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4672" windowHeight="11076"/>
  </bookViews>
  <sheets>
    <sheet name="1-INFOS" sheetId="8" r:id="rId1"/>
    <sheet name="Fournisseur_electricite" sheetId="16" r:id="rId2"/>
    <sheet name="Données" sheetId="7" r:id="rId3"/>
  </sheets>
  <externalReferences>
    <externalReference r:id="rId4"/>
  </externalReferences>
  <definedNames>
    <definedName name="date">#REF!</definedName>
    <definedName name="demandeur">Données!$A$2:$A$14</definedName>
    <definedName name="FG_exp">#REF!</definedName>
    <definedName name="FG_four">Fournisseur_electricite!$DN$13:$DN$7004</definedName>
    <definedName name="FG_gest">#REF!</definedName>
    <definedName name="oui_non">Données!$A$22:$A$23</definedName>
    <definedName name="pas_solde_du">Données!$G$2</definedName>
    <definedName name="periode">donnees[Période de consommation d''électricité]</definedName>
    <definedName name="Période_de_consommation_d_électricité">Données!$C$2:$C$4</definedName>
    <definedName name="periode1four">Fournisseur_electricite!$W1,Fournisseur_electricite!$AE1</definedName>
    <definedName name="periode2four">Fournisseur_electricite!$AM1,Fournisseur_electricite!$AU1,Fournisseur_electricite!$BC1,Fournisseur_electricite!$BK1,Fournisseur_electricite!$BS1</definedName>
    <definedName name="periode3four">Fournisseur_electricite!$W1,Fournisseur_electricite!$AE1,Fournisseur_electricite!$AM1,Fournisseur_electricite!$AU1,Fournisseur_electricite!$BC1,Fournisseur_electricite!$BK1,Fournisseur_electricite!$BS1,Fournisseur_electricite!$CA1,Fournisseur_electricite!$CI1,Fournisseur_electricite!$CQ1,Fournisseur_electricite!$CY1,Fournisseur_electricite!$DG1</definedName>
    <definedName name="phase">donnees[TVA]</definedName>
    <definedName name="RCI">[1]INDFUT!$A$4:$A$6</definedName>
    <definedName name="solde_du">Données!$J$2:$J$4+Données!$J$2:$J$3</definedName>
    <definedName name="vd">#REF!</definedName>
    <definedName name="X_exp">#REF!,#REF!,#REF!,#REF!,#REF!,#REF!</definedName>
    <definedName name="X_four">Fournisseur_electricite!#REF!,Fournisseur_electricite!#REF!,Fournisseur_electricite!#REF!,Fournisseur_electricite!#REF!,Fournisseur_electricite!#REF!,Fournisseur_electricite!#REF!</definedName>
    <definedName name="X_gest">#REF!,#REF!,#REF!,#REF!,#REF!,#REF!</definedName>
  </definedNames>
  <calcPr calcId="145621"/>
</workbook>
</file>

<file path=xl/calcChain.xml><?xml version="1.0" encoding="utf-8"?>
<calcChain xmlns="http://schemas.openxmlformats.org/spreadsheetml/2006/main">
  <c r="V13" i="16" l="1"/>
  <c r="A1" i="16"/>
  <c r="F55" i="8"/>
  <c r="E60" i="8"/>
  <c r="K17" i="8" l="1"/>
  <c r="K16" i="8"/>
  <c r="DE14" i="16" l="1"/>
  <c r="DF14" i="16" s="1"/>
  <c r="DE15" i="16"/>
  <c r="DF15" i="16" s="1"/>
  <c r="DE16" i="16"/>
  <c r="DF16" i="16" s="1"/>
  <c r="DE17" i="16"/>
  <c r="DF17" i="16" s="1"/>
  <c r="DE18" i="16"/>
  <c r="DF18" i="16" s="1"/>
  <c r="DE19" i="16"/>
  <c r="DF19" i="16"/>
  <c r="DE20" i="16"/>
  <c r="DF20" i="16"/>
  <c r="DE21" i="16"/>
  <c r="DF21" i="16"/>
  <c r="DE22" i="16"/>
  <c r="DF22" i="16"/>
  <c r="DE23" i="16"/>
  <c r="DF23" i="16"/>
  <c r="DE24" i="16"/>
  <c r="DF24" i="16"/>
  <c r="DE25" i="16"/>
  <c r="DF25" i="16"/>
  <c r="DE26" i="16"/>
  <c r="DF26" i="16"/>
  <c r="DE27" i="16"/>
  <c r="DF27" i="16"/>
  <c r="DE28" i="16"/>
  <c r="DF28" i="16"/>
  <c r="DE29" i="16"/>
  <c r="DF29" i="16"/>
  <c r="DE30" i="16"/>
  <c r="DF30" i="16"/>
  <c r="DE31" i="16"/>
  <c r="DF31" i="16"/>
  <c r="DE32" i="16"/>
  <c r="DF32" i="16"/>
  <c r="DE33" i="16"/>
  <c r="DF33" i="16"/>
  <c r="DE34" i="16"/>
  <c r="DF34" i="16"/>
  <c r="DE35" i="16"/>
  <c r="DF35" i="16"/>
  <c r="DE36" i="16"/>
  <c r="DF36" i="16"/>
  <c r="DE37" i="16"/>
  <c r="DF37" i="16"/>
  <c r="DE38" i="16"/>
  <c r="DF38" i="16"/>
  <c r="DE39" i="16"/>
  <c r="DF39" i="16"/>
  <c r="DE40" i="16"/>
  <c r="DF40" i="16"/>
  <c r="DE41" i="16"/>
  <c r="DF41" i="16"/>
  <c r="DE42" i="16"/>
  <c r="DF42" i="16"/>
  <c r="DE43" i="16"/>
  <c r="DF43" i="16"/>
  <c r="DE44" i="16"/>
  <c r="DF44" i="16"/>
  <c r="DE45" i="16"/>
  <c r="DF45" i="16"/>
  <c r="DE46" i="16"/>
  <c r="DF46" i="16"/>
  <c r="DE47" i="16"/>
  <c r="DF47" i="16"/>
  <c r="DE48" i="16"/>
  <c r="DF48" i="16"/>
  <c r="DE49" i="16"/>
  <c r="DF49" i="16"/>
  <c r="DE50" i="16"/>
  <c r="DF50" i="16"/>
  <c r="DE51" i="16"/>
  <c r="DF51" i="16"/>
  <c r="DE52" i="16"/>
  <c r="DF52" i="16"/>
  <c r="DE53" i="16"/>
  <c r="DF53" i="16"/>
  <c r="DE54" i="16"/>
  <c r="DF54" i="16"/>
  <c r="DE55" i="16"/>
  <c r="DF55" i="16"/>
  <c r="DE56" i="16"/>
  <c r="DF56" i="16"/>
  <c r="DE57" i="16"/>
  <c r="DF57" i="16"/>
  <c r="DE58" i="16"/>
  <c r="DF58" i="16"/>
  <c r="DE59" i="16"/>
  <c r="DF59" i="16"/>
  <c r="DE60" i="16"/>
  <c r="DF60" i="16"/>
  <c r="DE61" i="16"/>
  <c r="DF61" i="16"/>
  <c r="DE62" i="16"/>
  <c r="DF62" i="16"/>
  <c r="DE63" i="16"/>
  <c r="DF63" i="16"/>
  <c r="DE64" i="16"/>
  <c r="DF64" i="16"/>
  <c r="DE65" i="16"/>
  <c r="DF65" i="16"/>
  <c r="DE66" i="16"/>
  <c r="DF66" i="16"/>
  <c r="DE67" i="16"/>
  <c r="DF67" i="16"/>
  <c r="DE68" i="16"/>
  <c r="DF68" i="16"/>
  <c r="DE69" i="16"/>
  <c r="DF69" i="16"/>
  <c r="DE70" i="16"/>
  <c r="DF70" i="16"/>
  <c r="DE71" i="16"/>
  <c r="DF71" i="16"/>
  <c r="DE72" i="16"/>
  <c r="DF72" i="16"/>
  <c r="DE73" i="16"/>
  <c r="DF73" i="16"/>
  <c r="DE74" i="16"/>
  <c r="DF74" i="16"/>
  <c r="DE75" i="16"/>
  <c r="DF75" i="16"/>
  <c r="DE76" i="16"/>
  <c r="DF76" i="16"/>
  <c r="DE77" i="16"/>
  <c r="DF77" i="16"/>
  <c r="DE78" i="16"/>
  <c r="DF78" i="16"/>
  <c r="DE79" i="16"/>
  <c r="DF79" i="16"/>
  <c r="DE80" i="16"/>
  <c r="DF80" i="16"/>
  <c r="DE81" i="16"/>
  <c r="DF81" i="16"/>
  <c r="DE82" i="16"/>
  <c r="DF82" i="16"/>
  <c r="DE83" i="16"/>
  <c r="DF83" i="16"/>
  <c r="DE84" i="16"/>
  <c r="DF84" i="16"/>
  <c r="DE85" i="16"/>
  <c r="DF85" i="16"/>
  <c r="DE86" i="16"/>
  <c r="DF86" i="16"/>
  <c r="DE87" i="16"/>
  <c r="DF87" i="16"/>
  <c r="DE88" i="16"/>
  <c r="DF88" i="16"/>
  <c r="DE89" i="16"/>
  <c r="DF89" i="16"/>
  <c r="DE90" i="16"/>
  <c r="DF90" i="16"/>
  <c r="DE91" i="16"/>
  <c r="DF91" i="16"/>
  <c r="DE92" i="16"/>
  <c r="DF92" i="16"/>
  <c r="DE93" i="16"/>
  <c r="DF93" i="16"/>
  <c r="DE94" i="16"/>
  <c r="DF94" i="16"/>
  <c r="DE95" i="16"/>
  <c r="DF95" i="16"/>
  <c r="DE96" i="16"/>
  <c r="DF96" i="16"/>
  <c r="DE97" i="16"/>
  <c r="DF97" i="16"/>
  <c r="DE98" i="16"/>
  <c r="DF98" i="16"/>
  <c r="DE99" i="16"/>
  <c r="DF99" i="16"/>
  <c r="DE100" i="16"/>
  <c r="DF100" i="16"/>
  <c r="DE101" i="16"/>
  <c r="DF101" i="16"/>
  <c r="DE102" i="16"/>
  <c r="DF102" i="16"/>
  <c r="DE103" i="16"/>
  <c r="DF103" i="16"/>
  <c r="DE104" i="16"/>
  <c r="DF104" i="16"/>
  <c r="DE105" i="16"/>
  <c r="DF105" i="16"/>
  <c r="DE106" i="16"/>
  <c r="DF106" i="16"/>
  <c r="DE107" i="16"/>
  <c r="DF107" i="16"/>
  <c r="DE108" i="16"/>
  <c r="DF108" i="16"/>
  <c r="DE109" i="16"/>
  <c r="DF109" i="16"/>
  <c r="DE110" i="16"/>
  <c r="DF110" i="16"/>
  <c r="DE111" i="16"/>
  <c r="DF111" i="16"/>
  <c r="DE112" i="16"/>
  <c r="DF112" i="16"/>
  <c r="DE113" i="16"/>
  <c r="DF113" i="16"/>
  <c r="DE114" i="16"/>
  <c r="DF114" i="16"/>
  <c r="DE115" i="16"/>
  <c r="DF115" i="16"/>
  <c r="DE116" i="16"/>
  <c r="DF116" i="16"/>
  <c r="DE117" i="16"/>
  <c r="DF117" i="16"/>
  <c r="DE118" i="16"/>
  <c r="DF118" i="16"/>
  <c r="DE119" i="16"/>
  <c r="DF119" i="16"/>
  <c r="DE120" i="16"/>
  <c r="DF120" i="16"/>
  <c r="DE121" i="16"/>
  <c r="DF121" i="16"/>
  <c r="DE122" i="16"/>
  <c r="DF122" i="16"/>
  <c r="DE123" i="16"/>
  <c r="DF123" i="16"/>
  <c r="DE124" i="16"/>
  <c r="DF124" i="16"/>
  <c r="DE125" i="16"/>
  <c r="DF125" i="16"/>
  <c r="DE126" i="16"/>
  <c r="DF126" i="16"/>
  <c r="DE127" i="16"/>
  <c r="DF127" i="16"/>
  <c r="DE128" i="16"/>
  <c r="DF128" i="16"/>
  <c r="DE129" i="16"/>
  <c r="DF129" i="16"/>
  <c r="DE130" i="16"/>
  <c r="DF130" i="16"/>
  <c r="DE131" i="16"/>
  <c r="DF131" i="16"/>
  <c r="DE132" i="16"/>
  <c r="DF132" i="16"/>
  <c r="DE133" i="16"/>
  <c r="DF133" i="16"/>
  <c r="DE134" i="16"/>
  <c r="DF134" i="16"/>
  <c r="DE135" i="16"/>
  <c r="DF135" i="16"/>
  <c r="DE136" i="16"/>
  <c r="DF136" i="16"/>
  <c r="DE137" i="16"/>
  <c r="DF137" i="16"/>
  <c r="DE138" i="16"/>
  <c r="DF138" i="16"/>
  <c r="DE139" i="16"/>
  <c r="DF139" i="16"/>
  <c r="DE140" i="16"/>
  <c r="DF140" i="16"/>
  <c r="DE141" i="16"/>
  <c r="DF141" i="16"/>
  <c r="DE142" i="16"/>
  <c r="DF142" i="16"/>
  <c r="DE143" i="16"/>
  <c r="DF143" i="16"/>
  <c r="DE144" i="16"/>
  <c r="DF144" i="16"/>
  <c r="DE145" i="16"/>
  <c r="DF145" i="16"/>
  <c r="DE146" i="16"/>
  <c r="DF146" i="16"/>
  <c r="DE147" i="16"/>
  <c r="DF147" i="16"/>
  <c r="DE148" i="16"/>
  <c r="DF148" i="16"/>
  <c r="DE149" i="16"/>
  <c r="DF149" i="16"/>
  <c r="DE150" i="16"/>
  <c r="DF150" i="16"/>
  <c r="DE151" i="16"/>
  <c r="DF151" i="16"/>
  <c r="DE152" i="16"/>
  <c r="DF152" i="16"/>
  <c r="DE153" i="16"/>
  <c r="DF153" i="16"/>
  <c r="DE154" i="16"/>
  <c r="DF154" i="16"/>
  <c r="DE155" i="16"/>
  <c r="DF155" i="16"/>
  <c r="DE156" i="16"/>
  <c r="DF156" i="16"/>
  <c r="DE157" i="16"/>
  <c r="DF157" i="16"/>
  <c r="DE158" i="16"/>
  <c r="DF158" i="16"/>
  <c r="DE159" i="16"/>
  <c r="DF159" i="16"/>
  <c r="DE160" i="16"/>
  <c r="DF160" i="16"/>
  <c r="DE161" i="16"/>
  <c r="DF161" i="16"/>
  <c r="DE162" i="16"/>
  <c r="DF162" i="16"/>
  <c r="DE163" i="16"/>
  <c r="DF163" i="16"/>
  <c r="DE164" i="16"/>
  <c r="DF164" i="16"/>
  <c r="DE165" i="16"/>
  <c r="DF165" i="16"/>
  <c r="DE166" i="16"/>
  <c r="DF166" i="16"/>
  <c r="DE167" i="16"/>
  <c r="DF167" i="16"/>
  <c r="DE168" i="16"/>
  <c r="DF168" i="16"/>
  <c r="DE169" i="16"/>
  <c r="DF169" i="16"/>
  <c r="DE170" i="16"/>
  <c r="DF170" i="16"/>
  <c r="DE171" i="16"/>
  <c r="DF171" i="16"/>
  <c r="DE172" i="16"/>
  <c r="DF172" i="16"/>
  <c r="DE173" i="16"/>
  <c r="DF173" i="16"/>
  <c r="DE174" i="16"/>
  <c r="DF174" i="16"/>
  <c r="DE175" i="16"/>
  <c r="DF175" i="16"/>
  <c r="DE176" i="16"/>
  <c r="DF176" i="16"/>
  <c r="DE177" i="16"/>
  <c r="DF177" i="16"/>
  <c r="DE178" i="16"/>
  <c r="DF178" i="16"/>
  <c r="DE179" i="16"/>
  <c r="DF179" i="16"/>
  <c r="DE180" i="16"/>
  <c r="DF180" i="16"/>
  <c r="DE181" i="16"/>
  <c r="DF181" i="16"/>
  <c r="DE182" i="16"/>
  <c r="DF182" i="16"/>
  <c r="DE183" i="16"/>
  <c r="DF183" i="16"/>
  <c r="DE184" i="16"/>
  <c r="DF184" i="16"/>
  <c r="DE185" i="16"/>
  <c r="DF185" i="16"/>
  <c r="DE186" i="16"/>
  <c r="DF186" i="16"/>
  <c r="DE187" i="16"/>
  <c r="DF187" i="16"/>
  <c r="DE188" i="16"/>
  <c r="DF188" i="16"/>
  <c r="DE189" i="16"/>
  <c r="DF189" i="16"/>
  <c r="DE190" i="16"/>
  <c r="DF190" i="16"/>
  <c r="DE191" i="16"/>
  <c r="DF191" i="16"/>
  <c r="DE192" i="16"/>
  <c r="DF192" i="16"/>
  <c r="DE193" i="16"/>
  <c r="DF193" i="16"/>
  <c r="DE194" i="16"/>
  <c r="DF194" i="16"/>
  <c r="DE195" i="16"/>
  <c r="DF195" i="16"/>
  <c r="DE196" i="16"/>
  <c r="DF196" i="16"/>
  <c r="DE197" i="16"/>
  <c r="DF197" i="16"/>
  <c r="DE198" i="16"/>
  <c r="DF198" i="16"/>
  <c r="DE199" i="16"/>
  <c r="DF199" i="16"/>
  <c r="DE200" i="16"/>
  <c r="DF200" i="16"/>
  <c r="DE201" i="16"/>
  <c r="DF201" i="16"/>
  <c r="DE202" i="16"/>
  <c r="DF202" i="16"/>
  <c r="DE203" i="16"/>
  <c r="DF203" i="16"/>
  <c r="DE204" i="16"/>
  <c r="DF204" i="16"/>
  <c r="DE205" i="16"/>
  <c r="DF205" i="16"/>
  <c r="DE206" i="16"/>
  <c r="DF206" i="16"/>
  <c r="DE207" i="16"/>
  <c r="DF207" i="16"/>
  <c r="DE208" i="16"/>
  <c r="DF208" i="16"/>
  <c r="DE209" i="16"/>
  <c r="DF209" i="16"/>
  <c r="DE210" i="16"/>
  <c r="DF210" i="16"/>
  <c r="DE211" i="16"/>
  <c r="DF211" i="16"/>
  <c r="DE212" i="16"/>
  <c r="DF212" i="16"/>
  <c r="DE213" i="16"/>
  <c r="DF213" i="16"/>
  <c r="DE214" i="16"/>
  <c r="DF214" i="16"/>
  <c r="DE215" i="16"/>
  <c r="DF215" i="16"/>
  <c r="DE216" i="16"/>
  <c r="DF216" i="16"/>
  <c r="DE217" i="16"/>
  <c r="DF217" i="16"/>
  <c r="DE218" i="16"/>
  <c r="DF218" i="16"/>
  <c r="DE219" i="16"/>
  <c r="DF219" i="16"/>
  <c r="DE220" i="16"/>
  <c r="DF220" i="16"/>
  <c r="DE221" i="16"/>
  <c r="DF221" i="16"/>
  <c r="DE222" i="16"/>
  <c r="DF222" i="16"/>
  <c r="DE223" i="16"/>
  <c r="DF223" i="16"/>
  <c r="DE224" i="16"/>
  <c r="DF224" i="16"/>
  <c r="DE225" i="16"/>
  <c r="DF225" i="16"/>
  <c r="DE226" i="16"/>
  <c r="DF226" i="16"/>
  <c r="DE227" i="16"/>
  <c r="DF227" i="16"/>
  <c r="DE228" i="16"/>
  <c r="DF228" i="16"/>
  <c r="DE229" i="16"/>
  <c r="DF229" i="16"/>
  <c r="DE230" i="16"/>
  <c r="DF230" i="16"/>
  <c r="DE231" i="16"/>
  <c r="DF231" i="16"/>
  <c r="DE232" i="16"/>
  <c r="DF232" i="16"/>
  <c r="DE233" i="16"/>
  <c r="DF233" i="16"/>
  <c r="DE234" i="16"/>
  <c r="DF234" i="16"/>
  <c r="DE235" i="16"/>
  <c r="DF235" i="16"/>
  <c r="DE236" i="16"/>
  <c r="DF236" i="16"/>
  <c r="DE237" i="16"/>
  <c r="DF237" i="16"/>
  <c r="DE238" i="16"/>
  <c r="DF238" i="16"/>
  <c r="DE239" i="16"/>
  <c r="DF239" i="16"/>
  <c r="DE240" i="16"/>
  <c r="DF240" i="16"/>
  <c r="DE241" i="16"/>
  <c r="DF241" i="16"/>
  <c r="DE242" i="16"/>
  <c r="DF242" i="16"/>
  <c r="DE243" i="16"/>
  <c r="DF243" i="16"/>
  <c r="DE244" i="16"/>
  <c r="DF244" i="16"/>
  <c r="DE245" i="16"/>
  <c r="DF245" i="16"/>
  <c r="DE246" i="16"/>
  <c r="DF246" i="16"/>
  <c r="DE247" i="16"/>
  <c r="DF247" i="16"/>
  <c r="DE248" i="16"/>
  <c r="DF248" i="16"/>
  <c r="DE249" i="16"/>
  <c r="DF249" i="16"/>
  <c r="DE250" i="16"/>
  <c r="DF250" i="16"/>
  <c r="DE251" i="16"/>
  <c r="DF251" i="16"/>
  <c r="DE252" i="16"/>
  <c r="DF252" i="16"/>
  <c r="DE253" i="16"/>
  <c r="DF253" i="16"/>
  <c r="DE254" i="16"/>
  <c r="DF254" i="16"/>
  <c r="DE255" i="16"/>
  <c r="DF255" i="16"/>
  <c r="DE256" i="16"/>
  <c r="DF256" i="16"/>
  <c r="DE257" i="16"/>
  <c r="DF257" i="16"/>
  <c r="DE258" i="16"/>
  <c r="DF258" i="16"/>
  <c r="DE259" i="16"/>
  <c r="DF259" i="16"/>
  <c r="DE260" i="16"/>
  <c r="DF260" i="16"/>
  <c r="DE261" i="16"/>
  <c r="DF261" i="16"/>
  <c r="DE262" i="16"/>
  <c r="DF262" i="16"/>
  <c r="DE263" i="16"/>
  <c r="DF263" i="16"/>
  <c r="DE264" i="16"/>
  <c r="DF264" i="16"/>
  <c r="DE265" i="16"/>
  <c r="DF265" i="16"/>
  <c r="DE266" i="16"/>
  <c r="DF266" i="16"/>
  <c r="DE267" i="16"/>
  <c r="DF267" i="16"/>
  <c r="DE268" i="16"/>
  <c r="DF268" i="16"/>
  <c r="DE269" i="16"/>
  <c r="DF269" i="16"/>
  <c r="DE270" i="16"/>
  <c r="DF270" i="16"/>
  <c r="DE271" i="16"/>
  <c r="DF271" i="16"/>
  <c r="DE272" i="16"/>
  <c r="DF272" i="16"/>
  <c r="DE273" i="16"/>
  <c r="DF273" i="16"/>
  <c r="DE274" i="16"/>
  <c r="DF274" i="16"/>
  <c r="DE275" i="16"/>
  <c r="DF275" i="16"/>
  <c r="DE276" i="16"/>
  <c r="DF276" i="16"/>
  <c r="DE277" i="16"/>
  <c r="DF277" i="16"/>
  <c r="DE278" i="16"/>
  <c r="DF278" i="16"/>
  <c r="DE279" i="16"/>
  <c r="DF279" i="16"/>
  <c r="DE280" i="16"/>
  <c r="DF280" i="16"/>
  <c r="DE281" i="16"/>
  <c r="DF281" i="16"/>
  <c r="DE282" i="16"/>
  <c r="DF282" i="16"/>
  <c r="DE283" i="16"/>
  <c r="DF283" i="16"/>
  <c r="DE284" i="16"/>
  <c r="DF284" i="16"/>
  <c r="DE285" i="16"/>
  <c r="DF285" i="16"/>
  <c r="DE286" i="16"/>
  <c r="DF286" i="16"/>
  <c r="DE287" i="16"/>
  <c r="DF287" i="16"/>
  <c r="DE288" i="16"/>
  <c r="DF288" i="16"/>
  <c r="DE289" i="16"/>
  <c r="DF289" i="16"/>
  <c r="DE290" i="16"/>
  <c r="DF290" i="16"/>
  <c r="DE291" i="16"/>
  <c r="DF291" i="16"/>
  <c r="DE292" i="16"/>
  <c r="DF292" i="16"/>
  <c r="DE293" i="16"/>
  <c r="DF293" i="16"/>
  <c r="DE294" i="16"/>
  <c r="DF294" i="16"/>
  <c r="DE295" i="16"/>
  <c r="DF295" i="16"/>
  <c r="DE296" i="16"/>
  <c r="DF296" i="16"/>
  <c r="DE297" i="16"/>
  <c r="DF297" i="16"/>
  <c r="DE298" i="16"/>
  <c r="DF298" i="16"/>
  <c r="DE299" i="16"/>
  <c r="DF299" i="16"/>
  <c r="DE300" i="16"/>
  <c r="DF300" i="16"/>
  <c r="DE301" i="16"/>
  <c r="DF301" i="16"/>
  <c r="DE302" i="16"/>
  <c r="DF302" i="16"/>
  <c r="DE303" i="16"/>
  <c r="DF303" i="16"/>
  <c r="DE304" i="16"/>
  <c r="DF304" i="16"/>
  <c r="DE305" i="16"/>
  <c r="DF305" i="16"/>
  <c r="DE306" i="16"/>
  <c r="DF306" i="16"/>
  <c r="DE307" i="16"/>
  <c r="DF307" i="16"/>
  <c r="DE308" i="16"/>
  <c r="DF308" i="16"/>
  <c r="DE309" i="16"/>
  <c r="DF309" i="16"/>
  <c r="DE310" i="16"/>
  <c r="DF310" i="16"/>
  <c r="DE311" i="16"/>
  <c r="DF311" i="16"/>
  <c r="DE312" i="16"/>
  <c r="DF312" i="16"/>
  <c r="DE313" i="16"/>
  <c r="DF313" i="16"/>
  <c r="DE314" i="16"/>
  <c r="DF314" i="16"/>
  <c r="DE315" i="16"/>
  <c r="DF315" i="16"/>
  <c r="DE316" i="16"/>
  <c r="DF316" i="16"/>
  <c r="DE317" i="16"/>
  <c r="DF317" i="16"/>
  <c r="DE318" i="16"/>
  <c r="DF318" i="16"/>
  <c r="DE319" i="16"/>
  <c r="DF319" i="16"/>
  <c r="DE320" i="16"/>
  <c r="DF320" i="16"/>
  <c r="DE321" i="16"/>
  <c r="DF321" i="16"/>
  <c r="DE322" i="16"/>
  <c r="DF322" i="16"/>
  <c r="DE323" i="16"/>
  <c r="DF323" i="16"/>
  <c r="DE324" i="16"/>
  <c r="DF324" i="16"/>
  <c r="DE325" i="16"/>
  <c r="DF325" i="16"/>
  <c r="DE326" i="16"/>
  <c r="DF326" i="16"/>
  <c r="DE327" i="16"/>
  <c r="DF327" i="16"/>
  <c r="DE328" i="16"/>
  <c r="DF328" i="16"/>
  <c r="DE329" i="16"/>
  <c r="DF329" i="16"/>
  <c r="DE330" i="16"/>
  <c r="DF330" i="16"/>
  <c r="DE331" i="16"/>
  <c r="DF331" i="16"/>
  <c r="DE332" i="16"/>
  <c r="DF332" i="16"/>
  <c r="DE333" i="16"/>
  <c r="DF333" i="16"/>
  <c r="DE334" i="16"/>
  <c r="DF334" i="16"/>
  <c r="DE335" i="16"/>
  <c r="DF335" i="16"/>
  <c r="DE336" i="16"/>
  <c r="DF336" i="16"/>
  <c r="DE337" i="16"/>
  <c r="DF337" i="16"/>
  <c r="DE338" i="16"/>
  <c r="DF338" i="16"/>
  <c r="DE339" i="16"/>
  <c r="DF339" i="16"/>
  <c r="DE340" i="16"/>
  <c r="DF340" i="16"/>
  <c r="DE341" i="16"/>
  <c r="DF341" i="16"/>
  <c r="DE342" i="16"/>
  <c r="DF342" i="16"/>
  <c r="DE343" i="16"/>
  <c r="DF343" i="16"/>
  <c r="DE344" i="16"/>
  <c r="DF344" i="16"/>
  <c r="DE345" i="16"/>
  <c r="DF345" i="16"/>
  <c r="DE346" i="16"/>
  <c r="DF346" i="16"/>
  <c r="DE347" i="16"/>
  <c r="DF347" i="16"/>
  <c r="DE348" i="16"/>
  <c r="DF348" i="16"/>
  <c r="DE349" i="16"/>
  <c r="DF349" i="16"/>
  <c r="DE350" i="16"/>
  <c r="DF350" i="16"/>
  <c r="DE351" i="16"/>
  <c r="DF351" i="16"/>
  <c r="DE352" i="16"/>
  <c r="DF352" i="16"/>
  <c r="DE353" i="16"/>
  <c r="DF353" i="16"/>
  <c r="DE354" i="16"/>
  <c r="DF354" i="16"/>
  <c r="DE355" i="16"/>
  <c r="DF355" i="16"/>
  <c r="DE356" i="16"/>
  <c r="DF356" i="16"/>
  <c r="DE357" i="16"/>
  <c r="DF357" i="16"/>
  <c r="DE358" i="16"/>
  <c r="DF358" i="16"/>
  <c r="DE359" i="16"/>
  <c r="DF359" i="16"/>
  <c r="DE360" i="16"/>
  <c r="DF360" i="16"/>
  <c r="DE361" i="16"/>
  <c r="DF361" i="16"/>
  <c r="DE362" i="16"/>
  <c r="DF362" i="16"/>
  <c r="DE363" i="16"/>
  <c r="DF363" i="16"/>
  <c r="DE364" i="16"/>
  <c r="DF364" i="16"/>
  <c r="DE365" i="16"/>
  <c r="DF365" i="16"/>
  <c r="DE366" i="16"/>
  <c r="DF366" i="16"/>
  <c r="DE367" i="16"/>
  <c r="DF367" i="16"/>
  <c r="DE368" i="16"/>
  <c r="DF368" i="16"/>
  <c r="DE369" i="16"/>
  <c r="DF369" i="16"/>
  <c r="DE370" i="16"/>
  <c r="DF370" i="16"/>
  <c r="DE371" i="16"/>
  <c r="DF371" i="16"/>
  <c r="DE372" i="16"/>
  <c r="DF372" i="16"/>
  <c r="DE373" i="16"/>
  <c r="DF373" i="16"/>
  <c r="DE374" i="16"/>
  <c r="DF374" i="16"/>
  <c r="DE375" i="16"/>
  <c r="DF375" i="16"/>
  <c r="DE376" i="16"/>
  <c r="DF376" i="16"/>
  <c r="DE377" i="16"/>
  <c r="DF377" i="16"/>
  <c r="DE378" i="16"/>
  <c r="DF378" i="16"/>
  <c r="DE379" i="16"/>
  <c r="DF379" i="16"/>
  <c r="DE380" i="16"/>
  <c r="DF380" i="16"/>
  <c r="DE381" i="16"/>
  <c r="DF381" i="16"/>
  <c r="DE382" i="16"/>
  <c r="DF382" i="16"/>
  <c r="DE383" i="16"/>
  <c r="DF383" i="16"/>
  <c r="DE384" i="16"/>
  <c r="DF384" i="16"/>
  <c r="DE385" i="16"/>
  <c r="DF385" i="16"/>
  <c r="DE386" i="16"/>
  <c r="DF386" i="16"/>
  <c r="DE387" i="16"/>
  <c r="DF387" i="16"/>
  <c r="DE388" i="16"/>
  <c r="DF388" i="16"/>
  <c r="DE389" i="16"/>
  <c r="DF389" i="16"/>
  <c r="DE390" i="16"/>
  <c r="DF390" i="16"/>
  <c r="DE391" i="16"/>
  <c r="DF391" i="16"/>
  <c r="DE392" i="16"/>
  <c r="DF392" i="16"/>
  <c r="DE393" i="16"/>
  <c r="DF393" i="16"/>
  <c r="DE394" i="16"/>
  <c r="DF394" i="16"/>
  <c r="DE395" i="16"/>
  <c r="DF395" i="16"/>
  <c r="DE396" i="16"/>
  <c r="DF396" i="16"/>
  <c r="DE397" i="16"/>
  <c r="DF397" i="16"/>
  <c r="DE398" i="16"/>
  <c r="DF398" i="16"/>
  <c r="DE399" i="16"/>
  <c r="DF399" i="16"/>
  <c r="DE400" i="16"/>
  <c r="DF400" i="16"/>
  <c r="DE401" i="16"/>
  <c r="DF401" i="16"/>
  <c r="DE402" i="16"/>
  <c r="DF402" i="16"/>
  <c r="DE403" i="16"/>
  <c r="DF403" i="16"/>
  <c r="DE404" i="16"/>
  <c r="DF404" i="16"/>
  <c r="DE405" i="16"/>
  <c r="DF405" i="16"/>
  <c r="DE406" i="16"/>
  <c r="DF406" i="16"/>
  <c r="DE407" i="16"/>
  <c r="DF407" i="16"/>
  <c r="DE408" i="16"/>
  <c r="DF408" i="16"/>
  <c r="DE409" i="16"/>
  <c r="DF409" i="16"/>
  <c r="DE410" i="16"/>
  <c r="DF410" i="16"/>
  <c r="DE411" i="16"/>
  <c r="DF411" i="16"/>
  <c r="DE412" i="16"/>
  <c r="DF412" i="16"/>
  <c r="DE413" i="16"/>
  <c r="DF413" i="16"/>
  <c r="DE414" i="16"/>
  <c r="DF414" i="16"/>
  <c r="DE415" i="16"/>
  <c r="DF415" i="16"/>
  <c r="DE416" i="16"/>
  <c r="DF416" i="16"/>
  <c r="DE417" i="16"/>
  <c r="DF417" i="16"/>
  <c r="DE418" i="16"/>
  <c r="DF418" i="16"/>
  <c r="DE419" i="16"/>
  <c r="DF419" i="16"/>
  <c r="DE420" i="16"/>
  <c r="DF420" i="16"/>
  <c r="DE421" i="16"/>
  <c r="DF421" i="16"/>
  <c r="DE422" i="16"/>
  <c r="DF422" i="16"/>
  <c r="DE423" i="16"/>
  <c r="DF423" i="16"/>
  <c r="DE424" i="16"/>
  <c r="DF424" i="16"/>
  <c r="DE425" i="16"/>
  <c r="DF425" i="16"/>
  <c r="DE426" i="16"/>
  <c r="DF426" i="16"/>
  <c r="DE427" i="16"/>
  <c r="DF427" i="16"/>
  <c r="DE428" i="16"/>
  <c r="DF428" i="16"/>
  <c r="DE429" i="16"/>
  <c r="DF429" i="16"/>
  <c r="DE430" i="16"/>
  <c r="DF430" i="16"/>
  <c r="DE431" i="16"/>
  <c r="DF431" i="16"/>
  <c r="DE432" i="16"/>
  <c r="DF432" i="16"/>
  <c r="DE433" i="16"/>
  <c r="DF433" i="16"/>
  <c r="DE434" i="16"/>
  <c r="DF434" i="16"/>
  <c r="DE435" i="16"/>
  <c r="DF435" i="16"/>
  <c r="DE436" i="16"/>
  <c r="DF436" i="16"/>
  <c r="DE437" i="16"/>
  <c r="DF437" i="16"/>
  <c r="DE438" i="16"/>
  <c r="DF438" i="16"/>
  <c r="DE439" i="16"/>
  <c r="DF439" i="16"/>
  <c r="DE440" i="16"/>
  <c r="DF440" i="16"/>
  <c r="DE441" i="16"/>
  <c r="DF441" i="16"/>
  <c r="DE442" i="16"/>
  <c r="DF442" i="16"/>
  <c r="DE443" i="16"/>
  <c r="DF443" i="16"/>
  <c r="DE444" i="16"/>
  <c r="DF444" i="16"/>
  <c r="DE445" i="16"/>
  <c r="DF445" i="16"/>
  <c r="DE446" i="16"/>
  <c r="DF446" i="16"/>
  <c r="DE447" i="16"/>
  <c r="DF447" i="16"/>
  <c r="DE448" i="16"/>
  <c r="DF448" i="16"/>
  <c r="DE449" i="16"/>
  <c r="DF449" i="16"/>
  <c r="DE450" i="16"/>
  <c r="DF450" i="16"/>
  <c r="DE451" i="16"/>
  <c r="DF451" i="16"/>
  <c r="DE452" i="16"/>
  <c r="DF452" i="16"/>
  <c r="DE453" i="16"/>
  <c r="DF453" i="16"/>
  <c r="DE454" i="16"/>
  <c r="DF454" i="16"/>
  <c r="DE455" i="16"/>
  <c r="DF455" i="16"/>
  <c r="DE456" i="16"/>
  <c r="DF456" i="16"/>
  <c r="DE457" i="16"/>
  <c r="DF457" i="16"/>
  <c r="DE458" i="16"/>
  <c r="DF458" i="16"/>
  <c r="DE459" i="16"/>
  <c r="DF459" i="16"/>
  <c r="DE460" i="16"/>
  <c r="DF460" i="16"/>
  <c r="DE461" i="16"/>
  <c r="DF461" i="16"/>
  <c r="DE462" i="16"/>
  <c r="DF462" i="16"/>
  <c r="DE463" i="16"/>
  <c r="DF463" i="16"/>
  <c r="DE464" i="16"/>
  <c r="DF464" i="16"/>
  <c r="DE465" i="16"/>
  <c r="DF465" i="16"/>
  <c r="DE466" i="16"/>
  <c r="DF466" i="16"/>
  <c r="DE467" i="16"/>
  <c r="DF467" i="16"/>
  <c r="DE468" i="16"/>
  <c r="DF468" i="16"/>
  <c r="DE469" i="16"/>
  <c r="DF469" i="16"/>
  <c r="DE470" i="16"/>
  <c r="DF470" i="16"/>
  <c r="DE471" i="16"/>
  <c r="DF471" i="16"/>
  <c r="DE472" i="16"/>
  <c r="DF472" i="16"/>
  <c r="DE473" i="16"/>
  <c r="DF473" i="16"/>
  <c r="DE474" i="16"/>
  <c r="DF474" i="16"/>
  <c r="DE475" i="16"/>
  <c r="DF475" i="16"/>
  <c r="DE476" i="16"/>
  <c r="DF476" i="16"/>
  <c r="DE477" i="16"/>
  <c r="DF477" i="16"/>
  <c r="DE478" i="16"/>
  <c r="DF478" i="16"/>
  <c r="DE479" i="16"/>
  <c r="DF479" i="16"/>
  <c r="DE480" i="16"/>
  <c r="DF480" i="16"/>
  <c r="DE481" i="16"/>
  <c r="DF481" i="16"/>
  <c r="DE482" i="16"/>
  <c r="DF482" i="16"/>
  <c r="DE483" i="16"/>
  <c r="DF483" i="16"/>
  <c r="DE484" i="16"/>
  <c r="DF484" i="16"/>
  <c r="DE485" i="16"/>
  <c r="DF485" i="16"/>
  <c r="DE486" i="16"/>
  <c r="DF486" i="16"/>
  <c r="DE487" i="16"/>
  <c r="DF487" i="16"/>
  <c r="DE488" i="16"/>
  <c r="DF488" i="16"/>
  <c r="DE489" i="16"/>
  <c r="DF489" i="16"/>
  <c r="DE490" i="16"/>
  <c r="DF490" i="16"/>
  <c r="DE491" i="16"/>
  <c r="DF491" i="16"/>
  <c r="DE492" i="16"/>
  <c r="DF492" i="16"/>
  <c r="DE493" i="16"/>
  <c r="DF493" i="16"/>
  <c r="DE494" i="16"/>
  <c r="DF494" i="16"/>
  <c r="DE495" i="16"/>
  <c r="DF495" i="16"/>
  <c r="DE496" i="16"/>
  <c r="DF496" i="16"/>
  <c r="DE497" i="16"/>
  <c r="DF497" i="16"/>
  <c r="DE498" i="16"/>
  <c r="DF498" i="16"/>
  <c r="DE499" i="16"/>
  <c r="DF499" i="16"/>
  <c r="DE500" i="16"/>
  <c r="DF500" i="16"/>
  <c r="DE501" i="16"/>
  <c r="DF501" i="16"/>
  <c r="DE502" i="16"/>
  <c r="DF502" i="16"/>
  <c r="DE503" i="16"/>
  <c r="DF503" i="16"/>
  <c r="DE504" i="16"/>
  <c r="DF504" i="16"/>
  <c r="DE505" i="16"/>
  <c r="DF505" i="16"/>
  <c r="DE506" i="16"/>
  <c r="DF506" i="16"/>
  <c r="DE507" i="16"/>
  <c r="DF507" i="16"/>
  <c r="DE508" i="16"/>
  <c r="DF508" i="16"/>
  <c r="DE509" i="16"/>
  <c r="DF509" i="16"/>
  <c r="DE510" i="16"/>
  <c r="DF510" i="16"/>
  <c r="DE511" i="16"/>
  <c r="DF511" i="16"/>
  <c r="DE512" i="16"/>
  <c r="DF512" i="16"/>
  <c r="DE513" i="16"/>
  <c r="DF513" i="16"/>
  <c r="DE514" i="16"/>
  <c r="DF514" i="16"/>
  <c r="DE515" i="16"/>
  <c r="DF515" i="16"/>
  <c r="DE516" i="16"/>
  <c r="DF516" i="16"/>
  <c r="DE517" i="16"/>
  <c r="DF517" i="16"/>
  <c r="DE518" i="16"/>
  <c r="DF518" i="16"/>
  <c r="DE519" i="16"/>
  <c r="DF519" i="16"/>
  <c r="DE520" i="16"/>
  <c r="DF520" i="16"/>
  <c r="DE521" i="16"/>
  <c r="DF521" i="16"/>
  <c r="DE522" i="16"/>
  <c r="DF522" i="16"/>
  <c r="DE523" i="16"/>
  <c r="DF523" i="16"/>
  <c r="DE524" i="16"/>
  <c r="DF524" i="16"/>
  <c r="DE525" i="16"/>
  <c r="DF525" i="16"/>
  <c r="DE526" i="16"/>
  <c r="DF526" i="16"/>
  <c r="DE527" i="16"/>
  <c r="DF527" i="16"/>
  <c r="DE528" i="16"/>
  <c r="DF528" i="16"/>
  <c r="DE529" i="16"/>
  <c r="DF529" i="16"/>
  <c r="DE530" i="16"/>
  <c r="DF530" i="16"/>
  <c r="DE531" i="16"/>
  <c r="DF531" i="16"/>
  <c r="DE532" i="16"/>
  <c r="DF532" i="16"/>
  <c r="DE533" i="16"/>
  <c r="DF533" i="16"/>
  <c r="DE534" i="16"/>
  <c r="DF534" i="16"/>
  <c r="DE535" i="16"/>
  <c r="DF535" i="16"/>
  <c r="DE536" i="16"/>
  <c r="DF536" i="16"/>
  <c r="DE537" i="16"/>
  <c r="DF537" i="16"/>
  <c r="DE538" i="16"/>
  <c r="DF538" i="16"/>
  <c r="DE539" i="16"/>
  <c r="DF539" i="16"/>
  <c r="DE540" i="16"/>
  <c r="DF540" i="16"/>
  <c r="DE541" i="16"/>
  <c r="DF541" i="16"/>
  <c r="DE542" i="16"/>
  <c r="DF542" i="16"/>
  <c r="DE543" i="16"/>
  <c r="DF543" i="16"/>
  <c r="DE544" i="16"/>
  <c r="DF544" i="16"/>
  <c r="DE545" i="16"/>
  <c r="DF545" i="16"/>
  <c r="DE546" i="16"/>
  <c r="DF546" i="16"/>
  <c r="DE547" i="16"/>
  <c r="DF547" i="16"/>
  <c r="DE548" i="16"/>
  <c r="DF548" i="16"/>
  <c r="DE549" i="16"/>
  <c r="DF549" i="16"/>
  <c r="DE550" i="16"/>
  <c r="DF550" i="16"/>
  <c r="DE551" i="16"/>
  <c r="DF551" i="16"/>
  <c r="DE552" i="16"/>
  <c r="DF552" i="16"/>
  <c r="DE553" i="16"/>
  <c r="DF553" i="16"/>
  <c r="DE554" i="16"/>
  <c r="DF554" i="16"/>
  <c r="DE555" i="16"/>
  <c r="DF555" i="16"/>
  <c r="DE556" i="16"/>
  <c r="DF556" i="16"/>
  <c r="DE557" i="16"/>
  <c r="DF557" i="16"/>
  <c r="DE558" i="16"/>
  <c r="DF558" i="16"/>
  <c r="DE559" i="16"/>
  <c r="DF559" i="16"/>
  <c r="DE560" i="16"/>
  <c r="DF560" i="16"/>
  <c r="DE561" i="16"/>
  <c r="DF561" i="16"/>
  <c r="DE562" i="16"/>
  <c r="DF562" i="16"/>
  <c r="DE563" i="16"/>
  <c r="DF563" i="16"/>
  <c r="DE564" i="16"/>
  <c r="DF564" i="16"/>
  <c r="DE565" i="16"/>
  <c r="DF565" i="16"/>
  <c r="DE566" i="16"/>
  <c r="DF566" i="16"/>
  <c r="DE567" i="16"/>
  <c r="DF567" i="16"/>
  <c r="DE568" i="16"/>
  <c r="DF568" i="16"/>
  <c r="DE569" i="16"/>
  <c r="DF569" i="16"/>
  <c r="DE570" i="16"/>
  <c r="DF570" i="16"/>
  <c r="DE571" i="16"/>
  <c r="DF571" i="16"/>
  <c r="DE572" i="16"/>
  <c r="DF572" i="16"/>
  <c r="DE573" i="16"/>
  <c r="DF573" i="16"/>
  <c r="DE574" i="16"/>
  <c r="DF574" i="16"/>
  <c r="DE575" i="16"/>
  <c r="DF575" i="16"/>
  <c r="DE576" i="16"/>
  <c r="DF576" i="16"/>
  <c r="DE577" i="16"/>
  <c r="DF577" i="16"/>
  <c r="DE578" i="16"/>
  <c r="DF578" i="16"/>
  <c r="DE579" i="16"/>
  <c r="DF579" i="16"/>
  <c r="DE580" i="16"/>
  <c r="DF580" i="16"/>
  <c r="DE581" i="16"/>
  <c r="DF581" i="16"/>
  <c r="DE582" i="16"/>
  <c r="DF582" i="16"/>
  <c r="DE583" i="16"/>
  <c r="DF583" i="16"/>
  <c r="DE584" i="16"/>
  <c r="DF584" i="16"/>
  <c r="DE585" i="16"/>
  <c r="DF585" i="16"/>
  <c r="DE586" i="16"/>
  <c r="DF586" i="16"/>
  <c r="DE587" i="16"/>
  <c r="DF587" i="16"/>
  <c r="DE588" i="16"/>
  <c r="DF588" i="16"/>
  <c r="DE589" i="16"/>
  <c r="DF589" i="16"/>
  <c r="DE590" i="16"/>
  <c r="DF590" i="16"/>
  <c r="DE591" i="16"/>
  <c r="DF591" i="16"/>
  <c r="DE592" i="16"/>
  <c r="DF592" i="16"/>
  <c r="DE593" i="16"/>
  <c r="DF593" i="16"/>
  <c r="DE594" i="16"/>
  <c r="DF594" i="16"/>
  <c r="DE595" i="16"/>
  <c r="DF595" i="16"/>
  <c r="DE596" i="16"/>
  <c r="DF596" i="16"/>
  <c r="DE597" i="16"/>
  <c r="DF597" i="16"/>
  <c r="DE598" i="16"/>
  <c r="DF598" i="16"/>
  <c r="DE599" i="16"/>
  <c r="DF599" i="16"/>
  <c r="DE600" i="16"/>
  <c r="DF600" i="16"/>
  <c r="DE601" i="16"/>
  <c r="DF601" i="16"/>
  <c r="DE602" i="16"/>
  <c r="DF602" i="16"/>
  <c r="DE603" i="16"/>
  <c r="DF603" i="16"/>
  <c r="DE604" i="16"/>
  <c r="DF604" i="16"/>
  <c r="DE605" i="16"/>
  <c r="DF605" i="16"/>
  <c r="DE606" i="16"/>
  <c r="DF606" i="16"/>
  <c r="DE607" i="16"/>
  <c r="DF607" i="16"/>
  <c r="DE608" i="16"/>
  <c r="DF608" i="16"/>
  <c r="DE609" i="16"/>
  <c r="DF609" i="16"/>
  <c r="DE610" i="16"/>
  <c r="DF610" i="16"/>
  <c r="DE611" i="16"/>
  <c r="DF611" i="16"/>
  <c r="DE612" i="16"/>
  <c r="DF612" i="16"/>
  <c r="DE613" i="16"/>
  <c r="DF613" i="16"/>
  <c r="DE614" i="16"/>
  <c r="DF614" i="16"/>
  <c r="DE615" i="16"/>
  <c r="DF615" i="16"/>
  <c r="DE616" i="16"/>
  <c r="DF616" i="16"/>
  <c r="DE617" i="16"/>
  <c r="DF617" i="16"/>
  <c r="DE618" i="16"/>
  <c r="DF618" i="16"/>
  <c r="DE619" i="16"/>
  <c r="DF619" i="16"/>
  <c r="DE620" i="16"/>
  <c r="DF620" i="16"/>
  <c r="DE621" i="16"/>
  <c r="DF621" i="16"/>
  <c r="DE622" i="16"/>
  <c r="DF622" i="16"/>
  <c r="DE623" i="16"/>
  <c r="DF623" i="16"/>
  <c r="DE624" i="16"/>
  <c r="DF624" i="16"/>
  <c r="DE625" i="16"/>
  <c r="DF625" i="16"/>
  <c r="DE626" i="16"/>
  <c r="DF626" i="16"/>
  <c r="DE627" i="16"/>
  <c r="DF627" i="16"/>
  <c r="DE628" i="16"/>
  <c r="DF628" i="16"/>
  <c r="DE629" i="16"/>
  <c r="DF629" i="16"/>
  <c r="DE630" i="16"/>
  <c r="DF630" i="16"/>
  <c r="DE631" i="16"/>
  <c r="DF631" i="16"/>
  <c r="DE632" i="16"/>
  <c r="DF632" i="16"/>
  <c r="DE633" i="16"/>
  <c r="DF633" i="16"/>
  <c r="DE634" i="16"/>
  <c r="DF634" i="16"/>
  <c r="DE635" i="16"/>
  <c r="DF635" i="16"/>
  <c r="DE636" i="16"/>
  <c r="DF636" i="16"/>
  <c r="DE637" i="16"/>
  <c r="DF637" i="16"/>
  <c r="DE638" i="16"/>
  <c r="DF638" i="16"/>
  <c r="DE639" i="16"/>
  <c r="DF639" i="16"/>
  <c r="DE640" i="16"/>
  <c r="DF640" i="16"/>
  <c r="DE641" i="16"/>
  <c r="DF641" i="16"/>
  <c r="DE642" i="16"/>
  <c r="DF642" i="16"/>
  <c r="DE643" i="16"/>
  <c r="DF643" i="16"/>
  <c r="DE644" i="16"/>
  <c r="DF644" i="16"/>
  <c r="DE645" i="16"/>
  <c r="DF645" i="16"/>
  <c r="DE646" i="16"/>
  <c r="DF646" i="16"/>
  <c r="DE647" i="16"/>
  <c r="DF647" i="16"/>
  <c r="DE648" i="16"/>
  <c r="DF648" i="16"/>
  <c r="DE649" i="16"/>
  <c r="DF649" i="16"/>
  <c r="DE650" i="16"/>
  <c r="DF650" i="16"/>
  <c r="DE651" i="16"/>
  <c r="DF651" i="16"/>
  <c r="DE652" i="16"/>
  <c r="DF652" i="16"/>
  <c r="DE653" i="16"/>
  <c r="DF653" i="16"/>
  <c r="DE654" i="16"/>
  <c r="DF654" i="16"/>
  <c r="DE655" i="16"/>
  <c r="DF655" i="16"/>
  <c r="DE656" i="16"/>
  <c r="DF656" i="16"/>
  <c r="DE657" i="16"/>
  <c r="DF657" i="16"/>
  <c r="DE658" i="16"/>
  <c r="DF658" i="16"/>
  <c r="DE659" i="16"/>
  <c r="DF659" i="16"/>
  <c r="DE660" i="16"/>
  <c r="DF660" i="16"/>
  <c r="DE661" i="16"/>
  <c r="DF661" i="16"/>
  <c r="DE662" i="16"/>
  <c r="DF662" i="16"/>
  <c r="DE663" i="16"/>
  <c r="DF663" i="16"/>
  <c r="DE664" i="16"/>
  <c r="DF664" i="16"/>
  <c r="DE665" i="16"/>
  <c r="DF665" i="16"/>
  <c r="DE666" i="16"/>
  <c r="DF666" i="16"/>
  <c r="DE667" i="16"/>
  <c r="DF667" i="16"/>
  <c r="DE668" i="16"/>
  <c r="DF668" i="16"/>
  <c r="DE669" i="16"/>
  <c r="DF669" i="16"/>
  <c r="DE670" i="16"/>
  <c r="DF670" i="16"/>
  <c r="DE671" i="16"/>
  <c r="DF671" i="16"/>
  <c r="DE672" i="16"/>
  <c r="DF672" i="16"/>
  <c r="DE673" i="16"/>
  <c r="DF673" i="16"/>
  <c r="DE674" i="16"/>
  <c r="DF674" i="16"/>
  <c r="DE675" i="16"/>
  <c r="DF675" i="16"/>
  <c r="DE676" i="16"/>
  <c r="DF676" i="16"/>
  <c r="DE677" i="16"/>
  <c r="DF677" i="16"/>
  <c r="DE678" i="16"/>
  <c r="DF678" i="16"/>
  <c r="DE679" i="16"/>
  <c r="DF679" i="16"/>
  <c r="DE680" i="16"/>
  <c r="DF680" i="16"/>
  <c r="DE681" i="16"/>
  <c r="DF681" i="16"/>
  <c r="DE682" i="16"/>
  <c r="DF682" i="16"/>
  <c r="DE683" i="16"/>
  <c r="DF683" i="16"/>
  <c r="DE684" i="16"/>
  <c r="DF684" i="16"/>
  <c r="DE685" i="16"/>
  <c r="DF685" i="16"/>
  <c r="DE686" i="16"/>
  <c r="DF686" i="16"/>
  <c r="DE687" i="16"/>
  <c r="DF687" i="16"/>
  <c r="DE688" i="16"/>
  <c r="DF688" i="16"/>
  <c r="DE689" i="16"/>
  <c r="DF689" i="16"/>
  <c r="DE690" i="16"/>
  <c r="DF690" i="16"/>
  <c r="DE691" i="16"/>
  <c r="DF691" i="16"/>
  <c r="DE692" i="16"/>
  <c r="DF692" i="16"/>
  <c r="DE693" i="16"/>
  <c r="DF693" i="16"/>
  <c r="DE694" i="16"/>
  <c r="DF694" i="16"/>
  <c r="DE695" i="16"/>
  <c r="DF695" i="16"/>
  <c r="DE696" i="16"/>
  <c r="DF696" i="16"/>
  <c r="DE697" i="16"/>
  <c r="DF697" i="16"/>
  <c r="DE698" i="16"/>
  <c r="DF698" i="16"/>
  <c r="DE699" i="16"/>
  <c r="DF699" i="16"/>
  <c r="DE700" i="16"/>
  <c r="DF700" i="16"/>
  <c r="DE701" i="16"/>
  <c r="DF701" i="16"/>
  <c r="DE702" i="16"/>
  <c r="DF702" i="16"/>
  <c r="DE703" i="16"/>
  <c r="DF703" i="16"/>
  <c r="DE704" i="16"/>
  <c r="DF704" i="16"/>
  <c r="DE705" i="16"/>
  <c r="DF705" i="16"/>
  <c r="DE706" i="16"/>
  <c r="DF706" i="16"/>
  <c r="DE707" i="16"/>
  <c r="DF707" i="16"/>
  <c r="DE708" i="16"/>
  <c r="DF708" i="16"/>
  <c r="DE709" i="16"/>
  <c r="DF709" i="16"/>
  <c r="DE710" i="16"/>
  <c r="DF710" i="16"/>
  <c r="DE711" i="16"/>
  <c r="DF711" i="16"/>
  <c r="DE712" i="16"/>
  <c r="DF712" i="16"/>
  <c r="DE713" i="16"/>
  <c r="DF713" i="16"/>
  <c r="DE714" i="16"/>
  <c r="DF714" i="16"/>
  <c r="DE715" i="16"/>
  <c r="DF715" i="16"/>
  <c r="DE716" i="16"/>
  <c r="DF716" i="16"/>
  <c r="DE717" i="16"/>
  <c r="DF717" i="16"/>
  <c r="DE718" i="16"/>
  <c r="DF718" i="16"/>
  <c r="DE719" i="16"/>
  <c r="DF719" i="16"/>
  <c r="DE720" i="16"/>
  <c r="DF720" i="16"/>
  <c r="DE721" i="16"/>
  <c r="DF721" i="16"/>
  <c r="DE722" i="16"/>
  <c r="DF722" i="16"/>
  <c r="DE723" i="16"/>
  <c r="DF723" i="16"/>
  <c r="DE724" i="16"/>
  <c r="DF724" i="16"/>
  <c r="DE725" i="16"/>
  <c r="DF725" i="16"/>
  <c r="DE726" i="16"/>
  <c r="DF726" i="16"/>
  <c r="DE727" i="16"/>
  <c r="DF727" i="16"/>
  <c r="DE728" i="16"/>
  <c r="DF728" i="16"/>
  <c r="DE729" i="16"/>
  <c r="DF729" i="16"/>
  <c r="DE730" i="16"/>
  <c r="DF730" i="16"/>
  <c r="DE731" i="16"/>
  <c r="DF731" i="16"/>
  <c r="DE732" i="16"/>
  <c r="DF732" i="16"/>
  <c r="DE733" i="16"/>
  <c r="DF733" i="16"/>
  <c r="DE734" i="16"/>
  <c r="DF734" i="16"/>
  <c r="DE735" i="16"/>
  <c r="DF735" i="16"/>
  <c r="DE736" i="16"/>
  <c r="DF736" i="16"/>
  <c r="DE737" i="16"/>
  <c r="DF737" i="16"/>
  <c r="DE738" i="16"/>
  <c r="DF738" i="16"/>
  <c r="DE739" i="16"/>
  <c r="DF739" i="16"/>
  <c r="DE740" i="16"/>
  <c r="DF740" i="16"/>
  <c r="DE741" i="16"/>
  <c r="DF741" i="16"/>
  <c r="DE742" i="16"/>
  <c r="DF742" i="16"/>
  <c r="DE743" i="16"/>
  <c r="DF743" i="16"/>
  <c r="DE744" i="16"/>
  <c r="DF744" i="16"/>
  <c r="DE745" i="16"/>
  <c r="DF745" i="16"/>
  <c r="DE746" i="16"/>
  <c r="DF746" i="16"/>
  <c r="DE747" i="16"/>
  <c r="DF747" i="16"/>
  <c r="DE748" i="16"/>
  <c r="DF748" i="16"/>
  <c r="DE749" i="16"/>
  <c r="DF749" i="16"/>
  <c r="DE750" i="16"/>
  <c r="DF750" i="16"/>
  <c r="DE751" i="16"/>
  <c r="DF751" i="16"/>
  <c r="DE752" i="16"/>
  <c r="DF752" i="16"/>
  <c r="DE753" i="16"/>
  <c r="DF753" i="16"/>
  <c r="DE754" i="16"/>
  <c r="DF754" i="16"/>
  <c r="DE755" i="16"/>
  <c r="DF755" i="16"/>
  <c r="DE756" i="16"/>
  <c r="DF756" i="16"/>
  <c r="DE757" i="16"/>
  <c r="DF757" i="16"/>
  <c r="DE758" i="16"/>
  <c r="DF758" i="16"/>
  <c r="DE759" i="16"/>
  <c r="DF759" i="16"/>
  <c r="DE760" i="16"/>
  <c r="DF760" i="16"/>
  <c r="DE761" i="16"/>
  <c r="DF761" i="16"/>
  <c r="DE762" i="16"/>
  <c r="DF762" i="16"/>
  <c r="DE763" i="16"/>
  <c r="DF763" i="16"/>
  <c r="DE764" i="16"/>
  <c r="DF764" i="16"/>
  <c r="DE765" i="16"/>
  <c r="DF765" i="16"/>
  <c r="DE766" i="16"/>
  <c r="DF766" i="16"/>
  <c r="DE767" i="16"/>
  <c r="DF767" i="16"/>
  <c r="DE768" i="16"/>
  <c r="DF768" i="16"/>
  <c r="DE769" i="16"/>
  <c r="DF769" i="16"/>
  <c r="DE770" i="16"/>
  <c r="DF770" i="16"/>
  <c r="DE771" i="16"/>
  <c r="DF771" i="16"/>
  <c r="DE772" i="16"/>
  <c r="DF772" i="16"/>
  <c r="DE773" i="16"/>
  <c r="DF773" i="16"/>
  <c r="DE774" i="16"/>
  <c r="DF774" i="16"/>
  <c r="DE775" i="16"/>
  <c r="DF775" i="16"/>
  <c r="DE776" i="16"/>
  <c r="DF776" i="16"/>
  <c r="DE777" i="16"/>
  <c r="DF777" i="16"/>
  <c r="DE778" i="16"/>
  <c r="DF778" i="16"/>
  <c r="DE779" i="16"/>
  <c r="DF779" i="16"/>
  <c r="DE780" i="16"/>
  <c r="DF780" i="16"/>
  <c r="DE781" i="16"/>
  <c r="DF781" i="16"/>
  <c r="DE782" i="16"/>
  <c r="DF782" i="16"/>
  <c r="DE783" i="16"/>
  <c r="DF783" i="16"/>
  <c r="DE784" i="16"/>
  <c r="DF784" i="16"/>
  <c r="DE785" i="16"/>
  <c r="DF785" i="16"/>
  <c r="DE786" i="16"/>
  <c r="DF786" i="16"/>
  <c r="DE787" i="16"/>
  <c r="DF787" i="16"/>
  <c r="DE788" i="16"/>
  <c r="DF788" i="16"/>
  <c r="DE789" i="16"/>
  <c r="DF789" i="16"/>
  <c r="DE790" i="16"/>
  <c r="DF790" i="16"/>
  <c r="DE791" i="16"/>
  <c r="DF791" i="16"/>
  <c r="DE792" i="16"/>
  <c r="DF792" i="16"/>
  <c r="DE793" i="16"/>
  <c r="DF793" i="16"/>
  <c r="DE794" i="16"/>
  <c r="DF794" i="16"/>
  <c r="DE795" i="16"/>
  <c r="DF795" i="16"/>
  <c r="DE796" i="16"/>
  <c r="DF796" i="16"/>
  <c r="DE797" i="16"/>
  <c r="DF797" i="16"/>
  <c r="DE798" i="16"/>
  <c r="DF798" i="16"/>
  <c r="DE799" i="16"/>
  <c r="DF799" i="16"/>
  <c r="DE800" i="16"/>
  <c r="DF800" i="16"/>
  <c r="DE801" i="16"/>
  <c r="DF801" i="16"/>
  <c r="DE802" i="16"/>
  <c r="DF802" i="16"/>
  <c r="DE803" i="16"/>
  <c r="DF803" i="16"/>
  <c r="DE804" i="16"/>
  <c r="DF804" i="16"/>
  <c r="DE805" i="16"/>
  <c r="DF805" i="16"/>
  <c r="DE806" i="16"/>
  <c r="DF806" i="16"/>
  <c r="DE807" i="16"/>
  <c r="DF807" i="16"/>
  <c r="DE808" i="16"/>
  <c r="DF808" i="16"/>
  <c r="DE809" i="16"/>
  <c r="DF809" i="16"/>
  <c r="DE810" i="16"/>
  <c r="DF810" i="16"/>
  <c r="DE811" i="16"/>
  <c r="DF811" i="16"/>
  <c r="DE812" i="16"/>
  <c r="DF812" i="16"/>
  <c r="DE813" i="16"/>
  <c r="DF813" i="16"/>
  <c r="DE814" i="16"/>
  <c r="DF814" i="16"/>
  <c r="DE815" i="16"/>
  <c r="DF815" i="16"/>
  <c r="DE816" i="16"/>
  <c r="DF816" i="16"/>
  <c r="DE817" i="16"/>
  <c r="DF817" i="16"/>
  <c r="DE818" i="16"/>
  <c r="DF818" i="16"/>
  <c r="DE819" i="16"/>
  <c r="DF819" i="16"/>
  <c r="DE820" i="16"/>
  <c r="DF820" i="16"/>
  <c r="DE821" i="16"/>
  <c r="DF821" i="16"/>
  <c r="DE822" i="16"/>
  <c r="DF822" i="16"/>
  <c r="DE823" i="16"/>
  <c r="DF823" i="16"/>
  <c r="DE824" i="16"/>
  <c r="DF824" i="16"/>
  <c r="DE825" i="16"/>
  <c r="DF825" i="16"/>
  <c r="DE826" i="16"/>
  <c r="DF826" i="16"/>
  <c r="DE827" i="16"/>
  <c r="DF827" i="16"/>
  <c r="DE828" i="16"/>
  <c r="DF828" i="16"/>
  <c r="DE829" i="16"/>
  <c r="DF829" i="16"/>
  <c r="DE830" i="16"/>
  <c r="DF830" i="16"/>
  <c r="DE831" i="16"/>
  <c r="DF831" i="16"/>
  <c r="DE832" i="16"/>
  <c r="DF832" i="16"/>
  <c r="DE833" i="16"/>
  <c r="DF833" i="16"/>
  <c r="DE834" i="16"/>
  <c r="DF834" i="16"/>
  <c r="DE835" i="16"/>
  <c r="DF835" i="16"/>
  <c r="DE836" i="16"/>
  <c r="DF836" i="16"/>
  <c r="DE837" i="16"/>
  <c r="DF837" i="16"/>
  <c r="DE838" i="16"/>
  <c r="DF838" i="16"/>
  <c r="DE839" i="16"/>
  <c r="DF839" i="16"/>
  <c r="DE840" i="16"/>
  <c r="DF840" i="16"/>
  <c r="DE841" i="16"/>
  <c r="DF841" i="16"/>
  <c r="DE842" i="16"/>
  <c r="DF842" i="16"/>
  <c r="DE843" i="16"/>
  <c r="DF843" i="16"/>
  <c r="DE844" i="16"/>
  <c r="DF844" i="16"/>
  <c r="DE845" i="16"/>
  <c r="DF845" i="16"/>
  <c r="DE846" i="16"/>
  <c r="DF846" i="16"/>
  <c r="DE847" i="16"/>
  <c r="DF847" i="16"/>
  <c r="DE848" i="16"/>
  <c r="DF848" i="16"/>
  <c r="DE849" i="16"/>
  <c r="DF849" i="16"/>
  <c r="DE850" i="16"/>
  <c r="DF850" i="16"/>
  <c r="DE851" i="16"/>
  <c r="DF851" i="16"/>
  <c r="DE852" i="16"/>
  <c r="DF852" i="16"/>
  <c r="DE853" i="16"/>
  <c r="DF853" i="16"/>
  <c r="DE854" i="16"/>
  <c r="DF854" i="16"/>
  <c r="DE855" i="16"/>
  <c r="DF855" i="16"/>
  <c r="DE856" i="16"/>
  <c r="DF856" i="16"/>
  <c r="DE857" i="16"/>
  <c r="DF857" i="16"/>
  <c r="DE858" i="16"/>
  <c r="DF858" i="16"/>
  <c r="DE859" i="16"/>
  <c r="DF859" i="16"/>
  <c r="DE860" i="16"/>
  <c r="DF860" i="16"/>
  <c r="DE861" i="16"/>
  <c r="DF861" i="16"/>
  <c r="DE862" i="16"/>
  <c r="DF862" i="16"/>
  <c r="DE863" i="16"/>
  <c r="DF863" i="16"/>
  <c r="DE864" i="16"/>
  <c r="DF864" i="16"/>
  <c r="DE865" i="16"/>
  <c r="DF865" i="16"/>
  <c r="DE866" i="16"/>
  <c r="DF866" i="16"/>
  <c r="DE867" i="16"/>
  <c r="DF867" i="16"/>
  <c r="DE868" i="16"/>
  <c r="DF868" i="16"/>
  <c r="DE869" i="16"/>
  <c r="DF869" i="16"/>
  <c r="DE870" i="16"/>
  <c r="DF870" i="16"/>
  <c r="DE871" i="16"/>
  <c r="DF871" i="16"/>
  <c r="DE872" i="16"/>
  <c r="DF872" i="16"/>
  <c r="DE873" i="16"/>
  <c r="DF873" i="16"/>
  <c r="DE874" i="16"/>
  <c r="DF874" i="16"/>
  <c r="DE875" i="16"/>
  <c r="DF875" i="16"/>
  <c r="DE876" i="16"/>
  <c r="DF876" i="16"/>
  <c r="DE877" i="16"/>
  <c r="DF877" i="16"/>
  <c r="DE878" i="16"/>
  <c r="DF878" i="16"/>
  <c r="DE879" i="16"/>
  <c r="DF879" i="16"/>
  <c r="DE880" i="16"/>
  <c r="DF880" i="16"/>
  <c r="DE881" i="16"/>
  <c r="DF881" i="16"/>
  <c r="DE882" i="16"/>
  <c r="DF882" i="16"/>
  <c r="DE883" i="16"/>
  <c r="DF883" i="16"/>
  <c r="DE884" i="16"/>
  <c r="DF884" i="16"/>
  <c r="DE885" i="16"/>
  <c r="DF885" i="16"/>
  <c r="DE886" i="16"/>
  <c r="DF886" i="16"/>
  <c r="DE887" i="16"/>
  <c r="DF887" i="16"/>
  <c r="DE888" i="16"/>
  <c r="DF888" i="16"/>
  <c r="DE889" i="16"/>
  <c r="DF889" i="16"/>
  <c r="DE890" i="16"/>
  <c r="DF890" i="16"/>
  <c r="DE891" i="16"/>
  <c r="DF891" i="16"/>
  <c r="DE892" i="16"/>
  <c r="DF892" i="16"/>
  <c r="DE893" i="16"/>
  <c r="DF893" i="16"/>
  <c r="DE894" i="16"/>
  <c r="DF894" i="16"/>
  <c r="DE895" i="16"/>
  <c r="DF895" i="16"/>
  <c r="DE896" i="16"/>
  <c r="DF896" i="16"/>
  <c r="DE897" i="16"/>
  <c r="DF897" i="16"/>
  <c r="DE898" i="16"/>
  <c r="DF898" i="16"/>
  <c r="DE899" i="16"/>
  <c r="DF899" i="16"/>
  <c r="DE900" i="16"/>
  <c r="DF900" i="16"/>
  <c r="DE901" i="16"/>
  <c r="DF901" i="16"/>
  <c r="DE902" i="16"/>
  <c r="DF902" i="16"/>
  <c r="DE903" i="16"/>
  <c r="DF903" i="16"/>
  <c r="DE904" i="16"/>
  <c r="DF904" i="16"/>
  <c r="DE905" i="16"/>
  <c r="DF905" i="16"/>
  <c r="DE906" i="16"/>
  <c r="DF906" i="16"/>
  <c r="DE907" i="16"/>
  <c r="DF907" i="16"/>
  <c r="DE908" i="16"/>
  <c r="DF908" i="16"/>
  <c r="DE909" i="16"/>
  <c r="DF909" i="16"/>
  <c r="DE910" i="16"/>
  <c r="DF910" i="16"/>
  <c r="DE911" i="16"/>
  <c r="DF911" i="16"/>
  <c r="DE912" i="16"/>
  <c r="DF912" i="16"/>
  <c r="DE913" i="16"/>
  <c r="DF913" i="16"/>
  <c r="DE914" i="16"/>
  <c r="DF914" i="16"/>
  <c r="DE915" i="16"/>
  <c r="DF915" i="16"/>
  <c r="DE916" i="16"/>
  <c r="DF916" i="16"/>
  <c r="DE917" i="16"/>
  <c r="DF917" i="16"/>
  <c r="DE918" i="16"/>
  <c r="DF918" i="16"/>
  <c r="DE919" i="16"/>
  <c r="DF919" i="16"/>
  <c r="DE920" i="16"/>
  <c r="DF920" i="16"/>
  <c r="DE921" i="16"/>
  <c r="DF921" i="16"/>
  <c r="DE922" i="16"/>
  <c r="DF922" i="16"/>
  <c r="DE923" i="16"/>
  <c r="DF923" i="16"/>
  <c r="DE924" i="16"/>
  <c r="DF924" i="16"/>
  <c r="DE925" i="16"/>
  <c r="DF925" i="16"/>
  <c r="DE926" i="16"/>
  <c r="DF926" i="16"/>
  <c r="DE927" i="16"/>
  <c r="DF927" i="16"/>
  <c r="DE928" i="16"/>
  <c r="DF928" i="16"/>
  <c r="DE929" i="16"/>
  <c r="DF929" i="16"/>
  <c r="DE930" i="16"/>
  <c r="DF930" i="16"/>
  <c r="DE931" i="16"/>
  <c r="DF931" i="16"/>
  <c r="DE932" i="16"/>
  <c r="DF932" i="16"/>
  <c r="DE933" i="16"/>
  <c r="DF933" i="16"/>
  <c r="DE934" i="16"/>
  <c r="DF934" i="16"/>
  <c r="DE935" i="16"/>
  <c r="DF935" i="16"/>
  <c r="DE936" i="16"/>
  <c r="DF936" i="16"/>
  <c r="DE937" i="16"/>
  <c r="DF937" i="16"/>
  <c r="DE938" i="16"/>
  <c r="DF938" i="16"/>
  <c r="DE939" i="16"/>
  <c r="DF939" i="16"/>
  <c r="DE940" i="16"/>
  <c r="DF940" i="16"/>
  <c r="DE941" i="16"/>
  <c r="DF941" i="16"/>
  <c r="DE942" i="16"/>
  <c r="DF942" i="16"/>
  <c r="DE943" i="16"/>
  <c r="DF943" i="16"/>
  <c r="DE944" i="16"/>
  <c r="DF944" i="16"/>
  <c r="DE945" i="16"/>
  <c r="DF945" i="16"/>
  <c r="DE946" i="16"/>
  <c r="DF946" i="16"/>
  <c r="DE947" i="16"/>
  <c r="DF947" i="16"/>
  <c r="DE948" i="16"/>
  <c r="DF948" i="16"/>
  <c r="DE949" i="16"/>
  <c r="DF949" i="16"/>
  <c r="DE950" i="16"/>
  <c r="DF950" i="16"/>
  <c r="DE951" i="16"/>
  <c r="DF951" i="16"/>
  <c r="DE952" i="16"/>
  <c r="DF952" i="16"/>
  <c r="DE953" i="16"/>
  <c r="DF953" i="16"/>
  <c r="DE954" i="16"/>
  <c r="DF954" i="16"/>
  <c r="DE955" i="16"/>
  <c r="DF955" i="16"/>
  <c r="DE956" i="16"/>
  <c r="DF956" i="16"/>
  <c r="DE957" i="16"/>
  <c r="DF957" i="16"/>
  <c r="DE958" i="16"/>
  <c r="DF958" i="16"/>
  <c r="DE959" i="16"/>
  <c r="DF959" i="16"/>
  <c r="DE960" i="16"/>
  <c r="DF960" i="16"/>
  <c r="DE961" i="16"/>
  <c r="DF961" i="16"/>
  <c r="DE962" i="16"/>
  <c r="DF962" i="16"/>
  <c r="DE963" i="16"/>
  <c r="DF963" i="16"/>
  <c r="DE964" i="16"/>
  <c r="DF964" i="16"/>
  <c r="DE965" i="16"/>
  <c r="DF965" i="16"/>
  <c r="DE966" i="16"/>
  <c r="DF966" i="16"/>
  <c r="DE967" i="16"/>
  <c r="DF967" i="16"/>
  <c r="DE968" i="16"/>
  <c r="DF968" i="16"/>
  <c r="DE969" i="16"/>
  <c r="DF969" i="16"/>
  <c r="DE970" i="16"/>
  <c r="DF970" i="16"/>
  <c r="DE971" i="16"/>
  <c r="DF971" i="16"/>
  <c r="DE972" i="16"/>
  <c r="DF972" i="16"/>
  <c r="DE973" i="16"/>
  <c r="DF973" i="16"/>
  <c r="DE974" i="16"/>
  <c r="DF974" i="16"/>
  <c r="DE975" i="16"/>
  <c r="DF975" i="16"/>
  <c r="DE976" i="16"/>
  <c r="DF976" i="16"/>
  <c r="DE977" i="16"/>
  <c r="DF977" i="16"/>
  <c r="DE978" i="16"/>
  <c r="DF978" i="16"/>
  <c r="DE979" i="16"/>
  <c r="DF979" i="16"/>
  <c r="DE980" i="16"/>
  <c r="DF980" i="16"/>
  <c r="DE981" i="16"/>
  <c r="DF981" i="16"/>
  <c r="DE982" i="16"/>
  <c r="DF982" i="16"/>
  <c r="DE983" i="16"/>
  <c r="DF983" i="16"/>
  <c r="DE984" i="16"/>
  <c r="DF984" i="16"/>
  <c r="DE985" i="16"/>
  <c r="DF985" i="16"/>
  <c r="DE986" i="16"/>
  <c r="DF986" i="16"/>
  <c r="DE987" i="16"/>
  <c r="DF987" i="16"/>
  <c r="DE988" i="16"/>
  <c r="DF988" i="16"/>
  <c r="DE989" i="16"/>
  <c r="DF989" i="16"/>
  <c r="DE990" i="16"/>
  <c r="DF990" i="16"/>
  <c r="DE991" i="16"/>
  <c r="DF991" i="16"/>
  <c r="DE992" i="16"/>
  <c r="DF992" i="16"/>
  <c r="DE993" i="16"/>
  <c r="DF993" i="16"/>
  <c r="DE994" i="16"/>
  <c r="DF994" i="16"/>
  <c r="DE995" i="16"/>
  <c r="DF995" i="16"/>
  <c r="DE996" i="16"/>
  <c r="DF996" i="16"/>
  <c r="DE997" i="16"/>
  <c r="DF997" i="16"/>
  <c r="DE998" i="16"/>
  <c r="DF998" i="16"/>
  <c r="DE999" i="16"/>
  <c r="DF999" i="16"/>
  <c r="DE1000" i="16"/>
  <c r="DF1000" i="16"/>
  <c r="DE1001" i="16"/>
  <c r="DF1001" i="16"/>
  <c r="DE1002" i="16"/>
  <c r="DF1002" i="16"/>
  <c r="DE1003" i="16"/>
  <c r="DF1003" i="16"/>
  <c r="DE1004" i="16"/>
  <c r="DF1004" i="16"/>
  <c r="DE13" i="16"/>
  <c r="DF13" i="16" s="1"/>
  <c r="CW14" i="16"/>
  <c r="CX14" i="16" s="1"/>
  <c r="CW15" i="16"/>
  <c r="CX15" i="16"/>
  <c r="CW16" i="16"/>
  <c r="CX16" i="16"/>
  <c r="CW17" i="16"/>
  <c r="CX17" i="16" s="1"/>
  <c r="CW18" i="16"/>
  <c r="CX18" i="16" s="1"/>
  <c r="CW19" i="16"/>
  <c r="CX19" i="16"/>
  <c r="CW20" i="16"/>
  <c r="CX20" i="16"/>
  <c r="CW21" i="16"/>
  <c r="CX21" i="16"/>
  <c r="CW22" i="16"/>
  <c r="CX22" i="16"/>
  <c r="CW23" i="16"/>
  <c r="CX23" i="16"/>
  <c r="CW24" i="16"/>
  <c r="CX24" i="16"/>
  <c r="CW25" i="16"/>
  <c r="CX25" i="16"/>
  <c r="CW26" i="16"/>
  <c r="CX26" i="16"/>
  <c r="CW27" i="16"/>
  <c r="CX27" i="16"/>
  <c r="CW28" i="16"/>
  <c r="CX28" i="16"/>
  <c r="CW29" i="16"/>
  <c r="CX29" i="16"/>
  <c r="CW30" i="16"/>
  <c r="CX30" i="16"/>
  <c r="CW31" i="16"/>
  <c r="CX31" i="16"/>
  <c r="CW32" i="16"/>
  <c r="CX32" i="16"/>
  <c r="CW33" i="16"/>
  <c r="CX33" i="16"/>
  <c r="CW34" i="16"/>
  <c r="CX34" i="16"/>
  <c r="CW35" i="16"/>
  <c r="CX35" i="16"/>
  <c r="CW36" i="16"/>
  <c r="CX36" i="16"/>
  <c r="CW37" i="16"/>
  <c r="CX37" i="16"/>
  <c r="CW38" i="16"/>
  <c r="CX38" i="16"/>
  <c r="CW39" i="16"/>
  <c r="CX39" i="16"/>
  <c r="CW40" i="16"/>
  <c r="CX40" i="16"/>
  <c r="CW41" i="16"/>
  <c r="CX41" i="16"/>
  <c r="CW42" i="16"/>
  <c r="CX42" i="16"/>
  <c r="CW43" i="16"/>
  <c r="CX43" i="16"/>
  <c r="CW44" i="16"/>
  <c r="CX44" i="16"/>
  <c r="CW45" i="16"/>
  <c r="CX45" i="16"/>
  <c r="CW46" i="16"/>
  <c r="CX46" i="16"/>
  <c r="CW47" i="16"/>
  <c r="CX47" i="16"/>
  <c r="CW48" i="16"/>
  <c r="CX48" i="16"/>
  <c r="CW49" i="16"/>
  <c r="CX49" i="16"/>
  <c r="CW50" i="16"/>
  <c r="CX50" i="16"/>
  <c r="CW51" i="16"/>
  <c r="CX51" i="16"/>
  <c r="CW52" i="16"/>
  <c r="CX52" i="16"/>
  <c r="CW53" i="16"/>
  <c r="CX53" i="16"/>
  <c r="CW54" i="16"/>
  <c r="CX54" i="16"/>
  <c r="CW55" i="16"/>
  <c r="CX55" i="16"/>
  <c r="CW56" i="16"/>
  <c r="CX56" i="16"/>
  <c r="CW57" i="16"/>
  <c r="CX57" i="16"/>
  <c r="CW58" i="16"/>
  <c r="CX58" i="16"/>
  <c r="CW59" i="16"/>
  <c r="CX59" i="16"/>
  <c r="CW60" i="16"/>
  <c r="CX60" i="16"/>
  <c r="CW61" i="16"/>
  <c r="CX61" i="16"/>
  <c r="CW62" i="16"/>
  <c r="CX62" i="16"/>
  <c r="CW63" i="16"/>
  <c r="CX63" i="16"/>
  <c r="CW64" i="16"/>
  <c r="CX64" i="16"/>
  <c r="CW65" i="16"/>
  <c r="CX65" i="16"/>
  <c r="CW66" i="16"/>
  <c r="CX66" i="16"/>
  <c r="CW67" i="16"/>
  <c r="CX67" i="16"/>
  <c r="CW68" i="16"/>
  <c r="CX68" i="16"/>
  <c r="CW69" i="16"/>
  <c r="CX69" i="16"/>
  <c r="CW70" i="16"/>
  <c r="CX70" i="16"/>
  <c r="CW71" i="16"/>
  <c r="CX71" i="16"/>
  <c r="CW72" i="16"/>
  <c r="CX72" i="16"/>
  <c r="CW73" i="16"/>
  <c r="CX73" i="16"/>
  <c r="CW74" i="16"/>
  <c r="CX74" i="16"/>
  <c r="CW75" i="16"/>
  <c r="CX75" i="16"/>
  <c r="CW76" i="16"/>
  <c r="CX76" i="16"/>
  <c r="CW77" i="16"/>
  <c r="CX77" i="16"/>
  <c r="CW78" i="16"/>
  <c r="CX78" i="16"/>
  <c r="CW79" i="16"/>
  <c r="CX79" i="16"/>
  <c r="CW80" i="16"/>
  <c r="CX80" i="16"/>
  <c r="CW81" i="16"/>
  <c r="CX81" i="16"/>
  <c r="CW82" i="16"/>
  <c r="CX82" i="16"/>
  <c r="CW83" i="16"/>
  <c r="CX83" i="16"/>
  <c r="CW84" i="16"/>
  <c r="CX84" i="16"/>
  <c r="CW85" i="16"/>
  <c r="CX85" i="16"/>
  <c r="CW86" i="16"/>
  <c r="CX86" i="16"/>
  <c r="CW87" i="16"/>
  <c r="CX87" i="16"/>
  <c r="CW88" i="16"/>
  <c r="CX88" i="16"/>
  <c r="CW89" i="16"/>
  <c r="CX89" i="16"/>
  <c r="CW90" i="16"/>
  <c r="CX90" i="16"/>
  <c r="CW91" i="16"/>
  <c r="CX91" i="16"/>
  <c r="CW92" i="16"/>
  <c r="CX92" i="16"/>
  <c r="CW93" i="16"/>
  <c r="CX93" i="16"/>
  <c r="CW94" i="16"/>
  <c r="CX94" i="16"/>
  <c r="CW95" i="16"/>
  <c r="CX95" i="16"/>
  <c r="CW96" i="16"/>
  <c r="CX96" i="16"/>
  <c r="CW97" i="16"/>
  <c r="CX97" i="16"/>
  <c r="CW98" i="16"/>
  <c r="CX98" i="16"/>
  <c r="CW99" i="16"/>
  <c r="CX99" i="16"/>
  <c r="CW100" i="16"/>
  <c r="CX100" i="16"/>
  <c r="CW101" i="16"/>
  <c r="CX101" i="16"/>
  <c r="CW102" i="16"/>
  <c r="CX102" i="16"/>
  <c r="CW103" i="16"/>
  <c r="CX103" i="16"/>
  <c r="CW104" i="16"/>
  <c r="CX104" i="16"/>
  <c r="CW105" i="16"/>
  <c r="CX105" i="16"/>
  <c r="CW106" i="16"/>
  <c r="CX106" i="16"/>
  <c r="CW107" i="16"/>
  <c r="CX107" i="16"/>
  <c r="CW108" i="16"/>
  <c r="CX108" i="16"/>
  <c r="CW109" i="16"/>
  <c r="CX109" i="16"/>
  <c r="CW110" i="16"/>
  <c r="CX110" i="16"/>
  <c r="CW111" i="16"/>
  <c r="CX111" i="16"/>
  <c r="CW112" i="16"/>
  <c r="CX112" i="16"/>
  <c r="CW113" i="16"/>
  <c r="CX113" i="16"/>
  <c r="CW114" i="16"/>
  <c r="CX114" i="16"/>
  <c r="CW115" i="16"/>
  <c r="CX115" i="16"/>
  <c r="CW116" i="16"/>
  <c r="CX116" i="16"/>
  <c r="CW117" i="16"/>
  <c r="CX117" i="16"/>
  <c r="CW118" i="16"/>
  <c r="CX118" i="16"/>
  <c r="CW119" i="16"/>
  <c r="CX119" i="16"/>
  <c r="CW120" i="16"/>
  <c r="CX120" i="16"/>
  <c r="CW121" i="16"/>
  <c r="CX121" i="16"/>
  <c r="CW122" i="16"/>
  <c r="CX122" i="16"/>
  <c r="CW123" i="16"/>
  <c r="CX123" i="16"/>
  <c r="CW124" i="16"/>
  <c r="CX124" i="16"/>
  <c r="CW125" i="16"/>
  <c r="CX125" i="16"/>
  <c r="CW126" i="16"/>
  <c r="CX126" i="16"/>
  <c r="CW127" i="16"/>
  <c r="CX127" i="16"/>
  <c r="CW128" i="16"/>
  <c r="CX128" i="16"/>
  <c r="CW129" i="16"/>
  <c r="CX129" i="16"/>
  <c r="CW130" i="16"/>
  <c r="CX130" i="16"/>
  <c r="CW131" i="16"/>
  <c r="CX131" i="16"/>
  <c r="CW132" i="16"/>
  <c r="CX132" i="16"/>
  <c r="CW133" i="16"/>
  <c r="CX133" i="16"/>
  <c r="CW134" i="16"/>
  <c r="CX134" i="16"/>
  <c r="CW135" i="16"/>
  <c r="CX135" i="16"/>
  <c r="CW136" i="16"/>
  <c r="CX136" i="16"/>
  <c r="CW137" i="16"/>
  <c r="CX137" i="16"/>
  <c r="CW138" i="16"/>
  <c r="CX138" i="16"/>
  <c r="CW139" i="16"/>
  <c r="CX139" i="16"/>
  <c r="CW140" i="16"/>
  <c r="CX140" i="16"/>
  <c r="CW141" i="16"/>
  <c r="CX141" i="16"/>
  <c r="CW142" i="16"/>
  <c r="CX142" i="16"/>
  <c r="CW143" i="16"/>
  <c r="CX143" i="16"/>
  <c r="CW144" i="16"/>
  <c r="CX144" i="16"/>
  <c r="CW145" i="16"/>
  <c r="CX145" i="16"/>
  <c r="CW146" i="16"/>
  <c r="CX146" i="16"/>
  <c r="CW147" i="16"/>
  <c r="CX147" i="16"/>
  <c r="CW148" i="16"/>
  <c r="CX148" i="16"/>
  <c r="CW149" i="16"/>
  <c r="CX149" i="16"/>
  <c r="CW150" i="16"/>
  <c r="CX150" i="16"/>
  <c r="CW151" i="16"/>
  <c r="CX151" i="16"/>
  <c r="CW152" i="16"/>
  <c r="CX152" i="16"/>
  <c r="CW153" i="16"/>
  <c r="CX153" i="16"/>
  <c r="CW154" i="16"/>
  <c r="CX154" i="16"/>
  <c r="CW155" i="16"/>
  <c r="CX155" i="16"/>
  <c r="CW156" i="16"/>
  <c r="CX156" i="16"/>
  <c r="CW157" i="16"/>
  <c r="CX157" i="16"/>
  <c r="CW158" i="16"/>
  <c r="CX158" i="16"/>
  <c r="CW159" i="16"/>
  <c r="CX159" i="16"/>
  <c r="CW160" i="16"/>
  <c r="CX160" i="16"/>
  <c r="CW161" i="16"/>
  <c r="CX161" i="16"/>
  <c r="CW162" i="16"/>
  <c r="CX162" i="16"/>
  <c r="CW163" i="16"/>
  <c r="CX163" i="16"/>
  <c r="CW164" i="16"/>
  <c r="CX164" i="16"/>
  <c r="CW165" i="16"/>
  <c r="CX165" i="16"/>
  <c r="CW166" i="16"/>
  <c r="CX166" i="16"/>
  <c r="CW167" i="16"/>
  <c r="CX167" i="16"/>
  <c r="CW168" i="16"/>
  <c r="CX168" i="16"/>
  <c r="CW169" i="16"/>
  <c r="CX169" i="16"/>
  <c r="CW170" i="16"/>
  <c r="CX170" i="16"/>
  <c r="CW171" i="16"/>
  <c r="CX171" i="16"/>
  <c r="CW172" i="16"/>
  <c r="CX172" i="16"/>
  <c r="CW173" i="16"/>
  <c r="CX173" i="16"/>
  <c r="CW174" i="16"/>
  <c r="CX174" i="16"/>
  <c r="CW175" i="16"/>
  <c r="CX175" i="16"/>
  <c r="CW176" i="16"/>
  <c r="CX176" i="16"/>
  <c r="CW177" i="16"/>
  <c r="CX177" i="16"/>
  <c r="CW178" i="16"/>
  <c r="CX178" i="16"/>
  <c r="CW179" i="16"/>
  <c r="CX179" i="16"/>
  <c r="CW180" i="16"/>
  <c r="CX180" i="16"/>
  <c r="CW181" i="16"/>
  <c r="CX181" i="16"/>
  <c r="CW182" i="16"/>
  <c r="CX182" i="16"/>
  <c r="CW183" i="16"/>
  <c r="CX183" i="16"/>
  <c r="CW184" i="16"/>
  <c r="CX184" i="16"/>
  <c r="CW185" i="16"/>
  <c r="CX185" i="16"/>
  <c r="CW186" i="16"/>
  <c r="CX186" i="16"/>
  <c r="CW187" i="16"/>
  <c r="CX187" i="16"/>
  <c r="CW188" i="16"/>
  <c r="CX188" i="16"/>
  <c r="CW189" i="16"/>
  <c r="CX189" i="16"/>
  <c r="CW190" i="16"/>
  <c r="CX190" i="16"/>
  <c r="CW191" i="16"/>
  <c r="CX191" i="16"/>
  <c r="CW192" i="16"/>
  <c r="CX192" i="16"/>
  <c r="CW193" i="16"/>
  <c r="CX193" i="16"/>
  <c r="CW194" i="16"/>
  <c r="CX194" i="16"/>
  <c r="CW195" i="16"/>
  <c r="CX195" i="16"/>
  <c r="CW196" i="16"/>
  <c r="CX196" i="16"/>
  <c r="CW197" i="16"/>
  <c r="CX197" i="16"/>
  <c r="CW198" i="16"/>
  <c r="CX198" i="16"/>
  <c r="CW199" i="16"/>
  <c r="CX199" i="16"/>
  <c r="CW200" i="16"/>
  <c r="CX200" i="16"/>
  <c r="CW201" i="16"/>
  <c r="CX201" i="16"/>
  <c r="CW202" i="16"/>
  <c r="CX202" i="16"/>
  <c r="CW203" i="16"/>
  <c r="CX203" i="16"/>
  <c r="CW204" i="16"/>
  <c r="CX204" i="16"/>
  <c r="CW205" i="16"/>
  <c r="CX205" i="16"/>
  <c r="CW206" i="16"/>
  <c r="CX206" i="16"/>
  <c r="CW207" i="16"/>
  <c r="CX207" i="16"/>
  <c r="CW208" i="16"/>
  <c r="CX208" i="16"/>
  <c r="CW209" i="16"/>
  <c r="CX209" i="16"/>
  <c r="CW210" i="16"/>
  <c r="CX210" i="16"/>
  <c r="CW211" i="16"/>
  <c r="CX211" i="16"/>
  <c r="CW212" i="16"/>
  <c r="CX212" i="16"/>
  <c r="CW213" i="16"/>
  <c r="CX213" i="16"/>
  <c r="CW214" i="16"/>
  <c r="CX214" i="16"/>
  <c r="CW215" i="16"/>
  <c r="CX215" i="16"/>
  <c r="CW216" i="16"/>
  <c r="CX216" i="16"/>
  <c r="CW217" i="16"/>
  <c r="CX217" i="16"/>
  <c r="CW218" i="16"/>
  <c r="CX218" i="16"/>
  <c r="CW219" i="16"/>
  <c r="CX219" i="16"/>
  <c r="CW220" i="16"/>
  <c r="CX220" i="16"/>
  <c r="CW221" i="16"/>
  <c r="CX221" i="16"/>
  <c r="CW222" i="16"/>
  <c r="CX222" i="16"/>
  <c r="CW223" i="16"/>
  <c r="CX223" i="16"/>
  <c r="CW224" i="16"/>
  <c r="CX224" i="16"/>
  <c r="CW225" i="16"/>
  <c r="CX225" i="16"/>
  <c r="CW226" i="16"/>
  <c r="CX226" i="16"/>
  <c r="CW227" i="16"/>
  <c r="CX227" i="16"/>
  <c r="CW228" i="16"/>
  <c r="CX228" i="16"/>
  <c r="CW229" i="16"/>
  <c r="CX229" i="16"/>
  <c r="CW230" i="16"/>
  <c r="CX230" i="16"/>
  <c r="CW231" i="16"/>
  <c r="CX231" i="16"/>
  <c r="CW232" i="16"/>
  <c r="CX232" i="16"/>
  <c r="CW233" i="16"/>
  <c r="CX233" i="16"/>
  <c r="CW234" i="16"/>
  <c r="CX234" i="16"/>
  <c r="CW235" i="16"/>
  <c r="CX235" i="16"/>
  <c r="CW236" i="16"/>
  <c r="CX236" i="16"/>
  <c r="CW237" i="16"/>
  <c r="CX237" i="16"/>
  <c r="CW238" i="16"/>
  <c r="CX238" i="16"/>
  <c r="CW239" i="16"/>
  <c r="CX239" i="16"/>
  <c r="CW240" i="16"/>
  <c r="CX240" i="16"/>
  <c r="CW241" i="16"/>
  <c r="CX241" i="16"/>
  <c r="CW242" i="16"/>
  <c r="CX242" i="16"/>
  <c r="CW243" i="16"/>
  <c r="CX243" i="16"/>
  <c r="CW244" i="16"/>
  <c r="CX244" i="16"/>
  <c r="CW245" i="16"/>
  <c r="CX245" i="16"/>
  <c r="CW246" i="16"/>
  <c r="CX246" i="16"/>
  <c r="CW247" i="16"/>
  <c r="CX247" i="16"/>
  <c r="CW248" i="16"/>
  <c r="CX248" i="16"/>
  <c r="CW249" i="16"/>
  <c r="CX249" i="16"/>
  <c r="CW250" i="16"/>
  <c r="CX250" i="16"/>
  <c r="CW251" i="16"/>
  <c r="CX251" i="16"/>
  <c r="CW252" i="16"/>
  <c r="CX252" i="16"/>
  <c r="CW253" i="16"/>
  <c r="CX253" i="16"/>
  <c r="CW254" i="16"/>
  <c r="CX254" i="16"/>
  <c r="CW255" i="16"/>
  <c r="CX255" i="16"/>
  <c r="CW256" i="16"/>
  <c r="CX256" i="16"/>
  <c r="CW257" i="16"/>
  <c r="CX257" i="16"/>
  <c r="CW258" i="16"/>
  <c r="CX258" i="16"/>
  <c r="CW259" i="16"/>
  <c r="CX259" i="16"/>
  <c r="CW260" i="16"/>
  <c r="CX260" i="16"/>
  <c r="CW261" i="16"/>
  <c r="CX261" i="16"/>
  <c r="CW262" i="16"/>
  <c r="CX262" i="16"/>
  <c r="CW263" i="16"/>
  <c r="CX263" i="16"/>
  <c r="CW264" i="16"/>
  <c r="CX264" i="16"/>
  <c r="CW265" i="16"/>
  <c r="CX265" i="16"/>
  <c r="CW266" i="16"/>
  <c r="CX266" i="16"/>
  <c r="CW267" i="16"/>
  <c r="CX267" i="16"/>
  <c r="CW268" i="16"/>
  <c r="CX268" i="16"/>
  <c r="CW269" i="16"/>
  <c r="CX269" i="16"/>
  <c r="CW270" i="16"/>
  <c r="CX270" i="16"/>
  <c r="CW271" i="16"/>
  <c r="CX271" i="16"/>
  <c r="CW272" i="16"/>
  <c r="CX272" i="16"/>
  <c r="CW273" i="16"/>
  <c r="CX273" i="16"/>
  <c r="CW274" i="16"/>
  <c r="CX274" i="16"/>
  <c r="CW275" i="16"/>
  <c r="CX275" i="16"/>
  <c r="CW276" i="16"/>
  <c r="CX276" i="16"/>
  <c r="CW277" i="16"/>
  <c r="CX277" i="16"/>
  <c r="CW278" i="16"/>
  <c r="CX278" i="16"/>
  <c r="CW279" i="16"/>
  <c r="CX279" i="16"/>
  <c r="CW280" i="16"/>
  <c r="CX280" i="16"/>
  <c r="CW281" i="16"/>
  <c r="CX281" i="16"/>
  <c r="CW282" i="16"/>
  <c r="CX282" i="16"/>
  <c r="CW283" i="16"/>
  <c r="CX283" i="16"/>
  <c r="CW284" i="16"/>
  <c r="CX284" i="16"/>
  <c r="CW285" i="16"/>
  <c r="CX285" i="16"/>
  <c r="CW286" i="16"/>
  <c r="CX286" i="16"/>
  <c r="CW287" i="16"/>
  <c r="CX287" i="16"/>
  <c r="CW288" i="16"/>
  <c r="CX288" i="16"/>
  <c r="CW289" i="16"/>
  <c r="CX289" i="16"/>
  <c r="CW290" i="16"/>
  <c r="CX290" i="16"/>
  <c r="CW291" i="16"/>
  <c r="CX291" i="16"/>
  <c r="CW292" i="16"/>
  <c r="CX292" i="16"/>
  <c r="CW293" i="16"/>
  <c r="CX293" i="16"/>
  <c r="CW294" i="16"/>
  <c r="CX294" i="16"/>
  <c r="CW295" i="16"/>
  <c r="CX295" i="16"/>
  <c r="CW296" i="16"/>
  <c r="CX296" i="16"/>
  <c r="CW297" i="16"/>
  <c r="CX297" i="16"/>
  <c r="CW298" i="16"/>
  <c r="CX298" i="16"/>
  <c r="CW299" i="16"/>
  <c r="CX299" i="16"/>
  <c r="CW300" i="16"/>
  <c r="CX300" i="16"/>
  <c r="CW301" i="16"/>
  <c r="CX301" i="16"/>
  <c r="CW302" i="16"/>
  <c r="CX302" i="16"/>
  <c r="CW303" i="16"/>
  <c r="CX303" i="16"/>
  <c r="CW304" i="16"/>
  <c r="CX304" i="16"/>
  <c r="CW305" i="16"/>
  <c r="CX305" i="16"/>
  <c r="CW306" i="16"/>
  <c r="CX306" i="16"/>
  <c r="CW307" i="16"/>
  <c r="CX307" i="16"/>
  <c r="CW308" i="16"/>
  <c r="CX308" i="16"/>
  <c r="CW309" i="16"/>
  <c r="CX309" i="16"/>
  <c r="CW310" i="16"/>
  <c r="CX310" i="16"/>
  <c r="CW311" i="16"/>
  <c r="CX311" i="16"/>
  <c r="CW312" i="16"/>
  <c r="CX312" i="16"/>
  <c r="CW313" i="16"/>
  <c r="CX313" i="16"/>
  <c r="CW314" i="16"/>
  <c r="CX314" i="16"/>
  <c r="CW315" i="16"/>
  <c r="CX315" i="16"/>
  <c r="CW316" i="16"/>
  <c r="CX316" i="16"/>
  <c r="CW317" i="16"/>
  <c r="CX317" i="16"/>
  <c r="CW318" i="16"/>
  <c r="CX318" i="16"/>
  <c r="CW319" i="16"/>
  <c r="CX319" i="16"/>
  <c r="CW320" i="16"/>
  <c r="CX320" i="16"/>
  <c r="CW321" i="16"/>
  <c r="CX321" i="16"/>
  <c r="CW322" i="16"/>
  <c r="CX322" i="16"/>
  <c r="CW323" i="16"/>
  <c r="CX323" i="16"/>
  <c r="CW324" i="16"/>
  <c r="CX324" i="16"/>
  <c r="CW325" i="16"/>
  <c r="CX325" i="16"/>
  <c r="CW326" i="16"/>
  <c r="CX326" i="16"/>
  <c r="CW327" i="16"/>
  <c r="CX327" i="16"/>
  <c r="CW328" i="16"/>
  <c r="CX328" i="16"/>
  <c r="CW329" i="16"/>
  <c r="CX329" i="16"/>
  <c r="CW330" i="16"/>
  <c r="CX330" i="16"/>
  <c r="CW331" i="16"/>
  <c r="CX331" i="16"/>
  <c r="CW332" i="16"/>
  <c r="CX332" i="16"/>
  <c r="CW333" i="16"/>
  <c r="CX333" i="16"/>
  <c r="CW334" i="16"/>
  <c r="CX334" i="16"/>
  <c r="CW335" i="16"/>
  <c r="CX335" i="16"/>
  <c r="CW336" i="16"/>
  <c r="CX336" i="16"/>
  <c r="CW337" i="16"/>
  <c r="CX337" i="16"/>
  <c r="CW338" i="16"/>
  <c r="CX338" i="16"/>
  <c r="CW339" i="16"/>
  <c r="CX339" i="16"/>
  <c r="CW340" i="16"/>
  <c r="CX340" i="16"/>
  <c r="CW341" i="16"/>
  <c r="CX341" i="16"/>
  <c r="CW342" i="16"/>
  <c r="CX342" i="16"/>
  <c r="CW343" i="16"/>
  <c r="CX343" i="16"/>
  <c r="CW344" i="16"/>
  <c r="CX344" i="16"/>
  <c r="CW345" i="16"/>
  <c r="CX345" i="16"/>
  <c r="CW346" i="16"/>
  <c r="CX346" i="16"/>
  <c r="CW347" i="16"/>
  <c r="CX347" i="16"/>
  <c r="CW348" i="16"/>
  <c r="CX348" i="16"/>
  <c r="CW349" i="16"/>
  <c r="CX349" i="16"/>
  <c r="CW350" i="16"/>
  <c r="CX350" i="16"/>
  <c r="CW351" i="16"/>
  <c r="CX351" i="16"/>
  <c r="CW352" i="16"/>
  <c r="CX352" i="16"/>
  <c r="CW353" i="16"/>
  <c r="CX353" i="16"/>
  <c r="CW354" i="16"/>
  <c r="CX354" i="16"/>
  <c r="CW355" i="16"/>
  <c r="CX355" i="16"/>
  <c r="CW356" i="16"/>
  <c r="CX356" i="16"/>
  <c r="CW357" i="16"/>
  <c r="CX357" i="16"/>
  <c r="CW358" i="16"/>
  <c r="CX358" i="16"/>
  <c r="CW359" i="16"/>
  <c r="CX359" i="16"/>
  <c r="CW360" i="16"/>
  <c r="CX360" i="16"/>
  <c r="CW361" i="16"/>
  <c r="CX361" i="16"/>
  <c r="CW362" i="16"/>
  <c r="CX362" i="16"/>
  <c r="CW363" i="16"/>
  <c r="CX363" i="16"/>
  <c r="CW364" i="16"/>
  <c r="CX364" i="16"/>
  <c r="CW365" i="16"/>
  <c r="CX365" i="16"/>
  <c r="CW366" i="16"/>
  <c r="CX366" i="16"/>
  <c r="CW367" i="16"/>
  <c r="CX367" i="16"/>
  <c r="CW368" i="16"/>
  <c r="CX368" i="16"/>
  <c r="CW369" i="16"/>
  <c r="CX369" i="16"/>
  <c r="CW370" i="16"/>
  <c r="CX370" i="16"/>
  <c r="CW371" i="16"/>
  <c r="CX371" i="16"/>
  <c r="CW372" i="16"/>
  <c r="CX372" i="16"/>
  <c r="CW373" i="16"/>
  <c r="CX373" i="16"/>
  <c r="CW374" i="16"/>
  <c r="CX374" i="16"/>
  <c r="CW375" i="16"/>
  <c r="CX375" i="16"/>
  <c r="CW376" i="16"/>
  <c r="CX376" i="16"/>
  <c r="CW377" i="16"/>
  <c r="CX377" i="16"/>
  <c r="CW378" i="16"/>
  <c r="CX378" i="16"/>
  <c r="CW379" i="16"/>
  <c r="CX379" i="16"/>
  <c r="CW380" i="16"/>
  <c r="CX380" i="16"/>
  <c r="CW381" i="16"/>
  <c r="CX381" i="16"/>
  <c r="CW382" i="16"/>
  <c r="CX382" i="16"/>
  <c r="CW383" i="16"/>
  <c r="CX383" i="16"/>
  <c r="CW384" i="16"/>
  <c r="CX384" i="16"/>
  <c r="CW385" i="16"/>
  <c r="CX385" i="16"/>
  <c r="CW386" i="16"/>
  <c r="CX386" i="16"/>
  <c r="CW387" i="16"/>
  <c r="CX387" i="16"/>
  <c r="CW388" i="16"/>
  <c r="CX388" i="16"/>
  <c r="CW389" i="16"/>
  <c r="CX389" i="16"/>
  <c r="CW390" i="16"/>
  <c r="CX390" i="16"/>
  <c r="CW391" i="16"/>
  <c r="CX391" i="16"/>
  <c r="CW392" i="16"/>
  <c r="CX392" i="16"/>
  <c r="CW393" i="16"/>
  <c r="CX393" i="16"/>
  <c r="CW394" i="16"/>
  <c r="CX394" i="16"/>
  <c r="CW395" i="16"/>
  <c r="CX395" i="16"/>
  <c r="CW396" i="16"/>
  <c r="CX396" i="16"/>
  <c r="CW397" i="16"/>
  <c r="CX397" i="16"/>
  <c r="CW398" i="16"/>
  <c r="CX398" i="16"/>
  <c r="CW399" i="16"/>
  <c r="CX399" i="16"/>
  <c r="CW400" i="16"/>
  <c r="CX400" i="16"/>
  <c r="CW401" i="16"/>
  <c r="CX401" i="16"/>
  <c r="CW402" i="16"/>
  <c r="CX402" i="16"/>
  <c r="CW403" i="16"/>
  <c r="CX403" i="16"/>
  <c r="CW404" i="16"/>
  <c r="CX404" i="16"/>
  <c r="CW405" i="16"/>
  <c r="CX405" i="16"/>
  <c r="CW406" i="16"/>
  <c r="CX406" i="16"/>
  <c r="CW407" i="16"/>
  <c r="CX407" i="16"/>
  <c r="CW408" i="16"/>
  <c r="CX408" i="16"/>
  <c r="CW409" i="16"/>
  <c r="CX409" i="16"/>
  <c r="CW410" i="16"/>
  <c r="CX410" i="16"/>
  <c r="CW411" i="16"/>
  <c r="CX411" i="16"/>
  <c r="CW412" i="16"/>
  <c r="CX412" i="16"/>
  <c r="CW413" i="16"/>
  <c r="CX413" i="16"/>
  <c r="CW414" i="16"/>
  <c r="CX414" i="16"/>
  <c r="CW415" i="16"/>
  <c r="CX415" i="16"/>
  <c r="CW416" i="16"/>
  <c r="CX416" i="16"/>
  <c r="CW417" i="16"/>
  <c r="CX417" i="16"/>
  <c r="CW418" i="16"/>
  <c r="CX418" i="16"/>
  <c r="CW419" i="16"/>
  <c r="CX419" i="16"/>
  <c r="CW420" i="16"/>
  <c r="CX420" i="16"/>
  <c r="CW421" i="16"/>
  <c r="CX421" i="16"/>
  <c r="CW422" i="16"/>
  <c r="CX422" i="16"/>
  <c r="CW423" i="16"/>
  <c r="CX423" i="16"/>
  <c r="CW424" i="16"/>
  <c r="CX424" i="16"/>
  <c r="CW425" i="16"/>
  <c r="CX425" i="16"/>
  <c r="CW426" i="16"/>
  <c r="CX426" i="16"/>
  <c r="CW427" i="16"/>
  <c r="CX427" i="16"/>
  <c r="CW428" i="16"/>
  <c r="CX428" i="16"/>
  <c r="CW429" i="16"/>
  <c r="CX429" i="16"/>
  <c r="CW430" i="16"/>
  <c r="CX430" i="16"/>
  <c r="CW431" i="16"/>
  <c r="CX431" i="16"/>
  <c r="CW432" i="16"/>
  <c r="CX432" i="16"/>
  <c r="CW433" i="16"/>
  <c r="CX433" i="16"/>
  <c r="CW434" i="16"/>
  <c r="CX434" i="16"/>
  <c r="CW435" i="16"/>
  <c r="CX435" i="16"/>
  <c r="CW436" i="16"/>
  <c r="CX436" i="16"/>
  <c r="CW437" i="16"/>
  <c r="CX437" i="16"/>
  <c r="CW438" i="16"/>
  <c r="CX438" i="16"/>
  <c r="CW439" i="16"/>
  <c r="CX439" i="16"/>
  <c r="CW440" i="16"/>
  <c r="CX440" i="16"/>
  <c r="CW441" i="16"/>
  <c r="CX441" i="16"/>
  <c r="CW442" i="16"/>
  <c r="CX442" i="16"/>
  <c r="CW443" i="16"/>
  <c r="CX443" i="16"/>
  <c r="CW444" i="16"/>
  <c r="CX444" i="16"/>
  <c r="CW445" i="16"/>
  <c r="CX445" i="16"/>
  <c r="CW446" i="16"/>
  <c r="CX446" i="16"/>
  <c r="CW447" i="16"/>
  <c r="CX447" i="16"/>
  <c r="CW448" i="16"/>
  <c r="CX448" i="16"/>
  <c r="CW449" i="16"/>
  <c r="CX449" i="16"/>
  <c r="CW450" i="16"/>
  <c r="CX450" i="16"/>
  <c r="CW451" i="16"/>
  <c r="CX451" i="16"/>
  <c r="CW452" i="16"/>
  <c r="CX452" i="16"/>
  <c r="CW453" i="16"/>
  <c r="CX453" i="16"/>
  <c r="CW454" i="16"/>
  <c r="CX454" i="16"/>
  <c r="CW455" i="16"/>
  <c r="CX455" i="16"/>
  <c r="CW456" i="16"/>
  <c r="CX456" i="16"/>
  <c r="CW457" i="16"/>
  <c r="CX457" i="16"/>
  <c r="CW458" i="16"/>
  <c r="CX458" i="16"/>
  <c r="CW459" i="16"/>
  <c r="CX459" i="16"/>
  <c r="CW460" i="16"/>
  <c r="CX460" i="16"/>
  <c r="CW461" i="16"/>
  <c r="CX461" i="16"/>
  <c r="CW462" i="16"/>
  <c r="CX462" i="16"/>
  <c r="CW463" i="16"/>
  <c r="CX463" i="16"/>
  <c r="CW464" i="16"/>
  <c r="CX464" i="16"/>
  <c r="CW465" i="16"/>
  <c r="CX465" i="16"/>
  <c r="CW466" i="16"/>
  <c r="CX466" i="16"/>
  <c r="CW467" i="16"/>
  <c r="CX467" i="16"/>
  <c r="CW468" i="16"/>
  <c r="CX468" i="16"/>
  <c r="CW469" i="16"/>
  <c r="CX469" i="16"/>
  <c r="CW470" i="16"/>
  <c r="CX470" i="16"/>
  <c r="CW471" i="16"/>
  <c r="CX471" i="16"/>
  <c r="CW472" i="16"/>
  <c r="CX472" i="16"/>
  <c r="CW473" i="16"/>
  <c r="CX473" i="16"/>
  <c r="CW474" i="16"/>
  <c r="CX474" i="16"/>
  <c r="CW475" i="16"/>
  <c r="CX475" i="16"/>
  <c r="CW476" i="16"/>
  <c r="CX476" i="16"/>
  <c r="CW477" i="16"/>
  <c r="CX477" i="16"/>
  <c r="CW478" i="16"/>
  <c r="CX478" i="16"/>
  <c r="CW479" i="16"/>
  <c r="CX479" i="16"/>
  <c r="CW480" i="16"/>
  <c r="CX480" i="16"/>
  <c r="CW481" i="16"/>
  <c r="CX481" i="16"/>
  <c r="CW482" i="16"/>
  <c r="CX482" i="16"/>
  <c r="CW483" i="16"/>
  <c r="CX483" i="16"/>
  <c r="CW484" i="16"/>
  <c r="CX484" i="16"/>
  <c r="CW485" i="16"/>
  <c r="CX485" i="16"/>
  <c r="CW486" i="16"/>
  <c r="CX486" i="16"/>
  <c r="CW487" i="16"/>
  <c r="CX487" i="16"/>
  <c r="CW488" i="16"/>
  <c r="CX488" i="16"/>
  <c r="CW489" i="16"/>
  <c r="CX489" i="16"/>
  <c r="CW490" i="16"/>
  <c r="CX490" i="16"/>
  <c r="CW491" i="16"/>
  <c r="CX491" i="16"/>
  <c r="CW492" i="16"/>
  <c r="CX492" i="16"/>
  <c r="CW493" i="16"/>
  <c r="CX493" i="16"/>
  <c r="CW494" i="16"/>
  <c r="CX494" i="16"/>
  <c r="CW495" i="16"/>
  <c r="CX495" i="16"/>
  <c r="CW496" i="16"/>
  <c r="CX496" i="16"/>
  <c r="CW497" i="16"/>
  <c r="CX497" i="16"/>
  <c r="CW498" i="16"/>
  <c r="CX498" i="16"/>
  <c r="CW499" i="16"/>
  <c r="CX499" i="16"/>
  <c r="CW500" i="16"/>
  <c r="CX500" i="16"/>
  <c r="CW501" i="16"/>
  <c r="CX501" i="16"/>
  <c r="CW502" i="16"/>
  <c r="CX502" i="16"/>
  <c r="CW503" i="16"/>
  <c r="CX503" i="16"/>
  <c r="CW504" i="16"/>
  <c r="CX504" i="16"/>
  <c r="CW505" i="16"/>
  <c r="CX505" i="16"/>
  <c r="CW506" i="16"/>
  <c r="CX506" i="16"/>
  <c r="CW507" i="16"/>
  <c r="CX507" i="16"/>
  <c r="CW508" i="16"/>
  <c r="CX508" i="16"/>
  <c r="CW509" i="16"/>
  <c r="CX509" i="16"/>
  <c r="CW510" i="16"/>
  <c r="CX510" i="16"/>
  <c r="CW511" i="16"/>
  <c r="CX511" i="16"/>
  <c r="CW512" i="16"/>
  <c r="CX512" i="16"/>
  <c r="CW513" i="16"/>
  <c r="CX513" i="16"/>
  <c r="CW514" i="16"/>
  <c r="CX514" i="16"/>
  <c r="CW515" i="16"/>
  <c r="CX515" i="16"/>
  <c r="CW516" i="16"/>
  <c r="CX516" i="16"/>
  <c r="CW517" i="16"/>
  <c r="CX517" i="16"/>
  <c r="CW518" i="16"/>
  <c r="CX518" i="16"/>
  <c r="CW519" i="16"/>
  <c r="CX519" i="16"/>
  <c r="CW520" i="16"/>
  <c r="CX520" i="16"/>
  <c r="CW521" i="16"/>
  <c r="CX521" i="16"/>
  <c r="CW522" i="16"/>
  <c r="CX522" i="16"/>
  <c r="CW523" i="16"/>
  <c r="CX523" i="16"/>
  <c r="CW524" i="16"/>
  <c r="CX524" i="16"/>
  <c r="CW525" i="16"/>
  <c r="CX525" i="16"/>
  <c r="CW526" i="16"/>
  <c r="CX526" i="16"/>
  <c r="CW527" i="16"/>
  <c r="CX527" i="16"/>
  <c r="CW528" i="16"/>
  <c r="CX528" i="16"/>
  <c r="CW529" i="16"/>
  <c r="CX529" i="16"/>
  <c r="CW530" i="16"/>
  <c r="CX530" i="16"/>
  <c r="CW531" i="16"/>
  <c r="CX531" i="16"/>
  <c r="CW532" i="16"/>
  <c r="CX532" i="16"/>
  <c r="CW533" i="16"/>
  <c r="CX533" i="16"/>
  <c r="CW534" i="16"/>
  <c r="CX534" i="16"/>
  <c r="CW535" i="16"/>
  <c r="CX535" i="16"/>
  <c r="CW536" i="16"/>
  <c r="CX536" i="16"/>
  <c r="CW537" i="16"/>
  <c r="CX537" i="16"/>
  <c r="CW538" i="16"/>
  <c r="CX538" i="16"/>
  <c r="CW539" i="16"/>
  <c r="CX539" i="16"/>
  <c r="CW540" i="16"/>
  <c r="CX540" i="16"/>
  <c r="CW541" i="16"/>
  <c r="CX541" i="16"/>
  <c r="CW542" i="16"/>
  <c r="CX542" i="16"/>
  <c r="CW543" i="16"/>
  <c r="CX543" i="16"/>
  <c r="CW544" i="16"/>
  <c r="CX544" i="16"/>
  <c r="CW545" i="16"/>
  <c r="CX545" i="16"/>
  <c r="CW546" i="16"/>
  <c r="CX546" i="16"/>
  <c r="CW547" i="16"/>
  <c r="CX547" i="16"/>
  <c r="CW548" i="16"/>
  <c r="CX548" i="16"/>
  <c r="CW549" i="16"/>
  <c r="CX549" i="16"/>
  <c r="CW550" i="16"/>
  <c r="CX550" i="16"/>
  <c r="CW551" i="16"/>
  <c r="CX551" i="16"/>
  <c r="CW552" i="16"/>
  <c r="CX552" i="16"/>
  <c r="CW553" i="16"/>
  <c r="CX553" i="16"/>
  <c r="CW554" i="16"/>
  <c r="CX554" i="16"/>
  <c r="CW555" i="16"/>
  <c r="CX555" i="16"/>
  <c r="CW556" i="16"/>
  <c r="CX556" i="16"/>
  <c r="CW557" i="16"/>
  <c r="CX557" i="16"/>
  <c r="CW558" i="16"/>
  <c r="CX558" i="16"/>
  <c r="CW559" i="16"/>
  <c r="CX559" i="16"/>
  <c r="CW560" i="16"/>
  <c r="CX560" i="16"/>
  <c r="CW561" i="16"/>
  <c r="CX561" i="16"/>
  <c r="CW562" i="16"/>
  <c r="CX562" i="16"/>
  <c r="CW563" i="16"/>
  <c r="CX563" i="16"/>
  <c r="CW564" i="16"/>
  <c r="CX564" i="16"/>
  <c r="CW565" i="16"/>
  <c r="CX565" i="16"/>
  <c r="CW566" i="16"/>
  <c r="CX566" i="16"/>
  <c r="CW567" i="16"/>
  <c r="CX567" i="16"/>
  <c r="CW568" i="16"/>
  <c r="CX568" i="16"/>
  <c r="CW569" i="16"/>
  <c r="CX569" i="16"/>
  <c r="CW570" i="16"/>
  <c r="CX570" i="16"/>
  <c r="CW571" i="16"/>
  <c r="CX571" i="16"/>
  <c r="CW572" i="16"/>
  <c r="CX572" i="16"/>
  <c r="CW573" i="16"/>
  <c r="CX573" i="16"/>
  <c r="CW574" i="16"/>
  <c r="CX574" i="16"/>
  <c r="CW575" i="16"/>
  <c r="CX575" i="16"/>
  <c r="CW576" i="16"/>
  <c r="CX576" i="16"/>
  <c r="CW577" i="16"/>
  <c r="CX577" i="16"/>
  <c r="CW578" i="16"/>
  <c r="CX578" i="16"/>
  <c r="CW579" i="16"/>
  <c r="CX579" i="16"/>
  <c r="CW580" i="16"/>
  <c r="CX580" i="16"/>
  <c r="CW581" i="16"/>
  <c r="CX581" i="16"/>
  <c r="CW582" i="16"/>
  <c r="CX582" i="16"/>
  <c r="CW583" i="16"/>
  <c r="CX583" i="16"/>
  <c r="CW584" i="16"/>
  <c r="CX584" i="16"/>
  <c r="CW585" i="16"/>
  <c r="CX585" i="16"/>
  <c r="CW586" i="16"/>
  <c r="CX586" i="16"/>
  <c r="CW587" i="16"/>
  <c r="CX587" i="16"/>
  <c r="CW588" i="16"/>
  <c r="CX588" i="16"/>
  <c r="CW589" i="16"/>
  <c r="CX589" i="16"/>
  <c r="CW590" i="16"/>
  <c r="CX590" i="16"/>
  <c r="CW591" i="16"/>
  <c r="CX591" i="16"/>
  <c r="CW592" i="16"/>
  <c r="CX592" i="16"/>
  <c r="CW593" i="16"/>
  <c r="CX593" i="16"/>
  <c r="CW594" i="16"/>
  <c r="CX594" i="16"/>
  <c r="CW595" i="16"/>
  <c r="CX595" i="16"/>
  <c r="CW596" i="16"/>
  <c r="CX596" i="16"/>
  <c r="CW597" i="16"/>
  <c r="CX597" i="16"/>
  <c r="CW598" i="16"/>
  <c r="CX598" i="16"/>
  <c r="CW599" i="16"/>
  <c r="CX599" i="16"/>
  <c r="CW600" i="16"/>
  <c r="CX600" i="16"/>
  <c r="CW601" i="16"/>
  <c r="CX601" i="16"/>
  <c r="CW602" i="16"/>
  <c r="CX602" i="16"/>
  <c r="CW603" i="16"/>
  <c r="CX603" i="16"/>
  <c r="CW604" i="16"/>
  <c r="CX604" i="16"/>
  <c r="CW605" i="16"/>
  <c r="CX605" i="16"/>
  <c r="CW606" i="16"/>
  <c r="CX606" i="16"/>
  <c r="CW607" i="16"/>
  <c r="CX607" i="16"/>
  <c r="CW608" i="16"/>
  <c r="CX608" i="16"/>
  <c r="CW609" i="16"/>
  <c r="CX609" i="16"/>
  <c r="CW610" i="16"/>
  <c r="CX610" i="16"/>
  <c r="CW611" i="16"/>
  <c r="CX611" i="16"/>
  <c r="CW612" i="16"/>
  <c r="CX612" i="16"/>
  <c r="CW613" i="16"/>
  <c r="CX613" i="16"/>
  <c r="CW614" i="16"/>
  <c r="CX614" i="16"/>
  <c r="CW615" i="16"/>
  <c r="CX615" i="16"/>
  <c r="CW616" i="16"/>
  <c r="CX616" i="16"/>
  <c r="CW617" i="16"/>
  <c r="CX617" i="16"/>
  <c r="CW618" i="16"/>
  <c r="CX618" i="16"/>
  <c r="CW619" i="16"/>
  <c r="CX619" i="16"/>
  <c r="CW620" i="16"/>
  <c r="CX620" i="16"/>
  <c r="CW621" i="16"/>
  <c r="CX621" i="16"/>
  <c r="CW622" i="16"/>
  <c r="CX622" i="16"/>
  <c r="CW623" i="16"/>
  <c r="CX623" i="16"/>
  <c r="CW624" i="16"/>
  <c r="CX624" i="16"/>
  <c r="CW625" i="16"/>
  <c r="CX625" i="16"/>
  <c r="CW626" i="16"/>
  <c r="CX626" i="16"/>
  <c r="CW627" i="16"/>
  <c r="CX627" i="16"/>
  <c r="CW628" i="16"/>
  <c r="CX628" i="16"/>
  <c r="CW629" i="16"/>
  <c r="CX629" i="16"/>
  <c r="CW630" i="16"/>
  <c r="CX630" i="16"/>
  <c r="CW631" i="16"/>
  <c r="CX631" i="16"/>
  <c r="CW632" i="16"/>
  <c r="CX632" i="16"/>
  <c r="CW633" i="16"/>
  <c r="CX633" i="16"/>
  <c r="CW634" i="16"/>
  <c r="CX634" i="16"/>
  <c r="CW635" i="16"/>
  <c r="CX635" i="16"/>
  <c r="CW636" i="16"/>
  <c r="CX636" i="16"/>
  <c r="CW637" i="16"/>
  <c r="CX637" i="16"/>
  <c r="CW638" i="16"/>
  <c r="CX638" i="16"/>
  <c r="CW639" i="16"/>
  <c r="CX639" i="16"/>
  <c r="CW640" i="16"/>
  <c r="CX640" i="16"/>
  <c r="CW641" i="16"/>
  <c r="CX641" i="16"/>
  <c r="CW642" i="16"/>
  <c r="CX642" i="16"/>
  <c r="CW643" i="16"/>
  <c r="CX643" i="16"/>
  <c r="CW644" i="16"/>
  <c r="CX644" i="16"/>
  <c r="CW645" i="16"/>
  <c r="CX645" i="16"/>
  <c r="CW646" i="16"/>
  <c r="CX646" i="16"/>
  <c r="CW647" i="16"/>
  <c r="CX647" i="16"/>
  <c r="CW648" i="16"/>
  <c r="CX648" i="16"/>
  <c r="CW649" i="16"/>
  <c r="CX649" i="16"/>
  <c r="CW650" i="16"/>
  <c r="CX650" i="16"/>
  <c r="CW651" i="16"/>
  <c r="CX651" i="16"/>
  <c r="CW652" i="16"/>
  <c r="CX652" i="16"/>
  <c r="CW653" i="16"/>
  <c r="CX653" i="16"/>
  <c r="CW654" i="16"/>
  <c r="CX654" i="16"/>
  <c r="CW655" i="16"/>
  <c r="CX655" i="16"/>
  <c r="CW656" i="16"/>
  <c r="CX656" i="16"/>
  <c r="CW657" i="16"/>
  <c r="CX657" i="16"/>
  <c r="CW658" i="16"/>
  <c r="CX658" i="16"/>
  <c r="CW659" i="16"/>
  <c r="CX659" i="16"/>
  <c r="CW660" i="16"/>
  <c r="CX660" i="16"/>
  <c r="CW661" i="16"/>
  <c r="CX661" i="16"/>
  <c r="CW662" i="16"/>
  <c r="CX662" i="16"/>
  <c r="CW663" i="16"/>
  <c r="CX663" i="16"/>
  <c r="CW664" i="16"/>
  <c r="CX664" i="16"/>
  <c r="CW665" i="16"/>
  <c r="CX665" i="16"/>
  <c r="CW666" i="16"/>
  <c r="CX666" i="16"/>
  <c r="CW667" i="16"/>
  <c r="CX667" i="16"/>
  <c r="CW668" i="16"/>
  <c r="CX668" i="16"/>
  <c r="CW669" i="16"/>
  <c r="CX669" i="16"/>
  <c r="CW670" i="16"/>
  <c r="CX670" i="16"/>
  <c r="CW671" i="16"/>
  <c r="CX671" i="16"/>
  <c r="CW672" i="16"/>
  <c r="CX672" i="16"/>
  <c r="CW673" i="16"/>
  <c r="CX673" i="16"/>
  <c r="CW674" i="16"/>
  <c r="CX674" i="16"/>
  <c r="CW675" i="16"/>
  <c r="CX675" i="16"/>
  <c r="CW676" i="16"/>
  <c r="CX676" i="16"/>
  <c r="CW677" i="16"/>
  <c r="CX677" i="16"/>
  <c r="CW678" i="16"/>
  <c r="CX678" i="16"/>
  <c r="CW679" i="16"/>
  <c r="CX679" i="16"/>
  <c r="CW680" i="16"/>
  <c r="CX680" i="16"/>
  <c r="CW681" i="16"/>
  <c r="CX681" i="16"/>
  <c r="CW682" i="16"/>
  <c r="CX682" i="16"/>
  <c r="CW683" i="16"/>
  <c r="CX683" i="16"/>
  <c r="CW684" i="16"/>
  <c r="CX684" i="16"/>
  <c r="CW685" i="16"/>
  <c r="CX685" i="16"/>
  <c r="CW686" i="16"/>
  <c r="CX686" i="16"/>
  <c r="CW687" i="16"/>
  <c r="CX687" i="16"/>
  <c r="CW688" i="16"/>
  <c r="CX688" i="16"/>
  <c r="CW689" i="16"/>
  <c r="CX689" i="16"/>
  <c r="CW690" i="16"/>
  <c r="CX690" i="16"/>
  <c r="CW691" i="16"/>
  <c r="CX691" i="16"/>
  <c r="CW692" i="16"/>
  <c r="CX692" i="16"/>
  <c r="CW693" i="16"/>
  <c r="CX693" i="16"/>
  <c r="CW694" i="16"/>
  <c r="CX694" i="16"/>
  <c r="CW695" i="16"/>
  <c r="CX695" i="16"/>
  <c r="CW696" i="16"/>
  <c r="CX696" i="16"/>
  <c r="CW697" i="16"/>
  <c r="CX697" i="16"/>
  <c r="CW698" i="16"/>
  <c r="CX698" i="16"/>
  <c r="CW699" i="16"/>
  <c r="CX699" i="16"/>
  <c r="CW700" i="16"/>
  <c r="CX700" i="16"/>
  <c r="CW701" i="16"/>
  <c r="CX701" i="16"/>
  <c r="CW702" i="16"/>
  <c r="CX702" i="16"/>
  <c r="CW703" i="16"/>
  <c r="CX703" i="16"/>
  <c r="CW704" i="16"/>
  <c r="CX704" i="16"/>
  <c r="CW705" i="16"/>
  <c r="CX705" i="16"/>
  <c r="CW706" i="16"/>
  <c r="CX706" i="16"/>
  <c r="CW707" i="16"/>
  <c r="CX707" i="16"/>
  <c r="CW708" i="16"/>
  <c r="CX708" i="16"/>
  <c r="CW709" i="16"/>
  <c r="CX709" i="16"/>
  <c r="CW710" i="16"/>
  <c r="CX710" i="16"/>
  <c r="CW711" i="16"/>
  <c r="CX711" i="16"/>
  <c r="CW712" i="16"/>
  <c r="CX712" i="16"/>
  <c r="CW713" i="16"/>
  <c r="CX713" i="16"/>
  <c r="CW714" i="16"/>
  <c r="CX714" i="16"/>
  <c r="CW715" i="16"/>
  <c r="CX715" i="16"/>
  <c r="CW716" i="16"/>
  <c r="CX716" i="16"/>
  <c r="CW717" i="16"/>
  <c r="CX717" i="16"/>
  <c r="CW718" i="16"/>
  <c r="CX718" i="16"/>
  <c r="CW719" i="16"/>
  <c r="CX719" i="16"/>
  <c r="CW720" i="16"/>
  <c r="CX720" i="16"/>
  <c r="CW721" i="16"/>
  <c r="CX721" i="16"/>
  <c r="CW722" i="16"/>
  <c r="CX722" i="16"/>
  <c r="CW723" i="16"/>
  <c r="CX723" i="16"/>
  <c r="CW724" i="16"/>
  <c r="CX724" i="16"/>
  <c r="CW725" i="16"/>
  <c r="CX725" i="16"/>
  <c r="CW726" i="16"/>
  <c r="CX726" i="16"/>
  <c r="CW727" i="16"/>
  <c r="CX727" i="16"/>
  <c r="CW728" i="16"/>
  <c r="CX728" i="16"/>
  <c r="CW729" i="16"/>
  <c r="CX729" i="16"/>
  <c r="CW730" i="16"/>
  <c r="CX730" i="16"/>
  <c r="CW731" i="16"/>
  <c r="CX731" i="16"/>
  <c r="CW732" i="16"/>
  <c r="CX732" i="16"/>
  <c r="CW733" i="16"/>
  <c r="CX733" i="16"/>
  <c r="CW734" i="16"/>
  <c r="CX734" i="16"/>
  <c r="CW735" i="16"/>
  <c r="CX735" i="16"/>
  <c r="CW736" i="16"/>
  <c r="CX736" i="16"/>
  <c r="CW737" i="16"/>
  <c r="CX737" i="16"/>
  <c r="CW738" i="16"/>
  <c r="CX738" i="16"/>
  <c r="CW739" i="16"/>
  <c r="CX739" i="16"/>
  <c r="CW740" i="16"/>
  <c r="CX740" i="16"/>
  <c r="CW741" i="16"/>
  <c r="CX741" i="16"/>
  <c r="CW742" i="16"/>
  <c r="CX742" i="16"/>
  <c r="CW743" i="16"/>
  <c r="CX743" i="16"/>
  <c r="CW744" i="16"/>
  <c r="CX744" i="16"/>
  <c r="CW745" i="16"/>
  <c r="CX745" i="16"/>
  <c r="CW746" i="16"/>
  <c r="CX746" i="16"/>
  <c r="CW747" i="16"/>
  <c r="CX747" i="16"/>
  <c r="CW748" i="16"/>
  <c r="CX748" i="16"/>
  <c r="CW749" i="16"/>
  <c r="CX749" i="16"/>
  <c r="CW750" i="16"/>
  <c r="CX750" i="16"/>
  <c r="CW751" i="16"/>
  <c r="CX751" i="16"/>
  <c r="CW752" i="16"/>
  <c r="CX752" i="16"/>
  <c r="CW753" i="16"/>
  <c r="CX753" i="16"/>
  <c r="CW754" i="16"/>
  <c r="CX754" i="16"/>
  <c r="CW755" i="16"/>
  <c r="CX755" i="16"/>
  <c r="CW756" i="16"/>
  <c r="CX756" i="16"/>
  <c r="CW757" i="16"/>
  <c r="CX757" i="16"/>
  <c r="CW758" i="16"/>
  <c r="CX758" i="16"/>
  <c r="CW759" i="16"/>
  <c r="CX759" i="16"/>
  <c r="CW760" i="16"/>
  <c r="CX760" i="16"/>
  <c r="CW761" i="16"/>
  <c r="CX761" i="16"/>
  <c r="CW762" i="16"/>
  <c r="CX762" i="16"/>
  <c r="CW763" i="16"/>
  <c r="CX763" i="16"/>
  <c r="CW764" i="16"/>
  <c r="CX764" i="16"/>
  <c r="CW765" i="16"/>
  <c r="CX765" i="16"/>
  <c r="CW766" i="16"/>
  <c r="CX766" i="16"/>
  <c r="CW767" i="16"/>
  <c r="CX767" i="16"/>
  <c r="CW768" i="16"/>
  <c r="CX768" i="16"/>
  <c r="CW769" i="16"/>
  <c r="CX769" i="16"/>
  <c r="CW770" i="16"/>
  <c r="CX770" i="16"/>
  <c r="CW771" i="16"/>
  <c r="CX771" i="16"/>
  <c r="CW772" i="16"/>
  <c r="CX772" i="16"/>
  <c r="CW773" i="16"/>
  <c r="CX773" i="16"/>
  <c r="CW774" i="16"/>
  <c r="CX774" i="16"/>
  <c r="CW775" i="16"/>
  <c r="CX775" i="16"/>
  <c r="CW776" i="16"/>
  <c r="CX776" i="16"/>
  <c r="CW777" i="16"/>
  <c r="CX777" i="16"/>
  <c r="CW778" i="16"/>
  <c r="CX778" i="16"/>
  <c r="CW779" i="16"/>
  <c r="CX779" i="16"/>
  <c r="CW780" i="16"/>
  <c r="CX780" i="16"/>
  <c r="CW781" i="16"/>
  <c r="CX781" i="16"/>
  <c r="CW782" i="16"/>
  <c r="CX782" i="16"/>
  <c r="CW783" i="16"/>
  <c r="CX783" i="16"/>
  <c r="CW784" i="16"/>
  <c r="CX784" i="16"/>
  <c r="CW785" i="16"/>
  <c r="CX785" i="16"/>
  <c r="CW786" i="16"/>
  <c r="CX786" i="16"/>
  <c r="CW787" i="16"/>
  <c r="CX787" i="16"/>
  <c r="CW788" i="16"/>
  <c r="CX788" i="16"/>
  <c r="CW789" i="16"/>
  <c r="CX789" i="16"/>
  <c r="CW790" i="16"/>
  <c r="CX790" i="16"/>
  <c r="CW791" i="16"/>
  <c r="CX791" i="16"/>
  <c r="CW792" i="16"/>
  <c r="CX792" i="16"/>
  <c r="CW793" i="16"/>
  <c r="CX793" i="16"/>
  <c r="CW794" i="16"/>
  <c r="CX794" i="16"/>
  <c r="CW795" i="16"/>
  <c r="CX795" i="16"/>
  <c r="CW796" i="16"/>
  <c r="CX796" i="16"/>
  <c r="CW797" i="16"/>
  <c r="CX797" i="16"/>
  <c r="CW798" i="16"/>
  <c r="CX798" i="16"/>
  <c r="CW799" i="16"/>
  <c r="CX799" i="16"/>
  <c r="CW800" i="16"/>
  <c r="CX800" i="16"/>
  <c r="CW801" i="16"/>
  <c r="CX801" i="16"/>
  <c r="CW802" i="16"/>
  <c r="CX802" i="16"/>
  <c r="CW803" i="16"/>
  <c r="CX803" i="16"/>
  <c r="CW804" i="16"/>
  <c r="CX804" i="16"/>
  <c r="CW805" i="16"/>
  <c r="CX805" i="16"/>
  <c r="CW806" i="16"/>
  <c r="CX806" i="16"/>
  <c r="CW807" i="16"/>
  <c r="CX807" i="16"/>
  <c r="CW808" i="16"/>
  <c r="CX808" i="16"/>
  <c r="CW809" i="16"/>
  <c r="CX809" i="16"/>
  <c r="CW810" i="16"/>
  <c r="CX810" i="16"/>
  <c r="CW811" i="16"/>
  <c r="CX811" i="16"/>
  <c r="CW812" i="16"/>
  <c r="CX812" i="16"/>
  <c r="CW813" i="16"/>
  <c r="CX813" i="16"/>
  <c r="CW814" i="16"/>
  <c r="CX814" i="16"/>
  <c r="CW815" i="16"/>
  <c r="CX815" i="16"/>
  <c r="CW816" i="16"/>
  <c r="CX816" i="16"/>
  <c r="CW817" i="16"/>
  <c r="CX817" i="16"/>
  <c r="CW818" i="16"/>
  <c r="CX818" i="16"/>
  <c r="CW819" i="16"/>
  <c r="CX819" i="16"/>
  <c r="CW820" i="16"/>
  <c r="CX820" i="16"/>
  <c r="CW821" i="16"/>
  <c r="CX821" i="16"/>
  <c r="CW822" i="16"/>
  <c r="CX822" i="16"/>
  <c r="CW823" i="16"/>
  <c r="CX823" i="16"/>
  <c r="CW824" i="16"/>
  <c r="CX824" i="16"/>
  <c r="CW825" i="16"/>
  <c r="CX825" i="16"/>
  <c r="CW826" i="16"/>
  <c r="CX826" i="16"/>
  <c r="CW827" i="16"/>
  <c r="CX827" i="16"/>
  <c r="CW828" i="16"/>
  <c r="CX828" i="16"/>
  <c r="CW829" i="16"/>
  <c r="CX829" i="16"/>
  <c r="CW830" i="16"/>
  <c r="CX830" i="16"/>
  <c r="CW831" i="16"/>
  <c r="CX831" i="16"/>
  <c r="CW832" i="16"/>
  <c r="CX832" i="16"/>
  <c r="CW833" i="16"/>
  <c r="CX833" i="16"/>
  <c r="CW834" i="16"/>
  <c r="CX834" i="16"/>
  <c r="CW835" i="16"/>
  <c r="CX835" i="16"/>
  <c r="CW836" i="16"/>
  <c r="CX836" i="16"/>
  <c r="CW837" i="16"/>
  <c r="CX837" i="16"/>
  <c r="CW838" i="16"/>
  <c r="CX838" i="16"/>
  <c r="CW839" i="16"/>
  <c r="CX839" i="16"/>
  <c r="CW840" i="16"/>
  <c r="CX840" i="16"/>
  <c r="CW841" i="16"/>
  <c r="CX841" i="16"/>
  <c r="CW842" i="16"/>
  <c r="CX842" i="16"/>
  <c r="CW843" i="16"/>
  <c r="CX843" i="16"/>
  <c r="CW844" i="16"/>
  <c r="CX844" i="16"/>
  <c r="CW845" i="16"/>
  <c r="CX845" i="16"/>
  <c r="CW846" i="16"/>
  <c r="CX846" i="16"/>
  <c r="CW847" i="16"/>
  <c r="CX847" i="16"/>
  <c r="CW848" i="16"/>
  <c r="CX848" i="16"/>
  <c r="CW849" i="16"/>
  <c r="CX849" i="16"/>
  <c r="CW850" i="16"/>
  <c r="CX850" i="16"/>
  <c r="CW851" i="16"/>
  <c r="CX851" i="16"/>
  <c r="CW852" i="16"/>
  <c r="CX852" i="16"/>
  <c r="CW853" i="16"/>
  <c r="CX853" i="16"/>
  <c r="CW854" i="16"/>
  <c r="CX854" i="16"/>
  <c r="CW855" i="16"/>
  <c r="CX855" i="16"/>
  <c r="CW856" i="16"/>
  <c r="CX856" i="16"/>
  <c r="CW857" i="16"/>
  <c r="CX857" i="16"/>
  <c r="CW858" i="16"/>
  <c r="CX858" i="16"/>
  <c r="CW859" i="16"/>
  <c r="CX859" i="16"/>
  <c r="CW860" i="16"/>
  <c r="CX860" i="16"/>
  <c r="CW861" i="16"/>
  <c r="CX861" i="16"/>
  <c r="CW862" i="16"/>
  <c r="CX862" i="16"/>
  <c r="CW863" i="16"/>
  <c r="CX863" i="16"/>
  <c r="CW864" i="16"/>
  <c r="CX864" i="16"/>
  <c r="CW865" i="16"/>
  <c r="CX865" i="16"/>
  <c r="CW866" i="16"/>
  <c r="CX866" i="16"/>
  <c r="CW867" i="16"/>
  <c r="CX867" i="16"/>
  <c r="CW868" i="16"/>
  <c r="CX868" i="16"/>
  <c r="CW869" i="16"/>
  <c r="CX869" i="16"/>
  <c r="CW870" i="16"/>
  <c r="CX870" i="16"/>
  <c r="CW871" i="16"/>
  <c r="CX871" i="16"/>
  <c r="CW872" i="16"/>
  <c r="CX872" i="16"/>
  <c r="CW873" i="16"/>
  <c r="CX873" i="16"/>
  <c r="CW874" i="16"/>
  <c r="CX874" i="16"/>
  <c r="CW875" i="16"/>
  <c r="CX875" i="16"/>
  <c r="CW876" i="16"/>
  <c r="CX876" i="16"/>
  <c r="CW877" i="16"/>
  <c r="CX877" i="16"/>
  <c r="CW878" i="16"/>
  <c r="CX878" i="16"/>
  <c r="CW879" i="16"/>
  <c r="CX879" i="16"/>
  <c r="CW880" i="16"/>
  <c r="CX880" i="16"/>
  <c r="CW881" i="16"/>
  <c r="CX881" i="16"/>
  <c r="CW882" i="16"/>
  <c r="CX882" i="16"/>
  <c r="CW883" i="16"/>
  <c r="CX883" i="16"/>
  <c r="CW884" i="16"/>
  <c r="CX884" i="16"/>
  <c r="CW885" i="16"/>
  <c r="CX885" i="16"/>
  <c r="CW886" i="16"/>
  <c r="CX886" i="16"/>
  <c r="CW887" i="16"/>
  <c r="CX887" i="16"/>
  <c r="CW888" i="16"/>
  <c r="CX888" i="16"/>
  <c r="CW889" i="16"/>
  <c r="CX889" i="16"/>
  <c r="CW890" i="16"/>
  <c r="CX890" i="16"/>
  <c r="CW891" i="16"/>
  <c r="CX891" i="16"/>
  <c r="CW892" i="16"/>
  <c r="CX892" i="16"/>
  <c r="CW893" i="16"/>
  <c r="CX893" i="16"/>
  <c r="CW894" i="16"/>
  <c r="CX894" i="16"/>
  <c r="CW895" i="16"/>
  <c r="CX895" i="16"/>
  <c r="CW896" i="16"/>
  <c r="CX896" i="16"/>
  <c r="CW897" i="16"/>
  <c r="CX897" i="16"/>
  <c r="CW898" i="16"/>
  <c r="CX898" i="16"/>
  <c r="CW899" i="16"/>
  <c r="CX899" i="16"/>
  <c r="CW900" i="16"/>
  <c r="CX900" i="16"/>
  <c r="CW901" i="16"/>
  <c r="CX901" i="16"/>
  <c r="CW902" i="16"/>
  <c r="CX902" i="16"/>
  <c r="CW903" i="16"/>
  <c r="CX903" i="16"/>
  <c r="CW904" i="16"/>
  <c r="CX904" i="16"/>
  <c r="CW905" i="16"/>
  <c r="CX905" i="16"/>
  <c r="CW906" i="16"/>
  <c r="CX906" i="16"/>
  <c r="CW907" i="16"/>
  <c r="CX907" i="16"/>
  <c r="CW908" i="16"/>
  <c r="CX908" i="16"/>
  <c r="CW909" i="16"/>
  <c r="CX909" i="16"/>
  <c r="CW910" i="16"/>
  <c r="CX910" i="16"/>
  <c r="CW911" i="16"/>
  <c r="CX911" i="16"/>
  <c r="CW912" i="16"/>
  <c r="CX912" i="16"/>
  <c r="CW913" i="16"/>
  <c r="CX913" i="16"/>
  <c r="CW914" i="16"/>
  <c r="CX914" i="16"/>
  <c r="CW915" i="16"/>
  <c r="CX915" i="16"/>
  <c r="CW916" i="16"/>
  <c r="CX916" i="16"/>
  <c r="CW917" i="16"/>
  <c r="CX917" i="16"/>
  <c r="CW918" i="16"/>
  <c r="CX918" i="16"/>
  <c r="CW919" i="16"/>
  <c r="CX919" i="16"/>
  <c r="CW920" i="16"/>
  <c r="CX920" i="16"/>
  <c r="CW921" i="16"/>
  <c r="CX921" i="16"/>
  <c r="CW922" i="16"/>
  <c r="CX922" i="16"/>
  <c r="CW923" i="16"/>
  <c r="CX923" i="16"/>
  <c r="CW924" i="16"/>
  <c r="CX924" i="16"/>
  <c r="CW925" i="16"/>
  <c r="CX925" i="16"/>
  <c r="CW926" i="16"/>
  <c r="CX926" i="16"/>
  <c r="CW927" i="16"/>
  <c r="CX927" i="16"/>
  <c r="CW928" i="16"/>
  <c r="CX928" i="16"/>
  <c r="CW929" i="16"/>
  <c r="CX929" i="16"/>
  <c r="CW930" i="16"/>
  <c r="CX930" i="16"/>
  <c r="CW931" i="16"/>
  <c r="CX931" i="16"/>
  <c r="CW932" i="16"/>
  <c r="CX932" i="16"/>
  <c r="CW933" i="16"/>
  <c r="CX933" i="16"/>
  <c r="CW934" i="16"/>
  <c r="CX934" i="16"/>
  <c r="CW935" i="16"/>
  <c r="CX935" i="16"/>
  <c r="CW936" i="16"/>
  <c r="CX936" i="16"/>
  <c r="CW937" i="16"/>
  <c r="CX937" i="16"/>
  <c r="CW938" i="16"/>
  <c r="CX938" i="16"/>
  <c r="CW939" i="16"/>
  <c r="CX939" i="16"/>
  <c r="CW940" i="16"/>
  <c r="CX940" i="16"/>
  <c r="CW941" i="16"/>
  <c r="CX941" i="16"/>
  <c r="CW942" i="16"/>
  <c r="CX942" i="16"/>
  <c r="CW943" i="16"/>
  <c r="CX943" i="16"/>
  <c r="CW944" i="16"/>
  <c r="CX944" i="16"/>
  <c r="CW945" i="16"/>
  <c r="CX945" i="16"/>
  <c r="CW946" i="16"/>
  <c r="CX946" i="16"/>
  <c r="CW947" i="16"/>
  <c r="CX947" i="16"/>
  <c r="CW948" i="16"/>
  <c r="CX948" i="16"/>
  <c r="CW949" i="16"/>
  <c r="CX949" i="16"/>
  <c r="CW950" i="16"/>
  <c r="CX950" i="16"/>
  <c r="CW951" i="16"/>
  <c r="CX951" i="16"/>
  <c r="CW952" i="16"/>
  <c r="CX952" i="16"/>
  <c r="CW953" i="16"/>
  <c r="CX953" i="16"/>
  <c r="CW954" i="16"/>
  <c r="CX954" i="16"/>
  <c r="CW955" i="16"/>
  <c r="CX955" i="16"/>
  <c r="CW956" i="16"/>
  <c r="CX956" i="16"/>
  <c r="CW957" i="16"/>
  <c r="CX957" i="16"/>
  <c r="CW958" i="16"/>
  <c r="CX958" i="16"/>
  <c r="CW959" i="16"/>
  <c r="CX959" i="16"/>
  <c r="CW960" i="16"/>
  <c r="CX960" i="16"/>
  <c r="CW961" i="16"/>
  <c r="CX961" i="16"/>
  <c r="CW962" i="16"/>
  <c r="CX962" i="16"/>
  <c r="CW963" i="16"/>
  <c r="CX963" i="16"/>
  <c r="CW964" i="16"/>
  <c r="CX964" i="16"/>
  <c r="CW965" i="16"/>
  <c r="CX965" i="16"/>
  <c r="CW966" i="16"/>
  <c r="CX966" i="16"/>
  <c r="CW967" i="16"/>
  <c r="CX967" i="16"/>
  <c r="CW968" i="16"/>
  <c r="CX968" i="16"/>
  <c r="CW969" i="16"/>
  <c r="CX969" i="16"/>
  <c r="CW970" i="16"/>
  <c r="CX970" i="16"/>
  <c r="CW971" i="16"/>
  <c r="CX971" i="16"/>
  <c r="CW972" i="16"/>
  <c r="CX972" i="16"/>
  <c r="CW973" i="16"/>
  <c r="CX973" i="16"/>
  <c r="CW974" i="16"/>
  <c r="CX974" i="16"/>
  <c r="CW975" i="16"/>
  <c r="CX975" i="16"/>
  <c r="CW976" i="16"/>
  <c r="CX976" i="16"/>
  <c r="CW977" i="16"/>
  <c r="CX977" i="16"/>
  <c r="CW978" i="16"/>
  <c r="CX978" i="16"/>
  <c r="CW979" i="16"/>
  <c r="CX979" i="16"/>
  <c r="CW980" i="16"/>
  <c r="CX980" i="16"/>
  <c r="CW981" i="16"/>
  <c r="CX981" i="16"/>
  <c r="CW982" i="16"/>
  <c r="CX982" i="16"/>
  <c r="CW983" i="16"/>
  <c r="CX983" i="16"/>
  <c r="CW984" i="16"/>
  <c r="CX984" i="16"/>
  <c r="CW985" i="16"/>
  <c r="CX985" i="16"/>
  <c r="CW986" i="16"/>
  <c r="CX986" i="16"/>
  <c r="CW987" i="16"/>
  <c r="CX987" i="16"/>
  <c r="CW988" i="16"/>
  <c r="CX988" i="16"/>
  <c r="CW989" i="16"/>
  <c r="CX989" i="16"/>
  <c r="CW990" i="16"/>
  <c r="CX990" i="16"/>
  <c r="CW991" i="16"/>
  <c r="CX991" i="16"/>
  <c r="CW992" i="16"/>
  <c r="CX992" i="16"/>
  <c r="CW993" i="16"/>
  <c r="CX993" i="16"/>
  <c r="CW994" i="16"/>
  <c r="CX994" i="16"/>
  <c r="CW995" i="16"/>
  <c r="CX995" i="16"/>
  <c r="CW996" i="16"/>
  <c r="CX996" i="16"/>
  <c r="CW997" i="16"/>
  <c r="CX997" i="16"/>
  <c r="CW998" i="16"/>
  <c r="CX998" i="16"/>
  <c r="CW999" i="16"/>
  <c r="CX999" i="16"/>
  <c r="CW1000" i="16"/>
  <c r="CX1000" i="16"/>
  <c r="CW1001" i="16"/>
  <c r="CX1001" i="16"/>
  <c r="CW1002" i="16"/>
  <c r="CX1002" i="16"/>
  <c r="CW1003" i="16"/>
  <c r="CX1003" i="16"/>
  <c r="CW1004" i="16"/>
  <c r="CX1004" i="16"/>
  <c r="CW13" i="16"/>
  <c r="CX13" i="16" s="1"/>
  <c r="CO14" i="16"/>
  <c r="CP14" i="16" s="1"/>
  <c r="CO15" i="16"/>
  <c r="CP15" i="16" s="1"/>
  <c r="CO16" i="16"/>
  <c r="CP16" i="16"/>
  <c r="CO17" i="16"/>
  <c r="CP17" i="16"/>
  <c r="CO18" i="16"/>
  <c r="CP18" i="16" s="1"/>
  <c r="CO19" i="16"/>
  <c r="CP19" i="16"/>
  <c r="CO20" i="16"/>
  <c r="CP20" i="16"/>
  <c r="CO21" i="16"/>
  <c r="CP21" i="16"/>
  <c r="CO22" i="16"/>
  <c r="CP22" i="16"/>
  <c r="CO23" i="16"/>
  <c r="CP23" i="16"/>
  <c r="CO24" i="16"/>
  <c r="CP24" i="16"/>
  <c r="CO25" i="16"/>
  <c r="CP25" i="16"/>
  <c r="CO26" i="16"/>
  <c r="CP26" i="16"/>
  <c r="CO27" i="16"/>
  <c r="CP27" i="16"/>
  <c r="CO28" i="16"/>
  <c r="CP28" i="16"/>
  <c r="CO29" i="16"/>
  <c r="CP29" i="16"/>
  <c r="CO30" i="16"/>
  <c r="CP30" i="16"/>
  <c r="CO31" i="16"/>
  <c r="CP31" i="16"/>
  <c r="CO32" i="16"/>
  <c r="CP32" i="16"/>
  <c r="CO33" i="16"/>
  <c r="CP33" i="16"/>
  <c r="CO34" i="16"/>
  <c r="CP34" i="16"/>
  <c r="CO35" i="16"/>
  <c r="CP35" i="16"/>
  <c r="CO36" i="16"/>
  <c r="CP36" i="16"/>
  <c r="CO37" i="16"/>
  <c r="CP37" i="16"/>
  <c r="CO38" i="16"/>
  <c r="CP38" i="16"/>
  <c r="CO39" i="16"/>
  <c r="CP39" i="16"/>
  <c r="CO40" i="16"/>
  <c r="CP40" i="16"/>
  <c r="CO41" i="16"/>
  <c r="CP41" i="16"/>
  <c r="CO42" i="16"/>
  <c r="CP42" i="16"/>
  <c r="CO43" i="16"/>
  <c r="CP43" i="16"/>
  <c r="CO44" i="16"/>
  <c r="CP44" i="16"/>
  <c r="CO45" i="16"/>
  <c r="CP45" i="16"/>
  <c r="CO46" i="16"/>
  <c r="CP46" i="16"/>
  <c r="CO47" i="16"/>
  <c r="CP47" i="16"/>
  <c r="CO48" i="16"/>
  <c r="CP48" i="16"/>
  <c r="CO49" i="16"/>
  <c r="CP49" i="16"/>
  <c r="CO50" i="16"/>
  <c r="CP50" i="16"/>
  <c r="CO51" i="16"/>
  <c r="CP51" i="16"/>
  <c r="CO52" i="16"/>
  <c r="CP52" i="16"/>
  <c r="CO53" i="16"/>
  <c r="CP53" i="16"/>
  <c r="CO54" i="16"/>
  <c r="CP54" i="16"/>
  <c r="CO55" i="16"/>
  <c r="CP55" i="16"/>
  <c r="CO56" i="16"/>
  <c r="CP56" i="16"/>
  <c r="CO57" i="16"/>
  <c r="CP57" i="16"/>
  <c r="CO58" i="16"/>
  <c r="CP58" i="16"/>
  <c r="CO59" i="16"/>
  <c r="CP59" i="16"/>
  <c r="CO60" i="16"/>
  <c r="CP60" i="16"/>
  <c r="CO61" i="16"/>
  <c r="CP61" i="16"/>
  <c r="CO62" i="16"/>
  <c r="CP62" i="16"/>
  <c r="CO63" i="16"/>
  <c r="CP63" i="16"/>
  <c r="CO64" i="16"/>
  <c r="CP64" i="16"/>
  <c r="CO65" i="16"/>
  <c r="CP65" i="16"/>
  <c r="CO66" i="16"/>
  <c r="CP66" i="16"/>
  <c r="CO67" i="16"/>
  <c r="CP67" i="16"/>
  <c r="CO68" i="16"/>
  <c r="CP68" i="16"/>
  <c r="CO69" i="16"/>
  <c r="CP69" i="16"/>
  <c r="CO70" i="16"/>
  <c r="CP70" i="16"/>
  <c r="CO71" i="16"/>
  <c r="CP71" i="16"/>
  <c r="CO72" i="16"/>
  <c r="CP72" i="16"/>
  <c r="CO73" i="16"/>
  <c r="CP73" i="16"/>
  <c r="CO74" i="16"/>
  <c r="CP74" i="16"/>
  <c r="CO75" i="16"/>
  <c r="CP75" i="16"/>
  <c r="CO76" i="16"/>
  <c r="CP76" i="16"/>
  <c r="CO77" i="16"/>
  <c r="CP77" i="16"/>
  <c r="CO78" i="16"/>
  <c r="CP78" i="16"/>
  <c r="CO79" i="16"/>
  <c r="CP79" i="16"/>
  <c r="CO80" i="16"/>
  <c r="CP80" i="16"/>
  <c r="CO81" i="16"/>
  <c r="CP81" i="16"/>
  <c r="CO82" i="16"/>
  <c r="CP82" i="16"/>
  <c r="CO83" i="16"/>
  <c r="CP83" i="16"/>
  <c r="CO84" i="16"/>
  <c r="CP84" i="16"/>
  <c r="CO85" i="16"/>
  <c r="CP85" i="16"/>
  <c r="CO86" i="16"/>
  <c r="CP86" i="16"/>
  <c r="CO87" i="16"/>
  <c r="CP87" i="16"/>
  <c r="CO88" i="16"/>
  <c r="CP88" i="16"/>
  <c r="CO89" i="16"/>
  <c r="CP89" i="16"/>
  <c r="CO90" i="16"/>
  <c r="CP90" i="16"/>
  <c r="CO91" i="16"/>
  <c r="CP91" i="16"/>
  <c r="CO92" i="16"/>
  <c r="CP92" i="16"/>
  <c r="CO93" i="16"/>
  <c r="CP93" i="16"/>
  <c r="CO94" i="16"/>
  <c r="CP94" i="16"/>
  <c r="CO95" i="16"/>
  <c r="CP95" i="16"/>
  <c r="CO96" i="16"/>
  <c r="CP96" i="16"/>
  <c r="CO97" i="16"/>
  <c r="CP97" i="16"/>
  <c r="CO98" i="16"/>
  <c r="CP98" i="16"/>
  <c r="CO99" i="16"/>
  <c r="CP99" i="16"/>
  <c r="CO100" i="16"/>
  <c r="CP100" i="16"/>
  <c r="CO101" i="16"/>
  <c r="CP101" i="16"/>
  <c r="CO102" i="16"/>
  <c r="CP102" i="16"/>
  <c r="CO103" i="16"/>
  <c r="CP103" i="16"/>
  <c r="CO104" i="16"/>
  <c r="CP104" i="16"/>
  <c r="CO105" i="16"/>
  <c r="CP105" i="16"/>
  <c r="CO106" i="16"/>
  <c r="CP106" i="16"/>
  <c r="CO107" i="16"/>
  <c r="CP107" i="16"/>
  <c r="CO108" i="16"/>
  <c r="CP108" i="16"/>
  <c r="CO109" i="16"/>
  <c r="CP109" i="16"/>
  <c r="CO110" i="16"/>
  <c r="CP110" i="16"/>
  <c r="CO111" i="16"/>
  <c r="CP111" i="16"/>
  <c r="CO112" i="16"/>
  <c r="CP112" i="16"/>
  <c r="CO113" i="16"/>
  <c r="CP113" i="16"/>
  <c r="CO114" i="16"/>
  <c r="CP114" i="16"/>
  <c r="CO115" i="16"/>
  <c r="CP115" i="16"/>
  <c r="CO116" i="16"/>
  <c r="CP116" i="16"/>
  <c r="CO117" i="16"/>
  <c r="CP117" i="16"/>
  <c r="CO118" i="16"/>
  <c r="CP118" i="16"/>
  <c r="CO119" i="16"/>
  <c r="CP119" i="16"/>
  <c r="CO120" i="16"/>
  <c r="CP120" i="16"/>
  <c r="CO121" i="16"/>
  <c r="CP121" i="16"/>
  <c r="CO122" i="16"/>
  <c r="CP122" i="16"/>
  <c r="CO123" i="16"/>
  <c r="CP123" i="16"/>
  <c r="CO124" i="16"/>
  <c r="CP124" i="16"/>
  <c r="CO125" i="16"/>
  <c r="CP125" i="16"/>
  <c r="CO126" i="16"/>
  <c r="CP126" i="16"/>
  <c r="CO127" i="16"/>
  <c r="CP127" i="16"/>
  <c r="CO128" i="16"/>
  <c r="CP128" i="16"/>
  <c r="CO129" i="16"/>
  <c r="CP129" i="16"/>
  <c r="CO130" i="16"/>
  <c r="CP130" i="16"/>
  <c r="CO131" i="16"/>
  <c r="CP131" i="16"/>
  <c r="CO132" i="16"/>
  <c r="CP132" i="16"/>
  <c r="CO133" i="16"/>
  <c r="CP133" i="16"/>
  <c r="CO134" i="16"/>
  <c r="CP134" i="16"/>
  <c r="CO135" i="16"/>
  <c r="CP135" i="16"/>
  <c r="CO136" i="16"/>
  <c r="CP136" i="16"/>
  <c r="CO137" i="16"/>
  <c r="CP137" i="16"/>
  <c r="CO138" i="16"/>
  <c r="CP138" i="16"/>
  <c r="CO139" i="16"/>
  <c r="CP139" i="16"/>
  <c r="CO140" i="16"/>
  <c r="CP140" i="16"/>
  <c r="CO141" i="16"/>
  <c r="CP141" i="16"/>
  <c r="CO142" i="16"/>
  <c r="CP142" i="16"/>
  <c r="CO143" i="16"/>
  <c r="CP143" i="16"/>
  <c r="CO144" i="16"/>
  <c r="CP144" i="16"/>
  <c r="CO145" i="16"/>
  <c r="CP145" i="16"/>
  <c r="CO146" i="16"/>
  <c r="CP146" i="16"/>
  <c r="CO147" i="16"/>
  <c r="CP147" i="16"/>
  <c r="CO148" i="16"/>
  <c r="CP148" i="16"/>
  <c r="CO149" i="16"/>
  <c r="CP149" i="16"/>
  <c r="CO150" i="16"/>
  <c r="CP150" i="16"/>
  <c r="CO151" i="16"/>
  <c r="CP151" i="16"/>
  <c r="CO152" i="16"/>
  <c r="CP152" i="16"/>
  <c r="CO153" i="16"/>
  <c r="CP153" i="16"/>
  <c r="CO154" i="16"/>
  <c r="CP154" i="16"/>
  <c r="CO155" i="16"/>
  <c r="CP155" i="16"/>
  <c r="CO156" i="16"/>
  <c r="CP156" i="16"/>
  <c r="CO157" i="16"/>
  <c r="CP157" i="16"/>
  <c r="CO158" i="16"/>
  <c r="CP158" i="16"/>
  <c r="CO159" i="16"/>
  <c r="CP159" i="16"/>
  <c r="CO160" i="16"/>
  <c r="CP160" i="16"/>
  <c r="CO161" i="16"/>
  <c r="CP161" i="16"/>
  <c r="CO162" i="16"/>
  <c r="CP162" i="16"/>
  <c r="CO163" i="16"/>
  <c r="CP163" i="16"/>
  <c r="CO164" i="16"/>
  <c r="CP164" i="16"/>
  <c r="CO165" i="16"/>
  <c r="CP165" i="16"/>
  <c r="CO166" i="16"/>
  <c r="CP166" i="16"/>
  <c r="CO167" i="16"/>
  <c r="CP167" i="16"/>
  <c r="CO168" i="16"/>
  <c r="CP168" i="16"/>
  <c r="CO169" i="16"/>
  <c r="CP169" i="16"/>
  <c r="CO170" i="16"/>
  <c r="CP170" i="16"/>
  <c r="CO171" i="16"/>
  <c r="CP171" i="16"/>
  <c r="CO172" i="16"/>
  <c r="CP172" i="16"/>
  <c r="CO173" i="16"/>
  <c r="CP173" i="16"/>
  <c r="CO174" i="16"/>
  <c r="CP174" i="16"/>
  <c r="CO175" i="16"/>
  <c r="CP175" i="16"/>
  <c r="CO176" i="16"/>
  <c r="CP176" i="16"/>
  <c r="CO177" i="16"/>
  <c r="CP177" i="16"/>
  <c r="CO178" i="16"/>
  <c r="CP178" i="16"/>
  <c r="CO179" i="16"/>
  <c r="CP179" i="16"/>
  <c r="CO180" i="16"/>
  <c r="CP180" i="16"/>
  <c r="CO181" i="16"/>
  <c r="CP181" i="16"/>
  <c r="CO182" i="16"/>
  <c r="CP182" i="16"/>
  <c r="CO183" i="16"/>
  <c r="CP183" i="16"/>
  <c r="CO184" i="16"/>
  <c r="CP184" i="16"/>
  <c r="CO185" i="16"/>
  <c r="CP185" i="16"/>
  <c r="CO186" i="16"/>
  <c r="CP186" i="16"/>
  <c r="CO187" i="16"/>
  <c r="CP187" i="16"/>
  <c r="CO188" i="16"/>
  <c r="CP188" i="16"/>
  <c r="CO189" i="16"/>
  <c r="CP189" i="16"/>
  <c r="CO190" i="16"/>
  <c r="CP190" i="16"/>
  <c r="CO191" i="16"/>
  <c r="CP191" i="16"/>
  <c r="CO192" i="16"/>
  <c r="CP192" i="16"/>
  <c r="CO193" i="16"/>
  <c r="CP193" i="16"/>
  <c r="CO194" i="16"/>
  <c r="CP194" i="16"/>
  <c r="CO195" i="16"/>
  <c r="CP195" i="16"/>
  <c r="CO196" i="16"/>
  <c r="CP196" i="16"/>
  <c r="CO197" i="16"/>
  <c r="CP197" i="16"/>
  <c r="CO198" i="16"/>
  <c r="CP198" i="16"/>
  <c r="CO199" i="16"/>
  <c r="CP199" i="16"/>
  <c r="CO200" i="16"/>
  <c r="CP200" i="16"/>
  <c r="CO201" i="16"/>
  <c r="CP201" i="16"/>
  <c r="CO202" i="16"/>
  <c r="CP202" i="16"/>
  <c r="CO203" i="16"/>
  <c r="CP203" i="16"/>
  <c r="CO204" i="16"/>
  <c r="CP204" i="16"/>
  <c r="CO205" i="16"/>
  <c r="CP205" i="16"/>
  <c r="CO206" i="16"/>
  <c r="CP206" i="16"/>
  <c r="CO207" i="16"/>
  <c r="CP207" i="16"/>
  <c r="CO208" i="16"/>
  <c r="CP208" i="16"/>
  <c r="CO209" i="16"/>
  <c r="CP209" i="16"/>
  <c r="CO210" i="16"/>
  <c r="CP210" i="16"/>
  <c r="CO211" i="16"/>
  <c r="CP211" i="16"/>
  <c r="CO212" i="16"/>
  <c r="CP212" i="16"/>
  <c r="CO213" i="16"/>
  <c r="CP213" i="16"/>
  <c r="CO214" i="16"/>
  <c r="CP214" i="16"/>
  <c r="CO215" i="16"/>
  <c r="CP215" i="16"/>
  <c r="CO216" i="16"/>
  <c r="CP216" i="16"/>
  <c r="CO217" i="16"/>
  <c r="CP217" i="16"/>
  <c r="CO218" i="16"/>
  <c r="CP218" i="16"/>
  <c r="CO219" i="16"/>
  <c r="CP219" i="16"/>
  <c r="CO220" i="16"/>
  <c r="CP220" i="16"/>
  <c r="CO221" i="16"/>
  <c r="CP221" i="16"/>
  <c r="CO222" i="16"/>
  <c r="CP222" i="16"/>
  <c r="CO223" i="16"/>
  <c r="CP223" i="16"/>
  <c r="CO224" i="16"/>
  <c r="CP224" i="16"/>
  <c r="CO225" i="16"/>
  <c r="CP225" i="16"/>
  <c r="CO226" i="16"/>
  <c r="CP226" i="16"/>
  <c r="CO227" i="16"/>
  <c r="CP227" i="16"/>
  <c r="CO228" i="16"/>
  <c r="CP228" i="16"/>
  <c r="CO229" i="16"/>
  <c r="CP229" i="16"/>
  <c r="CO230" i="16"/>
  <c r="CP230" i="16"/>
  <c r="CO231" i="16"/>
  <c r="CP231" i="16"/>
  <c r="CO232" i="16"/>
  <c r="CP232" i="16"/>
  <c r="CO233" i="16"/>
  <c r="CP233" i="16"/>
  <c r="CO234" i="16"/>
  <c r="CP234" i="16"/>
  <c r="CO235" i="16"/>
  <c r="CP235" i="16"/>
  <c r="CO236" i="16"/>
  <c r="CP236" i="16"/>
  <c r="CO237" i="16"/>
  <c r="CP237" i="16"/>
  <c r="CO238" i="16"/>
  <c r="CP238" i="16"/>
  <c r="CO239" i="16"/>
  <c r="CP239" i="16"/>
  <c r="CO240" i="16"/>
  <c r="CP240" i="16"/>
  <c r="CO241" i="16"/>
  <c r="CP241" i="16"/>
  <c r="CO242" i="16"/>
  <c r="CP242" i="16"/>
  <c r="CO243" i="16"/>
  <c r="CP243" i="16"/>
  <c r="CO244" i="16"/>
  <c r="CP244" i="16"/>
  <c r="CO245" i="16"/>
  <c r="CP245" i="16"/>
  <c r="CO246" i="16"/>
  <c r="CP246" i="16"/>
  <c r="CO247" i="16"/>
  <c r="CP247" i="16"/>
  <c r="CO248" i="16"/>
  <c r="CP248" i="16"/>
  <c r="CO249" i="16"/>
  <c r="CP249" i="16"/>
  <c r="CO250" i="16"/>
  <c r="CP250" i="16"/>
  <c r="CO251" i="16"/>
  <c r="CP251" i="16"/>
  <c r="CO252" i="16"/>
  <c r="CP252" i="16"/>
  <c r="CO253" i="16"/>
  <c r="CP253" i="16"/>
  <c r="CO254" i="16"/>
  <c r="CP254" i="16"/>
  <c r="CO255" i="16"/>
  <c r="CP255" i="16"/>
  <c r="CO256" i="16"/>
  <c r="CP256" i="16"/>
  <c r="CO257" i="16"/>
  <c r="CP257" i="16"/>
  <c r="CO258" i="16"/>
  <c r="CP258" i="16"/>
  <c r="CO259" i="16"/>
  <c r="CP259" i="16"/>
  <c r="CO260" i="16"/>
  <c r="CP260" i="16"/>
  <c r="CO261" i="16"/>
  <c r="CP261" i="16"/>
  <c r="CO262" i="16"/>
  <c r="CP262" i="16"/>
  <c r="CO263" i="16"/>
  <c r="CP263" i="16"/>
  <c r="CO264" i="16"/>
  <c r="CP264" i="16"/>
  <c r="CO265" i="16"/>
  <c r="CP265" i="16"/>
  <c r="CO266" i="16"/>
  <c r="CP266" i="16"/>
  <c r="CO267" i="16"/>
  <c r="CP267" i="16"/>
  <c r="CO268" i="16"/>
  <c r="CP268" i="16"/>
  <c r="CO269" i="16"/>
  <c r="CP269" i="16"/>
  <c r="CO270" i="16"/>
  <c r="CP270" i="16"/>
  <c r="CO271" i="16"/>
  <c r="CP271" i="16"/>
  <c r="CO272" i="16"/>
  <c r="CP272" i="16"/>
  <c r="CO273" i="16"/>
  <c r="CP273" i="16"/>
  <c r="CO274" i="16"/>
  <c r="CP274" i="16"/>
  <c r="CO275" i="16"/>
  <c r="CP275" i="16"/>
  <c r="CO276" i="16"/>
  <c r="CP276" i="16"/>
  <c r="CO277" i="16"/>
  <c r="CP277" i="16"/>
  <c r="CO278" i="16"/>
  <c r="CP278" i="16"/>
  <c r="CO279" i="16"/>
  <c r="CP279" i="16"/>
  <c r="CO280" i="16"/>
  <c r="CP280" i="16"/>
  <c r="CO281" i="16"/>
  <c r="CP281" i="16"/>
  <c r="CO282" i="16"/>
  <c r="CP282" i="16"/>
  <c r="CO283" i="16"/>
  <c r="CP283" i="16"/>
  <c r="CO284" i="16"/>
  <c r="CP284" i="16"/>
  <c r="CO285" i="16"/>
  <c r="CP285" i="16"/>
  <c r="CO286" i="16"/>
  <c r="CP286" i="16"/>
  <c r="CO287" i="16"/>
  <c r="CP287" i="16"/>
  <c r="CO288" i="16"/>
  <c r="CP288" i="16"/>
  <c r="CO289" i="16"/>
  <c r="CP289" i="16"/>
  <c r="CO290" i="16"/>
  <c r="CP290" i="16"/>
  <c r="CO291" i="16"/>
  <c r="CP291" i="16"/>
  <c r="CO292" i="16"/>
  <c r="CP292" i="16"/>
  <c r="CO293" i="16"/>
  <c r="CP293" i="16"/>
  <c r="CO294" i="16"/>
  <c r="CP294" i="16"/>
  <c r="CO295" i="16"/>
  <c r="CP295" i="16"/>
  <c r="CO296" i="16"/>
  <c r="CP296" i="16"/>
  <c r="CO297" i="16"/>
  <c r="CP297" i="16"/>
  <c r="CO298" i="16"/>
  <c r="CP298" i="16"/>
  <c r="CO299" i="16"/>
  <c r="CP299" i="16"/>
  <c r="CO300" i="16"/>
  <c r="CP300" i="16"/>
  <c r="CO301" i="16"/>
  <c r="CP301" i="16"/>
  <c r="CO302" i="16"/>
  <c r="CP302" i="16"/>
  <c r="CO303" i="16"/>
  <c r="CP303" i="16"/>
  <c r="CO304" i="16"/>
  <c r="CP304" i="16"/>
  <c r="CO305" i="16"/>
  <c r="CP305" i="16"/>
  <c r="CO306" i="16"/>
  <c r="CP306" i="16"/>
  <c r="CO307" i="16"/>
  <c r="CP307" i="16"/>
  <c r="CO308" i="16"/>
  <c r="CP308" i="16"/>
  <c r="CO309" i="16"/>
  <c r="CP309" i="16"/>
  <c r="CO310" i="16"/>
  <c r="CP310" i="16"/>
  <c r="CO311" i="16"/>
  <c r="CP311" i="16"/>
  <c r="CO312" i="16"/>
  <c r="CP312" i="16"/>
  <c r="CO313" i="16"/>
  <c r="CP313" i="16"/>
  <c r="CO314" i="16"/>
  <c r="CP314" i="16"/>
  <c r="CO315" i="16"/>
  <c r="CP315" i="16"/>
  <c r="CO316" i="16"/>
  <c r="CP316" i="16"/>
  <c r="CO317" i="16"/>
  <c r="CP317" i="16"/>
  <c r="CO318" i="16"/>
  <c r="CP318" i="16"/>
  <c r="CO319" i="16"/>
  <c r="CP319" i="16"/>
  <c r="CO320" i="16"/>
  <c r="CP320" i="16"/>
  <c r="CO321" i="16"/>
  <c r="CP321" i="16"/>
  <c r="CO322" i="16"/>
  <c r="CP322" i="16"/>
  <c r="CO323" i="16"/>
  <c r="CP323" i="16"/>
  <c r="CO324" i="16"/>
  <c r="CP324" i="16"/>
  <c r="CO325" i="16"/>
  <c r="CP325" i="16"/>
  <c r="CO326" i="16"/>
  <c r="CP326" i="16"/>
  <c r="CO327" i="16"/>
  <c r="CP327" i="16"/>
  <c r="CO328" i="16"/>
  <c r="CP328" i="16"/>
  <c r="CO329" i="16"/>
  <c r="CP329" i="16"/>
  <c r="CO330" i="16"/>
  <c r="CP330" i="16"/>
  <c r="CO331" i="16"/>
  <c r="CP331" i="16"/>
  <c r="CO332" i="16"/>
  <c r="CP332" i="16"/>
  <c r="CO333" i="16"/>
  <c r="CP333" i="16"/>
  <c r="CO334" i="16"/>
  <c r="CP334" i="16"/>
  <c r="CO335" i="16"/>
  <c r="CP335" i="16"/>
  <c r="CO336" i="16"/>
  <c r="CP336" i="16"/>
  <c r="CO337" i="16"/>
  <c r="CP337" i="16"/>
  <c r="CO338" i="16"/>
  <c r="CP338" i="16"/>
  <c r="CO339" i="16"/>
  <c r="CP339" i="16"/>
  <c r="CO340" i="16"/>
  <c r="CP340" i="16"/>
  <c r="CO341" i="16"/>
  <c r="CP341" i="16"/>
  <c r="CO342" i="16"/>
  <c r="CP342" i="16"/>
  <c r="CO343" i="16"/>
  <c r="CP343" i="16"/>
  <c r="CO344" i="16"/>
  <c r="CP344" i="16"/>
  <c r="CO345" i="16"/>
  <c r="CP345" i="16"/>
  <c r="CO346" i="16"/>
  <c r="CP346" i="16"/>
  <c r="CO347" i="16"/>
  <c r="CP347" i="16"/>
  <c r="CO348" i="16"/>
  <c r="CP348" i="16"/>
  <c r="CO349" i="16"/>
  <c r="CP349" i="16"/>
  <c r="CO350" i="16"/>
  <c r="CP350" i="16"/>
  <c r="CO351" i="16"/>
  <c r="CP351" i="16"/>
  <c r="CO352" i="16"/>
  <c r="CP352" i="16"/>
  <c r="CO353" i="16"/>
  <c r="CP353" i="16"/>
  <c r="CO354" i="16"/>
  <c r="CP354" i="16"/>
  <c r="CO355" i="16"/>
  <c r="CP355" i="16"/>
  <c r="CO356" i="16"/>
  <c r="CP356" i="16"/>
  <c r="CO357" i="16"/>
  <c r="CP357" i="16"/>
  <c r="CO358" i="16"/>
  <c r="CP358" i="16"/>
  <c r="CO359" i="16"/>
  <c r="CP359" i="16"/>
  <c r="CO360" i="16"/>
  <c r="CP360" i="16"/>
  <c r="CO361" i="16"/>
  <c r="CP361" i="16"/>
  <c r="CO362" i="16"/>
  <c r="CP362" i="16"/>
  <c r="CO363" i="16"/>
  <c r="CP363" i="16"/>
  <c r="CO364" i="16"/>
  <c r="CP364" i="16"/>
  <c r="CO365" i="16"/>
  <c r="CP365" i="16"/>
  <c r="CO366" i="16"/>
  <c r="CP366" i="16"/>
  <c r="CO367" i="16"/>
  <c r="CP367" i="16"/>
  <c r="CO368" i="16"/>
  <c r="CP368" i="16"/>
  <c r="CO369" i="16"/>
  <c r="CP369" i="16"/>
  <c r="CO370" i="16"/>
  <c r="CP370" i="16"/>
  <c r="CO371" i="16"/>
  <c r="CP371" i="16"/>
  <c r="CO372" i="16"/>
  <c r="CP372" i="16"/>
  <c r="CO373" i="16"/>
  <c r="CP373" i="16"/>
  <c r="CO374" i="16"/>
  <c r="CP374" i="16"/>
  <c r="CO375" i="16"/>
  <c r="CP375" i="16"/>
  <c r="CO376" i="16"/>
  <c r="CP376" i="16"/>
  <c r="CO377" i="16"/>
  <c r="CP377" i="16"/>
  <c r="CO378" i="16"/>
  <c r="CP378" i="16"/>
  <c r="CO379" i="16"/>
  <c r="CP379" i="16"/>
  <c r="CO380" i="16"/>
  <c r="CP380" i="16"/>
  <c r="CO381" i="16"/>
  <c r="CP381" i="16"/>
  <c r="CO382" i="16"/>
  <c r="CP382" i="16"/>
  <c r="CO383" i="16"/>
  <c r="CP383" i="16"/>
  <c r="CO384" i="16"/>
  <c r="CP384" i="16"/>
  <c r="CO385" i="16"/>
  <c r="CP385" i="16"/>
  <c r="CO386" i="16"/>
  <c r="CP386" i="16"/>
  <c r="CO387" i="16"/>
  <c r="CP387" i="16"/>
  <c r="CO388" i="16"/>
  <c r="CP388" i="16"/>
  <c r="CO389" i="16"/>
  <c r="CP389" i="16"/>
  <c r="CO390" i="16"/>
  <c r="CP390" i="16"/>
  <c r="CO391" i="16"/>
  <c r="CP391" i="16"/>
  <c r="CO392" i="16"/>
  <c r="CP392" i="16"/>
  <c r="CO393" i="16"/>
  <c r="CP393" i="16"/>
  <c r="CO394" i="16"/>
  <c r="CP394" i="16"/>
  <c r="CO395" i="16"/>
  <c r="CP395" i="16"/>
  <c r="CO396" i="16"/>
  <c r="CP396" i="16"/>
  <c r="CO397" i="16"/>
  <c r="CP397" i="16"/>
  <c r="CO398" i="16"/>
  <c r="CP398" i="16"/>
  <c r="CO399" i="16"/>
  <c r="CP399" i="16"/>
  <c r="CO400" i="16"/>
  <c r="CP400" i="16"/>
  <c r="CO401" i="16"/>
  <c r="CP401" i="16"/>
  <c r="CO402" i="16"/>
  <c r="CP402" i="16"/>
  <c r="CO403" i="16"/>
  <c r="CP403" i="16"/>
  <c r="CO404" i="16"/>
  <c r="CP404" i="16"/>
  <c r="CO405" i="16"/>
  <c r="CP405" i="16"/>
  <c r="CO406" i="16"/>
  <c r="CP406" i="16"/>
  <c r="CO407" i="16"/>
  <c r="CP407" i="16"/>
  <c r="CO408" i="16"/>
  <c r="CP408" i="16"/>
  <c r="CO409" i="16"/>
  <c r="CP409" i="16"/>
  <c r="CO410" i="16"/>
  <c r="CP410" i="16"/>
  <c r="CO411" i="16"/>
  <c r="CP411" i="16"/>
  <c r="CO412" i="16"/>
  <c r="CP412" i="16"/>
  <c r="CO413" i="16"/>
  <c r="CP413" i="16"/>
  <c r="CO414" i="16"/>
  <c r="CP414" i="16"/>
  <c r="CO415" i="16"/>
  <c r="CP415" i="16"/>
  <c r="CO416" i="16"/>
  <c r="CP416" i="16"/>
  <c r="CO417" i="16"/>
  <c r="CP417" i="16"/>
  <c r="CO418" i="16"/>
  <c r="CP418" i="16"/>
  <c r="CO419" i="16"/>
  <c r="CP419" i="16"/>
  <c r="CO420" i="16"/>
  <c r="CP420" i="16"/>
  <c r="CO421" i="16"/>
  <c r="CP421" i="16"/>
  <c r="CO422" i="16"/>
  <c r="CP422" i="16"/>
  <c r="CO423" i="16"/>
  <c r="CP423" i="16"/>
  <c r="CO424" i="16"/>
  <c r="CP424" i="16"/>
  <c r="CO425" i="16"/>
  <c r="CP425" i="16"/>
  <c r="CO426" i="16"/>
  <c r="CP426" i="16"/>
  <c r="CO427" i="16"/>
  <c r="CP427" i="16"/>
  <c r="CO428" i="16"/>
  <c r="CP428" i="16"/>
  <c r="CO429" i="16"/>
  <c r="CP429" i="16"/>
  <c r="CO430" i="16"/>
  <c r="CP430" i="16"/>
  <c r="CO431" i="16"/>
  <c r="CP431" i="16"/>
  <c r="CO432" i="16"/>
  <c r="CP432" i="16"/>
  <c r="CO433" i="16"/>
  <c r="CP433" i="16"/>
  <c r="CO434" i="16"/>
  <c r="CP434" i="16"/>
  <c r="CO435" i="16"/>
  <c r="CP435" i="16"/>
  <c r="CO436" i="16"/>
  <c r="CP436" i="16"/>
  <c r="CO437" i="16"/>
  <c r="CP437" i="16"/>
  <c r="CO438" i="16"/>
  <c r="CP438" i="16"/>
  <c r="CO439" i="16"/>
  <c r="CP439" i="16"/>
  <c r="CO440" i="16"/>
  <c r="CP440" i="16"/>
  <c r="CO441" i="16"/>
  <c r="CP441" i="16"/>
  <c r="CO442" i="16"/>
  <c r="CP442" i="16"/>
  <c r="CO443" i="16"/>
  <c r="CP443" i="16"/>
  <c r="CO444" i="16"/>
  <c r="CP444" i="16"/>
  <c r="CO445" i="16"/>
  <c r="CP445" i="16"/>
  <c r="CO446" i="16"/>
  <c r="CP446" i="16"/>
  <c r="CO447" i="16"/>
  <c r="CP447" i="16"/>
  <c r="CO448" i="16"/>
  <c r="CP448" i="16"/>
  <c r="CO449" i="16"/>
  <c r="CP449" i="16"/>
  <c r="CO450" i="16"/>
  <c r="CP450" i="16"/>
  <c r="CO451" i="16"/>
  <c r="CP451" i="16"/>
  <c r="CO452" i="16"/>
  <c r="CP452" i="16"/>
  <c r="CO453" i="16"/>
  <c r="CP453" i="16"/>
  <c r="CO454" i="16"/>
  <c r="CP454" i="16"/>
  <c r="CO455" i="16"/>
  <c r="CP455" i="16"/>
  <c r="CO456" i="16"/>
  <c r="CP456" i="16"/>
  <c r="CO457" i="16"/>
  <c r="CP457" i="16"/>
  <c r="CO458" i="16"/>
  <c r="CP458" i="16"/>
  <c r="CO459" i="16"/>
  <c r="CP459" i="16"/>
  <c r="CO460" i="16"/>
  <c r="CP460" i="16"/>
  <c r="CO461" i="16"/>
  <c r="CP461" i="16"/>
  <c r="CO462" i="16"/>
  <c r="CP462" i="16"/>
  <c r="CO463" i="16"/>
  <c r="CP463" i="16"/>
  <c r="CO464" i="16"/>
  <c r="CP464" i="16"/>
  <c r="CO465" i="16"/>
  <c r="CP465" i="16"/>
  <c r="CO466" i="16"/>
  <c r="CP466" i="16"/>
  <c r="CO467" i="16"/>
  <c r="CP467" i="16"/>
  <c r="CO468" i="16"/>
  <c r="CP468" i="16"/>
  <c r="CO469" i="16"/>
  <c r="CP469" i="16"/>
  <c r="CO470" i="16"/>
  <c r="CP470" i="16"/>
  <c r="CO471" i="16"/>
  <c r="CP471" i="16"/>
  <c r="CO472" i="16"/>
  <c r="CP472" i="16"/>
  <c r="CO473" i="16"/>
  <c r="CP473" i="16"/>
  <c r="CO474" i="16"/>
  <c r="CP474" i="16"/>
  <c r="CO475" i="16"/>
  <c r="CP475" i="16"/>
  <c r="CO476" i="16"/>
  <c r="CP476" i="16"/>
  <c r="CO477" i="16"/>
  <c r="CP477" i="16"/>
  <c r="CO478" i="16"/>
  <c r="CP478" i="16"/>
  <c r="CO479" i="16"/>
  <c r="CP479" i="16"/>
  <c r="CO480" i="16"/>
  <c r="CP480" i="16"/>
  <c r="CO481" i="16"/>
  <c r="CP481" i="16"/>
  <c r="CO482" i="16"/>
  <c r="CP482" i="16"/>
  <c r="CO483" i="16"/>
  <c r="CP483" i="16"/>
  <c r="CO484" i="16"/>
  <c r="CP484" i="16"/>
  <c r="CO485" i="16"/>
  <c r="CP485" i="16"/>
  <c r="CO486" i="16"/>
  <c r="CP486" i="16"/>
  <c r="CO487" i="16"/>
  <c r="CP487" i="16"/>
  <c r="CO488" i="16"/>
  <c r="CP488" i="16"/>
  <c r="CO489" i="16"/>
  <c r="CP489" i="16"/>
  <c r="CO490" i="16"/>
  <c r="CP490" i="16"/>
  <c r="CO491" i="16"/>
  <c r="CP491" i="16"/>
  <c r="CO492" i="16"/>
  <c r="CP492" i="16"/>
  <c r="CO493" i="16"/>
  <c r="CP493" i="16"/>
  <c r="CO494" i="16"/>
  <c r="CP494" i="16"/>
  <c r="CO495" i="16"/>
  <c r="CP495" i="16"/>
  <c r="CO496" i="16"/>
  <c r="CP496" i="16"/>
  <c r="CO497" i="16"/>
  <c r="CP497" i="16"/>
  <c r="CO498" i="16"/>
  <c r="CP498" i="16"/>
  <c r="CO499" i="16"/>
  <c r="CP499" i="16"/>
  <c r="CO500" i="16"/>
  <c r="CP500" i="16"/>
  <c r="CO501" i="16"/>
  <c r="CP501" i="16"/>
  <c r="CO502" i="16"/>
  <c r="CP502" i="16"/>
  <c r="CO503" i="16"/>
  <c r="CP503" i="16"/>
  <c r="CO504" i="16"/>
  <c r="CP504" i="16"/>
  <c r="CO505" i="16"/>
  <c r="CP505" i="16"/>
  <c r="CO506" i="16"/>
  <c r="CP506" i="16"/>
  <c r="CO507" i="16"/>
  <c r="CP507" i="16"/>
  <c r="CO508" i="16"/>
  <c r="CP508" i="16"/>
  <c r="CO509" i="16"/>
  <c r="CP509" i="16"/>
  <c r="CO510" i="16"/>
  <c r="CP510" i="16"/>
  <c r="CO511" i="16"/>
  <c r="CP511" i="16"/>
  <c r="CO512" i="16"/>
  <c r="CP512" i="16"/>
  <c r="CO513" i="16"/>
  <c r="CP513" i="16"/>
  <c r="CO514" i="16"/>
  <c r="CP514" i="16"/>
  <c r="CO515" i="16"/>
  <c r="CP515" i="16"/>
  <c r="CO516" i="16"/>
  <c r="CP516" i="16"/>
  <c r="CO517" i="16"/>
  <c r="CP517" i="16"/>
  <c r="CO518" i="16"/>
  <c r="CP518" i="16"/>
  <c r="CO519" i="16"/>
  <c r="CP519" i="16"/>
  <c r="CO520" i="16"/>
  <c r="CP520" i="16"/>
  <c r="CO521" i="16"/>
  <c r="CP521" i="16"/>
  <c r="CO522" i="16"/>
  <c r="CP522" i="16"/>
  <c r="CO523" i="16"/>
  <c r="CP523" i="16"/>
  <c r="CO524" i="16"/>
  <c r="CP524" i="16"/>
  <c r="CO525" i="16"/>
  <c r="CP525" i="16"/>
  <c r="CO526" i="16"/>
  <c r="CP526" i="16"/>
  <c r="CO527" i="16"/>
  <c r="CP527" i="16"/>
  <c r="CO528" i="16"/>
  <c r="CP528" i="16"/>
  <c r="CO529" i="16"/>
  <c r="CP529" i="16"/>
  <c r="CO530" i="16"/>
  <c r="CP530" i="16"/>
  <c r="CO531" i="16"/>
  <c r="CP531" i="16"/>
  <c r="CO532" i="16"/>
  <c r="CP532" i="16"/>
  <c r="CO533" i="16"/>
  <c r="CP533" i="16"/>
  <c r="CO534" i="16"/>
  <c r="CP534" i="16"/>
  <c r="CO535" i="16"/>
  <c r="CP535" i="16"/>
  <c r="CO536" i="16"/>
  <c r="CP536" i="16"/>
  <c r="CO537" i="16"/>
  <c r="CP537" i="16"/>
  <c r="CO538" i="16"/>
  <c r="CP538" i="16"/>
  <c r="CO539" i="16"/>
  <c r="CP539" i="16"/>
  <c r="CO540" i="16"/>
  <c r="CP540" i="16"/>
  <c r="CO541" i="16"/>
  <c r="CP541" i="16"/>
  <c r="CO542" i="16"/>
  <c r="CP542" i="16"/>
  <c r="CO543" i="16"/>
  <c r="CP543" i="16"/>
  <c r="CO544" i="16"/>
  <c r="CP544" i="16"/>
  <c r="CO545" i="16"/>
  <c r="CP545" i="16"/>
  <c r="CO546" i="16"/>
  <c r="CP546" i="16"/>
  <c r="CO547" i="16"/>
  <c r="CP547" i="16"/>
  <c r="CO548" i="16"/>
  <c r="CP548" i="16"/>
  <c r="CO549" i="16"/>
  <c r="CP549" i="16"/>
  <c r="CO550" i="16"/>
  <c r="CP550" i="16"/>
  <c r="CO551" i="16"/>
  <c r="CP551" i="16"/>
  <c r="CO552" i="16"/>
  <c r="CP552" i="16"/>
  <c r="CO553" i="16"/>
  <c r="CP553" i="16"/>
  <c r="CO554" i="16"/>
  <c r="CP554" i="16"/>
  <c r="CO555" i="16"/>
  <c r="CP555" i="16"/>
  <c r="CO556" i="16"/>
  <c r="CP556" i="16"/>
  <c r="CO557" i="16"/>
  <c r="CP557" i="16"/>
  <c r="CO558" i="16"/>
  <c r="CP558" i="16"/>
  <c r="CO559" i="16"/>
  <c r="CP559" i="16"/>
  <c r="CO560" i="16"/>
  <c r="CP560" i="16"/>
  <c r="CO561" i="16"/>
  <c r="CP561" i="16"/>
  <c r="CO562" i="16"/>
  <c r="CP562" i="16"/>
  <c r="CO563" i="16"/>
  <c r="CP563" i="16"/>
  <c r="CO564" i="16"/>
  <c r="CP564" i="16"/>
  <c r="CO565" i="16"/>
  <c r="CP565" i="16"/>
  <c r="CO566" i="16"/>
  <c r="CP566" i="16"/>
  <c r="CO567" i="16"/>
  <c r="CP567" i="16"/>
  <c r="CO568" i="16"/>
  <c r="CP568" i="16"/>
  <c r="CO569" i="16"/>
  <c r="CP569" i="16"/>
  <c r="CO570" i="16"/>
  <c r="CP570" i="16"/>
  <c r="CO571" i="16"/>
  <c r="CP571" i="16"/>
  <c r="CO572" i="16"/>
  <c r="CP572" i="16"/>
  <c r="CO573" i="16"/>
  <c r="CP573" i="16"/>
  <c r="CO574" i="16"/>
  <c r="CP574" i="16"/>
  <c r="CO575" i="16"/>
  <c r="CP575" i="16"/>
  <c r="CO576" i="16"/>
  <c r="CP576" i="16"/>
  <c r="CO577" i="16"/>
  <c r="CP577" i="16"/>
  <c r="CO578" i="16"/>
  <c r="CP578" i="16"/>
  <c r="CO579" i="16"/>
  <c r="CP579" i="16"/>
  <c r="CO580" i="16"/>
  <c r="CP580" i="16"/>
  <c r="CO581" i="16"/>
  <c r="CP581" i="16"/>
  <c r="CO582" i="16"/>
  <c r="CP582" i="16"/>
  <c r="CO583" i="16"/>
  <c r="CP583" i="16"/>
  <c r="CO584" i="16"/>
  <c r="CP584" i="16"/>
  <c r="CO585" i="16"/>
  <c r="CP585" i="16"/>
  <c r="CO586" i="16"/>
  <c r="CP586" i="16"/>
  <c r="CO587" i="16"/>
  <c r="CP587" i="16"/>
  <c r="CO588" i="16"/>
  <c r="CP588" i="16"/>
  <c r="CO589" i="16"/>
  <c r="CP589" i="16"/>
  <c r="CO590" i="16"/>
  <c r="CP590" i="16"/>
  <c r="CO591" i="16"/>
  <c r="CP591" i="16"/>
  <c r="CO592" i="16"/>
  <c r="CP592" i="16"/>
  <c r="CO593" i="16"/>
  <c r="CP593" i="16"/>
  <c r="CO594" i="16"/>
  <c r="CP594" i="16"/>
  <c r="CO595" i="16"/>
  <c r="CP595" i="16"/>
  <c r="CO596" i="16"/>
  <c r="CP596" i="16"/>
  <c r="CO597" i="16"/>
  <c r="CP597" i="16"/>
  <c r="CO598" i="16"/>
  <c r="CP598" i="16"/>
  <c r="CO599" i="16"/>
  <c r="CP599" i="16"/>
  <c r="CO600" i="16"/>
  <c r="CP600" i="16"/>
  <c r="CO601" i="16"/>
  <c r="CP601" i="16"/>
  <c r="CO602" i="16"/>
  <c r="CP602" i="16"/>
  <c r="CO603" i="16"/>
  <c r="CP603" i="16"/>
  <c r="CO604" i="16"/>
  <c r="CP604" i="16"/>
  <c r="CO605" i="16"/>
  <c r="CP605" i="16"/>
  <c r="CO606" i="16"/>
  <c r="CP606" i="16"/>
  <c r="CO607" i="16"/>
  <c r="CP607" i="16"/>
  <c r="CO608" i="16"/>
  <c r="CP608" i="16"/>
  <c r="CO609" i="16"/>
  <c r="CP609" i="16"/>
  <c r="CO610" i="16"/>
  <c r="CP610" i="16"/>
  <c r="CO611" i="16"/>
  <c r="CP611" i="16"/>
  <c r="CO612" i="16"/>
  <c r="CP612" i="16"/>
  <c r="CO613" i="16"/>
  <c r="CP613" i="16"/>
  <c r="CO614" i="16"/>
  <c r="CP614" i="16"/>
  <c r="CO615" i="16"/>
  <c r="CP615" i="16"/>
  <c r="CO616" i="16"/>
  <c r="CP616" i="16"/>
  <c r="CO617" i="16"/>
  <c r="CP617" i="16"/>
  <c r="CO618" i="16"/>
  <c r="CP618" i="16"/>
  <c r="CO619" i="16"/>
  <c r="CP619" i="16"/>
  <c r="CO620" i="16"/>
  <c r="CP620" i="16"/>
  <c r="CO621" i="16"/>
  <c r="CP621" i="16"/>
  <c r="CO622" i="16"/>
  <c r="CP622" i="16"/>
  <c r="CO623" i="16"/>
  <c r="CP623" i="16"/>
  <c r="CO624" i="16"/>
  <c r="CP624" i="16"/>
  <c r="CO625" i="16"/>
  <c r="CP625" i="16"/>
  <c r="CO626" i="16"/>
  <c r="CP626" i="16"/>
  <c r="CO627" i="16"/>
  <c r="CP627" i="16"/>
  <c r="CO628" i="16"/>
  <c r="CP628" i="16"/>
  <c r="CO629" i="16"/>
  <c r="CP629" i="16"/>
  <c r="CO630" i="16"/>
  <c r="CP630" i="16"/>
  <c r="CO631" i="16"/>
  <c r="CP631" i="16"/>
  <c r="CO632" i="16"/>
  <c r="CP632" i="16"/>
  <c r="CO633" i="16"/>
  <c r="CP633" i="16"/>
  <c r="CO634" i="16"/>
  <c r="CP634" i="16"/>
  <c r="CO635" i="16"/>
  <c r="CP635" i="16"/>
  <c r="CO636" i="16"/>
  <c r="CP636" i="16"/>
  <c r="CO637" i="16"/>
  <c r="CP637" i="16"/>
  <c r="CO638" i="16"/>
  <c r="CP638" i="16"/>
  <c r="CO639" i="16"/>
  <c r="CP639" i="16"/>
  <c r="CO640" i="16"/>
  <c r="CP640" i="16"/>
  <c r="CO641" i="16"/>
  <c r="CP641" i="16"/>
  <c r="CO642" i="16"/>
  <c r="CP642" i="16"/>
  <c r="CO643" i="16"/>
  <c r="CP643" i="16"/>
  <c r="CO644" i="16"/>
  <c r="CP644" i="16"/>
  <c r="CO645" i="16"/>
  <c r="CP645" i="16"/>
  <c r="CO646" i="16"/>
  <c r="CP646" i="16"/>
  <c r="CO647" i="16"/>
  <c r="CP647" i="16"/>
  <c r="CO648" i="16"/>
  <c r="CP648" i="16"/>
  <c r="CO649" i="16"/>
  <c r="CP649" i="16"/>
  <c r="CO650" i="16"/>
  <c r="CP650" i="16"/>
  <c r="CO651" i="16"/>
  <c r="CP651" i="16"/>
  <c r="CO652" i="16"/>
  <c r="CP652" i="16"/>
  <c r="CO653" i="16"/>
  <c r="CP653" i="16"/>
  <c r="CO654" i="16"/>
  <c r="CP654" i="16"/>
  <c r="CO655" i="16"/>
  <c r="CP655" i="16"/>
  <c r="CO656" i="16"/>
  <c r="CP656" i="16"/>
  <c r="CO657" i="16"/>
  <c r="CP657" i="16"/>
  <c r="CO658" i="16"/>
  <c r="CP658" i="16"/>
  <c r="CO659" i="16"/>
  <c r="CP659" i="16"/>
  <c r="CO660" i="16"/>
  <c r="CP660" i="16"/>
  <c r="CO661" i="16"/>
  <c r="CP661" i="16"/>
  <c r="CO662" i="16"/>
  <c r="CP662" i="16"/>
  <c r="CO663" i="16"/>
  <c r="CP663" i="16"/>
  <c r="CO664" i="16"/>
  <c r="CP664" i="16"/>
  <c r="CO665" i="16"/>
  <c r="CP665" i="16"/>
  <c r="CO666" i="16"/>
  <c r="CP666" i="16"/>
  <c r="CO667" i="16"/>
  <c r="CP667" i="16"/>
  <c r="CO668" i="16"/>
  <c r="CP668" i="16"/>
  <c r="CO669" i="16"/>
  <c r="CP669" i="16"/>
  <c r="CO670" i="16"/>
  <c r="CP670" i="16"/>
  <c r="CO671" i="16"/>
  <c r="CP671" i="16"/>
  <c r="CO672" i="16"/>
  <c r="CP672" i="16"/>
  <c r="CO673" i="16"/>
  <c r="CP673" i="16"/>
  <c r="CO674" i="16"/>
  <c r="CP674" i="16"/>
  <c r="CO675" i="16"/>
  <c r="CP675" i="16"/>
  <c r="CO676" i="16"/>
  <c r="CP676" i="16"/>
  <c r="CO677" i="16"/>
  <c r="CP677" i="16"/>
  <c r="CO678" i="16"/>
  <c r="CP678" i="16"/>
  <c r="CO679" i="16"/>
  <c r="CP679" i="16"/>
  <c r="CO680" i="16"/>
  <c r="CP680" i="16"/>
  <c r="CO681" i="16"/>
  <c r="CP681" i="16"/>
  <c r="CO682" i="16"/>
  <c r="CP682" i="16"/>
  <c r="CO683" i="16"/>
  <c r="CP683" i="16"/>
  <c r="CO684" i="16"/>
  <c r="CP684" i="16"/>
  <c r="CO685" i="16"/>
  <c r="CP685" i="16"/>
  <c r="CO686" i="16"/>
  <c r="CP686" i="16"/>
  <c r="CO687" i="16"/>
  <c r="CP687" i="16"/>
  <c r="CO688" i="16"/>
  <c r="CP688" i="16"/>
  <c r="CO689" i="16"/>
  <c r="CP689" i="16"/>
  <c r="CO690" i="16"/>
  <c r="CP690" i="16"/>
  <c r="CO691" i="16"/>
  <c r="CP691" i="16"/>
  <c r="CO692" i="16"/>
  <c r="CP692" i="16"/>
  <c r="CO693" i="16"/>
  <c r="CP693" i="16"/>
  <c r="CO694" i="16"/>
  <c r="CP694" i="16"/>
  <c r="CO695" i="16"/>
  <c r="CP695" i="16"/>
  <c r="CO696" i="16"/>
  <c r="CP696" i="16"/>
  <c r="CO697" i="16"/>
  <c r="CP697" i="16"/>
  <c r="CO698" i="16"/>
  <c r="CP698" i="16"/>
  <c r="CO699" i="16"/>
  <c r="CP699" i="16"/>
  <c r="CO700" i="16"/>
  <c r="CP700" i="16"/>
  <c r="CO701" i="16"/>
  <c r="CP701" i="16"/>
  <c r="CO702" i="16"/>
  <c r="CP702" i="16"/>
  <c r="CO703" i="16"/>
  <c r="CP703" i="16"/>
  <c r="CO704" i="16"/>
  <c r="CP704" i="16"/>
  <c r="CO705" i="16"/>
  <c r="CP705" i="16"/>
  <c r="CO706" i="16"/>
  <c r="CP706" i="16"/>
  <c r="CO707" i="16"/>
  <c r="CP707" i="16"/>
  <c r="CO708" i="16"/>
  <c r="CP708" i="16"/>
  <c r="CO709" i="16"/>
  <c r="CP709" i="16"/>
  <c r="CO710" i="16"/>
  <c r="CP710" i="16"/>
  <c r="CO711" i="16"/>
  <c r="CP711" i="16"/>
  <c r="CO712" i="16"/>
  <c r="CP712" i="16"/>
  <c r="CO713" i="16"/>
  <c r="CP713" i="16"/>
  <c r="CO714" i="16"/>
  <c r="CP714" i="16"/>
  <c r="CO715" i="16"/>
  <c r="CP715" i="16"/>
  <c r="CO716" i="16"/>
  <c r="CP716" i="16"/>
  <c r="CO717" i="16"/>
  <c r="CP717" i="16"/>
  <c r="CO718" i="16"/>
  <c r="CP718" i="16"/>
  <c r="CO719" i="16"/>
  <c r="CP719" i="16"/>
  <c r="CO720" i="16"/>
  <c r="CP720" i="16"/>
  <c r="CO721" i="16"/>
  <c r="CP721" i="16"/>
  <c r="CO722" i="16"/>
  <c r="CP722" i="16"/>
  <c r="CO723" i="16"/>
  <c r="CP723" i="16"/>
  <c r="CO724" i="16"/>
  <c r="CP724" i="16"/>
  <c r="CO725" i="16"/>
  <c r="CP725" i="16"/>
  <c r="CO726" i="16"/>
  <c r="CP726" i="16"/>
  <c r="CO727" i="16"/>
  <c r="CP727" i="16"/>
  <c r="CO728" i="16"/>
  <c r="CP728" i="16"/>
  <c r="CO729" i="16"/>
  <c r="CP729" i="16"/>
  <c r="CO730" i="16"/>
  <c r="CP730" i="16"/>
  <c r="CO731" i="16"/>
  <c r="CP731" i="16"/>
  <c r="CO732" i="16"/>
  <c r="CP732" i="16"/>
  <c r="CO733" i="16"/>
  <c r="CP733" i="16"/>
  <c r="CO734" i="16"/>
  <c r="CP734" i="16"/>
  <c r="CO735" i="16"/>
  <c r="CP735" i="16"/>
  <c r="CO736" i="16"/>
  <c r="CP736" i="16"/>
  <c r="CO737" i="16"/>
  <c r="CP737" i="16"/>
  <c r="CO738" i="16"/>
  <c r="CP738" i="16"/>
  <c r="CO739" i="16"/>
  <c r="CP739" i="16"/>
  <c r="CO740" i="16"/>
  <c r="CP740" i="16"/>
  <c r="CO741" i="16"/>
  <c r="CP741" i="16"/>
  <c r="CO742" i="16"/>
  <c r="CP742" i="16"/>
  <c r="CO743" i="16"/>
  <c r="CP743" i="16"/>
  <c r="CO744" i="16"/>
  <c r="CP744" i="16"/>
  <c r="CO745" i="16"/>
  <c r="CP745" i="16"/>
  <c r="CO746" i="16"/>
  <c r="CP746" i="16"/>
  <c r="CO747" i="16"/>
  <c r="CP747" i="16"/>
  <c r="CO748" i="16"/>
  <c r="CP748" i="16"/>
  <c r="CO749" i="16"/>
  <c r="CP749" i="16"/>
  <c r="CO750" i="16"/>
  <c r="CP750" i="16"/>
  <c r="CO751" i="16"/>
  <c r="CP751" i="16"/>
  <c r="CO752" i="16"/>
  <c r="CP752" i="16"/>
  <c r="CO753" i="16"/>
  <c r="CP753" i="16"/>
  <c r="CO754" i="16"/>
  <c r="CP754" i="16"/>
  <c r="CO755" i="16"/>
  <c r="CP755" i="16"/>
  <c r="CO756" i="16"/>
  <c r="CP756" i="16"/>
  <c r="CO757" i="16"/>
  <c r="CP757" i="16"/>
  <c r="CO758" i="16"/>
  <c r="CP758" i="16"/>
  <c r="CO759" i="16"/>
  <c r="CP759" i="16"/>
  <c r="CO760" i="16"/>
  <c r="CP760" i="16"/>
  <c r="CO761" i="16"/>
  <c r="CP761" i="16"/>
  <c r="CO762" i="16"/>
  <c r="CP762" i="16"/>
  <c r="CO763" i="16"/>
  <c r="CP763" i="16"/>
  <c r="CO764" i="16"/>
  <c r="CP764" i="16"/>
  <c r="CO765" i="16"/>
  <c r="CP765" i="16"/>
  <c r="CO766" i="16"/>
  <c r="CP766" i="16"/>
  <c r="CO767" i="16"/>
  <c r="CP767" i="16"/>
  <c r="CO768" i="16"/>
  <c r="CP768" i="16"/>
  <c r="CO769" i="16"/>
  <c r="CP769" i="16"/>
  <c r="CO770" i="16"/>
  <c r="CP770" i="16"/>
  <c r="CO771" i="16"/>
  <c r="CP771" i="16"/>
  <c r="CO772" i="16"/>
  <c r="CP772" i="16"/>
  <c r="CO773" i="16"/>
  <c r="CP773" i="16"/>
  <c r="CO774" i="16"/>
  <c r="CP774" i="16"/>
  <c r="CO775" i="16"/>
  <c r="CP775" i="16"/>
  <c r="CO776" i="16"/>
  <c r="CP776" i="16"/>
  <c r="CO777" i="16"/>
  <c r="CP777" i="16"/>
  <c r="CO778" i="16"/>
  <c r="CP778" i="16"/>
  <c r="CO779" i="16"/>
  <c r="CP779" i="16"/>
  <c r="CO780" i="16"/>
  <c r="CP780" i="16"/>
  <c r="CO781" i="16"/>
  <c r="CP781" i="16"/>
  <c r="CO782" i="16"/>
  <c r="CP782" i="16"/>
  <c r="CO783" i="16"/>
  <c r="CP783" i="16"/>
  <c r="CO784" i="16"/>
  <c r="CP784" i="16"/>
  <c r="CO785" i="16"/>
  <c r="CP785" i="16"/>
  <c r="CO786" i="16"/>
  <c r="CP786" i="16"/>
  <c r="CO787" i="16"/>
  <c r="CP787" i="16"/>
  <c r="CO788" i="16"/>
  <c r="CP788" i="16"/>
  <c r="CO789" i="16"/>
  <c r="CP789" i="16"/>
  <c r="CO790" i="16"/>
  <c r="CP790" i="16"/>
  <c r="CO791" i="16"/>
  <c r="CP791" i="16"/>
  <c r="CO792" i="16"/>
  <c r="CP792" i="16"/>
  <c r="CO793" i="16"/>
  <c r="CP793" i="16"/>
  <c r="CO794" i="16"/>
  <c r="CP794" i="16"/>
  <c r="CO795" i="16"/>
  <c r="CP795" i="16"/>
  <c r="CO796" i="16"/>
  <c r="CP796" i="16"/>
  <c r="CO797" i="16"/>
  <c r="CP797" i="16"/>
  <c r="CO798" i="16"/>
  <c r="CP798" i="16"/>
  <c r="CO799" i="16"/>
  <c r="CP799" i="16"/>
  <c r="CO800" i="16"/>
  <c r="CP800" i="16"/>
  <c r="CO801" i="16"/>
  <c r="CP801" i="16"/>
  <c r="CO802" i="16"/>
  <c r="CP802" i="16"/>
  <c r="CO803" i="16"/>
  <c r="CP803" i="16"/>
  <c r="CO804" i="16"/>
  <c r="CP804" i="16"/>
  <c r="CO805" i="16"/>
  <c r="CP805" i="16"/>
  <c r="CO806" i="16"/>
  <c r="CP806" i="16"/>
  <c r="CO807" i="16"/>
  <c r="CP807" i="16"/>
  <c r="CO808" i="16"/>
  <c r="CP808" i="16"/>
  <c r="CO809" i="16"/>
  <c r="CP809" i="16"/>
  <c r="CO810" i="16"/>
  <c r="CP810" i="16"/>
  <c r="CO811" i="16"/>
  <c r="CP811" i="16"/>
  <c r="CO812" i="16"/>
  <c r="CP812" i="16"/>
  <c r="CO813" i="16"/>
  <c r="CP813" i="16"/>
  <c r="CO814" i="16"/>
  <c r="CP814" i="16"/>
  <c r="CO815" i="16"/>
  <c r="CP815" i="16"/>
  <c r="CO816" i="16"/>
  <c r="CP816" i="16"/>
  <c r="CO817" i="16"/>
  <c r="CP817" i="16"/>
  <c r="CO818" i="16"/>
  <c r="CP818" i="16"/>
  <c r="CO819" i="16"/>
  <c r="CP819" i="16"/>
  <c r="CO820" i="16"/>
  <c r="CP820" i="16"/>
  <c r="CO821" i="16"/>
  <c r="CP821" i="16"/>
  <c r="CO822" i="16"/>
  <c r="CP822" i="16"/>
  <c r="CO823" i="16"/>
  <c r="CP823" i="16"/>
  <c r="CO824" i="16"/>
  <c r="CP824" i="16"/>
  <c r="CO825" i="16"/>
  <c r="CP825" i="16"/>
  <c r="CO826" i="16"/>
  <c r="CP826" i="16"/>
  <c r="CO827" i="16"/>
  <c r="CP827" i="16"/>
  <c r="CO828" i="16"/>
  <c r="CP828" i="16"/>
  <c r="CO829" i="16"/>
  <c r="CP829" i="16"/>
  <c r="CO830" i="16"/>
  <c r="CP830" i="16"/>
  <c r="CO831" i="16"/>
  <c r="CP831" i="16"/>
  <c r="CO832" i="16"/>
  <c r="CP832" i="16"/>
  <c r="CO833" i="16"/>
  <c r="CP833" i="16"/>
  <c r="CO834" i="16"/>
  <c r="CP834" i="16"/>
  <c r="CO835" i="16"/>
  <c r="CP835" i="16"/>
  <c r="CO836" i="16"/>
  <c r="CP836" i="16"/>
  <c r="CO837" i="16"/>
  <c r="CP837" i="16"/>
  <c r="CO838" i="16"/>
  <c r="CP838" i="16"/>
  <c r="CO839" i="16"/>
  <c r="CP839" i="16"/>
  <c r="CO840" i="16"/>
  <c r="CP840" i="16"/>
  <c r="CO841" i="16"/>
  <c r="CP841" i="16"/>
  <c r="CO842" i="16"/>
  <c r="CP842" i="16"/>
  <c r="CO843" i="16"/>
  <c r="CP843" i="16"/>
  <c r="CO844" i="16"/>
  <c r="CP844" i="16"/>
  <c r="CO845" i="16"/>
  <c r="CP845" i="16"/>
  <c r="CO846" i="16"/>
  <c r="CP846" i="16"/>
  <c r="CO847" i="16"/>
  <c r="CP847" i="16"/>
  <c r="CO848" i="16"/>
  <c r="CP848" i="16"/>
  <c r="CO849" i="16"/>
  <c r="CP849" i="16"/>
  <c r="CO850" i="16"/>
  <c r="CP850" i="16"/>
  <c r="CO851" i="16"/>
  <c r="CP851" i="16"/>
  <c r="CO852" i="16"/>
  <c r="CP852" i="16"/>
  <c r="CO853" i="16"/>
  <c r="CP853" i="16"/>
  <c r="CO854" i="16"/>
  <c r="CP854" i="16"/>
  <c r="CO855" i="16"/>
  <c r="CP855" i="16"/>
  <c r="CO856" i="16"/>
  <c r="CP856" i="16"/>
  <c r="CO857" i="16"/>
  <c r="CP857" i="16"/>
  <c r="CO858" i="16"/>
  <c r="CP858" i="16"/>
  <c r="CO859" i="16"/>
  <c r="CP859" i="16"/>
  <c r="CO860" i="16"/>
  <c r="CP860" i="16"/>
  <c r="CO861" i="16"/>
  <c r="CP861" i="16"/>
  <c r="CO862" i="16"/>
  <c r="CP862" i="16"/>
  <c r="CO863" i="16"/>
  <c r="CP863" i="16"/>
  <c r="CO864" i="16"/>
  <c r="CP864" i="16"/>
  <c r="CO865" i="16"/>
  <c r="CP865" i="16"/>
  <c r="CO866" i="16"/>
  <c r="CP866" i="16"/>
  <c r="CO867" i="16"/>
  <c r="CP867" i="16"/>
  <c r="CO868" i="16"/>
  <c r="CP868" i="16"/>
  <c r="CO869" i="16"/>
  <c r="CP869" i="16"/>
  <c r="CO870" i="16"/>
  <c r="CP870" i="16"/>
  <c r="CO871" i="16"/>
  <c r="CP871" i="16"/>
  <c r="CO872" i="16"/>
  <c r="CP872" i="16"/>
  <c r="CO873" i="16"/>
  <c r="CP873" i="16"/>
  <c r="CO874" i="16"/>
  <c r="CP874" i="16"/>
  <c r="CO875" i="16"/>
  <c r="CP875" i="16"/>
  <c r="CO876" i="16"/>
  <c r="CP876" i="16"/>
  <c r="CO877" i="16"/>
  <c r="CP877" i="16"/>
  <c r="CO878" i="16"/>
  <c r="CP878" i="16"/>
  <c r="CO879" i="16"/>
  <c r="CP879" i="16"/>
  <c r="CO880" i="16"/>
  <c r="CP880" i="16"/>
  <c r="CO881" i="16"/>
  <c r="CP881" i="16"/>
  <c r="CO882" i="16"/>
  <c r="CP882" i="16"/>
  <c r="CO883" i="16"/>
  <c r="CP883" i="16"/>
  <c r="CO884" i="16"/>
  <c r="CP884" i="16"/>
  <c r="CO885" i="16"/>
  <c r="CP885" i="16"/>
  <c r="CO886" i="16"/>
  <c r="CP886" i="16"/>
  <c r="CO887" i="16"/>
  <c r="CP887" i="16"/>
  <c r="CO888" i="16"/>
  <c r="CP888" i="16"/>
  <c r="CO889" i="16"/>
  <c r="CP889" i="16"/>
  <c r="CO890" i="16"/>
  <c r="CP890" i="16"/>
  <c r="CO891" i="16"/>
  <c r="CP891" i="16"/>
  <c r="CO892" i="16"/>
  <c r="CP892" i="16"/>
  <c r="CO893" i="16"/>
  <c r="CP893" i="16"/>
  <c r="CO894" i="16"/>
  <c r="CP894" i="16"/>
  <c r="CO895" i="16"/>
  <c r="CP895" i="16"/>
  <c r="CO896" i="16"/>
  <c r="CP896" i="16"/>
  <c r="CO897" i="16"/>
  <c r="CP897" i="16"/>
  <c r="CO898" i="16"/>
  <c r="CP898" i="16"/>
  <c r="CO899" i="16"/>
  <c r="CP899" i="16"/>
  <c r="CO900" i="16"/>
  <c r="CP900" i="16"/>
  <c r="CO901" i="16"/>
  <c r="CP901" i="16"/>
  <c r="CO902" i="16"/>
  <c r="CP902" i="16"/>
  <c r="CO903" i="16"/>
  <c r="CP903" i="16"/>
  <c r="CO904" i="16"/>
  <c r="CP904" i="16"/>
  <c r="CO905" i="16"/>
  <c r="CP905" i="16"/>
  <c r="CO906" i="16"/>
  <c r="CP906" i="16"/>
  <c r="CO907" i="16"/>
  <c r="CP907" i="16"/>
  <c r="CO908" i="16"/>
  <c r="CP908" i="16"/>
  <c r="CO909" i="16"/>
  <c r="CP909" i="16"/>
  <c r="CO910" i="16"/>
  <c r="CP910" i="16"/>
  <c r="CO911" i="16"/>
  <c r="CP911" i="16"/>
  <c r="CO912" i="16"/>
  <c r="CP912" i="16"/>
  <c r="CO913" i="16"/>
  <c r="CP913" i="16"/>
  <c r="CO914" i="16"/>
  <c r="CP914" i="16"/>
  <c r="CO915" i="16"/>
  <c r="CP915" i="16"/>
  <c r="CO916" i="16"/>
  <c r="CP916" i="16"/>
  <c r="CO917" i="16"/>
  <c r="CP917" i="16"/>
  <c r="CO918" i="16"/>
  <c r="CP918" i="16"/>
  <c r="CO919" i="16"/>
  <c r="CP919" i="16"/>
  <c r="CO920" i="16"/>
  <c r="CP920" i="16"/>
  <c r="CO921" i="16"/>
  <c r="CP921" i="16"/>
  <c r="CO922" i="16"/>
  <c r="CP922" i="16"/>
  <c r="CO923" i="16"/>
  <c r="CP923" i="16"/>
  <c r="CO924" i="16"/>
  <c r="CP924" i="16"/>
  <c r="CO925" i="16"/>
  <c r="CP925" i="16"/>
  <c r="CO926" i="16"/>
  <c r="CP926" i="16"/>
  <c r="CO927" i="16"/>
  <c r="CP927" i="16"/>
  <c r="CO928" i="16"/>
  <c r="CP928" i="16"/>
  <c r="CO929" i="16"/>
  <c r="CP929" i="16"/>
  <c r="CO930" i="16"/>
  <c r="CP930" i="16"/>
  <c r="CO931" i="16"/>
  <c r="CP931" i="16"/>
  <c r="CO932" i="16"/>
  <c r="CP932" i="16"/>
  <c r="CO933" i="16"/>
  <c r="CP933" i="16"/>
  <c r="CO934" i="16"/>
  <c r="CP934" i="16"/>
  <c r="CO935" i="16"/>
  <c r="CP935" i="16"/>
  <c r="CO936" i="16"/>
  <c r="CP936" i="16"/>
  <c r="CO937" i="16"/>
  <c r="CP937" i="16"/>
  <c r="CO938" i="16"/>
  <c r="CP938" i="16"/>
  <c r="CO939" i="16"/>
  <c r="CP939" i="16"/>
  <c r="CO940" i="16"/>
  <c r="CP940" i="16"/>
  <c r="CO941" i="16"/>
  <c r="CP941" i="16"/>
  <c r="CO942" i="16"/>
  <c r="CP942" i="16"/>
  <c r="CO943" i="16"/>
  <c r="CP943" i="16"/>
  <c r="CO944" i="16"/>
  <c r="CP944" i="16"/>
  <c r="CO945" i="16"/>
  <c r="CP945" i="16"/>
  <c r="CO946" i="16"/>
  <c r="CP946" i="16"/>
  <c r="CO947" i="16"/>
  <c r="CP947" i="16"/>
  <c r="CO948" i="16"/>
  <c r="CP948" i="16"/>
  <c r="CO949" i="16"/>
  <c r="CP949" i="16"/>
  <c r="CO950" i="16"/>
  <c r="CP950" i="16"/>
  <c r="CO951" i="16"/>
  <c r="CP951" i="16"/>
  <c r="CO952" i="16"/>
  <c r="CP952" i="16"/>
  <c r="CO953" i="16"/>
  <c r="CP953" i="16"/>
  <c r="CO954" i="16"/>
  <c r="CP954" i="16"/>
  <c r="CO955" i="16"/>
  <c r="CP955" i="16"/>
  <c r="CO956" i="16"/>
  <c r="CP956" i="16"/>
  <c r="CO957" i="16"/>
  <c r="CP957" i="16"/>
  <c r="CO958" i="16"/>
  <c r="CP958" i="16"/>
  <c r="CO959" i="16"/>
  <c r="CP959" i="16"/>
  <c r="CO960" i="16"/>
  <c r="CP960" i="16"/>
  <c r="CO961" i="16"/>
  <c r="CP961" i="16"/>
  <c r="CO962" i="16"/>
  <c r="CP962" i="16"/>
  <c r="CO963" i="16"/>
  <c r="CP963" i="16"/>
  <c r="CO964" i="16"/>
  <c r="CP964" i="16"/>
  <c r="CO965" i="16"/>
  <c r="CP965" i="16"/>
  <c r="CO966" i="16"/>
  <c r="CP966" i="16"/>
  <c r="CO967" i="16"/>
  <c r="CP967" i="16"/>
  <c r="CO968" i="16"/>
  <c r="CP968" i="16"/>
  <c r="CO969" i="16"/>
  <c r="CP969" i="16"/>
  <c r="CO970" i="16"/>
  <c r="CP970" i="16"/>
  <c r="CO971" i="16"/>
  <c r="CP971" i="16"/>
  <c r="CO972" i="16"/>
  <c r="CP972" i="16"/>
  <c r="CO973" i="16"/>
  <c r="CP973" i="16"/>
  <c r="CO974" i="16"/>
  <c r="CP974" i="16"/>
  <c r="CO975" i="16"/>
  <c r="CP975" i="16"/>
  <c r="CO976" i="16"/>
  <c r="CP976" i="16"/>
  <c r="CO977" i="16"/>
  <c r="CP977" i="16"/>
  <c r="CO978" i="16"/>
  <c r="CP978" i="16"/>
  <c r="CO979" i="16"/>
  <c r="CP979" i="16"/>
  <c r="CO980" i="16"/>
  <c r="CP980" i="16"/>
  <c r="CO981" i="16"/>
  <c r="CP981" i="16"/>
  <c r="CO982" i="16"/>
  <c r="CP982" i="16"/>
  <c r="CO983" i="16"/>
  <c r="CP983" i="16"/>
  <c r="CO984" i="16"/>
  <c r="CP984" i="16"/>
  <c r="CO985" i="16"/>
  <c r="CP985" i="16"/>
  <c r="CO986" i="16"/>
  <c r="CP986" i="16"/>
  <c r="CO987" i="16"/>
  <c r="CP987" i="16"/>
  <c r="CO988" i="16"/>
  <c r="CP988" i="16"/>
  <c r="CO989" i="16"/>
  <c r="CP989" i="16"/>
  <c r="CO990" i="16"/>
  <c r="CP990" i="16"/>
  <c r="CO991" i="16"/>
  <c r="CP991" i="16"/>
  <c r="CO992" i="16"/>
  <c r="CP992" i="16"/>
  <c r="CO993" i="16"/>
  <c r="CP993" i="16"/>
  <c r="CO994" i="16"/>
  <c r="CP994" i="16"/>
  <c r="CO995" i="16"/>
  <c r="CP995" i="16"/>
  <c r="CO996" i="16"/>
  <c r="CP996" i="16"/>
  <c r="CO997" i="16"/>
  <c r="CP997" i="16"/>
  <c r="CO998" i="16"/>
  <c r="CP998" i="16"/>
  <c r="CO999" i="16"/>
  <c r="CP999" i="16"/>
  <c r="CO1000" i="16"/>
  <c r="CP1000" i="16"/>
  <c r="CO1001" i="16"/>
  <c r="CP1001" i="16"/>
  <c r="CO1002" i="16"/>
  <c r="CP1002" i="16"/>
  <c r="CO1003" i="16"/>
  <c r="CP1003" i="16"/>
  <c r="CO1004" i="16"/>
  <c r="CP1004" i="16"/>
  <c r="CO13" i="16"/>
  <c r="CP13" i="16" s="1"/>
  <c r="CG14" i="16"/>
  <c r="CH14" i="16" s="1"/>
  <c r="CG15" i="16"/>
  <c r="CH15" i="16" s="1"/>
  <c r="CG16" i="16"/>
  <c r="CH16" i="16"/>
  <c r="CG17" i="16"/>
  <c r="CH17" i="16" s="1"/>
  <c r="CG18" i="16"/>
  <c r="CH18" i="16" s="1"/>
  <c r="CG19" i="16"/>
  <c r="CH19" i="16"/>
  <c r="CG20" i="16"/>
  <c r="CH20" i="16"/>
  <c r="CG21" i="16"/>
  <c r="CH21" i="16"/>
  <c r="CG22" i="16"/>
  <c r="CH22" i="16"/>
  <c r="CG23" i="16"/>
  <c r="CH23" i="16"/>
  <c r="CG24" i="16"/>
  <c r="CH24" i="16"/>
  <c r="CG25" i="16"/>
  <c r="CH25" i="16"/>
  <c r="CG26" i="16"/>
  <c r="CH26" i="16"/>
  <c r="CG27" i="16"/>
  <c r="CH27" i="16"/>
  <c r="CG28" i="16"/>
  <c r="CH28" i="16"/>
  <c r="CG29" i="16"/>
  <c r="CH29" i="16"/>
  <c r="CG30" i="16"/>
  <c r="CH30" i="16"/>
  <c r="CG31" i="16"/>
  <c r="CH31" i="16"/>
  <c r="CG32" i="16"/>
  <c r="CH32" i="16"/>
  <c r="CG33" i="16"/>
  <c r="CH33" i="16"/>
  <c r="CG34" i="16"/>
  <c r="CH34" i="16"/>
  <c r="CG35" i="16"/>
  <c r="CH35" i="16"/>
  <c r="CG36" i="16"/>
  <c r="CH36" i="16"/>
  <c r="CG37" i="16"/>
  <c r="CH37" i="16"/>
  <c r="CG38" i="16"/>
  <c r="CH38" i="16"/>
  <c r="CG39" i="16"/>
  <c r="CH39" i="16"/>
  <c r="CG40" i="16"/>
  <c r="CH40" i="16"/>
  <c r="CG41" i="16"/>
  <c r="CH41" i="16"/>
  <c r="CG42" i="16"/>
  <c r="CH42" i="16"/>
  <c r="CG43" i="16"/>
  <c r="CH43" i="16"/>
  <c r="CG44" i="16"/>
  <c r="CH44" i="16"/>
  <c r="CG45" i="16"/>
  <c r="CH45" i="16"/>
  <c r="CG46" i="16"/>
  <c r="CH46" i="16"/>
  <c r="CG47" i="16"/>
  <c r="CH47" i="16"/>
  <c r="CG48" i="16"/>
  <c r="CH48" i="16"/>
  <c r="CG49" i="16"/>
  <c r="CH49" i="16"/>
  <c r="CG50" i="16"/>
  <c r="CH50" i="16"/>
  <c r="CG51" i="16"/>
  <c r="CH51" i="16"/>
  <c r="CG52" i="16"/>
  <c r="CH52" i="16"/>
  <c r="CG53" i="16"/>
  <c r="CH53" i="16"/>
  <c r="CG54" i="16"/>
  <c r="CH54" i="16"/>
  <c r="CG55" i="16"/>
  <c r="CH55" i="16"/>
  <c r="CG56" i="16"/>
  <c r="CH56" i="16"/>
  <c r="CG57" i="16"/>
  <c r="CH57" i="16"/>
  <c r="CG58" i="16"/>
  <c r="CH58" i="16"/>
  <c r="CG59" i="16"/>
  <c r="CH59" i="16"/>
  <c r="CG60" i="16"/>
  <c r="CH60" i="16"/>
  <c r="CG61" i="16"/>
  <c r="CH61" i="16"/>
  <c r="CG62" i="16"/>
  <c r="CH62" i="16"/>
  <c r="CG63" i="16"/>
  <c r="CH63" i="16"/>
  <c r="CG64" i="16"/>
  <c r="CH64" i="16"/>
  <c r="CG65" i="16"/>
  <c r="CH65" i="16"/>
  <c r="CG66" i="16"/>
  <c r="CH66" i="16"/>
  <c r="CG67" i="16"/>
  <c r="CH67" i="16"/>
  <c r="CG68" i="16"/>
  <c r="CH68" i="16"/>
  <c r="CG69" i="16"/>
  <c r="CH69" i="16"/>
  <c r="CG70" i="16"/>
  <c r="CH70" i="16"/>
  <c r="CG71" i="16"/>
  <c r="CH71" i="16"/>
  <c r="CG72" i="16"/>
  <c r="CH72" i="16"/>
  <c r="CG73" i="16"/>
  <c r="CH73" i="16"/>
  <c r="CG74" i="16"/>
  <c r="CH74" i="16"/>
  <c r="CG75" i="16"/>
  <c r="CH75" i="16"/>
  <c r="CG76" i="16"/>
  <c r="CH76" i="16"/>
  <c r="CG77" i="16"/>
  <c r="CH77" i="16"/>
  <c r="CG78" i="16"/>
  <c r="CH78" i="16"/>
  <c r="CG79" i="16"/>
  <c r="CH79" i="16"/>
  <c r="CG80" i="16"/>
  <c r="CH80" i="16"/>
  <c r="CG81" i="16"/>
  <c r="CH81" i="16"/>
  <c r="CG82" i="16"/>
  <c r="CH82" i="16"/>
  <c r="CG83" i="16"/>
  <c r="CH83" i="16"/>
  <c r="CG84" i="16"/>
  <c r="CH84" i="16"/>
  <c r="CG85" i="16"/>
  <c r="CH85" i="16"/>
  <c r="CG86" i="16"/>
  <c r="CH86" i="16"/>
  <c r="CG87" i="16"/>
  <c r="CH87" i="16"/>
  <c r="CG88" i="16"/>
  <c r="CH88" i="16"/>
  <c r="CG89" i="16"/>
  <c r="CH89" i="16"/>
  <c r="CG90" i="16"/>
  <c r="CH90" i="16"/>
  <c r="CG91" i="16"/>
  <c r="CH91" i="16"/>
  <c r="CG92" i="16"/>
  <c r="CH92" i="16"/>
  <c r="CG93" i="16"/>
  <c r="CH93" i="16"/>
  <c r="CG94" i="16"/>
  <c r="CH94" i="16"/>
  <c r="CG95" i="16"/>
  <c r="CH95" i="16"/>
  <c r="CG96" i="16"/>
  <c r="CH96" i="16"/>
  <c r="CG97" i="16"/>
  <c r="CH97" i="16"/>
  <c r="CG98" i="16"/>
  <c r="CH98" i="16"/>
  <c r="CG99" i="16"/>
  <c r="CH99" i="16"/>
  <c r="CG100" i="16"/>
  <c r="CH100" i="16"/>
  <c r="CG101" i="16"/>
  <c r="CH101" i="16"/>
  <c r="CG102" i="16"/>
  <c r="CH102" i="16"/>
  <c r="CG103" i="16"/>
  <c r="CH103" i="16"/>
  <c r="CG104" i="16"/>
  <c r="CH104" i="16"/>
  <c r="CG105" i="16"/>
  <c r="CH105" i="16"/>
  <c r="CG106" i="16"/>
  <c r="CH106" i="16"/>
  <c r="CG107" i="16"/>
  <c r="CH107" i="16"/>
  <c r="CG108" i="16"/>
  <c r="CH108" i="16"/>
  <c r="CG109" i="16"/>
  <c r="CH109" i="16"/>
  <c r="CG110" i="16"/>
  <c r="CH110" i="16"/>
  <c r="CG111" i="16"/>
  <c r="CH111" i="16"/>
  <c r="CG112" i="16"/>
  <c r="CH112" i="16"/>
  <c r="CG113" i="16"/>
  <c r="CH113" i="16"/>
  <c r="CG114" i="16"/>
  <c r="CH114" i="16"/>
  <c r="CG115" i="16"/>
  <c r="CH115" i="16"/>
  <c r="CG116" i="16"/>
  <c r="CH116" i="16"/>
  <c r="CG117" i="16"/>
  <c r="CH117" i="16"/>
  <c r="CG118" i="16"/>
  <c r="CH118" i="16"/>
  <c r="CG119" i="16"/>
  <c r="CH119" i="16"/>
  <c r="CG120" i="16"/>
  <c r="CH120" i="16"/>
  <c r="CG121" i="16"/>
  <c r="CH121" i="16"/>
  <c r="CG122" i="16"/>
  <c r="CH122" i="16"/>
  <c r="CG123" i="16"/>
  <c r="CH123" i="16"/>
  <c r="CG124" i="16"/>
  <c r="CH124" i="16"/>
  <c r="CG125" i="16"/>
  <c r="CH125" i="16"/>
  <c r="CG126" i="16"/>
  <c r="CH126" i="16"/>
  <c r="CG127" i="16"/>
  <c r="CH127" i="16"/>
  <c r="CG128" i="16"/>
  <c r="CH128" i="16"/>
  <c r="CG129" i="16"/>
  <c r="CH129" i="16"/>
  <c r="CG130" i="16"/>
  <c r="CH130" i="16"/>
  <c r="CG131" i="16"/>
  <c r="CH131" i="16"/>
  <c r="CG132" i="16"/>
  <c r="CH132" i="16"/>
  <c r="CG133" i="16"/>
  <c r="CH133" i="16"/>
  <c r="CG134" i="16"/>
  <c r="CH134" i="16"/>
  <c r="CG135" i="16"/>
  <c r="CH135" i="16"/>
  <c r="CG136" i="16"/>
  <c r="CH136" i="16"/>
  <c r="CG137" i="16"/>
  <c r="CH137" i="16"/>
  <c r="CG138" i="16"/>
  <c r="CH138" i="16"/>
  <c r="CG139" i="16"/>
  <c r="CH139" i="16"/>
  <c r="CG140" i="16"/>
  <c r="CH140" i="16"/>
  <c r="CG141" i="16"/>
  <c r="CH141" i="16"/>
  <c r="CG142" i="16"/>
  <c r="CH142" i="16"/>
  <c r="CG143" i="16"/>
  <c r="CH143" i="16"/>
  <c r="CG144" i="16"/>
  <c r="CH144" i="16"/>
  <c r="CG145" i="16"/>
  <c r="CH145" i="16"/>
  <c r="CG146" i="16"/>
  <c r="CH146" i="16"/>
  <c r="CG147" i="16"/>
  <c r="CH147" i="16"/>
  <c r="CG148" i="16"/>
  <c r="CH148" i="16"/>
  <c r="CG149" i="16"/>
  <c r="CH149" i="16"/>
  <c r="CG150" i="16"/>
  <c r="CH150" i="16"/>
  <c r="CG151" i="16"/>
  <c r="CH151" i="16"/>
  <c r="CG152" i="16"/>
  <c r="CH152" i="16"/>
  <c r="CG153" i="16"/>
  <c r="CH153" i="16"/>
  <c r="CG154" i="16"/>
  <c r="CH154" i="16"/>
  <c r="CG155" i="16"/>
  <c r="CH155" i="16"/>
  <c r="CG156" i="16"/>
  <c r="CH156" i="16"/>
  <c r="CG157" i="16"/>
  <c r="CH157" i="16"/>
  <c r="CG158" i="16"/>
  <c r="CH158" i="16"/>
  <c r="CG159" i="16"/>
  <c r="CH159" i="16"/>
  <c r="CG160" i="16"/>
  <c r="CH160" i="16"/>
  <c r="CG161" i="16"/>
  <c r="CH161" i="16"/>
  <c r="CG162" i="16"/>
  <c r="CH162" i="16"/>
  <c r="CG163" i="16"/>
  <c r="CH163" i="16"/>
  <c r="CG164" i="16"/>
  <c r="CH164" i="16"/>
  <c r="CG165" i="16"/>
  <c r="CH165" i="16"/>
  <c r="CG166" i="16"/>
  <c r="CH166" i="16"/>
  <c r="CG167" i="16"/>
  <c r="CH167" i="16"/>
  <c r="CG168" i="16"/>
  <c r="CH168" i="16"/>
  <c r="CG169" i="16"/>
  <c r="CH169" i="16"/>
  <c r="CG170" i="16"/>
  <c r="CH170" i="16"/>
  <c r="CG171" i="16"/>
  <c r="CH171" i="16"/>
  <c r="CG172" i="16"/>
  <c r="CH172" i="16"/>
  <c r="CG173" i="16"/>
  <c r="CH173" i="16"/>
  <c r="CG174" i="16"/>
  <c r="CH174" i="16"/>
  <c r="CG175" i="16"/>
  <c r="CH175" i="16"/>
  <c r="CG176" i="16"/>
  <c r="CH176" i="16"/>
  <c r="CG177" i="16"/>
  <c r="CH177" i="16"/>
  <c r="CG178" i="16"/>
  <c r="CH178" i="16"/>
  <c r="CG179" i="16"/>
  <c r="CH179" i="16"/>
  <c r="CG180" i="16"/>
  <c r="CH180" i="16"/>
  <c r="CG181" i="16"/>
  <c r="CH181" i="16"/>
  <c r="CG182" i="16"/>
  <c r="CH182" i="16"/>
  <c r="CG183" i="16"/>
  <c r="CH183" i="16"/>
  <c r="CG184" i="16"/>
  <c r="CH184" i="16"/>
  <c r="CG185" i="16"/>
  <c r="CH185" i="16"/>
  <c r="CG186" i="16"/>
  <c r="CH186" i="16"/>
  <c r="CG187" i="16"/>
  <c r="CH187" i="16"/>
  <c r="CG188" i="16"/>
  <c r="CH188" i="16"/>
  <c r="CG189" i="16"/>
  <c r="CH189" i="16"/>
  <c r="CG190" i="16"/>
  <c r="CH190" i="16"/>
  <c r="CG191" i="16"/>
  <c r="CH191" i="16"/>
  <c r="CG192" i="16"/>
  <c r="CH192" i="16"/>
  <c r="CG193" i="16"/>
  <c r="CH193" i="16"/>
  <c r="CG194" i="16"/>
  <c r="CH194" i="16"/>
  <c r="CG195" i="16"/>
  <c r="CH195" i="16"/>
  <c r="CG196" i="16"/>
  <c r="CH196" i="16"/>
  <c r="CG197" i="16"/>
  <c r="CH197" i="16"/>
  <c r="CG198" i="16"/>
  <c r="CH198" i="16"/>
  <c r="CG199" i="16"/>
  <c r="CH199" i="16"/>
  <c r="CG200" i="16"/>
  <c r="CH200" i="16"/>
  <c r="CG201" i="16"/>
  <c r="CH201" i="16"/>
  <c r="CG202" i="16"/>
  <c r="CH202" i="16"/>
  <c r="CG203" i="16"/>
  <c r="CH203" i="16"/>
  <c r="CG204" i="16"/>
  <c r="CH204" i="16"/>
  <c r="CG205" i="16"/>
  <c r="CH205" i="16"/>
  <c r="CG206" i="16"/>
  <c r="CH206" i="16"/>
  <c r="CG207" i="16"/>
  <c r="CH207" i="16"/>
  <c r="CG208" i="16"/>
  <c r="CH208" i="16"/>
  <c r="CG209" i="16"/>
  <c r="CH209" i="16"/>
  <c r="CG210" i="16"/>
  <c r="CH210" i="16"/>
  <c r="CG211" i="16"/>
  <c r="CH211" i="16"/>
  <c r="CG212" i="16"/>
  <c r="CH212" i="16"/>
  <c r="CG213" i="16"/>
  <c r="CH213" i="16"/>
  <c r="CG214" i="16"/>
  <c r="CH214" i="16"/>
  <c r="CG215" i="16"/>
  <c r="CH215" i="16"/>
  <c r="CG216" i="16"/>
  <c r="CH216" i="16"/>
  <c r="CG217" i="16"/>
  <c r="CH217" i="16"/>
  <c r="CG218" i="16"/>
  <c r="CH218" i="16"/>
  <c r="CG219" i="16"/>
  <c r="CH219" i="16"/>
  <c r="CG220" i="16"/>
  <c r="CH220" i="16"/>
  <c r="CG221" i="16"/>
  <c r="CH221" i="16"/>
  <c r="CG222" i="16"/>
  <c r="CH222" i="16"/>
  <c r="CG223" i="16"/>
  <c r="CH223" i="16"/>
  <c r="CG224" i="16"/>
  <c r="CH224" i="16"/>
  <c r="CG225" i="16"/>
  <c r="CH225" i="16"/>
  <c r="CG226" i="16"/>
  <c r="CH226" i="16"/>
  <c r="CG227" i="16"/>
  <c r="CH227" i="16"/>
  <c r="CG228" i="16"/>
  <c r="CH228" i="16"/>
  <c r="CG229" i="16"/>
  <c r="CH229" i="16"/>
  <c r="CG230" i="16"/>
  <c r="CH230" i="16"/>
  <c r="CG231" i="16"/>
  <c r="CH231" i="16"/>
  <c r="CG232" i="16"/>
  <c r="CH232" i="16"/>
  <c r="CG233" i="16"/>
  <c r="CH233" i="16"/>
  <c r="CG234" i="16"/>
  <c r="CH234" i="16"/>
  <c r="CG235" i="16"/>
  <c r="CH235" i="16"/>
  <c r="CG236" i="16"/>
  <c r="CH236" i="16"/>
  <c r="CG237" i="16"/>
  <c r="CH237" i="16"/>
  <c r="CG238" i="16"/>
  <c r="CH238" i="16"/>
  <c r="CG239" i="16"/>
  <c r="CH239" i="16"/>
  <c r="CG240" i="16"/>
  <c r="CH240" i="16"/>
  <c r="CG241" i="16"/>
  <c r="CH241" i="16"/>
  <c r="CG242" i="16"/>
  <c r="CH242" i="16"/>
  <c r="CG243" i="16"/>
  <c r="CH243" i="16"/>
  <c r="CG244" i="16"/>
  <c r="CH244" i="16"/>
  <c r="CG245" i="16"/>
  <c r="CH245" i="16"/>
  <c r="CG246" i="16"/>
  <c r="CH246" i="16"/>
  <c r="CG247" i="16"/>
  <c r="CH247" i="16"/>
  <c r="CG248" i="16"/>
  <c r="CH248" i="16"/>
  <c r="CG249" i="16"/>
  <c r="CH249" i="16"/>
  <c r="CG250" i="16"/>
  <c r="CH250" i="16"/>
  <c r="CG251" i="16"/>
  <c r="CH251" i="16"/>
  <c r="CG252" i="16"/>
  <c r="CH252" i="16"/>
  <c r="CG253" i="16"/>
  <c r="CH253" i="16"/>
  <c r="CG254" i="16"/>
  <c r="CH254" i="16"/>
  <c r="CG255" i="16"/>
  <c r="CH255" i="16"/>
  <c r="CG256" i="16"/>
  <c r="CH256" i="16"/>
  <c r="CG257" i="16"/>
  <c r="CH257" i="16"/>
  <c r="CG258" i="16"/>
  <c r="CH258" i="16"/>
  <c r="CG259" i="16"/>
  <c r="CH259" i="16"/>
  <c r="CG260" i="16"/>
  <c r="CH260" i="16"/>
  <c r="CG261" i="16"/>
  <c r="CH261" i="16"/>
  <c r="CG262" i="16"/>
  <c r="CH262" i="16"/>
  <c r="CG263" i="16"/>
  <c r="CH263" i="16"/>
  <c r="CG264" i="16"/>
  <c r="CH264" i="16"/>
  <c r="CG265" i="16"/>
  <c r="CH265" i="16"/>
  <c r="CG266" i="16"/>
  <c r="CH266" i="16"/>
  <c r="CG267" i="16"/>
  <c r="CH267" i="16"/>
  <c r="CG268" i="16"/>
  <c r="CH268" i="16"/>
  <c r="CG269" i="16"/>
  <c r="CH269" i="16"/>
  <c r="CG270" i="16"/>
  <c r="CH270" i="16"/>
  <c r="CG271" i="16"/>
  <c r="CH271" i="16"/>
  <c r="CG272" i="16"/>
  <c r="CH272" i="16"/>
  <c r="CG273" i="16"/>
  <c r="CH273" i="16"/>
  <c r="CG274" i="16"/>
  <c r="CH274" i="16"/>
  <c r="CG275" i="16"/>
  <c r="CH275" i="16"/>
  <c r="CG276" i="16"/>
  <c r="CH276" i="16"/>
  <c r="CG277" i="16"/>
  <c r="CH277" i="16"/>
  <c r="CG278" i="16"/>
  <c r="CH278" i="16"/>
  <c r="CG279" i="16"/>
  <c r="CH279" i="16"/>
  <c r="CG280" i="16"/>
  <c r="CH280" i="16"/>
  <c r="CG281" i="16"/>
  <c r="CH281" i="16"/>
  <c r="CG282" i="16"/>
  <c r="CH282" i="16"/>
  <c r="CG283" i="16"/>
  <c r="CH283" i="16"/>
  <c r="CG284" i="16"/>
  <c r="CH284" i="16"/>
  <c r="CG285" i="16"/>
  <c r="CH285" i="16"/>
  <c r="CG286" i="16"/>
  <c r="CH286" i="16"/>
  <c r="CG287" i="16"/>
  <c r="CH287" i="16"/>
  <c r="CG288" i="16"/>
  <c r="CH288" i="16"/>
  <c r="CG289" i="16"/>
  <c r="CH289" i="16"/>
  <c r="CG290" i="16"/>
  <c r="CH290" i="16"/>
  <c r="CG291" i="16"/>
  <c r="CH291" i="16"/>
  <c r="CG292" i="16"/>
  <c r="CH292" i="16"/>
  <c r="CG293" i="16"/>
  <c r="CH293" i="16"/>
  <c r="CG294" i="16"/>
  <c r="CH294" i="16"/>
  <c r="CG295" i="16"/>
  <c r="CH295" i="16"/>
  <c r="CG296" i="16"/>
  <c r="CH296" i="16"/>
  <c r="CG297" i="16"/>
  <c r="CH297" i="16"/>
  <c r="CG298" i="16"/>
  <c r="CH298" i="16"/>
  <c r="CG299" i="16"/>
  <c r="CH299" i="16"/>
  <c r="CG300" i="16"/>
  <c r="CH300" i="16"/>
  <c r="CG301" i="16"/>
  <c r="CH301" i="16"/>
  <c r="CG302" i="16"/>
  <c r="CH302" i="16"/>
  <c r="CG303" i="16"/>
  <c r="CH303" i="16"/>
  <c r="CG304" i="16"/>
  <c r="CH304" i="16"/>
  <c r="CG305" i="16"/>
  <c r="CH305" i="16"/>
  <c r="CG306" i="16"/>
  <c r="CH306" i="16"/>
  <c r="CG307" i="16"/>
  <c r="CH307" i="16"/>
  <c r="CG308" i="16"/>
  <c r="CH308" i="16"/>
  <c r="CG309" i="16"/>
  <c r="CH309" i="16"/>
  <c r="CG310" i="16"/>
  <c r="CH310" i="16"/>
  <c r="CG311" i="16"/>
  <c r="CH311" i="16"/>
  <c r="CG312" i="16"/>
  <c r="CH312" i="16"/>
  <c r="CG313" i="16"/>
  <c r="CH313" i="16"/>
  <c r="CG314" i="16"/>
  <c r="CH314" i="16"/>
  <c r="CG315" i="16"/>
  <c r="CH315" i="16"/>
  <c r="CG316" i="16"/>
  <c r="CH316" i="16"/>
  <c r="CG317" i="16"/>
  <c r="CH317" i="16"/>
  <c r="CG318" i="16"/>
  <c r="CH318" i="16"/>
  <c r="CG319" i="16"/>
  <c r="CH319" i="16"/>
  <c r="CG320" i="16"/>
  <c r="CH320" i="16"/>
  <c r="CG321" i="16"/>
  <c r="CH321" i="16"/>
  <c r="CG322" i="16"/>
  <c r="CH322" i="16"/>
  <c r="CG323" i="16"/>
  <c r="CH323" i="16"/>
  <c r="CG324" i="16"/>
  <c r="CH324" i="16"/>
  <c r="CG325" i="16"/>
  <c r="CH325" i="16"/>
  <c r="CG326" i="16"/>
  <c r="CH326" i="16"/>
  <c r="CG327" i="16"/>
  <c r="CH327" i="16"/>
  <c r="CG328" i="16"/>
  <c r="CH328" i="16"/>
  <c r="CG329" i="16"/>
  <c r="CH329" i="16"/>
  <c r="CG330" i="16"/>
  <c r="CH330" i="16"/>
  <c r="CG331" i="16"/>
  <c r="CH331" i="16"/>
  <c r="CG332" i="16"/>
  <c r="CH332" i="16"/>
  <c r="CG333" i="16"/>
  <c r="CH333" i="16"/>
  <c r="CG334" i="16"/>
  <c r="CH334" i="16"/>
  <c r="CG335" i="16"/>
  <c r="CH335" i="16"/>
  <c r="CG336" i="16"/>
  <c r="CH336" i="16"/>
  <c r="CG337" i="16"/>
  <c r="CH337" i="16"/>
  <c r="CG338" i="16"/>
  <c r="CH338" i="16"/>
  <c r="CG339" i="16"/>
  <c r="CH339" i="16"/>
  <c r="CG340" i="16"/>
  <c r="CH340" i="16"/>
  <c r="CG341" i="16"/>
  <c r="CH341" i="16"/>
  <c r="CG342" i="16"/>
  <c r="CH342" i="16"/>
  <c r="CG343" i="16"/>
  <c r="CH343" i="16"/>
  <c r="CG344" i="16"/>
  <c r="CH344" i="16"/>
  <c r="CG345" i="16"/>
  <c r="CH345" i="16"/>
  <c r="CG346" i="16"/>
  <c r="CH346" i="16"/>
  <c r="CG347" i="16"/>
  <c r="CH347" i="16"/>
  <c r="CG348" i="16"/>
  <c r="CH348" i="16"/>
  <c r="CG349" i="16"/>
  <c r="CH349" i="16"/>
  <c r="CG350" i="16"/>
  <c r="CH350" i="16"/>
  <c r="CG351" i="16"/>
  <c r="CH351" i="16"/>
  <c r="CG352" i="16"/>
  <c r="CH352" i="16"/>
  <c r="CG353" i="16"/>
  <c r="CH353" i="16"/>
  <c r="CG354" i="16"/>
  <c r="CH354" i="16"/>
  <c r="CG355" i="16"/>
  <c r="CH355" i="16"/>
  <c r="CG356" i="16"/>
  <c r="CH356" i="16"/>
  <c r="CG357" i="16"/>
  <c r="CH357" i="16"/>
  <c r="CG358" i="16"/>
  <c r="CH358" i="16"/>
  <c r="CG359" i="16"/>
  <c r="CH359" i="16"/>
  <c r="CG360" i="16"/>
  <c r="CH360" i="16"/>
  <c r="CG361" i="16"/>
  <c r="CH361" i="16"/>
  <c r="CG362" i="16"/>
  <c r="CH362" i="16"/>
  <c r="CG363" i="16"/>
  <c r="CH363" i="16"/>
  <c r="CG364" i="16"/>
  <c r="CH364" i="16"/>
  <c r="CG365" i="16"/>
  <c r="CH365" i="16"/>
  <c r="CG366" i="16"/>
  <c r="CH366" i="16"/>
  <c r="CG367" i="16"/>
  <c r="CH367" i="16"/>
  <c r="CG368" i="16"/>
  <c r="CH368" i="16"/>
  <c r="CG369" i="16"/>
  <c r="CH369" i="16"/>
  <c r="CG370" i="16"/>
  <c r="CH370" i="16"/>
  <c r="CG371" i="16"/>
  <c r="CH371" i="16"/>
  <c r="CG372" i="16"/>
  <c r="CH372" i="16"/>
  <c r="CG373" i="16"/>
  <c r="CH373" i="16"/>
  <c r="CG374" i="16"/>
  <c r="CH374" i="16"/>
  <c r="CG375" i="16"/>
  <c r="CH375" i="16"/>
  <c r="CG376" i="16"/>
  <c r="CH376" i="16"/>
  <c r="CG377" i="16"/>
  <c r="CH377" i="16"/>
  <c r="CG378" i="16"/>
  <c r="CH378" i="16"/>
  <c r="CG379" i="16"/>
  <c r="CH379" i="16"/>
  <c r="CG380" i="16"/>
  <c r="CH380" i="16"/>
  <c r="CG381" i="16"/>
  <c r="CH381" i="16"/>
  <c r="CG382" i="16"/>
  <c r="CH382" i="16"/>
  <c r="CG383" i="16"/>
  <c r="CH383" i="16"/>
  <c r="CG384" i="16"/>
  <c r="CH384" i="16"/>
  <c r="CG385" i="16"/>
  <c r="CH385" i="16"/>
  <c r="CG386" i="16"/>
  <c r="CH386" i="16"/>
  <c r="CG387" i="16"/>
  <c r="CH387" i="16"/>
  <c r="CG388" i="16"/>
  <c r="CH388" i="16"/>
  <c r="CG389" i="16"/>
  <c r="CH389" i="16"/>
  <c r="CG390" i="16"/>
  <c r="CH390" i="16"/>
  <c r="CG391" i="16"/>
  <c r="CH391" i="16"/>
  <c r="CG392" i="16"/>
  <c r="CH392" i="16"/>
  <c r="CG393" i="16"/>
  <c r="CH393" i="16"/>
  <c r="CG394" i="16"/>
  <c r="CH394" i="16"/>
  <c r="CG395" i="16"/>
  <c r="CH395" i="16"/>
  <c r="CG396" i="16"/>
  <c r="CH396" i="16"/>
  <c r="CG397" i="16"/>
  <c r="CH397" i="16"/>
  <c r="CG398" i="16"/>
  <c r="CH398" i="16"/>
  <c r="CG399" i="16"/>
  <c r="CH399" i="16"/>
  <c r="CG400" i="16"/>
  <c r="CH400" i="16"/>
  <c r="CG401" i="16"/>
  <c r="CH401" i="16"/>
  <c r="CG402" i="16"/>
  <c r="CH402" i="16"/>
  <c r="CG403" i="16"/>
  <c r="CH403" i="16"/>
  <c r="CG404" i="16"/>
  <c r="CH404" i="16"/>
  <c r="CG405" i="16"/>
  <c r="CH405" i="16"/>
  <c r="CG406" i="16"/>
  <c r="CH406" i="16"/>
  <c r="CG407" i="16"/>
  <c r="CH407" i="16"/>
  <c r="CG408" i="16"/>
  <c r="CH408" i="16"/>
  <c r="CG409" i="16"/>
  <c r="CH409" i="16"/>
  <c r="CG410" i="16"/>
  <c r="CH410" i="16"/>
  <c r="CG411" i="16"/>
  <c r="CH411" i="16"/>
  <c r="CG412" i="16"/>
  <c r="CH412" i="16"/>
  <c r="CG413" i="16"/>
  <c r="CH413" i="16"/>
  <c r="CG414" i="16"/>
  <c r="CH414" i="16"/>
  <c r="CG415" i="16"/>
  <c r="CH415" i="16"/>
  <c r="CG416" i="16"/>
  <c r="CH416" i="16"/>
  <c r="CG417" i="16"/>
  <c r="CH417" i="16"/>
  <c r="CG418" i="16"/>
  <c r="CH418" i="16"/>
  <c r="CG419" i="16"/>
  <c r="CH419" i="16"/>
  <c r="CG420" i="16"/>
  <c r="CH420" i="16"/>
  <c r="CG421" i="16"/>
  <c r="CH421" i="16"/>
  <c r="CG422" i="16"/>
  <c r="CH422" i="16"/>
  <c r="CG423" i="16"/>
  <c r="CH423" i="16"/>
  <c r="CG424" i="16"/>
  <c r="CH424" i="16"/>
  <c r="CG425" i="16"/>
  <c r="CH425" i="16"/>
  <c r="CG426" i="16"/>
  <c r="CH426" i="16"/>
  <c r="CG427" i="16"/>
  <c r="CH427" i="16"/>
  <c r="CG428" i="16"/>
  <c r="CH428" i="16"/>
  <c r="CG429" i="16"/>
  <c r="CH429" i="16"/>
  <c r="CG430" i="16"/>
  <c r="CH430" i="16"/>
  <c r="CG431" i="16"/>
  <c r="CH431" i="16"/>
  <c r="CG432" i="16"/>
  <c r="CH432" i="16"/>
  <c r="CG433" i="16"/>
  <c r="CH433" i="16"/>
  <c r="CG434" i="16"/>
  <c r="CH434" i="16"/>
  <c r="CG435" i="16"/>
  <c r="CH435" i="16"/>
  <c r="CG436" i="16"/>
  <c r="CH436" i="16"/>
  <c r="CG437" i="16"/>
  <c r="CH437" i="16"/>
  <c r="CG438" i="16"/>
  <c r="CH438" i="16"/>
  <c r="CG439" i="16"/>
  <c r="CH439" i="16"/>
  <c r="CG440" i="16"/>
  <c r="CH440" i="16"/>
  <c r="CG441" i="16"/>
  <c r="CH441" i="16"/>
  <c r="CG442" i="16"/>
  <c r="CH442" i="16"/>
  <c r="CG443" i="16"/>
  <c r="CH443" i="16"/>
  <c r="CG444" i="16"/>
  <c r="CH444" i="16"/>
  <c r="CG445" i="16"/>
  <c r="CH445" i="16"/>
  <c r="CG446" i="16"/>
  <c r="CH446" i="16"/>
  <c r="CG447" i="16"/>
  <c r="CH447" i="16"/>
  <c r="CG448" i="16"/>
  <c r="CH448" i="16"/>
  <c r="CG449" i="16"/>
  <c r="CH449" i="16"/>
  <c r="CG450" i="16"/>
  <c r="CH450" i="16"/>
  <c r="CG451" i="16"/>
  <c r="CH451" i="16"/>
  <c r="CG452" i="16"/>
  <c r="CH452" i="16"/>
  <c r="CG453" i="16"/>
  <c r="CH453" i="16"/>
  <c r="CG454" i="16"/>
  <c r="CH454" i="16"/>
  <c r="CG455" i="16"/>
  <c r="CH455" i="16"/>
  <c r="CG456" i="16"/>
  <c r="CH456" i="16"/>
  <c r="CG457" i="16"/>
  <c r="CH457" i="16"/>
  <c r="CG458" i="16"/>
  <c r="CH458" i="16"/>
  <c r="CG459" i="16"/>
  <c r="CH459" i="16"/>
  <c r="CG460" i="16"/>
  <c r="CH460" i="16"/>
  <c r="CG461" i="16"/>
  <c r="CH461" i="16"/>
  <c r="CG462" i="16"/>
  <c r="CH462" i="16"/>
  <c r="CG463" i="16"/>
  <c r="CH463" i="16"/>
  <c r="CG464" i="16"/>
  <c r="CH464" i="16"/>
  <c r="CG465" i="16"/>
  <c r="CH465" i="16"/>
  <c r="CG466" i="16"/>
  <c r="CH466" i="16"/>
  <c r="CG467" i="16"/>
  <c r="CH467" i="16"/>
  <c r="CG468" i="16"/>
  <c r="CH468" i="16"/>
  <c r="CG469" i="16"/>
  <c r="CH469" i="16"/>
  <c r="CG470" i="16"/>
  <c r="CH470" i="16"/>
  <c r="CG471" i="16"/>
  <c r="CH471" i="16"/>
  <c r="CG472" i="16"/>
  <c r="CH472" i="16"/>
  <c r="CG473" i="16"/>
  <c r="CH473" i="16"/>
  <c r="CG474" i="16"/>
  <c r="CH474" i="16"/>
  <c r="CG475" i="16"/>
  <c r="CH475" i="16"/>
  <c r="CG476" i="16"/>
  <c r="CH476" i="16"/>
  <c r="CG477" i="16"/>
  <c r="CH477" i="16"/>
  <c r="CG478" i="16"/>
  <c r="CH478" i="16"/>
  <c r="CG479" i="16"/>
  <c r="CH479" i="16"/>
  <c r="CG480" i="16"/>
  <c r="CH480" i="16"/>
  <c r="CG481" i="16"/>
  <c r="CH481" i="16"/>
  <c r="CG482" i="16"/>
  <c r="CH482" i="16"/>
  <c r="CG483" i="16"/>
  <c r="CH483" i="16"/>
  <c r="CG484" i="16"/>
  <c r="CH484" i="16"/>
  <c r="CG485" i="16"/>
  <c r="CH485" i="16"/>
  <c r="CG486" i="16"/>
  <c r="CH486" i="16"/>
  <c r="CG487" i="16"/>
  <c r="CH487" i="16"/>
  <c r="CG488" i="16"/>
  <c r="CH488" i="16"/>
  <c r="CG489" i="16"/>
  <c r="CH489" i="16"/>
  <c r="CG490" i="16"/>
  <c r="CH490" i="16"/>
  <c r="CG491" i="16"/>
  <c r="CH491" i="16"/>
  <c r="CG492" i="16"/>
  <c r="CH492" i="16"/>
  <c r="CG493" i="16"/>
  <c r="CH493" i="16"/>
  <c r="CG494" i="16"/>
  <c r="CH494" i="16"/>
  <c r="CG495" i="16"/>
  <c r="CH495" i="16"/>
  <c r="CG496" i="16"/>
  <c r="CH496" i="16"/>
  <c r="CG497" i="16"/>
  <c r="CH497" i="16"/>
  <c r="CG498" i="16"/>
  <c r="CH498" i="16"/>
  <c r="CG499" i="16"/>
  <c r="CH499" i="16"/>
  <c r="CG500" i="16"/>
  <c r="CH500" i="16"/>
  <c r="CG501" i="16"/>
  <c r="CH501" i="16"/>
  <c r="CG502" i="16"/>
  <c r="CH502" i="16"/>
  <c r="CG503" i="16"/>
  <c r="CH503" i="16"/>
  <c r="CG504" i="16"/>
  <c r="CH504" i="16"/>
  <c r="CG505" i="16"/>
  <c r="CH505" i="16"/>
  <c r="CG506" i="16"/>
  <c r="CH506" i="16"/>
  <c r="CG507" i="16"/>
  <c r="CH507" i="16"/>
  <c r="CG508" i="16"/>
  <c r="CH508" i="16"/>
  <c r="CG509" i="16"/>
  <c r="CH509" i="16"/>
  <c r="CG510" i="16"/>
  <c r="CH510" i="16"/>
  <c r="CG511" i="16"/>
  <c r="CH511" i="16"/>
  <c r="CG512" i="16"/>
  <c r="CH512" i="16"/>
  <c r="CG513" i="16"/>
  <c r="CH513" i="16"/>
  <c r="CG514" i="16"/>
  <c r="CH514" i="16"/>
  <c r="CG515" i="16"/>
  <c r="CH515" i="16"/>
  <c r="CG516" i="16"/>
  <c r="CH516" i="16"/>
  <c r="CG517" i="16"/>
  <c r="CH517" i="16"/>
  <c r="CG518" i="16"/>
  <c r="CH518" i="16"/>
  <c r="CG519" i="16"/>
  <c r="CH519" i="16"/>
  <c r="CG520" i="16"/>
  <c r="CH520" i="16"/>
  <c r="CG521" i="16"/>
  <c r="CH521" i="16"/>
  <c r="CG522" i="16"/>
  <c r="CH522" i="16"/>
  <c r="CG523" i="16"/>
  <c r="CH523" i="16"/>
  <c r="CG524" i="16"/>
  <c r="CH524" i="16"/>
  <c r="CG525" i="16"/>
  <c r="CH525" i="16"/>
  <c r="CG526" i="16"/>
  <c r="CH526" i="16"/>
  <c r="CG527" i="16"/>
  <c r="CH527" i="16"/>
  <c r="CG528" i="16"/>
  <c r="CH528" i="16"/>
  <c r="CG529" i="16"/>
  <c r="CH529" i="16"/>
  <c r="CG530" i="16"/>
  <c r="CH530" i="16"/>
  <c r="CG531" i="16"/>
  <c r="CH531" i="16"/>
  <c r="CG532" i="16"/>
  <c r="CH532" i="16"/>
  <c r="CG533" i="16"/>
  <c r="CH533" i="16"/>
  <c r="CG534" i="16"/>
  <c r="CH534" i="16"/>
  <c r="CG535" i="16"/>
  <c r="CH535" i="16"/>
  <c r="CG536" i="16"/>
  <c r="CH536" i="16"/>
  <c r="CG537" i="16"/>
  <c r="CH537" i="16"/>
  <c r="CG538" i="16"/>
  <c r="CH538" i="16"/>
  <c r="CG539" i="16"/>
  <c r="CH539" i="16"/>
  <c r="CG540" i="16"/>
  <c r="CH540" i="16"/>
  <c r="CG541" i="16"/>
  <c r="CH541" i="16"/>
  <c r="CG542" i="16"/>
  <c r="CH542" i="16"/>
  <c r="CG543" i="16"/>
  <c r="CH543" i="16"/>
  <c r="CG544" i="16"/>
  <c r="CH544" i="16"/>
  <c r="CG545" i="16"/>
  <c r="CH545" i="16"/>
  <c r="CG546" i="16"/>
  <c r="CH546" i="16"/>
  <c r="CG547" i="16"/>
  <c r="CH547" i="16"/>
  <c r="CG548" i="16"/>
  <c r="CH548" i="16"/>
  <c r="CG549" i="16"/>
  <c r="CH549" i="16"/>
  <c r="CG550" i="16"/>
  <c r="CH550" i="16"/>
  <c r="CG551" i="16"/>
  <c r="CH551" i="16"/>
  <c r="CG552" i="16"/>
  <c r="CH552" i="16"/>
  <c r="CG553" i="16"/>
  <c r="CH553" i="16"/>
  <c r="CG554" i="16"/>
  <c r="CH554" i="16"/>
  <c r="CG555" i="16"/>
  <c r="CH555" i="16"/>
  <c r="CG556" i="16"/>
  <c r="CH556" i="16"/>
  <c r="CG557" i="16"/>
  <c r="CH557" i="16"/>
  <c r="CG558" i="16"/>
  <c r="CH558" i="16"/>
  <c r="CG559" i="16"/>
  <c r="CH559" i="16"/>
  <c r="CG560" i="16"/>
  <c r="CH560" i="16"/>
  <c r="CG561" i="16"/>
  <c r="CH561" i="16"/>
  <c r="CG562" i="16"/>
  <c r="CH562" i="16"/>
  <c r="CG563" i="16"/>
  <c r="CH563" i="16"/>
  <c r="CG564" i="16"/>
  <c r="CH564" i="16"/>
  <c r="CG565" i="16"/>
  <c r="CH565" i="16"/>
  <c r="CG566" i="16"/>
  <c r="CH566" i="16"/>
  <c r="CG567" i="16"/>
  <c r="CH567" i="16"/>
  <c r="CG568" i="16"/>
  <c r="CH568" i="16"/>
  <c r="CG569" i="16"/>
  <c r="CH569" i="16"/>
  <c r="CG570" i="16"/>
  <c r="CH570" i="16"/>
  <c r="CG571" i="16"/>
  <c r="CH571" i="16"/>
  <c r="CG572" i="16"/>
  <c r="CH572" i="16"/>
  <c r="CG573" i="16"/>
  <c r="CH573" i="16"/>
  <c r="CG574" i="16"/>
  <c r="CH574" i="16"/>
  <c r="CG575" i="16"/>
  <c r="CH575" i="16"/>
  <c r="CG576" i="16"/>
  <c r="CH576" i="16"/>
  <c r="CG577" i="16"/>
  <c r="CH577" i="16"/>
  <c r="CG578" i="16"/>
  <c r="CH578" i="16"/>
  <c r="CG579" i="16"/>
  <c r="CH579" i="16"/>
  <c r="CG580" i="16"/>
  <c r="CH580" i="16"/>
  <c r="CG581" i="16"/>
  <c r="CH581" i="16"/>
  <c r="CG582" i="16"/>
  <c r="CH582" i="16"/>
  <c r="CG583" i="16"/>
  <c r="CH583" i="16"/>
  <c r="CG584" i="16"/>
  <c r="CH584" i="16"/>
  <c r="CG585" i="16"/>
  <c r="CH585" i="16"/>
  <c r="CG586" i="16"/>
  <c r="CH586" i="16"/>
  <c r="CG587" i="16"/>
  <c r="CH587" i="16"/>
  <c r="CG588" i="16"/>
  <c r="CH588" i="16"/>
  <c r="CG589" i="16"/>
  <c r="CH589" i="16"/>
  <c r="CG590" i="16"/>
  <c r="CH590" i="16"/>
  <c r="CG591" i="16"/>
  <c r="CH591" i="16"/>
  <c r="CG592" i="16"/>
  <c r="CH592" i="16"/>
  <c r="CG593" i="16"/>
  <c r="CH593" i="16"/>
  <c r="CG594" i="16"/>
  <c r="CH594" i="16"/>
  <c r="CG595" i="16"/>
  <c r="CH595" i="16"/>
  <c r="CG596" i="16"/>
  <c r="CH596" i="16"/>
  <c r="CG597" i="16"/>
  <c r="CH597" i="16"/>
  <c r="CG598" i="16"/>
  <c r="CH598" i="16"/>
  <c r="CG599" i="16"/>
  <c r="CH599" i="16"/>
  <c r="CG600" i="16"/>
  <c r="CH600" i="16"/>
  <c r="CG601" i="16"/>
  <c r="CH601" i="16"/>
  <c r="CG602" i="16"/>
  <c r="CH602" i="16"/>
  <c r="CG603" i="16"/>
  <c r="CH603" i="16"/>
  <c r="CG604" i="16"/>
  <c r="CH604" i="16"/>
  <c r="CG605" i="16"/>
  <c r="CH605" i="16"/>
  <c r="CG606" i="16"/>
  <c r="CH606" i="16"/>
  <c r="CG607" i="16"/>
  <c r="CH607" i="16"/>
  <c r="CG608" i="16"/>
  <c r="CH608" i="16"/>
  <c r="CG609" i="16"/>
  <c r="CH609" i="16"/>
  <c r="CG610" i="16"/>
  <c r="CH610" i="16"/>
  <c r="CG611" i="16"/>
  <c r="CH611" i="16"/>
  <c r="CG612" i="16"/>
  <c r="CH612" i="16"/>
  <c r="CG613" i="16"/>
  <c r="CH613" i="16"/>
  <c r="CG614" i="16"/>
  <c r="CH614" i="16"/>
  <c r="CG615" i="16"/>
  <c r="CH615" i="16"/>
  <c r="CG616" i="16"/>
  <c r="CH616" i="16"/>
  <c r="CG617" i="16"/>
  <c r="CH617" i="16"/>
  <c r="CG618" i="16"/>
  <c r="CH618" i="16"/>
  <c r="CG619" i="16"/>
  <c r="CH619" i="16"/>
  <c r="CG620" i="16"/>
  <c r="CH620" i="16"/>
  <c r="CG621" i="16"/>
  <c r="CH621" i="16"/>
  <c r="CG622" i="16"/>
  <c r="CH622" i="16"/>
  <c r="CG623" i="16"/>
  <c r="CH623" i="16"/>
  <c r="CG624" i="16"/>
  <c r="CH624" i="16"/>
  <c r="CG625" i="16"/>
  <c r="CH625" i="16"/>
  <c r="CG626" i="16"/>
  <c r="CH626" i="16"/>
  <c r="CG627" i="16"/>
  <c r="CH627" i="16"/>
  <c r="CG628" i="16"/>
  <c r="CH628" i="16"/>
  <c r="CG629" i="16"/>
  <c r="CH629" i="16"/>
  <c r="CG630" i="16"/>
  <c r="CH630" i="16"/>
  <c r="CG631" i="16"/>
  <c r="CH631" i="16"/>
  <c r="CG632" i="16"/>
  <c r="CH632" i="16"/>
  <c r="CG633" i="16"/>
  <c r="CH633" i="16"/>
  <c r="CG634" i="16"/>
  <c r="CH634" i="16"/>
  <c r="CG635" i="16"/>
  <c r="CH635" i="16"/>
  <c r="CG636" i="16"/>
  <c r="CH636" i="16"/>
  <c r="CG637" i="16"/>
  <c r="CH637" i="16"/>
  <c r="CG638" i="16"/>
  <c r="CH638" i="16"/>
  <c r="CG639" i="16"/>
  <c r="CH639" i="16"/>
  <c r="CG640" i="16"/>
  <c r="CH640" i="16"/>
  <c r="CG641" i="16"/>
  <c r="CH641" i="16"/>
  <c r="CG642" i="16"/>
  <c r="CH642" i="16"/>
  <c r="CG643" i="16"/>
  <c r="CH643" i="16"/>
  <c r="CG644" i="16"/>
  <c r="CH644" i="16"/>
  <c r="CG645" i="16"/>
  <c r="CH645" i="16"/>
  <c r="CG646" i="16"/>
  <c r="CH646" i="16"/>
  <c r="CG647" i="16"/>
  <c r="CH647" i="16"/>
  <c r="CG648" i="16"/>
  <c r="CH648" i="16"/>
  <c r="CG649" i="16"/>
  <c r="CH649" i="16"/>
  <c r="CG650" i="16"/>
  <c r="CH650" i="16"/>
  <c r="CG651" i="16"/>
  <c r="CH651" i="16"/>
  <c r="CG652" i="16"/>
  <c r="CH652" i="16"/>
  <c r="CG653" i="16"/>
  <c r="CH653" i="16"/>
  <c r="CG654" i="16"/>
  <c r="CH654" i="16"/>
  <c r="CG655" i="16"/>
  <c r="CH655" i="16"/>
  <c r="CG656" i="16"/>
  <c r="CH656" i="16"/>
  <c r="CG657" i="16"/>
  <c r="CH657" i="16"/>
  <c r="CG658" i="16"/>
  <c r="CH658" i="16"/>
  <c r="CG659" i="16"/>
  <c r="CH659" i="16"/>
  <c r="CG660" i="16"/>
  <c r="CH660" i="16"/>
  <c r="CG661" i="16"/>
  <c r="CH661" i="16"/>
  <c r="CG662" i="16"/>
  <c r="CH662" i="16"/>
  <c r="CG663" i="16"/>
  <c r="CH663" i="16"/>
  <c r="CG664" i="16"/>
  <c r="CH664" i="16"/>
  <c r="CG665" i="16"/>
  <c r="CH665" i="16"/>
  <c r="CG666" i="16"/>
  <c r="CH666" i="16"/>
  <c r="CG667" i="16"/>
  <c r="CH667" i="16"/>
  <c r="CG668" i="16"/>
  <c r="CH668" i="16"/>
  <c r="CG669" i="16"/>
  <c r="CH669" i="16"/>
  <c r="CG670" i="16"/>
  <c r="CH670" i="16"/>
  <c r="CG671" i="16"/>
  <c r="CH671" i="16"/>
  <c r="CG672" i="16"/>
  <c r="CH672" i="16"/>
  <c r="CG673" i="16"/>
  <c r="CH673" i="16"/>
  <c r="CG674" i="16"/>
  <c r="CH674" i="16"/>
  <c r="CG675" i="16"/>
  <c r="CH675" i="16"/>
  <c r="CG676" i="16"/>
  <c r="CH676" i="16"/>
  <c r="CG677" i="16"/>
  <c r="CH677" i="16"/>
  <c r="CG678" i="16"/>
  <c r="CH678" i="16"/>
  <c r="CG679" i="16"/>
  <c r="CH679" i="16"/>
  <c r="CG680" i="16"/>
  <c r="CH680" i="16"/>
  <c r="CG681" i="16"/>
  <c r="CH681" i="16"/>
  <c r="CG682" i="16"/>
  <c r="CH682" i="16"/>
  <c r="CG683" i="16"/>
  <c r="CH683" i="16"/>
  <c r="CG684" i="16"/>
  <c r="CH684" i="16"/>
  <c r="CG685" i="16"/>
  <c r="CH685" i="16"/>
  <c r="CG686" i="16"/>
  <c r="CH686" i="16"/>
  <c r="CG687" i="16"/>
  <c r="CH687" i="16"/>
  <c r="CG688" i="16"/>
  <c r="CH688" i="16"/>
  <c r="CG689" i="16"/>
  <c r="CH689" i="16"/>
  <c r="CG690" i="16"/>
  <c r="CH690" i="16"/>
  <c r="CG691" i="16"/>
  <c r="CH691" i="16"/>
  <c r="CG692" i="16"/>
  <c r="CH692" i="16"/>
  <c r="CG693" i="16"/>
  <c r="CH693" i="16"/>
  <c r="CG694" i="16"/>
  <c r="CH694" i="16"/>
  <c r="CG695" i="16"/>
  <c r="CH695" i="16"/>
  <c r="CG696" i="16"/>
  <c r="CH696" i="16"/>
  <c r="CG697" i="16"/>
  <c r="CH697" i="16"/>
  <c r="CG698" i="16"/>
  <c r="CH698" i="16"/>
  <c r="CG699" i="16"/>
  <c r="CH699" i="16"/>
  <c r="CG700" i="16"/>
  <c r="CH700" i="16"/>
  <c r="CG701" i="16"/>
  <c r="CH701" i="16"/>
  <c r="CG702" i="16"/>
  <c r="CH702" i="16"/>
  <c r="CG703" i="16"/>
  <c r="CH703" i="16"/>
  <c r="CG704" i="16"/>
  <c r="CH704" i="16"/>
  <c r="CG705" i="16"/>
  <c r="CH705" i="16"/>
  <c r="CG706" i="16"/>
  <c r="CH706" i="16"/>
  <c r="CG707" i="16"/>
  <c r="CH707" i="16"/>
  <c r="CG708" i="16"/>
  <c r="CH708" i="16"/>
  <c r="CG709" i="16"/>
  <c r="CH709" i="16"/>
  <c r="CG710" i="16"/>
  <c r="CH710" i="16"/>
  <c r="CG711" i="16"/>
  <c r="CH711" i="16"/>
  <c r="CG712" i="16"/>
  <c r="CH712" i="16"/>
  <c r="CG713" i="16"/>
  <c r="CH713" i="16"/>
  <c r="CG714" i="16"/>
  <c r="CH714" i="16"/>
  <c r="CG715" i="16"/>
  <c r="CH715" i="16"/>
  <c r="CG716" i="16"/>
  <c r="CH716" i="16"/>
  <c r="CG717" i="16"/>
  <c r="CH717" i="16"/>
  <c r="CG718" i="16"/>
  <c r="CH718" i="16"/>
  <c r="CG719" i="16"/>
  <c r="CH719" i="16"/>
  <c r="CG720" i="16"/>
  <c r="CH720" i="16"/>
  <c r="CG721" i="16"/>
  <c r="CH721" i="16"/>
  <c r="CG722" i="16"/>
  <c r="CH722" i="16"/>
  <c r="CG723" i="16"/>
  <c r="CH723" i="16"/>
  <c r="CG724" i="16"/>
  <c r="CH724" i="16"/>
  <c r="CG725" i="16"/>
  <c r="CH725" i="16"/>
  <c r="CG726" i="16"/>
  <c r="CH726" i="16"/>
  <c r="CG727" i="16"/>
  <c r="CH727" i="16"/>
  <c r="CG728" i="16"/>
  <c r="CH728" i="16"/>
  <c r="CG729" i="16"/>
  <c r="CH729" i="16"/>
  <c r="CG730" i="16"/>
  <c r="CH730" i="16"/>
  <c r="CG731" i="16"/>
  <c r="CH731" i="16"/>
  <c r="CG732" i="16"/>
  <c r="CH732" i="16"/>
  <c r="CG733" i="16"/>
  <c r="CH733" i="16"/>
  <c r="CG734" i="16"/>
  <c r="CH734" i="16"/>
  <c r="CG735" i="16"/>
  <c r="CH735" i="16"/>
  <c r="CG736" i="16"/>
  <c r="CH736" i="16"/>
  <c r="CG737" i="16"/>
  <c r="CH737" i="16"/>
  <c r="CG738" i="16"/>
  <c r="CH738" i="16"/>
  <c r="CG739" i="16"/>
  <c r="CH739" i="16"/>
  <c r="CG740" i="16"/>
  <c r="CH740" i="16"/>
  <c r="CG741" i="16"/>
  <c r="CH741" i="16"/>
  <c r="CG742" i="16"/>
  <c r="CH742" i="16"/>
  <c r="CG743" i="16"/>
  <c r="CH743" i="16"/>
  <c r="CG744" i="16"/>
  <c r="CH744" i="16"/>
  <c r="CG745" i="16"/>
  <c r="CH745" i="16"/>
  <c r="CG746" i="16"/>
  <c r="CH746" i="16"/>
  <c r="CG747" i="16"/>
  <c r="CH747" i="16"/>
  <c r="CG748" i="16"/>
  <c r="CH748" i="16"/>
  <c r="CG749" i="16"/>
  <c r="CH749" i="16"/>
  <c r="CG750" i="16"/>
  <c r="CH750" i="16"/>
  <c r="CG751" i="16"/>
  <c r="CH751" i="16"/>
  <c r="CG752" i="16"/>
  <c r="CH752" i="16"/>
  <c r="CG753" i="16"/>
  <c r="CH753" i="16"/>
  <c r="CG754" i="16"/>
  <c r="CH754" i="16"/>
  <c r="CG755" i="16"/>
  <c r="CH755" i="16"/>
  <c r="CG756" i="16"/>
  <c r="CH756" i="16"/>
  <c r="CG757" i="16"/>
  <c r="CH757" i="16"/>
  <c r="CG758" i="16"/>
  <c r="CH758" i="16"/>
  <c r="CG759" i="16"/>
  <c r="CH759" i="16"/>
  <c r="CG760" i="16"/>
  <c r="CH760" i="16"/>
  <c r="CG761" i="16"/>
  <c r="CH761" i="16"/>
  <c r="CG762" i="16"/>
  <c r="CH762" i="16"/>
  <c r="CG763" i="16"/>
  <c r="CH763" i="16"/>
  <c r="CG764" i="16"/>
  <c r="CH764" i="16"/>
  <c r="CG765" i="16"/>
  <c r="CH765" i="16"/>
  <c r="CG766" i="16"/>
  <c r="CH766" i="16"/>
  <c r="CG767" i="16"/>
  <c r="CH767" i="16"/>
  <c r="CG768" i="16"/>
  <c r="CH768" i="16"/>
  <c r="CG769" i="16"/>
  <c r="CH769" i="16"/>
  <c r="CG770" i="16"/>
  <c r="CH770" i="16"/>
  <c r="CG771" i="16"/>
  <c r="CH771" i="16"/>
  <c r="CG772" i="16"/>
  <c r="CH772" i="16"/>
  <c r="CG773" i="16"/>
  <c r="CH773" i="16"/>
  <c r="CG774" i="16"/>
  <c r="CH774" i="16"/>
  <c r="CG775" i="16"/>
  <c r="CH775" i="16"/>
  <c r="CG776" i="16"/>
  <c r="CH776" i="16"/>
  <c r="CG777" i="16"/>
  <c r="CH777" i="16"/>
  <c r="CG778" i="16"/>
  <c r="CH778" i="16"/>
  <c r="CG779" i="16"/>
  <c r="CH779" i="16"/>
  <c r="CG780" i="16"/>
  <c r="CH780" i="16"/>
  <c r="CG781" i="16"/>
  <c r="CH781" i="16"/>
  <c r="CG782" i="16"/>
  <c r="CH782" i="16"/>
  <c r="CG783" i="16"/>
  <c r="CH783" i="16"/>
  <c r="CG784" i="16"/>
  <c r="CH784" i="16"/>
  <c r="CG785" i="16"/>
  <c r="CH785" i="16"/>
  <c r="CG786" i="16"/>
  <c r="CH786" i="16"/>
  <c r="CG787" i="16"/>
  <c r="CH787" i="16"/>
  <c r="CG788" i="16"/>
  <c r="CH788" i="16"/>
  <c r="CG789" i="16"/>
  <c r="CH789" i="16"/>
  <c r="CG790" i="16"/>
  <c r="CH790" i="16"/>
  <c r="CG791" i="16"/>
  <c r="CH791" i="16"/>
  <c r="CG792" i="16"/>
  <c r="CH792" i="16"/>
  <c r="CG793" i="16"/>
  <c r="CH793" i="16"/>
  <c r="CG794" i="16"/>
  <c r="CH794" i="16"/>
  <c r="CG795" i="16"/>
  <c r="CH795" i="16"/>
  <c r="CG796" i="16"/>
  <c r="CH796" i="16"/>
  <c r="CG797" i="16"/>
  <c r="CH797" i="16"/>
  <c r="CG798" i="16"/>
  <c r="CH798" i="16"/>
  <c r="CG799" i="16"/>
  <c r="CH799" i="16"/>
  <c r="CG800" i="16"/>
  <c r="CH800" i="16"/>
  <c r="CG801" i="16"/>
  <c r="CH801" i="16"/>
  <c r="CG802" i="16"/>
  <c r="CH802" i="16"/>
  <c r="CG803" i="16"/>
  <c r="CH803" i="16"/>
  <c r="CG804" i="16"/>
  <c r="CH804" i="16"/>
  <c r="CG805" i="16"/>
  <c r="CH805" i="16"/>
  <c r="CG806" i="16"/>
  <c r="CH806" i="16"/>
  <c r="CG807" i="16"/>
  <c r="CH807" i="16"/>
  <c r="CG808" i="16"/>
  <c r="CH808" i="16"/>
  <c r="CG809" i="16"/>
  <c r="CH809" i="16"/>
  <c r="CG810" i="16"/>
  <c r="CH810" i="16"/>
  <c r="CG811" i="16"/>
  <c r="CH811" i="16"/>
  <c r="CG812" i="16"/>
  <c r="CH812" i="16"/>
  <c r="CG813" i="16"/>
  <c r="CH813" i="16"/>
  <c r="CG814" i="16"/>
  <c r="CH814" i="16"/>
  <c r="CG815" i="16"/>
  <c r="CH815" i="16"/>
  <c r="CG816" i="16"/>
  <c r="CH816" i="16"/>
  <c r="CG817" i="16"/>
  <c r="CH817" i="16"/>
  <c r="CG818" i="16"/>
  <c r="CH818" i="16"/>
  <c r="CG819" i="16"/>
  <c r="CH819" i="16"/>
  <c r="CG820" i="16"/>
  <c r="CH820" i="16"/>
  <c r="CG821" i="16"/>
  <c r="CH821" i="16"/>
  <c r="CG822" i="16"/>
  <c r="CH822" i="16"/>
  <c r="CG823" i="16"/>
  <c r="CH823" i="16"/>
  <c r="CG824" i="16"/>
  <c r="CH824" i="16"/>
  <c r="CG825" i="16"/>
  <c r="CH825" i="16"/>
  <c r="CG826" i="16"/>
  <c r="CH826" i="16"/>
  <c r="CG827" i="16"/>
  <c r="CH827" i="16"/>
  <c r="CG828" i="16"/>
  <c r="CH828" i="16"/>
  <c r="CG829" i="16"/>
  <c r="CH829" i="16"/>
  <c r="CG830" i="16"/>
  <c r="CH830" i="16"/>
  <c r="CG831" i="16"/>
  <c r="CH831" i="16"/>
  <c r="CG832" i="16"/>
  <c r="CH832" i="16"/>
  <c r="CG833" i="16"/>
  <c r="CH833" i="16"/>
  <c r="CG834" i="16"/>
  <c r="CH834" i="16"/>
  <c r="CG835" i="16"/>
  <c r="CH835" i="16"/>
  <c r="CG836" i="16"/>
  <c r="CH836" i="16"/>
  <c r="CG837" i="16"/>
  <c r="CH837" i="16"/>
  <c r="CG838" i="16"/>
  <c r="CH838" i="16"/>
  <c r="CG839" i="16"/>
  <c r="CH839" i="16"/>
  <c r="CG840" i="16"/>
  <c r="CH840" i="16"/>
  <c r="CG841" i="16"/>
  <c r="CH841" i="16"/>
  <c r="CG842" i="16"/>
  <c r="CH842" i="16"/>
  <c r="CG843" i="16"/>
  <c r="CH843" i="16"/>
  <c r="CG844" i="16"/>
  <c r="CH844" i="16"/>
  <c r="CG845" i="16"/>
  <c r="CH845" i="16"/>
  <c r="CG846" i="16"/>
  <c r="CH846" i="16"/>
  <c r="CG847" i="16"/>
  <c r="CH847" i="16"/>
  <c r="CG848" i="16"/>
  <c r="CH848" i="16"/>
  <c r="CG849" i="16"/>
  <c r="CH849" i="16"/>
  <c r="CG850" i="16"/>
  <c r="CH850" i="16"/>
  <c r="CG851" i="16"/>
  <c r="CH851" i="16"/>
  <c r="CG852" i="16"/>
  <c r="CH852" i="16"/>
  <c r="CG853" i="16"/>
  <c r="CH853" i="16"/>
  <c r="CG854" i="16"/>
  <c r="CH854" i="16"/>
  <c r="CG855" i="16"/>
  <c r="CH855" i="16"/>
  <c r="CG856" i="16"/>
  <c r="CH856" i="16"/>
  <c r="CG857" i="16"/>
  <c r="CH857" i="16"/>
  <c r="CG858" i="16"/>
  <c r="CH858" i="16"/>
  <c r="CG859" i="16"/>
  <c r="CH859" i="16"/>
  <c r="CG860" i="16"/>
  <c r="CH860" i="16"/>
  <c r="CG861" i="16"/>
  <c r="CH861" i="16"/>
  <c r="CG862" i="16"/>
  <c r="CH862" i="16"/>
  <c r="CG863" i="16"/>
  <c r="CH863" i="16"/>
  <c r="CG864" i="16"/>
  <c r="CH864" i="16"/>
  <c r="CG865" i="16"/>
  <c r="CH865" i="16"/>
  <c r="CG866" i="16"/>
  <c r="CH866" i="16"/>
  <c r="CG867" i="16"/>
  <c r="CH867" i="16"/>
  <c r="CG868" i="16"/>
  <c r="CH868" i="16"/>
  <c r="CG869" i="16"/>
  <c r="CH869" i="16"/>
  <c r="CG870" i="16"/>
  <c r="CH870" i="16"/>
  <c r="CG871" i="16"/>
  <c r="CH871" i="16"/>
  <c r="CG872" i="16"/>
  <c r="CH872" i="16"/>
  <c r="CG873" i="16"/>
  <c r="CH873" i="16"/>
  <c r="CG874" i="16"/>
  <c r="CH874" i="16"/>
  <c r="CG875" i="16"/>
  <c r="CH875" i="16"/>
  <c r="CG876" i="16"/>
  <c r="CH876" i="16"/>
  <c r="CG877" i="16"/>
  <c r="CH877" i="16"/>
  <c r="CG878" i="16"/>
  <c r="CH878" i="16"/>
  <c r="CG879" i="16"/>
  <c r="CH879" i="16"/>
  <c r="CG880" i="16"/>
  <c r="CH880" i="16"/>
  <c r="CG881" i="16"/>
  <c r="CH881" i="16"/>
  <c r="CG882" i="16"/>
  <c r="CH882" i="16"/>
  <c r="CG883" i="16"/>
  <c r="CH883" i="16"/>
  <c r="CG884" i="16"/>
  <c r="CH884" i="16"/>
  <c r="CG885" i="16"/>
  <c r="CH885" i="16"/>
  <c r="CG886" i="16"/>
  <c r="CH886" i="16"/>
  <c r="CG887" i="16"/>
  <c r="CH887" i="16"/>
  <c r="CG888" i="16"/>
  <c r="CH888" i="16"/>
  <c r="CG889" i="16"/>
  <c r="CH889" i="16"/>
  <c r="CG890" i="16"/>
  <c r="CH890" i="16"/>
  <c r="CG891" i="16"/>
  <c r="CH891" i="16"/>
  <c r="CG892" i="16"/>
  <c r="CH892" i="16"/>
  <c r="CG893" i="16"/>
  <c r="CH893" i="16"/>
  <c r="CG894" i="16"/>
  <c r="CH894" i="16"/>
  <c r="CG895" i="16"/>
  <c r="CH895" i="16"/>
  <c r="CG896" i="16"/>
  <c r="CH896" i="16"/>
  <c r="CG897" i="16"/>
  <c r="CH897" i="16"/>
  <c r="CG898" i="16"/>
  <c r="CH898" i="16"/>
  <c r="CG899" i="16"/>
  <c r="CH899" i="16"/>
  <c r="CG900" i="16"/>
  <c r="CH900" i="16"/>
  <c r="CG901" i="16"/>
  <c r="CH901" i="16"/>
  <c r="CG902" i="16"/>
  <c r="CH902" i="16"/>
  <c r="CG903" i="16"/>
  <c r="CH903" i="16"/>
  <c r="CG904" i="16"/>
  <c r="CH904" i="16"/>
  <c r="CG905" i="16"/>
  <c r="CH905" i="16"/>
  <c r="CG906" i="16"/>
  <c r="CH906" i="16"/>
  <c r="CG907" i="16"/>
  <c r="CH907" i="16"/>
  <c r="CG908" i="16"/>
  <c r="CH908" i="16"/>
  <c r="CG909" i="16"/>
  <c r="CH909" i="16"/>
  <c r="CG910" i="16"/>
  <c r="CH910" i="16"/>
  <c r="CG911" i="16"/>
  <c r="CH911" i="16"/>
  <c r="CG912" i="16"/>
  <c r="CH912" i="16"/>
  <c r="CG913" i="16"/>
  <c r="CH913" i="16"/>
  <c r="CG914" i="16"/>
  <c r="CH914" i="16"/>
  <c r="CG915" i="16"/>
  <c r="CH915" i="16"/>
  <c r="CG916" i="16"/>
  <c r="CH916" i="16"/>
  <c r="CG917" i="16"/>
  <c r="CH917" i="16"/>
  <c r="CG918" i="16"/>
  <c r="CH918" i="16"/>
  <c r="CG919" i="16"/>
  <c r="CH919" i="16"/>
  <c r="CG920" i="16"/>
  <c r="CH920" i="16"/>
  <c r="CG921" i="16"/>
  <c r="CH921" i="16"/>
  <c r="CG922" i="16"/>
  <c r="CH922" i="16"/>
  <c r="CG923" i="16"/>
  <c r="CH923" i="16"/>
  <c r="CG924" i="16"/>
  <c r="CH924" i="16"/>
  <c r="CG925" i="16"/>
  <c r="CH925" i="16"/>
  <c r="CG926" i="16"/>
  <c r="CH926" i="16"/>
  <c r="CG927" i="16"/>
  <c r="CH927" i="16"/>
  <c r="CG928" i="16"/>
  <c r="CH928" i="16"/>
  <c r="CG929" i="16"/>
  <c r="CH929" i="16"/>
  <c r="CG930" i="16"/>
  <c r="CH930" i="16"/>
  <c r="CG931" i="16"/>
  <c r="CH931" i="16"/>
  <c r="CG932" i="16"/>
  <c r="CH932" i="16"/>
  <c r="CG933" i="16"/>
  <c r="CH933" i="16"/>
  <c r="CG934" i="16"/>
  <c r="CH934" i="16"/>
  <c r="CG935" i="16"/>
  <c r="CH935" i="16"/>
  <c r="CG936" i="16"/>
  <c r="CH936" i="16"/>
  <c r="CG937" i="16"/>
  <c r="CH937" i="16"/>
  <c r="CG938" i="16"/>
  <c r="CH938" i="16"/>
  <c r="CG939" i="16"/>
  <c r="CH939" i="16"/>
  <c r="CG940" i="16"/>
  <c r="CH940" i="16"/>
  <c r="CG941" i="16"/>
  <c r="CH941" i="16"/>
  <c r="CG942" i="16"/>
  <c r="CH942" i="16"/>
  <c r="CG943" i="16"/>
  <c r="CH943" i="16"/>
  <c r="CG944" i="16"/>
  <c r="CH944" i="16"/>
  <c r="CG945" i="16"/>
  <c r="CH945" i="16"/>
  <c r="CG946" i="16"/>
  <c r="CH946" i="16"/>
  <c r="CG947" i="16"/>
  <c r="CH947" i="16"/>
  <c r="CG948" i="16"/>
  <c r="CH948" i="16"/>
  <c r="CG949" i="16"/>
  <c r="CH949" i="16"/>
  <c r="CG950" i="16"/>
  <c r="CH950" i="16"/>
  <c r="CG951" i="16"/>
  <c r="CH951" i="16"/>
  <c r="CG952" i="16"/>
  <c r="CH952" i="16"/>
  <c r="CG953" i="16"/>
  <c r="CH953" i="16"/>
  <c r="CG954" i="16"/>
  <c r="CH954" i="16"/>
  <c r="CG955" i="16"/>
  <c r="CH955" i="16"/>
  <c r="CG956" i="16"/>
  <c r="CH956" i="16"/>
  <c r="CG957" i="16"/>
  <c r="CH957" i="16"/>
  <c r="CG958" i="16"/>
  <c r="CH958" i="16"/>
  <c r="CG959" i="16"/>
  <c r="CH959" i="16"/>
  <c r="CG960" i="16"/>
  <c r="CH960" i="16"/>
  <c r="CG961" i="16"/>
  <c r="CH961" i="16"/>
  <c r="CG962" i="16"/>
  <c r="CH962" i="16"/>
  <c r="CG963" i="16"/>
  <c r="CH963" i="16"/>
  <c r="CG964" i="16"/>
  <c r="CH964" i="16"/>
  <c r="CG965" i="16"/>
  <c r="CH965" i="16"/>
  <c r="CG966" i="16"/>
  <c r="CH966" i="16"/>
  <c r="CG967" i="16"/>
  <c r="CH967" i="16"/>
  <c r="CG968" i="16"/>
  <c r="CH968" i="16"/>
  <c r="CG969" i="16"/>
  <c r="CH969" i="16"/>
  <c r="CG970" i="16"/>
  <c r="CH970" i="16"/>
  <c r="CG971" i="16"/>
  <c r="CH971" i="16"/>
  <c r="CG972" i="16"/>
  <c r="CH972" i="16"/>
  <c r="CG973" i="16"/>
  <c r="CH973" i="16"/>
  <c r="CG974" i="16"/>
  <c r="CH974" i="16"/>
  <c r="CG975" i="16"/>
  <c r="CH975" i="16"/>
  <c r="CG976" i="16"/>
  <c r="CH976" i="16"/>
  <c r="CG977" i="16"/>
  <c r="CH977" i="16"/>
  <c r="CG978" i="16"/>
  <c r="CH978" i="16"/>
  <c r="CG979" i="16"/>
  <c r="CH979" i="16"/>
  <c r="CG980" i="16"/>
  <c r="CH980" i="16"/>
  <c r="CG981" i="16"/>
  <c r="CH981" i="16"/>
  <c r="CG982" i="16"/>
  <c r="CH982" i="16"/>
  <c r="CG983" i="16"/>
  <c r="CH983" i="16"/>
  <c r="CG984" i="16"/>
  <c r="CH984" i="16"/>
  <c r="CG985" i="16"/>
  <c r="CH985" i="16"/>
  <c r="CG986" i="16"/>
  <c r="CH986" i="16"/>
  <c r="CG987" i="16"/>
  <c r="CH987" i="16"/>
  <c r="CG988" i="16"/>
  <c r="CH988" i="16"/>
  <c r="CG989" i="16"/>
  <c r="CH989" i="16"/>
  <c r="CG990" i="16"/>
  <c r="CH990" i="16"/>
  <c r="CG991" i="16"/>
  <c r="CH991" i="16"/>
  <c r="CG992" i="16"/>
  <c r="CH992" i="16"/>
  <c r="CG993" i="16"/>
  <c r="CH993" i="16"/>
  <c r="CG994" i="16"/>
  <c r="CH994" i="16"/>
  <c r="CG995" i="16"/>
  <c r="CH995" i="16"/>
  <c r="CG996" i="16"/>
  <c r="CH996" i="16"/>
  <c r="CG997" i="16"/>
  <c r="CH997" i="16"/>
  <c r="CG998" i="16"/>
  <c r="CH998" i="16"/>
  <c r="CG999" i="16"/>
  <c r="CH999" i="16"/>
  <c r="CG1000" i="16"/>
  <c r="CH1000" i="16"/>
  <c r="CG1001" i="16"/>
  <c r="CH1001" i="16"/>
  <c r="CG1002" i="16"/>
  <c r="CH1002" i="16"/>
  <c r="CG1003" i="16"/>
  <c r="CH1003" i="16"/>
  <c r="CG1004" i="16"/>
  <c r="CH1004" i="16"/>
  <c r="CG13" i="16"/>
  <c r="CH13" i="16" s="1"/>
  <c r="BY14" i="16"/>
  <c r="BZ14" i="16" s="1"/>
  <c r="BY15" i="16"/>
  <c r="BZ15" i="16" s="1"/>
  <c r="BY16" i="16"/>
  <c r="BZ16" i="16"/>
  <c r="BY17" i="16"/>
  <c r="BZ17" i="16" s="1"/>
  <c r="BY18" i="16"/>
  <c r="BZ18" i="16" s="1"/>
  <c r="BY19" i="16"/>
  <c r="BZ19" i="16"/>
  <c r="BY20" i="16"/>
  <c r="BZ20" i="16"/>
  <c r="BY21" i="16"/>
  <c r="BZ21" i="16"/>
  <c r="BY22" i="16"/>
  <c r="BZ22" i="16"/>
  <c r="BY23" i="16"/>
  <c r="BZ23" i="16"/>
  <c r="BY24" i="16"/>
  <c r="BZ24" i="16"/>
  <c r="BY25" i="16"/>
  <c r="BZ25" i="16"/>
  <c r="BY26" i="16"/>
  <c r="BZ26" i="16"/>
  <c r="BY27" i="16"/>
  <c r="BZ27" i="16"/>
  <c r="BY28" i="16"/>
  <c r="BZ28" i="16"/>
  <c r="BY29" i="16"/>
  <c r="BZ29" i="16"/>
  <c r="BY30" i="16"/>
  <c r="BZ30" i="16"/>
  <c r="BY31" i="16"/>
  <c r="BZ31" i="16"/>
  <c r="BY32" i="16"/>
  <c r="BZ32" i="16"/>
  <c r="BY33" i="16"/>
  <c r="BZ33" i="16"/>
  <c r="BY34" i="16"/>
  <c r="BZ34" i="16"/>
  <c r="BY35" i="16"/>
  <c r="BZ35" i="16"/>
  <c r="BY36" i="16"/>
  <c r="BZ36" i="16"/>
  <c r="BY37" i="16"/>
  <c r="BZ37" i="16"/>
  <c r="BY38" i="16"/>
  <c r="BZ38" i="16"/>
  <c r="BY39" i="16"/>
  <c r="BZ39" i="16"/>
  <c r="BY40" i="16"/>
  <c r="BZ40" i="16"/>
  <c r="BY41" i="16"/>
  <c r="BZ41" i="16"/>
  <c r="BY42" i="16"/>
  <c r="BZ42" i="16"/>
  <c r="BY43" i="16"/>
  <c r="BZ43" i="16"/>
  <c r="BY44" i="16"/>
  <c r="BZ44" i="16"/>
  <c r="BY45" i="16"/>
  <c r="BZ45" i="16"/>
  <c r="BY46" i="16"/>
  <c r="BZ46" i="16"/>
  <c r="BY47" i="16"/>
  <c r="BZ47" i="16"/>
  <c r="BY48" i="16"/>
  <c r="BZ48" i="16"/>
  <c r="BY49" i="16"/>
  <c r="BZ49" i="16"/>
  <c r="BY50" i="16"/>
  <c r="BZ50" i="16"/>
  <c r="BY51" i="16"/>
  <c r="BZ51" i="16"/>
  <c r="BY52" i="16"/>
  <c r="BZ52" i="16"/>
  <c r="BY53" i="16"/>
  <c r="BZ53" i="16"/>
  <c r="BY54" i="16"/>
  <c r="BZ54" i="16"/>
  <c r="BY55" i="16"/>
  <c r="BZ55" i="16"/>
  <c r="BY56" i="16"/>
  <c r="BZ56" i="16"/>
  <c r="BY57" i="16"/>
  <c r="BZ57" i="16"/>
  <c r="BY58" i="16"/>
  <c r="BZ58" i="16"/>
  <c r="BY59" i="16"/>
  <c r="BZ59" i="16"/>
  <c r="BY60" i="16"/>
  <c r="BZ60" i="16"/>
  <c r="BY61" i="16"/>
  <c r="BZ61" i="16"/>
  <c r="BY62" i="16"/>
  <c r="BZ62" i="16"/>
  <c r="BY63" i="16"/>
  <c r="BZ63" i="16"/>
  <c r="BY64" i="16"/>
  <c r="BZ64" i="16"/>
  <c r="BY65" i="16"/>
  <c r="BZ65" i="16"/>
  <c r="BY66" i="16"/>
  <c r="BZ66" i="16"/>
  <c r="BY67" i="16"/>
  <c r="BZ67" i="16"/>
  <c r="BY68" i="16"/>
  <c r="BZ68" i="16"/>
  <c r="BY69" i="16"/>
  <c r="BZ69" i="16"/>
  <c r="BY70" i="16"/>
  <c r="BZ70" i="16"/>
  <c r="BY71" i="16"/>
  <c r="BZ71" i="16"/>
  <c r="BY72" i="16"/>
  <c r="BZ72" i="16"/>
  <c r="BY73" i="16"/>
  <c r="BZ73" i="16"/>
  <c r="BY74" i="16"/>
  <c r="BZ74" i="16"/>
  <c r="BY75" i="16"/>
  <c r="BZ75" i="16"/>
  <c r="BY76" i="16"/>
  <c r="BZ76" i="16"/>
  <c r="BY77" i="16"/>
  <c r="BZ77" i="16"/>
  <c r="BY78" i="16"/>
  <c r="BZ78" i="16"/>
  <c r="BY79" i="16"/>
  <c r="BZ79" i="16"/>
  <c r="BY80" i="16"/>
  <c r="BZ80" i="16"/>
  <c r="BY81" i="16"/>
  <c r="BZ81" i="16"/>
  <c r="BY82" i="16"/>
  <c r="BZ82" i="16"/>
  <c r="BY83" i="16"/>
  <c r="BZ83" i="16"/>
  <c r="BY84" i="16"/>
  <c r="BZ84" i="16"/>
  <c r="BY85" i="16"/>
  <c r="BZ85" i="16"/>
  <c r="BY86" i="16"/>
  <c r="BZ86" i="16"/>
  <c r="BY87" i="16"/>
  <c r="BZ87" i="16"/>
  <c r="BY88" i="16"/>
  <c r="BZ88" i="16"/>
  <c r="BY89" i="16"/>
  <c r="BZ89" i="16"/>
  <c r="BY90" i="16"/>
  <c r="BZ90" i="16"/>
  <c r="BY91" i="16"/>
  <c r="BZ91" i="16"/>
  <c r="BY92" i="16"/>
  <c r="BZ92" i="16"/>
  <c r="BY93" i="16"/>
  <c r="BZ93" i="16"/>
  <c r="BY94" i="16"/>
  <c r="BZ94" i="16"/>
  <c r="BY95" i="16"/>
  <c r="BZ95" i="16"/>
  <c r="BY96" i="16"/>
  <c r="BZ96" i="16"/>
  <c r="BY97" i="16"/>
  <c r="BZ97" i="16"/>
  <c r="BY98" i="16"/>
  <c r="BZ98" i="16"/>
  <c r="BY99" i="16"/>
  <c r="BZ99" i="16"/>
  <c r="BY100" i="16"/>
  <c r="BZ100" i="16"/>
  <c r="BY101" i="16"/>
  <c r="BZ101" i="16"/>
  <c r="BY102" i="16"/>
  <c r="BZ102" i="16"/>
  <c r="BY103" i="16"/>
  <c r="BZ103" i="16"/>
  <c r="BY104" i="16"/>
  <c r="BZ104" i="16"/>
  <c r="BY105" i="16"/>
  <c r="BZ105" i="16"/>
  <c r="BY106" i="16"/>
  <c r="BZ106" i="16"/>
  <c r="BY107" i="16"/>
  <c r="BZ107" i="16"/>
  <c r="BY108" i="16"/>
  <c r="BZ108" i="16"/>
  <c r="BY109" i="16"/>
  <c r="BZ109" i="16"/>
  <c r="BY110" i="16"/>
  <c r="BZ110" i="16"/>
  <c r="BY111" i="16"/>
  <c r="BZ111" i="16"/>
  <c r="BY112" i="16"/>
  <c r="BZ112" i="16"/>
  <c r="BY113" i="16"/>
  <c r="BZ113" i="16"/>
  <c r="BY114" i="16"/>
  <c r="BZ114" i="16"/>
  <c r="BY115" i="16"/>
  <c r="BZ115" i="16"/>
  <c r="BY116" i="16"/>
  <c r="BZ116" i="16"/>
  <c r="BY117" i="16"/>
  <c r="BZ117" i="16"/>
  <c r="BY118" i="16"/>
  <c r="BZ118" i="16"/>
  <c r="BY119" i="16"/>
  <c r="BZ119" i="16"/>
  <c r="BY120" i="16"/>
  <c r="BZ120" i="16"/>
  <c r="BY121" i="16"/>
  <c r="BZ121" i="16"/>
  <c r="BY122" i="16"/>
  <c r="BZ122" i="16"/>
  <c r="BY123" i="16"/>
  <c r="BZ123" i="16"/>
  <c r="BY124" i="16"/>
  <c r="BZ124" i="16"/>
  <c r="BY125" i="16"/>
  <c r="BZ125" i="16"/>
  <c r="BY126" i="16"/>
  <c r="BZ126" i="16"/>
  <c r="BY127" i="16"/>
  <c r="BZ127" i="16"/>
  <c r="BY128" i="16"/>
  <c r="BZ128" i="16"/>
  <c r="BY129" i="16"/>
  <c r="BZ129" i="16"/>
  <c r="BY130" i="16"/>
  <c r="BZ130" i="16"/>
  <c r="BY131" i="16"/>
  <c r="BZ131" i="16"/>
  <c r="BY132" i="16"/>
  <c r="BZ132" i="16"/>
  <c r="BY133" i="16"/>
  <c r="BZ133" i="16"/>
  <c r="BY134" i="16"/>
  <c r="BZ134" i="16"/>
  <c r="BY135" i="16"/>
  <c r="BZ135" i="16"/>
  <c r="BY136" i="16"/>
  <c r="BZ136" i="16"/>
  <c r="BY137" i="16"/>
  <c r="BZ137" i="16"/>
  <c r="BY138" i="16"/>
  <c r="BZ138" i="16"/>
  <c r="BY139" i="16"/>
  <c r="BZ139" i="16"/>
  <c r="BY140" i="16"/>
  <c r="BZ140" i="16"/>
  <c r="BY141" i="16"/>
  <c r="BZ141" i="16"/>
  <c r="BY142" i="16"/>
  <c r="BZ142" i="16"/>
  <c r="BY143" i="16"/>
  <c r="BZ143" i="16"/>
  <c r="BY144" i="16"/>
  <c r="BZ144" i="16"/>
  <c r="BY145" i="16"/>
  <c r="BZ145" i="16"/>
  <c r="BY146" i="16"/>
  <c r="BZ146" i="16"/>
  <c r="BY147" i="16"/>
  <c r="BZ147" i="16"/>
  <c r="BY148" i="16"/>
  <c r="BZ148" i="16"/>
  <c r="BY149" i="16"/>
  <c r="BZ149" i="16"/>
  <c r="BY150" i="16"/>
  <c r="BZ150" i="16"/>
  <c r="BY151" i="16"/>
  <c r="BZ151" i="16"/>
  <c r="BY152" i="16"/>
  <c r="BZ152" i="16"/>
  <c r="BY153" i="16"/>
  <c r="BZ153" i="16"/>
  <c r="BY154" i="16"/>
  <c r="BZ154" i="16"/>
  <c r="BY155" i="16"/>
  <c r="BZ155" i="16"/>
  <c r="BY156" i="16"/>
  <c r="BZ156" i="16"/>
  <c r="BY157" i="16"/>
  <c r="BZ157" i="16"/>
  <c r="BY158" i="16"/>
  <c r="BZ158" i="16"/>
  <c r="BY159" i="16"/>
  <c r="BZ159" i="16"/>
  <c r="BY160" i="16"/>
  <c r="BZ160" i="16"/>
  <c r="BY161" i="16"/>
  <c r="BZ161" i="16"/>
  <c r="BY162" i="16"/>
  <c r="BZ162" i="16"/>
  <c r="BY163" i="16"/>
  <c r="BZ163" i="16"/>
  <c r="BY164" i="16"/>
  <c r="BZ164" i="16"/>
  <c r="BY165" i="16"/>
  <c r="BZ165" i="16"/>
  <c r="BY166" i="16"/>
  <c r="BZ166" i="16"/>
  <c r="BY167" i="16"/>
  <c r="BZ167" i="16"/>
  <c r="BY168" i="16"/>
  <c r="BZ168" i="16"/>
  <c r="BY169" i="16"/>
  <c r="BZ169" i="16"/>
  <c r="BY170" i="16"/>
  <c r="BZ170" i="16"/>
  <c r="BY171" i="16"/>
  <c r="BZ171" i="16"/>
  <c r="BY172" i="16"/>
  <c r="BZ172" i="16"/>
  <c r="BY173" i="16"/>
  <c r="BZ173" i="16"/>
  <c r="BY174" i="16"/>
  <c r="BZ174" i="16"/>
  <c r="BY175" i="16"/>
  <c r="BZ175" i="16"/>
  <c r="BY176" i="16"/>
  <c r="BZ176" i="16"/>
  <c r="BY177" i="16"/>
  <c r="BZ177" i="16"/>
  <c r="BY178" i="16"/>
  <c r="BZ178" i="16"/>
  <c r="BY179" i="16"/>
  <c r="BZ179" i="16"/>
  <c r="BY180" i="16"/>
  <c r="BZ180" i="16"/>
  <c r="BY181" i="16"/>
  <c r="BZ181" i="16"/>
  <c r="BY182" i="16"/>
  <c r="BZ182" i="16"/>
  <c r="BY183" i="16"/>
  <c r="BZ183" i="16"/>
  <c r="BY184" i="16"/>
  <c r="BZ184" i="16"/>
  <c r="BY185" i="16"/>
  <c r="BZ185" i="16"/>
  <c r="BY186" i="16"/>
  <c r="BZ186" i="16"/>
  <c r="BY187" i="16"/>
  <c r="BZ187" i="16"/>
  <c r="BY188" i="16"/>
  <c r="BZ188" i="16"/>
  <c r="BY189" i="16"/>
  <c r="BZ189" i="16"/>
  <c r="BY190" i="16"/>
  <c r="BZ190" i="16"/>
  <c r="BY191" i="16"/>
  <c r="BZ191" i="16"/>
  <c r="BY192" i="16"/>
  <c r="BZ192" i="16"/>
  <c r="BY193" i="16"/>
  <c r="BZ193" i="16"/>
  <c r="BY194" i="16"/>
  <c r="BZ194" i="16"/>
  <c r="BY195" i="16"/>
  <c r="BZ195" i="16"/>
  <c r="BY196" i="16"/>
  <c r="BZ196" i="16"/>
  <c r="BY197" i="16"/>
  <c r="BZ197" i="16"/>
  <c r="BY198" i="16"/>
  <c r="BZ198" i="16"/>
  <c r="BY199" i="16"/>
  <c r="BZ199" i="16"/>
  <c r="BY200" i="16"/>
  <c r="BZ200" i="16"/>
  <c r="BY201" i="16"/>
  <c r="BZ201" i="16"/>
  <c r="BY202" i="16"/>
  <c r="BZ202" i="16"/>
  <c r="BY203" i="16"/>
  <c r="BZ203" i="16"/>
  <c r="BY204" i="16"/>
  <c r="BZ204" i="16"/>
  <c r="BY205" i="16"/>
  <c r="BZ205" i="16"/>
  <c r="BY206" i="16"/>
  <c r="BZ206" i="16"/>
  <c r="BY207" i="16"/>
  <c r="BZ207" i="16"/>
  <c r="BY208" i="16"/>
  <c r="BZ208" i="16"/>
  <c r="BY209" i="16"/>
  <c r="BZ209" i="16"/>
  <c r="BY210" i="16"/>
  <c r="BZ210" i="16"/>
  <c r="BY211" i="16"/>
  <c r="BZ211" i="16"/>
  <c r="BY212" i="16"/>
  <c r="BZ212" i="16"/>
  <c r="BY213" i="16"/>
  <c r="BZ213" i="16"/>
  <c r="BY214" i="16"/>
  <c r="BZ214" i="16"/>
  <c r="BY215" i="16"/>
  <c r="BZ215" i="16"/>
  <c r="BY216" i="16"/>
  <c r="BZ216" i="16"/>
  <c r="BY217" i="16"/>
  <c r="BZ217" i="16"/>
  <c r="BY218" i="16"/>
  <c r="BZ218" i="16"/>
  <c r="BY219" i="16"/>
  <c r="BZ219" i="16"/>
  <c r="BY220" i="16"/>
  <c r="BZ220" i="16"/>
  <c r="BY221" i="16"/>
  <c r="BZ221" i="16"/>
  <c r="BY222" i="16"/>
  <c r="BZ222" i="16"/>
  <c r="BY223" i="16"/>
  <c r="BZ223" i="16"/>
  <c r="BY224" i="16"/>
  <c r="BZ224" i="16"/>
  <c r="BY225" i="16"/>
  <c r="BZ225" i="16"/>
  <c r="BY226" i="16"/>
  <c r="BZ226" i="16"/>
  <c r="BY227" i="16"/>
  <c r="BZ227" i="16"/>
  <c r="BY228" i="16"/>
  <c r="BZ228" i="16"/>
  <c r="BY229" i="16"/>
  <c r="BZ229" i="16"/>
  <c r="BY230" i="16"/>
  <c r="BZ230" i="16"/>
  <c r="BY231" i="16"/>
  <c r="BZ231" i="16"/>
  <c r="BY232" i="16"/>
  <c r="BZ232" i="16"/>
  <c r="BY233" i="16"/>
  <c r="BZ233" i="16"/>
  <c r="BY234" i="16"/>
  <c r="BZ234" i="16"/>
  <c r="BY235" i="16"/>
  <c r="BZ235" i="16"/>
  <c r="BY236" i="16"/>
  <c r="BZ236" i="16"/>
  <c r="BY237" i="16"/>
  <c r="BZ237" i="16"/>
  <c r="BY238" i="16"/>
  <c r="BZ238" i="16"/>
  <c r="BY239" i="16"/>
  <c r="BZ239" i="16"/>
  <c r="BY240" i="16"/>
  <c r="BZ240" i="16"/>
  <c r="BY241" i="16"/>
  <c r="BZ241" i="16"/>
  <c r="BY242" i="16"/>
  <c r="BZ242" i="16"/>
  <c r="BY243" i="16"/>
  <c r="BZ243" i="16"/>
  <c r="BY244" i="16"/>
  <c r="BZ244" i="16"/>
  <c r="BY245" i="16"/>
  <c r="BZ245" i="16"/>
  <c r="BY246" i="16"/>
  <c r="BZ246" i="16"/>
  <c r="BY247" i="16"/>
  <c r="BZ247" i="16"/>
  <c r="BY248" i="16"/>
  <c r="BZ248" i="16"/>
  <c r="BY249" i="16"/>
  <c r="BZ249" i="16"/>
  <c r="BY250" i="16"/>
  <c r="BZ250" i="16"/>
  <c r="BY251" i="16"/>
  <c r="BZ251" i="16"/>
  <c r="BY252" i="16"/>
  <c r="BZ252" i="16"/>
  <c r="BY253" i="16"/>
  <c r="BZ253" i="16"/>
  <c r="BY254" i="16"/>
  <c r="BZ254" i="16"/>
  <c r="BY255" i="16"/>
  <c r="BZ255" i="16"/>
  <c r="BY256" i="16"/>
  <c r="BZ256" i="16"/>
  <c r="BY257" i="16"/>
  <c r="BZ257" i="16"/>
  <c r="BY258" i="16"/>
  <c r="BZ258" i="16"/>
  <c r="BY259" i="16"/>
  <c r="BZ259" i="16"/>
  <c r="BY260" i="16"/>
  <c r="BZ260" i="16"/>
  <c r="BY261" i="16"/>
  <c r="BZ261" i="16"/>
  <c r="BY262" i="16"/>
  <c r="BZ262" i="16"/>
  <c r="BY263" i="16"/>
  <c r="BZ263" i="16"/>
  <c r="BY264" i="16"/>
  <c r="BZ264" i="16"/>
  <c r="BY265" i="16"/>
  <c r="BZ265" i="16"/>
  <c r="BY266" i="16"/>
  <c r="BZ266" i="16"/>
  <c r="BY267" i="16"/>
  <c r="BZ267" i="16"/>
  <c r="BY268" i="16"/>
  <c r="BZ268" i="16"/>
  <c r="BY269" i="16"/>
  <c r="BZ269" i="16"/>
  <c r="BY270" i="16"/>
  <c r="BZ270" i="16"/>
  <c r="BY271" i="16"/>
  <c r="BZ271" i="16"/>
  <c r="BY272" i="16"/>
  <c r="BZ272" i="16"/>
  <c r="BY273" i="16"/>
  <c r="BZ273" i="16"/>
  <c r="BY274" i="16"/>
  <c r="BZ274" i="16"/>
  <c r="BY275" i="16"/>
  <c r="BZ275" i="16"/>
  <c r="BY276" i="16"/>
  <c r="BZ276" i="16"/>
  <c r="BY277" i="16"/>
  <c r="BZ277" i="16"/>
  <c r="BY278" i="16"/>
  <c r="BZ278" i="16"/>
  <c r="BY279" i="16"/>
  <c r="BZ279" i="16"/>
  <c r="BY280" i="16"/>
  <c r="BZ280" i="16"/>
  <c r="BY281" i="16"/>
  <c r="BZ281" i="16"/>
  <c r="BY282" i="16"/>
  <c r="BZ282" i="16"/>
  <c r="BY283" i="16"/>
  <c r="BZ283" i="16"/>
  <c r="BY284" i="16"/>
  <c r="BZ284" i="16"/>
  <c r="BY285" i="16"/>
  <c r="BZ285" i="16"/>
  <c r="BY286" i="16"/>
  <c r="BZ286" i="16"/>
  <c r="BY287" i="16"/>
  <c r="BZ287" i="16"/>
  <c r="BY288" i="16"/>
  <c r="BZ288" i="16"/>
  <c r="BY289" i="16"/>
  <c r="BZ289" i="16"/>
  <c r="BY290" i="16"/>
  <c r="BZ290" i="16"/>
  <c r="BY291" i="16"/>
  <c r="BZ291" i="16"/>
  <c r="BY292" i="16"/>
  <c r="BZ292" i="16"/>
  <c r="BY293" i="16"/>
  <c r="BZ293" i="16"/>
  <c r="BY294" i="16"/>
  <c r="BZ294" i="16"/>
  <c r="BY295" i="16"/>
  <c r="BZ295" i="16"/>
  <c r="BY296" i="16"/>
  <c r="BZ296" i="16"/>
  <c r="BY297" i="16"/>
  <c r="BZ297" i="16"/>
  <c r="BY298" i="16"/>
  <c r="BZ298" i="16"/>
  <c r="BY299" i="16"/>
  <c r="BZ299" i="16"/>
  <c r="BY300" i="16"/>
  <c r="BZ300" i="16"/>
  <c r="BY301" i="16"/>
  <c r="BZ301" i="16"/>
  <c r="BY302" i="16"/>
  <c r="BZ302" i="16"/>
  <c r="BY303" i="16"/>
  <c r="BZ303" i="16"/>
  <c r="BY304" i="16"/>
  <c r="BZ304" i="16"/>
  <c r="BY305" i="16"/>
  <c r="BZ305" i="16"/>
  <c r="BY306" i="16"/>
  <c r="BZ306" i="16"/>
  <c r="BY307" i="16"/>
  <c r="BZ307" i="16"/>
  <c r="BY308" i="16"/>
  <c r="BZ308" i="16"/>
  <c r="BY309" i="16"/>
  <c r="BZ309" i="16"/>
  <c r="BY310" i="16"/>
  <c r="BZ310" i="16"/>
  <c r="BY311" i="16"/>
  <c r="BZ311" i="16"/>
  <c r="BY312" i="16"/>
  <c r="BZ312" i="16"/>
  <c r="BY313" i="16"/>
  <c r="BZ313" i="16"/>
  <c r="BY314" i="16"/>
  <c r="BZ314" i="16"/>
  <c r="BY315" i="16"/>
  <c r="BZ315" i="16"/>
  <c r="BY316" i="16"/>
  <c r="BZ316" i="16"/>
  <c r="BY317" i="16"/>
  <c r="BZ317" i="16"/>
  <c r="BY318" i="16"/>
  <c r="BZ318" i="16"/>
  <c r="BY319" i="16"/>
  <c r="BZ319" i="16"/>
  <c r="BY320" i="16"/>
  <c r="BZ320" i="16"/>
  <c r="BY321" i="16"/>
  <c r="BZ321" i="16"/>
  <c r="BY322" i="16"/>
  <c r="BZ322" i="16"/>
  <c r="BY323" i="16"/>
  <c r="BZ323" i="16"/>
  <c r="BY324" i="16"/>
  <c r="BZ324" i="16"/>
  <c r="BY325" i="16"/>
  <c r="BZ325" i="16"/>
  <c r="BY326" i="16"/>
  <c r="BZ326" i="16"/>
  <c r="BY327" i="16"/>
  <c r="BZ327" i="16"/>
  <c r="BY328" i="16"/>
  <c r="BZ328" i="16"/>
  <c r="BY329" i="16"/>
  <c r="BZ329" i="16"/>
  <c r="BY330" i="16"/>
  <c r="BZ330" i="16"/>
  <c r="BY331" i="16"/>
  <c r="BZ331" i="16"/>
  <c r="BY332" i="16"/>
  <c r="BZ332" i="16"/>
  <c r="BY333" i="16"/>
  <c r="BZ333" i="16"/>
  <c r="BY334" i="16"/>
  <c r="BZ334" i="16"/>
  <c r="BY335" i="16"/>
  <c r="BZ335" i="16"/>
  <c r="BY336" i="16"/>
  <c r="BZ336" i="16"/>
  <c r="BY337" i="16"/>
  <c r="BZ337" i="16"/>
  <c r="BY338" i="16"/>
  <c r="BZ338" i="16"/>
  <c r="BY339" i="16"/>
  <c r="BZ339" i="16"/>
  <c r="BY340" i="16"/>
  <c r="BZ340" i="16"/>
  <c r="BY341" i="16"/>
  <c r="BZ341" i="16"/>
  <c r="BY342" i="16"/>
  <c r="BZ342" i="16"/>
  <c r="BY343" i="16"/>
  <c r="BZ343" i="16"/>
  <c r="BY344" i="16"/>
  <c r="BZ344" i="16"/>
  <c r="BY345" i="16"/>
  <c r="BZ345" i="16"/>
  <c r="BY346" i="16"/>
  <c r="BZ346" i="16"/>
  <c r="BY347" i="16"/>
  <c r="BZ347" i="16"/>
  <c r="BY348" i="16"/>
  <c r="BZ348" i="16"/>
  <c r="BY349" i="16"/>
  <c r="BZ349" i="16"/>
  <c r="BY350" i="16"/>
  <c r="BZ350" i="16"/>
  <c r="BY351" i="16"/>
  <c r="BZ351" i="16"/>
  <c r="BY352" i="16"/>
  <c r="BZ352" i="16"/>
  <c r="BY353" i="16"/>
  <c r="BZ353" i="16"/>
  <c r="BY354" i="16"/>
  <c r="BZ354" i="16"/>
  <c r="BY355" i="16"/>
  <c r="BZ355" i="16"/>
  <c r="BY356" i="16"/>
  <c r="BZ356" i="16"/>
  <c r="BY357" i="16"/>
  <c r="BZ357" i="16"/>
  <c r="BY358" i="16"/>
  <c r="BZ358" i="16"/>
  <c r="BY359" i="16"/>
  <c r="BZ359" i="16"/>
  <c r="BY360" i="16"/>
  <c r="BZ360" i="16"/>
  <c r="BY361" i="16"/>
  <c r="BZ361" i="16"/>
  <c r="BY362" i="16"/>
  <c r="BZ362" i="16"/>
  <c r="BY363" i="16"/>
  <c r="BZ363" i="16"/>
  <c r="BY364" i="16"/>
  <c r="BZ364" i="16"/>
  <c r="BY365" i="16"/>
  <c r="BZ365" i="16"/>
  <c r="BY366" i="16"/>
  <c r="BZ366" i="16"/>
  <c r="BY367" i="16"/>
  <c r="BZ367" i="16"/>
  <c r="BY368" i="16"/>
  <c r="BZ368" i="16"/>
  <c r="BY369" i="16"/>
  <c r="BZ369" i="16"/>
  <c r="BY370" i="16"/>
  <c r="BZ370" i="16"/>
  <c r="BY371" i="16"/>
  <c r="BZ371" i="16"/>
  <c r="BY372" i="16"/>
  <c r="BZ372" i="16"/>
  <c r="BY373" i="16"/>
  <c r="BZ373" i="16"/>
  <c r="BY374" i="16"/>
  <c r="BZ374" i="16"/>
  <c r="BY375" i="16"/>
  <c r="BZ375" i="16"/>
  <c r="BY376" i="16"/>
  <c r="BZ376" i="16"/>
  <c r="BY377" i="16"/>
  <c r="BZ377" i="16"/>
  <c r="BY378" i="16"/>
  <c r="BZ378" i="16"/>
  <c r="BY379" i="16"/>
  <c r="BZ379" i="16"/>
  <c r="BY380" i="16"/>
  <c r="BZ380" i="16"/>
  <c r="BY381" i="16"/>
  <c r="BZ381" i="16"/>
  <c r="BY382" i="16"/>
  <c r="BZ382" i="16"/>
  <c r="BY383" i="16"/>
  <c r="BZ383" i="16"/>
  <c r="BY384" i="16"/>
  <c r="BZ384" i="16"/>
  <c r="BY385" i="16"/>
  <c r="BZ385" i="16"/>
  <c r="BY386" i="16"/>
  <c r="BZ386" i="16"/>
  <c r="BY387" i="16"/>
  <c r="BZ387" i="16"/>
  <c r="BY388" i="16"/>
  <c r="BZ388" i="16"/>
  <c r="BY389" i="16"/>
  <c r="BZ389" i="16"/>
  <c r="BY390" i="16"/>
  <c r="BZ390" i="16"/>
  <c r="BY391" i="16"/>
  <c r="BZ391" i="16"/>
  <c r="BY392" i="16"/>
  <c r="BZ392" i="16"/>
  <c r="BY393" i="16"/>
  <c r="BZ393" i="16"/>
  <c r="BY394" i="16"/>
  <c r="BZ394" i="16"/>
  <c r="BY395" i="16"/>
  <c r="BZ395" i="16"/>
  <c r="BY396" i="16"/>
  <c r="BZ396" i="16"/>
  <c r="BY397" i="16"/>
  <c r="BZ397" i="16"/>
  <c r="BY398" i="16"/>
  <c r="BZ398" i="16"/>
  <c r="BY399" i="16"/>
  <c r="BZ399" i="16"/>
  <c r="BY400" i="16"/>
  <c r="BZ400" i="16"/>
  <c r="BY401" i="16"/>
  <c r="BZ401" i="16"/>
  <c r="BY402" i="16"/>
  <c r="BZ402" i="16"/>
  <c r="BY403" i="16"/>
  <c r="BZ403" i="16"/>
  <c r="BY404" i="16"/>
  <c r="BZ404" i="16"/>
  <c r="BY405" i="16"/>
  <c r="BZ405" i="16"/>
  <c r="BY406" i="16"/>
  <c r="BZ406" i="16"/>
  <c r="BY407" i="16"/>
  <c r="BZ407" i="16"/>
  <c r="BY408" i="16"/>
  <c r="BZ408" i="16"/>
  <c r="BY409" i="16"/>
  <c r="BZ409" i="16"/>
  <c r="BY410" i="16"/>
  <c r="BZ410" i="16"/>
  <c r="BY411" i="16"/>
  <c r="BZ411" i="16"/>
  <c r="BY412" i="16"/>
  <c r="BZ412" i="16"/>
  <c r="BY413" i="16"/>
  <c r="BZ413" i="16"/>
  <c r="BY414" i="16"/>
  <c r="BZ414" i="16"/>
  <c r="BY415" i="16"/>
  <c r="BZ415" i="16"/>
  <c r="BY416" i="16"/>
  <c r="BZ416" i="16"/>
  <c r="BY417" i="16"/>
  <c r="BZ417" i="16"/>
  <c r="BY418" i="16"/>
  <c r="BZ418" i="16"/>
  <c r="BY419" i="16"/>
  <c r="BZ419" i="16"/>
  <c r="BY420" i="16"/>
  <c r="BZ420" i="16"/>
  <c r="BY421" i="16"/>
  <c r="BZ421" i="16"/>
  <c r="BY422" i="16"/>
  <c r="BZ422" i="16"/>
  <c r="BY423" i="16"/>
  <c r="BZ423" i="16"/>
  <c r="BY424" i="16"/>
  <c r="BZ424" i="16"/>
  <c r="BY425" i="16"/>
  <c r="BZ425" i="16"/>
  <c r="BY426" i="16"/>
  <c r="BZ426" i="16"/>
  <c r="BY427" i="16"/>
  <c r="BZ427" i="16"/>
  <c r="BY428" i="16"/>
  <c r="BZ428" i="16"/>
  <c r="BY429" i="16"/>
  <c r="BZ429" i="16"/>
  <c r="BY430" i="16"/>
  <c r="BZ430" i="16"/>
  <c r="BY431" i="16"/>
  <c r="BZ431" i="16"/>
  <c r="BY432" i="16"/>
  <c r="BZ432" i="16"/>
  <c r="BY433" i="16"/>
  <c r="BZ433" i="16"/>
  <c r="BY434" i="16"/>
  <c r="BZ434" i="16"/>
  <c r="BY435" i="16"/>
  <c r="BZ435" i="16"/>
  <c r="BY436" i="16"/>
  <c r="BZ436" i="16"/>
  <c r="BY437" i="16"/>
  <c r="BZ437" i="16"/>
  <c r="BY438" i="16"/>
  <c r="BZ438" i="16"/>
  <c r="BY439" i="16"/>
  <c r="BZ439" i="16"/>
  <c r="BY440" i="16"/>
  <c r="BZ440" i="16"/>
  <c r="BY441" i="16"/>
  <c r="BZ441" i="16"/>
  <c r="BY442" i="16"/>
  <c r="BZ442" i="16"/>
  <c r="BY443" i="16"/>
  <c r="BZ443" i="16"/>
  <c r="BY444" i="16"/>
  <c r="BZ444" i="16"/>
  <c r="BY445" i="16"/>
  <c r="BZ445" i="16"/>
  <c r="BY446" i="16"/>
  <c r="BZ446" i="16"/>
  <c r="BY447" i="16"/>
  <c r="BZ447" i="16"/>
  <c r="BY448" i="16"/>
  <c r="BZ448" i="16"/>
  <c r="BY449" i="16"/>
  <c r="BZ449" i="16"/>
  <c r="BY450" i="16"/>
  <c r="BZ450" i="16"/>
  <c r="BY451" i="16"/>
  <c r="BZ451" i="16"/>
  <c r="BY452" i="16"/>
  <c r="BZ452" i="16"/>
  <c r="BY453" i="16"/>
  <c r="BZ453" i="16"/>
  <c r="BY454" i="16"/>
  <c r="BZ454" i="16"/>
  <c r="BY455" i="16"/>
  <c r="BZ455" i="16"/>
  <c r="BY456" i="16"/>
  <c r="BZ456" i="16"/>
  <c r="BY457" i="16"/>
  <c r="BZ457" i="16"/>
  <c r="BY458" i="16"/>
  <c r="BZ458" i="16"/>
  <c r="BY459" i="16"/>
  <c r="BZ459" i="16"/>
  <c r="BY460" i="16"/>
  <c r="BZ460" i="16"/>
  <c r="BY461" i="16"/>
  <c r="BZ461" i="16"/>
  <c r="BY462" i="16"/>
  <c r="BZ462" i="16"/>
  <c r="BY463" i="16"/>
  <c r="BZ463" i="16"/>
  <c r="BY464" i="16"/>
  <c r="BZ464" i="16"/>
  <c r="BY465" i="16"/>
  <c r="BZ465" i="16"/>
  <c r="BY466" i="16"/>
  <c r="BZ466" i="16"/>
  <c r="BY467" i="16"/>
  <c r="BZ467" i="16"/>
  <c r="BY468" i="16"/>
  <c r="BZ468" i="16"/>
  <c r="BY469" i="16"/>
  <c r="BZ469" i="16"/>
  <c r="BY470" i="16"/>
  <c r="BZ470" i="16"/>
  <c r="BY471" i="16"/>
  <c r="BZ471" i="16"/>
  <c r="BY472" i="16"/>
  <c r="BZ472" i="16"/>
  <c r="BY473" i="16"/>
  <c r="BZ473" i="16"/>
  <c r="BY474" i="16"/>
  <c r="BZ474" i="16"/>
  <c r="BY475" i="16"/>
  <c r="BZ475" i="16"/>
  <c r="BY476" i="16"/>
  <c r="BZ476" i="16"/>
  <c r="BY477" i="16"/>
  <c r="BZ477" i="16"/>
  <c r="BY478" i="16"/>
  <c r="BZ478" i="16"/>
  <c r="BY479" i="16"/>
  <c r="BZ479" i="16"/>
  <c r="BY480" i="16"/>
  <c r="BZ480" i="16"/>
  <c r="BY481" i="16"/>
  <c r="BZ481" i="16"/>
  <c r="BY482" i="16"/>
  <c r="BZ482" i="16"/>
  <c r="BY483" i="16"/>
  <c r="BZ483" i="16"/>
  <c r="BY484" i="16"/>
  <c r="BZ484" i="16"/>
  <c r="BY485" i="16"/>
  <c r="BZ485" i="16"/>
  <c r="BY486" i="16"/>
  <c r="BZ486" i="16"/>
  <c r="BY487" i="16"/>
  <c r="BZ487" i="16"/>
  <c r="BY488" i="16"/>
  <c r="BZ488" i="16"/>
  <c r="BY489" i="16"/>
  <c r="BZ489" i="16"/>
  <c r="BY490" i="16"/>
  <c r="BZ490" i="16"/>
  <c r="BY491" i="16"/>
  <c r="BZ491" i="16"/>
  <c r="BY492" i="16"/>
  <c r="BZ492" i="16"/>
  <c r="BY493" i="16"/>
  <c r="BZ493" i="16"/>
  <c r="BY494" i="16"/>
  <c r="BZ494" i="16"/>
  <c r="BY495" i="16"/>
  <c r="BZ495" i="16"/>
  <c r="BY496" i="16"/>
  <c r="BZ496" i="16"/>
  <c r="BY497" i="16"/>
  <c r="BZ497" i="16"/>
  <c r="BY498" i="16"/>
  <c r="BZ498" i="16"/>
  <c r="BY499" i="16"/>
  <c r="BZ499" i="16"/>
  <c r="BY500" i="16"/>
  <c r="BZ500" i="16"/>
  <c r="BY501" i="16"/>
  <c r="BZ501" i="16"/>
  <c r="BY502" i="16"/>
  <c r="BZ502" i="16"/>
  <c r="BY503" i="16"/>
  <c r="BZ503" i="16"/>
  <c r="BY504" i="16"/>
  <c r="BZ504" i="16"/>
  <c r="BY505" i="16"/>
  <c r="BZ505" i="16"/>
  <c r="BY506" i="16"/>
  <c r="BZ506" i="16"/>
  <c r="BY507" i="16"/>
  <c r="BZ507" i="16"/>
  <c r="BY508" i="16"/>
  <c r="BZ508" i="16"/>
  <c r="BY509" i="16"/>
  <c r="BZ509" i="16"/>
  <c r="BY510" i="16"/>
  <c r="BZ510" i="16"/>
  <c r="BY511" i="16"/>
  <c r="BZ511" i="16"/>
  <c r="BY512" i="16"/>
  <c r="BZ512" i="16"/>
  <c r="BY513" i="16"/>
  <c r="BZ513" i="16"/>
  <c r="BY514" i="16"/>
  <c r="BZ514" i="16"/>
  <c r="BY515" i="16"/>
  <c r="BZ515" i="16"/>
  <c r="BY516" i="16"/>
  <c r="BZ516" i="16"/>
  <c r="BY517" i="16"/>
  <c r="BZ517" i="16"/>
  <c r="BY518" i="16"/>
  <c r="BZ518" i="16"/>
  <c r="BY519" i="16"/>
  <c r="BZ519" i="16"/>
  <c r="BY520" i="16"/>
  <c r="BZ520" i="16"/>
  <c r="BY521" i="16"/>
  <c r="BZ521" i="16"/>
  <c r="BY522" i="16"/>
  <c r="BZ522" i="16"/>
  <c r="BY523" i="16"/>
  <c r="BZ523" i="16"/>
  <c r="BY524" i="16"/>
  <c r="BZ524" i="16"/>
  <c r="BY525" i="16"/>
  <c r="BZ525" i="16"/>
  <c r="BY526" i="16"/>
  <c r="BZ526" i="16"/>
  <c r="BY527" i="16"/>
  <c r="BZ527" i="16"/>
  <c r="BY528" i="16"/>
  <c r="BZ528" i="16"/>
  <c r="BY529" i="16"/>
  <c r="BZ529" i="16"/>
  <c r="BY530" i="16"/>
  <c r="BZ530" i="16"/>
  <c r="BY531" i="16"/>
  <c r="BZ531" i="16"/>
  <c r="BY532" i="16"/>
  <c r="BZ532" i="16"/>
  <c r="BY533" i="16"/>
  <c r="BZ533" i="16"/>
  <c r="BY534" i="16"/>
  <c r="BZ534" i="16"/>
  <c r="BY535" i="16"/>
  <c r="BZ535" i="16"/>
  <c r="BY536" i="16"/>
  <c r="BZ536" i="16"/>
  <c r="BY537" i="16"/>
  <c r="BZ537" i="16"/>
  <c r="BY538" i="16"/>
  <c r="BZ538" i="16"/>
  <c r="BY539" i="16"/>
  <c r="BZ539" i="16"/>
  <c r="BY540" i="16"/>
  <c r="BZ540" i="16"/>
  <c r="BY541" i="16"/>
  <c r="BZ541" i="16"/>
  <c r="BY542" i="16"/>
  <c r="BZ542" i="16"/>
  <c r="BY543" i="16"/>
  <c r="BZ543" i="16"/>
  <c r="BY544" i="16"/>
  <c r="BZ544" i="16"/>
  <c r="BY545" i="16"/>
  <c r="BZ545" i="16"/>
  <c r="BY546" i="16"/>
  <c r="BZ546" i="16"/>
  <c r="BY547" i="16"/>
  <c r="BZ547" i="16"/>
  <c r="BY548" i="16"/>
  <c r="BZ548" i="16"/>
  <c r="BY549" i="16"/>
  <c r="BZ549" i="16"/>
  <c r="BY550" i="16"/>
  <c r="BZ550" i="16"/>
  <c r="BY551" i="16"/>
  <c r="BZ551" i="16"/>
  <c r="BY552" i="16"/>
  <c r="BZ552" i="16"/>
  <c r="BY553" i="16"/>
  <c r="BZ553" i="16"/>
  <c r="BY554" i="16"/>
  <c r="BZ554" i="16"/>
  <c r="BY555" i="16"/>
  <c r="BZ555" i="16"/>
  <c r="BY556" i="16"/>
  <c r="BZ556" i="16"/>
  <c r="BY557" i="16"/>
  <c r="BZ557" i="16"/>
  <c r="BY558" i="16"/>
  <c r="BZ558" i="16"/>
  <c r="BY559" i="16"/>
  <c r="BZ559" i="16"/>
  <c r="BY560" i="16"/>
  <c r="BZ560" i="16"/>
  <c r="BY561" i="16"/>
  <c r="BZ561" i="16"/>
  <c r="BY562" i="16"/>
  <c r="BZ562" i="16"/>
  <c r="BY563" i="16"/>
  <c r="BZ563" i="16"/>
  <c r="BY564" i="16"/>
  <c r="BZ564" i="16"/>
  <c r="BY565" i="16"/>
  <c r="BZ565" i="16"/>
  <c r="BY566" i="16"/>
  <c r="BZ566" i="16"/>
  <c r="BY567" i="16"/>
  <c r="BZ567" i="16"/>
  <c r="BY568" i="16"/>
  <c r="BZ568" i="16"/>
  <c r="BY569" i="16"/>
  <c r="BZ569" i="16"/>
  <c r="BY570" i="16"/>
  <c r="BZ570" i="16"/>
  <c r="BY571" i="16"/>
  <c r="BZ571" i="16"/>
  <c r="BY572" i="16"/>
  <c r="BZ572" i="16"/>
  <c r="BY573" i="16"/>
  <c r="BZ573" i="16"/>
  <c r="BY574" i="16"/>
  <c r="BZ574" i="16"/>
  <c r="BY575" i="16"/>
  <c r="BZ575" i="16"/>
  <c r="BY576" i="16"/>
  <c r="BZ576" i="16"/>
  <c r="BY577" i="16"/>
  <c r="BZ577" i="16"/>
  <c r="BY578" i="16"/>
  <c r="BZ578" i="16"/>
  <c r="BY579" i="16"/>
  <c r="BZ579" i="16"/>
  <c r="BY580" i="16"/>
  <c r="BZ580" i="16"/>
  <c r="BY581" i="16"/>
  <c r="BZ581" i="16"/>
  <c r="BY582" i="16"/>
  <c r="BZ582" i="16"/>
  <c r="BY583" i="16"/>
  <c r="BZ583" i="16"/>
  <c r="BY584" i="16"/>
  <c r="BZ584" i="16"/>
  <c r="BY585" i="16"/>
  <c r="BZ585" i="16"/>
  <c r="BY586" i="16"/>
  <c r="BZ586" i="16"/>
  <c r="BY587" i="16"/>
  <c r="BZ587" i="16"/>
  <c r="BY588" i="16"/>
  <c r="BZ588" i="16"/>
  <c r="BY589" i="16"/>
  <c r="BZ589" i="16"/>
  <c r="BY590" i="16"/>
  <c r="BZ590" i="16"/>
  <c r="BY591" i="16"/>
  <c r="BZ591" i="16"/>
  <c r="BY592" i="16"/>
  <c r="BZ592" i="16"/>
  <c r="BY593" i="16"/>
  <c r="BZ593" i="16"/>
  <c r="BY594" i="16"/>
  <c r="BZ594" i="16"/>
  <c r="BY595" i="16"/>
  <c r="BZ595" i="16"/>
  <c r="BY596" i="16"/>
  <c r="BZ596" i="16"/>
  <c r="BY597" i="16"/>
  <c r="BZ597" i="16"/>
  <c r="BY598" i="16"/>
  <c r="BZ598" i="16"/>
  <c r="BY599" i="16"/>
  <c r="BZ599" i="16"/>
  <c r="BY600" i="16"/>
  <c r="BZ600" i="16"/>
  <c r="BY601" i="16"/>
  <c r="BZ601" i="16"/>
  <c r="BY602" i="16"/>
  <c r="BZ602" i="16"/>
  <c r="BY603" i="16"/>
  <c r="BZ603" i="16"/>
  <c r="BY604" i="16"/>
  <c r="BZ604" i="16"/>
  <c r="BY605" i="16"/>
  <c r="BZ605" i="16"/>
  <c r="BY606" i="16"/>
  <c r="BZ606" i="16"/>
  <c r="BY607" i="16"/>
  <c r="BZ607" i="16"/>
  <c r="BY608" i="16"/>
  <c r="BZ608" i="16"/>
  <c r="BY609" i="16"/>
  <c r="BZ609" i="16"/>
  <c r="BY610" i="16"/>
  <c r="BZ610" i="16"/>
  <c r="BY611" i="16"/>
  <c r="BZ611" i="16"/>
  <c r="BY612" i="16"/>
  <c r="BZ612" i="16"/>
  <c r="BY613" i="16"/>
  <c r="BZ613" i="16"/>
  <c r="BY614" i="16"/>
  <c r="BZ614" i="16"/>
  <c r="BY615" i="16"/>
  <c r="BZ615" i="16"/>
  <c r="BY616" i="16"/>
  <c r="BZ616" i="16"/>
  <c r="BY617" i="16"/>
  <c r="BZ617" i="16"/>
  <c r="BY618" i="16"/>
  <c r="BZ618" i="16"/>
  <c r="BY619" i="16"/>
  <c r="BZ619" i="16"/>
  <c r="BY620" i="16"/>
  <c r="BZ620" i="16"/>
  <c r="BY621" i="16"/>
  <c r="BZ621" i="16"/>
  <c r="BY622" i="16"/>
  <c r="BZ622" i="16"/>
  <c r="BY623" i="16"/>
  <c r="BZ623" i="16"/>
  <c r="BY624" i="16"/>
  <c r="BZ624" i="16"/>
  <c r="BY625" i="16"/>
  <c r="BZ625" i="16"/>
  <c r="BY626" i="16"/>
  <c r="BZ626" i="16"/>
  <c r="BY627" i="16"/>
  <c r="BZ627" i="16"/>
  <c r="BY628" i="16"/>
  <c r="BZ628" i="16"/>
  <c r="BY629" i="16"/>
  <c r="BZ629" i="16"/>
  <c r="BY630" i="16"/>
  <c r="BZ630" i="16"/>
  <c r="BY631" i="16"/>
  <c r="BZ631" i="16"/>
  <c r="BY632" i="16"/>
  <c r="BZ632" i="16"/>
  <c r="BY633" i="16"/>
  <c r="BZ633" i="16"/>
  <c r="BY634" i="16"/>
  <c r="BZ634" i="16"/>
  <c r="BY635" i="16"/>
  <c r="BZ635" i="16"/>
  <c r="BY636" i="16"/>
  <c r="BZ636" i="16"/>
  <c r="BY637" i="16"/>
  <c r="BZ637" i="16"/>
  <c r="BY638" i="16"/>
  <c r="BZ638" i="16"/>
  <c r="BY639" i="16"/>
  <c r="BZ639" i="16"/>
  <c r="BY640" i="16"/>
  <c r="BZ640" i="16"/>
  <c r="BY641" i="16"/>
  <c r="BZ641" i="16"/>
  <c r="BY642" i="16"/>
  <c r="BZ642" i="16"/>
  <c r="BY643" i="16"/>
  <c r="BZ643" i="16"/>
  <c r="BY644" i="16"/>
  <c r="BZ644" i="16"/>
  <c r="BY645" i="16"/>
  <c r="BZ645" i="16"/>
  <c r="BY646" i="16"/>
  <c r="BZ646" i="16"/>
  <c r="BY647" i="16"/>
  <c r="BZ647" i="16"/>
  <c r="BY648" i="16"/>
  <c r="BZ648" i="16"/>
  <c r="BY649" i="16"/>
  <c r="BZ649" i="16"/>
  <c r="BY650" i="16"/>
  <c r="BZ650" i="16"/>
  <c r="BY651" i="16"/>
  <c r="BZ651" i="16"/>
  <c r="BY652" i="16"/>
  <c r="BZ652" i="16"/>
  <c r="BY653" i="16"/>
  <c r="BZ653" i="16"/>
  <c r="BY654" i="16"/>
  <c r="BZ654" i="16"/>
  <c r="BY655" i="16"/>
  <c r="BZ655" i="16"/>
  <c r="BY656" i="16"/>
  <c r="BZ656" i="16"/>
  <c r="BY657" i="16"/>
  <c r="BZ657" i="16"/>
  <c r="BY658" i="16"/>
  <c r="BZ658" i="16"/>
  <c r="BY659" i="16"/>
  <c r="BZ659" i="16"/>
  <c r="BY660" i="16"/>
  <c r="BZ660" i="16"/>
  <c r="BY661" i="16"/>
  <c r="BZ661" i="16"/>
  <c r="BY662" i="16"/>
  <c r="BZ662" i="16"/>
  <c r="BY663" i="16"/>
  <c r="BZ663" i="16"/>
  <c r="BY664" i="16"/>
  <c r="BZ664" i="16"/>
  <c r="BY665" i="16"/>
  <c r="BZ665" i="16"/>
  <c r="BY666" i="16"/>
  <c r="BZ666" i="16"/>
  <c r="BY667" i="16"/>
  <c r="BZ667" i="16"/>
  <c r="BY668" i="16"/>
  <c r="BZ668" i="16"/>
  <c r="BY669" i="16"/>
  <c r="BZ669" i="16"/>
  <c r="BY670" i="16"/>
  <c r="BZ670" i="16"/>
  <c r="BY671" i="16"/>
  <c r="BZ671" i="16"/>
  <c r="BY672" i="16"/>
  <c r="BZ672" i="16"/>
  <c r="BY673" i="16"/>
  <c r="BZ673" i="16"/>
  <c r="BY674" i="16"/>
  <c r="BZ674" i="16"/>
  <c r="BY675" i="16"/>
  <c r="BZ675" i="16"/>
  <c r="BY676" i="16"/>
  <c r="BZ676" i="16"/>
  <c r="BY677" i="16"/>
  <c r="BZ677" i="16"/>
  <c r="BY678" i="16"/>
  <c r="BZ678" i="16"/>
  <c r="BY679" i="16"/>
  <c r="BZ679" i="16"/>
  <c r="BY680" i="16"/>
  <c r="BZ680" i="16"/>
  <c r="BY681" i="16"/>
  <c r="BZ681" i="16"/>
  <c r="BY682" i="16"/>
  <c r="BZ682" i="16"/>
  <c r="BY683" i="16"/>
  <c r="BZ683" i="16"/>
  <c r="BY684" i="16"/>
  <c r="BZ684" i="16"/>
  <c r="BY685" i="16"/>
  <c r="BZ685" i="16"/>
  <c r="BY686" i="16"/>
  <c r="BZ686" i="16"/>
  <c r="BY687" i="16"/>
  <c r="BZ687" i="16"/>
  <c r="BY688" i="16"/>
  <c r="BZ688" i="16"/>
  <c r="BY689" i="16"/>
  <c r="BZ689" i="16"/>
  <c r="BY690" i="16"/>
  <c r="BZ690" i="16"/>
  <c r="BY691" i="16"/>
  <c r="BZ691" i="16"/>
  <c r="BY692" i="16"/>
  <c r="BZ692" i="16"/>
  <c r="BY693" i="16"/>
  <c r="BZ693" i="16"/>
  <c r="BY694" i="16"/>
  <c r="BZ694" i="16"/>
  <c r="BY695" i="16"/>
  <c r="BZ695" i="16"/>
  <c r="BY696" i="16"/>
  <c r="BZ696" i="16"/>
  <c r="BY697" i="16"/>
  <c r="BZ697" i="16"/>
  <c r="BY698" i="16"/>
  <c r="BZ698" i="16"/>
  <c r="BY699" i="16"/>
  <c r="BZ699" i="16"/>
  <c r="BY700" i="16"/>
  <c r="BZ700" i="16"/>
  <c r="BY701" i="16"/>
  <c r="BZ701" i="16"/>
  <c r="BY702" i="16"/>
  <c r="BZ702" i="16"/>
  <c r="BY703" i="16"/>
  <c r="BZ703" i="16"/>
  <c r="BY704" i="16"/>
  <c r="BZ704" i="16"/>
  <c r="BY705" i="16"/>
  <c r="BZ705" i="16"/>
  <c r="BY706" i="16"/>
  <c r="BZ706" i="16"/>
  <c r="BY707" i="16"/>
  <c r="BZ707" i="16"/>
  <c r="BY708" i="16"/>
  <c r="BZ708" i="16"/>
  <c r="BY709" i="16"/>
  <c r="BZ709" i="16"/>
  <c r="BY710" i="16"/>
  <c r="BZ710" i="16"/>
  <c r="BY711" i="16"/>
  <c r="BZ711" i="16"/>
  <c r="BY712" i="16"/>
  <c r="BZ712" i="16"/>
  <c r="BY713" i="16"/>
  <c r="BZ713" i="16"/>
  <c r="BY714" i="16"/>
  <c r="BZ714" i="16"/>
  <c r="BY715" i="16"/>
  <c r="BZ715" i="16"/>
  <c r="BY716" i="16"/>
  <c r="BZ716" i="16"/>
  <c r="BY717" i="16"/>
  <c r="BZ717" i="16"/>
  <c r="BY718" i="16"/>
  <c r="BZ718" i="16"/>
  <c r="BY719" i="16"/>
  <c r="BZ719" i="16"/>
  <c r="BY720" i="16"/>
  <c r="BZ720" i="16"/>
  <c r="BY721" i="16"/>
  <c r="BZ721" i="16"/>
  <c r="BY722" i="16"/>
  <c r="BZ722" i="16"/>
  <c r="BY723" i="16"/>
  <c r="BZ723" i="16"/>
  <c r="BY724" i="16"/>
  <c r="BZ724" i="16"/>
  <c r="BY725" i="16"/>
  <c r="BZ725" i="16"/>
  <c r="BY726" i="16"/>
  <c r="BZ726" i="16"/>
  <c r="BY727" i="16"/>
  <c r="BZ727" i="16"/>
  <c r="BY728" i="16"/>
  <c r="BZ728" i="16"/>
  <c r="BY729" i="16"/>
  <c r="BZ729" i="16"/>
  <c r="BY730" i="16"/>
  <c r="BZ730" i="16"/>
  <c r="BY731" i="16"/>
  <c r="BZ731" i="16"/>
  <c r="BY732" i="16"/>
  <c r="BZ732" i="16"/>
  <c r="BY733" i="16"/>
  <c r="BZ733" i="16"/>
  <c r="BY734" i="16"/>
  <c r="BZ734" i="16"/>
  <c r="BY735" i="16"/>
  <c r="BZ735" i="16"/>
  <c r="BY736" i="16"/>
  <c r="BZ736" i="16"/>
  <c r="BY737" i="16"/>
  <c r="BZ737" i="16"/>
  <c r="BY738" i="16"/>
  <c r="BZ738" i="16"/>
  <c r="BY739" i="16"/>
  <c r="BZ739" i="16"/>
  <c r="BY740" i="16"/>
  <c r="BZ740" i="16"/>
  <c r="BY741" i="16"/>
  <c r="BZ741" i="16"/>
  <c r="BY742" i="16"/>
  <c r="BZ742" i="16"/>
  <c r="BY743" i="16"/>
  <c r="BZ743" i="16"/>
  <c r="BY744" i="16"/>
  <c r="BZ744" i="16"/>
  <c r="BY745" i="16"/>
  <c r="BZ745" i="16"/>
  <c r="BY746" i="16"/>
  <c r="BZ746" i="16"/>
  <c r="BY747" i="16"/>
  <c r="BZ747" i="16"/>
  <c r="BY748" i="16"/>
  <c r="BZ748" i="16"/>
  <c r="BY749" i="16"/>
  <c r="BZ749" i="16"/>
  <c r="BY750" i="16"/>
  <c r="BZ750" i="16"/>
  <c r="BY751" i="16"/>
  <c r="BZ751" i="16"/>
  <c r="BY752" i="16"/>
  <c r="BZ752" i="16"/>
  <c r="BY753" i="16"/>
  <c r="BZ753" i="16"/>
  <c r="BY754" i="16"/>
  <c r="BZ754" i="16"/>
  <c r="BY755" i="16"/>
  <c r="BZ755" i="16"/>
  <c r="BY756" i="16"/>
  <c r="BZ756" i="16"/>
  <c r="BY757" i="16"/>
  <c r="BZ757" i="16"/>
  <c r="BY758" i="16"/>
  <c r="BZ758" i="16"/>
  <c r="BY759" i="16"/>
  <c r="BZ759" i="16"/>
  <c r="BY760" i="16"/>
  <c r="BZ760" i="16"/>
  <c r="BY761" i="16"/>
  <c r="BZ761" i="16"/>
  <c r="BY762" i="16"/>
  <c r="BZ762" i="16"/>
  <c r="BY763" i="16"/>
  <c r="BZ763" i="16"/>
  <c r="BY764" i="16"/>
  <c r="BZ764" i="16"/>
  <c r="BY765" i="16"/>
  <c r="BZ765" i="16"/>
  <c r="BY766" i="16"/>
  <c r="BZ766" i="16"/>
  <c r="BY767" i="16"/>
  <c r="BZ767" i="16"/>
  <c r="BY768" i="16"/>
  <c r="BZ768" i="16"/>
  <c r="BY769" i="16"/>
  <c r="BZ769" i="16"/>
  <c r="BY770" i="16"/>
  <c r="BZ770" i="16"/>
  <c r="BY771" i="16"/>
  <c r="BZ771" i="16"/>
  <c r="BY772" i="16"/>
  <c r="BZ772" i="16"/>
  <c r="BY773" i="16"/>
  <c r="BZ773" i="16"/>
  <c r="BY774" i="16"/>
  <c r="BZ774" i="16"/>
  <c r="BY775" i="16"/>
  <c r="BZ775" i="16"/>
  <c r="BY776" i="16"/>
  <c r="BZ776" i="16"/>
  <c r="BY777" i="16"/>
  <c r="BZ777" i="16"/>
  <c r="BY778" i="16"/>
  <c r="BZ778" i="16"/>
  <c r="BY779" i="16"/>
  <c r="BZ779" i="16"/>
  <c r="BY780" i="16"/>
  <c r="BZ780" i="16"/>
  <c r="BY781" i="16"/>
  <c r="BZ781" i="16"/>
  <c r="BY782" i="16"/>
  <c r="BZ782" i="16"/>
  <c r="BY783" i="16"/>
  <c r="BZ783" i="16"/>
  <c r="BY784" i="16"/>
  <c r="BZ784" i="16"/>
  <c r="BY785" i="16"/>
  <c r="BZ785" i="16"/>
  <c r="BY786" i="16"/>
  <c r="BZ786" i="16"/>
  <c r="BY787" i="16"/>
  <c r="BZ787" i="16"/>
  <c r="BY788" i="16"/>
  <c r="BZ788" i="16"/>
  <c r="BY789" i="16"/>
  <c r="BZ789" i="16"/>
  <c r="BY790" i="16"/>
  <c r="BZ790" i="16"/>
  <c r="BY791" i="16"/>
  <c r="BZ791" i="16"/>
  <c r="BY792" i="16"/>
  <c r="BZ792" i="16"/>
  <c r="BY793" i="16"/>
  <c r="BZ793" i="16"/>
  <c r="BY794" i="16"/>
  <c r="BZ794" i="16"/>
  <c r="BY795" i="16"/>
  <c r="BZ795" i="16"/>
  <c r="BY796" i="16"/>
  <c r="BZ796" i="16"/>
  <c r="BY797" i="16"/>
  <c r="BZ797" i="16"/>
  <c r="BY798" i="16"/>
  <c r="BZ798" i="16"/>
  <c r="BY799" i="16"/>
  <c r="BZ799" i="16"/>
  <c r="BY800" i="16"/>
  <c r="BZ800" i="16"/>
  <c r="BY801" i="16"/>
  <c r="BZ801" i="16"/>
  <c r="BY802" i="16"/>
  <c r="BZ802" i="16"/>
  <c r="BY803" i="16"/>
  <c r="BZ803" i="16"/>
  <c r="BY804" i="16"/>
  <c r="BZ804" i="16"/>
  <c r="BY805" i="16"/>
  <c r="BZ805" i="16"/>
  <c r="BY806" i="16"/>
  <c r="BZ806" i="16"/>
  <c r="BY807" i="16"/>
  <c r="BZ807" i="16"/>
  <c r="BY808" i="16"/>
  <c r="BZ808" i="16"/>
  <c r="BY809" i="16"/>
  <c r="BZ809" i="16"/>
  <c r="BY810" i="16"/>
  <c r="BZ810" i="16"/>
  <c r="BY811" i="16"/>
  <c r="BZ811" i="16"/>
  <c r="BY812" i="16"/>
  <c r="BZ812" i="16"/>
  <c r="BY813" i="16"/>
  <c r="BZ813" i="16"/>
  <c r="BY814" i="16"/>
  <c r="BZ814" i="16"/>
  <c r="BY815" i="16"/>
  <c r="BZ815" i="16"/>
  <c r="BY816" i="16"/>
  <c r="BZ816" i="16"/>
  <c r="BY817" i="16"/>
  <c r="BZ817" i="16"/>
  <c r="BY818" i="16"/>
  <c r="BZ818" i="16"/>
  <c r="BY819" i="16"/>
  <c r="BZ819" i="16"/>
  <c r="BY820" i="16"/>
  <c r="BZ820" i="16"/>
  <c r="BY821" i="16"/>
  <c r="BZ821" i="16"/>
  <c r="BY822" i="16"/>
  <c r="BZ822" i="16"/>
  <c r="BY823" i="16"/>
  <c r="BZ823" i="16"/>
  <c r="BY824" i="16"/>
  <c r="BZ824" i="16"/>
  <c r="BY825" i="16"/>
  <c r="BZ825" i="16"/>
  <c r="BY826" i="16"/>
  <c r="BZ826" i="16"/>
  <c r="BY827" i="16"/>
  <c r="BZ827" i="16"/>
  <c r="BY828" i="16"/>
  <c r="BZ828" i="16"/>
  <c r="BY829" i="16"/>
  <c r="BZ829" i="16"/>
  <c r="BY830" i="16"/>
  <c r="BZ830" i="16"/>
  <c r="BY831" i="16"/>
  <c r="BZ831" i="16"/>
  <c r="BY832" i="16"/>
  <c r="BZ832" i="16"/>
  <c r="BY833" i="16"/>
  <c r="BZ833" i="16"/>
  <c r="BY834" i="16"/>
  <c r="BZ834" i="16"/>
  <c r="BY835" i="16"/>
  <c r="BZ835" i="16"/>
  <c r="BY836" i="16"/>
  <c r="BZ836" i="16"/>
  <c r="BY837" i="16"/>
  <c r="BZ837" i="16"/>
  <c r="BY838" i="16"/>
  <c r="BZ838" i="16"/>
  <c r="BY839" i="16"/>
  <c r="BZ839" i="16"/>
  <c r="BY840" i="16"/>
  <c r="BZ840" i="16"/>
  <c r="BY841" i="16"/>
  <c r="BZ841" i="16"/>
  <c r="BY842" i="16"/>
  <c r="BZ842" i="16"/>
  <c r="BY843" i="16"/>
  <c r="BZ843" i="16"/>
  <c r="BY844" i="16"/>
  <c r="BZ844" i="16"/>
  <c r="BY845" i="16"/>
  <c r="BZ845" i="16"/>
  <c r="BY846" i="16"/>
  <c r="BZ846" i="16"/>
  <c r="BY847" i="16"/>
  <c r="BZ847" i="16"/>
  <c r="BY848" i="16"/>
  <c r="BZ848" i="16"/>
  <c r="BY849" i="16"/>
  <c r="BZ849" i="16"/>
  <c r="BY850" i="16"/>
  <c r="BZ850" i="16"/>
  <c r="BY851" i="16"/>
  <c r="BZ851" i="16"/>
  <c r="BY852" i="16"/>
  <c r="BZ852" i="16"/>
  <c r="BY853" i="16"/>
  <c r="BZ853" i="16"/>
  <c r="BY854" i="16"/>
  <c r="BZ854" i="16"/>
  <c r="BY855" i="16"/>
  <c r="BZ855" i="16"/>
  <c r="BY856" i="16"/>
  <c r="BZ856" i="16"/>
  <c r="BY857" i="16"/>
  <c r="BZ857" i="16"/>
  <c r="BY858" i="16"/>
  <c r="BZ858" i="16"/>
  <c r="BY859" i="16"/>
  <c r="BZ859" i="16"/>
  <c r="BY860" i="16"/>
  <c r="BZ860" i="16"/>
  <c r="BY861" i="16"/>
  <c r="BZ861" i="16"/>
  <c r="BY862" i="16"/>
  <c r="BZ862" i="16"/>
  <c r="BY863" i="16"/>
  <c r="BZ863" i="16"/>
  <c r="BY864" i="16"/>
  <c r="BZ864" i="16"/>
  <c r="BY865" i="16"/>
  <c r="BZ865" i="16"/>
  <c r="BY866" i="16"/>
  <c r="BZ866" i="16"/>
  <c r="BY867" i="16"/>
  <c r="BZ867" i="16"/>
  <c r="BY868" i="16"/>
  <c r="BZ868" i="16"/>
  <c r="BY869" i="16"/>
  <c r="BZ869" i="16"/>
  <c r="BY870" i="16"/>
  <c r="BZ870" i="16"/>
  <c r="BY871" i="16"/>
  <c r="BZ871" i="16"/>
  <c r="BY872" i="16"/>
  <c r="BZ872" i="16"/>
  <c r="BY873" i="16"/>
  <c r="BZ873" i="16"/>
  <c r="BY874" i="16"/>
  <c r="BZ874" i="16"/>
  <c r="BY875" i="16"/>
  <c r="BZ875" i="16"/>
  <c r="BY876" i="16"/>
  <c r="BZ876" i="16"/>
  <c r="BY877" i="16"/>
  <c r="BZ877" i="16"/>
  <c r="BY878" i="16"/>
  <c r="BZ878" i="16"/>
  <c r="BY879" i="16"/>
  <c r="BZ879" i="16"/>
  <c r="BY880" i="16"/>
  <c r="BZ880" i="16"/>
  <c r="BY881" i="16"/>
  <c r="BZ881" i="16"/>
  <c r="BY882" i="16"/>
  <c r="BZ882" i="16"/>
  <c r="BY883" i="16"/>
  <c r="BZ883" i="16"/>
  <c r="BY884" i="16"/>
  <c r="BZ884" i="16"/>
  <c r="BY885" i="16"/>
  <c r="BZ885" i="16"/>
  <c r="BY886" i="16"/>
  <c r="BZ886" i="16"/>
  <c r="BY887" i="16"/>
  <c r="BZ887" i="16"/>
  <c r="BY888" i="16"/>
  <c r="BZ888" i="16"/>
  <c r="BY889" i="16"/>
  <c r="BZ889" i="16"/>
  <c r="BY890" i="16"/>
  <c r="BZ890" i="16"/>
  <c r="BY891" i="16"/>
  <c r="BZ891" i="16"/>
  <c r="BY892" i="16"/>
  <c r="BZ892" i="16"/>
  <c r="BY893" i="16"/>
  <c r="BZ893" i="16"/>
  <c r="BY894" i="16"/>
  <c r="BZ894" i="16"/>
  <c r="BY895" i="16"/>
  <c r="BZ895" i="16"/>
  <c r="BY896" i="16"/>
  <c r="BZ896" i="16"/>
  <c r="BY897" i="16"/>
  <c r="BZ897" i="16"/>
  <c r="BY898" i="16"/>
  <c r="BZ898" i="16"/>
  <c r="BY899" i="16"/>
  <c r="BZ899" i="16"/>
  <c r="BY900" i="16"/>
  <c r="BZ900" i="16"/>
  <c r="BY901" i="16"/>
  <c r="BZ901" i="16"/>
  <c r="BY902" i="16"/>
  <c r="BZ902" i="16"/>
  <c r="BY903" i="16"/>
  <c r="BZ903" i="16"/>
  <c r="BY904" i="16"/>
  <c r="BZ904" i="16"/>
  <c r="BY905" i="16"/>
  <c r="BZ905" i="16"/>
  <c r="BY906" i="16"/>
  <c r="BZ906" i="16"/>
  <c r="BY907" i="16"/>
  <c r="BZ907" i="16"/>
  <c r="BY908" i="16"/>
  <c r="BZ908" i="16"/>
  <c r="BY909" i="16"/>
  <c r="BZ909" i="16"/>
  <c r="BY910" i="16"/>
  <c r="BZ910" i="16"/>
  <c r="BY911" i="16"/>
  <c r="BZ911" i="16"/>
  <c r="BY912" i="16"/>
  <c r="BZ912" i="16"/>
  <c r="BY913" i="16"/>
  <c r="BZ913" i="16"/>
  <c r="BY914" i="16"/>
  <c r="BZ914" i="16"/>
  <c r="BY915" i="16"/>
  <c r="BZ915" i="16"/>
  <c r="BY916" i="16"/>
  <c r="BZ916" i="16"/>
  <c r="BY917" i="16"/>
  <c r="BZ917" i="16"/>
  <c r="BY918" i="16"/>
  <c r="BZ918" i="16"/>
  <c r="BY919" i="16"/>
  <c r="BZ919" i="16"/>
  <c r="BY920" i="16"/>
  <c r="BZ920" i="16"/>
  <c r="BY921" i="16"/>
  <c r="BZ921" i="16"/>
  <c r="BY922" i="16"/>
  <c r="BZ922" i="16"/>
  <c r="BY923" i="16"/>
  <c r="BZ923" i="16"/>
  <c r="BY924" i="16"/>
  <c r="BZ924" i="16"/>
  <c r="BY925" i="16"/>
  <c r="BZ925" i="16"/>
  <c r="BY926" i="16"/>
  <c r="BZ926" i="16"/>
  <c r="BY927" i="16"/>
  <c r="BZ927" i="16"/>
  <c r="BY928" i="16"/>
  <c r="BZ928" i="16"/>
  <c r="BY929" i="16"/>
  <c r="BZ929" i="16"/>
  <c r="BY930" i="16"/>
  <c r="BZ930" i="16"/>
  <c r="BY931" i="16"/>
  <c r="BZ931" i="16"/>
  <c r="BY932" i="16"/>
  <c r="BZ932" i="16"/>
  <c r="BY933" i="16"/>
  <c r="BZ933" i="16"/>
  <c r="BY934" i="16"/>
  <c r="BZ934" i="16"/>
  <c r="BY935" i="16"/>
  <c r="BZ935" i="16"/>
  <c r="BY936" i="16"/>
  <c r="BZ936" i="16"/>
  <c r="BY937" i="16"/>
  <c r="BZ937" i="16"/>
  <c r="BY938" i="16"/>
  <c r="BZ938" i="16"/>
  <c r="BY939" i="16"/>
  <c r="BZ939" i="16"/>
  <c r="BY940" i="16"/>
  <c r="BZ940" i="16"/>
  <c r="BY941" i="16"/>
  <c r="BZ941" i="16"/>
  <c r="BY942" i="16"/>
  <c r="BZ942" i="16"/>
  <c r="BY943" i="16"/>
  <c r="BZ943" i="16"/>
  <c r="BY944" i="16"/>
  <c r="BZ944" i="16"/>
  <c r="BY945" i="16"/>
  <c r="BZ945" i="16"/>
  <c r="BY946" i="16"/>
  <c r="BZ946" i="16"/>
  <c r="BY947" i="16"/>
  <c r="BZ947" i="16"/>
  <c r="BY948" i="16"/>
  <c r="BZ948" i="16"/>
  <c r="BY949" i="16"/>
  <c r="BZ949" i="16"/>
  <c r="BY950" i="16"/>
  <c r="BZ950" i="16"/>
  <c r="BY951" i="16"/>
  <c r="BZ951" i="16"/>
  <c r="BY952" i="16"/>
  <c r="BZ952" i="16"/>
  <c r="BY953" i="16"/>
  <c r="BZ953" i="16"/>
  <c r="BY954" i="16"/>
  <c r="BZ954" i="16"/>
  <c r="BY955" i="16"/>
  <c r="BZ955" i="16"/>
  <c r="BY956" i="16"/>
  <c r="BZ956" i="16"/>
  <c r="BY957" i="16"/>
  <c r="BZ957" i="16"/>
  <c r="BY958" i="16"/>
  <c r="BZ958" i="16"/>
  <c r="BY959" i="16"/>
  <c r="BZ959" i="16"/>
  <c r="BY960" i="16"/>
  <c r="BZ960" i="16"/>
  <c r="BY961" i="16"/>
  <c r="BZ961" i="16"/>
  <c r="BY962" i="16"/>
  <c r="BZ962" i="16"/>
  <c r="BY963" i="16"/>
  <c r="BZ963" i="16"/>
  <c r="BY964" i="16"/>
  <c r="BZ964" i="16"/>
  <c r="BY965" i="16"/>
  <c r="BZ965" i="16"/>
  <c r="BY966" i="16"/>
  <c r="BZ966" i="16"/>
  <c r="BY967" i="16"/>
  <c r="BZ967" i="16"/>
  <c r="BY968" i="16"/>
  <c r="BZ968" i="16"/>
  <c r="BY969" i="16"/>
  <c r="BZ969" i="16"/>
  <c r="BY970" i="16"/>
  <c r="BZ970" i="16"/>
  <c r="BY971" i="16"/>
  <c r="BZ971" i="16"/>
  <c r="BY972" i="16"/>
  <c r="BZ972" i="16"/>
  <c r="BY973" i="16"/>
  <c r="BZ973" i="16"/>
  <c r="BY974" i="16"/>
  <c r="BZ974" i="16"/>
  <c r="BY975" i="16"/>
  <c r="BZ975" i="16"/>
  <c r="BY976" i="16"/>
  <c r="BZ976" i="16"/>
  <c r="BY977" i="16"/>
  <c r="BZ977" i="16"/>
  <c r="BY978" i="16"/>
  <c r="BZ978" i="16"/>
  <c r="BY979" i="16"/>
  <c r="BZ979" i="16"/>
  <c r="BY980" i="16"/>
  <c r="BZ980" i="16"/>
  <c r="BY981" i="16"/>
  <c r="BZ981" i="16"/>
  <c r="BY982" i="16"/>
  <c r="BZ982" i="16"/>
  <c r="BY983" i="16"/>
  <c r="BZ983" i="16"/>
  <c r="BY984" i="16"/>
  <c r="BZ984" i="16"/>
  <c r="BY985" i="16"/>
  <c r="BZ985" i="16"/>
  <c r="BY986" i="16"/>
  <c r="BZ986" i="16"/>
  <c r="BY987" i="16"/>
  <c r="BZ987" i="16"/>
  <c r="BY988" i="16"/>
  <c r="BZ988" i="16"/>
  <c r="BY989" i="16"/>
  <c r="BZ989" i="16"/>
  <c r="BY990" i="16"/>
  <c r="BZ990" i="16"/>
  <c r="BY991" i="16"/>
  <c r="BZ991" i="16"/>
  <c r="BY992" i="16"/>
  <c r="BZ992" i="16"/>
  <c r="BY993" i="16"/>
  <c r="BZ993" i="16"/>
  <c r="BY994" i="16"/>
  <c r="BZ994" i="16"/>
  <c r="BY995" i="16"/>
  <c r="BZ995" i="16"/>
  <c r="BY996" i="16"/>
  <c r="BZ996" i="16"/>
  <c r="BY997" i="16"/>
  <c r="BZ997" i="16"/>
  <c r="BY998" i="16"/>
  <c r="BZ998" i="16"/>
  <c r="BY999" i="16"/>
  <c r="BZ999" i="16"/>
  <c r="BY1000" i="16"/>
  <c r="BZ1000" i="16"/>
  <c r="BY1001" i="16"/>
  <c r="BZ1001" i="16"/>
  <c r="BY1002" i="16"/>
  <c r="BZ1002" i="16"/>
  <c r="BY1003" i="16"/>
  <c r="BZ1003" i="16"/>
  <c r="BY1004" i="16"/>
  <c r="BZ1004" i="16"/>
  <c r="BY13" i="16"/>
  <c r="BZ13" i="16" s="1"/>
  <c r="BQ14" i="16"/>
  <c r="BR14" i="16" s="1"/>
  <c r="BQ15" i="16"/>
  <c r="BR15" i="16"/>
  <c r="BQ16" i="16"/>
  <c r="BR16" i="16"/>
  <c r="BQ17" i="16"/>
  <c r="BR17" i="16" s="1"/>
  <c r="BQ18" i="16"/>
  <c r="BR18" i="16" s="1"/>
  <c r="BQ19" i="16"/>
  <c r="BR19" i="16"/>
  <c r="BQ20" i="16"/>
  <c r="BR20" i="16"/>
  <c r="BQ21" i="16"/>
  <c r="BR21" i="16"/>
  <c r="BQ22" i="16"/>
  <c r="BR22" i="16"/>
  <c r="BQ23" i="16"/>
  <c r="BR23" i="16"/>
  <c r="BQ24" i="16"/>
  <c r="BR24" i="16"/>
  <c r="BQ25" i="16"/>
  <c r="BR25" i="16"/>
  <c r="BQ26" i="16"/>
  <c r="BR26" i="16"/>
  <c r="BQ27" i="16"/>
  <c r="BR27" i="16"/>
  <c r="BQ28" i="16"/>
  <c r="BR28" i="16"/>
  <c r="BQ29" i="16"/>
  <c r="BR29" i="16"/>
  <c r="BQ30" i="16"/>
  <c r="BR30" i="16"/>
  <c r="BQ31" i="16"/>
  <c r="BR31" i="16"/>
  <c r="BQ32" i="16"/>
  <c r="BR32" i="16"/>
  <c r="BQ33" i="16"/>
  <c r="BR33" i="16"/>
  <c r="BQ34" i="16"/>
  <c r="BR34" i="16"/>
  <c r="BQ35" i="16"/>
  <c r="BR35" i="16"/>
  <c r="BQ36" i="16"/>
  <c r="BR36" i="16"/>
  <c r="BQ37" i="16"/>
  <c r="BR37" i="16"/>
  <c r="BQ38" i="16"/>
  <c r="BR38" i="16"/>
  <c r="BQ39" i="16"/>
  <c r="BR39" i="16"/>
  <c r="BQ40" i="16"/>
  <c r="BR40" i="16"/>
  <c r="BQ41" i="16"/>
  <c r="BR41" i="16"/>
  <c r="BQ42" i="16"/>
  <c r="BR42" i="16"/>
  <c r="BQ43" i="16"/>
  <c r="BR43" i="16"/>
  <c r="BQ44" i="16"/>
  <c r="BR44" i="16"/>
  <c r="BQ45" i="16"/>
  <c r="BR45" i="16"/>
  <c r="BQ46" i="16"/>
  <c r="BR46" i="16"/>
  <c r="BQ47" i="16"/>
  <c r="BR47" i="16"/>
  <c r="BQ48" i="16"/>
  <c r="BR48" i="16"/>
  <c r="BQ49" i="16"/>
  <c r="BR49" i="16"/>
  <c r="BQ50" i="16"/>
  <c r="BR50" i="16"/>
  <c r="BQ51" i="16"/>
  <c r="BR51" i="16"/>
  <c r="BQ52" i="16"/>
  <c r="BR52" i="16"/>
  <c r="BQ53" i="16"/>
  <c r="BR53" i="16"/>
  <c r="BQ54" i="16"/>
  <c r="BR54" i="16"/>
  <c r="BQ55" i="16"/>
  <c r="BR55" i="16"/>
  <c r="BQ56" i="16"/>
  <c r="BR56" i="16"/>
  <c r="BQ57" i="16"/>
  <c r="BR57" i="16"/>
  <c r="BQ58" i="16"/>
  <c r="BR58" i="16"/>
  <c r="BQ59" i="16"/>
  <c r="BR59" i="16"/>
  <c r="BQ60" i="16"/>
  <c r="BR60" i="16"/>
  <c r="BQ61" i="16"/>
  <c r="BR61" i="16"/>
  <c r="BQ62" i="16"/>
  <c r="BR62" i="16"/>
  <c r="BQ63" i="16"/>
  <c r="BR63" i="16"/>
  <c r="BQ64" i="16"/>
  <c r="BR64" i="16"/>
  <c r="BQ65" i="16"/>
  <c r="BR65" i="16"/>
  <c r="BQ66" i="16"/>
  <c r="BR66" i="16"/>
  <c r="BQ67" i="16"/>
  <c r="BR67" i="16"/>
  <c r="BQ68" i="16"/>
  <c r="BR68" i="16"/>
  <c r="BQ69" i="16"/>
  <c r="BR69" i="16"/>
  <c r="BQ70" i="16"/>
  <c r="BR70" i="16"/>
  <c r="BQ71" i="16"/>
  <c r="BR71" i="16"/>
  <c r="BQ72" i="16"/>
  <c r="BR72" i="16"/>
  <c r="BQ73" i="16"/>
  <c r="BR73" i="16"/>
  <c r="BQ74" i="16"/>
  <c r="BR74" i="16"/>
  <c r="BQ75" i="16"/>
  <c r="BR75" i="16"/>
  <c r="BQ76" i="16"/>
  <c r="BR76" i="16"/>
  <c r="BQ77" i="16"/>
  <c r="BR77" i="16"/>
  <c r="BQ78" i="16"/>
  <c r="BR78" i="16"/>
  <c r="BQ79" i="16"/>
  <c r="BR79" i="16"/>
  <c r="BQ80" i="16"/>
  <c r="BR80" i="16"/>
  <c r="BQ81" i="16"/>
  <c r="BR81" i="16"/>
  <c r="BQ82" i="16"/>
  <c r="BR82" i="16"/>
  <c r="BQ83" i="16"/>
  <c r="BR83" i="16"/>
  <c r="BQ84" i="16"/>
  <c r="BR84" i="16"/>
  <c r="BQ85" i="16"/>
  <c r="BR85" i="16"/>
  <c r="BQ86" i="16"/>
  <c r="BR86" i="16"/>
  <c r="BQ87" i="16"/>
  <c r="BR87" i="16"/>
  <c r="BQ88" i="16"/>
  <c r="BR88" i="16"/>
  <c r="BQ89" i="16"/>
  <c r="BR89" i="16"/>
  <c r="BQ90" i="16"/>
  <c r="BR90" i="16"/>
  <c r="BQ91" i="16"/>
  <c r="BR91" i="16"/>
  <c r="BQ92" i="16"/>
  <c r="BR92" i="16"/>
  <c r="BQ93" i="16"/>
  <c r="BR93" i="16"/>
  <c r="BQ94" i="16"/>
  <c r="BR94" i="16"/>
  <c r="BQ95" i="16"/>
  <c r="BR95" i="16"/>
  <c r="BQ96" i="16"/>
  <c r="BR96" i="16"/>
  <c r="BQ97" i="16"/>
  <c r="BR97" i="16"/>
  <c r="BQ98" i="16"/>
  <c r="BR98" i="16"/>
  <c r="BQ99" i="16"/>
  <c r="BR99" i="16"/>
  <c r="BQ100" i="16"/>
  <c r="BR100" i="16"/>
  <c r="BQ101" i="16"/>
  <c r="BR101" i="16"/>
  <c r="BQ102" i="16"/>
  <c r="BR102" i="16"/>
  <c r="BQ103" i="16"/>
  <c r="BR103" i="16"/>
  <c r="BQ104" i="16"/>
  <c r="BR104" i="16"/>
  <c r="BQ105" i="16"/>
  <c r="BR105" i="16"/>
  <c r="BQ106" i="16"/>
  <c r="BR106" i="16"/>
  <c r="BQ107" i="16"/>
  <c r="BR107" i="16"/>
  <c r="BQ108" i="16"/>
  <c r="BR108" i="16"/>
  <c r="BQ109" i="16"/>
  <c r="BR109" i="16"/>
  <c r="BQ110" i="16"/>
  <c r="BR110" i="16"/>
  <c r="BQ111" i="16"/>
  <c r="BR111" i="16"/>
  <c r="BQ112" i="16"/>
  <c r="BR112" i="16"/>
  <c r="BQ113" i="16"/>
  <c r="BR113" i="16"/>
  <c r="BQ114" i="16"/>
  <c r="BR114" i="16"/>
  <c r="BQ115" i="16"/>
  <c r="BR115" i="16"/>
  <c r="BQ116" i="16"/>
  <c r="BR116" i="16"/>
  <c r="BQ117" i="16"/>
  <c r="BR117" i="16"/>
  <c r="BQ118" i="16"/>
  <c r="BR118" i="16"/>
  <c r="BQ119" i="16"/>
  <c r="BR119" i="16"/>
  <c r="BQ120" i="16"/>
  <c r="BR120" i="16"/>
  <c r="BQ121" i="16"/>
  <c r="BR121" i="16"/>
  <c r="BQ122" i="16"/>
  <c r="BR122" i="16"/>
  <c r="BQ123" i="16"/>
  <c r="BR123" i="16"/>
  <c r="BQ124" i="16"/>
  <c r="BR124" i="16"/>
  <c r="BQ125" i="16"/>
  <c r="BR125" i="16"/>
  <c r="BQ126" i="16"/>
  <c r="BR126" i="16"/>
  <c r="BQ127" i="16"/>
  <c r="BR127" i="16"/>
  <c r="BQ128" i="16"/>
  <c r="BR128" i="16"/>
  <c r="BQ129" i="16"/>
  <c r="BR129" i="16"/>
  <c r="BQ130" i="16"/>
  <c r="BR130" i="16"/>
  <c r="BQ131" i="16"/>
  <c r="BR131" i="16"/>
  <c r="BQ132" i="16"/>
  <c r="BR132" i="16"/>
  <c r="BQ133" i="16"/>
  <c r="BR133" i="16"/>
  <c r="BQ134" i="16"/>
  <c r="BR134" i="16"/>
  <c r="BQ135" i="16"/>
  <c r="BR135" i="16"/>
  <c r="BQ136" i="16"/>
  <c r="BR136" i="16"/>
  <c r="BQ137" i="16"/>
  <c r="BR137" i="16"/>
  <c r="BQ138" i="16"/>
  <c r="BR138" i="16"/>
  <c r="BQ139" i="16"/>
  <c r="BR139" i="16"/>
  <c r="BQ140" i="16"/>
  <c r="BR140" i="16"/>
  <c r="BQ141" i="16"/>
  <c r="BR141" i="16"/>
  <c r="BQ142" i="16"/>
  <c r="BR142" i="16"/>
  <c r="BQ143" i="16"/>
  <c r="BR143" i="16"/>
  <c r="BQ144" i="16"/>
  <c r="BR144" i="16"/>
  <c r="BQ145" i="16"/>
  <c r="BR145" i="16"/>
  <c r="BQ146" i="16"/>
  <c r="BR146" i="16"/>
  <c r="BQ147" i="16"/>
  <c r="BR147" i="16"/>
  <c r="BQ148" i="16"/>
  <c r="BR148" i="16"/>
  <c r="BQ149" i="16"/>
  <c r="BR149" i="16"/>
  <c r="BQ150" i="16"/>
  <c r="BR150" i="16"/>
  <c r="BQ151" i="16"/>
  <c r="BR151" i="16"/>
  <c r="BQ152" i="16"/>
  <c r="BR152" i="16"/>
  <c r="BQ153" i="16"/>
  <c r="BR153" i="16"/>
  <c r="BQ154" i="16"/>
  <c r="BR154" i="16"/>
  <c r="BQ155" i="16"/>
  <c r="BR155" i="16"/>
  <c r="BQ156" i="16"/>
  <c r="BR156" i="16"/>
  <c r="BQ157" i="16"/>
  <c r="BR157" i="16"/>
  <c r="BQ158" i="16"/>
  <c r="BR158" i="16"/>
  <c r="BQ159" i="16"/>
  <c r="BR159" i="16"/>
  <c r="BQ160" i="16"/>
  <c r="BR160" i="16"/>
  <c r="BQ161" i="16"/>
  <c r="BR161" i="16"/>
  <c r="BQ162" i="16"/>
  <c r="BR162" i="16"/>
  <c r="BQ163" i="16"/>
  <c r="BR163" i="16"/>
  <c r="BQ164" i="16"/>
  <c r="BR164" i="16"/>
  <c r="BQ165" i="16"/>
  <c r="BR165" i="16"/>
  <c r="BQ166" i="16"/>
  <c r="BR166" i="16"/>
  <c r="BQ167" i="16"/>
  <c r="BR167" i="16"/>
  <c r="BQ168" i="16"/>
  <c r="BR168" i="16"/>
  <c r="BQ169" i="16"/>
  <c r="BR169" i="16"/>
  <c r="BQ170" i="16"/>
  <c r="BR170" i="16"/>
  <c r="BQ171" i="16"/>
  <c r="BR171" i="16"/>
  <c r="BQ172" i="16"/>
  <c r="BR172" i="16"/>
  <c r="BQ173" i="16"/>
  <c r="BR173" i="16"/>
  <c r="BQ174" i="16"/>
  <c r="BR174" i="16"/>
  <c r="BQ175" i="16"/>
  <c r="BR175" i="16"/>
  <c r="BQ176" i="16"/>
  <c r="BR176" i="16"/>
  <c r="BQ177" i="16"/>
  <c r="BR177" i="16"/>
  <c r="BQ178" i="16"/>
  <c r="BR178" i="16"/>
  <c r="BQ179" i="16"/>
  <c r="BR179" i="16"/>
  <c r="BQ180" i="16"/>
  <c r="BR180" i="16"/>
  <c r="BQ181" i="16"/>
  <c r="BR181" i="16"/>
  <c r="BQ182" i="16"/>
  <c r="BR182" i="16"/>
  <c r="BQ183" i="16"/>
  <c r="BR183" i="16"/>
  <c r="BQ184" i="16"/>
  <c r="BR184" i="16"/>
  <c r="BQ185" i="16"/>
  <c r="BR185" i="16"/>
  <c r="BQ186" i="16"/>
  <c r="BR186" i="16"/>
  <c r="BQ187" i="16"/>
  <c r="BR187" i="16"/>
  <c r="BQ188" i="16"/>
  <c r="BR188" i="16"/>
  <c r="BQ189" i="16"/>
  <c r="BR189" i="16"/>
  <c r="BQ190" i="16"/>
  <c r="BR190" i="16"/>
  <c r="BQ191" i="16"/>
  <c r="BR191" i="16"/>
  <c r="BQ192" i="16"/>
  <c r="BR192" i="16"/>
  <c r="BQ193" i="16"/>
  <c r="BR193" i="16"/>
  <c r="BQ194" i="16"/>
  <c r="BR194" i="16"/>
  <c r="BQ195" i="16"/>
  <c r="BR195" i="16"/>
  <c r="BQ196" i="16"/>
  <c r="BR196" i="16"/>
  <c r="BQ197" i="16"/>
  <c r="BR197" i="16"/>
  <c r="BQ198" i="16"/>
  <c r="BR198" i="16"/>
  <c r="BQ199" i="16"/>
  <c r="BR199" i="16"/>
  <c r="BQ200" i="16"/>
  <c r="BR200" i="16"/>
  <c r="BQ201" i="16"/>
  <c r="BR201" i="16"/>
  <c r="BQ202" i="16"/>
  <c r="BR202" i="16"/>
  <c r="BQ203" i="16"/>
  <c r="BR203" i="16"/>
  <c r="BQ204" i="16"/>
  <c r="BR204" i="16"/>
  <c r="BQ205" i="16"/>
  <c r="BR205" i="16"/>
  <c r="BQ206" i="16"/>
  <c r="BR206" i="16"/>
  <c r="BQ207" i="16"/>
  <c r="BR207" i="16"/>
  <c r="BQ208" i="16"/>
  <c r="BR208" i="16"/>
  <c r="BQ209" i="16"/>
  <c r="BR209" i="16"/>
  <c r="BQ210" i="16"/>
  <c r="BR210" i="16"/>
  <c r="BQ211" i="16"/>
  <c r="BR211" i="16"/>
  <c r="BQ212" i="16"/>
  <c r="BR212" i="16"/>
  <c r="BQ213" i="16"/>
  <c r="BR213" i="16"/>
  <c r="BQ214" i="16"/>
  <c r="BR214" i="16"/>
  <c r="BQ215" i="16"/>
  <c r="BR215" i="16"/>
  <c r="BQ216" i="16"/>
  <c r="BR216" i="16"/>
  <c r="BQ217" i="16"/>
  <c r="BR217" i="16"/>
  <c r="BQ218" i="16"/>
  <c r="BR218" i="16"/>
  <c r="BQ219" i="16"/>
  <c r="BR219" i="16"/>
  <c r="BQ220" i="16"/>
  <c r="BR220" i="16"/>
  <c r="BQ221" i="16"/>
  <c r="BR221" i="16"/>
  <c r="BQ222" i="16"/>
  <c r="BR222" i="16"/>
  <c r="BQ223" i="16"/>
  <c r="BR223" i="16"/>
  <c r="BQ224" i="16"/>
  <c r="BR224" i="16"/>
  <c r="BQ225" i="16"/>
  <c r="BR225" i="16"/>
  <c r="BQ226" i="16"/>
  <c r="BR226" i="16"/>
  <c r="BQ227" i="16"/>
  <c r="BR227" i="16"/>
  <c r="BQ228" i="16"/>
  <c r="BR228" i="16"/>
  <c r="BQ229" i="16"/>
  <c r="BR229" i="16"/>
  <c r="BQ230" i="16"/>
  <c r="BR230" i="16"/>
  <c r="BQ231" i="16"/>
  <c r="BR231" i="16"/>
  <c r="BQ232" i="16"/>
  <c r="BR232" i="16"/>
  <c r="BQ233" i="16"/>
  <c r="BR233" i="16"/>
  <c r="BQ234" i="16"/>
  <c r="BR234" i="16"/>
  <c r="BQ235" i="16"/>
  <c r="BR235" i="16"/>
  <c r="BQ236" i="16"/>
  <c r="BR236" i="16"/>
  <c r="BQ237" i="16"/>
  <c r="BR237" i="16"/>
  <c r="BQ238" i="16"/>
  <c r="BR238" i="16"/>
  <c r="BQ239" i="16"/>
  <c r="BR239" i="16"/>
  <c r="BQ240" i="16"/>
  <c r="BR240" i="16"/>
  <c r="BQ241" i="16"/>
  <c r="BR241" i="16"/>
  <c r="BQ242" i="16"/>
  <c r="BR242" i="16"/>
  <c r="BQ243" i="16"/>
  <c r="BR243" i="16"/>
  <c r="BQ244" i="16"/>
  <c r="BR244" i="16"/>
  <c r="BQ245" i="16"/>
  <c r="BR245" i="16"/>
  <c r="BQ246" i="16"/>
  <c r="BR246" i="16"/>
  <c r="BQ247" i="16"/>
  <c r="BR247" i="16"/>
  <c r="BQ248" i="16"/>
  <c r="BR248" i="16"/>
  <c r="BQ249" i="16"/>
  <c r="BR249" i="16"/>
  <c r="BQ250" i="16"/>
  <c r="BR250" i="16"/>
  <c r="BQ251" i="16"/>
  <c r="BR251" i="16"/>
  <c r="BQ252" i="16"/>
  <c r="BR252" i="16"/>
  <c r="BQ253" i="16"/>
  <c r="BR253" i="16"/>
  <c r="BQ254" i="16"/>
  <c r="BR254" i="16"/>
  <c r="BQ255" i="16"/>
  <c r="BR255" i="16"/>
  <c r="BQ256" i="16"/>
  <c r="BR256" i="16"/>
  <c r="BQ257" i="16"/>
  <c r="BR257" i="16"/>
  <c r="BQ258" i="16"/>
  <c r="BR258" i="16"/>
  <c r="BQ259" i="16"/>
  <c r="BR259" i="16"/>
  <c r="BQ260" i="16"/>
  <c r="BR260" i="16"/>
  <c r="BQ261" i="16"/>
  <c r="BR261" i="16"/>
  <c r="BQ262" i="16"/>
  <c r="BR262" i="16"/>
  <c r="BQ263" i="16"/>
  <c r="BR263" i="16"/>
  <c r="BQ264" i="16"/>
  <c r="BR264" i="16"/>
  <c r="BQ265" i="16"/>
  <c r="BR265" i="16"/>
  <c r="BQ266" i="16"/>
  <c r="BR266" i="16"/>
  <c r="BQ267" i="16"/>
  <c r="BR267" i="16"/>
  <c r="BQ268" i="16"/>
  <c r="BR268" i="16"/>
  <c r="BQ269" i="16"/>
  <c r="BR269" i="16"/>
  <c r="BQ270" i="16"/>
  <c r="BR270" i="16"/>
  <c r="BQ271" i="16"/>
  <c r="BR271" i="16"/>
  <c r="BQ272" i="16"/>
  <c r="BR272" i="16"/>
  <c r="BQ273" i="16"/>
  <c r="BR273" i="16"/>
  <c r="BQ274" i="16"/>
  <c r="BR274" i="16"/>
  <c r="BQ275" i="16"/>
  <c r="BR275" i="16"/>
  <c r="BQ276" i="16"/>
  <c r="BR276" i="16"/>
  <c r="BQ277" i="16"/>
  <c r="BR277" i="16"/>
  <c r="BQ278" i="16"/>
  <c r="BR278" i="16"/>
  <c r="BQ279" i="16"/>
  <c r="BR279" i="16"/>
  <c r="BQ280" i="16"/>
  <c r="BR280" i="16"/>
  <c r="BQ281" i="16"/>
  <c r="BR281" i="16"/>
  <c r="BQ282" i="16"/>
  <c r="BR282" i="16"/>
  <c r="BQ283" i="16"/>
  <c r="BR283" i="16"/>
  <c r="BQ284" i="16"/>
  <c r="BR284" i="16"/>
  <c r="BQ285" i="16"/>
  <c r="BR285" i="16"/>
  <c r="BQ286" i="16"/>
  <c r="BR286" i="16"/>
  <c r="BQ287" i="16"/>
  <c r="BR287" i="16"/>
  <c r="BQ288" i="16"/>
  <c r="BR288" i="16"/>
  <c r="BQ289" i="16"/>
  <c r="BR289" i="16"/>
  <c r="BQ290" i="16"/>
  <c r="BR290" i="16"/>
  <c r="BQ291" i="16"/>
  <c r="BR291" i="16"/>
  <c r="BQ292" i="16"/>
  <c r="BR292" i="16"/>
  <c r="BQ293" i="16"/>
  <c r="BR293" i="16"/>
  <c r="BQ294" i="16"/>
  <c r="BR294" i="16"/>
  <c r="BQ295" i="16"/>
  <c r="BR295" i="16"/>
  <c r="BQ296" i="16"/>
  <c r="BR296" i="16"/>
  <c r="BQ297" i="16"/>
  <c r="BR297" i="16"/>
  <c r="BQ298" i="16"/>
  <c r="BR298" i="16"/>
  <c r="BQ299" i="16"/>
  <c r="BR299" i="16"/>
  <c r="BQ300" i="16"/>
  <c r="BR300" i="16"/>
  <c r="BQ301" i="16"/>
  <c r="BR301" i="16"/>
  <c r="BQ302" i="16"/>
  <c r="BR302" i="16"/>
  <c r="BQ303" i="16"/>
  <c r="BR303" i="16"/>
  <c r="BQ304" i="16"/>
  <c r="BR304" i="16"/>
  <c r="BQ305" i="16"/>
  <c r="BR305" i="16"/>
  <c r="BQ306" i="16"/>
  <c r="BR306" i="16"/>
  <c r="BQ307" i="16"/>
  <c r="BR307" i="16"/>
  <c r="BQ308" i="16"/>
  <c r="BR308" i="16"/>
  <c r="BQ309" i="16"/>
  <c r="BR309" i="16"/>
  <c r="BQ310" i="16"/>
  <c r="BR310" i="16"/>
  <c r="BQ311" i="16"/>
  <c r="BR311" i="16"/>
  <c r="BQ312" i="16"/>
  <c r="BR312" i="16"/>
  <c r="BQ313" i="16"/>
  <c r="BR313" i="16"/>
  <c r="BQ314" i="16"/>
  <c r="BR314" i="16"/>
  <c r="BQ315" i="16"/>
  <c r="BR315" i="16"/>
  <c r="BQ316" i="16"/>
  <c r="BR316" i="16"/>
  <c r="BQ317" i="16"/>
  <c r="BR317" i="16"/>
  <c r="BQ318" i="16"/>
  <c r="BR318" i="16"/>
  <c r="BQ319" i="16"/>
  <c r="BR319" i="16"/>
  <c r="BQ320" i="16"/>
  <c r="BR320" i="16"/>
  <c r="BQ321" i="16"/>
  <c r="BR321" i="16"/>
  <c r="BQ322" i="16"/>
  <c r="BR322" i="16"/>
  <c r="BQ323" i="16"/>
  <c r="BR323" i="16"/>
  <c r="BQ324" i="16"/>
  <c r="BR324" i="16"/>
  <c r="BQ325" i="16"/>
  <c r="BR325" i="16"/>
  <c r="BQ326" i="16"/>
  <c r="BR326" i="16"/>
  <c r="BQ327" i="16"/>
  <c r="BR327" i="16"/>
  <c r="BQ328" i="16"/>
  <c r="BR328" i="16"/>
  <c r="BQ329" i="16"/>
  <c r="BR329" i="16"/>
  <c r="BQ330" i="16"/>
  <c r="BR330" i="16"/>
  <c r="BQ331" i="16"/>
  <c r="BR331" i="16"/>
  <c r="BQ332" i="16"/>
  <c r="BR332" i="16"/>
  <c r="BQ333" i="16"/>
  <c r="BR333" i="16"/>
  <c r="BQ334" i="16"/>
  <c r="BR334" i="16"/>
  <c r="BQ335" i="16"/>
  <c r="BR335" i="16"/>
  <c r="BQ336" i="16"/>
  <c r="BR336" i="16"/>
  <c r="BQ337" i="16"/>
  <c r="BR337" i="16"/>
  <c r="BQ338" i="16"/>
  <c r="BR338" i="16"/>
  <c r="BQ339" i="16"/>
  <c r="BR339" i="16"/>
  <c r="BQ340" i="16"/>
  <c r="BR340" i="16"/>
  <c r="BQ341" i="16"/>
  <c r="BR341" i="16"/>
  <c r="BQ342" i="16"/>
  <c r="BR342" i="16"/>
  <c r="BQ343" i="16"/>
  <c r="BR343" i="16"/>
  <c r="BQ344" i="16"/>
  <c r="BR344" i="16"/>
  <c r="BQ345" i="16"/>
  <c r="BR345" i="16"/>
  <c r="BQ346" i="16"/>
  <c r="BR346" i="16"/>
  <c r="BQ347" i="16"/>
  <c r="BR347" i="16"/>
  <c r="BQ348" i="16"/>
  <c r="BR348" i="16"/>
  <c r="BQ349" i="16"/>
  <c r="BR349" i="16"/>
  <c r="BQ350" i="16"/>
  <c r="BR350" i="16"/>
  <c r="BQ351" i="16"/>
  <c r="BR351" i="16"/>
  <c r="BQ352" i="16"/>
  <c r="BR352" i="16"/>
  <c r="BQ353" i="16"/>
  <c r="BR353" i="16"/>
  <c r="BQ354" i="16"/>
  <c r="BR354" i="16"/>
  <c r="BQ355" i="16"/>
  <c r="BR355" i="16"/>
  <c r="BQ356" i="16"/>
  <c r="BR356" i="16"/>
  <c r="BQ357" i="16"/>
  <c r="BR357" i="16"/>
  <c r="BQ358" i="16"/>
  <c r="BR358" i="16"/>
  <c r="BQ359" i="16"/>
  <c r="BR359" i="16"/>
  <c r="BQ360" i="16"/>
  <c r="BR360" i="16"/>
  <c r="BQ361" i="16"/>
  <c r="BR361" i="16"/>
  <c r="BQ362" i="16"/>
  <c r="BR362" i="16"/>
  <c r="BQ363" i="16"/>
  <c r="BR363" i="16"/>
  <c r="BQ364" i="16"/>
  <c r="BR364" i="16"/>
  <c r="BQ365" i="16"/>
  <c r="BR365" i="16"/>
  <c r="BQ366" i="16"/>
  <c r="BR366" i="16"/>
  <c r="BQ367" i="16"/>
  <c r="BR367" i="16"/>
  <c r="BQ368" i="16"/>
  <c r="BR368" i="16"/>
  <c r="BQ369" i="16"/>
  <c r="BR369" i="16"/>
  <c r="BQ370" i="16"/>
  <c r="BR370" i="16"/>
  <c r="BQ371" i="16"/>
  <c r="BR371" i="16"/>
  <c r="BQ372" i="16"/>
  <c r="BR372" i="16"/>
  <c r="BQ373" i="16"/>
  <c r="BR373" i="16"/>
  <c r="BQ374" i="16"/>
  <c r="BR374" i="16"/>
  <c r="BQ375" i="16"/>
  <c r="BR375" i="16"/>
  <c r="BQ376" i="16"/>
  <c r="BR376" i="16"/>
  <c r="BQ377" i="16"/>
  <c r="BR377" i="16"/>
  <c r="BQ378" i="16"/>
  <c r="BR378" i="16"/>
  <c r="BQ379" i="16"/>
  <c r="BR379" i="16"/>
  <c r="BQ380" i="16"/>
  <c r="BR380" i="16"/>
  <c r="BQ381" i="16"/>
  <c r="BR381" i="16"/>
  <c r="BQ382" i="16"/>
  <c r="BR382" i="16"/>
  <c r="BQ383" i="16"/>
  <c r="BR383" i="16"/>
  <c r="BQ384" i="16"/>
  <c r="BR384" i="16"/>
  <c r="BQ385" i="16"/>
  <c r="BR385" i="16"/>
  <c r="BQ386" i="16"/>
  <c r="BR386" i="16"/>
  <c r="BQ387" i="16"/>
  <c r="BR387" i="16"/>
  <c r="BQ388" i="16"/>
  <c r="BR388" i="16"/>
  <c r="BQ389" i="16"/>
  <c r="BR389" i="16"/>
  <c r="BQ390" i="16"/>
  <c r="BR390" i="16"/>
  <c r="BQ391" i="16"/>
  <c r="BR391" i="16"/>
  <c r="BQ392" i="16"/>
  <c r="BR392" i="16"/>
  <c r="BQ393" i="16"/>
  <c r="BR393" i="16"/>
  <c r="BQ394" i="16"/>
  <c r="BR394" i="16"/>
  <c r="BQ395" i="16"/>
  <c r="BR395" i="16"/>
  <c r="BQ396" i="16"/>
  <c r="BR396" i="16"/>
  <c r="BQ397" i="16"/>
  <c r="BR397" i="16"/>
  <c r="BQ398" i="16"/>
  <c r="BR398" i="16"/>
  <c r="BQ399" i="16"/>
  <c r="BR399" i="16"/>
  <c r="BQ400" i="16"/>
  <c r="BR400" i="16"/>
  <c r="BQ401" i="16"/>
  <c r="BR401" i="16"/>
  <c r="BQ402" i="16"/>
  <c r="BR402" i="16"/>
  <c r="BQ403" i="16"/>
  <c r="BR403" i="16"/>
  <c r="BQ404" i="16"/>
  <c r="BR404" i="16"/>
  <c r="BQ405" i="16"/>
  <c r="BR405" i="16"/>
  <c r="BQ406" i="16"/>
  <c r="BR406" i="16"/>
  <c r="BQ407" i="16"/>
  <c r="BR407" i="16"/>
  <c r="BQ408" i="16"/>
  <c r="BR408" i="16"/>
  <c r="BQ409" i="16"/>
  <c r="BR409" i="16"/>
  <c r="BQ410" i="16"/>
  <c r="BR410" i="16"/>
  <c r="BQ411" i="16"/>
  <c r="BR411" i="16"/>
  <c r="BQ412" i="16"/>
  <c r="BR412" i="16"/>
  <c r="BQ413" i="16"/>
  <c r="BR413" i="16"/>
  <c r="BQ414" i="16"/>
  <c r="BR414" i="16"/>
  <c r="BQ415" i="16"/>
  <c r="BR415" i="16"/>
  <c r="BQ416" i="16"/>
  <c r="BR416" i="16"/>
  <c r="BQ417" i="16"/>
  <c r="BR417" i="16"/>
  <c r="BQ418" i="16"/>
  <c r="BR418" i="16"/>
  <c r="BQ419" i="16"/>
  <c r="BR419" i="16"/>
  <c r="BQ420" i="16"/>
  <c r="BR420" i="16"/>
  <c r="BQ421" i="16"/>
  <c r="BR421" i="16"/>
  <c r="BQ422" i="16"/>
  <c r="BR422" i="16"/>
  <c r="BQ423" i="16"/>
  <c r="BR423" i="16"/>
  <c r="BQ424" i="16"/>
  <c r="BR424" i="16"/>
  <c r="BQ425" i="16"/>
  <c r="BR425" i="16"/>
  <c r="BQ426" i="16"/>
  <c r="BR426" i="16"/>
  <c r="BQ427" i="16"/>
  <c r="BR427" i="16"/>
  <c r="BQ428" i="16"/>
  <c r="BR428" i="16"/>
  <c r="BQ429" i="16"/>
  <c r="BR429" i="16"/>
  <c r="BQ430" i="16"/>
  <c r="BR430" i="16"/>
  <c r="BQ431" i="16"/>
  <c r="BR431" i="16"/>
  <c r="BQ432" i="16"/>
  <c r="BR432" i="16"/>
  <c r="BQ433" i="16"/>
  <c r="BR433" i="16"/>
  <c r="BQ434" i="16"/>
  <c r="BR434" i="16"/>
  <c r="BQ435" i="16"/>
  <c r="BR435" i="16"/>
  <c r="BQ436" i="16"/>
  <c r="BR436" i="16"/>
  <c r="BQ437" i="16"/>
  <c r="BR437" i="16"/>
  <c r="BQ438" i="16"/>
  <c r="BR438" i="16"/>
  <c r="BQ439" i="16"/>
  <c r="BR439" i="16"/>
  <c r="BQ440" i="16"/>
  <c r="BR440" i="16"/>
  <c r="BQ441" i="16"/>
  <c r="BR441" i="16"/>
  <c r="BQ442" i="16"/>
  <c r="BR442" i="16"/>
  <c r="BQ443" i="16"/>
  <c r="BR443" i="16"/>
  <c r="BQ444" i="16"/>
  <c r="BR444" i="16"/>
  <c r="BQ445" i="16"/>
  <c r="BR445" i="16"/>
  <c r="BQ446" i="16"/>
  <c r="BR446" i="16"/>
  <c r="BQ447" i="16"/>
  <c r="BR447" i="16"/>
  <c r="BQ448" i="16"/>
  <c r="BR448" i="16"/>
  <c r="BQ449" i="16"/>
  <c r="BR449" i="16"/>
  <c r="BQ450" i="16"/>
  <c r="BR450" i="16"/>
  <c r="BQ451" i="16"/>
  <c r="BR451" i="16"/>
  <c r="BQ452" i="16"/>
  <c r="BR452" i="16"/>
  <c r="BQ453" i="16"/>
  <c r="BR453" i="16"/>
  <c r="BQ454" i="16"/>
  <c r="BR454" i="16"/>
  <c r="BQ455" i="16"/>
  <c r="BR455" i="16"/>
  <c r="BQ456" i="16"/>
  <c r="BR456" i="16"/>
  <c r="BQ457" i="16"/>
  <c r="BR457" i="16"/>
  <c r="BQ458" i="16"/>
  <c r="BR458" i="16"/>
  <c r="BQ459" i="16"/>
  <c r="BR459" i="16"/>
  <c r="BQ460" i="16"/>
  <c r="BR460" i="16"/>
  <c r="BQ461" i="16"/>
  <c r="BR461" i="16"/>
  <c r="BQ462" i="16"/>
  <c r="BR462" i="16"/>
  <c r="BQ463" i="16"/>
  <c r="BR463" i="16"/>
  <c r="BQ464" i="16"/>
  <c r="BR464" i="16"/>
  <c r="BQ465" i="16"/>
  <c r="BR465" i="16"/>
  <c r="BQ466" i="16"/>
  <c r="BR466" i="16"/>
  <c r="BQ467" i="16"/>
  <c r="BR467" i="16"/>
  <c r="BQ468" i="16"/>
  <c r="BR468" i="16"/>
  <c r="BQ469" i="16"/>
  <c r="BR469" i="16"/>
  <c r="BQ470" i="16"/>
  <c r="BR470" i="16"/>
  <c r="BQ471" i="16"/>
  <c r="BR471" i="16"/>
  <c r="BQ472" i="16"/>
  <c r="BR472" i="16"/>
  <c r="BQ473" i="16"/>
  <c r="BR473" i="16"/>
  <c r="BQ474" i="16"/>
  <c r="BR474" i="16"/>
  <c r="BQ475" i="16"/>
  <c r="BR475" i="16"/>
  <c r="BQ476" i="16"/>
  <c r="BR476" i="16"/>
  <c r="BQ477" i="16"/>
  <c r="BR477" i="16"/>
  <c r="BQ478" i="16"/>
  <c r="BR478" i="16"/>
  <c r="BQ479" i="16"/>
  <c r="BR479" i="16"/>
  <c r="BQ480" i="16"/>
  <c r="BR480" i="16"/>
  <c r="BQ481" i="16"/>
  <c r="BR481" i="16"/>
  <c r="BQ482" i="16"/>
  <c r="BR482" i="16"/>
  <c r="BQ483" i="16"/>
  <c r="BR483" i="16"/>
  <c r="BQ484" i="16"/>
  <c r="BR484" i="16"/>
  <c r="BQ485" i="16"/>
  <c r="BR485" i="16"/>
  <c r="BQ486" i="16"/>
  <c r="BR486" i="16"/>
  <c r="BQ487" i="16"/>
  <c r="BR487" i="16"/>
  <c r="BQ488" i="16"/>
  <c r="BR488" i="16"/>
  <c r="BQ489" i="16"/>
  <c r="BR489" i="16"/>
  <c r="BQ490" i="16"/>
  <c r="BR490" i="16"/>
  <c r="BQ491" i="16"/>
  <c r="BR491" i="16"/>
  <c r="BQ492" i="16"/>
  <c r="BR492" i="16"/>
  <c r="BQ493" i="16"/>
  <c r="BR493" i="16"/>
  <c r="BQ494" i="16"/>
  <c r="BR494" i="16"/>
  <c r="BQ495" i="16"/>
  <c r="BR495" i="16"/>
  <c r="BQ496" i="16"/>
  <c r="BR496" i="16"/>
  <c r="BQ497" i="16"/>
  <c r="BR497" i="16"/>
  <c r="BQ498" i="16"/>
  <c r="BR498" i="16"/>
  <c r="BQ499" i="16"/>
  <c r="BR499" i="16"/>
  <c r="BQ500" i="16"/>
  <c r="BR500" i="16"/>
  <c r="BQ501" i="16"/>
  <c r="BR501" i="16"/>
  <c r="BQ502" i="16"/>
  <c r="BR502" i="16"/>
  <c r="BQ503" i="16"/>
  <c r="BR503" i="16"/>
  <c r="BQ504" i="16"/>
  <c r="BR504" i="16"/>
  <c r="BQ505" i="16"/>
  <c r="BR505" i="16"/>
  <c r="BQ506" i="16"/>
  <c r="BR506" i="16"/>
  <c r="BQ507" i="16"/>
  <c r="BR507" i="16"/>
  <c r="BQ508" i="16"/>
  <c r="BR508" i="16"/>
  <c r="BQ509" i="16"/>
  <c r="BR509" i="16"/>
  <c r="BQ510" i="16"/>
  <c r="BR510" i="16"/>
  <c r="BQ511" i="16"/>
  <c r="BR511" i="16"/>
  <c r="BQ512" i="16"/>
  <c r="BR512" i="16"/>
  <c r="BQ513" i="16"/>
  <c r="BR513" i="16"/>
  <c r="BQ514" i="16"/>
  <c r="BR514" i="16"/>
  <c r="BQ515" i="16"/>
  <c r="BR515" i="16"/>
  <c r="BQ516" i="16"/>
  <c r="BR516" i="16"/>
  <c r="BQ517" i="16"/>
  <c r="BR517" i="16"/>
  <c r="BQ518" i="16"/>
  <c r="BR518" i="16"/>
  <c r="BQ519" i="16"/>
  <c r="BR519" i="16"/>
  <c r="BQ520" i="16"/>
  <c r="BR520" i="16"/>
  <c r="BQ521" i="16"/>
  <c r="BR521" i="16"/>
  <c r="BQ522" i="16"/>
  <c r="BR522" i="16"/>
  <c r="BQ523" i="16"/>
  <c r="BR523" i="16"/>
  <c r="BQ524" i="16"/>
  <c r="BR524" i="16"/>
  <c r="BQ525" i="16"/>
  <c r="BR525" i="16"/>
  <c r="BQ526" i="16"/>
  <c r="BR526" i="16"/>
  <c r="BQ527" i="16"/>
  <c r="BR527" i="16"/>
  <c r="BQ528" i="16"/>
  <c r="BR528" i="16"/>
  <c r="BQ529" i="16"/>
  <c r="BR529" i="16"/>
  <c r="BQ530" i="16"/>
  <c r="BR530" i="16"/>
  <c r="BQ531" i="16"/>
  <c r="BR531" i="16"/>
  <c r="BQ532" i="16"/>
  <c r="BR532" i="16"/>
  <c r="BQ533" i="16"/>
  <c r="BR533" i="16"/>
  <c r="BQ534" i="16"/>
  <c r="BR534" i="16"/>
  <c r="BQ535" i="16"/>
  <c r="BR535" i="16"/>
  <c r="BQ536" i="16"/>
  <c r="BR536" i="16"/>
  <c r="BQ537" i="16"/>
  <c r="BR537" i="16"/>
  <c r="BQ538" i="16"/>
  <c r="BR538" i="16"/>
  <c r="BQ539" i="16"/>
  <c r="BR539" i="16"/>
  <c r="BQ540" i="16"/>
  <c r="BR540" i="16"/>
  <c r="BQ541" i="16"/>
  <c r="BR541" i="16"/>
  <c r="BQ542" i="16"/>
  <c r="BR542" i="16"/>
  <c r="BQ543" i="16"/>
  <c r="BR543" i="16"/>
  <c r="BQ544" i="16"/>
  <c r="BR544" i="16"/>
  <c r="BQ545" i="16"/>
  <c r="BR545" i="16"/>
  <c r="BQ546" i="16"/>
  <c r="BR546" i="16"/>
  <c r="BQ547" i="16"/>
  <c r="BR547" i="16"/>
  <c r="BQ548" i="16"/>
  <c r="BR548" i="16"/>
  <c r="BQ549" i="16"/>
  <c r="BR549" i="16"/>
  <c r="BQ550" i="16"/>
  <c r="BR550" i="16"/>
  <c r="BQ551" i="16"/>
  <c r="BR551" i="16"/>
  <c r="BQ552" i="16"/>
  <c r="BR552" i="16"/>
  <c r="BQ553" i="16"/>
  <c r="BR553" i="16"/>
  <c r="BQ554" i="16"/>
  <c r="BR554" i="16"/>
  <c r="BQ555" i="16"/>
  <c r="BR555" i="16"/>
  <c r="BQ556" i="16"/>
  <c r="BR556" i="16"/>
  <c r="BQ557" i="16"/>
  <c r="BR557" i="16"/>
  <c r="BQ558" i="16"/>
  <c r="BR558" i="16"/>
  <c r="BQ559" i="16"/>
  <c r="BR559" i="16"/>
  <c r="BQ560" i="16"/>
  <c r="BR560" i="16"/>
  <c r="BQ561" i="16"/>
  <c r="BR561" i="16"/>
  <c r="BQ562" i="16"/>
  <c r="BR562" i="16"/>
  <c r="BQ563" i="16"/>
  <c r="BR563" i="16"/>
  <c r="BQ564" i="16"/>
  <c r="BR564" i="16"/>
  <c r="BQ565" i="16"/>
  <c r="BR565" i="16"/>
  <c r="BQ566" i="16"/>
  <c r="BR566" i="16"/>
  <c r="BQ567" i="16"/>
  <c r="BR567" i="16"/>
  <c r="BQ568" i="16"/>
  <c r="BR568" i="16"/>
  <c r="BQ569" i="16"/>
  <c r="BR569" i="16"/>
  <c r="BQ570" i="16"/>
  <c r="BR570" i="16"/>
  <c r="BQ571" i="16"/>
  <c r="BR571" i="16"/>
  <c r="BQ572" i="16"/>
  <c r="BR572" i="16"/>
  <c r="BQ573" i="16"/>
  <c r="BR573" i="16"/>
  <c r="BQ574" i="16"/>
  <c r="BR574" i="16"/>
  <c r="BQ575" i="16"/>
  <c r="BR575" i="16"/>
  <c r="BQ576" i="16"/>
  <c r="BR576" i="16"/>
  <c r="BQ577" i="16"/>
  <c r="BR577" i="16"/>
  <c r="BQ578" i="16"/>
  <c r="BR578" i="16"/>
  <c r="BQ579" i="16"/>
  <c r="BR579" i="16"/>
  <c r="BQ580" i="16"/>
  <c r="BR580" i="16"/>
  <c r="BQ581" i="16"/>
  <c r="BR581" i="16"/>
  <c r="BQ582" i="16"/>
  <c r="BR582" i="16"/>
  <c r="BQ583" i="16"/>
  <c r="BR583" i="16"/>
  <c r="BQ584" i="16"/>
  <c r="BR584" i="16"/>
  <c r="BQ585" i="16"/>
  <c r="BR585" i="16"/>
  <c r="BQ586" i="16"/>
  <c r="BR586" i="16"/>
  <c r="BQ587" i="16"/>
  <c r="BR587" i="16"/>
  <c r="BQ588" i="16"/>
  <c r="BR588" i="16"/>
  <c r="BQ589" i="16"/>
  <c r="BR589" i="16"/>
  <c r="BQ590" i="16"/>
  <c r="BR590" i="16"/>
  <c r="BQ591" i="16"/>
  <c r="BR591" i="16"/>
  <c r="BQ592" i="16"/>
  <c r="BR592" i="16"/>
  <c r="BQ593" i="16"/>
  <c r="BR593" i="16"/>
  <c r="BQ594" i="16"/>
  <c r="BR594" i="16"/>
  <c r="BQ595" i="16"/>
  <c r="BR595" i="16"/>
  <c r="BQ596" i="16"/>
  <c r="BR596" i="16"/>
  <c r="BQ597" i="16"/>
  <c r="BR597" i="16"/>
  <c r="BQ598" i="16"/>
  <c r="BR598" i="16"/>
  <c r="BQ599" i="16"/>
  <c r="BR599" i="16"/>
  <c r="BQ600" i="16"/>
  <c r="BR600" i="16"/>
  <c r="BQ601" i="16"/>
  <c r="BR601" i="16"/>
  <c r="BQ602" i="16"/>
  <c r="BR602" i="16"/>
  <c r="BQ603" i="16"/>
  <c r="BR603" i="16"/>
  <c r="BQ604" i="16"/>
  <c r="BR604" i="16"/>
  <c r="BQ605" i="16"/>
  <c r="BR605" i="16"/>
  <c r="BQ606" i="16"/>
  <c r="BR606" i="16"/>
  <c r="BQ607" i="16"/>
  <c r="BR607" i="16"/>
  <c r="BQ608" i="16"/>
  <c r="BR608" i="16"/>
  <c r="BQ609" i="16"/>
  <c r="BR609" i="16"/>
  <c r="BQ610" i="16"/>
  <c r="BR610" i="16"/>
  <c r="BQ611" i="16"/>
  <c r="BR611" i="16"/>
  <c r="BQ612" i="16"/>
  <c r="BR612" i="16"/>
  <c r="BQ613" i="16"/>
  <c r="BR613" i="16"/>
  <c r="BQ614" i="16"/>
  <c r="BR614" i="16"/>
  <c r="BQ615" i="16"/>
  <c r="BR615" i="16"/>
  <c r="BQ616" i="16"/>
  <c r="BR616" i="16"/>
  <c r="BQ617" i="16"/>
  <c r="BR617" i="16"/>
  <c r="BQ618" i="16"/>
  <c r="BR618" i="16"/>
  <c r="BQ619" i="16"/>
  <c r="BR619" i="16"/>
  <c r="BQ620" i="16"/>
  <c r="BR620" i="16"/>
  <c r="BQ621" i="16"/>
  <c r="BR621" i="16"/>
  <c r="BQ622" i="16"/>
  <c r="BR622" i="16"/>
  <c r="BQ623" i="16"/>
  <c r="BR623" i="16"/>
  <c r="BQ624" i="16"/>
  <c r="BR624" i="16"/>
  <c r="BQ625" i="16"/>
  <c r="BR625" i="16"/>
  <c r="BQ626" i="16"/>
  <c r="BR626" i="16"/>
  <c r="BQ627" i="16"/>
  <c r="BR627" i="16"/>
  <c r="BQ628" i="16"/>
  <c r="BR628" i="16"/>
  <c r="BQ629" i="16"/>
  <c r="BR629" i="16"/>
  <c r="BQ630" i="16"/>
  <c r="BR630" i="16"/>
  <c r="BQ631" i="16"/>
  <c r="BR631" i="16"/>
  <c r="BQ632" i="16"/>
  <c r="BR632" i="16"/>
  <c r="BQ633" i="16"/>
  <c r="BR633" i="16"/>
  <c r="BQ634" i="16"/>
  <c r="BR634" i="16"/>
  <c r="BQ635" i="16"/>
  <c r="BR635" i="16"/>
  <c r="BQ636" i="16"/>
  <c r="BR636" i="16"/>
  <c r="BQ637" i="16"/>
  <c r="BR637" i="16"/>
  <c r="BQ638" i="16"/>
  <c r="BR638" i="16"/>
  <c r="BQ639" i="16"/>
  <c r="BR639" i="16"/>
  <c r="BQ640" i="16"/>
  <c r="BR640" i="16"/>
  <c r="BQ641" i="16"/>
  <c r="BR641" i="16"/>
  <c r="BQ642" i="16"/>
  <c r="BR642" i="16"/>
  <c r="BQ643" i="16"/>
  <c r="BR643" i="16"/>
  <c r="BQ644" i="16"/>
  <c r="BR644" i="16"/>
  <c r="BQ645" i="16"/>
  <c r="BR645" i="16"/>
  <c r="BQ646" i="16"/>
  <c r="BR646" i="16"/>
  <c r="BQ647" i="16"/>
  <c r="BR647" i="16"/>
  <c r="BQ648" i="16"/>
  <c r="BR648" i="16"/>
  <c r="BQ649" i="16"/>
  <c r="BR649" i="16"/>
  <c r="BQ650" i="16"/>
  <c r="BR650" i="16"/>
  <c r="BQ651" i="16"/>
  <c r="BR651" i="16"/>
  <c r="BQ652" i="16"/>
  <c r="BR652" i="16"/>
  <c r="BQ653" i="16"/>
  <c r="BR653" i="16"/>
  <c r="BQ654" i="16"/>
  <c r="BR654" i="16"/>
  <c r="BQ655" i="16"/>
  <c r="BR655" i="16"/>
  <c r="BQ656" i="16"/>
  <c r="BR656" i="16"/>
  <c r="BQ657" i="16"/>
  <c r="BR657" i="16"/>
  <c r="BQ658" i="16"/>
  <c r="BR658" i="16"/>
  <c r="BQ659" i="16"/>
  <c r="BR659" i="16"/>
  <c r="BQ660" i="16"/>
  <c r="BR660" i="16"/>
  <c r="BQ661" i="16"/>
  <c r="BR661" i="16"/>
  <c r="BQ662" i="16"/>
  <c r="BR662" i="16"/>
  <c r="BQ663" i="16"/>
  <c r="BR663" i="16"/>
  <c r="BQ664" i="16"/>
  <c r="BR664" i="16"/>
  <c r="BQ665" i="16"/>
  <c r="BR665" i="16"/>
  <c r="BQ666" i="16"/>
  <c r="BR666" i="16"/>
  <c r="BQ667" i="16"/>
  <c r="BR667" i="16"/>
  <c r="BQ668" i="16"/>
  <c r="BR668" i="16"/>
  <c r="BQ669" i="16"/>
  <c r="BR669" i="16"/>
  <c r="BQ670" i="16"/>
  <c r="BR670" i="16"/>
  <c r="BQ671" i="16"/>
  <c r="BR671" i="16"/>
  <c r="BQ672" i="16"/>
  <c r="BR672" i="16"/>
  <c r="BQ673" i="16"/>
  <c r="BR673" i="16"/>
  <c r="BQ674" i="16"/>
  <c r="BR674" i="16"/>
  <c r="BQ675" i="16"/>
  <c r="BR675" i="16"/>
  <c r="BQ676" i="16"/>
  <c r="BR676" i="16"/>
  <c r="BQ677" i="16"/>
  <c r="BR677" i="16"/>
  <c r="BQ678" i="16"/>
  <c r="BR678" i="16"/>
  <c r="BQ679" i="16"/>
  <c r="BR679" i="16"/>
  <c r="BQ680" i="16"/>
  <c r="BR680" i="16"/>
  <c r="BQ681" i="16"/>
  <c r="BR681" i="16"/>
  <c r="BQ682" i="16"/>
  <c r="BR682" i="16"/>
  <c r="BQ683" i="16"/>
  <c r="BR683" i="16"/>
  <c r="BQ684" i="16"/>
  <c r="BR684" i="16"/>
  <c r="BQ685" i="16"/>
  <c r="BR685" i="16"/>
  <c r="BQ686" i="16"/>
  <c r="BR686" i="16"/>
  <c r="BQ687" i="16"/>
  <c r="BR687" i="16"/>
  <c r="BQ688" i="16"/>
  <c r="BR688" i="16"/>
  <c r="BQ689" i="16"/>
  <c r="BR689" i="16"/>
  <c r="BQ690" i="16"/>
  <c r="BR690" i="16"/>
  <c r="BQ691" i="16"/>
  <c r="BR691" i="16"/>
  <c r="BQ692" i="16"/>
  <c r="BR692" i="16"/>
  <c r="BQ693" i="16"/>
  <c r="BR693" i="16"/>
  <c r="BQ694" i="16"/>
  <c r="BR694" i="16"/>
  <c r="BQ695" i="16"/>
  <c r="BR695" i="16"/>
  <c r="BQ696" i="16"/>
  <c r="BR696" i="16"/>
  <c r="BQ697" i="16"/>
  <c r="BR697" i="16"/>
  <c r="BQ698" i="16"/>
  <c r="BR698" i="16"/>
  <c r="BQ699" i="16"/>
  <c r="BR699" i="16"/>
  <c r="BQ700" i="16"/>
  <c r="BR700" i="16"/>
  <c r="BQ701" i="16"/>
  <c r="BR701" i="16"/>
  <c r="BQ702" i="16"/>
  <c r="BR702" i="16"/>
  <c r="BQ703" i="16"/>
  <c r="BR703" i="16"/>
  <c r="BQ704" i="16"/>
  <c r="BR704" i="16"/>
  <c r="BQ705" i="16"/>
  <c r="BR705" i="16"/>
  <c r="BQ706" i="16"/>
  <c r="BR706" i="16"/>
  <c r="BQ707" i="16"/>
  <c r="BR707" i="16"/>
  <c r="BQ708" i="16"/>
  <c r="BR708" i="16"/>
  <c r="BQ709" i="16"/>
  <c r="BR709" i="16"/>
  <c r="BQ710" i="16"/>
  <c r="BR710" i="16"/>
  <c r="BQ711" i="16"/>
  <c r="BR711" i="16"/>
  <c r="BQ712" i="16"/>
  <c r="BR712" i="16"/>
  <c r="BQ713" i="16"/>
  <c r="BR713" i="16"/>
  <c r="BQ714" i="16"/>
  <c r="BR714" i="16"/>
  <c r="BQ715" i="16"/>
  <c r="BR715" i="16"/>
  <c r="BQ716" i="16"/>
  <c r="BR716" i="16"/>
  <c r="BQ717" i="16"/>
  <c r="BR717" i="16"/>
  <c r="BQ718" i="16"/>
  <c r="BR718" i="16"/>
  <c r="BQ719" i="16"/>
  <c r="BR719" i="16"/>
  <c r="BQ720" i="16"/>
  <c r="BR720" i="16"/>
  <c r="BQ721" i="16"/>
  <c r="BR721" i="16"/>
  <c r="BQ722" i="16"/>
  <c r="BR722" i="16"/>
  <c r="BQ723" i="16"/>
  <c r="BR723" i="16"/>
  <c r="BQ724" i="16"/>
  <c r="BR724" i="16"/>
  <c r="BQ725" i="16"/>
  <c r="BR725" i="16"/>
  <c r="BQ726" i="16"/>
  <c r="BR726" i="16"/>
  <c r="BQ727" i="16"/>
  <c r="BR727" i="16"/>
  <c r="BQ728" i="16"/>
  <c r="BR728" i="16"/>
  <c r="BQ729" i="16"/>
  <c r="BR729" i="16"/>
  <c r="BQ730" i="16"/>
  <c r="BR730" i="16"/>
  <c r="BQ731" i="16"/>
  <c r="BR731" i="16"/>
  <c r="BQ732" i="16"/>
  <c r="BR732" i="16"/>
  <c r="BQ733" i="16"/>
  <c r="BR733" i="16"/>
  <c r="BQ734" i="16"/>
  <c r="BR734" i="16"/>
  <c r="BQ735" i="16"/>
  <c r="BR735" i="16"/>
  <c r="BQ736" i="16"/>
  <c r="BR736" i="16"/>
  <c r="BQ737" i="16"/>
  <c r="BR737" i="16"/>
  <c r="BQ738" i="16"/>
  <c r="BR738" i="16"/>
  <c r="BQ739" i="16"/>
  <c r="BR739" i="16"/>
  <c r="BQ740" i="16"/>
  <c r="BR740" i="16"/>
  <c r="BQ741" i="16"/>
  <c r="BR741" i="16"/>
  <c r="BQ742" i="16"/>
  <c r="BR742" i="16"/>
  <c r="BQ743" i="16"/>
  <c r="BR743" i="16"/>
  <c r="BQ744" i="16"/>
  <c r="BR744" i="16"/>
  <c r="BQ745" i="16"/>
  <c r="BR745" i="16"/>
  <c r="BQ746" i="16"/>
  <c r="BR746" i="16"/>
  <c r="BQ747" i="16"/>
  <c r="BR747" i="16"/>
  <c r="BQ748" i="16"/>
  <c r="BR748" i="16"/>
  <c r="BQ749" i="16"/>
  <c r="BR749" i="16"/>
  <c r="BQ750" i="16"/>
  <c r="BR750" i="16"/>
  <c r="BQ751" i="16"/>
  <c r="BR751" i="16"/>
  <c r="BQ752" i="16"/>
  <c r="BR752" i="16"/>
  <c r="BQ753" i="16"/>
  <c r="BR753" i="16"/>
  <c r="BQ754" i="16"/>
  <c r="BR754" i="16"/>
  <c r="BQ755" i="16"/>
  <c r="BR755" i="16"/>
  <c r="BQ756" i="16"/>
  <c r="BR756" i="16"/>
  <c r="BQ757" i="16"/>
  <c r="BR757" i="16"/>
  <c r="BQ758" i="16"/>
  <c r="BR758" i="16"/>
  <c r="BQ759" i="16"/>
  <c r="BR759" i="16"/>
  <c r="BQ760" i="16"/>
  <c r="BR760" i="16"/>
  <c r="BQ761" i="16"/>
  <c r="BR761" i="16"/>
  <c r="BQ762" i="16"/>
  <c r="BR762" i="16"/>
  <c r="BQ763" i="16"/>
  <c r="BR763" i="16"/>
  <c r="BQ764" i="16"/>
  <c r="BR764" i="16"/>
  <c r="BQ765" i="16"/>
  <c r="BR765" i="16"/>
  <c r="BQ766" i="16"/>
  <c r="BR766" i="16"/>
  <c r="BQ767" i="16"/>
  <c r="BR767" i="16"/>
  <c r="BQ768" i="16"/>
  <c r="BR768" i="16"/>
  <c r="BQ769" i="16"/>
  <c r="BR769" i="16"/>
  <c r="BQ770" i="16"/>
  <c r="BR770" i="16"/>
  <c r="BQ771" i="16"/>
  <c r="BR771" i="16"/>
  <c r="BQ772" i="16"/>
  <c r="BR772" i="16"/>
  <c r="BQ773" i="16"/>
  <c r="BR773" i="16"/>
  <c r="BQ774" i="16"/>
  <c r="BR774" i="16"/>
  <c r="BQ775" i="16"/>
  <c r="BR775" i="16"/>
  <c r="BQ776" i="16"/>
  <c r="BR776" i="16"/>
  <c r="BQ777" i="16"/>
  <c r="BR777" i="16"/>
  <c r="BQ778" i="16"/>
  <c r="BR778" i="16"/>
  <c r="BQ779" i="16"/>
  <c r="BR779" i="16"/>
  <c r="BQ780" i="16"/>
  <c r="BR780" i="16"/>
  <c r="BQ781" i="16"/>
  <c r="BR781" i="16"/>
  <c r="BQ782" i="16"/>
  <c r="BR782" i="16"/>
  <c r="BQ783" i="16"/>
  <c r="BR783" i="16"/>
  <c r="BQ784" i="16"/>
  <c r="BR784" i="16"/>
  <c r="BQ785" i="16"/>
  <c r="BR785" i="16"/>
  <c r="BQ786" i="16"/>
  <c r="BR786" i="16"/>
  <c r="BQ787" i="16"/>
  <c r="BR787" i="16"/>
  <c r="BQ788" i="16"/>
  <c r="BR788" i="16"/>
  <c r="BQ789" i="16"/>
  <c r="BR789" i="16"/>
  <c r="BQ790" i="16"/>
  <c r="BR790" i="16"/>
  <c r="BQ791" i="16"/>
  <c r="BR791" i="16"/>
  <c r="BQ792" i="16"/>
  <c r="BR792" i="16"/>
  <c r="BQ793" i="16"/>
  <c r="BR793" i="16"/>
  <c r="BQ794" i="16"/>
  <c r="BR794" i="16"/>
  <c r="BQ795" i="16"/>
  <c r="BR795" i="16"/>
  <c r="BQ796" i="16"/>
  <c r="BR796" i="16"/>
  <c r="BQ797" i="16"/>
  <c r="BR797" i="16"/>
  <c r="BQ798" i="16"/>
  <c r="BR798" i="16"/>
  <c r="BQ799" i="16"/>
  <c r="BR799" i="16"/>
  <c r="BQ800" i="16"/>
  <c r="BR800" i="16"/>
  <c r="BQ801" i="16"/>
  <c r="BR801" i="16"/>
  <c r="BQ802" i="16"/>
  <c r="BR802" i="16"/>
  <c r="BQ803" i="16"/>
  <c r="BR803" i="16"/>
  <c r="BQ804" i="16"/>
  <c r="BR804" i="16"/>
  <c r="BQ805" i="16"/>
  <c r="BR805" i="16"/>
  <c r="BQ806" i="16"/>
  <c r="BR806" i="16"/>
  <c r="BQ807" i="16"/>
  <c r="BR807" i="16"/>
  <c r="BQ808" i="16"/>
  <c r="BR808" i="16"/>
  <c r="BQ809" i="16"/>
  <c r="BR809" i="16"/>
  <c r="BQ810" i="16"/>
  <c r="BR810" i="16"/>
  <c r="BQ811" i="16"/>
  <c r="BR811" i="16"/>
  <c r="BQ812" i="16"/>
  <c r="BR812" i="16"/>
  <c r="BQ813" i="16"/>
  <c r="BR813" i="16"/>
  <c r="BQ814" i="16"/>
  <c r="BR814" i="16"/>
  <c r="BQ815" i="16"/>
  <c r="BR815" i="16"/>
  <c r="BQ816" i="16"/>
  <c r="BR816" i="16"/>
  <c r="BQ817" i="16"/>
  <c r="BR817" i="16"/>
  <c r="BQ818" i="16"/>
  <c r="BR818" i="16"/>
  <c r="BQ819" i="16"/>
  <c r="BR819" i="16"/>
  <c r="BQ820" i="16"/>
  <c r="BR820" i="16"/>
  <c r="BQ821" i="16"/>
  <c r="BR821" i="16"/>
  <c r="BQ822" i="16"/>
  <c r="BR822" i="16"/>
  <c r="BQ823" i="16"/>
  <c r="BR823" i="16"/>
  <c r="BQ824" i="16"/>
  <c r="BR824" i="16"/>
  <c r="BQ825" i="16"/>
  <c r="BR825" i="16"/>
  <c r="BQ826" i="16"/>
  <c r="BR826" i="16"/>
  <c r="BQ827" i="16"/>
  <c r="BR827" i="16"/>
  <c r="BQ828" i="16"/>
  <c r="BR828" i="16"/>
  <c r="BQ829" i="16"/>
  <c r="BR829" i="16"/>
  <c r="BQ830" i="16"/>
  <c r="BR830" i="16"/>
  <c r="BQ831" i="16"/>
  <c r="BR831" i="16"/>
  <c r="BQ832" i="16"/>
  <c r="BR832" i="16"/>
  <c r="BQ833" i="16"/>
  <c r="BR833" i="16"/>
  <c r="BQ834" i="16"/>
  <c r="BR834" i="16"/>
  <c r="BQ835" i="16"/>
  <c r="BR835" i="16"/>
  <c r="BQ836" i="16"/>
  <c r="BR836" i="16"/>
  <c r="BQ837" i="16"/>
  <c r="BR837" i="16"/>
  <c r="BQ838" i="16"/>
  <c r="BR838" i="16"/>
  <c r="BQ839" i="16"/>
  <c r="BR839" i="16"/>
  <c r="BQ840" i="16"/>
  <c r="BR840" i="16"/>
  <c r="BQ841" i="16"/>
  <c r="BR841" i="16"/>
  <c r="BQ842" i="16"/>
  <c r="BR842" i="16"/>
  <c r="BQ843" i="16"/>
  <c r="BR843" i="16"/>
  <c r="BQ844" i="16"/>
  <c r="BR844" i="16"/>
  <c r="BQ845" i="16"/>
  <c r="BR845" i="16"/>
  <c r="BQ846" i="16"/>
  <c r="BR846" i="16"/>
  <c r="BQ847" i="16"/>
  <c r="BR847" i="16"/>
  <c r="BQ848" i="16"/>
  <c r="BR848" i="16"/>
  <c r="BQ849" i="16"/>
  <c r="BR849" i="16"/>
  <c r="BQ850" i="16"/>
  <c r="BR850" i="16"/>
  <c r="BQ851" i="16"/>
  <c r="BR851" i="16"/>
  <c r="BQ852" i="16"/>
  <c r="BR852" i="16"/>
  <c r="BQ853" i="16"/>
  <c r="BR853" i="16"/>
  <c r="BQ854" i="16"/>
  <c r="BR854" i="16"/>
  <c r="BQ855" i="16"/>
  <c r="BR855" i="16"/>
  <c r="BQ856" i="16"/>
  <c r="BR856" i="16"/>
  <c r="BQ857" i="16"/>
  <c r="BR857" i="16"/>
  <c r="BQ858" i="16"/>
  <c r="BR858" i="16"/>
  <c r="BQ859" i="16"/>
  <c r="BR859" i="16"/>
  <c r="BQ860" i="16"/>
  <c r="BR860" i="16"/>
  <c r="BQ861" i="16"/>
  <c r="BR861" i="16"/>
  <c r="BQ862" i="16"/>
  <c r="BR862" i="16"/>
  <c r="BQ863" i="16"/>
  <c r="BR863" i="16"/>
  <c r="BQ864" i="16"/>
  <c r="BR864" i="16"/>
  <c r="BQ865" i="16"/>
  <c r="BR865" i="16"/>
  <c r="BQ866" i="16"/>
  <c r="BR866" i="16"/>
  <c r="BQ867" i="16"/>
  <c r="BR867" i="16"/>
  <c r="BQ868" i="16"/>
  <c r="BR868" i="16"/>
  <c r="BQ869" i="16"/>
  <c r="BR869" i="16"/>
  <c r="BQ870" i="16"/>
  <c r="BR870" i="16"/>
  <c r="BQ871" i="16"/>
  <c r="BR871" i="16"/>
  <c r="BQ872" i="16"/>
  <c r="BR872" i="16"/>
  <c r="BQ873" i="16"/>
  <c r="BR873" i="16"/>
  <c r="BQ874" i="16"/>
  <c r="BR874" i="16"/>
  <c r="BQ875" i="16"/>
  <c r="BR875" i="16"/>
  <c r="BQ876" i="16"/>
  <c r="BR876" i="16"/>
  <c r="BQ877" i="16"/>
  <c r="BR877" i="16"/>
  <c r="BQ878" i="16"/>
  <c r="BR878" i="16"/>
  <c r="BQ879" i="16"/>
  <c r="BR879" i="16"/>
  <c r="BQ880" i="16"/>
  <c r="BR880" i="16"/>
  <c r="BQ881" i="16"/>
  <c r="BR881" i="16"/>
  <c r="BQ882" i="16"/>
  <c r="BR882" i="16"/>
  <c r="BQ883" i="16"/>
  <c r="BR883" i="16"/>
  <c r="BQ884" i="16"/>
  <c r="BR884" i="16"/>
  <c r="BQ885" i="16"/>
  <c r="BR885" i="16"/>
  <c r="BQ886" i="16"/>
  <c r="BR886" i="16"/>
  <c r="BQ887" i="16"/>
  <c r="BR887" i="16"/>
  <c r="BQ888" i="16"/>
  <c r="BR888" i="16"/>
  <c r="BQ889" i="16"/>
  <c r="BR889" i="16"/>
  <c r="BQ890" i="16"/>
  <c r="BR890" i="16"/>
  <c r="BQ891" i="16"/>
  <c r="BR891" i="16"/>
  <c r="BQ892" i="16"/>
  <c r="BR892" i="16"/>
  <c r="BQ893" i="16"/>
  <c r="BR893" i="16"/>
  <c r="BQ894" i="16"/>
  <c r="BR894" i="16"/>
  <c r="BQ895" i="16"/>
  <c r="BR895" i="16"/>
  <c r="BQ896" i="16"/>
  <c r="BR896" i="16"/>
  <c r="BQ897" i="16"/>
  <c r="BR897" i="16"/>
  <c r="BQ898" i="16"/>
  <c r="BR898" i="16"/>
  <c r="BQ899" i="16"/>
  <c r="BR899" i="16"/>
  <c r="BQ900" i="16"/>
  <c r="BR900" i="16"/>
  <c r="BQ901" i="16"/>
  <c r="BR901" i="16"/>
  <c r="BQ902" i="16"/>
  <c r="BR902" i="16"/>
  <c r="BQ903" i="16"/>
  <c r="BR903" i="16"/>
  <c r="BQ904" i="16"/>
  <c r="BR904" i="16"/>
  <c r="BQ905" i="16"/>
  <c r="BR905" i="16"/>
  <c r="BQ906" i="16"/>
  <c r="BR906" i="16"/>
  <c r="BQ907" i="16"/>
  <c r="BR907" i="16"/>
  <c r="BQ908" i="16"/>
  <c r="BR908" i="16"/>
  <c r="BQ909" i="16"/>
  <c r="BR909" i="16"/>
  <c r="BQ910" i="16"/>
  <c r="BR910" i="16"/>
  <c r="BQ911" i="16"/>
  <c r="BR911" i="16"/>
  <c r="BQ912" i="16"/>
  <c r="BR912" i="16"/>
  <c r="BQ913" i="16"/>
  <c r="BR913" i="16"/>
  <c r="BQ914" i="16"/>
  <c r="BR914" i="16"/>
  <c r="BQ915" i="16"/>
  <c r="BR915" i="16"/>
  <c r="BQ916" i="16"/>
  <c r="BR916" i="16"/>
  <c r="BQ917" i="16"/>
  <c r="BR917" i="16"/>
  <c r="BQ918" i="16"/>
  <c r="BR918" i="16"/>
  <c r="BQ919" i="16"/>
  <c r="BR919" i="16"/>
  <c r="BQ920" i="16"/>
  <c r="BR920" i="16"/>
  <c r="BQ921" i="16"/>
  <c r="BR921" i="16"/>
  <c r="BQ922" i="16"/>
  <c r="BR922" i="16"/>
  <c r="BQ923" i="16"/>
  <c r="BR923" i="16"/>
  <c r="BQ924" i="16"/>
  <c r="BR924" i="16"/>
  <c r="BQ925" i="16"/>
  <c r="BR925" i="16"/>
  <c r="BQ926" i="16"/>
  <c r="BR926" i="16"/>
  <c r="BQ927" i="16"/>
  <c r="BR927" i="16"/>
  <c r="BQ928" i="16"/>
  <c r="BR928" i="16"/>
  <c r="BQ929" i="16"/>
  <c r="BR929" i="16"/>
  <c r="BQ930" i="16"/>
  <c r="BR930" i="16"/>
  <c r="BQ931" i="16"/>
  <c r="BR931" i="16"/>
  <c r="BQ932" i="16"/>
  <c r="BR932" i="16"/>
  <c r="BQ933" i="16"/>
  <c r="BR933" i="16"/>
  <c r="BQ934" i="16"/>
  <c r="BR934" i="16"/>
  <c r="BQ935" i="16"/>
  <c r="BR935" i="16"/>
  <c r="BQ936" i="16"/>
  <c r="BR936" i="16"/>
  <c r="BQ937" i="16"/>
  <c r="BR937" i="16"/>
  <c r="BQ938" i="16"/>
  <c r="BR938" i="16"/>
  <c r="BQ939" i="16"/>
  <c r="BR939" i="16"/>
  <c r="BQ940" i="16"/>
  <c r="BR940" i="16"/>
  <c r="BQ941" i="16"/>
  <c r="BR941" i="16"/>
  <c r="BQ942" i="16"/>
  <c r="BR942" i="16"/>
  <c r="BQ943" i="16"/>
  <c r="BR943" i="16"/>
  <c r="BQ944" i="16"/>
  <c r="BR944" i="16"/>
  <c r="BQ945" i="16"/>
  <c r="BR945" i="16"/>
  <c r="BQ946" i="16"/>
  <c r="BR946" i="16"/>
  <c r="BQ947" i="16"/>
  <c r="BR947" i="16"/>
  <c r="BQ948" i="16"/>
  <c r="BR948" i="16"/>
  <c r="BQ949" i="16"/>
  <c r="BR949" i="16"/>
  <c r="BQ950" i="16"/>
  <c r="BR950" i="16"/>
  <c r="BQ951" i="16"/>
  <c r="BR951" i="16"/>
  <c r="BQ952" i="16"/>
  <c r="BR952" i="16"/>
  <c r="BQ953" i="16"/>
  <c r="BR953" i="16"/>
  <c r="BQ954" i="16"/>
  <c r="BR954" i="16"/>
  <c r="BQ955" i="16"/>
  <c r="BR955" i="16"/>
  <c r="BQ956" i="16"/>
  <c r="BR956" i="16"/>
  <c r="BQ957" i="16"/>
  <c r="BR957" i="16"/>
  <c r="BQ958" i="16"/>
  <c r="BR958" i="16"/>
  <c r="BQ959" i="16"/>
  <c r="BR959" i="16"/>
  <c r="BQ960" i="16"/>
  <c r="BR960" i="16"/>
  <c r="BQ961" i="16"/>
  <c r="BR961" i="16"/>
  <c r="BQ962" i="16"/>
  <c r="BR962" i="16"/>
  <c r="BQ963" i="16"/>
  <c r="BR963" i="16"/>
  <c r="BQ964" i="16"/>
  <c r="BR964" i="16"/>
  <c r="BQ965" i="16"/>
  <c r="BR965" i="16"/>
  <c r="BQ966" i="16"/>
  <c r="BR966" i="16"/>
  <c r="BQ967" i="16"/>
  <c r="BR967" i="16"/>
  <c r="BQ968" i="16"/>
  <c r="BR968" i="16"/>
  <c r="BQ969" i="16"/>
  <c r="BR969" i="16"/>
  <c r="BQ970" i="16"/>
  <c r="BR970" i="16"/>
  <c r="BQ971" i="16"/>
  <c r="BR971" i="16"/>
  <c r="BQ972" i="16"/>
  <c r="BR972" i="16"/>
  <c r="BQ973" i="16"/>
  <c r="BR973" i="16"/>
  <c r="BQ974" i="16"/>
  <c r="BR974" i="16"/>
  <c r="BQ975" i="16"/>
  <c r="BR975" i="16"/>
  <c r="BQ976" i="16"/>
  <c r="BR976" i="16"/>
  <c r="BQ977" i="16"/>
  <c r="BR977" i="16"/>
  <c r="BQ978" i="16"/>
  <c r="BR978" i="16"/>
  <c r="BQ979" i="16"/>
  <c r="BR979" i="16"/>
  <c r="BQ980" i="16"/>
  <c r="BR980" i="16"/>
  <c r="BQ981" i="16"/>
  <c r="BR981" i="16"/>
  <c r="BQ982" i="16"/>
  <c r="BR982" i="16"/>
  <c r="BQ983" i="16"/>
  <c r="BR983" i="16"/>
  <c r="BQ984" i="16"/>
  <c r="BR984" i="16"/>
  <c r="BQ985" i="16"/>
  <c r="BR985" i="16"/>
  <c r="BQ986" i="16"/>
  <c r="BR986" i="16"/>
  <c r="BQ987" i="16"/>
  <c r="BR987" i="16"/>
  <c r="BQ988" i="16"/>
  <c r="BR988" i="16"/>
  <c r="BQ989" i="16"/>
  <c r="BR989" i="16"/>
  <c r="BQ990" i="16"/>
  <c r="BR990" i="16"/>
  <c r="BQ991" i="16"/>
  <c r="BR991" i="16"/>
  <c r="BQ992" i="16"/>
  <c r="BR992" i="16"/>
  <c r="BQ993" i="16"/>
  <c r="BR993" i="16"/>
  <c r="BQ994" i="16"/>
  <c r="BR994" i="16"/>
  <c r="BQ995" i="16"/>
  <c r="BR995" i="16"/>
  <c r="BQ996" i="16"/>
  <c r="BR996" i="16"/>
  <c r="BQ997" i="16"/>
  <c r="BR997" i="16"/>
  <c r="BQ998" i="16"/>
  <c r="BR998" i="16"/>
  <c r="BQ999" i="16"/>
  <c r="BR999" i="16"/>
  <c r="BQ1000" i="16"/>
  <c r="BR1000" i="16"/>
  <c r="BQ1001" i="16"/>
  <c r="BR1001" i="16"/>
  <c r="BQ1002" i="16"/>
  <c r="BR1002" i="16"/>
  <c r="BQ1003" i="16"/>
  <c r="BR1003" i="16"/>
  <c r="BQ1004" i="16"/>
  <c r="BR1004" i="16"/>
  <c r="BQ13" i="16"/>
  <c r="BR13" i="16" s="1"/>
  <c r="BI14" i="16"/>
  <c r="BJ14" i="16" s="1"/>
  <c r="BI15" i="16"/>
  <c r="BJ15" i="16" s="1"/>
  <c r="BI16" i="16"/>
  <c r="BJ16" i="16"/>
  <c r="BI17" i="16"/>
  <c r="BJ17" i="16" s="1"/>
  <c r="BI18" i="16"/>
  <c r="BJ18" i="16" s="1"/>
  <c r="BI19" i="16"/>
  <c r="BJ19" i="16"/>
  <c r="BI20" i="16"/>
  <c r="BJ20" i="16"/>
  <c r="BI21" i="16"/>
  <c r="BJ21" i="16"/>
  <c r="BI22" i="16"/>
  <c r="BJ22" i="16"/>
  <c r="BI23" i="16"/>
  <c r="BJ23" i="16"/>
  <c r="BI24" i="16"/>
  <c r="BJ24" i="16"/>
  <c r="BI25" i="16"/>
  <c r="BJ25" i="16"/>
  <c r="BI26" i="16"/>
  <c r="BJ26" i="16"/>
  <c r="BI27" i="16"/>
  <c r="BJ27" i="16"/>
  <c r="BI28" i="16"/>
  <c r="BJ28" i="16"/>
  <c r="BI29" i="16"/>
  <c r="BJ29" i="16"/>
  <c r="BI30" i="16"/>
  <c r="BJ30" i="16"/>
  <c r="BI31" i="16"/>
  <c r="BJ31" i="16"/>
  <c r="BI32" i="16"/>
  <c r="BJ32" i="16"/>
  <c r="BI33" i="16"/>
  <c r="BJ33" i="16"/>
  <c r="BI34" i="16"/>
  <c r="BJ34" i="16"/>
  <c r="BI35" i="16"/>
  <c r="BJ35" i="16"/>
  <c r="BI36" i="16"/>
  <c r="BJ36" i="16"/>
  <c r="BI37" i="16"/>
  <c r="BJ37" i="16"/>
  <c r="BI38" i="16"/>
  <c r="BJ38" i="16"/>
  <c r="BI39" i="16"/>
  <c r="BJ39" i="16"/>
  <c r="BI40" i="16"/>
  <c r="BJ40" i="16"/>
  <c r="BI41" i="16"/>
  <c r="BJ41" i="16"/>
  <c r="BI42" i="16"/>
  <c r="BJ42" i="16"/>
  <c r="BI43" i="16"/>
  <c r="BJ43" i="16"/>
  <c r="BI44" i="16"/>
  <c r="BJ44" i="16"/>
  <c r="BI45" i="16"/>
  <c r="BJ45" i="16"/>
  <c r="BI46" i="16"/>
  <c r="BJ46" i="16"/>
  <c r="BI47" i="16"/>
  <c r="BJ47" i="16"/>
  <c r="BI48" i="16"/>
  <c r="BJ48" i="16"/>
  <c r="BI49" i="16"/>
  <c r="BJ49" i="16"/>
  <c r="BI50" i="16"/>
  <c r="BJ50" i="16"/>
  <c r="BI51" i="16"/>
  <c r="BJ51" i="16"/>
  <c r="BI52" i="16"/>
  <c r="BJ52" i="16"/>
  <c r="BI53" i="16"/>
  <c r="BJ53" i="16"/>
  <c r="BI54" i="16"/>
  <c r="BJ54" i="16"/>
  <c r="BI55" i="16"/>
  <c r="BJ55" i="16"/>
  <c r="BI56" i="16"/>
  <c r="BJ56" i="16"/>
  <c r="BI57" i="16"/>
  <c r="BJ57" i="16"/>
  <c r="BI58" i="16"/>
  <c r="BJ58" i="16"/>
  <c r="BI59" i="16"/>
  <c r="BJ59" i="16"/>
  <c r="BI60" i="16"/>
  <c r="BJ60" i="16"/>
  <c r="BI61" i="16"/>
  <c r="BJ61" i="16"/>
  <c r="BI62" i="16"/>
  <c r="BJ62" i="16"/>
  <c r="BI63" i="16"/>
  <c r="BJ63" i="16"/>
  <c r="BI64" i="16"/>
  <c r="BJ64" i="16"/>
  <c r="BI65" i="16"/>
  <c r="BJ65" i="16"/>
  <c r="BI66" i="16"/>
  <c r="BJ66" i="16"/>
  <c r="BI67" i="16"/>
  <c r="BJ67" i="16"/>
  <c r="BI68" i="16"/>
  <c r="BJ68" i="16"/>
  <c r="BI69" i="16"/>
  <c r="BJ69" i="16"/>
  <c r="BI70" i="16"/>
  <c r="BJ70" i="16"/>
  <c r="BI71" i="16"/>
  <c r="BJ71" i="16"/>
  <c r="BI72" i="16"/>
  <c r="BJ72" i="16"/>
  <c r="BI73" i="16"/>
  <c r="BJ73" i="16"/>
  <c r="BI74" i="16"/>
  <c r="BJ74" i="16"/>
  <c r="BI75" i="16"/>
  <c r="BJ75" i="16"/>
  <c r="BI76" i="16"/>
  <c r="BJ76" i="16"/>
  <c r="BI77" i="16"/>
  <c r="BJ77" i="16"/>
  <c r="BI78" i="16"/>
  <c r="BJ78" i="16"/>
  <c r="BI79" i="16"/>
  <c r="BJ79" i="16"/>
  <c r="BI80" i="16"/>
  <c r="BJ80" i="16"/>
  <c r="BI81" i="16"/>
  <c r="BJ81" i="16"/>
  <c r="BI82" i="16"/>
  <c r="BJ82" i="16"/>
  <c r="BI83" i="16"/>
  <c r="BJ83" i="16"/>
  <c r="BI84" i="16"/>
  <c r="BJ84" i="16"/>
  <c r="BI85" i="16"/>
  <c r="BJ85" i="16"/>
  <c r="BI86" i="16"/>
  <c r="BJ86" i="16"/>
  <c r="BI87" i="16"/>
  <c r="BJ87" i="16"/>
  <c r="BI88" i="16"/>
  <c r="BJ88" i="16"/>
  <c r="BI89" i="16"/>
  <c r="BJ89" i="16"/>
  <c r="BI90" i="16"/>
  <c r="BJ90" i="16"/>
  <c r="BI91" i="16"/>
  <c r="BJ91" i="16"/>
  <c r="BI92" i="16"/>
  <c r="BJ92" i="16"/>
  <c r="BI93" i="16"/>
  <c r="BJ93" i="16"/>
  <c r="BI94" i="16"/>
  <c r="BJ94" i="16"/>
  <c r="BI95" i="16"/>
  <c r="BJ95" i="16"/>
  <c r="BI96" i="16"/>
  <c r="BJ96" i="16"/>
  <c r="BI97" i="16"/>
  <c r="BJ97" i="16"/>
  <c r="BI98" i="16"/>
  <c r="BJ98" i="16"/>
  <c r="BI99" i="16"/>
  <c r="BJ99" i="16"/>
  <c r="BI100" i="16"/>
  <c r="BJ100" i="16"/>
  <c r="BI101" i="16"/>
  <c r="BJ101" i="16"/>
  <c r="BI102" i="16"/>
  <c r="BJ102" i="16"/>
  <c r="BI103" i="16"/>
  <c r="BJ103" i="16"/>
  <c r="BI104" i="16"/>
  <c r="BJ104" i="16"/>
  <c r="BI105" i="16"/>
  <c r="BJ105" i="16"/>
  <c r="BI106" i="16"/>
  <c r="BJ106" i="16"/>
  <c r="BI107" i="16"/>
  <c r="BJ107" i="16"/>
  <c r="BI108" i="16"/>
  <c r="BJ108" i="16"/>
  <c r="BI109" i="16"/>
  <c r="BJ109" i="16"/>
  <c r="BI110" i="16"/>
  <c r="BJ110" i="16"/>
  <c r="BI111" i="16"/>
  <c r="BJ111" i="16"/>
  <c r="BI112" i="16"/>
  <c r="BJ112" i="16"/>
  <c r="BI113" i="16"/>
  <c r="BJ113" i="16"/>
  <c r="BI114" i="16"/>
  <c r="BJ114" i="16"/>
  <c r="BI115" i="16"/>
  <c r="BJ115" i="16"/>
  <c r="BI116" i="16"/>
  <c r="BJ116" i="16"/>
  <c r="BI117" i="16"/>
  <c r="BJ117" i="16"/>
  <c r="BI118" i="16"/>
  <c r="BJ118" i="16"/>
  <c r="BI119" i="16"/>
  <c r="BJ119" i="16"/>
  <c r="BI120" i="16"/>
  <c r="BJ120" i="16"/>
  <c r="BI121" i="16"/>
  <c r="BJ121" i="16"/>
  <c r="BI122" i="16"/>
  <c r="BJ122" i="16"/>
  <c r="BI123" i="16"/>
  <c r="BJ123" i="16"/>
  <c r="BI124" i="16"/>
  <c r="BJ124" i="16"/>
  <c r="BI125" i="16"/>
  <c r="BJ125" i="16"/>
  <c r="BI126" i="16"/>
  <c r="BJ126" i="16"/>
  <c r="BI127" i="16"/>
  <c r="BJ127" i="16"/>
  <c r="BI128" i="16"/>
  <c r="BJ128" i="16"/>
  <c r="BI129" i="16"/>
  <c r="BJ129" i="16"/>
  <c r="BI130" i="16"/>
  <c r="BJ130" i="16"/>
  <c r="BI131" i="16"/>
  <c r="BJ131" i="16"/>
  <c r="BI132" i="16"/>
  <c r="BJ132" i="16"/>
  <c r="BI133" i="16"/>
  <c r="BJ133" i="16"/>
  <c r="BI134" i="16"/>
  <c r="BJ134" i="16"/>
  <c r="BI135" i="16"/>
  <c r="BJ135" i="16"/>
  <c r="BI136" i="16"/>
  <c r="BJ136" i="16"/>
  <c r="BI137" i="16"/>
  <c r="BJ137" i="16"/>
  <c r="BI138" i="16"/>
  <c r="BJ138" i="16"/>
  <c r="BI139" i="16"/>
  <c r="BJ139" i="16"/>
  <c r="BI140" i="16"/>
  <c r="BJ140" i="16"/>
  <c r="BI141" i="16"/>
  <c r="BJ141" i="16"/>
  <c r="BI142" i="16"/>
  <c r="BJ142" i="16"/>
  <c r="BI143" i="16"/>
  <c r="BJ143" i="16"/>
  <c r="BI144" i="16"/>
  <c r="BJ144" i="16"/>
  <c r="BI145" i="16"/>
  <c r="BJ145" i="16"/>
  <c r="BI146" i="16"/>
  <c r="BJ146" i="16"/>
  <c r="BI147" i="16"/>
  <c r="BJ147" i="16"/>
  <c r="BI148" i="16"/>
  <c r="BJ148" i="16"/>
  <c r="BI149" i="16"/>
  <c r="BJ149" i="16"/>
  <c r="BI150" i="16"/>
  <c r="BJ150" i="16"/>
  <c r="BI151" i="16"/>
  <c r="BJ151" i="16"/>
  <c r="BI152" i="16"/>
  <c r="BJ152" i="16"/>
  <c r="BI153" i="16"/>
  <c r="BJ153" i="16"/>
  <c r="BI154" i="16"/>
  <c r="BJ154" i="16"/>
  <c r="BI155" i="16"/>
  <c r="BJ155" i="16"/>
  <c r="BI156" i="16"/>
  <c r="BJ156" i="16"/>
  <c r="BI157" i="16"/>
  <c r="BJ157" i="16"/>
  <c r="BI158" i="16"/>
  <c r="BJ158" i="16"/>
  <c r="BI159" i="16"/>
  <c r="BJ159" i="16"/>
  <c r="BI160" i="16"/>
  <c r="BJ160" i="16"/>
  <c r="BI161" i="16"/>
  <c r="BJ161" i="16"/>
  <c r="BI162" i="16"/>
  <c r="BJ162" i="16"/>
  <c r="BI163" i="16"/>
  <c r="BJ163" i="16"/>
  <c r="BI164" i="16"/>
  <c r="BJ164" i="16"/>
  <c r="BI165" i="16"/>
  <c r="BJ165" i="16"/>
  <c r="BI166" i="16"/>
  <c r="BJ166" i="16"/>
  <c r="BI167" i="16"/>
  <c r="BJ167" i="16"/>
  <c r="BI168" i="16"/>
  <c r="BJ168" i="16"/>
  <c r="BI169" i="16"/>
  <c r="BJ169" i="16"/>
  <c r="BI170" i="16"/>
  <c r="BJ170" i="16"/>
  <c r="BI171" i="16"/>
  <c r="BJ171" i="16"/>
  <c r="BI172" i="16"/>
  <c r="BJ172" i="16"/>
  <c r="BI173" i="16"/>
  <c r="BJ173" i="16"/>
  <c r="BI174" i="16"/>
  <c r="BJ174" i="16"/>
  <c r="BI175" i="16"/>
  <c r="BJ175" i="16"/>
  <c r="BI176" i="16"/>
  <c r="BJ176" i="16"/>
  <c r="BI177" i="16"/>
  <c r="BJ177" i="16"/>
  <c r="BI178" i="16"/>
  <c r="BJ178" i="16"/>
  <c r="BI179" i="16"/>
  <c r="BJ179" i="16"/>
  <c r="BI180" i="16"/>
  <c r="BJ180" i="16"/>
  <c r="BI181" i="16"/>
  <c r="BJ181" i="16"/>
  <c r="BI182" i="16"/>
  <c r="BJ182" i="16"/>
  <c r="BI183" i="16"/>
  <c r="BJ183" i="16"/>
  <c r="BI184" i="16"/>
  <c r="BJ184" i="16"/>
  <c r="BI185" i="16"/>
  <c r="BJ185" i="16"/>
  <c r="BI186" i="16"/>
  <c r="BJ186" i="16"/>
  <c r="BI187" i="16"/>
  <c r="BJ187" i="16"/>
  <c r="BI188" i="16"/>
  <c r="BJ188" i="16"/>
  <c r="BI189" i="16"/>
  <c r="BJ189" i="16"/>
  <c r="BI190" i="16"/>
  <c r="BJ190" i="16"/>
  <c r="BI191" i="16"/>
  <c r="BJ191" i="16"/>
  <c r="BI192" i="16"/>
  <c r="BJ192" i="16"/>
  <c r="BI193" i="16"/>
  <c r="BJ193" i="16"/>
  <c r="BI194" i="16"/>
  <c r="BJ194" i="16"/>
  <c r="BI195" i="16"/>
  <c r="BJ195" i="16"/>
  <c r="BI196" i="16"/>
  <c r="BJ196" i="16"/>
  <c r="BI197" i="16"/>
  <c r="BJ197" i="16"/>
  <c r="BI198" i="16"/>
  <c r="BJ198" i="16"/>
  <c r="BI199" i="16"/>
  <c r="BJ199" i="16"/>
  <c r="BI200" i="16"/>
  <c r="BJ200" i="16"/>
  <c r="BI201" i="16"/>
  <c r="BJ201" i="16"/>
  <c r="BI202" i="16"/>
  <c r="BJ202" i="16"/>
  <c r="BI203" i="16"/>
  <c r="BJ203" i="16"/>
  <c r="BI204" i="16"/>
  <c r="BJ204" i="16"/>
  <c r="BI205" i="16"/>
  <c r="BJ205" i="16"/>
  <c r="BI206" i="16"/>
  <c r="BJ206" i="16"/>
  <c r="BI207" i="16"/>
  <c r="BJ207" i="16"/>
  <c r="BI208" i="16"/>
  <c r="BJ208" i="16"/>
  <c r="BI209" i="16"/>
  <c r="BJ209" i="16"/>
  <c r="BI210" i="16"/>
  <c r="BJ210" i="16"/>
  <c r="BI211" i="16"/>
  <c r="BJ211" i="16"/>
  <c r="BI212" i="16"/>
  <c r="BJ212" i="16"/>
  <c r="BI213" i="16"/>
  <c r="BJ213" i="16"/>
  <c r="BI214" i="16"/>
  <c r="BJ214" i="16"/>
  <c r="BI215" i="16"/>
  <c r="BJ215" i="16"/>
  <c r="BI216" i="16"/>
  <c r="BJ216" i="16"/>
  <c r="BI217" i="16"/>
  <c r="BJ217" i="16"/>
  <c r="BI218" i="16"/>
  <c r="BJ218" i="16"/>
  <c r="BI219" i="16"/>
  <c r="BJ219" i="16"/>
  <c r="BI220" i="16"/>
  <c r="BJ220" i="16"/>
  <c r="BI221" i="16"/>
  <c r="BJ221" i="16"/>
  <c r="BI222" i="16"/>
  <c r="BJ222" i="16"/>
  <c r="BI223" i="16"/>
  <c r="BJ223" i="16"/>
  <c r="BI224" i="16"/>
  <c r="BJ224" i="16"/>
  <c r="BI225" i="16"/>
  <c r="BJ225" i="16"/>
  <c r="BI226" i="16"/>
  <c r="BJ226" i="16"/>
  <c r="BI227" i="16"/>
  <c r="BJ227" i="16"/>
  <c r="BI228" i="16"/>
  <c r="BJ228" i="16"/>
  <c r="BI229" i="16"/>
  <c r="BJ229" i="16"/>
  <c r="BI230" i="16"/>
  <c r="BJ230" i="16"/>
  <c r="BI231" i="16"/>
  <c r="BJ231" i="16"/>
  <c r="BI232" i="16"/>
  <c r="BJ232" i="16"/>
  <c r="BI233" i="16"/>
  <c r="BJ233" i="16"/>
  <c r="BI234" i="16"/>
  <c r="BJ234" i="16"/>
  <c r="BI235" i="16"/>
  <c r="BJ235" i="16"/>
  <c r="BI236" i="16"/>
  <c r="BJ236" i="16"/>
  <c r="BI237" i="16"/>
  <c r="BJ237" i="16"/>
  <c r="BI238" i="16"/>
  <c r="BJ238" i="16"/>
  <c r="BI239" i="16"/>
  <c r="BJ239" i="16"/>
  <c r="BI240" i="16"/>
  <c r="BJ240" i="16"/>
  <c r="BI241" i="16"/>
  <c r="BJ241" i="16"/>
  <c r="BI242" i="16"/>
  <c r="BJ242" i="16"/>
  <c r="BI243" i="16"/>
  <c r="BJ243" i="16"/>
  <c r="BI244" i="16"/>
  <c r="BJ244" i="16"/>
  <c r="BI245" i="16"/>
  <c r="BJ245" i="16"/>
  <c r="BI246" i="16"/>
  <c r="BJ246" i="16"/>
  <c r="BI247" i="16"/>
  <c r="BJ247" i="16"/>
  <c r="BI248" i="16"/>
  <c r="BJ248" i="16"/>
  <c r="BI249" i="16"/>
  <c r="BJ249" i="16"/>
  <c r="BI250" i="16"/>
  <c r="BJ250" i="16"/>
  <c r="BI251" i="16"/>
  <c r="BJ251" i="16"/>
  <c r="BI252" i="16"/>
  <c r="BJ252" i="16"/>
  <c r="BI253" i="16"/>
  <c r="BJ253" i="16"/>
  <c r="BI254" i="16"/>
  <c r="BJ254" i="16"/>
  <c r="BI255" i="16"/>
  <c r="BJ255" i="16"/>
  <c r="BI256" i="16"/>
  <c r="BJ256" i="16"/>
  <c r="BI257" i="16"/>
  <c r="BJ257" i="16"/>
  <c r="BI258" i="16"/>
  <c r="BJ258" i="16"/>
  <c r="BI259" i="16"/>
  <c r="BJ259" i="16"/>
  <c r="BI260" i="16"/>
  <c r="BJ260" i="16"/>
  <c r="BI261" i="16"/>
  <c r="BJ261" i="16"/>
  <c r="BI262" i="16"/>
  <c r="BJ262" i="16"/>
  <c r="BI263" i="16"/>
  <c r="BJ263" i="16"/>
  <c r="BI264" i="16"/>
  <c r="BJ264" i="16"/>
  <c r="BI265" i="16"/>
  <c r="BJ265" i="16"/>
  <c r="BI266" i="16"/>
  <c r="BJ266" i="16"/>
  <c r="BI267" i="16"/>
  <c r="BJ267" i="16"/>
  <c r="BI268" i="16"/>
  <c r="BJ268" i="16"/>
  <c r="BI269" i="16"/>
  <c r="BJ269" i="16"/>
  <c r="BI270" i="16"/>
  <c r="BJ270" i="16"/>
  <c r="BI271" i="16"/>
  <c r="BJ271" i="16"/>
  <c r="BI272" i="16"/>
  <c r="BJ272" i="16"/>
  <c r="BI273" i="16"/>
  <c r="BJ273" i="16"/>
  <c r="BI274" i="16"/>
  <c r="BJ274" i="16"/>
  <c r="BI275" i="16"/>
  <c r="BJ275" i="16"/>
  <c r="BI276" i="16"/>
  <c r="BJ276" i="16"/>
  <c r="BI277" i="16"/>
  <c r="BJ277" i="16"/>
  <c r="BI278" i="16"/>
  <c r="BJ278" i="16"/>
  <c r="BI279" i="16"/>
  <c r="BJ279" i="16"/>
  <c r="BI280" i="16"/>
  <c r="BJ280" i="16"/>
  <c r="BI281" i="16"/>
  <c r="BJ281" i="16"/>
  <c r="BI282" i="16"/>
  <c r="BJ282" i="16"/>
  <c r="BI283" i="16"/>
  <c r="BJ283" i="16"/>
  <c r="BI284" i="16"/>
  <c r="BJ284" i="16"/>
  <c r="BI285" i="16"/>
  <c r="BJ285" i="16"/>
  <c r="BI286" i="16"/>
  <c r="BJ286" i="16"/>
  <c r="BI287" i="16"/>
  <c r="BJ287" i="16"/>
  <c r="BI288" i="16"/>
  <c r="BJ288" i="16"/>
  <c r="BI289" i="16"/>
  <c r="BJ289" i="16"/>
  <c r="BI290" i="16"/>
  <c r="BJ290" i="16"/>
  <c r="BI291" i="16"/>
  <c r="BJ291" i="16"/>
  <c r="BI292" i="16"/>
  <c r="BJ292" i="16"/>
  <c r="BI293" i="16"/>
  <c r="BJ293" i="16"/>
  <c r="BI294" i="16"/>
  <c r="BJ294" i="16"/>
  <c r="BI295" i="16"/>
  <c r="BJ295" i="16"/>
  <c r="BI296" i="16"/>
  <c r="BJ296" i="16"/>
  <c r="BI297" i="16"/>
  <c r="BJ297" i="16"/>
  <c r="BI298" i="16"/>
  <c r="BJ298" i="16"/>
  <c r="BI299" i="16"/>
  <c r="BJ299" i="16"/>
  <c r="BI300" i="16"/>
  <c r="BJ300" i="16"/>
  <c r="BI301" i="16"/>
  <c r="BJ301" i="16"/>
  <c r="BI302" i="16"/>
  <c r="BJ302" i="16"/>
  <c r="BI303" i="16"/>
  <c r="BJ303" i="16"/>
  <c r="BI304" i="16"/>
  <c r="BJ304" i="16"/>
  <c r="BI305" i="16"/>
  <c r="BJ305" i="16"/>
  <c r="BI306" i="16"/>
  <c r="BJ306" i="16"/>
  <c r="BI307" i="16"/>
  <c r="BJ307" i="16"/>
  <c r="BI308" i="16"/>
  <c r="BJ308" i="16"/>
  <c r="BI309" i="16"/>
  <c r="BJ309" i="16"/>
  <c r="BI310" i="16"/>
  <c r="BJ310" i="16"/>
  <c r="BI311" i="16"/>
  <c r="BJ311" i="16"/>
  <c r="BI312" i="16"/>
  <c r="BJ312" i="16"/>
  <c r="BI313" i="16"/>
  <c r="BJ313" i="16"/>
  <c r="BI314" i="16"/>
  <c r="BJ314" i="16"/>
  <c r="BI315" i="16"/>
  <c r="BJ315" i="16"/>
  <c r="BI316" i="16"/>
  <c r="BJ316" i="16"/>
  <c r="BI317" i="16"/>
  <c r="BJ317" i="16"/>
  <c r="BI318" i="16"/>
  <c r="BJ318" i="16"/>
  <c r="BI319" i="16"/>
  <c r="BJ319" i="16"/>
  <c r="BI320" i="16"/>
  <c r="BJ320" i="16"/>
  <c r="BI321" i="16"/>
  <c r="BJ321" i="16"/>
  <c r="BI322" i="16"/>
  <c r="BJ322" i="16"/>
  <c r="BI323" i="16"/>
  <c r="BJ323" i="16"/>
  <c r="BI324" i="16"/>
  <c r="BJ324" i="16"/>
  <c r="BI325" i="16"/>
  <c r="BJ325" i="16"/>
  <c r="BI326" i="16"/>
  <c r="BJ326" i="16"/>
  <c r="BI327" i="16"/>
  <c r="BJ327" i="16"/>
  <c r="BI328" i="16"/>
  <c r="BJ328" i="16"/>
  <c r="BI329" i="16"/>
  <c r="BJ329" i="16"/>
  <c r="BI330" i="16"/>
  <c r="BJ330" i="16"/>
  <c r="BI331" i="16"/>
  <c r="BJ331" i="16"/>
  <c r="BI332" i="16"/>
  <c r="BJ332" i="16"/>
  <c r="BI333" i="16"/>
  <c r="BJ333" i="16"/>
  <c r="BI334" i="16"/>
  <c r="BJ334" i="16"/>
  <c r="BI335" i="16"/>
  <c r="BJ335" i="16"/>
  <c r="BI336" i="16"/>
  <c r="BJ336" i="16"/>
  <c r="BI337" i="16"/>
  <c r="BJ337" i="16"/>
  <c r="BI338" i="16"/>
  <c r="BJ338" i="16"/>
  <c r="BI339" i="16"/>
  <c r="BJ339" i="16"/>
  <c r="BI340" i="16"/>
  <c r="BJ340" i="16"/>
  <c r="BI341" i="16"/>
  <c r="BJ341" i="16"/>
  <c r="BI342" i="16"/>
  <c r="BJ342" i="16"/>
  <c r="BI343" i="16"/>
  <c r="BJ343" i="16"/>
  <c r="BI344" i="16"/>
  <c r="BJ344" i="16"/>
  <c r="BI345" i="16"/>
  <c r="BJ345" i="16"/>
  <c r="BI346" i="16"/>
  <c r="BJ346" i="16"/>
  <c r="BI347" i="16"/>
  <c r="BJ347" i="16"/>
  <c r="BI348" i="16"/>
  <c r="BJ348" i="16"/>
  <c r="BI349" i="16"/>
  <c r="BJ349" i="16"/>
  <c r="BI350" i="16"/>
  <c r="BJ350" i="16"/>
  <c r="BI351" i="16"/>
  <c r="BJ351" i="16"/>
  <c r="BI352" i="16"/>
  <c r="BJ352" i="16"/>
  <c r="BI353" i="16"/>
  <c r="BJ353" i="16"/>
  <c r="BI354" i="16"/>
  <c r="BJ354" i="16"/>
  <c r="BI355" i="16"/>
  <c r="BJ355" i="16"/>
  <c r="BI356" i="16"/>
  <c r="BJ356" i="16"/>
  <c r="BI357" i="16"/>
  <c r="BJ357" i="16"/>
  <c r="BI358" i="16"/>
  <c r="BJ358" i="16"/>
  <c r="BI359" i="16"/>
  <c r="BJ359" i="16"/>
  <c r="BI360" i="16"/>
  <c r="BJ360" i="16"/>
  <c r="BI361" i="16"/>
  <c r="BJ361" i="16"/>
  <c r="BI362" i="16"/>
  <c r="BJ362" i="16"/>
  <c r="BI363" i="16"/>
  <c r="BJ363" i="16"/>
  <c r="BI364" i="16"/>
  <c r="BJ364" i="16"/>
  <c r="BI365" i="16"/>
  <c r="BJ365" i="16"/>
  <c r="BI366" i="16"/>
  <c r="BJ366" i="16"/>
  <c r="BI367" i="16"/>
  <c r="BJ367" i="16"/>
  <c r="BI368" i="16"/>
  <c r="BJ368" i="16"/>
  <c r="BI369" i="16"/>
  <c r="BJ369" i="16"/>
  <c r="BI370" i="16"/>
  <c r="BJ370" i="16"/>
  <c r="BI371" i="16"/>
  <c r="BJ371" i="16"/>
  <c r="BI372" i="16"/>
  <c r="BJ372" i="16"/>
  <c r="BI373" i="16"/>
  <c r="BJ373" i="16"/>
  <c r="BI374" i="16"/>
  <c r="BJ374" i="16"/>
  <c r="BI375" i="16"/>
  <c r="BJ375" i="16"/>
  <c r="BI376" i="16"/>
  <c r="BJ376" i="16"/>
  <c r="BI377" i="16"/>
  <c r="BJ377" i="16"/>
  <c r="BI378" i="16"/>
  <c r="BJ378" i="16"/>
  <c r="BI379" i="16"/>
  <c r="BJ379" i="16"/>
  <c r="BI380" i="16"/>
  <c r="BJ380" i="16"/>
  <c r="BI381" i="16"/>
  <c r="BJ381" i="16"/>
  <c r="BI382" i="16"/>
  <c r="BJ382" i="16"/>
  <c r="BI383" i="16"/>
  <c r="BJ383" i="16"/>
  <c r="BI384" i="16"/>
  <c r="BJ384" i="16"/>
  <c r="BI385" i="16"/>
  <c r="BJ385" i="16"/>
  <c r="BI386" i="16"/>
  <c r="BJ386" i="16"/>
  <c r="BI387" i="16"/>
  <c r="BJ387" i="16"/>
  <c r="BI388" i="16"/>
  <c r="BJ388" i="16"/>
  <c r="BI389" i="16"/>
  <c r="BJ389" i="16"/>
  <c r="BI390" i="16"/>
  <c r="BJ390" i="16"/>
  <c r="BI391" i="16"/>
  <c r="BJ391" i="16"/>
  <c r="BI392" i="16"/>
  <c r="BJ392" i="16"/>
  <c r="BI393" i="16"/>
  <c r="BJ393" i="16"/>
  <c r="BI394" i="16"/>
  <c r="BJ394" i="16"/>
  <c r="BI395" i="16"/>
  <c r="BJ395" i="16"/>
  <c r="BI396" i="16"/>
  <c r="BJ396" i="16"/>
  <c r="BI397" i="16"/>
  <c r="BJ397" i="16"/>
  <c r="BI398" i="16"/>
  <c r="BJ398" i="16"/>
  <c r="BI399" i="16"/>
  <c r="BJ399" i="16"/>
  <c r="BI400" i="16"/>
  <c r="BJ400" i="16"/>
  <c r="BI401" i="16"/>
  <c r="BJ401" i="16"/>
  <c r="BI402" i="16"/>
  <c r="BJ402" i="16"/>
  <c r="BI403" i="16"/>
  <c r="BJ403" i="16"/>
  <c r="BI404" i="16"/>
  <c r="BJ404" i="16"/>
  <c r="BI405" i="16"/>
  <c r="BJ405" i="16"/>
  <c r="BI406" i="16"/>
  <c r="BJ406" i="16"/>
  <c r="BI407" i="16"/>
  <c r="BJ407" i="16"/>
  <c r="BI408" i="16"/>
  <c r="BJ408" i="16"/>
  <c r="BI409" i="16"/>
  <c r="BJ409" i="16"/>
  <c r="BI410" i="16"/>
  <c r="BJ410" i="16"/>
  <c r="BI411" i="16"/>
  <c r="BJ411" i="16"/>
  <c r="BI412" i="16"/>
  <c r="BJ412" i="16"/>
  <c r="BI413" i="16"/>
  <c r="BJ413" i="16"/>
  <c r="BI414" i="16"/>
  <c r="BJ414" i="16"/>
  <c r="BI415" i="16"/>
  <c r="BJ415" i="16"/>
  <c r="BI416" i="16"/>
  <c r="BJ416" i="16"/>
  <c r="BI417" i="16"/>
  <c r="BJ417" i="16"/>
  <c r="BI418" i="16"/>
  <c r="BJ418" i="16"/>
  <c r="BI419" i="16"/>
  <c r="BJ419" i="16"/>
  <c r="BI420" i="16"/>
  <c r="BJ420" i="16"/>
  <c r="BI421" i="16"/>
  <c r="BJ421" i="16"/>
  <c r="BI422" i="16"/>
  <c r="BJ422" i="16"/>
  <c r="BI423" i="16"/>
  <c r="BJ423" i="16"/>
  <c r="BI424" i="16"/>
  <c r="BJ424" i="16"/>
  <c r="BI425" i="16"/>
  <c r="BJ425" i="16"/>
  <c r="BI426" i="16"/>
  <c r="BJ426" i="16"/>
  <c r="BI427" i="16"/>
  <c r="BJ427" i="16"/>
  <c r="BI428" i="16"/>
  <c r="BJ428" i="16"/>
  <c r="BI429" i="16"/>
  <c r="BJ429" i="16"/>
  <c r="BI430" i="16"/>
  <c r="BJ430" i="16"/>
  <c r="BI431" i="16"/>
  <c r="BJ431" i="16"/>
  <c r="BI432" i="16"/>
  <c r="BJ432" i="16"/>
  <c r="BI433" i="16"/>
  <c r="BJ433" i="16"/>
  <c r="BI434" i="16"/>
  <c r="BJ434" i="16"/>
  <c r="BI435" i="16"/>
  <c r="BJ435" i="16"/>
  <c r="BI436" i="16"/>
  <c r="BJ436" i="16"/>
  <c r="BI437" i="16"/>
  <c r="BJ437" i="16"/>
  <c r="BI438" i="16"/>
  <c r="BJ438" i="16"/>
  <c r="BI439" i="16"/>
  <c r="BJ439" i="16"/>
  <c r="BI440" i="16"/>
  <c r="BJ440" i="16"/>
  <c r="BI441" i="16"/>
  <c r="BJ441" i="16"/>
  <c r="BI442" i="16"/>
  <c r="BJ442" i="16"/>
  <c r="BI443" i="16"/>
  <c r="BJ443" i="16"/>
  <c r="BI444" i="16"/>
  <c r="BJ444" i="16"/>
  <c r="BI445" i="16"/>
  <c r="BJ445" i="16"/>
  <c r="BI446" i="16"/>
  <c r="BJ446" i="16"/>
  <c r="BI447" i="16"/>
  <c r="BJ447" i="16"/>
  <c r="BI448" i="16"/>
  <c r="BJ448" i="16"/>
  <c r="BI449" i="16"/>
  <c r="BJ449" i="16"/>
  <c r="BI450" i="16"/>
  <c r="BJ450" i="16"/>
  <c r="BI451" i="16"/>
  <c r="BJ451" i="16"/>
  <c r="BI452" i="16"/>
  <c r="BJ452" i="16"/>
  <c r="BI453" i="16"/>
  <c r="BJ453" i="16"/>
  <c r="BI454" i="16"/>
  <c r="BJ454" i="16"/>
  <c r="BI455" i="16"/>
  <c r="BJ455" i="16"/>
  <c r="BI456" i="16"/>
  <c r="BJ456" i="16"/>
  <c r="BI457" i="16"/>
  <c r="BJ457" i="16"/>
  <c r="BI458" i="16"/>
  <c r="BJ458" i="16"/>
  <c r="BI459" i="16"/>
  <c r="BJ459" i="16"/>
  <c r="BI460" i="16"/>
  <c r="BJ460" i="16"/>
  <c r="BI461" i="16"/>
  <c r="BJ461" i="16"/>
  <c r="BI462" i="16"/>
  <c r="BJ462" i="16"/>
  <c r="BI463" i="16"/>
  <c r="BJ463" i="16"/>
  <c r="BI464" i="16"/>
  <c r="BJ464" i="16"/>
  <c r="BI465" i="16"/>
  <c r="BJ465" i="16"/>
  <c r="BI466" i="16"/>
  <c r="BJ466" i="16"/>
  <c r="BI467" i="16"/>
  <c r="BJ467" i="16"/>
  <c r="BI468" i="16"/>
  <c r="BJ468" i="16"/>
  <c r="BI469" i="16"/>
  <c r="BJ469" i="16"/>
  <c r="BI470" i="16"/>
  <c r="BJ470" i="16"/>
  <c r="BI471" i="16"/>
  <c r="BJ471" i="16"/>
  <c r="BI472" i="16"/>
  <c r="BJ472" i="16"/>
  <c r="BI473" i="16"/>
  <c r="BJ473" i="16"/>
  <c r="BI474" i="16"/>
  <c r="BJ474" i="16"/>
  <c r="BI475" i="16"/>
  <c r="BJ475" i="16"/>
  <c r="BI476" i="16"/>
  <c r="BJ476" i="16"/>
  <c r="BI477" i="16"/>
  <c r="BJ477" i="16"/>
  <c r="BI478" i="16"/>
  <c r="BJ478" i="16"/>
  <c r="BI479" i="16"/>
  <c r="BJ479" i="16"/>
  <c r="BI480" i="16"/>
  <c r="BJ480" i="16"/>
  <c r="BI481" i="16"/>
  <c r="BJ481" i="16"/>
  <c r="BI482" i="16"/>
  <c r="BJ482" i="16"/>
  <c r="BI483" i="16"/>
  <c r="BJ483" i="16"/>
  <c r="BI484" i="16"/>
  <c r="BJ484" i="16"/>
  <c r="BI485" i="16"/>
  <c r="BJ485" i="16"/>
  <c r="BI486" i="16"/>
  <c r="BJ486" i="16"/>
  <c r="BI487" i="16"/>
  <c r="BJ487" i="16"/>
  <c r="BI488" i="16"/>
  <c r="BJ488" i="16"/>
  <c r="BI489" i="16"/>
  <c r="BJ489" i="16"/>
  <c r="BI490" i="16"/>
  <c r="BJ490" i="16"/>
  <c r="BI491" i="16"/>
  <c r="BJ491" i="16"/>
  <c r="BI492" i="16"/>
  <c r="BJ492" i="16"/>
  <c r="BI493" i="16"/>
  <c r="BJ493" i="16"/>
  <c r="BI494" i="16"/>
  <c r="BJ494" i="16"/>
  <c r="BI495" i="16"/>
  <c r="BJ495" i="16"/>
  <c r="BI496" i="16"/>
  <c r="BJ496" i="16"/>
  <c r="BI497" i="16"/>
  <c r="BJ497" i="16"/>
  <c r="BI498" i="16"/>
  <c r="BJ498" i="16"/>
  <c r="BI499" i="16"/>
  <c r="BJ499" i="16"/>
  <c r="BI500" i="16"/>
  <c r="BJ500" i="16"/>
  <c r="BI501" i="16"/>
  <c r="BJ501" i="16"/>
  <c r="BI502" i="16"/>
  <c r="BJ502" i="16"/>
  <c r="BI503" i="16"/>
  <c r="BJ503" i="16"/>
  <c r="BI504" i="16"/>
  <c r="BJ504" i="16"/>
  <c r="BI505" i="16"/>
  <c r="BJ505" i="16"/>
  <c r="BI506" i="16"/>
  <c r="BJ506" i="16"/>
  <c r="BI507" i="16"/>
  <c r="BJ507" i="16"/>
  <c r="BI508" i="16"/>
  <c r="BJ508" i="16"/>
  <c r="BI509" i="16"/>
  <c r="BJ509" i="16"/>
  <c r="BI510" i="16"/>
  <c r="BJ510" i="16"/>
  <c r="BI511" i="16"/>
  <c r="BJ511" i="16"/>
  <c r="BI512" i="16"/>
  <c r="BJ512" i="16"/>
  <c r="BI513" i="16"/>
  <c r="BJ513" i="16"/>
  <c r="BI514" i="16"/>
  <c r="BJ514" i="16"/>
  <c r="BI515" i="16"/>
  <c r="BJ515" i="16"/>
  <c r="BI516" i="16"/>
  <c r="BJ516" i="16"/>
  <c r="BI517" i="16"/>
  <c r="BJ517" i="16"/>
  <c r="BI518" i="16"/>
  <c r="BJ518" i="16"/>
  <c r="BI519" i="16"/>
  <c r="BJ519" i="16"/>
  <c r="BI520" i="16"/>
  <c r="BJ520" i="16"/>
  <c r="BI521" i="16"/>
  <c r="BJ521" i="16"/>
  <c r="BI522" i="16"/>
  <c r="BJ522" i="16"/>
  <c r="BI523" i="16"/>
  <c r="BJ523" i="16"/>
  <c r="BI524" i="16"/>
  <c r="BJ524" i="16"/>
  <c r="BI525" i="16"/>
  <c r="BJ525" i="16"/>
  <c r="BI526" i="16"/>
  <c r="BJ526" i="16"/>
  <c r="BI527" i="16"/>
  <c r="BJ527" i="16"/>
  <c r="BI528" i="16"/>
  <c r="BJ528" i="16"/>
  <c r="BI529" i="16"/>
  <c r="BJ529" i="16"/>
  <c r="BI530" i="16"/>
  <c r="BJ530" i="16"/>
  <c r="BI531" i="16"/>
  <c r="BJ531" i="16"/>
  <c r="BI532" i="16"/>
  <c r="BJ532" i="16"/>
  <c r="BI533" i="16"/>
  <c r="BJ533" i="16"/>
  <c r="BI534" i="16"/>
  <c r="BJ534" i="16"/>
  <c r="BI535" i="16"/>
  <c r="BJ535" i="16"/>
  <c r="BI536" i="16"/>
  <c r="BJ536" i="16"/>
  <c r="BI537" i="16"/>
  <c r="BJ537" i="16"/>
  <c r="BI538" i="16"/>
  <c r="BJ538" i="16"/>
  <c r="BI539" i="16"/>
  <c r="BJ539" i="16"/>
  <c r="BI540" i="16"/>
  <c r="BJ540" i="16"/>
  <c r="BI541" i="16"/>
  <c r="BJ541" i="16"/>
  <c r="BI542" i="16"/>
  <c r="BJ542" i="16"/>
  <c r="BI543" i="16"/>
  <c r="BJ543" i="16"/>
  <c r="BI544" i="16"/>
  <c r="BJ544" i="16"/>
  <c r="BI545" i="16"/>
  <c r="BJ545" i="16"/>
  <c r="BI546" i="16"/>
  <c r="BJ546" i="16"/>
  <c r="BI547" i="16"/>
  <c r="BJ547" i="16"/>
  <c r="BI548" i="16"/>
  <c r="BJ548" i="16"/>
  <c r="BI549" i="16"/>
  <c r="BJ549" i="16"/>
  <c r="BI550" i="16"/>
  <c r="BJ550" i="16"/>
  <c r="BI551" i="16"/>
  <c r="BJ551" i="16"/>
  <c r="BI552" i="16"/>
  <c r="BJ552" i="16"/>
  <c r="BI553" i="16"/>
  <c r="BJ553" i="16"/>
  <c r="BI554" i="16"/>
  <c r="BJ554" i="16"/>
  <c r="BI555" i="16"/>
  <c r="BJ555" i="16"/>
  <c r="BI556" i="16"/>
  <c r="BJ556" i="16"/>
  <c r="BI557" i="16"/>
  <c r="BJ557" i="16"/>
  <c r="BI558" i="16"/>
  <c r="BJ558" i="16"/>
  <c r="BI559" i="16"/>
  <c r="BJ559" i="16"/>
  <c r="BI560" i="16"/>
  <c r="BJ560" i="16"/>
  <c r="BI561" i="16"/>
  <c r="BJ561" i="16"/>
  <c r="BI562" i="16"/>
  <c r="BJ562" i="16"/>
  <c r="BI563" i="16"/>
  <c r="BJ563" i="16"/>
  <c r="BI564" i="16"/>
  <c r="BJ564" i="16"/>
  <c r="BI565" i="16"/>
  <c r="BJ565" i="16"/>
  <c r="BI566" i="16"/>
  <c r="BJ566" i="16"/>
  <c r="BI567" i="16"/>
  <c r="BJ567" i="16"/>
  <c r="BI568" i="16"/>
  <c r="BJ568" i="16"/>
  <c r="BI569" i="16"/>
  <c r="BJ569" i="16"/>
  <c r="BI570" i="16"/>
  <c r="BJ570" i="16"/>
  <c r="BI571" i="16"/>
  <c r="BJ571" i="16"/>
  <c r="BI572" i="16"/>
  <c r="BJ572" i="16"/>
  <c r="BI573" i="16"/>
  <c r="BJ573" i="16"/>
  <c r="BI574" i="16"/>
  <c r="BJ574" i="16"/>
  <c r="BI575" i="16"/>
  <c r="BJ575" i="16"/>
  <c r="BI576" i="16"/>
  <c r="BJ576" i="16"/>
  <c r="BI577" i="16"/>
  <c r="BJ577" i="16"/>
  <c r="BI578" i="16"/>
  <c r="BJ578" i="16"/>
  <c r="BI579" i="16"/>
  <c r="BJ579" i="16"/>
  <c r="BI580" i="16"/>
  <c r="BJ580" i="16"/>
  <c r="BI581" i="16"/>
  <c r="BJ581" i="16"/>
  <c r="BI582" i="16"/>
  <c r="BJ582" i="16"/>
  <c r="BI583" i="16"/>
  <c r="BJ583" i="16"/>
  <c r="BI584" i="16"/>
  <c r="BJ584" i="16"/>
  <c r="BI585" i="16"/>
  <c r="BJ585" i="16"/>
  <c r="BI586" i="16"/>
  <c r="BJ586" i="16"/>
  <c r="BI587" i="16"/>
  <c r="BJ587" i="16"/>
  <c r="BI588" i="16"/>
  <c r="BJ588" i="16"/>
  <c r="BI589" i="16"/>
  <c r="BJ589" i="16"/>
  <c r="BI590" i="16"/>
  <c r="BJ590" i="16"/>
  <c r="BI591" i="16"/>
  <c r="BJ591" i="16"/>
  <c r="BI592" i="16"/>
  <c r="BJ592" i="16"/>
  <c r="BI593" i="16"/>
  <c r="BJ593" i="16"/>
  <c r="BI594" i="16"/>
  <c r="BJ594" i="16"/>
  <c r="BI595" i="16"/>
  <c r="BJ595" i="16"/>
  <c r="BI596" i="16"/>
  <c r="BJ596" i="16"/>
  <c r="BI597" i="16"/>
  <c r="BJ597" i="16"/>
  <c r="BI598" i="16"/>
  <c r="BJ598" i="16"/>
  <c r="BI599" i="16"/>
  <c r="BJ599" i="16"/>
  <c r="BI600" i="16"/>
  <c r="BJ600" i="16"/>
  <c r="BI601" i="16"/>
  <c r="BJ601" i="16"/>
  <c r="BI602" i="16"/>
  <c r="BJ602" i="16"/>
  <c r="BI603" i="16"/>
  <c r="BJ603" i="16"/>
  <c r="BI604" i="16"/>
  <c r="BJ604" i="16"/>
  <c r="BI605" i="16"/>
  <c r="BJ605" i="16"/>
  <c r="BI606" i="16"/>
  <c r="BJ606" i="16"/>
  <c r="BI607" i="16"/>
  <c r="BJ607" i="16"/>
  <c r="BI608" i="16"/>
  <c r="BJ608" i="16"/>
  <c r="BI609" i="16"/>
  <c r="BJ609" i="16"/>
  <c r="BI610" i="16"/>
  <c r="BJ610" i="16"/>
  <c r="BI611" i="16"/>
  <c r="BJ611" i="16"/>
  <c r="BI612" i="16"/>
  <c r="BJ612" i="16"/>
  <c r="BI613" i="16"/>
  <c r="BJ613" i="16"/>
  <c r="BI614" i="16"/>
  <c r="BJ614" i="16"/>
  <c r="BI615" i="16"/>
  <c r="BJ615" i="16"/>
  <c r="BI616" i="16"/>
  <c r="BJ616" i="16"/>
  <c r="BI617" i="16"/>
  <c r="BJ617" i="16"/>
  <c r="BI618" i="16"/>
  <c r="BJ618" i="16"/>
  <c r="BI619" i="16"/>
  <c r="BJ619" i="16"/>
  <c r="BI620" i="16"/>
  <c r="BJ620" i="16"/>
  <c r="BI621" i="16"/>
  <c r="BJ621" i="16"/>
  <c r="BI622" i="16"/>
  <c r="BJ622" i="16"/>
  <c r="BI623" i="16"/>
  <c r="BJ623" i="16"/>
  <c r="BI624" i="16"/>
  <c r="BJ624" i="16"/>
  <c r="BI625" i="16"/>
  <c r="BJ625" i="16"/>
  <c r="BI626" i="16"/>
  <c r="BJ626" i="16"/>
  <c r="BI627" i="16"/>
  <c r="BJ627" i="16"/>
  <c r="BI628" i="16"/>
  <c r="BJ628" i="16"/>
  <c r="BI629" i="16"/>
  <c r="BJ629" i="16"/>
  <c r="BI630" i="16"/>
  <c r="BJ630" i="16"/>
  <c r="BI631" i="16"/>
  <c r="BJ631" i="16"/>
  <c r="BI632" i="16"/>
  <c r="BJ632" i="16"/>
  <c r="BI633" i="16"/>
  <c r="BJ633" i="16"/>
  <c r="BI634" i="16"/>
  <c r="BJ634" i="16"/>
  <c r="BI635" i="16"/>
  <c r="BJ635" i="16"/>
  <c r="BI636" i="16"/>
  <c r="BJ636" i="16"/>
  <c r="BI637" i="16"/>
  <c r="BJ637" i="16"/>
  <c r="BI638" i="16"/>
  <c r="BJ638" i="16"/>
  <c r="BI639" i="16"/>
  <c r="BJ639" i="16"/>
  <c r="BI640" i="16"/>
  <c r="BJ640" i="16"/>
  <c r="BI641" i="16"/>
  <c r="BJ641" i="16"/>
  <c r="BI642" i="16"/>
  <c r="BJ642" i="16"/>
  <c r="BI643" i="16"/>
  <c r="BJ643" i="16"/>
  <c r="BI644" i="16"/>
  <c r="BJ644" i="16"/>
  <c r="BI645" i="16"/>
  <c r="BJ645" i="16"/>
  <c r="BI646" i="16"/>
  <c r="BJ646" i="16"/>
  <c r="BI647" i="16"/>
  <c r="BJ647" i="16"/>
  <c r="BI648" i="16"/>
  <c r="BJ648" i="16"/>
  <c r="BI649" i="16"/>
  <c r="BJ649" i="16"/>
  <c r="BI650" i="16"/>
  <c r="BJ650" i="16"/>
  <c r="BI651" i="16"/>
  <c r="BJ651" i="16"/>
  <c r="BI652" i="16"/>
  <c r="BJ652" i="16"/>
  <c r="BI653" i="16"/>
  <c r="BJ653" i="16"/>
  <c r="BI654" i="16"/>
  <c r="BJ654" i="16"/>
  <c r="BI655" i="16"/>
  <c r="BJ655" i="16"/>
  <c r="BI656" i="16"/>
  <c r="BJ656" i="16"/>
  <c r="BI657" i="16"/>
  <c r="BJ657" i="16"/>
  <c r="BI658" i="16"/>
  <c r="BJ658" i="16"/>
  <c r="BI659" i="16"/>
  <c r="BJ659" i="16"/>
  <c r="BI660" i="16"/>
  <c r="BJ660" i="16"/>
  <c r="BI661" i="16"/>
  <c r="BJ661" i="16"/>
  <c r="BI662" i="16"/>
  <c r="BJ662" i="16"/>
  <c r="BI663" i="16"/>
  <c r="BJ663" i="16"/>
  <c r="BI664" i="16"/>
  <c r="BJ664" i="16"/>
  <c r="BI665" i="16"/>
  <c r="BJ665" i="16"/>
  <c r="BI666" i="16"/>
  <c r="BJ666" i="16"/>
  <c r="BI667" i="16"/>
  <c r="BJ667" i="16"/>
  <c r="BI668" i="16"/>
  <c r="BJ668" i="16"/>
  <c r="BI669" i="16"/>
  <c r="BJ669" i="16"/>
  <c r="BI670" i="16"/>
  <c r="BJ670" i="16"/>
  <c r="BI671" i="16"/>
  <c r="BJ671" i="16"/>
  <c r="BI672" i="16"/>
  <c r="BJ672" i="16"/>
  <c r="BI673" i="16"/>
  <c r="BJ673" i="16"/>
  <c r="BI674" i="16"/>
  <c r="BJ674" i="16"/>
  <c r="BI675" i="16"/>
  <c r="BJ675" i="16"/>
  <c r="BI676" i="16"/>
  <c r="BJ676" i="16"/>
  <c r="BI677" i="16"/>
  <c r="BJ677" i="16"/>
  <c r="BI678" i="16"/>
  <c r="BJ678" i="16"/>
  <c r="BI679" i="16"/>
  <c r="BJ679" i="16"/>
  <c r="BI680" i="16"/>
  <c r="BJ680" i="16"/>
  <c r="BI681" i="16"/>
  <c r="BJ681" i="16"/>
  <c r="BI682" i="16"/>
  <c r="BJ682" i="16"/>
  <c r="BI683" i="16"/>
  <c r="BJ683" i="16"/>
  <c r="BI684" i="16"/>
  <c r="BJ684" i="16"/>
  <c r="BI685" i="16"/>
  <c r="BJ685" i="16"/>
  <c r="BI686" i="16"/>
  <c r="BJ686" i="16"/>
  <c r="BI687" i="16"/>
  <c r="BJ687" i="16"/>
  <c r="BI688" i="16"/>
  <c r="BJ688" i="16"/>
  <c r="BI689" i="16"/>
  <c r="BJ689" i="16"/>
  <c r="BI690" i="16"/>
  <c r="BJ690" i="16"/>
  <c r="BI691" i="16"/>
  <c r="BJ691" i="16"/>
  <c r="BI692" i="16"/>
  <c r="BJ692" i="16"/>
  <c r="BI693" i="16"/>
  <c r="BJ693" i="16"/>
  <c r="BI694" i="16"/>
  <c r="BJ694" i="16"/>
  <c r="BI695" i="16"/>
  <c r="BJ695" i="16"/>
  <c r="BI696" i="16"/>
  <c r="BJ696" i="16"/>
  <c r="BI697" i="16"/>
  <c r="BJ697" i="16"/>
  <c r="BI698" i="16"/>
  <c r="BJ698" i="16"/>
  <c r="BI699" i="16"/>
  <c r="BJ699" i="16"/>
  <c r="BI700" i="16"/>
  <c r="BJ700" i="16"/>
  <c r="BI701" i="16"/>
  <c r="BJ701" i="16"/>
  <c r="BI702" i="16"/>
  <c r="BJ702" i="16"/>
  <c r="BI703" i="16"/>
  <c r="BJ703" i="16"/>
  <c r="BI704" i="16"/>
  <c r="BJ704" i="16"/>
  <c r="BI705" i="16"/>
  <c r="BJ705" i="16"/>
  <c r="BI706" i="16"/>
  <c r="BJ706" i="16"/>
  <c r="BI707" i="16"/>
  <c r="BJ707" i="16"/>
  <c r="BI708" i="16"/>
  <c r="BJ708" i="16"/>
  <c r="BI709" i="16"/>
  <c r="BJ709" i="16"/>
  <c r="BI710" i="16"/>
  <c r="BJ710" i="16"/>
  <c r="BI711" i="16"/>
  <c r="BJ711" i="16"/>
  <c r="BI712" i="16"/>
  <c r="BJ712" i="16"/>
  <c r="BI713" i="16"/>
  <c r="BJ713" i="16"/>
  <c r="BI714" i="16"/>
  <c r="BJ714" i="16"/>
  <c r="BI715" i="16"/>
  <c r="BJ715" i="16"/>
  <c r="BI716" i="16"/>
  <c r="BJ716" i="16"/>
  <c r="BI717" i="16"/>
  <c r="BJ717" i="16"/>
  <c r="BI718" i="16"/>
  <c r="BJ718" i="16"/>
  <c r="BI719" i="16"/>
  <c r="BJ719" i="16"/>
  <c r="BI720" i="16"/>
  <c r="BJ720" i="16"/>
  <c r="BI721" i="16"/>
  <c r="BJ721" i="16"/>
  <c r="BI722" i="16"/>
  <c r="BJ722" i="16"/>
  <c r="BI723" i="16"/>
  <c r="BJ723" i="16"/>
  <c r="BI724" i="16"/>
  <c r="BJ724" i="16"/>
  <c r="BI725" i="16"/>
  <c r="BJ725" i="16"/>
  <c r="BI726" i="16"/>
  <c r="BJ726" i="16"/>
  <c r="BI727" i="16"/>
  <c r="BJ727" i="16"/>
  <c r="BI728" i="16"/>
  <c r="BJ728" i="16"/>
  <c r="BI729" i="16"/>
  <c r="BJ729" i="16"/>
  <c r="BI730" i="16"/>
  <c r="BJ730" i="16"/>
  <c r="BI731" i="16"/>
  <c r="BJ731" i="16"/>
  <c r="BI732" i="16"/>
  <c r="BJ732" i="16"/>
  <c r="BI733" i="16"/>
  <c r="BJ733" i="16"/>
  <c r="BI734" i="16"/>
  <c r="BJ734" i="16"/>
  <c r="BI735" i="16"/>
  <c r="BJ735" i="16"/>
  <c r="BI736" i="16"/>
  <c r="BJ736" i="16"/>
  <c r="BI737" i="16"/>
  <c r="BJ737" i="16"/>
  <c r="BI738" i="16"/>
  <c r="BJ738" i="16"/>
  <c r="BI739" i="16"/>
  <c r="BJ739" i="16"/>
  <c r="BI740" i="16"/>
  <c r="BJ740" i="16"/>
  <c r="BI741" i="16"/>
  <c r="BJ741" i="16"/>
  <c r="BI742" i="16"/>
  <c r="BJ742" i="16"/>
  <c r="BI743" i="16"/>
  <c r="BJ743" i="16"/>
  <c r="BI744" i="16"/>
  <c r="BJ744" i="16"/>
  <c r="BI745" i="16"/>
  <c r="BJ745" i="16"/>
  <c r="BI746" i="16"/>
  <c r="BJ746" i="16"/>
  <c r="BI747" i="16"/>
  <c r="BJ747" i="16"/>
  <c r="BI748" i="16"/>
  <c r="BJ748" i="16"/>
  <c r="BI749" i="16"/>
  <c r="BJ749" i="16"/>
  <c r="BI750" i="16"/>
  <c r="BJ750" i="16"/>
  <c r="BI751" i="16"/>
  <c r="BJ751" i="16"/>
  <c r="BI752" i="16"/>
  <c r="BJ752" i="16"/>
  <c r="BI753" i="16"/>
  <c r="BJ753" i="16"/>
  <c r="BI754" i="16"/>
  <c r="BJ754" i="16"/>
  <c r="BI755" i="16"/>
  <c r="BJ755" i="16"/>
  <c r="BI756" i="16"/>
  <c r="BJ756" i="16"/>
  <c r="BI757" i="16"/>
  <c r="BJ757" i="16"/>
  <c r="BI758" i="16"/>
  <c r="BJ758" i="16"/>
  <c r="BI759" i="16"/>
  <c r="BJ759" i="16"/>
  <c r="BI760" i="16"/>
  <c r="BJ760" i="16"/>
  <c r="BI761" i="16"/>
  <c r="BJ761" i="16"/>
  <c r="BI762" i="16"/>
  <c r="BJ762" i="16"/>
  <c r="BI763" i="16"/>
  <c r="BJ763" i="16"/>
  <c r="BI764" i="16"/>
  <c r="BJ764" i="16"/>
  <c r="BI765" i="16"/>
  <c r="BJ765" i="16"/>
  <c r="BI766" i="16"/>
  <c r="BJ766" i="16"/>
  <c r="BI767" i="16"/>
  <c r="BJ767" i="16"/>
  <c r="BI768" i="16"/>
  <c r="BJ768" i="16"/>
  <c r="BI769" i="16"/>
  <c r="BJ769" i="16"/>
  <c r="BI770" i="16"/>
  <c r="BJ770" i="16"/>
  <c r="BI771" i="16"/>
  <c r="BJ771" i="16"/>
  <c r="BI772" i="16"/>
  <c r="BJ772" i="16"/>
  <c r="BI773" i="16"/>
  <c r="BJ773" i="16"/>
  <c r="BI774" i="16"/>
  <c r="BJ774" i="16"/>
  <c r="BI775" i="16"/>
  <c r="BJ775" i="16"/>
  <c r="BI776" i="16"/>
  <c r="BJ776" i="16"/>
  <c r="BI777" i="16"/>
  <c r="BJ777" i="16"/>
  <c r="BI778" i="16"/>
  <c r="BJ778" i="16"/>
  <c r="BI779" i="16"/>
  <c r="BJ779" i="16"/>
  <c r="BI780" i="16"/>
  <c r="BJ780" i="16"/>
  <c r="BI781" i="16"/>
  <c r="BJ781" i="16"/>
  <c r="BI782" i="16"/>
  <c r="BJ782" i="16"/>
  <c r="BI783" i="16"/>
  <c r="BJ783" i="16"/>
  <c r="BI784" i="16"/>
  <c r="BJ784" i="16"/>
  <c r="BI785" i="16"/>
  <c r="BJ785" i="16"/>
  <c r="BI786" i="16"/>
  <c r="BJ786" i="16"/>
  <c r="BI787" i="16"/>
  <c r="BJ787" i="16"/>
  <c r="BI788" i="16"/>
  <c r="BJ788" i="16"/>
  <c r="BI789" i="16"/>
  <c r="BJ789" i="16"/>
  <c r="BI790" i="16"/>
  <c r="BJ790" i="16"/>
  <c r="BI791" i="16"/>
  <c r="BJ791" i="16"/>
  <c r="BI792" i="16"/>
  <c r="BJ792" i="16"/>
  <c r="BI793" i="16"/>
  <c r="BJ793" i="16"/>
  <c r="BI794" i="16"/>
  <c r="BJ794" i="16"/>
  <c r="BI795" i="16"/>
  <c r="BJ795" i="16"/>
  <c r="BI796" i="16"/>
  <c r="BJ796" i="16"/>
  <c r="BI797" i="16"/>
  <c r="BJ797" i="16"/>
  <c r="BI798" i="16"/>
  <c r="BJ798" i="16"/>
  <c r="BI799" i="16"/>
  <c r="BJ799" i="16"/>
  <c r="BI800" i="16"/>
  <c r="BJ800" i="16"/>
  <c r="BI801" i="16"/>
  <c r="BJ801" i="16"/>
  <c r="BI802" i="16"/>
  <c r="BJ802" i="16"/>
  <c r="BI803" i="16"/>
  <c r="BJ803" i="16"/>
  <c r="BI804" i="16"/>
  <c r="BJ804" i="16"/>
  <c r="BI805" i="16"/>
  <c r="BJ805" i="16"/>
  <c r="BI806" i="16"/>
  <c r="BJ806" i="16"/>
  <c r="BI807" i="16"/>
  <c r="BJ807" i="16"/>
  <c r="BI808" i="16"/>
  <c r="BJ808" i="16"/>
  <c r="BI809" i="16"/>
  <c r="BJ809" i="16"/>
  <c r="BI810" i="16"/>
  <c r="BJ810" i="16"/>
  <c r="BI811" i="16"/>
  <c r="BJ811" i="16"/>
  <c r="BI812" i="16"/>
  <c r="BJ812" i="16"/>
  <c r="BI813" i="16"/>
  <c r="BJ813" i="16"/>
  <c r="BI814" i="16"/>
  <c r="BJ814" i="16"/>
  <c r="BI815" i="16"/>
  <c r="BJ815" i="16"/>
  <c r="BI816" i="16"/>
  <c r="BJ816" i="16"/>
  <c r="BI817" i="16"/>
  <c r="BJ817" i="16"/>
  <c r="BI818" i="16"/>
  <c r="BJ818" i="16"/>
  <c r="BI819" i="16"/>
  <c r="BJ819" i="16"/>
  <c r="BI820" i="16"/>
  <c r="BJ820" i="16"/>
  <c r="BI821" i="16"/>
  <c r="BJ821" i="16"/>
  <c r="BI822" i="16"/>
  <c r="BJ822" i="16"/>
  <c r="BI823" i="16"/>
  <c r="BJ823" i="16"/>
  <c r="BI824" i="16"/>
  <c r="BJ824" i="16"/>
  <c r="BI825" i="16"/>
  <c r="BJ825" i="16"/>
  <c r="BI826" i="16"/>
  <c r="BJ826" i="16"/>
  <c r="BI827" i="16"/>
  <c r="BJ827" i="16"/>
  <c r="BI828" i="16"/>
  <c r="BJ828" i="16"/>
  <c r="BI829" i="16"/>
  <c r="BJ829" i="16"/>
  <c r="BI830" i="16"/>
  <c r="BJ830" i="16"/>
  <c r="BI831" i="16"/>
  <c r="BJ831" i="16"/>
  <c r="BI832" i="16"/>
  <c r="BJ832" i="16"/>
  <c r="BI833" i="16"/>
  <c r="BJ833" i="16"/>
  <c r="BI834" i="16"/>
  <c r="BJ834" i="16"/>
  <c r="BI835" i="16"/>
  <c r="BJ835" i="16"/>
  <c r="BI836" i="16"/>
  <c r="BJ836" i="16"/>
  <c r="BI837" i="16"/>
  <c r="BJ837" i="16"/>
  <c r="BI838" i="16"/>
  <c r="BJ838" i="16"/>
  <c r="BI839" i="16"/>
  <c r="BJ839" i="16"/>
  <c r="BI840" i="16"/>
  <c r="BJ840" i="16"/>
  <c r="BI841" i="16"/>
  <c r="BJ841" i="16"/>
  <c r="BI842" i="16"/>
  <c r="BJ842" i="16"/>
  <c r="BI843" i="16"/>
  <c r="BJ843" i="16"/>
  <c r="BI844" i="16"/>
  <c r="BJ844" i="16"/>
  <c r="BI845" i="16"/>
  <c r="BJ845" i="16"/>
  <c r="BI846" i="16"/>
  <c r="BJ846" i="16"/>
  <c r="BI847" i="16"/>
  <c r="BJ847" i="16"/>
  <c r="BI848" i="16"/>
  <c r="BJ848" i="16"/>
  <c r="BI849" i="16"/>
  <c r="BJ849" i="16"/>
  <c r="BI850" i="16"/>
  <c r="BJ850" i="16"/>
  <c r="BI851" i="16"/>
  <c r="BJ851" i="16"/>
  <c r="BI852" i="16"/>
  <c r="BJ852" i="16"/>
  <c r="BI853" i="16"/>
  <c r="BJ853" i="16"/>
  <c r="BI854" i="16"/>
  <c r="BJ854" i="16"/>
  <c r="BI855" i="16"/>
  <c r="BJ855" i="16"/>
  <c r="BI856" i="16"/>
  <c r="BJ856" i="16"/>
  <c r="BI857" i="16"/>
  <c r="BJ857" i="16"/>
  <c r="BI858" i="16"/>
  <c r="BJ858" i="16"/>
  <c r="BI859" i="16"/>
  <c r="BJ859" i="16"/>
  <c r="BI860" i="16"/>
  <c r="BJ860" i="16"/>
  <c r="BI861" i="16"/>
  <c r="BJ861" i="16"/>
  <c r="BI862" i="16"/>
  <c r="BJ862" i="16"/>
  <c r="BI863" i="16"/>
  <c r="BJ863" i="16"/>
  <c r="BI864" i="16"/>
  <c r="BJ864" i="16"/>
  <c r="BI865" i="16"/>
  <c r="BJ865" i="16"/>
  <c r="BI866" i="16"/>
  <c r="BJ866" i="16"/>
  <c r="BI867" i="16"/>
  <c r="BJ867" i="16"/>
  <c r="BI868" i="16"/>
  <c r="BJ868" i="16"/>
  <c r="BI869" i="16"/>
  <c r="BJ869" i="16"/>
  <c r="BI870" i="16"/>
  <c r="BJ870" i="16"/>
  <c r="BI871" i="16"/>
  <c r="BJ871" i="16"/>
  <c r="BI872" i="16"/>
  <c r="BJ872" i="16"/>
  <c r="BI873" i="16"/>
  <c r="BJ873" i="16"/>
  <c r="BI874" i="16"/>
  <c r="BJ874" i="16"/>
  <c r="BI875" i="16"/>
  <c r="BJ875" i="16"/>
  <c r="BI876" i="16"/>
  <c r="BJ876" i="16"/>
  <c r="BI877" i="16"/>
  <c r="BJ877" i="16"/>
  <c r="BI878" i="16"/>
  <c r="BJ878" i="16"/>
  <c r="BI879" i="16"/>
  <c r="BJ879" i="16"/>
  <c r="BI880" i="16"/>
  <c r="BJ880" i="16"/>
  <c r="BI881" i="16"/>
  <c r="BJ881" i="16"/>
  <c r="BI882" i="16"/>
  <c r="BJ882" i="16"/>
  <c r="BI883" i="16"/>
  <c r="BJ883" i="16"/>
  <c r="BI884" i="16"/>
  <c r="BJ884" i="16"/>
  <c r="BI885" i="16"/>
  <c r="BJ885" i="16"/>
  <c r="BI886" i="16"/>
  <c r="BJ886" i="16"/>
  <c r="BI887" i="16"/>
  <c r="BJ887" i="16"/>
  <c r="BI888" i="16"/>
  <c r="BJ888" i="16"/>
  <c r="BI889" i="16"/>
  <c r="BJ889" i="16"/>
  <c r="BI890" i="16"/>
  <c r="BJ890" i="16"/>
  <c r="BI891" i="16"/>
  <c r="BJ891" i="16"/>
  <c r="BI892" i="16"/>
  <c r="BJ892" i="16"/>
  <c r="BI893" i="16"/>
  <c r="BJ893" i="16"/>
  <c r="BI894" i="16"/>
  <c r="BJ894" i="16"/>
  <c r="BI895" i="16"/>
  <c r="BJ895" i="16"/>
  <c r="BI896" i="16"/>
  <c r="BJ896" i="16"/>
  <c r="BI897" i="16"/>
  <c r="BJ897" i="16"/>
  <c r="BI898" i="16"/>
  <c r="BJ898" i="16"/>
  <c r="BI899" i="16"/>
  <c r="BJ899" i="16"/>
  <c r="BI900" i="16"/>
  <c r="BJ900" i="16"/>
  <c r="BI901" i="16"/>
  <c r="BJ901" i="16"/>
  <c r="BI902" i="16"/>
  <c r="BJ902" i="16"/>
  <c r="BI903" i="16"/>
  <c r="BJ903" i="16"/>
  <c r="BI904" i="16"/>
  <c r="BJ904" i="16"/>
  <c r="BI905" i="16"/>
  <c r="BJ905" i="16"/>
  <c r="BI906" i="16"/>
  <c r="BJ906" i="16"/>
  <c r="BI907" i="16"/>
  <c r="BJ907" i="16"/>
  <c r="BI908" i="16"/>
  <c r="BJ908" i="16"/>
  <c r="BI909" i="16"/>
  <c r="BJ909" i="16"/>
  <c r="BI910" i="16"/>
  <c r="BJ910" i="16"/>
  <c r="BI911" i="16"/>
  <c r="BJ911" i="16"/>
  <c r="BI912" i="16"/>
  <c r="BJ912" i="16"/>
  <c r="BI913" i="16"/>
  <c r="BJ913" i="16"/>
  <c r="BI914" i="16"/>
  <c r="BJ914" i="16"/>
  <c r="BI915" i="16"/>
  <c r="BJ915" i="16"/>
  <c r="BI916" i="16"/>
  <c r="BJ916" i="16"/>
  <c r="BI917" i="16"/>
  <c r="BJ917" i="16"/>
  <c r="BI918" i="16"/>
  <c r="BJ918" i="16"/>
  <c r="BI919" i="16"/>
  <c r="BJ919" i="16"/>
  <c r="BI920" i="16"/>
  <c r="BJ920" i="16"/>
  <c r="BI921" i="16"/>
  <c r="BJ921" i="16"/>
  <c r="BI922" i="16"/>
  <c r="BJ922" i="16"/>
  <c r="BI923" i="16"/>
  <c r="BJ923" i="16"/>
  <c r="BI924" i="16"/>
  <c r="BJ924" i="16"/>
  <c r="BI925" i="16"/>
  <c r="BJ925" i="16"/>
  <c r="BI926" i="16"/>
  <c r="BJ926" i="16"/>
  <c r="BI927" i="16"/>
  <c r="BJ927" i="16"/>
  <c r="BI928" i="16"/>
  <c r="BJ928" i="16"/>
  <c r="BI929" i="16"/>
  <c r="BJ929" i="16"/>
  <c r="BI930" i="16"/>
  <c r="BJ930" i="16"/>
  <c r="BI931" i="16"/>
  <c r="BJ931" i="16"/>
  <c r="BI932" i="16"/>
  <c r="BJ932" i="16"/>
  <c r="BI933" i="16"/>
  <c r="BJ933" i="16"/>
  <c r="BI934" i="16"/>
  <c r="BJ934" i="16"/>
  <c r="BI935" i="16"/>
  <c r="BJ935" i="16"/>
  <c r="BI936" i="16"/>
  <c r="BJ936" i="16"/>
  <c r="BI937" i="16"/>
  <c r="BJ937" i="16"/>
  <c r="BI938" i="16"/>
  <c r="BJ938" i="16"/>
  <c r="BI939" i="16"/>
  <c r="BJ939" i="16"/>
  <c r="BI940" i="16"/>
  <c r="BJ940" i="16"/>
  <c r="BI941" i="16"/>
  <c r="BJ941" i="16"/>
  <c r="BI942" i="16"/>
  <c r="BJ942" i="16"/>
  <c r="BI943" i="16"/>
  <c r="BJ943" i="16"/>
  <c r="BI944" i="16"/>
  <c r="BJ944" i="16"/>
  <c r="BI945" i="16"/>
  <c r="BJ945" i="16"/>
  <c r="BI946" i="16"/>
  <c r="BJ946" i="16"/>
  <c r="BI947" i="16"/>
  <c r="BJ947" i="16"/>
  <c r="BI948" i="16"/>
  <c r="BJ948" i="16"/>
  <c r="BI949" i="16"/>
  <c r="BJ949" i="16"/>
  <c r="BI950" i="16"/>
  <c r="BJ950" i="16"/>
  <c r="BI951" i="16"/>
  <c r="BJ951" i="16"/>
  <c r="BI952" i="16"/>
  <c r="BJ952" i="16"/>
  <c r="BI953" i="16"/>
  <c r="BJ953" i="16"/>
  <c r="BI954" i="16"/>
  <c r="BJ954" i="16"/>
  <c r="BI955" i="16"/>
  <c r="BJ955" i="16"/>
  <c r="BI956" i="16"/>
  <c r="BJ956" i="16"/>
  <c r="BI957" i="16"/>
  <c r="BJ957" i="16"/>
  <c r="BI958" i="16"/>
  <c r="BJ958" i="16"/>
  <c r="BI959" i="16"/>
  <c r="BJ959" i="16"/>
  <c r="BI960" i="16"/>
  <c r="BJ960" i="16"/>
  <c r="BI961" i="16"/>
  <c r="BJ961" i="16"/>
  <c r="BI962" i="16"/>
  <c r="BJ962" i="16"/>
  <c r="BI963" i="16"/>
  <c r="BJ963" i="16"/>
  <c r="BI964" i="16"/>
  <c r="BJ964" i="16"/>
  <c r="BI965" i="16"/>
  <c r="BJ965" i="16"/>
  <c r="BI966" i="16"/>
  <c r="BJ966" i="16"/>
  <c r="BI967" i="16"/>
  <c r="BJ967" i="16"/>
  <c r="BI968" i="16"/>
  <c r="BJ968" i="16"/>
  <c r="BI969" i="16"/>
  <c r="BJ969" i="16"/>
  <c r="BI970" i="16"/>
  <c r="BJ970" i="16"/>
  <c r="BI971" i="16"/>
  <c r="BJ971" i="16"/>
  <c r="BI972" i="16"/>
  <c r="BJ972" i="16"/>
  <c r="BI973" i="16"/>
  <c r="BJ973" i="16"/>
  <c r="BI974" i="16"/>
  <c r="BJ974" i="16"/>
  <c r="BI975" i="16"/>
  <c r="BJ975" i="16"/>
  <c r="BI976" i="16"/>
  <c r="BJ976" i="16"/>
  <c r="BI977" i="16"/>
  <c r="BJ977" i="16"/>
  <c r="BI978" i="16"/>
  <c r="BJ978" i="16"/>
  <c r="BI979" i="16"/>
  <c r="BJ979" i="16"/>
  <c r="BI980" i="16"/>
  <c r="BJ980" i="16"/>
  <c r="BI981" i="16"/>
  <c r="BJ981" i="16"/>
  <c r="BI982" i="16"/>
  <c r="BJ982" i="16"/>
  <c r="BI983" i="16"/>
  <c r="BJ983" i="16"/>
  <c r="BI984" i="16"/>
  <c r="BJ984" i="16"/>
  <c r="BI985" i="16"/>
  <c r="BJ985" i="16"/>
  <c r="BI986" i="16"/>
  <c r="BJ986" i="16"/>
  <c r="BI987" i="16"/>
  <c r="BJ987" i="16"/>
  <c r="BI988" i="16"/>
  <c r="BJ988" i="16"/>
  <c r="BI989" i="16"/>
  <c r="BJ989" i="16"/>
  <c r="BI990" i="16"/>
  <c r="BJ990" i="16"/>
  <c r="BI991" i="16"/>
  <c r="BJ991" i="16"/>
  <c r="BI992" i="16"/>
  <c r="BJ992" i="16"/>
  <c r="BI993" i="16"/>
  <c r="BJ993" i="16"/>
  <c r="BI994" i="16"/>
  <c r="BJ994" i="16"/>
  <c r="BI995" i="16"/>
  <c r="BJ995" i="16"/>
  <c r="BI996" i="16"/>
  <c r="BJ996" i="16"/>
  <c r="BI997" i="16"/>
  <c r="BJ997" i="16"/>
  <c r="BI998" i="16"/>
  <c r="BJ998" i="16"/>
  <c r="BI999" i="16"/>
  <c r="BJ999" i="16"/>
  <c r="BI1000" i="16"/>
  <c r="BJ1000" i="16"/>
  <c r="BI1001" i="16"/>
  <c r="BJ1001" i="16"/>
  <c r="BI1002" i="16"/>
  <c r="BJ1002" i="16"/>
  <c r="BI1003" i="16"/>
  <c r="BJ1003" i="16"/>
  <c r="BI1004" i="16"/>
  <c r="BJ1004" i="16"/>
  <c r="BI13" i="16"/>
  <c r="BJ13" i="16" s="1"/>
  <c r="BA14" i="16"/>
  <c r="BB14" i="16" s="1"/>
  <c r="BA15" i="16"/>
  <c r="BB15" i="16" s="1"/>
  <c r="BA16" i="16"/>
  <c r="BB16" i="16"/>
  <c r="BA17" i="16"/>
  <c r="BB17" i="16" s="1"/>
  <c r="BA18" i="16"/>
  <c r="BB18" i="16" s="1"/>
  <c r="BA19" i="16"/>
  <c r="BB19" i="16"/>
  <c r="BA20" i="16"/>
  <c r="BB20" i="16"/>
  <c r="BA21" i="16"/>
  <c r="BB21" i="16"/>
  <c r="BA22" i="16"/>
  <c r="BB22" i="16"/>
  <c r="BA23" i="16"/>
  <c r="BB23" i="16"/>
  <c r="BA24" i="16"/>
  <c r="BB24" i="16"/>
  <c r="BA25" i="16"/>
  <c r="BB25" i="16"/>
  <c r="BA26" i="16"/>
  <c r="BB26" i="16"/>
  <c r="BA27" i="16"/>
  <c r="BB27" i="16"/>
  <c r="BA28" i="16"/>
  <c r="BB28" i="16"/>
  <c r="BA29" i="16"/>
  <c r="BB29" i="16"/>
  <c r="BA30" i="16"/>
  <c r="BB30" i="16"/>
  <c r="BA31" i="16"/>
  <c r="BB31" i="16"/>
  <c r="BA32" i="16"/>
  <c r="BB32" i="16"/>
  <c r="BA33" i="16"/>
  <c r="BB33" i="16"/>
  <c r="BA34" i="16"/>
  <c r="BB34" i="16"/>
  <c r="BA35" i="16"/>
  <c r="BB35" i="16"/>
  <c r="BA36" i="16"/>
  <c r="BB36" i="16"/>
  <c r="BA37" i="16"/>
  <c r="BB37" i="16"/>
  <c r="BA38" i="16"/>
  <c r="BB38" i="16"/>
  <c r="BA39" i="16"/>
  <c r="BB39" i="16"/>
  <c r="BA40" i="16"/>
  <c r="BB40" i="16"/>
  <c r="BA41" i="16"/>
  <c r="BB41" i="16"/>
  <c r="BA42" i="16"/>
  <c r="BB42" i="16"/>
  <c r="BA43" i="16"/>
  <c r="BB43" i="16"/>
  <c r="BA44" i="16"/>
  <c r="BB44" i="16"/>
  <c r="BA45" i="16"/>
  <c r="BB45" i="16"/>
  <c r="BA46" i="16"/>
  <c r="BB46" i="16"/>
  <c r="BA47" i="16"/>
  <c r="BB47" i="16"/>
  <c r="BA48" i="16"/>
  <c r="BB48" i="16"/>
  <c r="BA49" i="16"/>
  <c r="BB49" i="16"/>
  <c r="BA50" i="16"/>
  <c r="BB50" i="16"/>
  <c r="BA51" i="16"/>
  <c r="BB51" i="16"/>
  <c r="BA52" i="16"/>
  <c r="BB52" i="16"/>
  <c r="BA53" i="16"/>
  <c r="BB53" i="16"/>
  <c r="BA54" i="16"/>
  <c r="BB54" i="16"/>
  <c r="BA55" i="16"/>
  <c r="BB55" i="16"/>
  <c r="BA56" i="16"/>
  <c r="BB56" i="16"/>
  <c r="BA57" i="16"/>
  <c r="BB57" i="16"/>
  <c r="BA58" i="16"/>
  <c r="BB58" i="16"/>
  <c r="BA59" i="16"/>
  <c r="BB59" i="16"/>
  <c r="BA60" i="16"/>
  <c r="BB60" i="16"/>
  <c r="BA61" i="16"/>
  <c r="BB61" i="16"/>
  <c r="BA62" i="16"/>
  <c r="BB62" i="16"/>
  <c r="BA63" i="16"/>
  <c r="BB63" i="16"/>
  <c r="BA64" i="16"/>
  <c r="BB64" i="16"/>
  <c r="BA65" i="16"/>
  <c r="BB65" i="16"/>
  <c r="BA66" i="16"/>
  <c r="BB66" i="16"/>
  <c r="BA67" i="16"/>
  <c r="BB67" i="16"/>
  <c r="BA68" i="16"/>
  <c r="BB68" i="16"/>
  <c r="BA69" i="16"/>
  <c r="BB69" i="16"/>
  <c r="BA70" i="16"/>
  <c r="BB70" i="16"/>
  <c r="BA71" i="16"/>
  <c r="BB71" i="16"/>
  <c r="BA72" i="16"/>
  <c r="BB72" i="16"/>
  <c r="BA73" i="16"/>
  <c r="BB73" i="16"/>
  <c r="BA74" i="16"/>
  <c r="BB74" i="16"/>
  <c r="BA75" i="16"/>
  <c r="BB75" i="16"/>
  <c r="BA76" i="16"/>
  <c r="BB76" i="16"/>
  <c r="BA77" i="16"/>
  <c r="BB77" i="16"/>
  <c r="BA78" i="16"/>
  <c r="BB78" i="16"/>
  <c r="BA79" i="16"/>
  <c r="BB79" i="16"/>
  <c r="BA80" i="16"/>
  <c r="BB80" i="16"/>
  <c r="BA81" i="16"/>
  <c r="BB81" i="16"/>
  <c r="BA82" i="16"/>
  <c r="BB82" i="16"/>
  <c r="BA83" i="16"/>
  <c r="BB83" i="16"/>
  <c r="BA84" i="16"/>
  <c r="BB84" i="16"/>
  <c r="BA85" i="16"/>
  <c r="BB85" i="16"/>
  <c r="BA86" i="16"/>
  <c r="BB86" i="16"/>
  <c r="BA87" i="16"/>
  <c r="BB87" i="16"/>
  <c r="BA88" i="16"/>
  <c r="BB88" i="16"/>
  <c r="BA89" i="16"/>
  <c r="BB89" i="16"/>
  <c r="BA90" i="16"/>
  <c r="BB90" i="16"/>
  <c r="BA91" i="16"/>
  <c r="BB91" i="16"/>
  <c r="BA92" i="16"/>
  <c r="BB92" i="16"/>
  <c r="BA93" i="16"/>
  <c r="BB93" i="16"/>
  <c r="BA94" i="16"/>
  <c r="BB94" i="16"/>
  <c r="BA95" i="16"/>
  <c r="BB95" i="16"/>
  <c r="BA96" i="16"/>
  <c r="BB96" i="16"/>
  <c r="BA97" i="16"/>
  <c r="BB97" i="16"/>
  <c r="BA98" i="16"/>
  <c r="BB98" i="16"/>
  <c r="BA99" i="16"/>
  <c r="BB99" i="16"/>
  <c r="BA100" i="16"/>
  <c r="BB100" i="16"/>
  <c r="BA101" i="16"/>
  <c r="BB101" i="16"/>
  <c r="BA102" i="16"/>
  <c r="BB102" i="16"/>
  <c r="BA103" i="16"/>
  <c r="BB103" i="16"/>
  <c r="BA104" i="16"/>
  <c r="BB104" i="16"/>
  <c r="BA105" i="16"/>
  <c r="BB105" i="16"/>
  <c r="BA106" i="16"/>
  <c r="BB106" i="16"/>
  <c r="BA107" i="16"/>
  <c r="BB107" i="16"/>
  <c r="BA108" i="16"/>
  <c r="BB108" i="16"/>
  <c r="BA109" i="16"/>
  <c r="BB109" i="16"/>
  <c r="BA110" i="16"/>
  <c r="BB110" i="16"/>
  <c r="BA111" i="16"/>
  <c r="BB111" i="16"/>
  <c r="BA112" i="16"/>
  <c r="BB112" i="16"/>
  <c r="BA113" i="16"/>
  <c r="BB113" i="16"/>
  <c r="BA114" i="16"/>
  <c r="BB114" i="16"/>
  <c r="BA115" i="16"/>
  <c r="BB115" i="16"/>
  <c r="BA116" i="16"/>
  <c r="BB116" i="16"/>
  <c r="BA117" i="16"/>
  <c r="BB117" i="16"/>
  <c r="BA118" i="16"/>
  <c r="BB118" i="16"/>
  <c r="BA119" i="16"/>
  <c r="BB119" i="16"/>
  <c r="BA120" i="16"/>
  <c r="BB120" i="16"/>
  <c r="BA121" i="16"/>
  <c r="BB121" i="16"/>
  <c r="BA122" i="16"/>
  <c r="BB122" i="16"/>
  <c r="BA123" i="16"/>
  <c r="BB123" i="16"/>
  <c r="BA124" i="16"/>
  <c r="BB124" i="16"/>
  <c r="BA125" i="16"/>
  <c r="BB125" i="16"/>
  <c r="BA126" i="16"/>
  <c r="BB126" i="16"/>
  <c r="BA127" i="16"/>
  <c r="BB127" i="16"/>
  <c r="BA128" i="16"/>
  <c r="BB128" i="16"/>
  <c r="BA129" i="16"/>
  <c r="BB129" i="16"/>
  <c r="BA130" i="16"/>
  <c r="BB130" i="16"/>
  <c r="BA131" i="16"/>
  <c r="BB131" i="16"/>
  <c r="BA132" i="16"/>
  <c r="BB132" i="16"/>
  <c r="BA133" i="16"/>
  <c r="BB133" i="16"/>
  <c r="BA134" i="16"/>
  <c r="BB134" i="16"/>
  <c r="BA135" i="16"/>
  <c r="BB135" i="16"/>
  <c r="BA136" i="16"/>
  <c r="BB136" i="16"/>
  <c r="BA137" i="16"/>
  <c r="BB137" i="16"/>
  <c r="BA138" i="16"/>
  <c r="BB138" i="16"/>
  <c r="BA139" i="16"/>
  <c r="BB139" i="16"/>
  <c r="BA140" i="16"/>
  <c r="BB140" i="16"/>
  <c r="BA141" i="16"/>
  <c r="BB141" i="16"/>
  <c r="BA142" i="16"/>
  <c r="BB142" i="16"/>
  <c r="BA143" i="16"/>
  <c r="BB143" i="16"/>
  <c r="BA144" i="16"/>
  <c r="BB144" i="16"/>
  <c r="BA145" i="16"/>
  <c r="BB145" i="16"/>
  <c r="BA146" i="16"/>
  <c r="BB146" i="16"/>
  <c r="BA147" i="16"/>
  <c r="BB147" i="16"/>
  <c r="BA148" i="16"/>
  <c r="BB148" i="16"/>
  <c r="BA149" i="16"/>
  <c r="BB149" i="16"/>
  <c r="BA150" i="16"/>
  <c r="BB150" i="16"/>
  <c r="BA151" i="16"/>
  <c r="BB151" i="16"/>
  <c r="BA152" i="16"/>
  <c r="BB152" i="16"/>
  <c r="BA153" i="16"/>
  <c r="BB153" i="16"/>
  <c r="BA154" i="16"/>
  <c r="BB154" i="16"/>
  <c r="BA155" i="16"/>
  <c r="BB155" i="16"/>
  <c r="BA156" i="16"/>
  <c r="BB156" i="16"/>
  <c r="BA157" i="16"/>
  <c r="BB157" i="16"/>
  <c r="BA158" i="16"/>
  <c r="BB158" i="16"/>
  <c r="BA159" i="16"/>
  <c r="BB159" i="16"/>
  <c r="BA160" i="16"/>
  <c r="BB160" i="16"/>
  <c r="BA161" i="16"/>
  <c r="BB161" i="16"/>
  <c r="BA162" i="16"/>
  <c r="BB162" i="16"/>
  <c r="BA163" i="16"/>
  <c r="BB163" i="16"/>
  <c r="BA164" i="16"/>
  <c r="BB164" i="16"/>
  <c r="BA165" i="16"/>
  <c r="BB165" i="16"/>
  <c r="BA166" i="16"/>
  <c r="BB166" i="16"/>
  <c r="BA167" i="16"/>
  <c r="BB167" i="16"/>
  <c r="BA168" i="16"/>
  <c r="BB168" i="16"/>
  <c r="BA169" i="16"/>
  <c r="BB169" i="16"/>
  <c r="BA170" i="16"/>
  <c r="BB170" i="16"/>
  <c r="BA171" i="16"/>
  <c r="BB171" i="16"/>
  <c r="BA172" i="16"/>
  <c r="BB172" i="16"/>
  <c r="BA173" i="16"/>
  <c r="BB173" i="16"/>
  <c r="BA174" i="16"/>
  <c r="BB174" i="16"/>
  <c r="BA175" i="16"/>
  <c r="BB175" i="16"/>
  <c r="BA176" i="16"/>
  <c r="BB176" i="16"/>
  <c r="BA177" i="16"/>
  <c r="BB177" i="16"/>
  <c r="BA178" i="16"/>
  <c r="BB178" i="16"/>
  <c r="BA179" i="16"/>
  <c r="BB179" i="16"/>
  <c r="BA180" i="16"/>
  <c r="BB180" i="16"/>
  <c r="BA181" i="16"/>
  <c r="BB181" i="16"/>
  <c r="BA182" i="16"/>
  <c r="BB182" i="16"/>
  <c r="BA183" i="16"/>
  <c r="BB183" i="16"/>
  <c r="BA184" i="16"/>
  <c r="BB184" i="16"/>
  <c r="BA185" i="16"/>
  <c r="BB185" i="16"/>
  <c r="BA186" i="16"/>
  <c r="BB186" i="16"/>
  <c r="BA187" i="16"/>
  <c r="BB187" i="16"/>
  <c r="BA188" i="16"/>
  <c r="BB188" i="16"/>
  <c r="BA189" i="16"/>
  <c r="BB189" i="16"/>
  <c r="BA190" i="16"/>
  <c r="BB190" i="16"/>
  <c r="BA191" i="16"/>
  <c r="BB191" i="16"/>
  <c r="BA192" i="16"/>
  <c r="BB192" i="16"/>
  <c r="BA193" i="16"/>
  <c r="BB193" i="16"/>
  <c r="BA194" i="16"/>
  <c r="BB194" i="16"/>
  <c r="BA195" i="16"/>
  <c r="BB195" i="16"/>
  <c r="BA196" i="16"/>
  <c r="BB196" i="16"/>
  <c r="BA197" i="16"/>
  <c r="BB197" i="16"/>
  <c r="BA198" i="16"/>
  <c r="BB198" i="16"/>
  <c r="BA199" i="16"/>
  <c r="BB199" i="16"/>
  <c r="BA200" i="16"/>
  <c r="BB200" i="16"/>
  <c r="BA201" i="16"/>
  <c r="BB201" i="16"/>
  <c r="BA202" i="16"/>
  <c r="BB202" i="16"/>
  <c r="BA203" i="16"/>
  <c r="BB203" i="16"/>
  <c r="BA204" i="16"/>
  <c r="BB204" i="16"/>
  <c r="BA205" i="16"/>
  <c r="BB205" i="16"/>
  <c r="BA206" i="16"/>
  <c r="BB206" i="16"/>
  <c r="BA207" i="16"/>
  <c r="BB207" i="16"/>
  <c r="BA208" i="16"/>
  <c r="BB208" i="16"/>
  <c r="BA209" i="16"/>
  <c r="BB209" i="16"/>
  <c r="BA210" i="16"/>
  <c r="BB210" i="16"/>
  <c r="BA211" i="16"/>
  <c r="BB211" i="16"/>
  <c r="BA212" i="16"/>
  <c r="BB212" i="16"/>
  <c r="BA213" i="16"/>
  <c r="BB213" i="16"/>
  <c r="BA214" i="16"/>
  <c r="BB214" i="16"/>
  <c r="BA215" i="16"/>
  <c r="BB215" i="16"/>
  <c r="BA216" i="16"/>
  <c r="BB216" i="16"/>
  <c r="BA217" i="16"/>
  <c r="BB217" i="16"/>
  <c r="BA218" i="16"/>
  <c r="BB218" i="16"/>
  <c r="BA219" i="16"/>
  <c r="BB219" i="16"/>
  <c r="BA220" i="16"/>
  <c r="BB220" i="16"/>
  <c r="BA221" i="16"/>
  <c r="BB221" i="16"/>
  <c r="BA222" i="16"/>
  <c r="BB222" i="16"/>
  <c r="BA223" i="16"/>
  <c r="BB223" i="16"/>
  <c r="BA224" i="16"/>
  <c r="BB224" i="16"/>
  <c r="BA225" i="16"/>
  <c r="BB225" i="16"/>
  <c r="BA226" i="16"/>
  <c r="BB226" i="16"/>
  <c r="BA227" i="16"/>
  <c r="BB227" i="16"/>
  <c r="BA228" i="16"/>
  <c r="BB228" i="16"/>
  <c r="BA229" i="16"/>
  <c r="BB229" i="16"/>
  <c r="BA230" i="16"/>
  <c r="BB230" i="16"/>
  <c r="BA231" i="16"/>
  <c r="BB231" i="16"/>
  <c r="BA232" i="16"/>
  <c r="BB232" i="16"/>
  <c r="BA233" i="16"/>
  <c r="BB233" i="16"/>
  <c r="BA234" i="16"/>
  <c r="BB234" i="16"/>
  <c r="BA235" i="16"/>
  <c r="BB235" i="16"/>
  <c r="BA236" i="16"/>
  <c r="BB236" i="16"/>
  <c r="BA237" i="16"/>
  <c r="BB237" i="16"/>
  <c r="BA238" i="16"/>
  <c r="BB238" i="16"/>
  <c r="BA239" i="16"/>
  <c r="BB239" i="16"/>
  <c r="BA240" i="16"/>
  <c r="BB240" i="16"/>
  <c r="BA241" i="16"/>
  <c r="BB241" i="16"/>
  <c r="BA242" i="16"/>
  <c r="BB242" i="16"/>
  <c r="BA243" i="16"/>
  <c r="BB243" i="16"/>
  <c r="BA244" i="16"/>
  <c r="BB244" i="16"/>
  <c r="BA245" i="16"/>
  <c r="BB245" i="16"/>
  <c r="BA246" i="16"/>
  <c r="BB246" i="16"/>
  <c r="BA247" i="16"/>
  <c r="BB247" i="16"/>
  <c r="BA248" i="16"/>
  <c r="BB248" i="16"/>
  <c r="BA249" i="16"/>
  <c r="BB249" i="16"/>
  <c r="BA250" i="16"/>
  <c r="BB250" i="16"/>
  <c r="BA251" i="16"/>
  <c r="BB251" i="16"/>
  <c r="BA252" i="16"/>
  <c r="BB252" i="16"/>
  <c r="BA253" i="16"/>
  <c r="BB253" i="16"/>
  <c r="BA254" i="16"/>
  <c r="BB254" i="16"/>
  <c r="BA255" i="16"/>
  <c r="BB255" i="16"/>
  <c r="BA256" i="16"/>
  <c r="BB256" i="16"/>
  <c r="BA257" i="16"/>
  <c r="BB257" i="16"/>
  <c r="BA258" i="16"/>
  <c r="BB258" i="16"/>
  <c r="BA259" i="16"/>
  <c r="BB259" i="16"/>
  <c r="BA260" i="16"/>
  <c r="BB260" i="16"/>
  <c r="BA261" i="16"/>
  <c r="BB261" i="16"/>
  <c r="BA262" i="16"/>
  <c r="BB262" i="16"/>
  <c r="BA263" i="16"/>
  <c r="BB263" i="16"/>
  <c r="BA264" i="16"/>
  <c r="BB264" i="16"/>
  <c r="BA265" i="16"/>
  <c r="BB265" i="16"/>
  <c r="BA266" i="16"/>
  <c r="BB266" i="16"/>
  <c r="BA267" i="16"/>
  <c r="BB267" i="16"/>
  <c r="BA268" i="16"/>
  <c r="BB268" i="16"/>
  <c r="BA269" i="16"/>
  <c r="BB269" i="16"/>
  <c r="BA270" i="16"/>
  <c r="BB270" i="16"/>
  <c r="BA271" i="16"/>
  <c r="BB271" i="16"/>
  <c r="BA272" i="16"/>
  <c r="BB272" i="16"/>
  <c r="BA273" i="16"/>
  <c r="BB273" i="16"/>
  <c r="BA274" i="16"/>
  <c r="BB274" i="16"/>
  <c r="BA275" i="16"/>
  <c r="BB275" i="16"/>
  <c r="BA276" i="16"/>
  <c r="BB276" i="16"/>
  <c r="BA277" i="16"/>
  <c r="BB277" i="16"/>
  <c r="BA278" i="16"/>
  <c r="BB278" i="16"/>
  <c r="BA279" i="16"/>
  <c r="BB279" i="16"/>
  <c r="BA280" i="16"/>
  <c r="BB280" i="16"/>
  <c r="BA281" i="16"/>
  <c r="BB281" i="16"/>
  <c r="BA282" i="16"/>
  <c r="BB282" i="16"/>
  <c r="BA283" i="16"/>
  <c r="BB283" i="16"/>
  <c r="BA284" i="16"/>
  <c r="BB284" i="16"/>
  <c r="BA285" i="16"/>
  <c r="BB285" i="16"/>
  <c r="BA286" i="16"/>
  <c r="BB286" i="16"/>
  <c r="BA287" i="16"/>
  <c r="BB287" i="16"/>
  <c r="BA288" i="16"/>
  <c r="BB288" i="16"/>
  <c r="BA289" i="16"/>
  <c r="BB289" i="16"/>
  <c r="BA290" i="16"/>
  <c r="BB290" i="16"/>
  <c r="BA291" i="16"/>
  <c r="BB291" i="16"/>
  <c r="BA292" i="16"/>
  <c r="BB292" i="16"/>
  <c r="BA293" i="16"/>
  <c r="BB293" i="16"/>
  <c r="BA294" i="16"/>
  <c r="BB294" i="16"/>
  <c r="BA295" i="16"/>
  <c r="BB295" i="16"/>
  <c r="BA296" i="16"/>
  <c r="BB296" i="16"/>
  <c r="BA297" i="16"/>
  <c r="BB297" i="16"/>
  <c r="BA298" i="16"/>
  <c r="BB298" i="16"/>
  <c r="BA299" i="16"/>
  <c r="BB299" i="16"/>
  <c r="BA300" i="16"/>
  <c r="BB300" i="16"/>
  <c r="BA301" i="16"/>
  <c r="BB301" i="16"/>
  <c r="BA302" i="16"/>
  <c r="BB302" i="16"/>
  <c r="BA303" i="16"/>
  <c r="BB303" i="16"/>
  <c r="BA304" i="16"/>
  <c r="BB304" i="16"/>
  <c r="BA305" i="16"/>
  <c r="BB305" i="16"/>
  <c r="BA306" i="16"/>
  <c r="BB306" i="16"/>
  <c r="BA307" i="16"/>
  <c r="BB307" i="16"/>
  <c r="BA308" i="16"/>
  <c r="BB308" i="16"/>
  <c r="BA309" i="16"/>
  <c r="BB309" i="16"/>
  <c r="BA310" i="16"/>
  <c r="BB310" i="16"/>
  <c r="BA311" i="16"/>
  <c r="BB311" i="16"/>
  <c r="BA312" i="16"/>
  <c r="BB312" i="16"/>
  <c r="BA313" i="16"/>
  <c r="BB313" i="16"/>
  <c r="BA314" i="16"/>
  <c r="BB314" i="16"/>
  <c r="BA315" i="16"/>
  <c r="BB315" i="16"/>
  <c r="BA316" i="16"/>
  <c r="BB316" i="16"/>
  <c r="BA317" i="16"/>
  <c r="BB317" i="16"/>
  <c r="BA318" i="16"/>
  <c r="BB318" i="16"/>
  <c r="BA319" i="16"/>
  <c r="BB319" i="16"/>
  <c r="BA320" i="16"/>
  <c r="BB320" i="16"/>
  <c r="BA321" i="16"/>
  <c r="BB321" i="16"/>
  <c r="BA322" i="16"/>
  <c r="BB322" i="16"/>
  <c r="BA323" i="16"/>
  <c r="BB323" i="16"/>
  <c r="BA324" i="16"/>
  <c r="BB324" i="16"/>
  <c r="BA325" i="16"/>
  <c r="BB325" i="16"/>
  <c r="BA326" i="16"/>
  <c r="BB326" i="16"/>
  <c r="BA327" i="16"/>
  <c r="BB327" i="16"/>
  <c r="BA328" i="16"/>
  <c r="BB328" i="16"/>
  <c r="BA329" i="16"/>
  <c r="BB329" i="16"/>
  <c r="BA330" i="16"/>
  <c r="BB330" i="16"/>
  <c r="BA331" i="16"/>
  <c r="BB331" i="16"/>
  <c r="BA332" i="16"/>
  <c r="BB332" i="16"/>
  <c r="BA333" i="16"/>
  <c r="BB333" i="16"/>
  <c r="BA334" i="16"/>
  <c r="BB334" i="16"/>
  <c r="BA335" i="16"/>
  <c r="BB335" i="16"/>
  <c r="BA336" i="16"/>
  <c r="BB336" i="16"/>
  <c r="BA337" i="16"/>
  <c r="BB337" i="16"/>
  <c r="BA338" i="16"/>
  <c r="BB338" i="16"/>
  <c r="BA339" i="16"/>
  <c r="BB339" i="16"/>
  <c r="BA340" i="16"/>
  <c r="BB340" i="16"/>
  <c r="BA341" i="16"/>
  <c r="BB341" i="16"/>
  <c r="BA342" i="16"/>
  <c r="BB342" i="16"/>
  <c r="BA343" i="16"/>
  <c r="BB343" i="16"/>
  <c r="BA344" i="16"/>
  <c r="BB344" i="16"/>
  <c r="BA345" i="16"/>
  <c r="BB345" i="16"/>
  <c r="BA346" i="16"/>
  <c r="BB346" i="16"/>
  <c r="BA347" i="16"/>
  <c r="BB347" i="16"/>
  <c r="BA348" i="16"/>
  <c r="BB348" i="16"/>
  <c r="BA349" i="16"/>
  <c r="BB349" i="16"/>
  <c r="BA350" i="16"/>
  <c r="BB350" i="16"/>
  <c r="BA351" i="16"/>
  <c r="BB351" i="16"/>
  <c r="BA352" i="16"/>
  <c r="BB352" i="16"/>
  <c r="BA353" i="16"/>
  <c r="BB353" i="16"/>
  <c r="BA354" i="16"/>
  <c r="BB354" i="16"/>
  <c r="BA355" i="16"/>
  <c r="BB355" i="16"/>
  <c r="BA356" i="16"/>
  <c r="BB356" i="16"/>
  <c r="BA357" i="16"/>
  <c r="BB357" i="16"/>
  <c r="BA358" i="16"/>
  <c r="BB358" i="16"/>
  <c r="BA359" i="16"/>
  <c r="BB359" i="16"/>
  <c r="BA360" i="16"/>
  <c r="BB360" i="16"/>
  <c r="BA361" i="16"/>
  <c r="BB361" i="16"/>
  <c r="BA362" i="16"/>
  <c r="BB362" i="16"/>
  <c r="BA363" i="16"/>
  <c r="BB363" i="16"/>
  <c r="BA364" i="16"/>
  <c r="BB364" i="16"/>
  <c r="BA365" i="16"/>
  <c r="BB365" i="16"/>
  <c r="BA366" i="16"/>
  <c r="BB366" i="16"/>
  <c r="BA367" i="16"/>
  <c r="BB367" i="16"/>
  <c r="BA368" i="16"/>
  <c r="BB368" i="16"/>
  <c r="BA369" i="16"/>
  <c r="BB369" i="16"/>
  <c r="BA370" i="16"/>
  <c r="BB370" i="16"/>
  <c r="BA371" i="16"/>
  <c r="BB371" i="16"/>
  <c r="BA372" i="16"/>
  <c r="BB372" i="16"/>
  <c r="BA373" i="16"/>
  <c r="BB373" i="16"/>
  <c r="BA374" i="16"/>
  <c r="BB374" i="16"/>
  <c r="BA375" i="16"/>
  <c r="BB375" i="16"/>
  <c r="BA376" i="16"/>
  <c r="BB376" i="16"/>
  <c r="BA377" i="16"/>
  <c r="BB377" i="16"/>
  <c r="BA378" i="16"/>
  <c r="BB378" i="16"/>
  <c r="BA379" i="16"/>
  <c r="BB379" i="16"/>
  <c r="BA380" i="16"/>
  <c r="BB380" i="16"/>
  <c r="BA381" i="16"/>
  <c r="BB381" i="16"/>
  <c r="BA382" i="16"/>
  <c r="BB382" i="16"/>
  <c r="BA383" i="16"/>
  <c r="BB383" i="16"/>
  <c r="BA384" i="16"/>
  <c r="BB384" i="16"/>
  <c r="BA385" i="16"/>
  <c r="BB385" i="16"/>
  <c r="BA386" i="16"/>
  <c r="BB386" i="16"/>
  <c r="BA387" i="16"/>
  <c r="BB387" i="16"/>
  <c r="BA388" i="16"/>
  <c r="BB388" i="16"/>
  <c r="BA389" i="16"/>
  <c r="BB389" i="16"/>
  <c r="BA390" i="16"/>
  <c r="BB390" i="16"/>
  <c r="BA391" i="16"/>
  <c r="BB391" i="16"/>
  <c r="BA392" i="16"/>
  <c r="BB392" i="16"/>
  <c r="BA393" i="16"/>
  <c r="BB393" i="16"/>
  <c r="BA394" i="16"/>
  <c r="BB394" i="16"/>
  <c r="BA395" i="16"/>
  <c r="BB395" i="16"/>
  <c r="BA396" i="16"/>
  <c r="BB396" i="16"/>
  <c r="BA397" i="16"/>
  <c r="BB397" i="16"/>
  <c r="BA398" i="16"/>
  <c r="BB398" i="16"/>
  <c r="BA399" i="16"/>
  <c r="BB399" i="16"/>
  <c r="BA400" i="16"/>
  <c r="BB400" i="16"/>
  <c r="BA401" i="16"/>
  <c r="BB401" i="16"/>
  <c r="BA402" i="16"/>
  <c r="BB402" i="16"/>
  <c r="BA403" i="16"/>
  <c r="BB403" i="16"/>
  <c r="BA404" i="16"/>
  <c r="BB404" i="16"/>
  <c r="BA405" i="16"/>
  <c r="BB405" i="16"/>
  <c r="BA406" i="16"/>
  <c r="BB406" i="16"/>
  <c r="BA407" i="16"/>
  <c r="BB407" i="16"/>
  <c r="BA408" i="16"/>
  <c r="BB408" i="16"/>
  <c r="BA409" i="16"/>
  <c r="BB409" i="16"/>
  <c r="BA410" i="16"/>
  <c r="BB410" i="16"/>
  <c r="BA411" i="16"/>
  <c r="BB411" i="16"/>
  <c r="BA412" i="16"/>
  <c r="BB412" i="16"/>
  <c r="BA413" i="16"/>
  <c r="BB413" i="16"/>
  <c r="BA414" i="16"/>
  <c r="BB414" i="16"/>
  <c r="BA415" i="16"/>
  <c r="BB415" i="16"/>
  <c r="BA416" i="16"/>
  <c r="BB416" i="16"/>
  <c r="BA417" i="16"/>
  <c r="BB417" i="16"/>
  <c r="BA418" i="16"/>
  <c r="BB418" i="16"/>
  <c r="BA419" i="16"/>
  <c r="BB419" i="16"/>
  <c r="BA420" i="16"/>
  <c r="BB420" i="16"/>
  <c r="BA421" i="16"/>
  <c r="BB421" i="16"/>
  <c r="BA422" i="16"/>
  <c r="BB422" i="16"/>
  <c r="BA423" i="16"/>
  <c r="BB423" i="16"/>
  <c r="BA424" i="16"/>
  <c r="BB424" i="16"/>
  <c r="BA425" i="16"/>
  <c r="BB425" i="16"/>
  <c r="BA426" i="16"/>
  <c r="BB426" i="16"/>
  <c r="BA427" i="16"/>
  <c r="BB427" i="16"/>
  <c r="BA428" i="16"/>
  <c r="BB428" i="16"/>
  <c r="BA429" i="16"/>
  <c r="BB429" i="16"/>
  <c r="BA430" i="16"/>
  <c r="BB430" i="16"/>
  <c r="BA431" i="16"/>
  <c r="BB431" i="16"/>
  <c r="BA432" i="16"/>
  <c r="BB432" i="16"/>
  <c r="BA433" i="16"/>
  <c r="BB433" i="16"/>
  <c r="BA434" i="16"/>
  <c r="BB434" i="16"/>
  <c r="BA435" i="16"/>
  <c r="BB435" i="16"/>
  <c r="BA436" i="16"/>
  <c r="BB436" i="16"/>
  <c r="BA437" i="16"/>
  <c r="BB437" i="16"/>
  <c r="BA438" i="16"/>
  <c r="BB438" i="16"/>
  <c r="BA439" i="16"/>
  <c r="BB439" i="16"/>
  <c r="BA440" i="16"/>
  <c r="BB440" i="16"/>
  <c r="BA441" i="16"/>
  <c r="BB441" i="16"/>
  <c r="BA442" i="16"/>
  <c r="BB442" i="16"/>
  <c r="BA443" i="16"/>
  <c r="BB443" i="16"/>
  <c r="BA444" i="16"/>
  <c r="BB444" i="16"/>
  <c r="BA445" i="16"/>
  <c r="BB445" i="16"/>
  <c r="BA446" i="16"/>
  <c r="BB446" i="16"/>
  <c r="BA447" i="16"/>
  <c r="BB447" i="16"/>
  <c r="BA448" i="16"/>
  <c r="BB448" i="16"/>
  <c r="BA449" i="16"/>
  <c r="BB449" i="16"/>
  <c r="BA450" i="16"/>
  <c r="BB450" i="16"/>
  <c r="BA451" i="16"/>
  <c r="BB451" i="16"/>
  <c r="BA452" i="16"/>
  <c r="BB452" i="16"/>
  <c r="BA453" i="16"/>
  <c r="BB453" i="16"/>
  <c r="BA454" i="16"/>
  <c r="BB454" i="16"/>
  <c r="BA455" i="16"/>
  <c r="BB455" i="16"/>
  <c r="BA456" i="16"/>
  <c r="BB456" i="16"/>
  <c r="BA457" i="16"/>
  <c r="BB457" i="16"/>
  <c r="BA458" i="16"/>
  <c r="BB458" i="16"/>
  <c r="BA459" i="16"/>
  <c r="BB459" i="16"/>
  <c r="BA460" i="16"/>
  <c r="BB460" i="16"/>
  <c r="BA461" i="16"/>
  <c r="BB461" i="16"/>
  <c r="BA462" i="16"/>
  <c r="BB462" i="16"/>
  <c r="BA463" i="16"/>
  <c r="BB463" i="16"/>
  <c r="BA464" i="16"/>
  <c r="BB464" i="16"/>
  <c r="BA465" i="16"/>
  <c r="BB465" i="16"/>
  <c r="BA466" i="16"/>
  <c r="BB466" i="16"/>
  <c r="BA467" i="16"/>
  <c r="BB467" i="16"/>
  <c r="BA468" i="16"/>
  <c r="BB468" i="16"/>
  <c r="BA469" i="16"/>
  <c r="BB469" i="16"/>
  <c r="BA470" i="16"/>
  <c r="BB470" i="16"/>
  <c r="BA471" i="16"/>
  <c r="BB471" i="16"/>
  <c r="BA472" i="16"/>
  <c r="BB472" i="16"/>
  <c r="BA473" i="16"/>
  <c r="BB473" i="16"/>
  <c r="BA474" i="16"/>
  <c r="BB474" i="16"/>
  <c r="BA475" i="16"/>
  <c r="BB475" i="16"/>
  <c r="BA476" i="16"/>
  <c r="BB476" i="16"/>
  <c r="BA477" i="16"/>
  <c r="BB477" i="16"/>
  <c r="BA478" i="16"/>
  <c r="BB478" i="16"/>
  <c r="BA479" i="16"/>
  <c r="BB479" i="16"/>
  <c r="BA480" i="16"/>
  <c r="BB480" i="16"/>
  <c r="BA481" i="16"/>
  <c r="BB481" i="16"/>
  <c r="BA482" i="16"/>
  <c r="BB482" i="16"/>
  <c r="BA483" i="16"/>
  <c r="BB483" i="16"/>
  <c r="BA484" i="16"/>
  <c r="BB484" i="16"/>
  <c r="BA485" i="16"/>
  <c r="BB485" i="16"/>
  <c r="BA486" i="16"/>
  <c r="BB486" i="16"/>
  <c r="BA487" i="16"/>
  <c r="BB487" i="16"/>
  <c r="BA488" i="16"/>
  <c r="BB488" i="16"/>
  <c r="BA489" i="16"/>
  <c r="BB489" i="16"/>
  <c r="BA490" i="16"/>
  <c r="BB490" i="16"/>
  <c r="BA491" i="16"/>
  <c r="BB491" i="16"/>
  <c r="BA492" i="16"/>
  <c r="BB492" i="16"/>
  <c r="BA493" i="16"/>
  <c r="BB493" i="16"/>
  <c r="BA494" i="16"/>
  <c r="BB494" i="16"/>
  <c r="BA495" i="16"/>
  <c r="BB495" i="16"/>
  <c r="BA496" i="16"/>
  <c r="BB496" i="16"/>
  <c r="BA497" i="16"/>
  <c r="BB497" i="16"/>
  <c r="BA498" i="16"/>
  <c r="BB498" i="16"/>
  <c r="BA499" i="16"/>
  <c r="BB499" i="16"/>
  <c r="BA500" i="16"/>
  <c r="BB500" i="16"/>
  <c r="BA501" i="16"/>
  <c r="BB501" i="16"/>
  <c r="BA502" i="16"/>
  <c r="BB502" i="16"/>
  <c r="BA503" i="16"/>
  <c r="BB503" i="16"/>
  <c r="BA504" i="16"/>
  <c r="BB504" i="16"/>
  <c r="BA505" i="16"/>
  <c r="BB505" i="16"/>
  <c r="BA506" i="16"/>
  <c r="BB506" i="16"/>
  <c r="BA507" i="16"/>
  <c r="BB507" i="16"/>
  <c r="BA508" i="16"/>
  <c r="BB508" i="16"/>
  <c r="BA509" i="16"/>
  <c r="BB509" i="16"/>
  <c r="BA510" i="16"/>
  <c r="BB510" i="16"/>
  <c r="BA511" i="16"/>
  <c r="BB511" i="16"/>
  <c r="BA512" i="16"/>
  <c r="BB512" i="16"/>
  <c r="BA513" i="16"/>
  <c r="BB513" i="16"/>
  <c r="BA514" i="16"/>
  <c r="BB514" i="16"/>
  <c r="BA515" i="16"/>
  <c r="BB515" i="16"/>
  <c r="BA516" i="16"/>
  <c r="BB516" i="16"/>
  <c r="BA517" i="16"/>
  <c r="BB517" i="16"/>
  <c r="BA518" i="16"/>
  <c r="BB518" i="16"/>
  <c r="BA519" i="16"/>
  <c r="BB519" i="16"/>
  <c r="BA520" i="16"/>
  <c r="BB520" i="16"/>
  <c r="BA521" i="16"/>
  <c r="BB521" i="16"/>
  <c r="BA522" i="16"/>
  <c r="BB522" i="16"/>
  <c r="BA523" i="16"/>
  <c r="BB523" i="16"/>
  <c r="BA524" i="16"/>
  <c r="BB524" i="16"/>
  <c r="BA525" i="16"/>
  <c r="BB525" i="16"/>
  <c r="BA526" i="16"/>
  <c r="BB526" i="16"/>
  <c r="BA527" i="16"/>
  <c r="BB527" i="16"/>
  <c r="BA528" i="16"/>
  <c r="BB528" i="16"/>
  <c r="BA529" i="16"/>
  <c r="BB529" i="16"/>
  <c r="BA530" i="16"/>
  <c r="BB530" i="16"/>
  <c r="BA531" i="16"/>
  <c r="BB531" i="16"/>
  <c r="BA532" i="16"/>
  <c r="BB532" i="16"/>
  <c r="BA533" i="16"/>
  <c r="BB533" i="16"/>
  <c r="BA534" i="16"/>
  <c r="BB534" i="16"/>
  <c r="BA535" i="16"/>
  <c r="BB535" i="16"/>
  <c r="BA536" i="16"/>
  <c r="BB536" i="16"/>
  <c r="BA537" i="16"/>
  <c r="BB537" i="16"/>
  <c r="BA538" i="16"/>
  <c r="BB538" i="16"/>
  <c r="BA539" i="16"/>
  <c r="BB539" i="16"/>
  <c r="BA540" i="16"/>
  <c r="BB540" i="16"/>
  <c r="BA541" i="16"/>
  <c r="BB541" i="16"/>
  <c r="BA542" i="16"/>
  <c r="BB542" i="16"/>
  <c r="BA543" i="16"/>
  <c r="BB543" i="16"/>
  <c r="BA544" i="16"/>
  <c r="BB544" i="16"/>
  <c r="BA545" i="16"/>
  <c r="BB545" i="16"/>
  <c r="BA546" i="16"/>
  <c r="BB546" i="16"/>
  <c r="BA547" i="16"/>
  <c r="BB547" i="16"/>
  <c r="BA548" i="16"/>
  <c r="BB548" i="16"/>
  <c r="BA549" i="16"/>
  <c r="BB549" i="16"/>
  <c r="BA550" i="16"/>
  <c r="BB550" i="16"/>
  <c r="BA551" i="16"/>
  <c r="BB551" i="16"/>
  <c r="BA552" i="16"/>
  <c r="BB552" i="16"/>
  <c r="BA553" i="16"/>
  <c r="BB553" i="16"/>
  <c r="BA554" i="16"/>
  <c r="BB554" i="16"/>
  <c r="BA555" i="16"/>
  <c r="BB555" i="16"/>
  <c r="BA556" i="16"/>
  <c r="BB556" i="16"/>
  <c r="BA557" i="16"/>
  <c r="BB557" i="16"/>
  <c r="BA558" i="16"/>
  <c r="BB558" i="16"/>
  <c r="BA559" i="16"/>
  <c r="BB559" i="16"/>
  <c r="BA560" i="16"/>
  <c r="BB560" i="16"/>
  <c r="BA561" i="16"/>
  <c r="BB561" i="16"/>
  <c r="BA562" i="16"/>
  <c r="BB562" i="16"/>
  <c r="BA563" i="16"/>
  <c r="BB563" i="16"/>
  <c r="BA564" i="16"/>
  <c r="BB564" i="16"/>
  <c r="BA565" i="16"/>
  <c r="BB565" i="16"/>
  <c r="BA566" i="16"/>
  <c r="BB566" i="16"/>
  <c r="BA567" i="16"/>
  <c r="BB567" i="16"/>
  <c r="BA568" i="16"/>
  <c r="BB568" i="16"/>
  <c r="BA569" i="16"/>
  <c r="BB569" i="16"/>
  <c r="BA570" i="16"/>
  <c r="BB570" i="16"/>
  <c r="BA571" i="16"/>
  <c r="BB571" i="16"/>
  <c r="BA572" i="16"/>
  <c r="BB572" i="16"/>
  <c r="BA573" i="16"/>
  <c r="BB573" i="16"/>
  <c r="BA574" i="16"/>
  <c r="BB574" i="16"/>
  <c r="BA575" i="16"/>
  <c r="BB575" i="16"/>
  <c r="BA576" i="16"/>
  <c r="BB576" i="16"/>
  <c r="BA577" i="16"/>
  <c r="BB577" i="16"/>
  <c r="BA578" i="16"/>
  <c r="BB578" i="16"/>
  <c r="BA579" i="16"/>
  <c r="BB579" i="16"/>
  <c r="BA580" i="16"/>
  <c r="BB580" i="16"/>
  <c r="BA581" i="16"/>
  <c r="BB581" i="16"/>
  <c r="BA582" i="16"/>
  <c r="BB582" i="16"/>
  <c r="BA583" i="16"/>
  <c r="BB583" i="16"/>
  <c r="BA584" i="16"/>
  <c r="BB584" i="16"/>
  <c r="BA585" i="16"/>
  <c r="BB585" i="16"/>
  <c r="BA586" i="16"/>
  <c r="BB586" i="16"/>
  <c r="BA587" i="16"/>
  <c r="BB587" i="16"/>
  <c r="BA588" i="16"/>
  <c r="BB588" i="16"/>
  <c r="BA589" i="16"/>
  <c r="BB589" i="16"/>
  <c r="BA590" i="16"/>
  <c r="BB590" i="16"/>
  <c r="BA591" i="16"/>
  <c r="BB591" i="16"/>
  <c r="BA592" i="16"/>
  <c r="BB592" i="16"/>
  <c r="BA593" i="16"/>
  <c r="BB593" i="16"/>
  <c r="BA594" i="16"/>
  <c r="BB594" i="16"/>
  <c r="BA595" i="16"/>
  <c r="BB595" i="16"/>
  <c r="BA596" i="16"/>
  <c r="BB596" i="16"/>
  <c r="BA597" i="16"/>
  <c r="BB597" i="16"/>
  <c r="BA598" i="16"/>
  <c r="BB598" i="16"/>
  <c r="BA599" i="16"/>
  <c r="BB599" i="16"/>
  <c r="BA600" i="16"/>
  <c r="BB600" i="16"/>
  <c r="BA601" i="16"/>
  <c r="BB601" i="16"/>
  <c r="BA602" i="16"/>
  <c r="BB602" i="16"/>
  <c r="BA603" i="16"/>
  <c r="BB603" i="16"/>
  <c r="BA604" i="16"/>
  <c r="BB604" i="16"/>
  <c r="BA605" i="16"/>
  <c r="BB605" i="16"/>
  <c r="BA606" i="16"/>
  <c r="BB606" i="16"/>
  <c r="BA607" i="16"/>
  <c r="BB607" i="16"/>
  <c r="BA608" i="16"/>
  <c r="BB608" i="16"/>
  <c r="BA609" i="16"/>
  <c r="BB609" i="16"/>
  <c r="BA610" i="16"/>
  <c r="BB610" i="16"/>
  <c r="BA611" i="16"/>
  <c r="BB611" i="16"/>
  <c r="BA612" i="16"/>
  <c r="BB612" i="16"/>
  <c r="BA613" i="16"/>
  <c r="BB613" i="16"/>
  <c r="BA614" i="16"/>
  <c r="BB614" i="16"/>
  <c r="BA615" i="16"/>
  <c r="BB615" i="16"/>
  <c r="BA616" i="16"/>
  <c r="BB616" i="16"/>
  <c r="BA617" i="16"/>
  <c r="BB617" i="16"/>
  <c r="BA618" i="16"/>
  <c r="BB618" i="16"/>
  <c r="BA619" i="16"/>
  <c r="BB619" i="16"/>
  <c r="BA620" i="16"/>
  <c r="BB620" i="16"/>
  <c r="BA621" i="16"/>
  <c r="BB621" i="16"/>
  <c r="BA622" i="16"/>
  <c r="BB622" i="16"/>
  <c r="BA623" i="16"/>
  <c r="BB623" i="16"/>
  <c r="BA624" i="16"/>
  <c r="BB624" i="16"/>
  <c r="BA625" i="16"/>
  <c r="BB625" i="16"/>
  <c r="BA626" i="16"/>
  <c r="BB626" i="16"/>
  <c r="BA627" i="16"/>
  <c r="BB627" i="16"/>
  <c r="BA628" i="16"/>
  <c r="BB628" i="16"/>
  <c r="BA629" i="16"/>
  <c r="BB629" i="16"/>
  <c r="BA630" i="16"/>
  <c r="BB630" i="16"/>
  <c r="BA631" i="16"/>
  <c r="BB631" i="16"/>
  <c r="BA632" i="16"/>
  <c r="BB632" i="16"/>
  <c r="BA633" i="16"/>
  <c r="BB633" i="16"/>
  <c r="BA634" i="16"/>
  <c r="BB634" i="16"/>
  <c r="BA635" i="16"/>
  <c r="BB635" i="16"/>
  <c r="BA636" i="16"/>
  <c r="BB636" i="16"/>
  <c r="BA637" i="16"/>
  <c r="BB637" i="16"/>
  <c r="BA638" i="16"/>
  <c r="BB638" i="16"/>
  <c r="BA639" i="16"/>
  <c r="BB639" i="16"/>
  <c r="BA640" i="16"/>
  <c r="BB640" i="16"/>
  <c r="BA641" i="16"/>
  <c r="BB641" i="16"/>
  <c r="BA642" i="16"/>
  <c r="BB642" i="16"/>
  <c r="BA643" i="16"/>
  <c r="BB643" i="16"/>
  <c r="BA644" i="16"/>
  <c r="BB644" i="16"/>
  <c r="BA645" i="16"/>
  <c r="BB645" i="16"/>
  <c r="BA646" i="16"/>
  <c r="BB646" i="16"/>
  <c r="BA647" i="16"/>
  <c r="BB647" i="16"/>
  <c r="BA648" i="16"/>
  <c r="BB648" i="16"/>
  <c r="BA649" i="16"/>
  <c r="BB649" i="16"/>
  <c r="BA650" i="16"/>
  <c r="BB650" i="16"/>
  <c r="BA651" i="16"/>
  <c r="BB651" i="16"/>
  <c r="BA652" i="16"/>
  <c r="BB652" i="16"/>
  <c r="BA653" i="16"/>
  <c r="BB653" i="16"/>
  <c r="BA654" i="16"/>
  <c r="BB654" i="16"/>
  <c r="BA655" i="16"/>
  <c r="BB655" i="16"/>
  <c r="BA656" i="16"/>
  <c r="BB656" i="16"/>
  <c r="BA657" i="16"/>
  <c r="BB657" i="16"/>
  <c r="BA658" i="16"/>
  <c r="BB658" i="16"/>
  <c r="BA659" i="16"/>
  <c r="BB659" i="16"/>
  <c r="BA660" i="16"/>
  <c r="BB660" i="16"/>
  <c r="BA661" i="16"/>
  <c r="BB661" i="16"/>
  <c r="BA662" i="16"/>
  <c r="BB662" i="16"/>
  <c r="BA663" i="16"/>
  <c r="BB663" i="16"/>
  <c r="BA664" i="16"/>
  <c r="BB664" i="16"/>
  <c r="BA665" i="16"/>
  <c r="BB665" i="16"/>
  <c r="BA666" i="16"/>
  <c r="BB666" i="16"/>
  <c r="BA667" i="16"/>
  <c r="BB667" i="16"/>
  <c r="BA668" i="16"/>
  <c r="BB668" i="16"/>
  <c r="BA669" i="16"/>
  <c r="BB669" i="16"/>
  <c r="BA670" i="16"/>
  <c r="BB670" i="16"/>
  <c r="BA671" i="16"/>
  <c r="BB671" i="16"/>
  <c r="BA672" i="16"/>
  <c r="BB672" i="16"/>
  <c r="BA673" i="16"/>
  <c r="BB673" i="16"/>
  <c r="BA674" i="16"/>
  <c r="BB674" i="16"/>
  <c r="BA675" i="16"/>
  <c r="BB675" i="16"/>
  <c r="BA676" i="16"/>
  <c r="BB676" i="16"/>
  <c r="BA677" i="16"/>
  <c r="BB677" i="16"/>
  <c r="BA678" i="16"/>
  <c r="BB678" i="16"/>
  <c r="BA679" i="16"/>
  <c r="BB679" i="16"/>
  <c r="BA680" i="16"/>
  <c r="BB680" i="16"/>
  <c r="BA681" i="16"/>
  <c r="BB681" i="16"/>
  <c r="BA682" i="16"/>
  <c r="BB682" i="16"/>
  <c r="BA683" i="16"/>
  <c r="BB683" i="16"/>
  <c r="BA684" i="16"/>
  <c r="BB684" i="16"/>
  <c r="BA685" i="16"/>
  <c r="BB685" i="16"/>
  <c r="BA686" i="16"/>
  <c r="BB686" i="16"/>
  <c r="BA687" i="16"/>
  <c r="BB687" i="16"/>
  <c r="BA688" i="16"/>
  <c r="BB688" i="16"/>
  <c r="BA689" i="16"/>
  <c r="BB689" i="16"/>
  <c r="BA690" i="16"/>
  <c r="BB690" i="16"/>
  <c r="BA691" i="16"/>
  <c r="BB691" i="16"/>
  <c r="BA692" i="16"/>
  <c r="BB692" i="16"/>
  <c r="BA693" i="16"/>
  <c r="BB693" i="16"/>
  <c r="BA694" i="16"/>
  <c r="BB694" i="16"/>
  <c r="BA695" i="16"/>
  <c r="BB695" i="16"/>
  <c r="BA696" i="16"/>
  <c r="BB696" i="16"/>
  <c r="BA697" i="16"/>
  <c r="BB697" i="16"/>
  <c r="BA698" i="16"/>
  <c r="BB698" i="16"/>
  <c r="BA699" i="16"/>
  <c r="BB699" i="16"/>
  <c r="BA700" i="16"/>
  <c r="BB700" i="16"/>
  <c r="BA701" i="16"/>
  <c r="BB701" i="16"/>
  <c r="BA702" i="16"/>
  <c r="BB702" i="16"/>
  <c r="BA703" i="16"/>
  <c r="BB703" i="16"/>
  <c r="BA704" i="16"/>
  <c r="BB704" i="16"/>
  <c r="BA705" i="16"/>
  <c r="BB705" i="16"/>
  <c r="BA706" i="16"/>
  <c r="BB706" i="16"/>
  <c r="BA707" i="16"/>
  <c r="BB707" i="16"/>
  <c r="BA708" i="16"/>
  <c r="BB708" i="16"/>
  <c r="BA709" i="16"/>
  <c r="BB709" i="16"/>
  <c r="BA710" i="16"/>
  <c r="BB710" i="16"/>
  <c r="BA711" i="16"/>
  <c r="BB711" i="16"/>
  <c r="BA712" i="16"/>
  <c r="BB712" i="16"/>
  <c r="BA713" i="16"/>
  <c r="BB713" i="16"/>
  <c r="BA714" i="16"/>
  <c r="BB714" i="16"/>
  <c r="BA715" i="16"/>
  <c r="BB715" i="16"/>
  <c r="BA716" i="16"/>
  <c r="BB716" i="16"/>
  <c r="BA717" i="16"/>
  <c r="BB717" i="16"/>
  <c r="BA718" i="16"/>
  <c r="BB718" i="16"/>
  <c r="BA719" i="16"/>
  <c r="BB719" i="16"/>
  <c r="BA720" i="16"/>
  <c r="BB720" i="16"/>
  <c r="BA721" i="16"/>
  <c r="BB721" i="16"/>
  <c r="BA722" i="16"/>
  <c r="BB722" i="16"/>
  <c r="BA723" i="16"/>
  <c r="BB723" i="16"/>
  <c r="BA724" i="16"/>
  <c r="BB724" i="16"/>
  <c r="BA725" i="16"/>
  <c r="BB725" i="16"/>
  <c r="BA726" i="16"/>
  <c r="BB726" i="16"/>
  <c r="BA727" i="16"/>
  <c r="BB727" i="16"/>
  <c r="BA728" i="16"/>
  <c r="BB728" i="16"/>
  <c r="BA729" i="16"/>
  <c r="BB729" i="16"/>
  <c r="BA730" i="16"/>
  <c r="BB730" i="16"/>
  <c r="BA731" i="16"/>
  <c r="BB731" i="16"/>
  <c r="BA732" i="16"/>
  <c r="BB732" i="16"/>
  <c r="BA733" i="16"/>
  <c r="BB733" i="16"/>
  <c r="BA734" i="16"/>
  <c r="BB734" i="16"/>
  <c r="BA735" i="16"/>
  <c r="BB735" i="16"/>
  <c r="BA736" i="16"/>
  <c r="BB736" i="16"/>
  <c r="BA737" i="16"/>
  <c r="BB737" i="16"/>
  <c r="BA738" i="16"/>
  <c r="BB738" i="16"/>
  <c r="BA739" i="16"/>
  <c r="BB739" i="16"/>
  <c r="BA740" i="16"/>
  <c r="BB740" i="16"/>
  <c r="BA741" i="16"/>
  <c r="BB741" i="16"/>
  <c r="BA742" i="16"/>
  <c r="BB742" i="16"/>
  <c r="BA743" i="16"/>
  <c r="BB743" i="16"/>
  <c r="BA744" i="16"/>
  <c r="BB744" i="16"/>
  <c r="BA745" i="16"/>
  <c r="BB745" i="16"/>
  <c r="BA746" i="16"/>
  <c r="BB746" i="16"/>
  <c r="BA747" i="16"/>
  <c r="BB747" i="16"/>
  <c r="BA748" i="16"/>
  <c r="BB748" i="16"/>
  <c r="BA749" i="16"/>
  <c r="BB749" i="16"/>
  <c r="BA750" i="16"/>
  <c r="BB750" i="16"/>
  <c r="BA751" i="16"/>
  <c r="BB751" i="16"/>
  <c r="BA752" i="16"/>
  <c r="BB752" i="16"/>
  <c r="BA753" i="16"/>
  <c r="BB753" i="16"/>
  <c r="BA754" i="16"/>
  <c r="BB754" i="16"/>
  <c r="BA755" i="16"/>
  <c r="BB755" i="16"/>
  <c r="BA756" i="16"/>
  <c r="BB756" i="16"/>
  <c r="BA757" i="16"/>
  <c r="BB757" i="16"/>
  <c r="BA758" i="16"/>
  <c r="BB758" i="16"/>
  <c r="BA759" i="16"/>
  <c r="BB759" i="16"/>
  <c r="BA760" i="16"/>
  <c r="BB760" i="16"/>
  <c r="BA761" i="16"/>
  <c r="BB761" i="16"/>
  <c r="BA762" i="16"/>
  <c r="BB762" i="16"/>
  <c r="BA763" i="16"/>
  <c r="BB763" i="16"/>
  <c r="BA764" i="16"/>
  <c r="BB764" i="16"/>
  <c r="BA765" i="16"/>
  <c r="BB765" i="16"/>
  <c r="BA766" i="16"/>
  <c r="BB766" i="16"/>
  <c r="BA767" i="16"/>
  <c r="BB767" i="16"/>
  <c r="BA768" i="16"/>
  <c r="BB768" i="16"/>
  <c r="BA769" i="16"/>
  <c r="BB769" i="16"/>
  <c r="BA770" i="16"/>
  <c r="BB770" i="16"/>
  <c r="BA771" i="16"/>
  <c r="BB771" i="16"/>
  <c r="BA772" i="16"/>
  <c r="BB772" i="16"/>
  <c r="BA773" i="16"/>
  <c r="BB773" i="16"/>
  <c r="BA774" i="16"/>
  <c r="BB774" i="16"/>
  <c r="BA775" i="16"/>
  <c r="BB775" i="16"/>
  <c r="BA776" i="16"/>
  <c r="BB776" i="16"/>
  <c r="BA777" i="16"/>
  <c r="BB777" i="16"/>
  <c r="BA778" i="16"/>
  <c r="BB778" i="16"/>
  <c r="BA779" i="16"/>
  <c r="BB779" i="16"/>
  <c r="BA780" i="16"/>
  <c r="BB780" i="16"/>
  <c r="BA781" i="16"/>
  <c r="BB781" i="16"/>
  <c r="BA782" i="16"/>
  <c r="BB782" i="16"/>
  <c r="BA783" i="16"/>
  <c r="BB783" i="16"/>
  <c r="BA784" i="16"/>
  <c r="BB784" i="16"/>
  <c r="BA785" i="16"/>
  <c r="BB785" i="16"/>
  <c r="BA786" i="16"/>
  <c r="BB786" i="16"/>
  <c r="BA787" i="16"/>
  <c r="BB787" i="16"/>
  <c r="BA788" i="16"/>
  <c r="BB788" i="16"/>
  <c r="BA789" i="16"/>
  <c r="BB789" i="16"/>
  <c r="BA790" i="16"/>
  <c r="BB790" i="16"/>
  <c r="BA791" i="16"/>
  <c r="BB791" i="16"/>
  <c r="BA792" i="16"/>
  <c r="BB792" i="16"/>
  <c r="BA793" i="16"/>
  <c r="BB793" i="16"/>
  <c r="BA794" i="16"/>
  <c r="BB794" i="16"/>
  <c r="BA795" i="16"/>
  <c r="BB795" i="16"/>
  <c r="BA796" i="16"/>
  <c r="BB796" i="16"/>
  <c r="BA797" i="16"/>
  <c r="BB797" i="16"/>
  <c r="BA798" i="16"/>
  <c r="BB798" i="16"/>
  <c r="BA799" i="16"/>
  <c r="BB799" i="16"/>
  <c r="BA800" i="16"/>
  <c r="BB800" i="16"/>
  <c r="BA801" i="16"/>
  <c r="BB801" i="16"/>
  <c r="BA802" i="16"/>
  <c r="BB802" i="16"/>
  <c r="BA803" i="16"/>
  <c r="BB803" i="16"/>
  <c r="BA804" i="16"/>
  <c r="BB804" i="16"/>
  <c r="BA805" i="16"/>
  <c r="BB805" i="16"/>
  <c r="BA806" i="16"/>
  <c r="BB806" i="16"/>
  <c r="BA807" i="16"/>
  <c r="BB807" i="16"/>
  <c r="BA808" i="16"/>
  <c r="BB808" i="16"/>
  <c r="BA809" i="16"/>
  <c r="BB809" i="16"/>
  <c r="BA810" i="16"/>
  <c r="BB810" i="16"/>
  <c r="BA811" i="16"/>
  <c r="BB811" i="16"/>
  <c r="BA812" i="16"/>
  <c r="BB812" i="16"/>
  <c r="BA813" i="16"/>
  <c r="BB813" i="16"/>
  <c r="BA814" i="16"/>
  <c r="BB814" i="16"/>
  <c r="BA815" i="16"/>
  <c r="BB815" i="16"/>
  <c r="BA816" i="16"/>
  <c r="BB816" i="16"/>
  <c r="BA817" i="16"/>
  <c r="BB817" i="16"/>
  <c r="BA818" i="16"/>
  <c r="BB818" i="16"/>
  <c r="BA819" i="16"/>
  <c r="BB819" i="16"/>
  <c r="BA820" i="16"/>
  <c r="BB820" i="16"/>
  <c r="BA821" i="16"/>
  <c r="BB821" i="16"/>
  <c r="BA822" i="16"/>
  <c r="BB822" i="16"/>
  <c r="BA823" i="16"/>
  <c r="BB823" i="16"/>
  <c r="BA824" i="16"/>
  <c r="BB824" i="16"/>
  <c r="BA825" i="16"/>
  <c r="BB825" i="16"/>
  <c r="BA826" i="16"/>
  <c r="BB826" i="16"/>
  <c r="BA827" i="16"/>
  <c r="BB827" i="16"/>
  <c r="BA828" i="16"/>
  <c r="BB828" i="16"/>
  <c r="BA829" i="16"/>
  <c r="BB829" i="16"/>
  <c r="BA830" i="16"/>
  <c r="BB830" i="16"/>
  <c r="BA831" i="16"/>
  <c r="BB831" i="16"/>
  <c r="BA832" i="16"/>
  <c r="BB832" i="16"/>
  <c r="BA833" i="16"/>
  <c r="BB833" i="16"/>
  <c r="BA834" i="16"/>
  <c r="BB834" i="16"/>
  <c r="BA835" i="16"/>
  <c r="BB835" i="16"/>
  <c r="BA836" i="16"/>
  <c r="BB836" i="16"/>
  <c r="BA837" i="16"/>
  <c r="BB837" i="16"/>
  <c r="BA838" i="16"/>
  <c r="BB838" i="16"/>
  <c r="BA839" i="16"/>
  <c r="BB839" i="16"/>
  <c r="BA840" i="16"/>
  <c r="BB840" i="16"/>
  <c r="BA841" i="16"/>
  <c r="BB841" i="16"/>
  <c r="BA842" i="16"/>
  <c r="BB842" i="16"/>
  <c r="BA843" i="16"/>
  <c r="BB843" i="16"/>
  <c r="BA844" i="16"/>
  <c r="BB844" i="16"/>
  <c r="BA845" i="16"/>
  <c r="BB845" i="16"/>
  <c r="BA846" i="16"/>
  <c r="BB846" i="16"/>
  <c r="BA847" i="16"/>
  <c r="BB847" i="16"/>
  <c r="BA848" i="16"/>
  <c r="BB848" i="16"/>
  <c r="BA849" i="16"/>
  <c r="BB849" i="16"/>
  <c r="BA850" i="16"/>
  <c r="BB850" i="16"/>
  <c r="BA851" i="16"/>
  <c r="BB851" i="16"/>
  <c r="BA852" i="16"/>
  <c r="BB852" i="16"/>
  <c r="BA853" i="16"/>
  <c r="BB853" i="16"/>
  <c r="BA854" i="16"/>
  <c r="BB854" i="16"/>
  <c r="BA855" i="16"/>
  <c r="BB855" i="16"/>
  <c r="BA856" i="16"/>
  <c r="BB856" i="16"/>
  <c r="BA857" i="16"/>
  <c r="BB857" i="16"/>
  <c r="BA858" i="16"/>
  <c r="BB858" i="16"/>
  <c r="BA859" i="16"/>
  <c r="BB859" i="16"/>
  <c r="BA860" i="16"/>
  <c r="BB860" i="16"/>
  <c r="BA861" i="16"/>
  <c r="BB861" i="16"/>
  <c r="BA862" i="16"/>
  <c r="BB862" i="16"/>
  <c r="BA863" i="16"/>
  <c r="BB863" i="16"/>
  <c r="BA864" i="16"/>
  <c r="BB864" i="16"/>
  <c r="BA865" i="16"/>
  <c r="BB865" i="16"/>
  <c r="BA866" i="16"/>
  <c r="BB866" i="16"/>
  <c r="BA867" i="16"/>
  <c r="BB867" i="16"/>
  <c r="BA868" i="16"/>
  <c r="BB868" i="16"/>
  <c r="BA869" i="16"/>
  <c r="BB869" i="16"/>
  <c r="BA870" i="16"/>
  <c r="BB870" i="16"/>
  <c r="BA871" i="16"/>
  <c r="BB871" i="16"/>
  <c r="BA872" i="16"/>
  <c r="BB872" i="16"/>
  <c r="BA873" i="16"/>
  <c r="BB873" i="16"/>
  <c r="BA874" i="16"/>
  <c r="BB874" i="16"/>
  <c r="BA875" i="16"/>
  <c r="BB875" i="16"/>
  <c r="BA876" i="16"/>
  <c r="BB876" i="16"/>
  <c r="BA877" i="16"/>
  <c r="BB877" i="16"/>
  <c r="BA878" i="16"/>
  <c r="BB878" i="16"/>
  <c r="BA879" i="16"/>
  <c r="BB879" i="16"/>
  <c r="BA880" i="16"/>
  <c r="BB880" i="16"/>
  <c r="BA881" i="16"/>
  <c r="BB881" i="16"/>
  <c r="BA882" i="16"/>
  <c r="BB882" i="16"/>
  <c r="BA883" i="16"/>
  <c r="BB883" i="16"/>
  <c r="BA884" i="16"/>
  <c r="BB884" i="16"/>
  <c r="BA885" i="16"/>
  <c r="BB885" i="16"/>
  <c r="BA886" i="16"/>
  <c r="BB886" i="16"/>
  <c r="BA887" i="16"/>
  <c r="BB887" i="16"/>
  <c r="BA888" i="16"/>
  <c r="BB888" i="16"/>
  <c r="BA889" i="16"/>
  <c r="BB889" i="16"/>
  <c r="BA890" i="16"/>
  <c r="BB890" i="16"/>
  <c r="BA891" i="16"/>
  <c r="BB891" i="16"/>
  <c r="BA892" i="16"/>
  <c r="BB892" i="16"/>
  <c r="BA893" i="16"/>
  <c r="BB893" i="16"/>
  <c r="BA894" i="16"/>
  <c r="BB894" i="16"/>
  <c r="BA895" i="16"/>
  <c r="BB895" i="16"/>
  <c r="BA896" i="16"/>
  <c r="BB896" i="16"/>
  <c r="BA897" i="16"/>
  <c r="BB897" i="16"/>
  <c r="BA898" i="16"/>
  <c r="BB898" i="16"/>
  <c r="BA899" i="16"/>
  <c r="BB899" i="16"/>
  <c r="BA900" i="16"/>
  <c r="BB900" i="16"/>
  <c r="BA901" i="16"/>
  <c r="BB901" i="16"/>
  <c r="BA902" i="16"/>
  <c r="BB902" i="16"/>
  <c r="BA903" i="16"/>
  <c r="BB903" i="16"/>
  <c r="BA904" i="16"/>
  <c r="BB904" i="16"/>
  <c r="BA905" i="16"/>
  <c r="BB905" i="16"/>
  <c r="BA906" i="16"/>
  <c r="BB906" i="16"/>
  <c r="BA907" i="16"/>
  <c r="BB907" i="16"/>
  <c r="BA908" i="16"/>
  <c r="BB908" i="16"/>
  <c r="BA909" i="16"/>
  <c r="BB909" i="16"/>
  <c r="BA910" i="16"/>
  <c r="BB910" i="16"/>
  <c r="BA911" i="16"/>
  <c r="BB911" i="16"/>
  <c r="BA912" i="16"/>
  <c r="BB912" i="16"/>
  <c r="BA913" i="16"/>
  <c r="BB913" i="16"/>
  <c r="BA914" i="16"/>
  <c r="BB914" i="16"/>
  <c r="BA915" i="16"/>
  <c r="BB915" i="16"/>
  <c r="BA916" i="16"/>
  <c r="BB916" i="16"/>
  <c r="BA917" i="16"/>
  <c r="BB917" i="16"/>
  <c r="BA918" i="16"/>
  <c r="BB918" i="16"/>
  <c r="BA919" i="16"/>
  <c r="BB919" i="16"/>
  <c r="BA920" i="16"/>
  <c r="BB920" i="16"/>
  <c r="BA921" i="16"/>
  <c r="BB921" i="16"/>
  <c r="BA922" i="16"/>
  <c r="BB922" i="16"/>
  <c r="BA923" i="16"/>
  <c r="BB923" i="16"/>
  <c r="BA924" i="16"/>
  <c r="BB924" i="16"/>
  <c r="BA925" i="16"/>
  <c r="BB925" i="16"/>
  <c r="BA926" i="16"/>
  <c r="BB926" i="16"/>
  <c r="BA927" i="16"/>
  <c r="BB927" i="16"/>
  <c r="BA928" i="16"/>
  <c r="BB928" i="16"/>
  <c r="BA929" i="16"/>
  <c r="BB929" i="16"/>
  <c r="BA930" i="16"/>
  <c r="BB930" i="16"/>
  <c r="BA931" i="16"/>
  <c r="BB931" i="16"/>
  <c r="BA932" i="16"/>
  <c r="BB932" i="16"/>
  <c r="BA933" i="16"/>
  <c r="BB933" i="16"/>
  <c r="BA934" i="16"/>
  <c r="BB934" i="16"/>
  <c r="BA935" i="16"/>
  <c r="BB935" i="16"/>
  <c r="BA936" i="16"/>
  <c r="BB936" i="16"/>
  <c r="BA937" i="16"/>
  <c r="BB937" i="16"/>
  <c r="BA938" i="16"/>
  <c r="BB938" i="16"/>
  <c r="BA939" i="16"/>
  <c r="BB939" i="16"/>
  <c r="BA940" i="16"/>
  <c r="BB940" i="16"/>
  <c r="BA941" i="16"/>
  <c r="BB941" i="16"/>
  <c r="BA942" i="16"/>
  <c r="BB942" i="16"/>
  <c r="BA943" i="16"/>
  <c r="BB943" i="16"/>
  <c r="BA944" i="16"/>
  <c r="BB944" i="16"/>
  <c r="BA945" i="16"/>
  <c r="BB945" i="16"/>
  <c r="BA946" i="16"/>
  <c r="BB946" i="16"/>
  <c r="BA947" i="16"/>
  <c r="BB947" i="16"/>
  <c r="BA948" i="16"/>
  <c r="BB948" i="16"/>
  <c r="BA949" i="16"/>
  <c r="BB949" i="16"/>
  <c r="BA950" i="16"/>
  <c r="BB950" i="16"/>
  <c r="BA951" i="16"/>
  <c r="BB951" i="16"/>
  <c r="BA952" i="16"/>
  <c r="BB952" i="16"/>
  <c r="BA953" i="16"/>
  <c r="BB953" i="16"/>
  <c r="BA954" i="16"/>
  <c r="BB954" i="16"/>
  <c r="BA955" i="16"/>
  <c r="BB955" i="16"/>
  <c r="BA956" i="16"/>
  <c r="BB956" i="16"/>
  <c r="BA957" i="16"/>
  <c r="BB957" i="16"/>
  <c r="BA958" i="16"/>
  <c r="BB958" i="16"/>
  <c r="BA959" i="16"/>
  <c r="BB959" i="16"/>
  <c r="BA960" i="16"/>
  <c r="BB960" i="16"/>
  <c r="BA961" i="16"/>
  <c r="BB961" i="16"/>
  <c r="BA962" i="16"/>
  <c r="BB962" i="16"/>
  <c r="BA963" i="16"/>
  <c r="BB963" i="16"/>
  <c r="BA964" i="16"/>
  <c r="BB964" i="16"/>
  <c r="BA965" i="16"/>
  <c r="BB965" i="16"/>
  <c r="BA966" i="16"/>
  <c r="BB966" i="16"/>
  <c r="BA967" i="16"/>
  <c r="BB967" i="16"/>
  <c r="BA968" i="16"/>
  <c r="BB968" i="16"/>
  <c r="BA969" i="16"/>
  <c r="BB969" i="16"/>
  <c r="BA970" i="16"/>
  <c r="BB970" i="16"/>
  <c r="BA971" i="16"/>
  <c r="BB971" i="16"/>
  <c r="BA972" i="16"/>
  <c r="BB972" i="16"/>
  <c r="BA973" i="16"/>
  <c r="BB973" i="16"/>
  <c r="BA974" i="16"/>
  <c r="BB974" i="16"/>
  <c r="BA975" i="16"/>
  <c r="BB975" i="16"/>
  <c r="BA976" i="16"/>
  <c r="BB976" i="16"/>
  <c r="BA977" i="16"/>
  <c r="BB977" i="16"/>
  <c r="BA978" i="16"/>
  <c r="BB978" i="16"/>
  <c r="BA979" i="16"/>
  <c r="BB979" i="16"/>
  <c r="BA980" i="16"/>
  <c r="BB980" i="16"/>
  <c r="BA981" i="16"/>
  <c r="BB981" i="16"/>
  <c r="BA982" i="16"/>
  <c r="BB982" i="16"/>
  <c r="BA983" i="16"/>
  <c r="BB983" i="16"/>
  <c r="BA984" i="16"/>
  <c r="BB984" i="16"/>
  <c r="BA985" i="16"/>
  <c r="BB985" i="16"/>
  <c r="BA986" i="16"/>
  <c r="BB986" i="16"/>
  <c r="BA987" i="16"/>
  <c r="BB987" i="16"/>
  <c r="BA988" i="16"/>
  <c r="BB988" i="16"/>
  <c r="BA989" i="16"/>
  <c r="BB989" i="16"/>
  <c r="BA990" i="16"/>
  <c r="BB990" i="16"/>
  <c r="BA991" i="16"/>
  <c r="BB991" i="16"/>
  <c r="BA992" i="16"/>
  <c r="BB992" i="16"/>
  <c r="BA993" i="16"/>
  <c r="BB993" i="16"/>
  <c r="BA994" i="16"/>
  <c r="BB994" i="16"/>
  <c r="BA995" i="16"/>
  <c r="BB995" i="16"/>
  <c r="BA996" i="16"/>
  <c r="BB996" i="16"/>
  <c r="BA997" i="16"/>
  <c r="BB997" i="16"/>
  <c r="BA998" i="16"/>
  <c r="BB998" i="16"/>
  <c r="BA999" i="16"/>
  <c r="BB999" i="16"/>
  <c r="BA1000" i="16"/>
  <c r="BB1000" i="16"/>
  <c r="BA1001" i="16"/>
  <c r="BB1001" i="16"/>
  <c r="BA1002" i="16"/>
  <c r="BB1002" i="16"/>
  <c r="BA1003" i="16"/>
  <c r="BB1003" i="16"/>
  <c r="BA1004" i="16"/>
  <c r="BB1004" i="16"/>
  <c r="BA13" i="16"/>
  <c r="BB13" i="16" s="1"/>
  <c r="AS14" i="16"/>
  <c r="AT14" i="16" s="1"/>
  <c r="AS15" i="16"/>
  <c r="AT15" i="16" s="1"/>
  <c r="AS16" i="16"/>
  <c r="AT16" i="16" s="1"/>
  <c r="AS17" i="16"/>
  <c r="AT17" i="16" s="1"/>
  <c r="AS18" i="16"/>
  <c r="AT18" i="16" s="1"/>
  <c r="AS19" i="16"/>
  <c r="AT19" i="16"/>
  <c r="AS20" i="16"/>
  <c r="AT20" i="16"/>
  <c r="AS21" i="16"/>
  <c r="AT21" i="16"/>
  <c r="AS22" i="16"/>
  <c r="AT22" i="16"/>
  <c r="AS23" i="16"/>
  <c r="AT23" i="16"/>
  <c r="AS24" i="16"/>
  <c r="AT24" i="16"/>
  <c r="AS25" i="16"/>
  <c r="AT25" i="16"/>
  <c r="AS26" i="16"/>
  <c r="AT26" i="16"/>
  <c r="AS27" i="16"/>
  <c r="AT27" i="16"/>
  <c r="AS28" i="16"/>
  <c r="AT28" i="16"/>
  <c r="AS29" i="16"/>
  <c r="AT29" i="16"/>
  <c r="AS30" i="16"/>
  <c r="AT30" i="16"/>
  <c r="AS31" i="16"/>
  <c r="AT31" i="16"/>
  <c r="AS32" i="16"/>
  <c r="AT32" i="16"/>
  <c r="AS33" i="16"/>
  <c r="AT33" i="16"/>
  <c r="AS34" i="16"/>
  <c r="AT34" i="16"/>
  <c r="AS35" i="16"/>
  <c r="AT35" i="16"/>
  <c r="AS36" i="16"/>
  <c r="AT36" i="16"/>
  <c r="AS37" i="16"/>
  <c r="AT37" i="16"/>
  <c r="AS38" i="16"/>
  <c r="AT38" i="16"/>
  <c r="AS39" i="16"/>
  <c r="AT39" i="16"/>
  <c r="AS40" i="16"/>
  <c r="AT40" i="16"/>
  <c r="AS41" i="16"/>
  <c r="AT41" i="16"/>
  <c r="AS42" i="16"/>
  <c r="AT42" i="16"/>
  <c r="AS43" i="16"/>
  <c r="AT43" i="16"/>
  <c r="AS44" i="16"/>
  <c r="AT44" i="16"/>
  <c r="AS45" i="16"/>
  <c r="AT45" i="16"/>
  <c r="AS46" i="16"/>
  <c r="AT46" i="16"/>
  <c r="AS47" i="16"/>
  <c r="AT47" i="16"/>
  <c r="AS48" i="16"/>
  <c r="AT48" i="16"/>
  <c r="AS49" i="16"/>
  <c r="AT49" i="16"/>
  <c r="AS50" i="16"/>
  <c r="AT50" i="16"/>
  <c r="AS51" i="16"/>
  <c r="AT51" i="16"/>
  <c r="AS52" i="16"/>
  <c r="AT52" i="16"/>
  <c r="AS53" i="16"/>
  <c r="AT53" i="16"/>
  <c r="AS54" i="16"/>
  <c r="AT54" i="16"/>
  <c r="AS55" i="16"/>
  <c r="AT55" i="16"/>
  <c r="AS56" i="16"/>
  <c r="AT56" i="16"/>
  <c r="AS57" i="16"/>
  <c r="AT57" i="16"/>
  <c r="AS58" i="16"/>
  <c r="AT58" i="16"/>
  <c r="AS59" i="16"/>
  <c r="AT59" i="16"/>
  <c r="AS60" i="16"/>
  <c r="AT60" i="16"/>
  <c r="AS61" i="16"/>
  <c r="AT61" i="16"/>
  <c r="AS62" i="16"/>
  <c r="AT62" i="16"/>
  <c r="AS63" i="16"/>
  <c r="AT63" i="16"/>
  <c r="AS64" i="16"/>
  <c r="AT64" i="16"/>
  <c r="AS65" i="16"/>
  <c r="AT65" i="16"/>
  <c r="AS66" i="16"/>
  <c r="AT66" i="16"/>
  <c r="AS67" i="16"/>
  <c r="AT67" i="16"/>
  <c r="AS68" i="16"/>
  <c r="AT68" i="16"/>
  <c r="AS69" i="16"/>
  <c r="AT69" i="16"/>
  <c r="AS70" i="16"/>
  <c r="AT70" i="16"/>
  <c r="AS71" i="16"/>
  <c r="AT71" i="16"/>
  <c r="AS72" i="16"/>
  <c r="AT72" i="16"/>
  <c r="AS73" i="16"/>
  <c r="AT73" i="16"/>
  <c r="AS74" i="16"/>
  <c r="AT74" i="16"/>
  <c r="AS75" i="16"/>
  <c r="AT75" i="16"/>
  <c r="AS76" i="16"/>
  <c r="AT76" i="16"/>
  <c r="AS77" i="16"/>
  <c r="AT77" i="16"/>
  <c r="AS78" i="16"/>
  <c r="AT78" i="16"/>
  <c r="AS79" i="16"/>
  <c r="AT79" i="16"/>
  <c r="AS80" i="16"/>
  <c r="AT80" i="16"/>
  <c r="AS81" i="16"/>
  <c r="AT81" i="16"/>
  <c r="AS82" i="16"/>
  <c r="AT82" i="16"/>
  <c r="AS83" i="16"/>
  <c r="AT83" i="16"/>
  <c r="AS84" i="16"/>
  <c r="AT84" i="16"/>
  <c r="AS85" i="16"/>
  <c r="AT85" i="16"/>
  <c r="AS86" i="16"/>
  <c r="AT86" i="16"/>
  <c r="AS87" i="16"/>
  <c r="AT87" i="16"/>
  <c r="AS88" i="16"/>
  <c r="AT88" i="16"/>
  <c r="AS89" i="16"/>
  <c r="AT89" i="16"/>
  <c r="AS90" i="16"/>
  <c r="AT90" i="16"/>
  <c r="AS91" i="16"/>
  <c r="AT91" i="16"/>
  <c r="AS92" i="16"/>
  <c r="AT92" i="16"/>
  <c r="AS93" i="16"/>
  <c r="AT93" i="16"/>
  <c r="AS94" i="16"/>
  <c r="AT94" i="16"/>
  <c r="AS95" i="16"/>
  <c r="AT95" i="16"/>
  <c r="AS96" i="16"/>
  <c r="AT96" i="16"/>
  <c r="AS97" i="16"/>
  <c r="AT97" i="16"/>
  <c r="AS98" i="16"/>
  <c r="AT98" i="16"/>
  <c r="AS99" i="16"/>
  <c r="AT99" i="16"/>
  <c r="AS100" i="16"/>
  <c r="AT100" i="16"/>
  <c r="AS101" i="16"/>
  <c r="AT101" i="16"/>
  <c r="AS102" i="16"/>
  <c r="AT102" i="16"/>
  <c r="AS103" i="16"/>
  <c r="AT103" i="16"/>
  <c r="AS104" i="16"/>
  <c r="AT104" i="16"/>
  <c r="AS105" i="16"/>
  <c r="AT105" i="16"/>
  <c r="AS106" i="16"/>
  <c r="AT106" i="16"/>
  <c r="AS107" i="16"/>
  <c r="AT107" i="16"/>
  <c r="AS108" i="16"/>
  <c r="AT108" i="16"/>
  <c r="AS109" i="16"/>
  <c r="AT109" i="16"/>
  <c r="AS110" i="16"/>
  <c r="AT110" i="16"/>
  <c r="AS111" i="16"/>
  <c r="AT111" i="16"/>
  <c r="AS112" i="16"/>
  <c r="AT112" i="16"/>
  <c r="AS113" i="16"/>
  <c r="AT113" i="16"/>
  <c r="AS114" i="16"/>
  <c r="AT114" i="16"/>
  <c r="AS115" i="16"/>
  <c r="AT115" i="16"/>
  <c r="AS116" i="16"/>
  <c r="AT116" i="16"/>
  <c r="AS117" i="16"/>
  <c r="AT117" i="16"/>
  <c r="AS118" i="16"/>
  <c r="AT118" i="16"/>
  <c r="AS119" i="16"/>
  <c r="AT119" i="16"/>
  <c r="AS120" i="16"/>
  <c r="AT120" i="16"/>
  <c r="AS121" i="16"/>
  <c r="AT121" i="16"/>
  <c r="AS122" i="16"/>
  <c r="AT122" i="16"/>
  <c r="AS123" i="16"/>
  <c r="AT123" i="16"/>
  <c r="AS124" i="16"/>
  <c r="AT124" i="16"/>
  <c r="AS125" i="16"/>
  <c r="AT125" i="16"/>
  <c r="AS126" i="16"/>
  <c r="AT126" i="16"/>
  <c r="AS127" i="16"/>
  <c r="AT127" i="16"/>
  <c r="AS128" i="16"/>
  <c r="AT128" i="16"/>
  <c r="AS129" i="16"/>
  <c r="AT129" i="16"/>
  <c r="AS130" i="16"/>
  <c r="AT130" i="16"/>
  <c r="AS131" i="16"/>
  <c r="AT131" i="16"/>
  <c r="AS132" i="16"/>
  <c r="AT132" i="16"/>
  <c r="AS133" i="16"/>
  <c r="AT133" i="16"/>
  <c r="AS134" i="16"/>
  <c r="AT134" i="16"/>
  <c r="AS135" i="16"/>
  <c r="AT135" i="16"/>
  <c r="AS136" i="16"/>
  <c r="AT136" i="16"/>
  <c r="AS137" i="16"/>
  <c r="AT137" i="16"/>
  <c r="AS138" i="16"/>
  <c r="AT138" i="16"/>
  <c r="AS139" i="16"/>
  <c r="AT139" i="16"/>
  <c r="AS140" i="16"/>
  <c r="AT140" i="16"/>
  <c r="AS141" i="16"/>
  <c r="AT141" i="16"/>
  <c r="AS142" i="16"/>
  <c r="AT142" i="16"/>
  <c r="AS143" i="16"/>
  <c r="AT143" i="16"/>
  <c r="AS144" i="16"/>
  <c r="AT144" i="16"/>
  <c r="AS145" i="16"/>
  <c r="AT145" i="16"/>
  <c r="AS146" i="16"/>
  <c r="AT146" i="16"/>
  <c r="AS147" i="16"/>
  <c r="AT147" i="16"/>
  <c r="AS148" i="16"/>
  <c r="AT148" i="16"/>
  <c r="AS149" i="16"/>
  <c r="AT149" i="16"/>
  <c r="AS150" i="16"/>
  <c r="AT150" i="16"/>
  <c r="AS151" i="16"/>
  <c r="AT151" i="16"/>
  <c r="AS152" i="16"/>
  <c r="AT152" i="16"/>
  <c r="AS153" i="16"/>
  <c r="AT153" i="16"/>
  <c r="AS154" i="16"/>
  <c r="AT154" i="16"/>
  <c r="AS155" i="16"/>
  <c r="AT155" i="16"/>
  <c r="AS156" i="16"/>
  <c r="AT156" i="16"/>
  <c r="AS157" i="16"/>
  <c r="AT157" i="16"/>
  <c r="AS158" i="16"/>
  <c r="AT158" i="16"/>
  <c r="AS159" i="16"/>
  <c r="AT159" i="16"/>
  <c r="AS160" i="16"/>
  <c r="AT160" i="16"/>
  <c r="AS161" i="16"/>
  <c r="AT161" i="16"/>
  <c r="AS162" i="16"/>
  <c r="AT162" i="16"/>
  <c r="AS163" i="16"/>
  <c r="AT163" i="16"/>
  <c r="AS164" i="16"/>
  <c r="AT164" i="16"/>
  <c r="AS165" i="16"/>
  <c r="AT165" i="16"/>
  <c r="AS166" i="16"/>
  <c r="AT166" i="16"/>
  <c r="AS167" i="16"/>
  <c r="AT167" i="16"/>
  <c r="AS168" i="16"/>
  <c r="AT168" i="16"/>
  <c r="AS169" i="16"/>
  <c r="AT169" i="16"/>
  <c r="AS170" i="16"/>
  <c r="AT170" i="16"/>
  <c r="AS171" i="16"/>
  <c r="AT171" i="16"/>
  <c r="AS172" i="16"/>
  <c r="AT172" i="16"/>
  <c r="AS173" i="16"/>
  <c r="AT173" i="16"/>
  <c r="AS174" i="16"/>
  <c r="AT174" i="16"/>
  <c r="AS175" i="16"/>
  <c r="AT175" i="16"/>
  <c r="AS176" i="16"/>
  <c r="AT176" i="16"/>
  <c r="AS177" i="16"/>
  <c r="AT177" i="16"/>
  <c r="AS178" i="16"/>
  <c r="AT178" i="16"/>
  <c r="AS179" i="16"/>
  <c r="AT179" i="16"/>
  <c r="AS180" i="16"/>
  <c r="AT180" i="16"/>
  <c r="AS181" i="16"/>
  <c r="AT181" i="16"/>
  <c r="AS182" i="16"/>
  <c r="AT182" i="16"/>
  <c r="AS183" i="16"/>
  <c r="AT183" i="16"/>
  <c r="AS184" i="16"/>
  <c r="AT184" i="16"/>
  <c r="AS185" i="16"/>
  <c r="AT185" i="16"/>
  <c r="AS186" i="16"/>
  <c r="AT186" i="16"/>
  <c r="AS187" i="16"/>
  <c r="AT187" i="16"/>
  <c r="AS188" i="16"/>
  <c r="AT188" i="16"/>
  <c r="AS189" i="16"/>
  <c r="AT189" i="16"/>
  <c r="AS190" i="16"/>
  <c r="AT190" i="16"/>
  <c r="AS191" i="16"/>
  <c r="AT191" i="16"/>
  <c r="AS192" i="16"/>
  <c r="AT192" i="16"/>
  <c r="AS193" i="16"/>
  <c r="AT193" i="16"/>
  <c r="AS194" i="16"/>
  <c r="AT194" i="16"/>
  <c r="AS195" i="16"/>
  <c r="AT195" i="16"/>
  <c r="AS196" i="16"/>
  <c r="AT196" i="16"/>
  <c r="AS197" i="16"/>
  <c r="AT197" i="16"/>
  <c r="AS198" i="16"/>
  <c r="AT198" i="16"/>
  <c r="AS199" i="16"/>
  <c r="AT199" i="16"/>
  <c r="AS200" i="16"/>
  <c r="AT200" i="16"/>
  <c r="AS201" i="16"/>
  <c r="AT201" i="16"/>
  <c r="AS202" i="16"/>
  <c r="AT202" i="16"/>
  <c r="AS203" i="16"/>
  <c r="AT203" i="16"/>
  <c r="AS204" i="16"/>
  <c r="AT204" i="16"/>
  <c r="AS205" i="16"/>
  <c r="AT205" i="16"/>
  <c r="AS206" i="16"/>
  <c r="AT206" i="16"/>
  <c r="AS207" i="16"/>
  <c r="AT207" i="16"/>
  <c r="AS208" i="16"/>
  <c r="AT208" i="16"/>
  <c r="AS209" i="16"/>
  <c r="AT209" i="16"/>
  <c r="AS210" i="16"/>
  <c r="AT210" i="16"/>
  <c r="AS211" i="16"/>
  <c r="AT211" i="16"/>
  <c r="AS212" i="16"/>
  <c r="AT212" i="16"/>
  <c r="AS213" i="16"/>
  <c r="AT213" i="16"/>
  <c r="AS214" i="16"/>
  <c r="AT214" i="16"/>
  <c r="AS215" i="16"/>
  <c r="AT215" i="16"/>
  <c r="AS216" i="16"/>
  <c r="AT216" i="16"/>
  <c r="AS217" i="16"/>
  <c r="AT217" i="16"/>
  <c r="AS218" i="16"/>
  <c r="AT218" i="16"/>
  <c r="AS219" i="16"/>
  <c r="AT219" i="16"/>
  <c r="AS220" i="16"/>
  <c r="AT220" i="16"/>
  <c r="AS221" i="16"/>
  <c r="AT221" i="16"/>
  <c r="AS222" i="16"/>
  <c r="AT222" i="16"/>
  <c r="AS223" i="16"/>
  <c r="AT223" i="16"/>
  <c r="AS224" i="16"/>
  <c r="AT224" i="16"/>
  <c r="AS225" i="16"/>
  <c r="AT225" i="16"/>
  <c r="AS226" i="16"/>
  <c r="AT226" i="16"/>
  <c r="AS227" i="16"/>
  <c r="AT227" i="16"/>
  <c r="AS228" i="16"/>
  <c r="AT228" i="16"/>
  <c r="AS229" i="16"/>
  <c r="AT229" i="16"/>
  <c r="AS230" i="16"/>
  <c r="AT230" i="16"/>
  <c r="AS231" i="16"/>
  <c r="AT231" i="16"/>
  <c r="AS232" i="16"/>
  <c r="AT232" i="16"/>
  <c r="AS233" i="16"/>
  <c r="AT233" i="16"/>
  <c r="AS234" i="16"/>
  <c r="AT234" i="16"/>
  <c r="AS235" i="16"/>
  <c r="AT235" i="16"/>
  <c r="AS236" i="16"/>
  <c r="AT236" i="16"/>
  <c r="AS237" i="16"/>
  <c r="AT237" i="16"/>
  <c r="AS238" i="16"/>
  <c r="AT238" i="16"/>
  <c r="AS239" i="16"/>
  <c r="AT239" i="16"/>
  <c r="AS240" i="16"/>
  <c r="AT240" i="16"/>
  <c r="AS241" i="16"/>
  <c r="AT241" i="16"/>
  <c r="AS242" i="16"/>
  <c r="AT242" i="16"/>
  <c r="AS243" i="16"/>
  <c r="AT243" i="16"/>
  <c r="AS244" i="16"/>
  <c r="AT244" i="16"/>
  <c r="AS245" i="16"/>
  <c r="AT245" i="16"/>
  <c r="AS246" i="16"/>
  <c r="AT246" i="16"/>
  <c r="AS247" i="16"/>
  <c r="AT247" i="16"/>
  <c r="AS248" i="16"/>
  <c r="AT248" i="16"/>
  <c r="AS249" i="16"/>
  <c r="AT249" i="16"/>
  <c r="AS250" i="16"/>
  <c r="AT250" i="16"/>
  <c r="AS251" i="16"/>
  <c r="AT251" i="16"/>
  <c r="AS252" i="16"/>
  <c r="AT252" i="16"/>
  <c r="AS253" i="16"/>
  <c r="AT253" i="16"/>
  <c r="AS254" i="16"/>
  <c r="AT254" i="16"/>
  <c r="AS255" i="16"/>
  <c r="AT255" i="16"/>
  <c r="AS256" i="16"/>
  <c r="AT256" i="16"/>
  <c r="AS257" i="16"/>
  <c r="AT257" i="16"/>
  <c r="AS258" i="16"/>
  <c r="AT258" i="16"/>
  <c r="AS259" i="16"/>
  <c r="AT259" i="16"/>
  <c r="AS260" i="16"/>
  <c r="AT260" i="16"/>
  <c r="AS261" i="16"/>
  <c r="AT261" i="16"/>
  <c r="AS262" i="16"/>
  <c r="AT262" i="16"/>
  <c r="AS263" i="16"/>
  <c r="AT263" i="16"/>
  <c r="AS264" i="16"/>
  <c r="AT264" i="16"/>
  <c r="AS265" i="16"/>
  <c r="AT265" i="16"/>
  <c r="AS266" i="16"/>
  <c r="AT266" i="16"/>
  <c r="AS267" i="16"/>
  <c r="AT267" i="16"/>
  <c r="AS268" i="16"/>
  <c r="AT268" i="16"/>
  <c r="AS269" i="16"/>
  <c r="AT269" i="16"/>
  <c r="AS270" i="16"/>
  <c r="AT270" i="16"/>
  <c r="AS271" i="16"/>
  <c r="AT271" i="16"/>
  <c r="AS272" i="16"/>
  <c r="AT272" i="16"/>
  <c r="AS273" i="16"/>
  <c r="AT273" i="16"/>
  <c r="AS274" i="16"/>
  <c r="AT274" i="16"/>
  <c r="AS275" i="16"/>
  <c r="AT275" i="16"/>
  <c r="AS276" i="16"/>
  <c r="AT276" i="16"/>
  <c r="AS277" i="16"/>
  <c r="AT277" i="16"/>
  <c r="AS278" i="16"/>
  <c r="AT278" i="16"/>
  <c r="AS279" i="16"/>
  <c r="AT279" i="16"/>
  <c r="AS280" i="16"/>
  <c r="AT280" i="16"/>
  <c r="AS281" i="16"/>
  <c r="AT281" i="16"/>
  <c r="AS282" i="16"/>
  <c r="AT282" i="16"/>
  <c r="AS283" i="16"/>
  <c r="AT283" i="16"/>
  <c r="AS284" i="16"/>
  <c r="AT284" i="16"/>
  <c r="AS285" i="16"/>
  <c r="AT285" i="16"/>
  <c r="AS286" i="16"/>
  <c r="AT286" i="16"/>
  <c r="AS287" i="16"/>
  <c r="AT287" i="16"/>
  <c r="AS288" i="16"/>
  <c r="AT288" i="16"/>
  <c r="AS289" i="16"/>
  <c r="AT289" i="16"/>
  <c r="AS290" i="16"/>
  <c r="AT290" i="16"/>
  <c r="AS291" i="16"/>
  <c r="AT291" i="16"/>
  <c r="AS292" i="16"/>
  <c r="AT292" i="16"/>
  <c r="AS293" i="16"/>
  <c r="AT293" i="16"/>
  <c r="AS294" i="16"/>
  <c r="AT294" i="16"/>
  <c r="AS295" i="16"/>
  <c r="AT295" i="16"/>
  <c r="AS296" i="16"/>
  <c r="AT296" i="16"/>
  <c r="AS297" i="16"/>
  <c r="AT297" i="16"/>
  <c r="AS298" i="16"/>
  <c r="AT298" i="16"/>
  <c r="AS299" i="16"/>
  <c r="AT299" i="16"/>
  <c r="AS300" i="16"/>
  <c r="AT300" i="16"/>
  <c r="AS301" i="16"/>
  <c r="AT301" i="16"/>
  <c r="AS302" i="16"/>
  <c r="AT302" i="16"/>
  <c r="AS303" i="16"/>
  <c r="AT303" i="16"/>
  <c r="AS304" i="16"/>
  <c r="AT304" i="16"/>
  <c r="AS305" i="16"/>
  <c r="AT305" i="16"/>
  <c r="AS306" i="16"/>
  <c r="AT306" i="16"/>
  <c r="AS307" i="16"/>
  <c r="AT307" i="16"/>
  <c r="AS308" i="16"/>
  <c r="AT308" i="16"/>
  <c r="AS309" i="16"/>
  <c r="AT309" i="16"/>
  <c r="AS310" i="16"/>
  <c r="AT310" i="16"/>
  <c r="AS311" i="16"/>
  <c r="AT311" i="16"/>
  <c r="AS312" i="16"/>
  <c r="AT312" i="16"/>
  <c r="AS313" i="16"/>
  <c r="AT313" i="16"/>
  <c r="AS314" i="16"/>
  <c r="AT314" i="16"/>
  <c r="AS315" i="16"/>
  <c r="AT315" i="16"/>
  <c r="AS316" i="16"/>
  <c r="AT316" i="16"/>
  <c r="AS317" i="16"/>
  <c r="AT317" i="16"/>
  <c r="AS318" i="16"/>
  <c r="AT318" i="16"/>
  <c r="AS319" i="16"/>
  <c r="AT319" i="16"/>
  <c r="AS320" i="16"/>
  <c r="AT320" i="16"/>
  <c r="AS321" i="16"/>
  <c r="AT321" i="16"/>
  <c r="AS322" i="16"/>
  <c r="AT322" i="16"/>
  <c r="AS323" i="16"/>
  <c r="AT323" i="16"/>
  <c r="AS324" i="16"/>
  <c r="AT324" i="16"/>
  <c r="AS325" i="16"/>
  <c r="AT325" i="16"/>
  <c r="AS326" i="16"/>
  <c r="AT326" i="16"/>
  <c r="AS327" i="16"/>
  <c r="AT327" i="16"/>
  <c r="AS328" i="16"/>
  <c r="AT328" i="16"/>
  <c r="AS329" i="16"/>
  <c r="AT329" i="16"/>
  <c r="AS330" i="16"/>
  <c r="AT330" i="16"/>
  <c r="AS331" i="16"/>
  <c r="AT331" i="16"/>
  <c r="AS332" i="16"/>
  <c r="AT332" i="16"/>
  <c r="AS333" i="16"/>
  <c r="AT333" i="16"/>
  <c r="AS334" i="16"/>
  <c r="AT334" i="16"/>
  <c r="AS335" i="16"/>
  <c r="AT335" i="16"/>
  <c r="AS336" i="16"/>
  <c r="AT336" i="16"/>
  <c r="AS337" i="16"/>
  <c r="AT337" i="16"/>
  <c r="AS338" i="16"/>
  <c r="AT338" i="16"/>
  <c r="AS339" i="16"/>
  <c r="AT339" i="16"/>
  <c r="AS340" i="16"/>
  <c r="AT340" i="16"/>
  <c r="AS341" i="16"/>
  <c r="AT341" i="16"/>
  <c r="AS342" i="16"/>
  <c r="AT342" i="16"/>
  <c r="AS343" i="16"/>
  <c r="AT343" i="16"/>
  <c r="AS344" i="16"/>
  <c r="AT344" i="16"/>
  <c r="AS345" i="16"/>
  <c r="AT345" i="16"/>
  <c r="AS346" i="16"/>
  <c r="AT346" i="16"/>
  <c r="AS347" i="16"/>
  <c r="AT347" i="16"/>
  <c r="AS348" i="16"/>
  <c r="AT348" i="16"/>
  <c r="AS349" i="16"/>
  <c r="AT349" i="16"/>
  <c r="AS350" i="16"/>
  <c r="AT350" i="16"/>
  <c r="AS351" i="16"/>
  <c r="AT351" i="16"/>
  <c r="AS352" i="16"/>
  <c r="AT352" i="16"/>
  <c r="AS353" i="16"/>
  <c r="AT353" i="16"/>
  <c r="AS354" i="16"/>
  <c r="AT354" i="16"/>
  <c r="AS355" i="16"/>
  <c r="AT355" i="16"/>
  <c r="AS356" i="16"/>
  <c r="AT356" i="16"/>
  <c r="AS357" i="16"/>
  <c r="AT357" i="16"/>
  <c r="AS358" i="16"/>
  <c r="AT358" i="16"/>
  <c r="AS359" i="16"/>
  <c r="AT359" i="16"/>
  <c r="AS360" i="16"/>
  <c r="AT360" i="16"/>
  <c r="AS361" i="16"/>
  <c r="AT361" i="16"/>
  <c r="AS362" i="16"/>
  <c r="AT362" i="16"/>
  <c r="AS363" i="16"/>
  <c r="AT363" i="16"/>
  <c r="AS364" i="16"/>
  <c r="AT364" i="16"/>
  <c r="AS365" i="16"/>
  <c r="AT365" i="16"/>
  <c r="AS366" i="16"/>
  <c r="AT366" i="16"/>
  <c r="AS367" i="16"/>
  <c r="AT367" i="16"/>
  <c r="AS368" i="16"/>
  <c r="AT368" i="16"/>
  <c r="AS369" i="16"/>
  <c r="AT369" i="16"/>
  <c r="AS370" i="16"/>
  <c r="AT370" i="16"/>
  <c r="AS371" i="16"/>
  <c r="AT371" i="16"/>
  <c r="AS372" i="16"/>
  <c r="AT372" i="16"/>
  <c r="AS373" i="16"/>
  <c r="AT373" i="16"/>
  <c r="AS374" i="16"/>
  <c r="AT374" i="16"/>
  <c r="AS375" i="16"/>
  <c r="AT375" i="16"/>
  <c r="AS376" i="16"/>
  <c r="AT376" i="16"/>
  <c r="AS377" i="16"/>
  <c r="AT377" i="16"/>
  <c r="AS378" i="16"/>
  <c r="AT378" i="16"/>
  <c r="AS379" i="16"/>
  <c r="AT379" i="16"/>
  <c r="AS380" i="16"/>
  <c r="AT380" i="16"/>
  <c r="AS381" i="16"/>
  <c r="AT381" i="16"/>
  <c r="AS382" i="16"/>
  <c r="AT382" i="16"/>
  <c r="AS383" i="16"/>
  <c r="AT383" i="16"/>
  <c r="AS384" i="16"/>
  <c r="AT384" i="16"/>
  <c r="AS385" i="16"/>
  <c r="AT385" i="16"/>
  <c r="AS386" i="16"/>
  <c r="AT386" i="16"/>
  <c r="AS387" i="16"/>
  <c r="AT387" i="16"/>
  <c r="AS388" i="16"/>
  <c r="AT388" i="16"/>
  <c r="AS389" i="16"/>
  <c r="AT389" i="16"/>
  <c r="AS390" i="16"/>
  <c r="AT390" i="16"/>
  <c r="AS391" i="16"/>
  <c r="AT391" i="16"/>
  <c r="AS392" i="16"/>
  <c r="AT392" i="16"/>
  <c r="AS393" i="16"/>
  <c r="AT393" i="16"/>
  <c r="AS394" i="16"/>
  <c r="AT394" i="16"/>
  <c r="AS395" i="16"/>
  <c r="AT395" i="16"/>
  <c r="AS396" i="16"/>
  <c r="AT396" i="16"/>
  <c r="AS397" i="16"/>
  <c r="AT397" i="16"/>
  <c r="AS398" i="16"/>
  <c r="AT398" i="16"/>
  <c r="AS399" i="16"/>
  <c r="AT399" i="16"/>
  <c r="AS400" i="16"/>
  <c r="AT400" i="16"/>
  <c r="AS401" i="16"/>
  <c r="AT401" i="16"/>
  <c r="AS402" i="16"/>
  <c r="AT402" i="16"/>
  <c r="AS403" i="16"/>
  <c r="AT403" i="16"/>
  <c r="AS404" i="16"/>
  <c r="AT404" i="16"/>
  <c r="AS405" i="16"/>
  <c r="AT405" i="16"/>
  <c r="AS406" i="16"/>
  <c r="AT406" i="16"/>
  <c r="AS407" i="16"/>
  <c r="AT407" i="16"/>
  <c r="AS408" i="16"/>
  <c r="AT408" i="16"/>
  <c r="AS409" i="16"/>
  <c r="AT409" i="16"/>
  <c r="AS410" i="16"/>
  <c r="AT410" i="16"/>
  <c r="AS411" i="16"/>
  <c r="AT411" i="16"/>
  <c r="AS412" i="16"/>
  <c r="AT412" i="16"/>
  <c r="AS413" i="16"/>
  <c r="AT413" i="16"/>
  <c r="AS414" i="16"/>
  <c r="AT414" i="16"/>
  <c r="AS415" i="16"/>
  <c r="AT415" i="16"/>
  <c r="AS416" i="16"/>
  <c r="AT416" i="16"/>
  <c r="AS417" i="16"/>
  <c r="AT417" i="16"/>
  <c r="AS418" i="16"/>
  <c r="AT418" i="16"/>
  <c r="AS419" i="16"/>
  <c r="AT419" i="16"/>
  <c r="AS420" i="16"/>
  <c r="AT420" i="16"/>
  <c r="AS421" i="16"/>
  <c r="AT421" i="16"/>
  <c r="AS422" i="16"/>
  <c r="AT422" i="16"/>
  <c r="AS423" i="16"/>
  <c r="AT423" i="16"/>
  <c r="AS424" i="16"/>
  <c r="AT424" i="16"/>
  <c r="AS425" i="16"/>
  <c r="AT425" i="16"/>
  <c r="AS426" i="16"/>
  <c r="AT426" i="16"/>
  <c r="AS427" i="16"/>
  <c r="AT427" i="16"/>
  <c r="AS428" i="16"/>
  <c r="AT428" i="16"/>
  <c r="AS429" i="16"/>
  <c r="AT429" i="16"/>
  <c r="AS430" i="16"/>
  <c r="AT430" i="16"/>
  <c r="AS431" i="16"/>
  <c r="AT431" i="16"/>
  <c r="AS432" i="16"/>
  <c r="AT432" i="16"/>
  <c r="AS433" i="16"/>
  <c r="AT433" i="16"/>
  <c r="AS434" i="16"/>
  <c r="AT434" i="16"/>
  <c r="AS435" i="16"/>
  <c r="AT435" i="16"/>
  <c r="AS436" i="16"/>
  <c r="AT436" i="16"/>
  <c r="AS437" i="16"/>
  <c r="AT437" i="16"/>
  <c r="AS438" i="16"/>
  <c r="AT438" i="16"/>
  <c r="AS439" i="16"/>
  <c r="AT439" i="16"/>
  <c r="AS440" i="16"/>
  <c r="AT440" i="16"/>
  <c r="AS441" i="16"/>
  <c r="AT441" i="16"/>
  <c r="AS442" i="16"/>
  <c r="AT442" i="16"/>
  <c r="AS443" i="16"/>
  <c r="AT443" i="16"/>
  <c r="AS444" i="16"/>
  <c r="AT444" i="16"/>
  <c r="AS445" i="16"/>
  <c r="AT445" i="16"/>
  <c r="AS446" i="16"/>
  <c r="AT446" i="16"/>
  <c r="AS447" i="16"/>
  <c r="AT447" i="16"/>
  <c r="AS448" i="16"/>
  <c r="AT448" i="16"/>
  <c r="AS449" i="16"/>
  <c r="AT449" i="16"/>
  <c r="AS450" i="16"/>
  <c r="AT450" i="16"/>
  <c r="AS451" i="16"/>
  <c r="AT451" i="16"/>
  <c r="AS452" i="16"/>
  <c r="AT452" i="16"/>
  <c r="AS453" i="16"/>
  <c r="AT453" i="16"/>
  <c r="AS454" i="16"/>
  <c r="AT454" i="16"/>
  <c r="AS455" i="16"/>
  <c r="AT455" i="16"/>
  <c r="AS456" i="16"/>
  <c r="AT456" i="16"/>
  <c r="AS457" i="16"/>
  <c r="AT457" i="16"/>
  <c r="AS458" i="16"/>
  <c r="AT458" i="16"/>
  <c r="AS459" i="16"/>
  <c r="AT459" i="16"/>
  <c r="AS460" i="16"/>
  <c r="AT460" i="16"/>
  <c r="AS461" i="16"/>
  <c r="AT461" i="16"/>
  <c r="AS462" i="16"/>
  <c r="AT462" i="16"/>
  <c r="AS463" i="16"/>
  <c r="AT463" i="16"/>
  <c r="AS464" i="16"/>
  <c r="AT464" i="16"/>
  <c r="AS465" i="16"/>
  <c r="AT465" i="16"/>
  <c r="AS466" i="16"/>
  <c r="AT466" i="16"/>
  <c r="AS467" i="16"/>
  <c r="AT467" i="16"/>
  <c r="AS468" i="16"/>
  <c r="AT468" i="16"/>
  <c r="AS469" i="16"/>
  <c r="AT469" i="16"/>
  <c r="AS470" i="16"/>
  <c r="AT470" i="16"/>
  <c r="AS471" i="16"/>
  <c r="AT471" i="16"/>
  <c r="AS472" i="16"/>
  <c r="AT472" i="16"/>
  <c r="AS473" i="16"/>
  <c r="AT473" i="16"/>
  <c r="AS474" i="16"/>
  <c r="AT474" i="16"/>
  <c r="AS475" i="16"/>
  <c r="AT475" i="16"/>
  <c r="AS476" i="16"/>
  <c r="AT476" i="16"/>
  <c r="AS477" i="16"/>
  <c r="AT477" i="16"/>
  <c r="AS478" i="16"/>
  <c r="AT478" i="16"/>
  <c r="AS479" i="16"/>
  <c r="AT479" i="16"/>
  <c r="AS480" i="16"/>
  <c r="AT480" i="16"/>
  <c r="AS481" i="16"/>
  <c r="AT481" i="16"/>
  <c r="AS482" i="16"/>
  <c r="AT482" i="16"/>
  <c r="AS483" i="16"/>
  <c r="AT483" i="16"/>
  <c r="AS484" i="16"/>
  <c r="AT484" i="16"/>
  <c r="AS485" i="16"/>
  <c r="AT485" i="16"/>
  <c r="AS486" i="16"/>
  <c r="AT486" i="16"/>
  <c r="AS487" i="16"/>
  <c r="AT487" i="16"/>
  <c r="AS488" i="16"/>
  <c r="AT488" i="16"/>
  <c r="AS489" i="16"/>
  <c r="AT489" i="16"/>
  <c r="AS490" i="16"/>
  <c r="AT490" i="16"/>
  <c r="AS491" i="16"/>
  <c r="AT491" i="16"/>
  <c r="AS492" i="16"/>
  <c r="AT492" i="16"/>
  <c r="AS493" i="16"/>
  <c r="AT493" i="16"/>
  <c r="AS494" i="16"/>
  <c r="AT494" i="16"/>
  <c r="AS495" i="16"/>
  <c r="AT495" i="16"/>
  <c r="AS496" i="16"/>
  <c r="AT496" i="16"/>
  <c r="AS497" i="16"/>
  <c r="AT497" i="16"/>
  <c r="AS498" i="16"/>
  <c r="AT498" i="16"/>
  <c r="AS499" i="16"/>
  <c r="AT499" i="16"/>
  <c r="AS500" i="16"/>
  <c r="AT500" i="16"/>
  <c r="AS501" i="16"/>
  <c r="AT501" i="16"/>
  <c r="AS502" i="16"/>
  <c r="AT502" i="16"/>
  <c r="AS503" i="16"/>
  <c r="AT503" i="16"/>
  <c r="AS504" i="16"/>
  <c r="AT504" i="16"/>
  <c r="AS505" i="16"/>
  <c r="AT505" i="16"/>
  <c r="AS506" i="16"/>
  <c r="AT506" i="16"/>
  <c r="AS507" i="16"/>
  <c r="AT507" i="16"/>
  <c r="AS508" i="16"/>
  <c r="AT508" i="16"/>
  <c r="AS509" i="16"/>
  <c r="AT509" i="16"/>
  <c r="AS510" i="16"/>
  <c r="AT510" i="16"/>
  <c r="AS511" i="16"/>
  <c r="AT511" i="16"/>
  <c r="AS512" i="16"/>
  <c r="AT512" i="16"/>
  <c r="AS513" i="16"/>
  <c r="AT513" i="16"/>
  <c r="AS514" i="16"/>
  <c r="AT514" i="16"/>
  <c r="AS515" i="16"/>
  <c r="AT515" i="16"/>
  <c r="AS516" i="16"/>
  <c r="AT516" i="16"/>
  <c r="AS517" i="16"/>
  <c r="AT517" i="16"/>
  <c r="AS518" i="16"/>
  <c r="AT518" i="16"/>
  <c r="AS519" i="16"/>
  <c r="AT519" i="16"/>
  <c r="AS520" i="16"/>
  <c r="AT520" i="16"/>
  <c r="AS521" i="16"/>
  <c r="AT521" i="16"/>
  <c r="AS522" i="16"/>
  <c r="AT522" i="16"/>
  <c r="AS523" i="16"/>
  <c r="AT523" i="16"/>
  <c r="AS524" i="16"/>
  <c r="AT524" i="16"/>
  <c r="AS525" i="16"/>
  <c r="AT525" i="16"/>
  <c r="AS526" i="16"/>
  <c r="AT526" i="16"/>
  <c r="AS527" i="16"/>
  <c r="AT527" i="16"/>
  <c r="AS528" i="16"/>
  <c r="AT528" i="16"/>
  <c r="AS529" i="16"/>
  <c r="AT529" i="16"/>
  <c r="AS530" i="16"/>
  <c r="AT530" i="16"/>
  <c r="AS531" i="16"/>
  <c r="AT531" i="16"/>
  <c r="AS532" i="16"/>
  <c r="AT532" i="16"/>
  <c r="AS533" i="16"/>
  <c r="AT533" i="16"/>
  <c r="AS534" i="16"/>
  <c r="AT534" i="16"/>
  <c r="AS535" i="16"/>
  <c r="AT535" i="16"/>
  <c r="AS536" i="16"/>
  <c r="AT536" i="16"/>
  <c r="AS537" i="16"/>
  <c r="AT537" i="16"/>
  <c r="AS538" i="16"/>
  <c r="AT538" i="16"/>
  <c r="AS539" i="16"/>
  <c r="AT539" i="16"/>
  <c r="AS540" i="16"/>
  <c r="AT540" i="16"/>
  <c r="AS541" i="16"/>
  <c r="AT541" i="16"/>
  <c r="AS542" i="16"/>
  <c r="AT542" i="16"/>
  <c r="AS543" i="16"/>
  <c r="AT543" i="16"/>
  <c r="AS544" i="16"/>
  <c r="AT544" i="16"/>
  <c r="AS545" i="16"/>
  <c r="AT545" i="16"/>
  <c r="AS546" i="16"/>
  <c r="AT546" i="16"/>
  <c r="AS547" i="16"/>
  <c r="AT547" i="16"/>
  <c r="AS548" i="16"/>
  <c r="AT548" i="16"/>
  <c r="AS549" i="16"/>
  <c r="AT549" i="16"/>
  <c r="AS550" i="16"/>
  <c r="AT550" i="16"/>
  <c r="AS551" i="16"/>
  <c r="AT551" i="16"/>
  <c r="AS552" i="16"/>
  <c r="AT552" i="16"/>
  <c r="AS553" i="16"/>
  <c r="AT553" i="16"/>
  <c r="AS554" i="16"/>
  <c r="AT554" i="16"/>
  <c r="AS555" i="16"/>
  <c r="AT555" i="16"/>
  <c r="AS556" i="16"/>
  <c r="AT556" i="16"/>
  <c r="AS557" i="16"/>
  <c r="AT557" i="16"/>
  <c r="AS558" i="16"/>
  <c r="AT558" i="16"/>
  <c r="AS559" i="16"/>
  <c r="AT559" i="16"/>
  <c r="AS560" i="16"/>
  <c r="AT560" i="16"/>
  <c r="AS561" i="16"/>
  <c r="AT561" i="16"/>
  <c r="AS562" i="16"/>
  <c r="AT562" i="16"/>
  <c r="AS563" i="16"/>
  <c r="AT563" i="16"/>
  <c r="AS564" i="16"/>
  <c r="AT564" i="16"/>
  <c r="AS565" i="16"/>
  <c r="AT565" i="16"/>
  <c r="AS566" i="16"/>
  <c r="AT566" i="16"/>
  <c r="AS567" i="16"/>
  <c r="AT567" i="16"/>
  <c r="AS568" i="16"/>
  <c r="AT568" i="16"/>
  <c r="AS569" i="16"/>
  <c r="AT569" i="16"/>
  <c r="AS570" i="16"/>
  <c r="AT570" i="16"/>
  <c r="AS571" i="16"/>
  <c r="AT571" i="16"/>
  <c r="AS572" i="16"/>
  <c r="AT572" i="16"/>
  <c r="AS573" i="16"/>
  <c r="AT573" i="16"/>
  <c r="AS574" i="16"/>
  <c r="AT574" i="16"/>
  <c r="AS575" i="16"/>
  <c r="AT575" i="16"/>
  <c r="AS576" i="16"/>
  <c r="AT576" i="16"/>
  <c r="AS577" i="16"/>
  <c r="AT577" i="16"/>
  <c r="AS578" i="16"/>
  <c r="AT578" i="16"/>
  <c r="AS579" i="16"/>
  <c r="AT579" i="16"/>
  <c r="AS580" i="16"/>
  <c r="AT580" i="16"/>
  <c r="AS581" i="16"/>
  <c r="AT581" i="16"/>
  <c r="AS582" i="16"/>
  <c r="AT582" i="16"/>
  <c r="AS583" i="16"/>
  <c r="AT583" i="16"/>
  <c r="AS584" i="16"/>
  <c r="AT584" i="16"/>
  <c r="AS585" i="16"/>
  <c r="AT585" i="16"/>
  <c r="AS586" i="16"/>
  <c r="AT586" i="16"/>
  <c r="AS587" i="16"/>
  <c r="AT587" i="16"/>
  <c r="AS588" i="16"/>
  <c r="AT588" i="16"/>
  <c r="AS589" i="16"/>
  <c r="AT589" i="16"/>
  <c r="AS590" i="16"/>
  <c r="AT590" i="16"/>
  <c r="AS591" i="16"/>
  <c r="AT591" i="16"/>
  <c r="AS592" i="16"/>
  <c r="AT592" i="16"/>
  <c r="AS593" i="16"/>
  <c r="AT593" i="16"/>
  <c r="AS594" i="16"/>
  <c r="AT594" i="16"/>
  <c r="AS595" i="16"/>
  <c r="AT595" i="16"/>
  <c r="AS596" i="16"/>
  <c r="AT596" i="16"/>
  <c r="AS597" i="16"/>
  <c r="AT597" i="16"/>
  <c r="AS598" i="16"/>
  <c r="AT598" i="16"/>
  <c r="AS599" i="16"/>
  <c r="AT599" i="16"/>
  <c r="AS600" i="16"/>
  <c r="AT600" i="16"/>
  <c r="AS601" i="16"/>
  <c r="AT601" i="16"/>
  <c r="AS602" i="16"/>
  <c r="AT602" i="16"/>
  <c r="AS603" i="16"/>
  <c r="AT603" i="16"/>
  <c r="AS604" i="16"/>
  <c r="AT604" i="16"/>
  <c r="AS605" i="16"/>
  <c r="AT605" i="16"/>
  <c r="AS606" i="16"/>
  <c r="AT606" i="16"/>
  <c r="AS607" i="16"/>
  <c r="AT607" i="16"/>
  <c r="AS608" i="16"/>
  <c r="AT608" i="16"/>
  <c r="AS609" i="16"/>
  <c r="AT609" i="16"/>
  <c r="AS610" i="16"/>
  <c r="AT610" i="16"/>
  <c r="AS611" i="16"/>
  <c r="AT611" i="16"/>
  <c r="AS612" i="16"/>
  <c r="AT612" i="16"/>
  <c r="AS613" i="16"/>
  <c r="AT613" i="16"/>
  <c r="AS614" i="16"/>
  <c r="AT614" i="16"/>
  <c r="AS615" i="16"/>
  <c r="AT615" i="16"/>
  <c r="AS616" i="16"/>
  <c r="AT616" i="16"/>
  <c r="AS617" i="16"/>
  <c r="AT617" i="16"/>
  <c r="AS618" i="16"/>
  <c r="AT618" i="16"/>
  <c r="AS619" i="16"/>
  <c r="AT619" i="16"/>
  <c r="AS620" i="16"/>
  <c r="AT620" i="16"/>
  <c r="AS621" i="16"/>
  <c r="AT621" i="16"/>
  <c r="AS622" i="16"/>
  <c r="AT622" i="16"/>
  <c r="AS623" i="16"/>
  <c r="AT623" i="16"/>
  <c r="AS624" i="16"/>
  <c r="AT624" i="16"/>
  <c r="AS625" i="16"/>
  <c r="AT625" i="16"/>
  <c r="AS626" i="16"/>
  <c r="AT626" i="16"/>
  <c r="AS627" i="16"/>
  <c r="AT627" i="16"/>
  <c r="AS628" i="16"/>
  <c r="AT628" i="16"/>
  <c r="AS629" i="16"/>
  <c r="AT629" i="16"/>
  <c r="AS630" i="16"/>
  <c r="AT630" i="16"/>
  <c r="AS631" i="16"/>
  <c r="AT631" i="16"/>
  <c r="AS632" i="16"/>
  <c r="AT632" i="16"/>
  <c r="AS633" i="16"/>
  <c r="AT633" i="16"/>
  <c r="AS634" i="16"/>
  <c r="AT634" i="16"/>
  <c r="AS635" i="16"/>
  <c r="AT635" i="16"/>
  <c r="AS636" i="16"/>
  <c r="AT636" i="16"/>
  <c r="AS637" i="16"/>
  <c r="AT637" i="16"/>
  <c r="AS638" i="16"/>
  <c r="AT638" i="16"/>
  <c r="AS639" i="16"/>
  <c r="AT639" i="16"/>
  <c r="AS640" i="16"/>
  <c r="AT640" i="16"/>
  <c r="AS641" i="16"/>
  <c r="AT641" i="16"/>
  <c r="AS642" i="16"/>
  <c r="AT642" i="16"/>
  <c r="AS643" i="16"/>
  <c r="AT643" i="16"/>
  <c r="AS644" i="16"/>
  <c r="AT644" i="16"/>
  <c r="AS645" i="16"/>
  <c r="AT645" i="16"/>
  <c r="AS646" i="16"/>
  <c r="AT646" i="16"/>
  <c r="AS647" i="16"/>
  <c r="AT647" i="16"/>
  <c r="AS648" i="16"/>
  <c r="AT648" i="16"/>
  <c r="AS649" i="16"/>
  <c r="AT649" i="16"/>
  <c r="AS650" i="16"/>
  <c r="AT650" i="16"/>
  <c r="AS651" i="16"/>
  <c r="AT651" i="16"/>
  <c r="AS652" i="16"/>
  <c r="AT652" i="16"/>
  <c r="AS653" i="16"/>
  <c r="AT653" i="16"/>
  <c r="AS654" i="16"/>
  <c r="AT654" i="16"/>
  <c r="AS655" i="16"/>
  <c r="AT655" i="16"/>
  <c r="AS656" i="16"/>
  <c r="AT656" i="16"/>
  <c r="AS657" i="16"/>
  <c r="AT657" i="16"/>
  <c r="AS658" i="16"/>
  <c r="AT658" i="16"/>
  <c r="AS659" i="16"/>
  <c r="AT659" i="16"/>
  <c r="AS660" i="16"/>
  <c r="AT660" i="16"/>
  <c r="AS661" i="16"/>
  <c r="AT661" i="16"/>
  <c r="AS662" i="16"/>
  <c r="AT662" i="16"/>
  <c r="AS663" i="16"/>
  <c r="AT663" i="16"/>
  <c r="AS664" i="16"/>
  <c r="AT664" i="16"/>
  <c r="AS665" i="16"/>
  <c r="AT665" i="16"/>
  <c r="AS666" i="16"/>
  <c r="AT666" i="16"/>
  <c r="AS667" i="16"/>
  <c r="AT667" i="16"/>
  <c r="AS668" i="16"/>
  <c r="AT668" i="16"/>
  <c r="AS669" i="16"/>
  <c r="AT669" i="16"/>
  <c r="AS670" i="16"/>
  <c r="AT670" i="16"/>
  <c r="AS671" i="16"/>
  <c r="AT671" i="16"/>
  <c r="AS672" i="16"/>
  <c r="AT672" i="16"/>
  <c r="AS673" i="16"/>
  <c r="AT673" i="16"/>
  <c r="AS674" i="16"/>
  <c r="AT674" i="16"/>
  <c r="AS675" i="16"/>
  <c r="AT675" i="16"/>
  <c r="AS676" i="16"/>
  <c r="AT676" i="16"/>
  <c r="AS677" i="16"/>
  <c r="AT677" i="16"/>
  <c r="AS678" i="16"/>
  <c r="AT678" i="16"/>
  <c r="AS679" i="16"/>
  <c r="AT679" i="16"/>
  <c r="AS680" i="16"/>
  <c r="AT680" i="16"/>
  <c r="AS681" i="16"/>
  <c r="AT681" i="16"/>
  <c r="AS682" i="16"/>
  <c r="AT682" i="16"/>
  <c r="AS683" i="16"/>
  <c r="AT683" i="16"/>
  <c r="AS684" i="16"/>
  <c r="AT684" i="16"/>
  <c r="AS685" i="16"/>
  <c r="AT685" i="16"/>
  <c r="AS686" i="16"/>
  <c r="AT686" i="16"/>
  <c r="AS687" i="16"/>
  <c r="AT687" i="16"/>
  <c r="AS688" i="16"/>
  <c r="AT688" i="16"/>
  <c r="AS689" i="16"/>
  <c r="AT689" i="16"/>
  <c r="AS690" i="16"/>
  <c r="AT690" i="16"/>
  <c r="AS691" i="16"/>
  <c r="AT691" i="16"/>
  <c r="AS692" i="16"/>
  <c r="AT692" i="16"/>
  <c r="AS693" i="16"/>
  <c r="AT693" i="16"/>
  <c r="AS694" i="16"/>
  <c r="AT694" i="16"/>
  <c r="AS695" i="16"/>
  <c r="AT695" i="16"/>
  <c r="AS696" i="16"/>
  <c r="AT696" i="16"/>
  <c r="AS697" i="16"/>
  <c r="AT697" i="16"/>
  <c r="AS698" i="16"/>
  <c r="AT698" i="16"/>
  <c r="AS699" i="16"/>
  <c r="AT699" i="16"/>
  <c r="AS700" i="16"/>
  <c r="AT700" i="16"/>
  <c r="AS701" i="16"/>
  <c r="AT701" i="16"/>
  <c r="AS702" i="16"/>
  <c r="AT702" i="16"/>
  <c r="AS703" i="16"/>
  <c r="AT703" i="16"/>
  <c r="AS704" i="16"/>
  <c r="AT704" i="16"/>
  <c r="AS705" i="16"/>
  <c r="AT705" i="16"/>
  <c r="AS706" i="16"/>
  <c r="AT706" i="16"/>
  <c r="AS707" i="16"/>
  <c r="AT707" i="16"/>
  <c r="AS708" i="16"/>
  <c r="AT708" i="16"/>
  <c r="AS709" i="16"/>
  <c r="AT709" i="16"/>
  <c r="AS710" i="16"/>
  <c r="AT710" i="16"/>
  <c r="AS711" i="16"/>
  <c r="AT711" i="16"/>
  <c r="AS712" i="16"/>
  <c r="AT712" i="16"/>
  <c r="AS713" i="16"/>
  <c r="AT713" i="16"/>
  <c r="AS714" i="16"/>
  <c r="AT714" i="16"/>
  <c r="AS715" i="16"/>
  <c r="AT715" i="16"/>
  <c r="AS716" i="16"/>
  <c r="AT716" i="16"/>
  <c r="AS717" i="16"/>
  <c r="AT717" i="16"/>
  <c r="AS718" i="16"/>
  <c r="AT718" i="16"/>
  <c r="AS719" i="16"/>
  <c r="AT719" i="16"/>
  <c r="AS720" i="16"/>
  <c r="AT720" i="16"/>
  <c r="AS721" i="16"/>
  <c r="AT721" i="16"/>
  <c r="AS722" i="16"/>
  <c r="AT722" i="16"/>
  <c r="AS723" i="16"/>
  <c r="AT723" i="16"/>
  <c r="AS724" i="16"/>
  <c r="AT724" i="16"/>
  <c r="AS725" i="16"/>
  <c r="AT725" i="16"/>
  <c r="AS726" i="16"/>
  <c r="AT726" i="16"/>
  <c r="AS727" i="16"/>
  <c r="AT727" i="16"/>
  <c r="AS728" i="16"/>
  <c r="AT728" i="16"/>
  <c r="AS729" i="16"/>
  <c r="AT729" i="16"/>
  <c r="AS730" i="16"/>
  <c r="AT730" i="16"/>
  <c r="AS731" i="16"/>
  <c r="AT731" i="16"/>
  <c r="AS732" i="16"/>
  <c r="AT732" i="16"/>
  <c r="AS733" i="16"/>
  <c r="AT733" i="16"/>
  <c r="AS734" i="16"/>
  <c r="AT734" i="16"/>
  <c r="AS735" i="16"/>
  <c r="AT735" i="16"/>
  <c r="AS736" i="16"/>
  <c r="AT736" i="16"/>
  <c r="AS737" i="16"/>
  <c r="AT737" i="16"/>
  <c r="AS738" i="16"/>
  <c r="AT738" i="16"/>
  <c r="AS739" i="16"/>
  <c r="AT739" i="16"/>
  <c r="AS740" i="16"/>
  <c r="AT740" i="16"/>
  <c r="AS741" i="16"/>
  <c r="AT741" i="16"/>
  <c r="AS742" i="16"/>
  <c r="AT742" i="16"/>
  <c r="AS743" i="16"/>
  <c r="AT743" i="16"/>
  <c r="AS744" i="16"/>
  <c r="AT744" i="16"/>
  <c r="AS745" i="16"/>
  <c r="AT745" i="16"/>
  <c r="AS746" i="16"/>
  <c r="AT746" i="16"/>
  <c r="AS747" i="16"/>
  <c r="AT747" i="16"/>
  <c r="AS748" i="16"/>
  <c r="AT748" i="16"/>
  <c r="AS749" i="16"/>
  <c r="AT749" i="16"/>
  <c r="AS750" i="16"/>
  <c r="AT750" i="16"/>
  <c r="AS751" i="16"/>
  <c r="AT751" i="16"/>
  <c r="AS752" i="16"/>
  <c r="AT752" i="16"/>
  <c r="AS753" i="16"/>
  <c r="AT753" i="16"/>
  <c r="AS754" i="16"/>
  <c r="AT754" i="16"/>
  <c r="AS755" i="16"/>
  <c r="AT755" i="16"/>
  <c r="AS756" i="16"/>
  <c r="AT756" i="16"/>
  <c r="AS757" i="16"/>
  <c r="AT757" i="16"/>
  <c r="AS758" i="16"/>
  <c r="AT758" i="16"/>
  <c r="AS759" i="16"/>
  <c r="AT759" i="16"/>
  <c r="AS760" i="16"/>
  <c r="AT760" i="16"/>
  <c r="AS761" i="16"/>
  <c r="AT761" i="16"/>
  <c r="AS762" i="16"/>
  <c r="AT762" i="16"/>
  <c r="AS763" i="16"/>
  <c r="AT763" i="16"/>
  <c r="AS764" i="16"/>
  <c r="AT764" i="16"/>
  <c r="AS765" i="16"/>
  <c r="AT765" i="16"/>
  <c r="AS766" i="16"/>
  <c r="AT766" i="16"/>
  <c r="AS767" i="16"/>
  <c r="AT767" i="16"/>
  <c r="AS768" i="16"/>
  <c r="AT768" i="16"/>
  <c r="AS769" i="16"/>
  <c r="AT769" i="16"/>
  <c r="AS770" i="16"/>
  <c r="AT770" i="16"/>
  <c r="AS771" i="16"/>
  <c r="AT771" i="16"/>
  <c r="AS772" i="16"/>
  <c r="AT772" i="16"/>
  <c r="AS773" i="16"/>
  <c r="AT773" i="16"/>
  <c r="AS774" i="16"/>
  <c r="AT774" i="16"/>
  <c r="AS775" i="16"/>
  <c r="AT775" i="16"/>
  <c r="AS776" i="16"/>
  <c r="AT776" i="16"/>
  <c r="AS777" i="16"/>
  <c r="AT777" i="16"/>
  <c r="AS778" i="16"/>
  <c r="AT778" i="16"/>
  <c r="AS779" i="16"/>
  <c r="AT779" i="16"/>
  <c r="AS780" i="16"/>
  <c r="AT780" i="16"/>
  <c r="AS781" i="16"/>
  <c r="AT781" i="16"/>
  <c r="AS782" i="16"/>
  <c r="AT782" i="16"/>
  <c r="AS783" i="16"/>
  <c r="AT783" i="16"/>
  <c r="AS784" i="16"/>
  <c r="AT784" i="16"/>
  <c r="AS785" i="16"/>
  <c r="AT785" i="16"/>
  <c r="AS786" i="16"/>
  <c r="AT786" i="16"/>
  <c r="AS787" i="16"/>
  <c r="AT787" i="16"/>
  <c r="AS788" i="16"/>
  <c r="AT788" i="16"/>
  <c r="AS789" i="16"/>
  <c r="AT789" i="16"/>
  <c r="AS790" i="16"/>
  <c r="AT790" i="16"/>
  <c r="AS791" i="16"/>
  <c r="AT791" i="16"/>
  <c r="AS792" i="16"/>
  <c r="AT792" i="16"/>
  <c r="AS793" i="16"/>
  <c r="AT793" i="16"/>
  <c r="AS794" i="16"/>
  <c r="AT794" i="16"/>
  <c r="AS795" i="16"/>
  <c r="AT795" i="16"/>
  <c r="AS796" i="16"/>
  <c r="AT796" i="16"/>
  <c r="AS797" i="16"/>
  <c r="AT797" i="16"/>
  <c r="AS798" i="16"/>
  <c r="AT798" i="16"/>
  <c r="AS799" i="16"/>
  <c r="AT799" i="16"/>
  <c r="AS800" i="16"/>
  <c r="AT800" i="16"/>
  <c r="AS801" i="16"/>
  <c r="AT801" i="16"/>
  <c r="AS802" i="16"/>
  <c r="AT802" i="16"/>
  <c r="AS803" i="16"/>
  <c r="AT803" i="16"/>
  <c r="AS804" i="16"/>
  <c r="AT804" i="16"/>
  <c r="AS805" i="16"/>
  <c r="AT805" i="16"/>
  <c r="AS806" i="16"/>
  <c r="AT806" i="16"/>
  <c r="AS807" i="16"/>
  <c r="AT807" i="16"/>
  <c r="AS808" i="16"/>
  <c r="AT808" i="16"/>
  <c r="AS809" i="16"/>
  <c r="AT809" i="16"/>
  <c r="AS810" i="16"/>
  <c r="AT810" i="16"/>
  <c r="AS811" i="16"/>
  <c r="AT811" i="16"/>
  <c r="AS812" i="16"/>
  <c r="AT812" i="16"/>
  <c r="AS813" i="16"/>
  <c r="AT813" i="16"/>
  <c r="AS814" i="16"/>
  <c r="AT814" i="16"/>
  <c r="AS815" i="16"/>
  <c r="AT815" i="16"/>
  <c r="AS816" i="16"/>
  <c r="AT816" i="16"/>
  <c r="AS817" i="16"/>
  <c r="AT817" i="16"/>
  <c r="AS818" i="16"/>
  <c r="AT818" i="16"/>
  <c r="AS819" i="16"/>
  <c r="AT819" i="16"/>
  <c r="AS820" i="16"/>
  <c r="AT820" i="16"/>
  <c r="AS821" i="16"/>
  <c r="AT821" i="16"/>
  <c r="AS822" i="16"/>
  <c r="AT822" i="16"/>
  <c r="AS823" i="16"/>
  <c r="AT823" i="16"/>
  <c r="AS824" i="16"/>
  <c r="AT824" i="16"/>
  <c r="AS825" i="16"/>
  <c r="AT825" i="16"/>
  <c r="AS826" i="16"/>
  <c r="AT826" i="16"/>
  <c r="AS827" i="16"/>
  <c r="AT827" i="16"/>
  <c r="AS828" i="16"/>
  <c r="AT828" i="16"/>
  <c r="AS829" i="16"/>
  <c r="AT829" i="16"/>
  <c r="AS830" i="16"/>
  <c r="AT830" i="16"/>
  <c r="AS831" i="16"/>
  <c r="AT831" i="16"/>
  <c r="AS832" i="16"/>
  <c r="AT832" i="16"/>
  <c r="AS833" i="16"/>
  <c r="AT833" i="16"/>
  <c r="AS834" i="16"/>
  <c r="AT834" i="16"/>
  <c r="AS835" i="16"/>
  <c r="AT835" i="16"/>
  <c r="AS836" i="16"/>
  <c r="AT836" i="16"/>
  <c r="AS837" i="16"/>
  <c r="AT837" i="16"/>
  <c r="AS838" i="16"/>
  <c r="AT838" i="16"/>
  <c r="AS839" i="16"/>
  <c r="AT839" i="16"/>
  <c r="AS840" i="16"/>
  <c r="AT840" i="16"/>
  <c r="AS841" i="16"/>
  <c r="AT841" i="16"/>
  <c r="AS842" i="16"/>
  <c r="AT842" i="16"/>
  <c r="AS843" i="16"/>
  <c r="AT843" i="16"/>
  <c r="AS844" i="16"/>
  <c r="AT844" i="16"/>
  <c r="AS845" i="16"/>
  <c r="AT845" i="16"/>
  <c r="AS846" i="16"/>
  <c r="AT846" i="16"/>
  <c r="AS847" i="16"/>
  <c r="AT847" i="16"/>
  <c r="AS848" i="16"/>
  <c r="AT848" i="16"/>
  <c r="AS849" i="16"/>
  <c r="AT849" i="16"/>
  <c r="AS850" i="16"/>
  <c r="AT850" i="16"/>
  <c r="AS851" i="16"/>
  <c r="AT851" i="16"/>
  <c r="AS852" i="16"/>
  <c r="AT852" i="16"/>
  <c r="AS853" i="16"/>
  <c r="AT853" i="16"/>
  <c r="AS854" i="16"/>
  <c r="AT854" i="16"/>
  <c r="AS855" i="16"/>
  <c r="AT855" i="16"/>
  <c r="AS856" i="16"/>
  <c r="AT856" i="16"/>
  <c r="AS857" i="16"/>
  <c r="AT857" i="16"/>
  <c r="AS858" i="16"/>
  <c r="AT858" i="16"/>
  <c r="AS859" i="16"/>
  <c r="AT859" i="16"/>
  <c r="AS860" i="16"/>
  <c r="AT860" i="16"/>
  <c r="AS861" i="16"/>
  <c r="AT861" i="16"/>
  <c r="AS862" i="16"/>
  <c r="AT862" i="16"/>
  <c r="AS863" i="16"/>
  <c r="AT863" i="16"/>
  <c r="AS864" i="16"/>
  <c r="AT864" i="16"/>
  <c r="AS865" i="16"/>
  <c r="AT865" i="16"/>
  <c r="AS866" i="16"/>
  <c r="AT866" i="16"/>
  <c r="AS867" i="16"/>
  <c r="AT867" i="16"/>
  <c r="AS868" i="16"/>
  <c r="AT868" i="16"/>
  <c r="AS869" i="16"/>
  <c r="AT869" i="16"/>
  <c r="AS870" i="16"/>
  <c r="AT870" i="16"/>
  <c r="AS871" i="16"/>
  <c r="AT871" i="16"/>
  <c r="AS872" i="16"/>
  <c r="AT872" i="16"/>
  <c r="AS873" i="16"/>
  <c r="AT873" i="16"/>
  <c r="AS874" i="16"/>
  <c r="AT874" i="16"/>
  <c r="AS875" i="16"/>
  <c r="AT875" i="16"/>
  <c r="AS876" i="16"/>
  <c r="AT876" i="16"/>
  <c r="AS877" i="16"/>
  <c r="AT877" i="16"/>
  <c r="AS878" i="16"/>
  <c r="AT878" i="16"/>
  <c r="AS879" i="16"/>
  <c r="AT879" i="16"/>
  <c r="AS880" i="16"/>
  <c r="AT880" i="16"/>
  <c r="AS881" i="16"/>
  <c r="AT881" i="16"/>
  <c r="AS882" i="16"/>
  <c r="AT882" i="16"/>
  <c r="AS883" i="16"/>
  <c r="AT883" i="16"/>
  <c r="AS884" i="16"/>
  <c r="AT884" i="16"/>
  <c r="AS885" i="16"/>
  <c r="AT885" i="16"/>
  <c r="AS886" i="16"/>
  <c r="AT886" i="16"/>
  <c r="AS887" i="16"/>
  <c r="AT887" i="16"/>
  <c r="AS888" i="16"/>
  <c r="AT888" i="16"/>
  <c r="AS889" i="16"/>
  <c r="AT889" i="16"/>
  <c r="AS890" i="16"/>
  <c r="AT890" i="16"/>
  <c r="AS891" i="16"/>
  <c r="AT891" i="16"/>
  <c r="AS892" i="16"/>
  <c r="AT892" i="16"/>
  <c r="AS893" i="16"/>
  <c r="AT893" i="16"/>
  <c r="AS894" i="16"/>
  <c r="AT894" i="16"/>
  <c r="AS895" i="16"/>
  <c r="AT895" i="16"/>
  <c r="AS896" i="16"/>
  <c r="AT896" i="16"/>
  <c r="AS897" i="16"/>
  <c r="AT897" i="16"/>
  <c r="AS898" i="16"/>
  <c r="AT898" i="16"/>
  <c r="AS899" i="16"/>
  <c r="AT899" i="16"/>
  <c r="AS900" i="16"/>
  <c r="AT900" i="16"/>
  <c r="AS901" i="16"/>
  <c r="AT901" i="16"/>
  <c r="AS902" i="16"/>
  <c r="AT902" i="16"/>
  <c r="AS903" i="16"/>
  <c r="AT903" i="16"/>
  <c r="AS904" i="16"/>
  <c r="AT904" i="16"/>
  <c r="AS905" i="16"/>
  <c r="AT905" i="16"/>
  <c r="AS906" i="16"/>
  <c r="AT906" i="16"/>
  <c r="AS907" i="16"/>
  <c r="AT907" i="16"/>
  <c r="AS908" i="16"/>
  <c r="AT908" i="16"/>
  <c r="AS909" i="16"/>
  <c r="AT909" i="16"/>
  <c r="AS910" i="16"/>
  <c r="AT910" i="16"/>
  <c r="AS911" i="16"/>
  <c r="AT911" i="16"/>
  <c r="AS912" i="16"/>
  <c r="AT912" i="16"/>
  <c r="AS913" i="16"/>
  <c r="AT913" i="16"/>
  <c r="AS914" i="16"/>
  <c r="AT914" i="16"/>
  <c r="AS915" i="16"/>
  <c r="AT915" i="16"/>
  <c r="AS916" i="16"/>
  <c r="AT916" i="16"/>
  <c r="AS917" i="16"/>
  <c r="AT917" i="16"/>
  <c r="AS918" i="16"/>
  <c r="AT918" i="16"/>
  <c r="AS919" i="16"/>
  <c r="AT919" i="16"/>
  <c r="AS920" i="16"/>
  <c r="AT920" i="16"/>
  <c r="AS921" i="16"/>
  <c r="AT921" i="16"/>
  <c r="AS922" i="16"/>
  <c r="AT922" i="16"/>
  <c r="AS923" i="16"/>
  <c r="AT923" i="16"/>
  <c r="AS924" i="16"/>
  <c r="AT924" i="16"/>
  <c r="AS925" i="16"/>
  <c r="AT925" i="16"/>
  <c r="AS926" i="16"/>
  <c r="AT926" i="16"/>
  <c r="AS927" i="16"/>
  <c r="AT927" i="16"/>
  <c r="AS928" i="16"/>
  <c r="AT928" i="16"/>
  <c r="AS929" i="16"/>
  <c r="AT929" i="16"/>
  <c r="AS930" i="16"/>
  <c r="AT930" i="16"/>
  <c r="AS931" i="16"/>
  <c r="AT931" i="16"/>
  <c r="AS932" i="16"/>
  <c r="AT932" i="16"/>
  <c r="AS933" i="16"/>
  <c r="AT933" i="16"/>
  <c r="AS934" i="16"/>
  <c r="AT934" i="16"/>
  <c r="AS935" i="16"/>
  <c r="AT935" i="16"/>
  <c r="AS936" i="16"/>
  <c r="AT936" i="16"/>
  <c r="AS937" i="16"/>
  <c r="AT937" i="16"/>
  <c r="AS938" i="16"/>
  <c r="AT938" i="16"/>
  <c r="AS939" i="16"/>
  <c r="AT939" i="16"/>
  <c r="AS940" i="16"/>
  <c r="AT940" i="16"/>
  <c r="AS941" i="16"/>
  <c r="AT941" i="16"/>
  <c r="AS942" i="16"/>
  <c r="AT942" i="16"/>
  <c r="AS943" i="16"/>
  <c r="AT943" i="16"/>
  <c r="AS944" i="16"/>
  <c r="AT944" i="16"/>
  <c r="AS945" i="16"/>
  <c r="AT945" i="16"/>
  <c r="AS946" i="16"/>
  <c r="AT946" i="16"/>
  <c r="AS947" i="16"/>
  <c r="AT947" i="16"/>
  <c r="AS948" i="16"/>
  <c r="AT948" i="16"/>
  <c r="AS949" i="16"/>
  <c r="AT949" i="16"/>
  <c r="AS950" i="16"/>
  <c r="AT950" i="16"/>
  <c r="AS951" i="16"/>
  <c r="AT951" i="16"/>
  <c r="AS952" i="16"/>
  <c r="AT952" i="16"/>
  <c r="AS953" i="16"/>
  <c r="AT953" i="16"/>
  <c r="AS954" i="16"/>
  <c r="AT954" i="16"/>
  <c r="AS955" i="16"/>
  <c r="AT955" i="16"/>
  <c r="AS956" i="16"/>
  <c r="AT956" i="16"/>
  <c r="AS957" i="16"/>
  <c r="AT957" i="16"/>
  <c r="AS958" i="16"/>
  <c r="AT958" i="16"/>
  <c r="AS959" i="16"/>
  <c r="AT959" i="16"/>
  <c r="AS960" i="16"/>
  <c r="AT960" i="16"/>
  <c r="AS961" i="16"/>
  <c r="AT961" i="16"/>
  <c r="AS962" i="16"/>
  <c r="AT962" i="16"/>
  <c r="AS963" i="16"/>
  <c r="AT963" i="16"/>
  <c r="AS964" i="16"/>
  <c r="AT964" i="16"/>
  <c r="AS965" i="16"/>
  <c r="AT965" i="16"/>
  <c r="AS966" i="16"/>
  <c r="AT966" i="16"/>
  <c r="AS967" i="16"/>
  <c r="AT967" i="16"/>
  <c r="AS968" i="16"/>
  <c r="AT968" i="16"/>
  <c r="AS969" i="16"/>
  <c r="AT969" i="16"/>
  <c r="AS970" i="16"/>
  <c r="AT970" i="16"/>
  <c r="AS971" i="16"/>
  <c r="AT971" i="16"/>
  <c r="AS972" i="16"/>
  <c r="AT972" i="16"/>
  <c r="AS973" i="16"/>
  <c r="AT973" i="16"/>
  <c r="AS974" i="16"/>
  <c r="AT974" i="16"/>
  <c r="AS975" i="16"/>
  <c r="AT975" i="16"/>
  <c r="AS976" i="16"/>
  <c r="AT976" i="16"/>
  <c r="AS977" i="16"/>
  <c r="AT977" i="16"/>
  <c r="AS978" i="16"/>
  <c r="AT978" i="16"/>
  <c r="AS979" i="16"/>
  <c r="AT979" i="16"/>
  <c r="AS980" i="16"/>
  <c r="AT980" i="16"/>
  <c r="AS981" i="16"/>
  <c r="AT981" i="16"/>
  <c r="AS982" i="16"/>
  <c r="AT982" i="16"/>
  <c r="AS983" i="16"/>
  <c r="AT983" i="16"/>
  <c r="AS984" i="16"/>
  <c r="AT984" i="16"/>
  <c r="AS985" i="16"/>
  <c r="AT985" i="16"/>
  <c r="AS986" i="16"/>
  <c r="AT986" i="16"/>
  <c r="AS987" i="16"/>
  <c r="AT987" i="16"/>
  <c r="AS988" i="16"/>
  <c r="AT988" i="16"/>
  <c r="AS989" i="16"/>
  <c r="AT989" i="16"/>
  <c r="AS990" i="16"/>
  <c r="AT990" i="16"/>
  <c r="AS991" i="16"/>
  <c r="AT991" i="16"/>
  <c r="AS992" i="16"/>
  <c r="AT992" i="16"/>
  <c r="AS993" i="16"/>
  <c r="AT993" i="16"/>
  <c r="AS994" i="16"/>
  <c r="AT994" i="16"/>
  <c r="AS995" i="16"/>
  <c r="AT995" i="16"/>
  <c r="AS996" i="16"/>
  <c r="AT996" i="16"/>
  <c r="AS997" i="16"/>
  <c r="AT997" i="16"/>
  <c r="AS998" i="16"/>
  <c r="AT998" i="16"/>
  <c r="AS999" i="16"/>
  <c r="AT999" i="16"/>
  <c r="AS1000" i="16"/>
  <c r="AT1000" i="16"/>
  <c r="AS1001" i="16"/>
  <c r="AT1001" i="16"/>
  <c r="AS1002" i="16"/>
  <c r="AT1002" i="16"/>
  <c r="AS1003" i="16"/>
  <c r="AT1003" i="16"/>
  <c r="AS1004" i="16"/>
  <c r="AT1004" i="16"/>
  <c r="AS13" i="16"/>
  <c r="AT13" i="16" s="1"/>
  <c r="AK14" i="16"/>
  <c r="AL14" i="16" s="1"/>
  <c r="AK15" i="16"/>
  <c r="AL15" i="16" s="1"/>
  <c r="AK16" i="16"/>
  <c r="AL16" i="16" s="1"/>
  <c r="AK17" i="16"/>
  <c r="AL17" i="16" s="1"/>
  <c r="AK18" i="16"/>
  <c r="AL18" i="16" s="1"/>
  <c r="AK19" i="16"/>
  <c r="AL19" i="16"/>
  <c r="AK20" i="16"/>
  <c r="AL20" i="16"/>
  <c r="AK21" i="16"/>
  <c r="AL21" i="16"/>
  <c r="AK22" i="16"/>
  <c r="AL22" i="16"/>
  <c r="AK23" i="16"/>
  <c r="AL23" i="16"/>
  <c r="AK24" i="16"/>
  <c r="AL24" i="16"/>
  <c r="AK25" i="16"/>
  <c r="AL25" i="16"/>
  <c r="AK26" i="16"/>
  <c r="AL26" i="16"/>
  <c r="AK27" i="16"/>
  <c r="AL27" i="16"/>
  <c r="AK28" i="16"/>
  <c r="AL28" i="16"/>
  <c r="AK29" i="16"/>
  <c r="AL29" i="16"/>
  <c r="AK30" i="16"/>
  <c r="AL30" i="16"/>
  <c r="AK31" i="16"/>
  <c r="AL31" i="16"/>
  <c r="AK32" i="16"/>
  <c r="AL32" i="16"/>
  <c r="AK33" i="16"/>
  <c r="AL33" i="16"/>
  <c r="AK34" i="16"/>
  <c r="AL34" i="16"/>
  <c r="AK35" i="16"/>
  <c r="AL35" i="16"/>
  <c r="AK36" i="16"/>
  <c r="AL36" i="16"/>
  <c r="AK37" i="16"/>
  <c r="AL37" i="16"/>
  <c r="AK38" i="16"/>
  <c r="AL38" i="16"/>
  <c r="AK39" i="16"/>
  <c r="AL39" i="16"/>
  <c r="AK40" i="16"/>
  <c r="AL40" i="16"/>
  <c r="AK41" i="16"/>
  <c r="AL41" i="16"/>
  <c r="AK42" i="16"/>
  <c r="AL42" i="16"/>
  <c r="AK43" i="16"/>
  <c r="AL43" i="16"/>
  <c r="AK44" i="16"/>
  <c r="AL44" i="16"/>
  <c r="AK45" i="16"/>
  <c r="AL45" i="16"/>
  <c r="AK46" i="16"/>
  <c r="AL46" i="16"/>
  <c r="AK47" i="16"/>
  <c r="AL47" i="16"/>
  <c r="AK48" i="16"/>
  <c r="AL48" i="16"/>
  <c r="AK49" i="16"/>
  <c r="AL49" i="16"/>
  <c r="AK50" i="16"/>
  <c r="AL50" i="16"/>
  <c r="AK51" i="16"/>
  <c r="AL51" i="16"/>
  <c r="AK52" i="16"/>
  <c r="AL52" i="16"/>
  <c r="AK53" i="16"/>
  <c r="AL53" i="16"/>
  <c r="AK54" i="16"/>
  <c r="AL54" i="16"/>
  <c r="AK55" i="16"/>
  <c r="AL55" i="16"/>
  <c r="AK56" i="16"/>
  <c r="AL56" i="16"/>
  <c r="AK57" i="16"/>
  <c r="AL57" i="16"/>
  <c r="AK58" i="16"/>
  <c r="AL58" i="16"/>
  <c r="AK59" i="16"/>
  <c r="AL59" i="16"/>
  <c r="AK60" i="16"/>
  <c r="AL60" i="16"/>
  <c r="AK61" i="16"/>
  <c r="AL61" i="16"/>
  <c r="AK62" i="16"/>
  <c r="AL62" i="16"/>
  <c r="AK63" i="16"/>
  <c r="AL63" i="16"/>
  <c r="AK64" i="16"/>
  <c r="AL64" i="16"/>
  <c r="AK65" i="16"/>
  <c r="AL65" i="16"/>
  <c r="AK66" i="16"/>
  <c r="AL66" i="16"/>
  <c r="AK67" i="16"/>
  <c r="AL67" i="16"/>
  <c r="AK68" i="16"/>
  <c r="AL68" i="16"/>
  <c r="AK69" i="16"/>
  <c r="AL69" i="16"/>
  <c r="AK70" i="16"/>
  <c r="AL70" i="16"/>
  <c r="AK71" i="16"/>
  <c r="AL71" i="16"/>
  <c r="AK72" i="16"/>
  <c r="AL72" i="16"/>
  <c r="AK73" i="16"/>
  <c r="AL73" i="16"/>
  <c r="AK74" i="16"/>
  <c r="AL74" i="16"/>
  <c r="AK75" i="16"/>
  <c r="AL75" i="16"/>
  <c r="AK76" i="16"/>
  <c r="AL76" i="16"/>
  <c r="AK77" i="16"/>
  <c r="AL77" i="16"/>
  <c r="AK78" i="16"/>
  <c r="AL78" i="16"/>
  <c r="AK79" i="16"/>
  <c r="AL79" i="16"/>
  <c r="AK80" i="16"/>
  <c r="AL80" i="16"/>
  <c r="AK81" i="16"/>
  <c r="AL81" i="16"/>
  <c r="AK82" i="16"/>
  <c r="AL82" i="16"/>
  <c r="AK83" i="16"/>
  <c r="AL83" i="16"/>
  <c r="AK84" i="16"/>
  <c r="AL84" i="16"/>
  <c r="AK85" i="16"/>
  <c r="AL85" i="16"/>
  <c r="AK86" i="16"/>
  <c r="AL86" i="16"/>
  <c r="AK87" i="16"/>
  <c r="AL87" i="16"/>
  <c r="AK88" i="16"/>
  <c r="AL88" i="16"/>
  <c r="AK89" i="16"/>
  <c r="AL89" i="16"/>
  <c r="AK90" i="16"/>
  <c r="AL90" i="16"/>
  <c r="AK91" i="16"/>
  <c r="AL91" i="16"/>
  <c r="AK92" i="16"/>
  <c r="AL92" i="16"/>
  <c r="AK93" i="16"/>
  <c r="AL93" i="16"/>
  <c r="AK94" i="16"/>
  <c r="AL94" i="16"/>
  <c r="AK95" i="16"/>
  <c r="AL95" i="16"/>
  <c r="AK96" i="16"/>
  <c r="AL96" i="16"/>
  <c r="AK97" i="16"/>
  <c r="AL97" i="16"/>
  <c r="AK98" i="16"/>
  <c r="AL98" i="16"/>
  <c r="AK99" i="16"/>
  <c r="AL99" i="16"/>
  <c r="AK100" i="16"/>
  <c r="AL100" i="16"/>
  <c r="AK101" i="16"/>
  <c r="AL101" i="16"/>
  <c r="AK102" i="16"/>
  <c r="AL102" i="16"/>
  <c r="AK103" i="16"/>
  <c r="AL103" i="16"/>
  <c r="AK104" i="16"/>
  <c r="AL104" i="16"/>
  <c r="AK105" i="16"/>
  <c r="AL105" i="16"/>
  <c r="AK106" i="16"/>
  <c r="AL106" i="16"/>
  <c r="AK107" i="16"/>
  <c r="AL107" i="16"/>
  <c r="AK108" i="16"/>
  <c r="AL108" i="16"/>
  <c r="AK109" i="16"/>
  <c r="AL109" i="16"/>
  <c r="AK110" i="16"/>
  <c r="AL110" i="16"/>
  <c r="AK111" i="16"/>
  <c r="AL111" i="16"/>
  <c r="AK112" i="16"/>
  <c r="AL112" i="16"/>
  <c r="AK113" i="16"/>
  <c r="AL113" i="16"/>
  <c r="AK114" i="16"/>
  <c r="AL114" i="16"/>
  <c r="AK115" i="16"/>
  <c r="AL115" i="16"/>
  <c r="AK116" i="16"/>
  <c r="AL116" i="16"/>
  <c r="AK117" i="16"/>
  <c r="AL117" i="16"/>
  <c r="AK118" i="16"/>
  <c r="AL118" i="16"/>
  <c r="AK119" i="16"/>
  <c r="AL119" i="16"/>
  <c r="AK120" i="16"/>
  <c r="AL120" i="16"/>
  <c r="AK121" i="16"/>
  <c r="AL121" i="16"/>
  <c r="AK122" i="16"/>
  <c r="AL122" i="16"/>
  <c r="AK123" i="16"/>
  <c r="AL123" i="16"/>
  <c r="AK124" i="16"/>
  <c r="AL124" i="16"/>
  <c r="AK125" i="16"/>
  <c r="AL125" i="16"/>
  <c r="AK126" i="16"/>
  <c r="AL126" i="16"/>
  <c r="AK127" i="16"/>
  <c r="AL127" i="16"/>
  <c r="AK128" i="16"/>
  <c r="AL128" i="16"/>
  <c r="AK129" i="16"/>
  <c r="AL129" i="16"/>
  <c r="AK130" i="16"/>
  <c r="AL130" i="16"/>
  <c r="AK131" i="16"/>
  <c r="AL131" i="16"/>
  <c r="AK132" i="16"/>
  <c r="AL132" i="16"/>
  <c r="AK133" i="16"/>
  <c r="AL133" i="16"/>
  <c r="AK134" i="16"/>
  <c r="AL134" i="16"/>
  <c r="AK135" i="16"/>
  <c r="AL135" i="16"/>
  <c r="AK136" i="16"/>
  <c r="AL136" i="16"/>
  <c r="AK137" i="16"/>
  <c r="AL137" i="16"/>
  <c r="AK138" i="16"/>
  <c r="AL138" i="16"/>
  <c r="AK139" i="16"/>
  <c r="AL139" i="16"/>
  <c r="AK140" i="16"/>
  <c r="AL140" i="16"/>
  <c r="AK141" i="16"/>
  <c r="AL141" i="16"/>
  <c r="AK142" i="16"/>
  <c r="AL142" i="16"/>
  <c r="AK143" i="16"/>
  <c r="AL143" i="16"/>
  <c r="AK144" i="16"/>
  <c r="AL144" i="16"/>
  <c r="AK145" i="16"/>
  <c r="AL145" i="16"/>
  <c r="AK146" i="16"/>
  <c r="AL146" i="16"/>
  <c r="AK147" i="16"/>
  <c r="AL147" i="16"/>
  <c r="AK148" i="16"/>
  <c r="AL148" i="16"/>
  <c r="AK149" i="16"/>
  <c r="AL149" i="16"/>
  <c r="AK150" i="16"/>
  <c r="AL150" i="16"/>
  <c r="AK151" i="16"/>
  <c r="AL151" i="16"/>
  <c r="AK152" i="16"/>
  <c r="AL152" i="16"/>
  <c r="AK153" i="16"/>
  <c r="AL153" i="16"/>
  <c r="AK154" i="16"/>
  <c r="AL154" i="16"/>
  <c r="AK155" i="16"/>
  <c r="AL155" i="16"/>
  <c r="AK156" i="16"/>
  <c r="AL156" i="16"/>
  <c r="AK157" i="16"/>
  <c r="AL157" i="16"/>
  <c r="AK158" i="16"/>
  <c r="AL158" i="16"/>
  <c r="AK159" i="16"/>
  <c r="AL159" i="16"/>
  <c r="AK160" i="16"/>
  <c r="AL160" i="16"/>
  <c r="AK161" i="16"/>
  <c r="AL161" i="16"/>
  <c r="AK162" i="16"/>
  <c r="AL162" i="16"/>
  <c r="AK163" i="16"/>
  <c r="AL163" i="16"/>
  <c r="AK164" i="16"/>
  <c r="AL164" i="16"/>
  <c r="AK165" i="16"/>
  <c r="AL165" i="16"/>
  <c r="AK166" i="16"/>
  <c r="AL166" i="16"/>
  <c r="AK167" i="16"/>
  <c r="AL167" i="16"/>
  <c r="AK168" i="16"/>
  <c r="AL168" i="16"/>
  <c r="AK169" i="16"/>
  <c r="AL169" i="16"/>
  <c r="AK170" i="16"/>
  <c r="AL170" i="16"/>
  <c r="AK171" i="16"/>
  <c r="AL171" i="16"/>
  <c r="AK172" i="16"/>
  <c r="AL172" i="16"/>
  <c r="AK173" i="16"/>
  <c r="AL173" i="16"/>
  <c r="AK174" i="16"/>
  <c r="AL174" i="16"/>
  <c r="AK175" i="16"/>
  <c r="AL175" i="16"/>
  <c r="AK176" i="16"/>
  <c r="AL176" i="16"/>
  <c r="AK177" i="16"/>
  <c r="AL177" i="16"/>
  <c r="AK178" i="16"/>
  <c r="AL178" i="16"/>
  <c r="AK179" i="16"/>
  <c r="AL179" i="16"/>
  <c r="AK180" i="16"/>
  <c r="AL180" i="16"/>
  <c r="AK181" i="16"/>
  <c r="AL181" i="16"/>
  <c r="AK182" i="16"/>
  <c r="AL182" i="16"/>
  <c r="AK183" i="16"/>
  <c r="AL183" i="16"/>
  <c r="AK184" i="16"/>
  <c r="AL184" i="16"/>
  <c r="AK185" i="16"/>
  <c r="AL185" i="16"/>
  <c r="AK186" i="16"/>
  <c r="AL186" i="16"/>
  <c r="AK187" i="16"/>
  <c r="AL187" i="16"/>
  <c r="AK188" i="16"/>
  <c r="AL188" i="16"/>
  <c r="AK189" i="16"/>
  <c r="AL189" i="16"/>
  <c r="AK190" i="16"/>
  <c r="AL190" i="16"/>
  <c r="AK191" i="16"/>
  <c r="AL191" i="16"/>
  <c r="AK192" i="16"/>
  <c r="AL192" i="16"/>
  <c r="AK193" i="16"/>
  <c r="AL193" i="16"/>
  <c r="AK194" i="16"/>
  <c r="AL194" i="16"/>
  <c r="AK195" i="16"/>
  <c r="AL195" i="16"/>
  <c r="AK196" i="16"/>
  <c r="AL196" i="16"/>
  <c r="AK197" i="16"/>
  <c r="AL197" i="16"/>
  <c r="AK198" i="16"/>
  <c r="AL198" i="16"/>
  <c r="AK199" i="16"/>
  <c r="AL199" i="16"/>
  <c r="AK200" i="16"/>
  <c r="AL200" i="16"/>
  <c r="AK201" i="16"/>
  <c r="AL201" i="16"/>
  <c r="AK202" i="16"/>
  <c r="AL202" i="16"/>
  <c r="AK203" i="16"/>
  <c r="AL203" i="16"/>
  <c r="AK204" i="16"/>
  <c r="AL204" i="16"/>
  <c r="AK205" i="16"/>
  <c r="AL205" i="16"/>
  <c r="AK206" i="16"/>
  <c r="AL206" i="16"/>
  <c r="AK207" i="16"/>
  <c r="AL207" i="16"/>
  <c r="AK208" i="16"/>
  <c r="AL208" i="16"/>
  <c r="AK209" i="16"/>
  <c r="AL209" i="16"/>
  <c r="AK210" i="16"/>
  <c r="AL210" i="16"/>
  <c r="AK211" i="16"/>
  <c r="AL211" i="16"/>
  <c r="AK212" i="16"/>
  <c r="AL212" i="16"/>
  <c r="AK213" i="16"/>
  <c r="AL213" i="16"/>
  <c r="AK214" i="16"/>
  <c r="AL214" i="16"/>
  <c r="AK215" i="16"/>
  <c r="AL215" i="16"/>
  <c r="AK216" i="16"/>
  <c r="AL216" i="16"/>
  <c r="AK217" i="16"/>
  <c r="AL217" i="16"/>
  <c r="AK218" i="16"/>
  <c r="AL218" i="16"/>
  <c r="AK219" i="16"/>
  <c r="AL219" i="16"/>
  <c r="AK220" i="16"/>
  <c r="AL220" i="16"/>
  <c r="AK221" i="16"/>
  <c r="AL221" i="16"/>
  <c r="AK222" i="16"/>
  <c r="AL222" i="16"/>
  <c r="AK223" i="16"/>
  <c r="AL223" i="16"/>
  <c r="AK224" i="16"/>
  <c r="AL224" i="16"/>
  <c r="AK225" i="16"/>
  <c r="AL225" i="16"/>
  <c r="AK226" i="16"/>
  <c r="AL226" i="16"/>
  <c r="AK227" i="16"/>
  <c r="AL227" i="16"/>
  <c r="AK228" i="16"/>
  <c r="AL228" i="16"/>
  <c r="AK229" i="16"/>
  <c r="AL229" i="16"/>
  <c r="AK230" i="16"/>
  <c r="AL230" i="16"/>
  <c r="AK231" i="16"/>
  <c r="AL231" i="16"/>
  <c r="AK232" i="16"/>
  <c r="AL232" i="16"/>
  <c r="AK233" i="16"/>
  <c r="AL233" i="16"/>
  <c r="AK234" i="16"/>
  <c r="AL234" i="16"/>
  <c r="AK235" i="16"/>
  <c r="AL235" i="16"/>
  <c r="AK236" i="16"/>
  <c r="AL236" i="16"/>
  <c r="AK237" i="16"/>
  <c r="AL237" i="16"/>
  <c r="AK238" i="16"/>
  <c r="AL238" i="16"/>
  <c r="AK239" i="16"/>
  <c r="AL239" i="16"/>
  <c r="AK240" i="16"/>
  <c r="AL240" i="16"/>
  <c r="AK241" i="16"/>
  <c r="AL241" i="16"/>
  <c r="AK242" i="16"/>
  <c r="AL242" i="16"/>
  <c r="AK243" i="16"/>
  <c r="AL243" i="16"/>
  <c r="AK244" i="16"/>
  <c r="AL244" i="16"/>
  <c r="AK245" i="16"/>
  <c r="AL245" i="16"/>
  <c r="AK246" i="16"/>
  <c r="AL246" i="16"/>
  <c r="AK247" i="16"/>
  <c r="AL247" i="16"/>
  <c r="AK248" i="16"/>
  <c r="AL248" i="16"/>
  <c r="AK249" i="16"/>
  <c r="AL249" i="16"/>
  <c r="AK250" i="16"/>
  <c r="AL250" i="16"/>
  <c r="AK251" i="16"/>
  <c r="AL251" i="16"/>
  <c r="AK252" i="16"/>
  <c r="AL252" i="16"/>
  <c r="AK253" i="16"/>
  <c r="AL253" i="16"/>
  <c r="AK254" i="16"/>
  <c r="AL254" i="16"/>
  <c r="AK255" i="16"/>
  <c r="AL255" i="16"/>
  <c r="AK256" i="16"/>
  <c r="AL256" i="16"/>
  <c r="AK257" i="16"/>
  <c r="AL257" i="16"/>
  <c r="AK258" i="16"/>
  <c r="AL258" i="16"/>
  <c r="AK259" i="16"/>
  <c r="AL259" i="16"/>
  <c r="AK260" i="16"/>
  <c r="AL260" i="16"/>
  <c r="AK261" i="16"/>
  <c r="AL261" i="16"/>
  <c r="AK262" i="16"/>
  <c r="AL262" i="16"/>
  <c r="AK263" i="16"/>
  <c r="AL263" i="16"/>
  <c r="AK264" i="16"/>
  <c r="AL264" i="16"/>
  <c r="AK265" i="16"/>
  <c r="AL265" i="16"/>
  <c r="AK266" i="16"/>
  <c r="AL266" i="16"/>
  <c r="AK267" i="16"/>
  <c r="AL267" i="16"/>
  <c r="AK268" i="16"/>
  <c r="AL268" i="16"/>
  <c r="AK269" i="16"/>
  <c r="AL269" i="16"/>
  <c r="AK270" i="16"/>
  <c r="AL270" i="16"/>
  <c r="AK271" i="16"/>
  <c r="AL271" i="16"/>
  <c r="AK272" i="16"/>
  <c r="AL272" i="16"/>
  <c r="AK273" i="16"/>
  <c r="AL273" i="16"/>
  <c r="AK274" i="16"/>
  <c r="AL274" i="16"/>
  <c r="AK275" i="16"/>
  <c r="AL275" i="16"/>
  <c r="AK276" i="16"/>
  <c r="AL276" i="16"/>
  <c r="AK277" i="16"/>
  <c r="AL277" i="16"/>
  <c r="AK278" i="16"/>
  <c r="AL278" i="16"/>
  <c r="AK279" i="16"/>
  <c r="AL279" i="16"/>
  <c r="AK280" i="16"/>
  <c r="AL280" i="16"/>
  <c r="AK281" i="16"/>
  <c r="AL281" i="16"/>
  <c r="AK282" i="16"/>
  <c r="AL282" i="16"/>
  <c r="AK283" i="16"/>
  <c r="AL283" i="16"/>
  <c r="AK284" i="16"/>
  <c r="AL284" i="16"/>
  <c r="AK285" i="16"/>
  <c r="AL285" i="16"/>
  <c r="AK286" i="16"/>
  <c r="AL286" i="16"/>
  <c r="AK287" i="16"/>
  <c r="AL287" i="16"/>
  <c r="AK288" i="16"/>
  <c r="AL288" i="16"/>
  <c r="AK289" i="16"/>
  <c r="AL289" i="16"/>
  <c r="AK290" i="16"/>
  <c r="AL290" i="16"/>
  <c r="AK291" i="16"/>
  <c r="AL291" i="16"/>
  <c r="AK292" i="16"/>
  <c r="AL292" i="16"/>
  <c r="AK293" i="16"/>
  <c r="AL293" i="16"/>
  <c r="AK294" i="16"/>
  <c r="AL294" i="16"/>
  <c r="AK295" i="16"/>
  <c r="AL295" i="16"/>
  <c r="AK296" i="16"/>
  <c r="AL296" i="16"/>
  <c r="AK297" i="16"/>
  <c r="AL297" i="16"/>
  <c r="AK298" i="16"/>
  <c r="AL298" i="16"/>
  <c r="AK299" i="16"/>
  <c r="AL299" i="16"/>
  <c r="AK300" i="16"/>
  <c r="AL300" i="16"/>
  <c r="AK301" i="16"/>
  <c r="AL301" i="16"/>
  <c r="AK302" i="16"/>
  <c r="AL302" i="16"/>
  <c r="AK303" i="16"/>
  <c r="AL303" i="16"/>
  <c r="AK304" i="16"/>
  <c r="AL304" i="16"/>
  <c r="AK305" i="16"/>
  <c r="AL305" i="16"/>
  <c r="AK306" i="16"/>
  <c r="AL306" i="16"/>
  <c r="AK307" i="16"/>
  <c r="AL307" i="16"/>
  <c r="AK308" i="16"/>
  <c r="AL308" i="16"/>
  <c r="AK309" i="16"/>
  <c r="AL309" i="16"/>
  <c r="AK310" i="16"/>
  <c r="AL310" i="16"/>
  <c r="AK311" i="16"/>
  <c r="AL311" i="16"/>
  <c r="AK312" i="16"/>
  <c r="AL312" i="16"/>
  <c r="AK313" i="16"/>
  <c r="AL313" i="16"/>
  <c r="AK314" i="16"/>
  <c r="AL314" i="16"/>
  <c r="AK315" i="16"/>
  <c r="AL315" i="16"/>
  <c r="AK316" i="16"/>
  <c r="AL316" i="16"/>
  <c r="AK317" i="16"/>
  <c r="AL317" i="16"/>
  <c r="AK318" i="16"/>
  <c r="AL318" i="16"/>
  <c r="AK319" i="16"/>
  <c r="AL319" i="16"/>
  <c r="AK320" i="16"/>
  <c r="AL320" i="16"/>
  <c r="AK321" i="16"/>
  <c r="AL321" i="16"/>
  <c r="AK322" i="16"/>
  <c r="AL322" i="16"/>
  <c r="AK323" i="16"/>
  <c r="AL323" i="16"/>
  <c r="AK324" i="16"/>
  <c r="AL324" i="16"/>
  <c r="AK325" i="16"/>
  <c r="AL325" i="16"/>
  <c r="AK326" i="16"/>
  <c r="AL326" i="16"/>
  <c r="AK327" i="16"/>
  <c r="AL327" i="16"/>
  <c r="AK328" i="16"/>
  <c r="AL328" i="16"/>
  <c r="AK329" i="16"/>
  <c r="AL329" i="16"/>
  <c r="AK330" i="16"/>
  <c r="AL330" i="16"/>
  <c r="AK331" i="16"/>
  <c r="AL331" i="16"/>
  <c r="AK332" i="16"/>
  <c r="AL332" i="16"/>
  <c r="AK333" i="16"/>
  <c r="AL333" i="16"/>
  <c r="AK334" i="16"/>
  <c r="AL334" i="16"/>
  <c r="AK335" i="16"/>
  <c r="AL335" i="16"/>
  <c r="AK336" i="16"/>
  <c r="AL336" i="16"/>
  <c r="AK337" i="16"/>
  <c r="AL337" i="16"/>
  <c r="AK338" i="16"/>
  <c r="AL338" i="16"/>
  <c r="AK339" i="16"/>
  <c r="AL339" i="16"/>
  <c r="AK340" i="16"/>
  <c r="AL340" i="16"/>
  <c r="AK341" i="16"/>
  <c r="AL341" i="16"/>
  <c r="AK342" i="16"/>
  <c r="AL342" i="16"/>
  <c r="AK343" i="16"/>
  <c r="AL343" i="16"/>
  <c r="AK344" i="16"/>
  <c r="AL344" i="16"/>
  <c r="AK345" i="16"/>
  <c r="AL345" i="16"/>
  <c r="AK346" i="16"/>
  <c r="AL346" i="16"/>
  <c r="AK347" i="16"/>
  <c r="AL347" i="16"/>
  <c r="AK348" i="16"/>
  <c r="AL348" i="16"/>
  <c r="AK349" i="16"/>
  <c r="AL349" i="16"/>
  <c r="AK350" i="16"/>
  <c r="AL350" i="16"/>
  <c r="AK351" i="16"/>
  <c r="AL351" i="16"/>
  <c r="AK352" i="16"/>
  <c r="AL352" i="16"/>
  <c r="AK353" i="16"/>
  <c r="AL353" i="16"/>
  <c r="AK354" i="16"/>
  <c r="AL354" i="16"/>
  <c r="AK355" i="16"/>
  <c r="AL355" i="16"/>
  <c r="AK356" i="16"/>
  <c r="AL356" i="16"/>
  <c r="AK357" i="16"/>
  <c r="AL357" i="16"/>
  <c r="AK358" i="16"/>
  <c r="AL358" i="16"/>
  <c r="AK359" i="16"/>
  <c r="AL359" i="16"/>
  <c r="AK360" i="16"/>
  <c r="AL360" i="16"/>
  <c r="AK361" i="16"/>
  <c r="AL361" i="16"/>
  <c r="AK362" i="16"/>
  <c r="AL362" i="16"/>
  <c r="AK363" i="16"/>
  <c r="AL363" i="16"/>
  <c r="AK364" i="16"/>
  <c r="AL364" i="16"/>
  <c r="AK365" i="16"/>
  <c r="AL365" i="16"/>
  <c r="AK366" i="16"/>
  <c r="AL366" i="16"/>
  <c r="AK367" i="16"/>
  <c r="AL367" i="16"/>
  <c r="AK368" i="16"/>
  <c r="AL368" i="16"/>
  <c r="AK369" i="16"/>
  <c r="AL369" i="16"/>
  <c r="AK370" i="16"/>
  <c r="AL370" i="16"/>
  <c r="AK371" i="16"/>
  <c r="AL371" i="16"/>
  <c r="AK372" i="16"/>
  <c r="AL372" i="16"/>
  <c r="AK373" i="16"/>
  <c r="AL373" i="16"/>
  <c r="AK374" i="16"/>
  <c r="AL374" i="16"/>
  <c r="AK375" i="16"/>
  <c r="AL375" i="16"/>
  <c r="AK376" i="16"/>
  <c r="AL376" i="16"/>
  <c r="AK377" i="16"/>
  <c r="AL377" i="16"/>
  <c r="AK378" i="16"/>
  <c r="AL378" i="16"/>
  <c r="AK379" i="16"/>
  <c r="AL379" i="16"/>
  <c r="AK380" i="16"/>
  <c r="AL380" i="16"/>
  <c r="AK381" i="16"/>
  <c r="AL381" i="16"/>
  <c r="AK382" i="16"/>
  <c r="AL382" i="16"/>
  <c r="AK383" i="16"/>
  <c r="AL383" i="16"/>
  <c r="AK384" i="16"/>
  <c r="AL384" i="16"/>
  <c r="AK385" i="16"/>
  <c r="AL385" i="16"/>
  <c r="AK386" i="16"/>
  <c r="AL386" i="16"/>
  <c r="AK387" i="16"/>
  <c r="AL387" i="16"/>
  <c r="AK388" i="16"/>
  <c r="AL388" i="16"/>
  <c r="AK389" i="16"/>
  <c r="AL389" i="16"/>
  <c r="AK390" i="16"/>
  <c r="AL390" i="16"/>
  <c r="AK391" i="16"/>
  <c r="AL391" i="16"/>
  <c r="AK392" i="16"/>
  <c r="AL392" i="16"/>
  <c r="AK393" i="16"/>
  <c r="AL393" i="16"/>
  <c r="AK394" i="16"/>
  <c r="AL394" i="16"/>
  <c r="AK395" i="16"/>
  <c r="AL395" i="16"/>
  <c r="AK396" i="16"/>
  <c r="AL396" i="16"/>
  <c r="AK397" i="16"/>
  <c r="AL397" i="16"/>
  <c r="AK398" i="16"/>
  <c r="AL398" i="16"/>
  <c r="AK399" i="16"/>
  <c r="AL399" i="16"/>
  <c r="AK400" i="16"/>
  <c r="AL400" i="16"/>
  <c r="AK401" i="16"/>
  <c r="AL401" i="16"/>
  <c r="AK402" i="16"/>
  <c r="AL402" i="16"/>
  <c r="AK403" i="16"/>
  <c r="AL403" i="16"/>
  <c r="AK404" i="16"/>
  <c r="AL404" i="16"/>
  <c r="AK405" i="16"/>
  <c r="AL405" i="16"/>
  <c r="AK406" i="16"/>
  <c r="AL406" i="16"/>
  <c r="AK407" i="16"/>
  <c r="AL407" i="16"/>
  <c r="AK408" i="16"/>
  <c r="AL408" i="16"/>
  <c r="AK409" i="16"/>
  <c r="AL409" i="16"/>
  <c r="AK410" i="16"/>
  <c r="AL410" i="16"/>
  <c r="AK411" i="16"/>
  <c r="AL411" i="16"/>
  <c r="AK412" i="16"/>
  <c r="AL412" i="16"/>
  <c r="AK413" i="16"/>
  <c r="AL413" i="16"/>
  <c r="AK414" i="16"/>
  <c r="AL414" i="16"/>
  <c r="AK415" i="16"/>
  <c r="AL415" i="16"/>
  <c r="AK416" i="16"/>
  <c r="AL416" i="16"/>
  <c r="AK417" i="16"/>
  <c r="AL417" i="16"/>
  <c r="AK418" i="16"/>
  <c r="AL418" i="16"/>
  <c r="AK419" i="16"/>
  <c r="AL419" i="16"/>
  <c r="AK420" i="16"/>
  <c r="AL420" i="16"/>
  <c r="AK421" i="16"/>
  <c r="AL421" i="16"/>
  <c r="AK422" i="16"/>
  <c r="AL422" i="16"/>
  <c r="AK423" i="16"/>
  <c r="AL423" i="16"/>
  <c r="AK424" i="16"/>
  <c r="AL424" i="16"/>
  <c r="AK425" i="16"/>
  <c r="AL425" i="16"/>
  <c r="AK426" i="16"/>
  <c r="AL426" i="16"/>
  <c r="AK427" i="16"/>
  <c r="AL427" i="16"/>
  <c r="AK428" i="16"/>
  <c r="AL428" i="16"/>
  <c r="AK429" i="16"/>
  <c r="AL429" i="16"/>
  <c r="AK430" i="16"/>
  <c r="AL430" i="16"/>
  <c r="AK431" i="16"/>
  <c r="AL431" i="16"/>
  <c r="AK432" i="16"/>
  <c r="AL432" i="16"/>
  <c r="AK433" i="16"/>
  <c r="AL433" i="16"/>
  <c r="AK434" i="16"/>
  <c r="AL434" i="16"/>
  <c r="AK435" i="16"/>
  <c r="AL435" i="16"/>
  <c r="AK436" i="16"/>
  <c r="AL436" i="16"/>
  <c r="AK437" i="16"/>
  <c r="AL437" i="16"/>
  <c r="AK438" i="16"/>
  <c r="AL438" i="16"/>
  <c r="AK439" i="16"/>
  <c r="AL439" i="16"/>
  <c r="AK440" i="16"/>
  <c r="AL440" i="16"/>
  <c r="AK441" i="16"/>
  <c r="AL441" i="16"/>
  <c r="AK442" i="16"/>
  <c r="AL442" i="16"/>
  <c r="AK443" i="16"/>
  <c r="AL443" i="16"/>
  <c r="AK444" i="16"/>
  <c r="AL444" i="16"/>
  <c r="AK445" i="16"/>
  <c r="AL445" i="16"/>
  <c r="AK446" i="16"/>
  <c r="AL446" i="16"/>
  <c r="AK447" i="16"/>
  <c r="AL447" i="16"/>
  <c r="AK448" i="16"/>
  <c r="AL448" i="16"/>
  <c r="AK449" i="16"/>
  <c r="AL449" i="16"/>
  <c r="AK450" i="16"/>
  <c r="AL450" i="16"/>
  <c r="AK451" i="16"/>
  <c r="AL451" i="16"/>
  <c r="AK452" i="16"/>
  <c r="AL452" i="16"/>
  <c r="AK453" i="16"/>
  <c r="AL453" i="16"/>
  <c r="AK454" i="16"/>
  <c r="AL454" i="16"/>
  <c r="AK455" i="16"/>
  <c r="AL455" i="16"/>
  <c r="AK456" i="16"/>
  <c r="AL456" i="16"/>
  <c r="AK457" i="16"/>
  <c r="AL457" i="16"/>
  <c r="AK458" i="16"/>
  <c r="AL458" i="16"/>
  <c r="AK459" i="16"/>
  <c r="AL459" i="16"/>
  <c r="AK460" i="16"/>
  <c r="AL460" i="16"/>
  <c r="AK461" i="16"/>
  <c r="AL461" i="16"/>
  <c r="AK462" i="16"/>
  <c r="AL462" i="16"/>
  <c r="AK463" i="16"/>
  <c r="AL463" i="16"/>
  <c r="AK464" i="16"/>
  <c r="AL464" i="16"/>
  <c r="AK465" i="16"/>
  <c r="AL465" i="16"/>
  <c r="AK466" i="16"/>
  <c r="AL466" i="16"/>
  <c r="AK467" i="16"/>
  <c r="AL467" i="16"/>
  <c r="AK468" i="16"/>
  <c r="AL468" i="16"/>
  <c r="AK469" i="16"/>
  <c r="AL469" i="16"/>
  <c r="AK470" i="16"/>
  <c r="AL470" i="16"/>
  <c r="AK471" i="16"/>
  <c r="AL471" i="16"/>
  <c r="AK472" i="16"/>
  <c r="AL472" i="16"/>
  <c r="AK473" i="16"/>
  <c r="AL473" i="16"/>
  <c r="AK474" i="16"/>
  <c r="AL474" i="16"/>
  <c r="AK475" i="16"/>
  <c r="AL475" i="16"/>
  <c r="AK476" i="16"/>
  <c r="AL476" i="16"/>
  <c r="AK477" i="16"/>
  <c r="AL477" i="16"/>
  <c r="AK478" i="16"/>
  <c r="AL478" i="16"/>
  <c r="AK479" i="16"/>
  <c r="AL479" i="16"/>
  <c r="AK480" i="16"/>
  <c r="AL480" i="16"/>
  <c r="AK481" i="16"/>
  <c r="AL481" i="16"/>
  <c r="AK482" i="16"/>
  <c r="AL482" i="16"/>
  <c r="AK483" i="16"/>
  <c r="AL483" i="16"/>
  <c r="AK484" i="16"/>
  <c r="AL484" i="16"/>
  <c r="AK485" i="16"/>
  <c r="AL485" i="16"/>
  <c r="AK486" i="16"/>
  <c r="AL486" i="16"/>
  <c r="AK487" i="16"/>
  <c r="AL487" i="16"/>
  <c r="AK488" i="16"/>
  <c r="AL488" i="16"/>
  <c r="AK489" i="16"/>
  <c r="AL489" i="16"/>
  <c r="AK490" i="16"/>
  <c r="AL490" i="16"/>
  <c r="AK491" i="16"/>
  <c r="AL491" i="16"/>
  <c r="AK492" i="16"/>
  <c r="AL492" i="16"/>
  <c r="AK493" i="16"/>
  <c r="AL493" i="16"/>
  <c r="AK494" i="16"/>
  <c r="AL494" i="16"/>
  <c r="AK495" i="16"/>
  <c r="AL495" i="16"/>
  <c r="AK496" i="16"/>
  <c r="AL496" i="16"/>
  <c r="AK497" i="16"/>
  <c r="AL497" i="16"/>
  <c r="AK498" i="16"/>
  <c r="AL498" i="16"/>
  <c r="AK499" i="16"/>
  <c r="AL499" i="16"/>
  <c r="AK500" i="16"/>
  <c r="AL500" i="16"/>
  <c r="AK501" i="16"/>
  <c r="AL501" i="16"/>
  <c r="AK502" i="16"/>
  <c r="AL502" i="16"/>
  <c r="AK503" i="16"/>
  <c r="AL503" i="16"/>
  <c r="AK504" i="16"/>
  <c r="AL504" i="16"/>
  <c r="AK505" i="16"/>
  <c r="AL505" i="16"/>
  <c r="AK506" i="16"/>
  <c r="AL506" i="16"/>
  <c r="AK507" i="16"/>
  <c r="AL507" i="16"/>
  <c r="AK508" i="16"/>
  <c r="AL508" i="16"/>
  <c r="AK509" i="16"/>
  <c r="AL509" i="16"/>
  <c r="AK510" i="16"/>
  <c r="AL510" i="16"/>
  <c r="AK511" i="16"/>
  <c r="AL511" i="16"/>
  <c r="AK512" i="16"/>
  <c r="AL512" i="16"/>
  <c r="AK513" i="16"/>
  <c r="AL513" i="16"/>
  <c r="AK514" i="16"/>
  <c r="AL514" i="16"/>
  <c r="AK515" i="16"/>
  <c r="AL515" i="16"/>
  <c r="AK516" i="16"/>
  <c r="AL516" i="16"/>
  <c r="AK517" i="16"/>
  <c r="AL517" i="16"/>
  <c r="AK518" i="16"/>
  <c r="AL518" i="16"/>
  <c r="AK519" i="16"/>
  <c r="AL519" i="16"/>
  <c r="AK520" i="16"/>
  <c r="AL520" i="16"/>
  <c r="AK521" i="16"/>
  <c r="AL521" i="16"/>
  <c r="AK522" i="16"/>
  <c r="AL522" i="16"/>
  <c r="AK523" i="16"/>
  <c r="AL523" i="16"/>
  <c r="AK524" i="16"/>
  <c r="AL524" i="16"/>
  <c r="AK525" i="16"/>
  <c r="AL525" i="16"/>
  <c r="AK526" i="16"/>
  <c r="AL526" i="16"/>
  <c r="AK527" i="16"/>
  <c r="AL527" i="16"/>
  <c r="AK528" i="16"/>
  <c r="AL528" i="16"/>
  <c r="AK529" i="16"/>
  <c r="AL529" i="16"/>
  <c r="AK530" i="16"/>
  <c r="AL530" i="16"/>
  <c r="AK531" i="16"/>
  <c r="AL531" i="16"/>
  <c r="AK532" i="16"/>
  <c r="AL532" i="16"/>
  <c r="AK533" i="16"/>
  <c r="AL533" i="16"/>
  <c r="AK534" i="16"/>
  <c r="AL534" i="16"/>
  <c r="AK535" i="16"/>
  <c r="AL535" i="16"/>
  <c r="AK536" i="16"/>
  <c r="AL536" i="16"/>
  <c r="AK537" i="16"/>
  <c r="AL537" i="16"/>
  <c r="AK538" i="16"/>
  <c r="AL538" i="16"/>
  <c r="AK539" i="16"/>
  <c r="AL539" i="16"/>
  <c r="AK540" i="16"/>
  <c r="AL540" i="16"/>
  <c r="AK541" i="16"/>
  <c r="AL541" i="16"/>
  <c r="AK542" i="16"/>
  <c r="AL542" i="16"/>
  <c r="AK543" i="16"/>
  <c r="AL543" i="16"/>
  <c r="AK544" i="16"/>
  <c r="AL544" i="16"/>
  <c r="AK545" i="16"/>
  <c r="AL545" i="16"/>
  <c r="AK546" i="16"/>
  <c r="AL546" i="16"/>
  <c r="AK547" i="16"/>
  <c r="AL547" i="16"/>
  <c r="AK548" i="16"/>
  <c r="AL548" i="16"/>
  <c r="AK549" i="16"/>
  <c r="AL549" i="16"/>
  <c r="AK550" i="16"/>
  <c r="AL550" i="16"/>
  <c r="AK551" i="16"/>
  <c r="AL551" i="16"/>
  <c r="AK552" i="16"/>
  <c r="AL552" i="16"/>
  <c r="AK553" i="16"/>
  <c r="AL553" i="16"/>
  <c r="AK554" i="16"/>
  <c r="AL554" i="16"/>
  <c r="AK555" i="16"/>
  <c r="AL555" i="16"/>
  <c r="AK556" i="16"/>
  <c r="AL556" i="16"/>
  <c r="AK557" i="16"/>
  <c r="AL557" i="16"/>
  <c r="AK558" i="16"/>
  <c r="AL558" i="16"/>
  <c r="AK559" i="16"/>
  <c r="AL559" i="16"/>
  <c r="AK560" i="16"/>
  <c r="AL560" i="16"/>
  <c r="AK561" i="16"/>
  <c r="AL561" i="16"/>
  <c r="AK562" i="16"/>
  <c r="AL562" i="16"/>
  <c r="AK563" i="16"/>
  <c r="AL563" i="16"/>
  <c r="AK564" i="16"/>
  <c r="AL564" i="16"/>
  <c r="AK565" i="16"/>
  <c r="AL565" i="16"/>
  <c r="AK566" i="16"/>
  <c r="AL566" i="16"/>
  <c r="AK567" i="16"/>
  <c r="AL567" i="16"/>
  <c r="AK568" i="16"/>
  <c r="AL568" i="16"/>
  <c r="AK569" i="16"/>
  <c r="AL569" i="16"/>
  <c r="AK570" i="16"/>
  <c r="AL570" i="16"/>
  <c r="AK571" i="16"/>
  <c r="AL571" i="16"/>
  <c r="AK572" i="16"/>
  <c r="AL572" i="16"/>
  <c r="AK573" i="16"/>
  <c r="AL573" i="16"/>
  <c r="AK574" i="16"/>
  <c r="AL574" i="16"/>
  <c r="AK575" i="16"/>
  <c r="AL575" i="16"/>
  <c r="AK576" i="16"/>
  <c r="AL576" i="16"/>
  <c r="AK577" i="16"/>
  <c r="AL577" i="16"/>
  <c r="AK578" i="16"/>
  <c r="AL578" i="16"/>
  <c r="AK579" i="16"/>
  <c r="AL579" i="16"/>
  <c r="AK580" i="16"/>
  <c r="AL580" i="16"/>
  <c r="AK581" i="16"/>
  <c r="AL581" i="16"/>
  <c r="AK582" i="16"/>
  <c r="AL582" i="16"/>
  <c r="AK583" i="16"/>
  <c r="AL583" i="16"/>
  <c r="AK584" i="16"/>
  <c r="AL584" i="16"/>
  <c r="AK585" i="16"/>
  <c r="AL585" i="16"/>
  <c r="AK586" i="16"/>
  <c r="AL586" i="16"/>
  <c r="AK587" i="16"/>
  <c r="AL587" i="16"/>
  <c r="AK588" i="16"/>
  <c r="AL588" i="16"/>
  <c r="AK589" i="16"/>
  <c r="AL589" i="16"/>
  <c r="AK590" i="16"/>
  <c r="AL590" i="16"/>
  <c r="AK591" i="16"/>
  <c r="AL591" i="16"/>
  <c r="AK592" i="16"/>
  <c r="AL592" i="16"/>
  <c r="AK593" i="16"/>
  <c r="AL593" i="16"/>
  <c r="AK594" i="16"/>
  <c r="AL594" i="16"/>
  <c r="AK595" i="16"/>
  <c r="AL595" i="16"/>
  <c r="AK596" i="16"/>
  <c r="AL596" i="16"/>
  <c r="AK597" i="16"/>
  <c r="AL597" i="16"/>
  <c r="AK598" i="16"/>
  <c r="AL598" i="16"/>
  <c r="AK599" i="16"/>
  <c r="AL599" i="16"/>
  <c r="AK600" i="16"/>
  <c r="AL600" i="16"/>
  <c r="AK601" i="16"/>
  <c r="AL601" i="16"/>
  <c r="AK602" i="16"/>
  <c r="AL602" i="16"/>
  <c r="AK603" i="16"/>
  <c r="AL603" i="16"/>
  <c r="AK604" i="16"/>
  <c r="AL604" i="16"/>
  <c r="AK605" i="16"/>
  <c r="AL605" i="16"/>
  <c r="AK606" i="16"/>
  <c r="AL606" i="16"/>
  <c r="AK607" i="16"/>
  <c r="AL607" i="16"/>
  <c r="AK608" i="16"/>
  <c r="AL608" i="16"/>
  <c r="AK609" i="16"/>
  <c r="AL609" i="16"/>
  <c r="AK610" i="16"/>
  <c r="AL610" i="16"/>
  <c r="AK611" i="16"/>
  <c r="AL611" i="16"/>
  <c r="AK612" i="16"/>
  <c r="AL612" i="16"/>
  <c r="AK613" i="16"/>
  <c r="AL613" i="16"/>
  <c r="AK614" i="16"/>
  <c r="AL614" i="16"/>
  <c r="AK615" i="16"/>
  <c r="AL615" i="16"/>
  <c r="AK616" i="16"/>
  <c r="AL616" i="16"/>
  <c r="AK617" i="16"/>
  <c r="AL617" i="16"/>
  <c r="AK618" i="16"/>
  <c r="AL618" i="16"/>
  <c r="AK619" i="16"/>
  <c r="AL619" i="16"/>
  <c r="AK620" i="16"/>
  <c r="AL620" i="16"/>
  <c r="AK621" i="16"/>
  <c r="AL621" i="16"/>
  <c r="AK622" i="16"/>
  <c r="AL622" i="16"/>
  <c r="AK623" i="16"/>
  <c r="AL623" i="16"/>
  <c r="AK624" i="16"/>
  <c r="AL624" i="16"/>
  <c r="AK625" i="16"/>
  <c r="AL625" i="16"/>
  <c r="AK626" i="16"/>
  <c r="AL626" i="16"/>
  <c r="AK627" i="16"/>
  <c r="AL627" i="16"/>
  <c r="AK628" i="16"/>
  <c r="AL628" i="16"/>
  <c r="AK629" i="16"/>
  <c r="AL629" i="16"/>
  <c r="AK630" i="16"/>
  <c r="AL630" i="16"/>
  <c r="AK631" i="16"/>
  <c r="AL631" i="16"/>
  <c r="AK632" i="16"/>
  <c r="AL632" i="16"/>
  <c r="AK633" i="16"/>
  <c r="AL633" i="16"/>
  <c r="AK634" i="16"/>
  <c r="AL634" i="16"/>
  <c r="AK635" i="16"/>
  <c r="AL635" i="16"/>
  <c r="AK636" i="16"/>
  <c r="AL636" i="16"/>
  <c r="AK637" i="16"/>
  <c r="AL637" i="16"/>
  <c r="AK638" i="16"/>
  <c r="AL638" i="16"/>
  <c r="AK639" i="16"/>
  <c r="AL639" i="16"/>
  <c r="AK640" i="16"/>
  <c r="AL640" i="16"/>
  <c r="AK641" i="16"/>
  <c r="AL641" i="16"/>
  <c r="AK642" i="16"/>
  <c r="AL642" i="16"/>
  <c r="AK643" i="16"/>
  <c r="AL643" i="16"/>
  <c r="AK644" i="16"/>
  <c r="AL644" i="16"/>
  <c r="AK645" i="16"/>
  <c r="AL645" i="16"/>
  <c r="AK646" i="16"/>
  <c r="AL646" i="16"/>
  <c r="AK647" i="16"/>
  <c r="AL647" i="16"/>
  <c r="AK648" i="16"/>
  <c r="AL648" i="16"/>
  <c r="AK649" i="16"/>
  <c r="AL649" i="16"/>
  <c r="AK650" i="16"/>
  <c r="AL650" i="16"/>
  <c r="AK651" i="16"/>
  <c r="AL651" i="16"/>
  <c r="AK652" i="16"/>
  <c r="AL652" i="16"/>
  <c r="AK653" i="16"/>
  <c r="AL653" i="16"/>
  <c r="AK654" i="16"/>
  <c r="AL654" i="16"/>
  <c r="AK655" i="16"/>
  <c r="AL655" i="16"/>
  <c r="AK656" i="16"/>
  <c r="AL656" i="16"/>
  <c r="AK657" i="16"/>
  <c r="AL657" i="16"/>
  <c r="AK658" i="16"/>
  <c r="AL658" i="16"/>
  <c r="AK659" i="16"/>
  <c r="AL659" i="16"/>
  <c r="AK660" i="16"/>
  <c r="AL660" i="16"/>
  <c r="AK661" i="16"/>
  <c r="AL661" i="16"/>
  <c r="AK662" i="16"/>
  <c r="AL662" i="16"/>
  <c r="AK663" i="16"/>
  <c r="AL663" i="16"/>
  <c r="AK664" i="16"/>
  <c r="AL664" i="16"/>
  <c r="AK665" i="16"/>
  <c r="AL665" i="16"/>
  <c r="AK666" i="16"/>
  <c r="AL666" i="16"/>
  <c r="AK667" i="16"/>
  <c r="AL667" i="16"/>
  <c r="AK668" i="16"/>
  <c r="AL668" i="16"/>
  <c r="AK669" i="16"/>
  <c r="AL669" i="16"/>
  <c r="AK670" i="16"/>
  <c r="AL670" i="16"/>
  <c r="AK671" i="16"/>
  <c r="AL671" i="16"/>
  <c r="AK672" i="16"/>
  <c r="AL672" i="16"/>
  <c r="AK673" i="16"/>
  <c r="AL673" i="16"/>
  <c r="AK674" i="16"/>
  <c r="AL674" i="16"/>
  <c r="AK675" i="16"/>
  <c r="AL675" i="16"/>
  <c r="AK676" i="16"/>
  <c r="AL676" i="16"/>
  <c r="AK677" i="16"/>
  <c r="AL677" i="16"/>
  <c r="AK678" i="16"/>
  <c r="AL678" i="16"/>
  <c r="AK679" i="16"/>
  <c r="AL679" i="16"/>
  <c r="AK680" i="16"/>
  <c r="AL680" i="16"/>
  <c r="AK681" i="16"/>
  <c r="AL681" i="16"/>
  <c r="AK682" i="16"/>
  <c r="AL682" i="16"/>
  <c r="AK683" i="16"/>
  <c r="AL683" i="16"/>
  <c r="AK684" i="16"/>
  <c r="AL684" i="16"/>
  <c r="AK685" i="16"/>
  <c r="AL685" i="16"/>
  <c r="AK686" i="16"/>
  <c r="AL686" i="16"/>
  <c r="AK687" i="16"/>
  <c r="AL687" i="16"/>
  <c r="AK688" i="16"/>
  <c r="AL688" i="16"/>
  <c r="AK689" i="16"/>
  <c r="AL689" i="16"/>
  <c r="AK690" i="16"/>
  <c r="AL690" i="16"/>
  <c r="AK691" i="16"/>
  <c r="AL691" i="16"/>
  <c r="AK692" i="16"/>
  <c r="AL692" i="16"/>
  <c r="AK693" i="16"/>
  <c r="AL693" i="16"/>
  <c r="AK694" i="16"/>
  <c r="AL694" i="16"/>
  <c r="AK695" i="16"/>
  <c r="AL695" i="16"/>
  <c r="AK696" i="16"/>
  <c r="AL696" i="16"/>
  <c r="AK697" i="16"/>
  <c r="AL697" i="16"/>
  <c r="AK698" i="16"/>
  <c r="AL698" i="16"/>
  <c r="AK699" i="16"/>
  <c r="AL699" i="16"/>
  <c r="AK700" i="16"/>
  <c r="AL700" i="16"/>
  <c r="AK701" i="16"/>
  <c r="AL701" i="16"/>
  <c r="AK702" i="16"/>
  <c r="AL702" i="16"/>
  <c r="AK703" i="16"/>
  <c r="AL703" i="16"/>
  <c r="AK704" i="16"/>
  <c r="AL704" i="16"/>
  <c r="AK705" i="16"/>
  <c r="AL705" i="16"/>
  <c r="AK706" i="16"/>
  <c r="AL706" i="16"/>
  <c r="AK707" i="16"/>
  <c r="AL707" i="16"/>
  <c r="AK708" i="16"/>
  <c r="AL708" i="16"/>
  <c r="AK709" i="16"/>
  <c r="AL709" i="16"/>
  <c r="AK710" i="16"/>
  <c r="AL710" i="16"/>
  <c r="AK711" i="16"/>
  <c r="AL711" i="16"/>
  <c r="AK712" i="16"/>
  <c r="AL712" i="16"/>
  <c r="AK713" i="16"/>
  <c r="AL713" i="16"/>
  <c r="AK714" i="16"/>
  <c r="AL714" i="16"/>
  <c r="AK715" i="16"/>
  <c r="AL715" i="16"/>
  <c r="AK716" i="16"/>
  <c r="AL716" i="16"/>
  <c r="AK717" i="16"/>
  <c r="AL717" i="16"/>
  <c r="AK718" i="16"/>
  <c r="AL718" i="16"/>
  <c r="AK719" i="16"/>
  <c r="AL719" i="16"/>
  <c r="AK720" i="16"/>
  <c r="AL720" i="16"/>
  <c r="AK721" i="16"/>
  <c r="AL721" i="16"/>
  <c r="AK722" i="16"/>
  <c r="AL722" i="16"/>
  <c r="AK723" i="16"/>
  <c r="AL723" i="16"/>
  <c r="AK724" i="16"/>
  <c r="AL724" i="16"/>
  <c r="AK725" i="16"/>
  <c r="AL725" i="16"/>
  <c r="AK726" i="16"/>
  <c r="AL726" i="16"/>
  <c r="AK727" i="16"/>
  <c r="AL727" i="16"/>
  <c r="AK728" i="16"/>
  <c r="AL728" i="16"/>
  <c r="AK729" i="16"/>
  <c r="AL729" i="16"/>
  <c r="AK730" i="16"/>
  <c r="AL730" i="16"/>
  <c r="AK731" i="16"/>
  <c r="AL731" i="16"/>
  <c r="AK732" i="16"/>
  <c r="AL732" i="16"/>
  <c r="AK733" i="16"/>
  <c r="AL733" i="16"/>
  <c r="AK734" i="16"/>
  <c r="AL734" i="16"/>
  <c r="AK735" i="16"/>
  <c r="AL735" i="16"/>
  <c r="AK736" i="16"/>
  <c r="AL736" i="16"/>
  <c r="AK737" i="16"/>
  <c r="AL737" i="16"/>
  <c r="AK738" i="16"/>
  <c r="AL738" i="16"/>
  <c r="AK739" i="16"/>
  <c r="AL739" i="16"/>
  <c r="AK740" i="16"/>
  <c r="AL740" i="16"/>
  <c r="AK741" i="16"/>
  <c r="AL741" i="16"/>
  <c r="AK742" i="16"/>
  <c r="AL742" i="16"/>
  <c r="AK743" i="16"/>
  <c r="AL743" i="16"/>
  <c r="AK744" i="16"/>
  <c r="AL744" i="16"/>
  <c r="AK745" i="16"/>
  <c r="AL745" i="16"/>
  <c r="AK746" i="16"/>
  <c r="AL746" i="16"/>
  <c r="AK747" i="16"/>
  <c r="AL747" i="16"/>
  <c r="AK748" i="16"/>
  <c r="AL748" i="16"/>
  <c r="AK749" i="16"/>
  <c r="AL749" i="16"/>
  <c r="AK750" i="16"/>
  <c r="AL750" i="16"/>
  <c r="AK751" i="16"/>
  <c r="AL751" i="16"/>
  <c r="AK752" i="16"/>
  <c r="AL752" i="16"/>
  <c r="AK753" i="16"/>
  <c r="AL753" i="16"/>
  <c r="AK754" i="16"/>
  <c r="AL754" i="16"/>
  <c r="AK755" i="16"/>
  <c r="AL755" i="16"/>
  <c r="AK756" i="16"/>
  <c r="AL756" i="16"/>
  <c r="AK757" i="16"/>
  <c r="AL757" i="16"/>
  <c r="AK758" i="16"/>
  <c r="AL758" i="16"/>
  <c r="AK759" i="16"/>
  <c r="AL759" i="16"/>
  <c r="AK760" i="16"/>
  <c r="AL760" i="16"/>
  <c r="AK761" i="16"/>
  <c r="AL761" i="16"/>
  <c r="AK762" i="16"/>
  <c r="AL762" i="16"/>
  <c r="AK763" i="16"/>
  <c r="AL763" i="16"/>
  <c r="AK764" i="16"/>
  <c r="AL764" i="16"/>
  <c r="AK765" i="16"/>
  <c r="AL765" i="16"/>
  <c r="AK766" i="16"/>
  <c r="AL766" i="16"/>
  <c r="AK767" i="16"/>
  <c r="AL767" i="16"/>
  <c r="AK768" i="16"/>
  <c r="AL768" i="16"/>
  <c r="AK769" i="16"/>
  <c r="AL769" i="16"/>
  <c r="AK770" i="16"/>
  <c r="AL770" i="16"/>
  <c r="AK771" i="16"/>
  <c r="AL771" i="16"/>
  <c r="AK772" i="16"/>
  <c r="AL772" i="16"/>
  <c r="AK773" i="16"/>
  <c r="AL773" i="16"/>
  <c r="AK774" i="16"/>
  <c r="AL774" i="16"/>
  <c r="AK775" i="16"/>
  <c r="AL775" i="16"/>
  <c r="AK776" i="16"/>
  <c r="AL776" i="16"/>
  <c r="AK777" i="16"/>
  <c r="AL777" i="16"/>
  <c r="AK778" i="16"/>
  <c r="AL778" i="16"/>
  <c r="AK779" i="16"/>
  <c r="AL779" i="16"/>
  <c r="AK780" i="16"/>
  <c r="AL780" i="16"/>
  <c r="AK781" i="16"/>
  <c r="AL781" i="16"/>
  <c r="AK782" i="16"/>
  <c r="AL782" i="16"/>
  <c r="AK783" i="16"/>
  <c r="AL783" i="16"/>
  <c r="AK784" i="16"/>
  <c r="AL784" i="16"/>
  <c r="AK785" i="16"/>
  <c r="AL785" i="16"/>
  <c r="AK786" i="16"/>
  <c r="AL786" i="16"/>
  <c r="AK787" i="16"/>
  <c r="AL787" i="16"/>
  <c r="AK788" i="16"/>
  <c r="AL788" i="16"/>
  <c r="AK789" i="16"/>
  <c r="AL789" i="16"/>
  <c r="AK790" i="16"/>
  <c r="AL790" i="16"/>
  <c r="AK791" i="16"/>
  <c r="AL791" i="16"/>
  <c r="AK792" i="16"/>
  <c r="AL792" i="16"/>
  <c r="AK793" i="16"/>
  <c r="AL793" i="16"/>
  <c r="AK794" i="16"/>
  <c r="AL794" i="16"/>
  <c r="AK795" i="16"/>
  <c r="AL795" i="16"/>
  <c r="AK796" i="16"/>
  <c r="AL796" i="16"/>
  <c r="AK797" i="16"/>
  <c r="AL797" i="16"/>
  <c r="AK798" i="16"/>
  <c r="AL798" i="16"/>
  <c r="AK799" i="16"/>
  <c r="AL799" i="16"/>
  <c r="AK800" i="16"/>
  <c r="AL800" i="16"/>
  <c r="AK801" i="16"/>
  <c r="AL801" i="16"/>
  <c r="AK802" i="16"/>
  <c r="AL802" i="16"/>
  <c r="AK803" i="16"/>
  <c r="AL803" i="16"/>
  <c r="AK804" i="16"/>
  <c r="AL804" i="16"/>
  <c r="AK805" i="16"/>
  <c r="AL805" i="16"/>
  <c r="AK806" i="16"/>
  <c r="AL806" i="16"/>
  <c r="AK807" i="16"/>
  <c r="AL807" i="16"/>
  <c r="AK808" i="16"/>
  <c r="AL808" i="16"/>
  <c r="AK809" i="16"/>
  <c r="AL809" i="16"/>
  <c r="AK810" i="16"/>
  <c r="AL810" i="16"/>
  <c r="AK811" i="16"/>
  <c r="AL811" i="16"/>
  <c r="AK812" i="16"/>
  <c r="AL812" i="16"/>
  <c r="AK813" i="16"/>
  <c r="AL813" i="16"/>
  <c r="AK814" i="16"/>
  <c r="AL814" i="16"/>
  <c r="AK815" i="16"/>
  <c r="AL815" i="16"/>
  <c r="AK816" i="16"/>
  <c r="AL816" i="16"/>
  <c r="AK817" i="16"/>
  <c r="AL817" i="16"/>
  <c r="AK818" i="16"/>
  <c r="AL818" i="16"/>
  <c r="AK819" i="16"/>
  <c r="AL819" i="16"/>
  <c r="AK820" i="16"/>
  <c r="AL820" i="16"/>
  <c r="AK821" i="16"/>
  <c r="AL821" i="16"/>
  <c r="AK822" i="16"/>
  <c r="AL822" i="16"/>
  <c r="AK823" i="16"/>
  <c r="AL823" i="16"/>
  <c r="AK824" i="16"/>
  <c r="AL824" i="16"/>
  <c r="AK825" i="16"/>
  <c r="AL825" i="16"/>
  <c r="AK826" i="16"/>
  <c r="AL826" i="16"/>
  <c r="AK827" i="16"/>
  <c r="AL827" i="16"/>
  <c r="AK828" i="16"/>
  <c r="AL828" i="16"/>
  <c r="AK829" i="16"/>
  <c r="AL829" i="16"/>
  <c r="AK830" i="16"/>
  <c r="AL830" i="16"/>
  <c r="AK831" i="16"/>
  <c r="AL831" i="16"/>
  <c r="AK832" i="16"/>
  <c r="AL832" i="16"/>
  <c r="AK833" i="16"/>
  <c r="AL833" i="16"/>
  <c r="AK834" i="16"/>
  <c r="AL834" i="16"/>
  <c r="AK835" i="16"/>
  <c r="AL835" i="16"/>
  <c r="AK836" i="16"/>
  <c r="AL836" i="16"/>
  <c r="AK837" i="16"/>
  <c r="AL837" i="16"/>
  <c r="AK838" i="16"/>
  <c r="AL838" i="16"/>
  <c r="AK839" i="16"/>
  <c r="AL839" i="16"/>
  <c r="AK840" i="16"/>
  <c r="AL840" i="16"/>
  <c r="AK841" i="16"/>
  <c r="AL841" i="16"/>
  <c r="AK842" i="16"/>
  <c r="AL842" i="16"/>
  <c r="AK843" i="16"/>
  <c r="AL843" i="16"/>
  <c r="AK844" i="16"/>
  <c r="AL844" i="16"/>
  <c r="AK845" i="16"/>
  <c r="AL845" i="16"/>
  <c r="AK846" i="16"/>
  <c r="AL846" i="16"/>
  <c r="AK847" i="16"/>
  <c r="AL847" i="16"/>
  <c r="AK848" i="16"/>
  <c r="AL848" i="16"/>
  <c r="AK849" i="16"/>
  <c r="AL849" i="16"/>
  <c r="AK850" i="16"/>
  <c r="AL850" i="16"/>
  <c r="AK851" i="16"/>
  <c r="AL851" i="16"/>
  <c r="AK852" i="16"/>
  <c r="AL852" i="16"/>
  <c r="AK853" i="16"/>
  <c r="AL853" i="16"/>
  <c r="AK854" i="16"/>
  <c r="AL854" i="16"/>
  <c r="AK855" i="16"/>
  <c r="AL855" i="16"/>
  <c r="AK856" i="16"/>
  <c r="AL856" i="16"/>
  <c r="AK857" i="16"/>
  <c r="AL857" i="16"/>
  <c r="AK858" i="16"/>
  <c r="AL858" i="16"/>
  <c r="AK859" i="16"/>
  <c r="AL859" i="16"/>
  <c r="AK860" i="16"/>
  <c r="AL860" i="16"/>
  <c r="AK861" i="16"/>
  <c r="AL861" i="16"/>
  <c r="AK862" i="16"/>
  <c r="AL862" i="16"/>
  <c r="AK863" i="16"/>
  <c r="AL863" i="16"/>
  <c r="AK864" i="16"/>
  <c r="AL864" i="16"/>
  <c r="AK865" i="16"/>
  <c r="AL865" i="16"/>
  <c r="AK866" i="16"/>
  <c r="AL866" i="16"/>
  <c r="AK867" i="16"/>
  <c r="AL867" i="16"/>
  <c r="AK868" i="16"/>
  <c r="AL868" i="16"/>
  <c r="AK869" i="16"/>
  <c r="AL869" i="16"/>
  <c r="AK870" i="16"/>
  <c r="AL870" i="16"/>
  <c r="AK871" i="16"/>
  <c r="AL871" i="16"/>
  <c r="AK872" i="16"/>
  <c r="AL872" i="16"/>
  <c r="AK873" i="16"/>
  <c r="AL873" i="16"/>
  <c r="AK874" i="16"/>
  <c r="AL874" i="16"/>
  <c r="AK875" i="16"/>
  <c r="AL875" i="16"/>
  <c r="AK876" i="16"/>
  <c r="AL876" i="16"/>
  <c r="AK877" i="16"/>
  <c r="AL877" i="16"/>
  <c r="AK878" i="16"/>
  <c r="AL878" i="16"/>
  <c r="AK879" i="16"/>
  <c r="AL879" i="16"/>
  <c r="AK880" i="16"/>
  <c r="AL880" i="16"/>
  <c r="AK881" i="16"/>
  <c r="AL881" i="16"/>
  <c r="AK882" i="16"/>
  <c r="AL882" i="16"/>
  <c r="AK883" i="16"/>
  <c r="AL883" i="16"/>
  <c r="AK884" i="16"/>
  <c r="AL884" i="16"/>
  <c r="AK885" i="16"/>
  <c r="AL885" i="16"/>
  <c r="AK886" i="16"/>
  <c r="AL886" i="16"/>
  <c r="AK887" i="16"/>
  <c r="AL887" i="16"/>
  <c r="AK888" i="16"/>
  <c r="AL888" i="16"/>
  <c r="AK889" i="16"/>
  <c r="AL889" i="16"/>
  <c r="AK890" i="16"/>
  <c r="AL890" i="16"/>
  <c r="AK891" i="16"/>
  <c r="AL891" i="16"/>
  <c r="AK892" i="16"/>
  <c r="AL892" i="16"/>
  <c r="AK893" i="16"/>
  <c r="AL893" i="16"/>
  <c r="AK894" i="16"/>
  <c r="AL894" i="16"/>
  <c r="AK895" i="16"/>
  <c r="AL895" i="16"/>
  <c r="AK896" i="16"/>
  <c r="AL896" i="16"/>
  <c r="AK897" i="16"/>
  <c r="AL897" i="16"/>
  <c r="AK898" i="16"/>
  <c r="AL898" i="16"/>
  <c r="AK899" i="16"/>
  <c r="AL899" i="16"/>
  <c r="AK900" i="16"/>
  <c r="AL900" i="16"/>
  <c r="AK901" i="16"/>
  <c r="AL901" i="16"/>
  <c r="AK902" i="16"/>
  <c r="AL902" i="16"/>
  <c r="AK903" i="16"/>
  <c r="AL903" i="16"/>
  <c r="AK904" i="16"/>
  <c r="AL904" i="16"/>
  <c r="AK905" i="16"/>
  <c r="AL905" i="16"/>
  <c r="AK906" i="16"/>
  <c r="AL906" i="16"/>
  <c r="AK907" i="16"/>
  <c r="AL907" i="16"/>
  <c r="AK908" i="16"/>
  <c r="AL908" i="16"/>
  <c r="AK909" i="16"/>
  <c r="AL909" i="16"/>
  <c r="AK910" i="16"/>
  <c r="AL910" i="16"/>
  <c r="AK911" i="16"/>
  <c r="AL911" i="16"/>
  <c r="AK912" i="16"/>
  <c r="AL912" i="16"/>
  <c r="AK913" i="16"/>
  <c r="AL913" i="16"/>
  <c r="AK914" i="16"/>
  <c r="AL914" i="16"/>
  <c r="AK915" i="16"/>
  <c r="AL915" i="16"/>
  <c r="AK916" i="16"/>
  <c r="AL916" i="16"/>
  <c r="AK917" i="16"/>
  <c r="AL917" i="16"/>
  <c r="AK918" i="16"/>
  <c r="AL918" i="16"/>
  <c r="AK919" i="16"/>
  <c r="AL919" i="16"/>
  <c r="AK920" i="16"/>
  <c r="AL920" i="16"/>
  <c r="AK921" i="16"/>
  <c r="AL921" i="16"/>
  <c r="AK922" i="16"/>
  <c r="AL922" i="16"/>
  <c r="AK923" i="16"/>
  <c r="AL923" i="16"/>
  <c r="AK924" i="16"/>
  <c r="AL924" i="16"/>
  <c r="AK925" i="16"/>
  <c r="AL925" i="16"/>
  <c r="AK926" i="16"/>
  <c r="AL926" i="16"/>
  <c r="AK927" i="16"/>
  <c r="AL927" i="16"/>
  <c r="AK928" i="16"/>
  <c r="AL928" i="16"/>
  <c r="AK929" i="16"/>
  <c r="AL929" i="16"/>
  <c r="AK930" i="16"/>
  <c r="AL930" i="16"/>
  <c r="AK931" i="16"/>
  <c r="AL931" i="16"/>
  <c r="AK932" i="16"/>
  <c r="AL932" i="16"/>
  <c r="AK933" i="16"/>
  <c r="AL933" i="16"/>
  <c r="AK934" i="16"/>
  <c r="AL934" i="16"/>
  <c r="AK935" i="16"/>
  <c r="AL935" i="16"/>
  <c r="AK936" i="16"/>
  <c r="AL936" i="16"/>
  <c r="AK937" i="16"/>
  <c r="AL937" i="16"/>
  <c r="AK938" i="16"/>
  <c r="AL938" i="16"/>
  <c r="AK939" i="16"/>
  <c r="AL939" i="16"/>
  <c r="AK940" i="16"/>
  <c r="AL940" i="16"/>
  <c r="AK941" i="16"/>
  <c r="AL941" i="16"/>
  <c r="AK942" i="16"/>
  <c r="AL942" i="16"/>
  <c r="AK943" i="16"/>
  <c r="AL943" i="16"/>
  <c r="AK944" i="16"/>
  <c r="AL944" i="16"/>
  <c r="AK945" i="16"/>
  <c r="AL945" i="16"/>
  <c r="AK946" i="16"/>
  <c r="AL946" i="16"/>
  <c r="AK947" i="16"/>
  <c r="AL947" i="16"/>
  <c r="AK948" i="16"/>
  <c r="AL948" i="16"/>
  <c r="AK949" i="16"/>
  <c r="AL949" i="16"/>
  <c r="AK950" i="16"/>
  <c r="AL950" i="16"/>
  <c r="AK951" i="16"/>
  <c r="AL951" i="16"/>
  <c r="AK952" i="16"/>
  <c r="AL952" i="16"/>
  <c r="AK953" i="16"/>
  <c r="AL953" i="16"/>
  <c r="AK954" i="16"/>
  <c r="AL954" i="16"/>
  <c r="AK955" i="16"/>
  <c r="AL955" i="16"/>
  <c r="AK956" i="16"/>
  <c r="AL956" i="16"/>
  <c r="AK957" i="16"/>
  <c r="AL957" i="16"/>
  <c r="AK958" i="16"/>
  <c r="AL958" i="16"/>
  <c r="AK959" i="16"/>
  <c r="AL959" i="16"/>
  <c r="AK960" i="16"/>
  <c r="AL960" i="16"/>
  <c r="AK961" i="16"/>
  <c r="AL961" i="16"/>
  <c r="AK962" i="16"/>
  <c r="AL962" i="16"/>
  <c r="AK963" i="16"/>
  <c r="AL963" i="16"/>
  <c r="AK964" i="16"/>
  <c r="AL964" i="16"/>
  <c r="AK965" i="16"/>
  <c r="AL965" i="16"/>
  <c r="AK966" i="16"/>
  <c r="AL966" i="16"/>
  <c r="AK967" i="16"/>
  <c r="AL967" i="16"/>
  <c r="AK968" i="16"/>
  <c r="AL968" i="16"/>
  <c r="AK969" i="16"/>
  <c r="AL969" i="16"/>
  <c r="AK970" i="16"/>
  <c r="AL970" i="16"/>
  <c r="AK971" i="16"/>
  <c r="AL971" i="16"/>
  <c r="AK972" i="16"/>
  <c r="AL972" i="16"/>
  <c r="AK973" i="16"/>
  <c r="AL973" i="16"/>
  <c r="AK974" i="16"/>
  <c r="AL974" i="16"/>
  <c r="AK975" i="16"/>
  <c r="AL975" i="16"/>
  <c r="AK976" i="16"/>
  <c r="AL976" i="16"/>
  <c r="AK977" i="16"/>
  <c r="AL977" i="16"/>
  <c r="AK978" i="16"/>
  <c r="AL978" i="16"/>
  <c r="AK979" i="16"/>
  <c r="AL979" i="16"/>
  <c r="AK980" i="16"/>
  <c r="AL980" i="16"/>
  <c r="AK981" i="16"/>
  <c r="AL981" i="16"/>
  <c r="AK982" i="16"/>
  <c r="AL982" i="16"/>
  <c r="AK983" i="16"/>
  <c r="AL983" i="16"/>
  <c r="AK984" i="16"/>
  <c r="AL984" i="16"/>
  <c r="AK985" i="16"/>
  <c r="AL985" i="16"/>
  <c r="AK986" i="16"/>
  <c r="AL986" i="16"/>
  <c r="AK987" i="16"/>
  <c r="AL987" i="16"/>
  <c r="AK988" i="16"/>
  <c r="AL988" i="16"/>
  <c r="AK989" i="16"/>
  <c r="AL989" i="16"/>
  <c r="AK990" i="16"/>
  <c r="AL990" i="16"/>
  <c r="AK991" i="16"/>
  <c r="AL991" i="16"/>
  <c r="AK992" i="16"/>
  <c r="AL992" i="16"/>
  <c r="AK993" i="16"/>
  <c r="AL993" i="16"/>
  <c r="AK994" i="16"/>
  <c r="AL994" i="16"/>
  <c r="AK995" i="16"/>
  <c r="AL995" i="16"/>
  <c r="AK996" i="16"/>
  <c r="AL996" i="16"/>
  <c r="AK997" i="16"/>
  <c r="AL997" i="16"/>
  <c r="AK998" i="16"/>
  <c r="AL998" i="16"/>
  <c r="AK999" i="16"/>
  <c r="AL999" i="16"/>
  <c r="AK1000" i="16"/>
  <c r="AL1000" i="16"/>
  <c r="AK1001" i="16"/>
  <c r="AL1001" i="16"/>
  <c r="AK1002" i="16"/>
  <c r="AL1002" i="16"/>
  <c r="AK1003" i="16"/>
  <c r="AL1003" i="16"/>
  <c r="AK1004" i="16"/>
  <c r="AL1004" i="16"/>
  <c r="AK13" i="16"/>
  <c r="AL13" i="16" s="1"/>
  <c r="AD19" i="16"/>
  <c r="AD20" i="16"/>
  <c r="AD21" i="16"/>
  <c r="AD22" i="16"/>
  <c r="AD23" i="16"/>
  <c r="AD24" i="16"/>
  <c r="AD25" i="16"/>
  <c r="AD26" i="16"/>
  <c r="AD27" i="16"/>
  <c r="AD28" i="16"/>
  <c r="AD29" i="16"/>
  <c r="AD30" i="16"/>
  <c r="AD31" i="16"/>
  <c r="AD32" i="16"/>
  <c r="AD33" i="16"/>
  <c r="AD34" i="16"/>
  <c r="AD35" i="16"/>
  <c r="AD36" i="16"/>
  <c r="AD37" i="16"/>
  <c r="AD38" i="16"/>
  <c r="AD39" i="16"/>
  <c r="AD40" i="16"/>
  <c r="AD41" i="16"/>
  <c r="AD42" i="16"/>
  <c r="AD43" i="16"/>
  <c r="AD44" i="16"/>
  <c r="AD45" i="16"/>
  <c r="AD46" i="16"/>
  <c r="AD47" i="16"/>
  <c r="AD48" i="16"/>
  <c r="AD49" i="16"/>
  <c r="AD50" i="16"/>
  <c r="AD51" i="16"/>
  <c r="AD52" i="16"/>
  <c r="AD53" i="16"/>
  <c r="AD54" i="16"/>
  <c r="AD55" i="16"/>
  <c r="AD56" i="16"/>
  <c r="AD57" i="16"/>
  <c r="AD58" i="16"/>
  <c r="AD59" i="16"/>
  <c r="AD60" i="16"/>
  <c r="AD61" i="16"/>
  <c r="AD62" i="16"/>
  <c r="AD63" i="16"/>
  <c r="AD64" i="16"/>
  <c r="AD65" i="16"/>
  <c r="AD66" i="16"/>
  <c r="AD67" i="16"/>
  <c r="AD68" i="16"/>
  <c r="AD69" i="16"/>
  <c r="AD70" i="16"/>
  <c r="AD71" i="16"/>
  <c r="AD72" i="16"/>
  <c r="AD73" i="16"/>
  <c r="AD74" i="16"/>
  <c r="AD75" i="16"/>
  <c r="AD76" i="16"/>
  <c r="AD77" i="16"/>
  <c r="AD78" i="16"/>
  <c r="AD79" i="16"/>
  <c r="AD80" i="16"/>
  <c r="AD81" i="16"/>
  <c r="AD82" i="16"/>
  <c r="AD83" i="16"/>
  <c r="AD84" i="16"/>
  <c r="AD85" i="16"/>
  <c r="AD86" i="16"/>
  <c r="AD87" i="16"/>
  <c r="AD88" i="16"/>
  <c r="AD89" i="16"/>
  <c r="AD90" i="16"/>
  <c r="AD91" i="16"/>
  <c r="AD92" i="16"/>
  <c r="AD93" i="16"/>
  <c r="AD94" i="16"/>
  <c r="AD95" i="16"/>
  <c r="AD96" i="16"/>
  <c r="AD97" i="16"/>
  <c r="AD98" i="16"/>
  <c r="AD99" i="16"/>
  <c r="AD100" i="16"/>
  <c r="AD101" i="16"/>
  <c r="AD102" i="16"/>
  <c r="AD103" i="16"/>
  <c r="AD104" i="16"/>
  <c r="AD105" i="16"/>
  <c r="AD106" i="16"/>
  <c r="AD107" i="16"/>
  <c r="AD108" i="16"/>
  <c r="AD109" i="16"/>
  <c r="AD110" i="16"/>
  <c r="AD111" i="16"/>
  <c r="AD112" i="16"/>
  <c r="AD113" i="16"/>
  <c r="AD114" i="16"/>
  <c r="AD115" i="16"/>
  <c r="AD116" i="16"/>
  <c r="AD117" i="16"/>
  <c r="AD118" i="16"/>
  <c r="AD119" i="16"/>
  <c r="AD120" i="16"/>
  <c r="AD121" i="16"/>
  <c r="AD122" i="16"/>
  <c r="AD123" i="16"/>
  <c r="AD124" i="16"/>
  <c r="AD125" i="16"/>
  <c r="AD126" i="16"/>
  <c r="AD127" i="16"/>
  <c r="AD128" i="16"/>
  <c r="AD129" i="16"/>
  <c r="AD130" i="16"/>
  <c r="AD131" i="16"/>
  <c r="AD132" i="16"/>
  <c r="AD133" i="16"/>
  <c r="AD134" i="16"/>
  <c r="AD135" i="16"/>
  <c r="AD136" i="16"/>
  <c r="AD137" i="16"/>
  <c r="AD138" i="16"/>
  <c r="AD139" i="16"/>
  <c r="AD140" i="16"/>
  <c r="AD141" i="16"/>
  <c r="AD142" i="16"/>
  <c r="AD143" i="16"/>
  <c r="AD144" i="16"/>
  <c r="AD145" i="16"/>
  <c r="AD146" i="16"/>
  <c r="AD147" i="16"/>
  <c r="AD148" i="16"/>
  <c r="AD149" i="16"/>
  <c r="AD150" i="16"/>
  <c r="AD151" i="16"/>
  <c r="AD152" i="16"/>
  <c r="AD153" i="16"/>
  <c r="AD154" i="16"/>
  <c r="AD155" i="16"/>
  <c r="AD156" i="16"/>
  <c r="AD157" i="16"/>
  <c r="AD158" i="16"/>
  <c r="AD159" i="16"/>
  <c r="AD160" i="16"/>
  <c r="AD161" i="16"/>
  <c r="AD162" i="16"/>
  <c r="AD163" i="16"/>
  <c r="AD164" i="16"/>
  <c r="AD165" i="16"/>
  <c r="AD166" i="16"/>
  <c r="AD167" i="16"/>
  <c r="AD168" i="16"/>
  <c r="AD169" i="16"/>
  <c r="AD170" i="16"/>
  <c r="AD171" i="16"/>
  <c r="AD172" i="16"/>
  <c r="AD173" i="16"/>
  <c r="AD174" i="16"/>
  <c r="AD175" i="16"/>
  <c r="AD176" i="16"/>
  <c r="AD177" i="16"/>
  <c r="AD178" i="16"/>
  <c r="AD179" i="16"/>
  <c r="AD180" i="16"/>
  <c r="AD181" i="16"/>
  <c r="AD182" i="16"/>
  <c r="AD183" i="16"/>
  <c r="AD184" i="16"/>
  <c r="AD185" i="16"/>
  <c r="AD186" i="16"/>
  <c r="AD187" i="16"/>
  <c r="AD188" i="16"/>
  <c r="AD189" i="16"/>
  <c r="AD190" i="16"/>
  <c r="AD191" i="16"/>
  <c r="AD192" i="16"/>
  <c r="AD193" i="16"/>
  <c r="AD194" i="16"/>
  <c r="AD195" i="16"/>
  <c r="AD196" i="16"/>
  <c r="AD197" i="16"/>
  <c r="AD198" i="16"/>
  <c r="AD199" i="16"/>
  <c r="AD200" i="16"/>
  <c r="AD201" i="16"/>
  <c r="AD202" i="16"/>
  <c r="AD203" i="16"/>
  <c r="AD204" i="16"/>
  <c r="AD205" i="16"/>
  <c r="AD206" i="16"/>
  <c r="AD207" i="16"/>
  <c r="AD208" i="16"/>
  <c r="AD209" i="16"/>
  <c r="AD210" i="16"/>
  <c r="AD211" i="16"/>
  <c r="AD212" i="16"/>
  <c r="AD213" i="16"/>
  <c r="AD214" i="16"/>
  <c r="AD215" i="16"/>
  <c r="AD216" i="16"/>
  <c r="AD217" i="16"/>
  <c r="AD218" i="16"/>
  <c r="AD219" i="16"/>
  <c r="AD220" i="16"/>
  <c r="AD221" i="16"/>
  <c r="AD222" i="16"/>
  <c r="AD223" i="16"/>
  <c r="AD224" i="16"/>
  <c r="AD225" i="16"/>
  <c r="AD226" i="16"/>
  <c r="AD227" i="16"/>
  <c r="AD228" i="16"/>
  <c r="AD229" i="16"/>
  <c r="AD230" i="16"/>
  <c r="AD231" i="16"/>
  <c r="AD232" i="16"/>
  <c r="AD233" i="16"/>
  <c r="AD234" i="16"/>
  <c r="AD235" i="16"/>
  <c r="AD236" i="16"/>
  <c r="AD237" i="16"/>
  <c r="AD238" i="16"/>
  <c r="AD239" i="16"/>
  <c r="AD240" i="16"/>
  <c r="AD241" i="16"/>
  <c r="AD242" i="16"/>
  <c r="AD243" i="16"/>
  <c r="AD244" i="16"/>
  <c r="AD245" i="16"/>
  <c r="AD246" i="16"/>
  <c r="AD247" i="16"/>
  <c r="AD248" i="16"/>
  <c r="AD249" i="16"/>
  <c r="AD250" i="16"/>
  <c r="AD251" i="16"/>
  <c r="AD252" i="16"/>
  <c r="AD253" i="16"/>
  <c r="AD254" i="16"/>
  <c r="AD255" i="16"/>
  <c r="AD256" i="16"/>
  <c r="AD257" i="16"/>
  <c r="AD258" i="16"/>
  <c r="AD259" i="16"/>
  <c r="AD260" i="16"/>
  <c r="AD261" i="16"/>
  <c r="AD262" i="16"/>
  <c r="AD263" i="16"/>
  <c r="AD264" i="16"/>
  <c r="AD265" i="16"/>
  <c r="AD266" i="16"/>
  <c r="AD267" i="16"/>
  <c r="AD268" i="16"/>
  <c r="AD269" i="16"/>
  <c r="AD270" i="16"/>
  <c r="AD271" i="16"/>
  <c r="AD272" i="16"/>
  <c r="AD273" i="16"/>
  <c r="AD274" i="16"/>
  <c r="AD275" i="16"/>
  <c r="AD276" i="16"/>
  <c r="AD277" i="16"/>
  <c r="AD278" i="16"/>
  <c r="AD279" i="16"/>
  <c r="AD280" i="16"/>
  <c r="AD281" i="16"/>
  <c r="AD282" i="16"/>
  <c r="AD283" i="16"/>
  <c r="AD284" i="16"/>
  <c r="AD285" i="16"/>
  <c r="AD286" i="16"/>
  <c r="AD287" i="16"/>
  <c r="AD288" i="16"/>
  <c r="AD289" i="16"/>
  <c r="AD290" i="16"/>
  <c r="AD291" i="16"/>
  <c r="AD292" i="16"/>
  <c r="AD293" i="16"/>
  <c r="AD294" i="16"/>
  <c r="AD295" i="16"/>
  <c r="AD296" i="16"/>
  <c r="AD297" i="16"/>
  <c r="AD298" i="16"/>
  <c r="AD299" i="16"/>
  <c r="AD300" i="16"/>
  <c r="AD301" i="16"/>
  <c r="AD302" i="16"/>
  <c r="AD303" i="16"/>
  <c r="AD304" i="16"/>
  <c r="AD305" i="16"/>
  <c r="AD306" i="16"/>
  <c r="AD307" i="16"/>
  <c r="AD308" i="16"/>
  <c r="AD309" i="16"/>
  <c r="AD310" i="16"/>
  <c r="AD311" i="16"/>
  <c r="AD312" i="16"/>
  <c r="AD313" i="16"/>
  <c r="AD314" i="16"/>
  <c r="AD315" i="16"/>
  <c r="AD316" i="16"/>
  <c r="AD317" i="16"/>
  <c r="AD318" i="16"/>
  <c r="AD319" i="16"/>
  <c r="AD320" i="16"/>
  <c r="AD321" i="16"/>
  <c r="AD322" i="16"/>
  <c r="AD323" i="16"/>
  <c r="AD324" i="16"/>
  <c r="AD325" i="16"/>
  <c r="AD326" i="16"/>
  <c r="AD327" i="16"/>
  <c r="AD328" i="16"/>
  <c r="AD329" i="16"/>
  <c r="AD330" i="16"/>
  <c r="AD331" i="16"/>
  <c r="AD332" i="16"/>
  <c r="AD333" i="16"/>
  <c r="AD334" i="16"/>
  <c r="AD335" i="16"/>
  <c r="AD336" i="16"/>
  <c r="AD337" i="16"/>
  <c r="AD338" i="16"/>
  <c r="AD339" i="16"/>
  <c r="AD340" i="16"/>
  <c r="AD341" i="16"/>
  <c r="AD342" i="16"/>
  <c r="AD343" i="16"/>
  <c r="AD344" i="16"/>
  <c r="AD345" i="16"/>
  <c r="AD346" i="16"/>
  <c r="AD347" i="16"/>
  <c r="AD348" i="16"/>
  <c r="AD349" i="16"/>
  <c r="AD350" i="16"/>
  <c r="AD351" i="16"/>
  <c r="AD352" i="16"/>
  <c r="AD353" i="16"/>
  <c r="AD354" i="16"/>
  <c r="AD355" i="16"/>
  <c r="AD356" i="16"/>
  <c r="AD357" i="16"/>
  <c r="AD358" i="16"/>
  <c r="AD359" i="16"/>
  <c r="AD360" i="16"/>
  <c r="AD361" i="16"/>
  <c r="AD362" i="16"/>
  <c r="AD363" i="16"/>
  <c r="AD364" i="16"/>
  <c r="AD365" i="16"/>
  <c r="AD366" i="16"/>
  <c r="AD367" i="16"/>
  <c r="AD368" i="16"/>
  <c r="AD369" i="16"/>
  <c r="AD370" i="16"/>
  <c r="AD371" i="16"/>
  <c r="AD372" i="16"/>
  <c r="AD373" i="16"/>
  <c r="AD374" i="16"/>
  <c r="AD375" i="16"/>
  <c r="AD376" i="16"/>
  <c r="AD377" i="16"/>
  <c r="AD378" i="16"/>
  <c r="AD379" i="16"/>
  <c r="AD380" i="16"/>
  <c r="AD381" i="16"/>
  <c r="AD382" i="16"/>
  <c r="AD383" i="16"/>
  <c r="AD384" i="16"/>
  <c r="AD385" i="16"/>
  <c r="AD386" i="16"/>
  <c r="AD387" i="16"/>
  <c r="AD388" i="16"/>
  <c r="AD389" i="16"/>
  <c r="AD390" i="16"/>
  <c r="AD391" i="16"/>
  <c r="AD392" i="16"/>
  <c r="AD393" i="16"/>
  <c r="AD394" i="16"/>
  <c r="AD395" i="16"/>
  <c r="AD396" i="16"/>
  <c r="AD397" i="16"/>
  <c r="AD398" i="16"/>
  <c r="AD399" i="16"/>
  <c r="AD400" i="16"/>
  <c r="AD401" i="16"/>
  <c r="AD402" i="16"/>
  <c r="AD403" i="16"/>
  <c r="AD404" i="16"/>
  <c r="AD405" i="16"/>
  <c r="AD406" i="16"/>
  <c r="AD407" i="16"/>
  <c r="AD408" i="16"/>
  <c r="AD409" i="16"/>
  <c r="AD410" i="16"/>
  <c r="AD411" i="16"/>
  <c r="AD412" i="16"/>
  <c r="AD413" i="16"/>
  <c r="AD414" i="16"/>
  <c r="AD415" i="16"/>
  <c r="AD416" i="16"/>
  <c r="AD417" i="16"/>
  <c r="AD418" i="16"/>
  <c r="AD419" i="16"/>
  <c r="AD420" i="16"/>
  <c r="AD421" i="16"/>
  <c r="AD422" i="16"/>
  <c r="AD423" i="16"/>
  <c r="AD424" i="16"/>
  <c r="AD425" i="16"/>
  <c r="AD426" i="16"/>
  <c r="AD427" i="16"/>
  <c r="AD428" i="16"/>
  <c r="AD429" i="16"/>
  <c r="AD430" i="16"/>
  <c r="AD431" i="16"/>
  <c r="AD432" i="16"/>
  <c r="AD433" i="16"/>
  <c r="AD434" i="16"/>
  <c r="AD435" i="16"/>
  <c r="AD436" i="16"/>
  <c r="AD437" i="16"/>
  <c r="AD438" i="16"/>
  <c r="AD439" i="16"/>
  <c r="AD440" i="16"/>
  <c r="AD441" i="16"/>
  <c r="AD442" i="16"/>
  <c r="AD443" i="16"/>
  <c r="AD444" i="16"/>
  <c r="AD445" i="16"/>
  <c r="AD446" i="16"/>
  <c r="AD447" i="16"/>
  <c r="AD448" i="16"/>
  <c r="AD449" i="16"/>
  <c r="AD450" i="16"/>
  <c r="AD451" i="16"/>
  <c r="AD452" i="16"/>
  <c r="AD453" i="16"/>
  <c r="AD454" i="16"/>
  <c r="AD455" i="16"/>
  <c r="AD456" i="16"/>
  <c r="AD457" i="16"/>
  <c r="AD458" i="16"/>
  <c r="AD459" i="16"/>
  <c r="AD460" i="16"/>
  <c r="AD461" i="16"/>
  <c r="AD462" i="16"/>
  <c r="AD463" i="16"/>
  <c r="AD464" i="16"/>
  <c r="AD465" i="16"/>
  <c r="AD466" i="16"/>
  <c r="AD467" i="16"/>
  <c r="AD468" i="16"/>
  <c r="AD469" i="16"/>
  <c r="AD470" i="16"/>
  <c r="AD471" i="16"/>
  <c r="AD472" i="16"/>
  <c r="AD473" i="16"/>
  <c r="AD474" i="16"/>
  <c r="AD475" i="16"/>
  <c r="AD476" i="16"/>
  <c r="AD477" i="16"/>
  <c r="AD478" i="16"/>
  <c r="AD479" i="16"/>
  <c r="AD480" i="16"/>
  <c r="AD481" i="16"/>
  <c r="AD482" i="16"/>
  <c r="AD483" i="16"/>
  <c r="AD484" i="16"/>
  <c r="AD485" i="16"/>
  <c r="AD486" i="16"/>
  <c r="AD487" i="16"/>
  <c r="AD488" i="16"/>
  <c r="AD489" i="16"/>
  <c r="AD490" i="16"/>
  <c r="AD491" i="16"/>
  <c r="AD492" i="16"/>
  <c r="AD493" i="16"/>
  <c r="AD494" i="16"/>
  <c r="AD495" i="16"/>
  <c r="AD496" i="16"/>
  <c r="AD497" i="16"/>
  <c r="AD498" i="16"/>
  <c r="AD499" i="16"/>
  <c r="AD500" i="16"/>
  <c r="AD501" i="16"/>
  <c r="AD502" i="16"/>
  <c r="AD503" i="16"/>
  <c r="AD504" i="16"/>
  <c r="AD505" i="16"/>
  <c r="AD506" i="16"/>
  <c r="AD507" i="16"/>
  <c r="AD508" i="16"/>
  <c r="AD509" i="16"/>
  <c r="AD510" i="16"/>
  <c r="AD511" i="16"/>
  <c r="AD512" i="16"/>
  <c r="AD513" i="16"/>
  <c r="AD514" i="16"/>
  <c r="AD515" i="16"/>
  <c r="AD516" i="16"/>
  <c r="AD517" i="16"/>
  <c r="AD518" i="16"/>
  <c r="AD519" i="16"/>
  <c r="AD520" i="16"/>
  <c r="AD521" i="16"/>
  <c r="AD522" i="16"/>
  <c r="AD523" i="16"/>
  <c r="AD524" i="16"/>
  <c r="AD525" i="16"/>
  <c r="AD526" i="16"/>
  <c r="AD527" i="16"/>
  <c r="AD528" i="16"/>
  <c r="AD529" i="16"/>
  <c r="AD530" i="16"/>
  <c r="AD531" i="16"/>
  <c r="AD532" i="16"/>
  <c r="AD533" i="16"/>
  <c r="AD534" i="16"/>
  <c r="AD535" i="16"/>
  <c r="AD536" i="16"/>
  <c r="AD537" i="16"/>
  <c r="AD538" i="16"/>
  <c r="AD539" i="16"/>
  <c r="AD540" i="16"/>
  <c r="AD541" i="16"/>
  <c r="AD542" i="16"/>
  <c r="AD543" i="16"/>
  <c r="AD544" i="16"/>
  <c r="AD545" i="16"/>
  <c r="AD546" i="16"/>
  <c r="AD547" i="16"/>
  <c r="AD548" i="16"/>
  <c r="AD549" i="16"/>
  <c r="AD550" i="16"/>
  <c r="AD551" i="16"/>
  <c r="AD552" i="16"/>
  <c r="AD553" i="16"/>
  <c r="AD554" i="16"/>
  <c r="AD555" i="16"/>
  <c r="AD556" i="16"/>
  <c r="AD557" i="16"/>
  <c r="AD558" i="16"/>
  <c r="AD559" i="16"/>
  <c r="AD560" i="16"/>
  <c r="AD561" i="16"/>
  <c r="AD562" i="16"/>
  <c r="AD563" i="16"/>
  <c r="AD564" i="16"/>
  <c r="AD565" i="16"/>
  <c r="AD566" i="16"/>
  <c r="AD567" i="16"/>
  <c r="AD568" i="16"/>
  <c r="AD569" i="16"/>
  <c r="AD570" i="16"/>
  <c r="AD571" i="16"/>
  <c r="AD572" i="16"/>
  <c r="AD573" i="16"/>
  <c r="AD574" i="16"/>
  <c r="AD575" i="16"/>
  <c r="AD576" i="16"/>
  <c r="AD577" i="16"/>
  <c r="AD578" i="16"/>
  <c r="AD579" i="16"/>
  <c r="AD580" i="16"/>
  <c r="AD581" i="16"/>
  <c r="AD582" i="16"/>
  <c r="AD583" i="16"/>
  <c r="AD584" i="16"/>
  <c r="AD585" i="16"/>
  <c r="AD586" i="16"/>
  <c r="AD587" i="16"/>
  <c r="AD588" i="16"/>
  <c r="AD589" i="16"/>
  <c r="AD590" i="16"/>
  <c r="AD591" i="16"/>
  <c r="AD592" i="16"/>
  <c r="AD593" i="16"/>
  <c r="AD594" i="16"/>
  <c r="AD595" i="16"/>
  <c r="AD596" i="16"/>
  <c r="AD597" i="16"/>
  <c r="AD598" i="16"/>
  <c r="AD599" i="16"/>
  <c r="AD600" i="16"/>
  <c r="AD601" i="16"/>
  <c r="AD602" i="16"/>
  <c r="AD603" i="16"/>
  <c r="AD604" i="16"/>
  <c r="AD605" i="16"/>
  <c r="AD606" i="16"/>
  <c r="AD607" i="16"/>
  <c r="AD608" i="16"/>
  <c r="AD609" i="16"/>
  <c r="AD610" i="16"/>
  <c r="AD611" i="16"/>
  <c r="AD612" i="16"/>
  <c r="AD613" i="16"/>
  <c r="AD614" i="16"/>
  <c r="AD615" i="16"/>
  <c r="AD616" i="16"/>
  <c r="AD617" i="16"/>
  <c r="AD618" i="16"/>
  <c r="AD619" i="16"/>
  <c r="AD620" i="16"/>
  <c r="AD621" i="16"/>
  <c r="AD622" i="16"/>
  <c r="AD623" i="16"/>
  <c r="AD624" i="16"/>
  <c r="AD625" i="16"/>
  <c r="AD626" i="16"/>
  <c r="AD627" i="16"/>
  <c r="AD628" i="16"/>
  <c r="AD629" i="16"/>
  <c r="AD630" i="16"/>
  <c r="AD631" i="16"/>
  <c r="AD632" i="16"/>
  <c r="AD633" i="16"/>
  <c r="AD634" i="16"/>
  <c r="AD635" i="16"/>
  <c r="AD636" i="16"/>
  <c r="AD637" i="16"/>
  <c r="AD638" i="16"/>
  <c r="AD639" i="16"/>
  <c r="AD640" i="16"/>
  <c r="AD641" i="16"/>
  <c r="AD642" i="16"/>
  <c r="AD643" i="16"/>
  <c r="AD644" i="16"/>
  <c r="AD645" i="16"/>
  <c r="AD646" i="16"/>
  <c r="AD647" i="16"/>
  <c r="AD648" i="16"/>
  <c r="AD649" i="16"/>
  <c r="AD650" i="16"/>
  <c r="AD651" i="16"/>
  <c r="AD652" i="16"/>
  <c r="AD653" i="16"/>
  <c r="AD654" i="16"/>
  <c r="AD655" i="16"/>
  <c r="AD656" i="16"/>
  <c r="AD657" i="16"/>
  <c r="AD658" i="16"/>
  <c r="AD659" i="16"/>
  <c r="AD660" i="16"/>
  <c r="AD661" i="16"/>
  <c r="AD662" i="16"/>
  <c r="AD663" i="16"/>
  <c r="AD664" i="16"/>
  <c r="AD665" i="16"/>
  <c r="AD666" i="16"/>
  <c r="AD667" i="16"/>
  <c r="AD668" i="16"/>
  <c r="AD669" i="16"/>
  <c r="AD670" i="16"/>
  <c r="AD671" i="16"/>
  <c r="AD672" i="16"/>
  <c r="AD673" i="16"/>
  <c r="AD674" i="16"/>
  <c r="AD675" i="16"/>
  <c r="AD676" i="16"/>
  <c r="AD677" i="16"/>
  <c r="AD678" i="16"/>
  <c r="AD679" i="16"/>
  <c r="AD680" i="16"/>
  <c r="AD681" i="16"/>
  <c r="AD682" i="16"/>
  <c r="AD683" i="16"/>
  <c r="AD684" i="16"/>
  <c r="AD685" i="16"/>
  <c r="AD686" i="16"/>
  <c r="AD687" i="16"/>
  <c r="AD688" i="16"/>
  <c r="AD689" i="16"/>
  <c r="AD690" i="16"/>
  <c r="AD691" i="16"/>
  <c r="AD692" i="16"/>
  <c r="AD693" i="16"/>
  <c r="AD694" i="16"/>
  <c r="AD695" i="16"/>
  <c r="AD696" i="16"/>
  <c r="AD697" i="16"/>
  <c r="AD698" i="16"/>
  <c r="AD699" i="16"/>
  <c r="AD700" i="16"/>
  <c r="AD701" i="16"/>
  <c r="AD702" i="16"/>
  <c r="AD703" i="16"/>
  <c r="AD704" i="16"/>
  <c r="AD705" i="16"/>
  <c r="AD706" i="16"/>
  <c r="AD707" i="16"/>
  <c r="AD708" i="16"/>
  <c r="AD709" i="16"/>
  <c r="AD710" i="16"/>
  <c r="AD711" i="16"/>
  <c r="AD712" i="16"/>
  <c r="AD713" i="16"/>
  <c r="AD714" i="16"/>
  <c r="AD715" i="16"/>
  <c r="AD716" i="16"/>
  <c r="AD717" i="16"/>
  <c r="AD718" i="16"/>
  <c r="AD719" i="16"/>
  <c r="AD720" i="16"/>
  <c r="AD721" i="16"/>
  <c r="AD722" i="16"/>
  <c r="AD723" i="16"/>
  <c r="AD724" i="16"/>
  <c r="AD725" i="16"/>
  <c r="AD726" i="16"/>
  <c r="AD727" i="16"/>
  <c r="AD728" i="16"/>
  <c r="AD729" i="16"/>
  <c r="AD730" i="16"/>
  <c r="AD731" i="16"/>
  <c r="AD732" i="16"/>
  <c r="AD733" i="16"/>
  <c r="AD734" i="16"/>
  <c r="AD735" i="16"/>
  <c r="AD736" i="16"/>
  <c r="AD737" i="16"/>
  <c r="AD738" i="16"/>
  <c r="AD739" i="16"/>
  <c r="AD740" i="16"/>
  <c r="AD741" i="16"/>
  <c r="AD742" i="16"/>
  <c r="AD743" i="16"/>
  <c r="AD744" i="16"/>
  <c r="AD745" i="16"/>
  <c r="AD746" i="16"/>
  <c r="AD747" i="16"/>
  <c r="AD748" i="16"/>
  <c r="AD749" i="16"/>
  <c r="AD750" i="16"/>
  <c r="AD751" i="16"/>
  <c r="AD752" i="16"/>
  <c r="AD753" i="16"/>
  <c r="AD754" i="16"/>
  <c r="AD755" i="16"/>
  <c r="AD756" i="16"/>
  <c r="AD757" i="16"/>
  <c r="AD758" i="16"/>
  <c r="AD759" i="16"/>
  <c r="AD760" i="16"/>
  <c r="AD761" i="16"/>
  <c r="AD762" i="16"/>
  <c r="AD763" i="16"/>
  <c r="AD764" i="16"/>
  <c r="AD765" i="16"/>
  <c r="AD766" i="16"/>
  <c r="AD767" i="16"/>
  <c r="AD768" i="16"/>
  <c r="AD769" i="16"/>
  <c r="AD770" i="16"/>
  <c r="AD771" i="16"/>
  <c r="AD772" i="16"/>
  <c r="AD773" i="16"/>
  <c r="AD774" i="16"/>
  <c r="AD775" i="16"/>
  <c r="AD776" i="16"/>
  <c r="AD777" i="16"/>
  <c r="AD778" i="16"/>
  <c r="AD779" i="16"/>
  <c r="AD780" i="16"/>
  <c r="AD781" i="16"/>
  <c r="AD782" i="16"/>
  <c r="AD783" i="16"/>
  <c r="AD784" i="16"/>
  <c r="AD785" i="16"/>
  <c r="AD786" i="16"/>
  <c r="AD787" i="16"/>
  <c r="AD788" i="16"/>
  <c r="AD789" i="16"/>
  <c r="AD790" i="16"/>
  <c r="AD791" i="16"/>
  <c r="AD792" i="16"/>
  <c r="AD793" i="16"/>
  <c r="AD794" i="16"/>
  <c r="AD795" i="16"/>
  <c r="AD796" i="16"/>
  <c r="AD797" i="16"/>
  <c r="AD798" i="16"/>
  <c r="AD799" i="16"/>
  <c r="AD800" i="16"/>
  <c r="AD801" i="16"/>
  <c r="AD802" i="16"/>
  <c r="AD803" i="16"/>
  <c r="AD804" i="16"/>
  <c r="AD805" i="16"/>
  <c r="AD806" i="16"/>
  <c r="AD807" i="16"/>
  <c r="AD808" i="16"/>
  <c r="AD809" i="16"/>
  <c r="AD810" i="16"/>
  <c r="AD811" i="16"/>
  <c r="AD812" i="16"/>
  <c r="AD813" i="16"/>
  <c r="AD814" i="16"/>
  <c r="AD815" i="16"/>
  <c r="AD816" i="16"/>
  <c r="AD817" i="16"/>
  <c r="AD818" i="16"/>
  <c r="AD819" i="16"/>
  <c r="AD820" i="16"/>
  <c r="AD821" i="16"/>
  <c r="AD822" i="16"/>
  <c r="AD823" i="16"/>
  <c r="AD824" i="16"/>
  <c r="AD825" i="16"/>
  <c r="AD826" i="16"/>
  <c r="AD827" i="16"/>
  <c r="AD828" i="16"/>
  <c r="AD829" i="16"/>
  <c r="AD830" i="16"/>
  <c r="AD831" i="16"/>
  <c r="AD832" i="16"/>
  <c r="AD833" i="16"/>
  <c r="AD834" i="16"/>
  <c r="AD835" i="16"/>
  <c r="AD836" i="16"/>
  <c r="AD837" i="16"/>
  <c r="AD838" i="16"/>
  <c r="AD839" i="16"/>
  <c r="AD840" i="16"/>
  <c r="AD841" i="16"/>
  <c r="AD842" i="16"/>
  <c r="AD843" i="16"/>
  <c r="AD844" i="16"/>
  <c r="AD845" i="16"/>
  <c r="AD846" i="16"/>
  <c r="AD847" i="16"/>
  <c r="AD848" i="16"/>
  <c r="AD849" i="16"/>
  <c r="AD850" i="16"/>
  <c r="AD851" i="16"/>
  <c r="AD852" i="16"/>
  <c r="AD853" i="16"/>
  <c r="AD854" i="16"/>
  <c r="AD855" i="16"/>
  <c r="AD856" i="16"/>
  <c r="AD857" i="16"/>
  <c r="AD858" i="16"/>
  <c r="AD859" i="16"/>
  <c r="AD860" i="16"/>
  <c r="AD861" i="16"/>
  <c r="AD862" i="16"/>
  <c r="AD863" i="16"/>
  <c r="AD864" i="16"/>
  <c r="AD865" i="16"/>
  <c r="AD866" i="16"/>
  <c r="AD867" i="16"/>
  <c r="AD868" i="16"/>
  <c r="AD869" i="16"/>
  <c r="AD870" i="16"/>
  <c r="AD871" i="16"/>
  <c r="AD872" i="16"/>
  <c r="AD873" i="16"/>
  <c r="AD874" i="16"/>
  <c r="AD875" i="16"/>
  <c r="AD876" i="16"/>
  <c r="AD877" i="16"/>
  <c r="AD878" i="16"/>
  <c r="AD879" i="16"/>
  <c r="AD880" i="16"/>
  <c r="AD881" i="16"/>
  <c r="AD882" i="16"/>
  <c r="AD883" i="16"/>
  <c r="AD884" i="16"/>
  <c r="AD885" i="16"/>
  <c r="AD886" i="16"/>
  <c r="AD887" i="16"/>
  <c r="AD888" i="16"/>
  <c r="AD889" i="16"/>
  <c r="AD890" i="16"/>
  <c r="AD891" i="16"/>
  <c r="AD892" i="16"/>
  <c r="AD893" i="16"/>
  <c r="AD894" i="16"/>
  <c r="AD895" i="16"/>
  <c r="AD896" i="16"/>
  <c r="AD897" i="16"/>
  <c r="AD898" i="16"/>
  <c r="AD899" i="16"/>
  <c r="AD900" i="16"/>
  <c r="AD901" i="16"/>
  <c r="AD902" i="16"/>
  <c r="AD903" i="16"/>
  <c r="AD904" i="16"/>
  <c r="AD905" i="16"/>
  <c r="AD906" i="16"/>
  <c r="AD907" i="16"/>
  <c r="AD908" i="16"/>
  <c r="AD909" i="16"/>
  <c r="AD910" i="16"/>
  <c r="AD911" i="16"/>
  <c r="AD912" i="16"/>
  <c r="AD913" i="16"/>
  <c r="AD914" i="16"/>
  <c r="AD915" i="16"/>
  <c r="AD916" i="16"/>
  <c r="AD917" i="16"/>
  <c r="AD918" i="16"/>
  <c r="AD919" i="16"/>
  <c r="AD920" i="16"/>
  <c r="AD921" i="16"/>
  <c r="AD922" i="16"/>
  <c r="AD923" i="16"/>
  <c r="AD924" i="16"/>
  <c r="AD925" i="16"/>
  <c r="AD926" i="16"/>
  <c r="AD927" i="16"/>
  <c r="AD928" i="16"/>
  <c r="AD929" i="16"/>
  <c r="AD930" i="16"/>
  <c r="AD931" i="16"/>
  <c r="AD932" i="16"/>
  <c r="AD933" i="16"/>
  <c r="AD934" i="16"/>
  <c r="AD935" i="16"/>
  <c r="AD936" i="16"/>
  <c r="AD937" i="16"/>
  <c r="AD938" i="16"/>
  <c r="AD939" i="16"/>
  <c r="AD940" i="16"/>
  <c r="AD941" i="16"/>
  <c r="AD942" i="16"/>
  <c r="AD943" i="16"/>
  <c r="AD944" i="16"/>
  <c r="AD945" i="16"/>
  <c r="AD946" i="16"/>
  <c r="AD947" i="16"/>
  <c r="AD948" i="16"/>
  <c r="AD949" i="16"/>
  <c r="AD950" i="16"/>
  <c r="AD951" i="16"/>
  <c r="AD952" i="16"/>
  <c r="AD953" i="16"/>
  <c r="AD954" i="16"/>
  <c r="AD955" i="16"/>
  <c r="AD956" i="16"/>
  <c r="AD957" i="16"/>
  <c r="AD958" i="16"/>
  <c r="AD959" i="16"/>
  <c r="AD960" i="16"/>
  <c r="AD961" i="16"/>
  <c r="AD962" i="16"/>
  <c r="AD963" i="16"/>
  <c r="AD964" i="16"/>
  <c r="AD965" i="16"/>
  <c r="AD966" i="16"/>
  <c r="AD967" i="16"/>
  <c r="AD968" i="16"/>
  <c r="AD969" i="16"/>
  <c r="AD970" i="16"/>
  <c r="AD971" i="16"/>
  <c r="AD972" i="16"/>
  <c r="AD973" i="16"/>
  <c r="AD974" i="16"/>
  <c r="AD975" i="16"/>
  <c r="AD976" i="16"/>
  <c r="AD977" i="16"/>
  <c r="AD978" i="16"/>
  <c r="AD979" i="16"/>
  <c r="AD980" i="16"/>
  <c r="AD981" i="16"/>
  <c r="AD982" i="16"/>
  <c r="AD983" i="16"/>
  <c r="AD984" i="16"/>
  <c r="AD985" i="16"/>
  <c r="AD986" i="16"/>
  <c r="AD987" i="16"/>
  <c r="AD988" i="16"/>
  <c r="AD989" i="16"/>
  <c r="AD990" i="16"/>
  <c r="AD991" i="16"/>
  <c r="AD992" i="16"/>
  <c r="AD993" i="16"/>
  <c r="AD994" i="16"/>
  <c r="AD995" i="16"/>
  <c r="AD996" i="16"/>
  <c r="AD997" i="16"/>
  <c r="AD998" i="16"/>
  <c r="AD999" i="16"/>
  <c r="AD1000" i="16"/>
  <c r="AD1001" i="16"/>
  <c r="AD1002" i="16"/>
  <c r="AD1003" i="16"/>
  <c r="AD1004" i="16"/>
  <c r="AC14" i="16"/>
  <c r="AD14" i="16" s="1"/>
  <c r="AC15" i="16"/>
  <c r="AD15" i="16" s="1"/>
  <c r="AC16" i="16"/>
  <c r="AD16" i="16" s="1"/>
  <c r="AC17" i="16"/>
  <c r="AD17" i="16" s="1"/>
  <c r="AC18" i="16"/>
  <c r="AD18" i="16" s="1"/>
  <c r="AC19" i="16"/>
  <c r="AC20" i="16"/>
  <c r="AC21" i="16"/>
  <c r="AC22" i="16"/>
  <c r="AC23" i="16"/>
  <c r="AC24" i="16"/>
  <c r="AC25" i="16"/>
  <c r="AC26" i="16"/>
  <c r="AC27" i="16"/>
  <c r="AC28" i="16"/>
  <c r="AC29" i="16"/>
  <c r="AC30" i="16"/>
  <c r="AC31" i="16"/>
  <c r="AC32" i="16"/>
  <c r="AC33" i="16"/>
  <c r="AC34" i="16"/>
  <c r="AC35" i="16"/>
  <c r="AC36" i="16"/>
  <c r="AC37" i="16"/>
  <c r="AC38" i="16"/>
  <c r="AC39" i="16"/>
  <c r="AC40" i="16"/>
  <c r="AC41" i="16"/>
  <c r="AC42" i="16"/>
  <c r="AC43" i="16"/>
  <c r="AC44" i="16"/>
  <c r="AC45"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145" i="16"/>
  <c r="AC146" i="16"/>
  <c r="AC147" i="16"/>
  <c r="AC148" i="16"/>
  <c r="AC149" i="16"/>
  <c r="AC150" i="16"/>
  <c r="AC151" i="16"/>
  <c r="AC152" i="16"/>
  <c r="AC153" i="16"/>
  <c r="AC154" i="16"/>
  <c r="AC155" i="16"/>
  <c r="AC156" i="16"/>
  <c r="AC157" i="16"/>
  <c r="AC158" i="16"/>
  <c r="AC159" i="16"/>
  <c r="AC160" i="16"/>
  <c r="AC161" i="16"/>
  <c r="AC162" i="16"/>
  <c r="AC163" i="16"/>
  <c r="AC164" i="16"/>
  <c r="AC165" i="16"/>
  <c r="AC166" i="16"/>
  <c r="AC167" i="16"/>
  <c r="AC168" i="16"/>
  <c r="AC169" i="16"/>
  <c r="AC170" i="16"/>
  <c r="AC171" i="16"/>
  <c r="AC172" i="16"/>
  <c r="AC173" i="16"/>
  <c r="AC174" i="16"/>
  <c r="AC175" i="16"/>
  <c r="AC176" i="16"/>
  <c r="AC177" i="16"/>
  <c r="AC178" i="16"/>
  <c r="AC179" i="16"/>
  <c r="AC180" i="16"/>
  <c r="AC181" i="16"/>
  <c r="AC182" i="16"/>
  <c r="AC183" i="16"/>
  <c r="AC184" i="16"/>
  <c r="AC185" i="16"/>
  <c r="AC186" i="16"/>
  <c r="AC187" i="16"/>
  <c r="AC188" i="16"/>
  <c r="AC189" i="16"/>
  <c r="AC190" i="16"/>
  <c r="AC191" i="16"/>
  <c r="AC192" i="16"/>
  <c r="AC193" i="16"/>
  <c r="AC194" i="16"/>
  <c r="AC195" i="16"/>
  <c r="AC196" i="16"/>
  <c r="AC197" i="16"/>
  <c r="AC198" i="16"/>
  <c r="AC199" i="16"/>
  <c r="AC200" i="16"/>
  <c r="AC201" i="16"/>
  <c r="AC202" i="16"/>
  <c r="AC203" i="16"/>
  <c r="AC204" i="16"/>
  <c r="AC205" i="16"/>
  <c r="AC206" i="16"/>
  <c r="AC207" i="16"/>
  <c r="AC208" i="16"/>
  <c r="AC209" i="16"/>
  <c r="AC210" i="16"/>
  <c r="AC211" i="16"/>
  <c r="AC212" i="16"/>
  <c r="AC213" i="16"/>
  <c r="AC214" i="16"/>
  <c r="AC215" i="16"/>
  <c r="AC216" i="16"/>
  <c r="AC217" i="16"/>
  <c r="AC218" i="16"/>
  <c r="AC219" i="16"/>
  <c r="AC220" i="16"/>
  <c r="AC221" i="16"/>
  <c r="AC222" i="16"/>
  <c r="AC223" i="16"/>
  <c r="AC224" i="16"/>
  <c r="AC225" i="16"/>
  <c r="AC226" i="16"/>
  <c r="AC227" i="16"/>
  <c r="AC228" i="16"/>
  <c r="AC229" i="16"/>
  <c r="AC230" i="16"/>
  <c r="AC231" i="16"/>
  <c r="AC232" i="16"/>
  <c r="AC233" i="16"/>
  <c r="AC234" i="16"/>
  <c r="AC235" i="16"/>
  <c r="AC236" i="16"/>
  <c r="AC237" i="16"/>
  <c r="AC238" i="16"/>
  <c r="AC239" i="16"/>
  <c r="AC240" i="16"/>
  <c r="AC241" i="16"/>
  <c r="AC242" i="16"/>
  <c r="AC243" i="16"/>
  <c r="AC244" i="16"/>
  <c r="AC245" i="16"/>
  <c r="AC246" i="16"/>
  <c r="AC247" i="16"/>
  <c r="AC248" i="16"/>
  <c r="AC249" i="16"/>
  <c r="AC250" i="16"/>
  <c r="AC251" i="16"/>
  <c r="AC252" i="16"/>
  <c r="AC253" i="16"/>
  <c r="AC254" i="16"/>
  <c r="AC255" i="16"/>
  <c r="AC256" i="16"/>
  <c r="AC257" i="16"/>
  <c r="AC258" i="16"/>
  <c r="AC259" i="16"/>
  <c r="AC260" i="16"/>
  <c r="AC261" i="16"/>
  <c r="AC262" i="16"/>
  <c r="AC263" i="16"/>
  <c r="AC264" i="16"/>
  <c r="AC265" i="16"/>
  <c r="AC266" i="16"/>
  <c r="AC267" i="16"/>
  <c r="AC268" i="16"/>
  <c r="AC269" i="16"/>
  <c r="AC270" i="16"/>
  <c r="AC271" i="16"/>
  <c r="AC272" i="16"/>
  <c r="AC273" i="16"/>
  <c r="AC274" i="16"/>
  <c r="AC275" i="16"/>
  <c r="AC276" i="16"/>
  <c r="AC277" i="16"/>
  <c r="AC278" i="16"/>
  <c r="AC279" i="16"/>
  <c r="AC280" i="16"/>
  <c r="AC281" i="16"/>
  <c r="AC282" i="16"/>
  <c r="AC283" i="16"/>
  <c r="AC284" i="16"/>
  <c r="AC285" i="16"/>
  <c r="AC286" i="16"/>
  <c r="AC287" i="16"/>
  <c r="AC288" i="16"/>
  <c r="AC289" i="16"/>
  <c r="AC290" i="16"/>
  <c r="AC291" i="16"/>
  <c r="AC292" i="16"/>
  <c r="AC293" i="16"/>
  <c r="AC294" i="16"/>
  <c r="AC295" i="16"/>
  <c r="AC296" i="16"/>
  <c r="AC297" i="16"/>
  <c r="AC298" i="16"/>
  <c r="AC299" i="16"/>
  <c r="AC300" i="16"/>
  <c r="AC301" i="16"/>
  <c r="AC302" i="16"/>
  <c r="AC303" i="16"/>
  <c r="AC304" i="16"/>
  <c r="AC305" i="16"/>
  <c r="AC306" i="16"/>
  <c r="AC307" i="16"/>
  <c r="AC308" i="16"/>
  <c r="AC309" i="16"/>
  <c r="AC310" i="16"/>
  <c r="AC311" i="16"/>
  <c r="AC312" i="16"/>
  <c r="AC313" i="16"/>
  <c r="AC314" i="16"/>
  <c r="AC315" i="16"/>
  <c r="AC316" i="16"/>
  <c r="AC317" i="16"/>
  <c r="AC318" i="16"/>
  <c r="AC319" i="16"/>
  <c r="AC320" i="16"/>
  <c r="AC321" i="16"/>
  <c r="AC322" i="16"/>
  <c r="AC323" i="16"/>
  <c r="AC324" i="16"/>
  <c r="AC325" i="16"/>
  <c r="AC326" i="16"/>
  <c r="AC327" i="16"/>
  <c r="AC328" i="16"/>
  <c r="AC329" i="16"/>
  <c r="AC330" i="16"/>
  <c r="AC331" i="16"/>
  <c r="AC332" i="16"/>
  <c r="AC333" i="16"/>
  <c r="AC334" i="16"/>
  <c r="AC335" i="16"/>
  <c r="AC336" i="16"/>
  <c r="AC337" i="16"/>
  <c r="AC338" i="16"/>
  <c r="AC339" i="16"/>
  <c r="AC340" i="16"/>
  <c r="AC341" i="16"/>
  <c r="AC342" i="16"/>
  <c r="AC343" i="16"/>
  <c r="AC344" i="16"/>
  <c r="AC345" i="16"/>
  <c r="AC346" i="16"/>
  <c r="AC347" i="16"/>
  <c r="AC348" i="16"/>
  <c r="AC349" i="16"/>
  <c r="AC350" i="16"/>
  <c r="AC351" i="16"/>
  <c r="AC352" i="16"/>
  <c r="AC353" i="16"/>
  <c r="AC354" i="16"/>
  <c r="AC355" i="16"/>
  <c r="AC356" i="16"/>
  <c r="AC357" i="16"/>
  <c r="AC358" i="16"/>
  <c r="AC359" i="16"/>
  <c r="AC360" i="16"/>
  <c r="AC361" i="16"/>
  <c r="AC362" i="16"/>
  <c r="AC363" i="16"/>
  <c r="AC364" i="16"/>
  <c r="AC365" i="16"/>
  <c r="AC366" i="16"/>
  <c r="AC367" i="16"/>
  <c r="AC368" i="16"/>
  <c r="AC369" i="16"/>
  <c r="AC370" i="16"/>
  <c r="AC371" i="16"/>
  <c r="AC372" i="16"/>
  <c r="AC373" i="16"/>
  <c r="AC374" i="16"/>
  <c r="AC375" i="16"/>
  <c r="AC376" i="16"/>
  <c r="AC377" i="16"/>
  <c r="AC378" i="16"/>
  <c r="AC379" i="16"/>
  <c r="AC380" i="16"/>
  <c r="AC381" i="16"/>
  <c r="AC382" i="16"/>
  <c r="AC383" i="16"/>
  <c r="AC384" i="16"/>
  <c r="AC385" i="16"/>
  <c r="AC386" i="16"/>
  <c r="AC387" i="16"/>
  <c r="AC388" i="16"/>
  <c r="AC389" i="16"/>
  <c r="AC390" i="16"/>
  <c r="AC391" i="16"/>
  <c r="AC392" i="16"/>
  <c r="AC393" i="16"/>
  <c r="AC394" i="16"/>
  <c r="AC395" i="16"/>
  <c r="AC396" i="16"/>
  <c r="AC397" i="16"/>
  <c r="AC398" i="16"/>
  <c r="AC399" i="16"/>
  <c r="AC400" i="16"/>
  <c r="AC401" i="16"/>
  <c r="AC402" i="16"/>
  <c r="AC403" i="16"/>
  <c r="AC404" i="16"/>
  <c r="AC405" i="16"/>
  <c r="AC406" i="16"/>
  <c r="AC407" i="16"/>
  <c r="AC408" i="16"/>
  <c r="AC409" i="16"/>
  <c r="AC410" i="16"/>
  <c r="AC411" i="16"/>
  <c r="AC412" i="16"/>
  <c r="AC413" i="16"/>
  <c r="AC414" i="16"/>
  <c r="AC415" i="16"/>
  <c r="AC416" i="16"/>
  <c r="AC417" i="16"/>
  <c r="AC418" i="16"/>
  <c r="AC419" i="16"/>
  <c r="AC420" i="16"/>
  <c r="AC421" i="16"/>
  <c r="AC422" i="16"/>
  <c r="AC423" i="16"/>
  <c r="AC424" i="16"/>
  <c r="AC425" i="16"/>
  <c r="AC426" i="16"/>
  <c r="AC427" i="16"/>
  <c r="AC428" i="16"/>
  <c r="AC429" i="16"/>
  <c r="AC430" i="16"/>
  <c r="AC431" i="16"/>
  <c r="AC432" i="16"/>
  <c r="AC433" i="16"/>
  <c r="AC434" i="16"/>
  <c r="AC435" i="16"/>
  <c r="AC436" i="16"/>
  <c r="AC437" i="16"/>
  <c r="AC438" i="16"/>
  <c r="AC439" i="16"/>
  <c r="AC440" i="16"/>
  <c r="AC441" i="16"/>
  <c r="AC442" i="16"/>
  <c r="AC443" i="16"/>
  <c r="AC444" i="16"/>
  <c r="AC445" i="16"/>
  <c r="AC446" i="16"/>
  <c r="AC447" i="16"/>
  <c r="AC448" i="16"/>
  <c r="AC449" i="16"/>
  <c r="AC450" i="16"/>
  <c r="AC451" i="16"/>
  <c r="AC452" i="16"/>
  <c r="AC453" i="16"/>
  <c r="AC454" i="16"/>
  <c r="AC455" i="16"/>
  <c r="AC456" i="16"/>
  <c r="AC457" i="16"/>
  <c r="AC458" i="16"/>
  <c r="AC459" i="16"/>
  <c r="AC460" i="16"/>
  <c r="AC461" i="16"/>
  <c r="AC462" i="16"/>
  <c r="AC463" i="16"/>
  <c r="AC464" i="16"/>
  <c r="AC465" i="16"/>
  <c r="AC466" i="16"/>
  <c r="AC467" i="16"/>
  <c r="AC468" i="16"/>
  <c r="AC469" i="16"/>
  <c r="AC470" i="16"/>
  <c r="AC471" i="16"/>
  <c r="AC472" i="16"/>
  <c r="AC473" i="16"/>
  <c r="AC474" i="16"/>
  <c r="AC475" i="16"/>
  <c r="AC476" i="16"/>
  <c r="AC477" i="16"/>
  <c r="AC478" i="16"/>
  <c r="AC479" i="16"/>
  <c r="AC480" i="16"/>
  <c r="AC481" i="16"/>
  <c r="AC482" i="16"/>
  <c r="AC483" i="16"/>
  <c r="AC484" i="16"/>
  <c r="AC485" i="16"/>
  <c r="AC486" i="16"/>
  <c r="AC487" i="16"/>
  <c r="AC488" i="16"/>
  <c r="AC489" i="16"/>
  <c r="AC490" i="16"/>
  <c r="AC491" i="16"/>
  <c r="AC492" i="16"/>
  <c r="AC493" i="16"/>
  <c r="AC494" i="16"/>
  <c r="AC495" i="16"/>
  <c r="AC496" i="16"/>
  <c r="AC497" i="16"/>
  <c r="AC498" i="16"/>
  <c r="AC499" i="16"/>
  <c r="AC500" i="16"/>
  <c r="AC501" i="16"/>
  <c r="AC502" i="16"/>
  <c r="AC503" i="16"/>
  <c r="AC504" i="16"/>
  <c r="AC505" i="16"/>
  <c r="AC506" i="16"/>
  <c r="AC507" i="16"/>
  <c r="AC508" i="16"/>
  <c r="AC509" i="16"/>
  <c r="AC510" i="16"/>
  <c r="AC511" i="16"/>
  <c r="AC512" i="16"/>
  <c r="AC513" i="16"/>
  <c r="AC514" i="16"/>
  <c r="AC515" i="16"/>
  <c r="AC516" i="16"/>
  <c r="AC517" i="16"/>
  <c r="AC518" i="16"/>
  <c r="AC519" i="16"/>
  <c r="AC520" i="16"/>
  <c r="AC521" i="16"/>
  <c r="AC522" i="16"/>
  <c r="AC523" i="16"/>
  <c r="AC524" i="16"/>
  <c r="AC525" i="16"/>
  <c r="AC526" i="16"/>
  <c r="AC527" i="16"/>
  <c r="AC528" i="16"/>
  <c r="AC529" i="16"/>
  <c r="AC530" i="16"/>
  <c r="AC531" i="16"/>
  <c r="AC532" i="16"/>
  <c r="AC533" i="16"/>
  <c r="AC534" i="16"/>
  <c r="AC535" i="16"/>
  <c r="AC536" i="16"/>
  <c r="AC537" i="16"/>
  <c r="AC538" i="16"/>
  <c r="AC539" i="16"/>
  <c r="AC540" i="16"/>
  <c r="AC541" i="16"/>
  <c r="AC542" i="16"/>
  <c r="AC543" i="16"/>
  <c r="AC544" i="16"/>
  <c r="AC545" i="16"/>
  <c r="AC546" i="16"/>
  <c r="AC547" i="16"/>
  <c r="AC548" i="16"/>
  <c r="AC549" i="16"/>
  <c r="AC550" i="16"/>
  <c r="AC551" i="16"/>
  <c r="AC552" i="16"/>
  <c r="AC553" i="16"/>
  <c r="AC554" i="16"/>
  <c r="AC555" i="16"/>
  <c r="AC556" i="16"/>
  <c r="AC557" i="16"/>
  <c r="AC558" i="16"/>
  <c r="AC559" i="16"/>
  <c r="AC560" i="16"/>
  <c r="AC561" i="16"/>
  <c r="AC562" i="16"/>
  <c r="AC563" i="16"/>
  <c r="AC564" i="16"/>
  <c r="AC565" i="16"/>
  <c r="AC566" i="16"/>
  <c r="AC567" i="16"/>
  <c r="AC568" i="16"/>
  <c r="AC569" i="16"/>
  <c r="AC570" i="16"/>
  <c r="AC571" i="16"/>
  <c r="AC572" i="16"/>
  <c r="AC573" i="16"/>
  <c r="AC574" i="16"/>
  <c r="AC575" i="16"/>
  <c r="AC576" i="16"/>
  <c r="AC577" i="16"/>
  <c r="AC578" i="16"/>
  <c r="AC579" i="16"/>
  <c r="AC580" i="16"/>
  <c r="AC581" i="16"/>
  <c r="AC582" i="16"/>
  <c r="AC583" i="16"/>
  <c r="AC584" i="16"/>
  <c r="AC585" i="16"/>
  <c r="AC586" i="16"/>
  <c r="AC587" i="16"/>
  <c r="AC588" i="16"/>
  <c r="AC589" i="16"/>
  <c r="AC590" i="16"/>
  <c r="AC591" i="16"/>
  <c r="AC592" i="16"/>
  <c r="AC593" i="16"/>
  <c r="AC594" i="16"/>
  <c r="AC595" i="16"/>
  <c r="AC596" i="16"/>
  <c r="AC597" i="16"/>
  <c r="AC598" i="16"/>
  <c r="AC599" i="16"/>
  <c r="AC600" i="16"/>
  <c r="AC601" i="16"/>
  <c r="AC602" i="16"/>
  <c r="AC603" i="16"/>
  <c r="AC604" i="16"/>
  <c r="AC605" i="16"/>
  <c r="AC606" i="16"/>
  <c r="AC607" i="16"/>
  <c r="AC608" i="16"/>
  <c r="AC609" i="16"/>
  <c r="AC610" i="16"/>
  <c r="AC611" i="16"/>
  <c r="AC612" i="16"/>
  <c r="AC613" i="16"/>
  <c r="AC614" i="16"/>
  <c r="AC615" i="16"/>
  <c r="AC616" i="16"/>
  <c r="AC617" i="16"/>
  <c r="AC618" i="16"/>
  <c r="AC619" i="16"/>
  <c r="AC620" i="16"/>
  <c r="AC621" i="16"/>
  <c r="AC622" i="16"/>
  <c r="AC623" i="16"/>
  <c r="AC624" i="16"/>
  <c r="AC625" i="16"/>
  <c r="AC626" i="16"/>
  <c r="AC627" i="16"/>
  <c r="AC628" i="16"/>
  <c r="AC629" i="16"/>
  <c r="AC630" i="16"/>
  <c r="AC631" i="16"/>
  <c r="AC632" i="16"/>
  <c r="AC633" i="16"/>
  <c r="AC634" i="16"/>
  <c r="AC635" i="16"/>
  <c r="AC636" i="16"/>
  <c r="AC637" i="16"/>
  <c r="AC638" i="16"/>
  <c r="AC639" i="16"/>
  <c r="AC640" i="16"/>
  <c r="AC641" i="16"/>
  <c r="AC642" i="16"/>
  <c r="AC643" i="16"/>
  <c r="AC644" i="16"/>
  <c r="AC645" i="16"/>
  <c r="AC646" i="16"/>
  <c r="AC647" i="16"/>
  <c r="AC648" i="16"/>
  <c r="AC649" i="16"/>
  <c r="AC650" i="16"/>
  <c r="AC651" i="16"/>
  <c r="AC652" i="16"/>
  <c r="AC653" i="16"/>
  <c r="AC654" i="16"/>
  <c r="AC655" i="16"/>
  <c r="AC656" i="16"/>
  <c r="AC657" i="16"/>
  <c r="AC658" i="16"/>
  <c r="AC659" i="16"/>
  <c r="AC660" i="16"/>
  <c r="AC661" i="16"/>
  <c r="AC662" i="16"/>
  <c r="AC663" i="16"/>
  <c r="AC664" i="16"/>
  <c r="AC665" i="16"/>
  <c r="AC666" i="16"/>
  <c r="AC667" i="16"/>
  <c r="AC668" i="16"/>
  <c r="AC669" i="16"/>
  <c r="AC670" i="16"/>
  <c r="AC671" i="16"/>
  <c r="AC672" i="16"/>
  <c r="AC673" i="16"/>
  <c r="AC674" i="16"/>
  <c r="AC675" i="16"/>
  <c r="AC676" i="16"/>
  <c r="AC677" i="16"/>
  <c r="AC678" i="16"/>
  <c r="AC679" i="16"/>
  <c r="AC680" i="16"/>
  <c r="AC681" i="16"/>
  <c r="AC682" i="16"/>
  <c r="AC683" i="16"/>
  <c r="AC684" i="16"/>
  <c r="AC685" i="16"/>
  <c r="AC686" i="16"/>
  <c r="AC687" i="16"/>
  <c r="AC688" i="16"/>
  <c r="AC689" i="16"/>
  <c r="AC690" i="16"/>
  <c r="AC691" i="16"/>
  <c r="AC692" i="16"/>
  <c r="AC693" i="16"/>
  <c r="AC694" i="16"/>
  <c r="AC695" i="16"/>
  <c r="AC696" i="16"/>
  <c r="AC697" i="16"/>
  <c r="AC698" i="16"/>
  <c r="AC699" i="16"/>
  <c r="AC700" i="16"/>
  <c r="AC701" i="16"/>
  <c r="AC702" i="16"/>
  <c r="AC703" i="16"/>
  <c r="AC704" i="16"/>
  <c r="AC705" i="16"/>
  <c r="AC706" i="16"/>
  <c r="AC707" i="16"/>
  <c r="AC708" i="16"/>
  <c r="AC709" i="16"/>
  <c r="AC710" i="16"/>
  <c r="AC711" i="16"/>
  <c r="AC712" i="16"/>
  <c r="AC713" i="16"/>
  <c r="AC714" i="16"/>
  <c r="AC715" i="16"/>
  <c r="AC716" i="16"/>
  <c r="AC717" i="16"/>
  <c r="AC718" i="16"/>
  <c r="AC719" i="16"/>
  <c r="AC720" i="16"/>
  <c r="AC721" i="16"/>
  <c r="AC722" i="16"/>
  <c r="AC723" i="16"/>
  <c r="AC724" i="16"/>
  <c r="AC725" i="16"/>
  <c r="AC726" i="16"/>
  <c r="AC727" i="16"/>
  <c r="AC728" i="16"/>
  <c r="AC729" i="16"/>
  <c r="AC730" i="16"/>
  <c r="AC731" i="16"/>
  <c r="AC732" i="16"/>
  <c r="AC733" i="16"/>
  <c r="AC734" i="16"/>
  <c r="AC735" i="16"/>
  <c r="AC736" i="16"/>
  <c r="AC737" i="16"/>
  <c r="AC738" i="16"/>
  <c r="AC739" i="16"/>
  <c r="AC740" i="16"/>
  <c r="AC741" i="16"/>
  <c r="AC742" i="16"/>
  <c r="AC743" i="16"/>
  <c r="AC744" i="16"/>
  <c r="AC745" i="16"/>
  <c r="AC746" i="16"/>
  <c r="AC747" i="16"/>
  <c r="AC748" i="16"/>
  <c r="AC749" i="16"/>
  <c r="AC750" i="16"/>
  <c r="AC751" i="16"/>
  <c r="AC752" i="16"/>
  <c r="AC753" i="16"/>
  <c r="AC754" i="16"/>
  <c r="AC755" i="16"/>
  <c r="AC756" i="16"/>
  <c r="AC757" i="16"/>
  <c r="AC758" i="16"/>
  <c r="AC759" i="16"/>
  <c r="AC760" i="16"/>
  <c r="AC761" i="16"/>
  <c r="AC762" i="16"/>
  <c r="AC763" i="16"/>
  <c r="AC764" i="16"/>
  <c r="AC765" i="16"/>
  <c r="AC766" i="16"/>
  <c r="AC767" i="16"/>
  <c r="AC768" i="16"/>
  <c r="AC769" i="16"/>
  <c r="AC770" i="16"/>
  <c r="AC771" i="16"/>
  <c r="AC772" i="16"/>
  <c r="AC773" i="16"/>
  <c r="AC774" i="16"/>
  <c r="AC775" i="16"/>
  <c r="AC776" i="16"/>
  <c r="AC777" i="16"/>
  <c r="AC778" i="16"/>
  <c r="AC779" i="16"/>
  <c r="AC780" i="16"/>
  <c r="AC781" i="16"/>
  <c r="AC782" i="16"/>
  <c r="AC783" i="16"/>
  <c r="AC784" i="16"/>
  <c r="AC785" i="16"/>
  <c r="AC786" i="16"/>
  <c r="AC787" i="16"/>
  <c r="AC788" i="16"/>
  <c r="AC789" i="16"/>
  <c r="AC790" i="16"/>
  <c r="AC791" i="16"/>
  <c r="AC792" i="16"/>
  <c r="AC793" i="16"/>
  <c r="AC794" i="16"/>
  <c r="AC795" i="16"/>
  <c r="AC796" i="16"/>
  <c r="AC797" i="16"/>
  <c r="AC798" i="16"/>
  <c r="AC799" i="16"/>
  <c r="AC800" i="16"/>
  <c r="AC801" i="16"/>
  <c r="AC802" i="16"/>
  <c r="AC803" i="16"/>
  <c r="AC804" i="16"/>
  <c r="AC805" i="16"/>
  <c r="AC806" i="16"/>
  <c r="AC807" i="16"/>
  <c r="AC808" i="16"/>
  <c r="AC809" i="16"/>
  <c r="AC810" i="16"/>
  <c r="AC811" i="16"/>
  <c r="AC812" i="16"/>
  <c r="AC813" i="16"/>
  <c r="AC814" i="16"/>
  <c r="AC815" i="16"/>
  <c r="AC816" i="16"/>
  <c r="AC817" i="16"/>
  <c r="AC818" i="16"/>
  <c r="AC819" i="16"/>
  <c r="AC820" i="16"/>
  <c r="AC821" i="16"/>
  <c r="AC822" i="16"/>
  <c r="AC823" i="16"/>
  <c r="AC824" i="16"/>
  <c r="AC825" i="16"/>
  <c r="AC826" i="16"/>
  <c r="AC827" i="16"/>
  <c r="AC828" i="16"/>
  <c r="AC829" i="16"/>
  <c r="AC830" i="16"/>
  <c r="AC831" i="16"/>
  <c r="AC832" i="16"/>
  <c r="AC833" i="16"/>
  <c r="AC834" i="16"/>
  <c r="AC835" i="16"/>
  <c r="AC836" i="16"/>
  <c r="AC837" i="16"/>
  <c r="AC838" i="16"/>
  <c r="AC839" i="16"/>
  <c r="AC840" i="16"/>
  <c r="AC841" i="16"/>
  <c r="AC842" i="16"/>
  <c r="AC843" i="16"/>
  <c r="AC844" i="16"/>
  <c r="AC845" i="16"/>
  <c r="AC846" i="16"/>
  <c r="AC847" i="16"/>
  <c r="AC848" i="16"/>
  <c r="AC849" i="16"/>
  <c r="AC850" i="16"/>
  <c r="AC851" i="16"/>
  <c r="AC852" i="16"/>
  <c r="AC853" i="16"/>
  <c r="AC854" i="16"/>
  <c r="AC855" i="16"/>
  <c r="AC856" i="16"/>
  <c r="AC857" i="16"/>
  <c r="AC858" i="16"/>
  <c r="AC859" i="16"/>
  <c r="AC860" i="16"/>
  <c r="AC861" i="16"/>
  <c r="AC862" i="16"/>
  <c r="AC863" i="16"/>
  <c r="AC864" i="16"/>
  <c r="AC865" i="16"/>
  <c r="AC866" i="16"/>
  <c r="AC867" i="16"/>
  <c r="AC868" i="16"/>
  <c r="AC869" i="16"/>
  <c r="AC870" i="16"/>
  <c r="AC871" i="16"/>
  <c r="AC872" i="16"/>
  <c r="AC873" i="16"/>
  <c r="AC874" i="16"/>
  <c r="AC875" i="16"/>
  <c r="AC876" i="16"/>
  <c r="AC877" i="16"/>
  <c r="AC878" i="16"/>
  <c r="AC879" i="16"/>
  <c r="AC880" i="16"/>
  <c r="AC881" i="16"/>
  <c r="AC882" i="16"/>
  <c r="AC883" i="16"/>
  <c r="AC884" i="16"/>
  <c r="AC885" i="16"/>
  <c r="AC886" i="16"/>
  <c r="AC887" i="16"/>
  <c r="AC888" i="16"/>
  <c r="AC889" i="16"/>
  <c r="AC890" i="16"/>
  <c r="AC891" i="16"/>
  <c r="AC892" i="16"/>
  <c r="AC893" i="16"/>
  <c r="AC894" i="16"/>
  <c r="AC895" i="16"/>
  <c r="AC896" i="16"/>
  <c r="AC897" i="16"/>
  <c r="AC898" i="16"/>
  <c r="AC899" i="16"/>
  <c r="AC900" i="16"/>
  <c r="AC901" i="16"/>
  <c r="AC902" i="16"/>
  <c r="AC903" i="16"/>
  <c r="AC904" i="16"/>
  <c r="AC905" i="16"/>
  <c r="AC906" i="16"/>
  <c r="AC907" i="16"/>
  <c r="AC908" i="16"/>
  <c r="AC909" i="16"/>
  <c r="AC910" i="16"/>
  <c r="AC911" i="16"/>
  <c r="AC912" i="16"/>
  <c r="AC913" i="16"/>
  <c r="AC914" i="16"/>
  <c r="AC915" i="16"/>
  <c r="AC916" i="16"/>
  <c r="AC917" i="16"/>
  <c r="AC918" i="16"/>
  <c r="AC919" i="16"/>
  <c r="AC920" i="16"/>
  <c r="AC921" i="16"/>
  <c r="AC922" i="16"/>
  <c r="AC923" i="16"/>
  <c r="AC924" i="16"/>
  <c r="AC925" i="16"/>
  <c r="AC926" i="16"/>
  <c r="AC927" i="16"/>
  <c r="AC928" i="16"/>
  <c r="AC929" i="16"/>
  <c r="AC930" i="16"/>
  <c r="AC931" i="16"/>
  <c r="AC932" i="16"/>
  <c r="AC933" i="16"/>
  <c r="AC934" i="16"/>
  <c r="AC935" i="16"/>
  <c r="AC936" i="16"/>
  <c r="AC937" i="16"/>
  <c r="AC938" i="16"/>
  <c r="AC939" i="16"/>
  <c r="AC940" i="16"/>
  <c r="AC941" i="16"/>
  <c r="AC942" i="16"/>
  <c r="AC943" i="16"/>
  <c r="AC944" i="16"/>
  <c r="AC945" i="16"/>
  <c r="AC946" i="16"/>
  <c r="AC947" i="16"/>
  <c r="AC948" i="16"/>
  <c r="AC949" i="16"/>
  <c r="AC950" i="16"/>
  <c r="AC951" i="16"/>
  <c r="AC952" i="16"/>
  <c r="AC953" i="16"/>
  <c r="AC954" i="16"/>
  <c r="AC955" i="16"/>
  <c r="AC956" i="16"/>
  <c r="AC957" i="16"/>
  <c r="AC958" i="16"/>
  <c r="AC959" i="16"/>
  <c r="AC960" i="16"/>
  <c r="AC961" i="16"/>
  <c r="AC962" i="16"/>
  <c r="AC963" i="16"/>
  <c r="AC964" i="16"/>
  <c r="AC965" i="16"/>
  <c r="AC966" i="16"/>
  <c r="AC967" i="16"/>
  <c r="AC968" i="16"/>
  <c r="AC969" i="16"/>
  <c r="AC970" i="16"/>
  <c r="AC971" i="16"/>
  <c r="AC972" i="16"/>
  <c r="AC973" i="16"/>
  <c r="AC974" i="16"/>
  <c r="AC975" i="16"/>
  <c r="AC976" i="16"/>
  <c r="AC977" i="16"/>
  <c r="AC978" i="16"/>
  <c r="AC979" i="16"/>
  <c r="AC980" i="16"/>
  <c r="AC981" i="16"/>
  <c r="AC982" i="16"/>
  <c r="AC983" i="16"/>
  <c r="AC984" i="16"/>
  <c r="AC985" i="16"/>
  <c r="AC986" i="16"/>
  <c r="AC987" i="16"/>
  <c r="AC988" i="16"/>
  <c r="AC989" i="16"/>
  <c r="AC990" i="16"/>
  <c r="AC991" i="16"/>
  <c r="AC992" i="16"/>
  <c r="AC993" i="16"/>
  <c r="AC994" i="16"/>
  <c r="AC995" i="16"/>
  <c r="AC996" i="16"/>
  <c r="AC997" i="16"/>
  <c r="AC998" i="16"/>
  <c r="AC999" i="16"/>
  <c r="AC1000" i="16"/>
  <c r="AC1001" i="16"/>
  <c r="AC1002" i="16"/>
  <c r="AC1003" i="16"/>
  <c r="AC1004" i="16"/>
  <c r="AC13" i="16"/>
  <c r="AD13" i="16" s="1"/>
  <c r="E56" i="8" l="1"/>
  <c r="AE18" i="16" l="1"/>
  <c r="AE20" i="16"/>
  <c r="AE21" i="16"/>
  <c r="AE22" i="16"/>
  <c r="AE23" i="16"/>
  <c r="AE24" i="16"/>
  <c r="AE25" i="16"/>
  <c r="AE26" i="16"/>
  <c r="AE27" i="16"/>
  <c r="AE28" i="16"/>
  <c r="AE29" i="16"/>
  <c r="AE30" i="16"/>
  <c r="AE31" i="16"/>
  <c r="AE32" i="16"/>
  <c r="AE33" i="16"/>
  <c r="AE34" i="16"/>
  <c r="AE35" i="16"/>
  <c r="AE36" i="16"/>
  <c r="AE37" i="16"/>
  <c r="AE38" i="16"/>
  <c r="AE39" i="16"/>
  <c r="AE40" i="16"/>
  <c r="AE41" i="16"/>
  <c r="AE42" i="16"/>
  <c r="AE43" i="16"/>
  <c r="AE44" i="16"/>
  <c r="AE45" i="16"/>
  <c r="AE46" i="16"/>
  <c r="AE47" i="16"/>
  <c r="AE48" i="16"/>
  <c r="AE49" i="16"/>
  <c r="AE50" i="16"/>
  <c r="AE51" i="16"/>
  <c r="AE52" i="16"/>
  <c r="AE53" i="16"/>
  <c r="AE54" i="16"/>
  <c r="AE55" i="16"/>
  <c r="AE56" i="16"/>
  <c r="AE57" i="16"/>
  <c r="AE58" i="16"/>
  <c r="AE59" i="16"/>
  <c r="AE60" i="16"/>
  <c r="AE61" i="16"/>
  <c r="AE62" i="16"/>
  <c r="AE63" i="16"/>
  <c r="AE64" i="16"/>
  <c r="AE65" i="16"/>
  <c r="AE66" i="16"/>
  <c r="AE67" i="16"/>
  <c r="AE68" i="16"/>
  <c r="AE69" i="16"/>
  <c r="AE70" i="16"/>
  <c r="AE71" i="16"/>
  <c r="AE72" i="16"/>
  <c r="AE73" i="16"/>
  <c r="AE74" i="16"/>
  <c r="AE75" i="16"/>
  <c r="AE76" i="16"/>
  <c r="AE77" i="16"/>
  <c r="AE78" i="16"/>
  <c r="AE79" i="16"/>
  <c r="AE80" i="16"/>
  <c r="AE81" i="16"/>
  <c r="AE82" i="16"/>
  <c r="AE83" i="16"/>
  <c r="AE84" i="16"/>
  <c r="AE85" i="16"/>
  <c r="AE86" i="16"/>
  <c r="AE87" i="16"/>
  <c r="AE88" i="16"/>
  <c r="AE89" i="16"/>
  <c r="AE90" i="16"/>
  <c r="AE91" i="16"/>
  <c r="AE92" i="16"/>
  <c r="AE93" i="16"/>
  <c r="AE94" i="16"/>
  <c r="AE95" i="16"/>
  <c r="AE96" i="16"/>
  <c r="AE97" i="16"/>
  <c r="AE98" i="16"/>
  <c r="AE99" i="16"/>
  <c r="AE100" i="16"/>
  <c r="AE101" i="16"/>
  <c r="AE102" i="16"/>
  <c r="AE103" i="16"/>
  <c r="AE104" i="16"/>
  <c r="AE105" i="16"/>
  <c r="AE106" i="16"/>
  <c r="AE107" i="16"/>
  <c r="AE108" i="16"/>
  <c r="AE109" i="16"/>
  <c r="AE110" i="16"/>
  <c r="AE111" i="16"/>
  <c r="AE112" i="16"/>
  <c r="AE113" i="16"/>
  <c r="AE114" i="16"/>
  <c r="AE115" i="16"/>
  <c r="AE116" i="16"/>
  <c r="AE117" i="16"/>
  <c r="AE118" i="16"/>
  <c r="AE119" i="16"/>
  <c r="AE120" i="16"/>
  <c r="AE121" i="16"/>
  <c r="AE122" i="16"/>
  <c r="AE123" i="16"/>
  <c r="AE124" i="16"/>
  <c r="AE125" i="16"/>
  <c r="AE126" i="16"/>
  <c r="AE127" i="16"/>
  <c r="AE128" i="16"/>
  <c r="AE129" i="16"/>
  <c r="AE130" i="16"/>
  <c r="AE131" i="16"/>
  <c r="AE132" i="16"/>
  <c r="AE133" i="16"/>
  <c r="AE134" i="16"/>
  <c r="AE135" i="16"/>
  <c r="AE136" i="16"/>
  <c r="AE137" i="16"/>
  <c r="AE138" i="16"/>
  <c r="AE139" i="16"/>
  <c r="AE140" i="16"/>
  <c r="AE141" i="16"/>
  <c r="AE142" i="16"/>
  <c r="AE143" i="16"/>
  <c r="AE144" i="16"/>
  <c r="AE145" i="16"/>
  <c r="AE146" i="16"/>
  <c r="AE147" i="16"/>
  <c r="AE148" i="16"/>
  <c r="AE149" i="16"/>
  <c r="AE150" i="16"/>
  <c r="AE151" i="16"/>
  <c r="AE152" i="16"/>
  <c r="AE153" i="16"/>
  <c r="AE154" i="16"/>
  <c r="AE155" i="16"/>
  <c r="AE156" i="16"/>
  <c r="AE157" i="16"/>
  <c r="AE158" i="16"/>
  <c r="AE159" i="16"/>
  <c r="AE160" i="16"/>
  <c r="AE161" i="16"/>
  <c r="AE162" i="16"/>
  <c r="AE163" i="16"/>
  <c r="AE164" i="16"/>
  <c r="AE165" i="16"/>
  <c r="AE166" i="16"/>
  <c r="AE167" i="16"/>
  <c r="AE168" i="16"/>
  <c r="AE169" i="16"/>
  <c r="AE170" i="16"/>
  <c r="AE171" i="16"/>
  <c r="AE172" i="16"/>
  <c r="AE173" i="16"/>
  <c r="AE174" i="16"/>
  <c r="AE175" i="16"/>
  <c r="AE176" i="16"/>
  <c r="AE177" i="16"/>
  <c r="AE178" i="16"/>
  <c r="AE179" i="16"/>
  <c r="AE180" i="16"/>
  <c r="AE181" i="16"/>
  <c r="AE182" i="16"/>
  <c r="AE183" i="16"/>
  <c r="AE184" i="16"/>
  <c r="AE185" i="16"/>
  <c r="AE186" i="16"/>
  <c r="AE187" i="16"/>
  <c r="AE188" i="16"/>
  <c r="AE189" i="16"/>
  <c r="AE190" i="16"/>
  <c r="AE191" i="16"/>
  <c r="AE192" i="16"/>
  <c r="AE193" i="16"/>
  <c r="AE194" i="16"/>
  <c r="AE195" i="16"/>
  <c r="AE196" i="16"/>
  <c r="AE197" i="16"/>
  <c r="AE198" i="16"/>
  <c r="AE199" i="16"/>
  <c r="AE200" i="16"/>
  <c r="AE201" i="16"/>
  <c r="AE202" i="16"/>
  <c r="AE203" i="16"/>
  <c r="AE204" i="16"/>
  <c r="AE205" i="16"/>
  <c r="AE206" i="16"/>
  <c r="AE207" i="16"/>
  <c r="AE208" i="16"/>
  <c r="AE209" i="16"/>
  <c r="AE210" i="16"/>
  <c r="AE211" i="16"/>
  <c r="AE212" i="16"/>
  <c r="AE213" i="16"/>
  <c r="AE214" i="16"/>
  <c r="AE215" i="16"/>
  <c r="AE216" i="16"/>
  <c r="AE217" i="16"/>
  <c r="AE218" i="16"/>
  <c r="AE219" i="16"/>
  <c r="AE220" i="16"/>
  <c r="AE221" i="16"/>
  <c r="AE222" i="16"/>
  <c r="AE223" i="16"/>
  <c r="AE224" i="16"/>
  <c r="AE225" i="16"/>
  <c r="AE226" i="16"/>
  <c r="AE227" i="16"/>
  <c r="AE228" i="16"/>
  <c r="AE229" i="16"/>
  <c r="AE230" i="16"/>
  <c r="AE231" i="16"/>
  <c r="AE232" i="16"/>
  <c r="AE233" i="16"/>
  <c r="AE234" i="16"/>
  <c r="AE235" i="16"/>
  <c r="AE236" i="16"/>
  <c r="AE237" i="16"/>
  <c r="AE238" i="16"/>
  <c r="AE239" i="16"/>
  <c r="AE240" i="16"/>
  <c r="AE241" i="16"/>
  <c r="AE242" i="16"/>
  <c r="AE243" i="16"/>
  <c r="AE244" i="16"/>
  <c r="AE245" i="16"/>
  <c r="AE246" i="16"/>
  <c r="AE247" i="16"/>
  <c r="AE248" i="16"/>
  <c r="AE249" i="16"/>
  <c r="AE250" i="16"/>
  <c r="AE251" i="16"/>
  <c r="AE252" i="16"/>
  <c r="AE253" i="16"/>
  <c r="AE254" i="16"/>
  <c r="AE255" i="16"/>
  <c r="AE256" i="16"/>
  <c r="AE257" i="16"/>
  <c r="AE258" i="16"/>
  <c r="AE259" i="16"/>
  <c r="AE260" i="16"/>
  <c r="AE261" i="16"/>
  <c r="AE262" i="16"/>
  <c r="AE263" i="16"/>
  <c r="AE264" i="16"/>
  <c r="AE265" i="16"/>
  <c r="AE266" i="16"/>
  <c r="AE267" i="16"/>
  <c r="AE268" i="16"/>
  <c r="AE269" i="16"/>
  <c r="AE270" i="16"/>
  <c r="AE271" i="16"/>
  <c r="AE272" i="16"/>
  <c r="AE273" i="16"/>
  <c r="AE274" i="16"/>
  <c r="AE275" i="16"/>
  <c r="AE276" i="16"/>
  <c r="AE277" i="16"/>
  <c r="AE278" i="16"/>
  <c r="AE279" i="16"/>
  <c r="AE280" i="16"/>
  <c r="AE281" i="16"/>
  <c r="AE282" i="16"/>
  <c r="AE283" i="16"/>
  <c r="AE284" i="16"/>
  <c r="AE285" i="16"/>
  <c r="AE286" i="16"/>
  <c r="AE287" i="16"/>
  <c r="AE288" i="16"/>
  <c r="AE289" i="16"/>
  <c r="AE290" i="16"/>
  <c r="AE291" i="16"/>
  <c r="AE292" i="16"/>
  <c r="AE293" i="16"/>
  <c r="AE294" i="16"/>
  <c r="AE295" i="16"/>
  <c r="AE296" i="16"/>
  <c r="AE297" i="16"/>
  <c r="AE298" i="16"/>
  <c r="AE299" i="16"/>
  <c r="AE300" i="16"/>
  <c r="AE301" i="16"/>
  <c r="AE302" i="16"/>
  <c r="AE303" i="16"/>
  <c r="AE304" i="16"/>
  <c r="AE305" i="16"/>
  <c r="AE306" i="16"/>
  <c r="AE307" i="16"/>
  <c r="AE308" i="16"/>
  <c r="AE309" i="16"/>
  <c r="AE310" i="16"/>
  <c r="AE311" i="16"/>
  <c r="AE312" i="16"/>
  <c r="AE313" i="16"/>
  <c r="AE314" i="16"/>
  <c r="AE315" i="16"/>
  <c r="AE316" i="16"/>
  <c r="AE317" i="16"/>
  <c r="AE318" i="16"/>
  <c r="AE319" i="16"/>
  <c r="AE320" i="16"/>
  <c r="AE321" i="16"/>
  <c r="AE322" i="16"/>
  <c r="AE323" i="16"/>
  <c r="AE324" i="16"/>
  <c r="AE325" i="16"/>
  <c r="AE326" i="16"/>
  <c r="AE327" i="16"/>
  <c r="AE328" i="16"/>
  <c r="AE329" i="16"/>
  <c r="AE330" i="16"/>
  <c r="AE331" i="16"/>
  <c r="AE332" i="16"/>
  <c r="AE333" i="16"/>
  <c r="AE334" i="16"/>
  <c r="AE335" i="16"/>
  <c r="AE336" i="16"/>
  <c r="AE337" i="16"/>
  <c r="AE338" i="16"/>
  <c r="AE339" i="16"/>
  <c r="AE340" i="16"/>
  <c r="AE341" i="16"/>
  <c r="AE342" i="16"/>
  <c r="AE343" i="16"/>
  <c r="AE344" i="16"/>
  <c r="AE345" i="16"/>
  <c r="AE346" i="16"/>
  <c r="AE347" i="16"/>
  <c r="AE348" i="16"/>
  <c r="AE349" i="16"/>
  <c r="AE350" i="16"/>
  <c r="AE351" i="16"/>
  <c r="AE352" i="16"/>
  <c r="AE353" i="16"/>
  <c r="AE354" i="16"/>
  <c r="AE355" i="16"/>
  <c r="AE356" i="16"/>
  <c r="AE357" i="16"/>
  <c r="AE358" i="16"/>
  <c r="AE359" i="16"/>
  <c r="AE360" i="16"/>
  <c r="AE361" i="16"/>
  <c r="AE362" i="16"/>
  <c r="AE363" i="16"/>
  <c r="AE364" i="16"/>
  <c r="AE365" i="16"/>
  <c r="AE366" i="16"/>
  <c r="AE367" i="16"/>
  <c r="AE368" i="16"/>
  <c r="AE369" i="16"/>
  <c r="AE370" i="16"/>
  <c r="AE371" i="16"/>
  <c r="AE372" i="16"/>
  <c r="AE373" i="16"/>
  <c r="AE374" i="16"/>
  <c r="AE375" i="16"/>
  <c r="AE376" i="16"/>
  <c r="AE377" i="16"/>
  <c r="AE378" i="16"/>
  <c r="AE379" i="16"/>
  <c r="AE380" i="16"/>
  <c r="AE381" i="16"/>
  <c r="AE382" i="16"/>
  <c r="AE383" i="16"/>
  <c r="AE384" i="16"/>
  <c r="AE385" i="16"/>
  <c r="AE386" i="16"/>
  <c r="AE387" i="16"/>
  <c r="AE388" i="16"/>
  <c r="AE389" i="16"/>
  <c r="AE390" i="16"/>
  <c r="AE391" i="16"/>
  <c r="AE392" i="16"/>
  <c r="AE393" i="16"/>
  <c r="AE394" i="16"/>
  <c r="AE395" i="16"/>
  <c r="AE396" i="16"/>
  <c r="AE397" i="16"/>
  <c r="AE398" i="16"/>
  <c r="AE399" i="16"/>
  <c r="AE400" i="16"/>
  <c r="AE401" i="16"/>
  <c r="AE402" i="16"/>
  <c r="AE403" i="16"/>
  <c r="AE404" i="16"/>
  <c r="AE405" i="16"/>
  <c r="AE406" i="16"/>
  <c r="AE407" i="16"/>
  <c r="AE408" i="16"/>
  <c r="AE409" i="16"/>
  <c r="AE410" i="16"/>
  <c r="AE411" i="16"/>
  <c r="AE412" i="16"/>
  <c r="AE413" i="16"/>
  <c r="AE414" i="16"/>
  <c r="AE415" i="16"/>
  <c r="AE416" i="16"/>
  <c r="AE417" i="16"/>
  <c r="AE418" i="16"/>
  <c r="AE419" i="16"/>
  <c r="AE420" i="16"/>
  <c r="AE421" i="16"/>
  <c r="AE422" i="16"/>
  <c r="AE423" i="16"/>
  <c r="AE424" i="16"/>
  <c r="AE425" i="16"/>
  <c r="AE426" i="16"/>
  <c r="AE427" i="16"/>
  <c r="AE428" i="16"/>
  <c r="AE429" i="16"/>
  <c r="AE430" i="16"/>
  <c r="AE431" i="16"/>
  <c r="AE432" i="16"/>
  <c r="AE433" i="16"/>
  <c r="AE434" i="16"/>
  <c r="AE435" i="16"/>
  <c r="AE436" i="16"/>
  <c r="AE437" i="16"/>
  <c r="AE438" i="16"/>
  <c r="AE439" i="16"/>
  <c r="AE440" i="16"/>
  <c r="AE441" i="16"/>
  <c r="AE442" i="16"/>
  <c r="AE443" i="16"/>
  <c r="AE444" i="16"/>
  <c r="AE445" i="16"/>
  <c r="AE446" i="16"/>
  <c r="AE447" i="16"/>
  <c r="AE448" i="16"/>
  <c r="AE449" i="16"/>
  <c r="AE450" i="16"/>
  <c r="AE451" i="16"/>
  <c r="AE452" i="16"/>
  <c r="AE453" i="16"/>
  <c r="AE454" i="16"/>
  <c r="AE455" i="16"/>
  <c r="AE456" i="16"/>
  <c r="AE457" i="16"/>
  <c r="AE458" i="16"/>
  <c r="AE459" i="16"/>
  <c r="AE460" i="16"/>
  <c r="AE461" i="16"/>
  <c r="AE462" i="16"/>
  <c r="AE463" i="16"/>
  <c r="AE464" i="16"/>
  <c r="AE465" i="16"/>
  <c r="AE466" i="16"/>
  <c r="AE467" i="16"/>
  <c r="AE468" i="16"/>
  <c r="AE469" i="16"/>
  <c r="AE470" i="16"/>
  <c r="AE471" i="16"/>
  <c r="AE472" i="16"/>
  <c r="AE473" i="16"/>
  <c r="AE474" i="16"/>
  <c r="AE475" i="16"/>
  <c r="AE476" i="16"/>
  <c r="AE477" i="16"/>
  <c r="AE478" i="16"/>
  <c r="AE479" i="16"/>
  <c r="AE480" i="16"/>
  <c r="AE481" i="16"/>
  <c r="AE482" i="16"/>
  <c r="AE483" i="16"/>
  <c r="AE484" i="16"/>
  <c r="AE485" i="16"/>
  <c r="AE486" i="16"/>
  <c r="AE487" i="16"/>
  <c r="AE488" i="16"/>
  <c r="AE489" i="16"/>
  <c r="AE490" i="16"/>
  <c r="AE491" i="16"/>
  <c r="AE492" i="16"/>
  <c r="AE493" i="16"/>
  <c r="AE494" i="16"/>
  <c r="AE495" i="16"/>
  <c r="AE496" i="16"/>
  <c r="AE497" i="16"/>
  <c r="AE498" i="16"/>
  <c r="AE499" i="16"/>
  <c r="AE500" i="16"/>
  <c r="AE501" i="16"/>
  <c r="AE502" i="16"/>
  <c r="AE503" i="16"/>
  <c r="AE504" i="16"/>
  <c r="AE505" i="16"/>
  <c r="AE506" i="16"/>
  <c r="AE507" i="16"/>
  <c r="AE508" i="16"/>
  <c r="AE509" i="16"/>
  <c r="AE510" i="16"/>
  <c r="AE511" i="16"/>
  <c r="AE512" i="16"/>
  <c r="AE513" i="16"/>
  <c r="AE514" i="16"/>
  <c r="AE515" i="16"/>
  <c r="AE516" i="16"/>
  <c r="AE517" i="16"/>
  <c r="AE518" i="16"/>
  <c r="AE519" i="16"/>
  <c r="AE520" i="16"/>
  <c r="AE521" i="16"/>
  <c r="AE522" i="16"/>
  <c r="AE523" i="16"/>
  <c r="AE524" i="16"/>
  <c r="AE525" i="16"/>
  <c r="AE526" i="16"/>
  <c r="AE527" i="16"/>
  <c r="AE528" i="16"/>
  <c r="AE529" i="16"/>
  <c r="AE530" i="16"/>
  <c r="AE531" i="16"/>
  <c r="AE532" i="16"/>
  <c r="AE533" i="16"/>
  <c r="AE534" i="16"/>
  <c r="AE535" i="16"/>
  <c r="AE536" i="16"/>
  <c r="AE537" i="16"/>
  <c r="AE538" i="16"/>
  <c r="AE539" i="16"/>
  <c r="AE540" i="16"/>
  <c r="AE541" i="16"/>
  <c r="AE542" i="16"/>
  <c r="AE543" i="16"/>
  <c r="AE544" i="16"/>
  <c r="AE545" i="16"/>
  <c r="AE546" i="16"/>
  <c r="AE547" i="16"/>
  <c r="AE548" i="16"/>
  <c r="AE549" i="16"/>
  <c r="AE550" i="16"/>
  <c r="AE551" i="16"/>
  <c r="AE552" i="16"/>
  <c r="AE553" i="16"/>
  <c r="AE554" i="16"/>
  <c r="AE555" i="16"/>
  <c r="AE556" i="16"/>
  <c r="AE557" i="16"/>
  <c r="AE558" i="16"/>
  <c r="AE559" i="16"/>
  <c r="AE560" i="16"/>
  <c r="AE561" i="16"/>
  <c r="AE562" i="16"/>
  <c r="AE563" i="16"/>
  <c r="AE564" i="16"/>
  <c r="AE565" i="16"/>
  <c r="AE566" i="16"/>
  <c r="AE567" i="16"/>
  <c r="AE568" i="16"/>
  <c r="AE569" i="16"/>
  <c r="AE570" i="16"/>
  <c r="AE571" i="16"/>
  <c r="AE572" i="16"/>
  <c r="AE573" i="16"/>
  <c r="AE574" i="16"/>
  <c r="AE575" i="16"/>
  <c r="AE576" i="16"/>
  <c r="AE577" i="16"/>
  <c r="AE578" i="16"/>
  <c r="AE579" i="16"/>
  <c r="AE580" i="16"/>
  <c r="AE581" i="16"/>
  <c r="AE582" i="16"/>
  <c r="AE583" i="16"/>
  <c r="AE584" i="16"/>
  <c r="AE585" i="16"/>
  <c r="AE586" i="16"/>
  <c r="AE587" i="16"/>
  <c r="AE588" i="16"/>
  <c r="AE589" i="16"/>
  <c r="AE590" i="16"/>
  <c r="AE591" i="16"/>
  <c r="AE592" i="16"/>
  <c r="AE593" i="16"/>
  <c r="AE594" i="16"/>
  <c r="AE595" i="16"/>
  <c r="AE596" i="16"/>
  <c r="AE597" i="16"/>
  <c r="AE598" i="16"/>
  <c r="AE599" i="16"/>
  <c r="AE600" i="16"/>
  <c r="AE601" i="16"/>
  <c r="AE602" i="16"/>
  <c r="AE603" i="16"/>
  <c r="AE604" i="16"/>
  <c r="AE605" i="16"/>
  <c r="AE606" i="16"/>
  <c r="AE607" i="16"/>
  <c r="AE608" i="16"/>
  <c r="AE609" i="16"/>
  <c r="AE610" i="16"/>
  <c r="AE611" i="16"/>
  <c r="AE612" i="16"/>
  <c r="AE613" i="16"/>
  <c r="AE614" i="16"/>
  <c r="AE615" i="16"/>
  <c r="AE616" i="16"/>
  <c r="AE617" i="16"/>
  <c r="AE618" i="16"/>
  <c r="AE619" i="16"/>
  <c r="AE620" i="16"/>
  <c r="AE621" i="16"/>
  <c r="AE622" i="16"/>
  <c r="AE623" i="16"/>
  <c r="AE624" i="16"/>
  <c r="AE625" i="16"/>
  <c r="AE626" i="16"/>
  <c r="AE627" i="16"/>
  <c r="AE628" i="16"/>
  <c r="AE629" i="16"/>
  <c r="AE630" i="16"/>
  <c r="AE631" i="16"/>
  <c r="AE632" i="16"/>
  <c r="AE633" i="16"/>
  <c r="AE634" i="16"/>
  <c r="AE635" i="16"/>
  <c r="AE636" i="16"/>
  <c r="AE637" i="16"/>
  <c r="AE638" i="16"/>
  <c r="AE639" i="16"/>
  <c r="AE640" i="16"/>
  <c r="AE641" i="16"/>
  <c r="AE642" i="16"/>
  <c r="AE643" i="16"/>
  <c r="AE644" i="16"/>
  <c r="AE645" i="16"/>
  <c r="AE646" i="16"/>
  <c r="AE647" i="16"/>
  <c r="AE648" i="16"/>
  <c r="AE649" i="16"/>
  <c r="AE650" i="16"/>
  <c r="AE651" i="16"/>
  <c r="AE652" i="16"/>
  <c r="AE653" i="16"/>
  <c r="AE654" i="16"/>
  <c r="AE655" i="16"/>
  <c r="AE656" i="16"/>
  <c r="AE657" i="16"/>
  <c r="AE658" i="16"/>
  <c r="AE659" i="16"/>
  <c r="AE660" i="16"/>
  <c r="AE661" i="16"/>
  <c r="AE662" i="16"/>
  <c r="AE663" i="16"/>
  <c r="AE664" i="16"/>
  <c r="AE665" i="16"/>
  <c r="AE666" i="16"/>
  <c r="AE667" i="16"/>
  <c r="AE668" i="16"/>
  <c r="AE669" i="16"/>
  <c r="AE670" i="16"/>
  <c r="AE671" i="16"/>
  <c r="AE672" i="16"/>
  <c r="AE673" i="16"/>
  <c r="AE674" i="16"/>
  <c r="AE675" i="16"/>
  <c r="AE676" i="16"/>
  <c r="AE677" i="16"/>
  <c r="AE678" i="16"/>
  <c r="AE679" i="16"/>
  <c r="AE680" i="16"/>
  <c r="AE681" i="16"/>
  <c r="AE682" i="16"/>
  <c r="AE683" i="16"/>
  <c r="AE684" i="16"/>
  <c r="AE685" i="16"/>
  <c r="AE686" i="16"/>
  <c r="AE687" i="16"/>
  <c r="AE688" i="16"/>
  <c r="AE689" i="16"/>
  <c r="AE690" i="16"/>
  <c r="AE691" i="16"/>
  <c r="AE692" i="16"/>
  <c r="AE693" i="16"/>
  <c r="AE694" i="16"/>
  <c r="AE695" i="16"/>
  <c r="AE696" i="16"/>
  <c r="AE697" i="16"/>
  <c r="AE698" i="16"/>
  <c r="AE699" i="16"/>
  <c r="AE700" i="16"/>
  <c r="AE701" i="16"/>
  <c r="AE702" i="16"/>
  <c r="AE703" i="16"/>
  <c r="AE704" i="16"/>
  <c r="AE705" i="16"/>
  <c r="AE706" i="16"/>
  <c r="AE707" i="16"/>
  <c r="AE708" i="16"/>
  <c r="AE709" i="16"/>
  <c r="AE710" i="16"/>
  <c r="AE711" i="16"/>
  <c r="AE712" i="16"/>
  <c r="AE713" i="16"/>
  <c r="AE714" i="16"/>
  <c r="AE715" i="16"/>
  <c r="AE716" i="16"/>
  <c r="AE717" i="16"/>
  <c r="AE718" i="16"/>
  <c r="AE719" i="16"/>
  <c r="AE720" i="16"/>
  <c r="AE721" i="16"/>
  <c r="AE722" i="16"/>
  <c r="AE723" i="16"/>
  <c r="AE724" i="16"/>
  <c r="AE725" i="16"/>
  <c r="AE726" i="16"/>
  <c r="AE727" i="16"/>
  <c r="AE728" i="16"/>
  <c r="AE729" i="16"/>
  <c r="AE730" i="16"/>
  <c r="AE731" i="16"/>
  <c r="AE732" i="16"/>
  <c r="AE733" i="16"/>
  <c r="AE734" i="16"/>
  <c r="AE735" i="16"/>
  <c r="AE736" i="16"/>
  <c r="AE737" i="16"/>
  <c r="AE738" i="16"/>
  <c r="AE739" i="16"/>
  <c r="AE740" i="16"/>
  <c r="AE741" i="16"/>
  <c r="AE742" i="16"/>
  <c r="AE743" i="16"/>
  <c r="AE744" i="16"/>
  <c r="AE745" i="16"/>
  <c r="AE746" i="16"/>
  <c r="AE747" i="16"/>
  <c r="AE748" i="16"/>
  <c r="AE749" i="16"/>
  <c r="AE750" i="16"/>
  <c r="AE751" i="16"/>
  <c r="AE752" i="16"/>
  <c r="AE753" i="16"/>
  <c r="AE754" i="16"/>
  <c r="AE755" i="16"/>
  <c r="AE756" i="16"/>
  <c r="AE757" i="16"/>
  <c r="AE758" i="16"/>
  <c r="AE759" i="16"/>
  <c r="AE760" i="16"/>
  <c r="AE761" i="16"/>
  <c r="AE762" i="16"/>
  <c r="AE763" i="16"/>
  <c r="AE764" i="16"/>
  <c r="AE765" i="16"/>
  <c r="AE766" i="16"/>
  <c r="AE767" i="16"/>
  <c r="AE768" i="16"/>
  <c r="AE769" i="16"/>
  <c r="AE770" i="16"/>
  <c r="AE771" i="16"/>
  <c r="AE772" i="16"/>
  <c r="AE773" i="16"/>
  <c r="AE774" i="16"/>
  <c r="AE775" i="16"/>
  <c r="AE776" i="16"/>
  <c r="AE777" i="16"/>
  <c r="AE778" i="16"/>
  <c r="AE779" i="16"/>
  <c r="AE780" i="16"/>
  <c r="AE781" i="16"/>
  <c r="AE782" i="16"/>
  <c r="AE783" i="16"/>
  <c r="AE784" i="16"/>
  <c r="AE785" i="16"/>
  <c r="AE786" i="16"/>
  <c r="AE787" i="16"/>
  <c r="AE788" i="16"/>
  <c r="AE789" i="16"/>
  <c r="AE790" i="16"/>
  <c r="AE791" i="16"/>
  <c r="AE792" i="16"/>
  <c r="AE793" i="16"/>
  <c r="AE794" i="16"/>
  <c r="AE795" i="16"/>
  <c r="AE796" i="16"/>
  <c r="AE797" i="16"/>
  <c r="AE798" i="16"/>
  <c r="AE799" i="16"/>
  <c r="AE800" i="16"/>
  <c r="AE801" i="16"/>
  <c r="AE802" i="16"/>
  <c r="AE803" i="16"/>
  <c r="AE804" i="16"/>
  <c r="AE805" i="16"/>
  <c r="AE806" i="16"/>
  <c r="AE807" i="16"/>
  <c r="AE808" i="16"/>
  <c r="AE809" i="16"/>
  <c r="AE810" i="16"/>
  <c r="AE811" i="16"/>
  <c r="AE812" i="16"/>
  <c r="AE813" i="16"/>
  <c r="AE814" i="16"/>
  <c r="AE815" i="16"/>
  <c r="AE816" i="16"/>
  <c r="AE817" i="16"/>
  <c r="AE818" i="16"/>
  <c r="AE819" i="16"/>
  <c r="AE820" i="16"/>
  <c r="AE821" i="16"/>
  <c r="AE822" i="16"/>
  <c r="AE823" i="16"/>
  <c r="AE824" i="16"/>
  <c r="AE825" i="16"/>
  <c r="AE826" i="16"/>
  <c r="AE827" i="16"/>
  <c r="AE828" i="16"/>
  <c r="AE829" i="16"/>
  <c r="AE830" i="16"/>
  <c r="AE831" i="16"/>
  <c r="AE832" i="16"/>
  <c r="AE833" i="16"/>
  <c r="AE834" i="16"/>
  <c r="AE835" i="16"/>
  <c r="AE836" i="16"/>
  <c r="AE837" i="16"/>
  <c r="AE838" i="16"/>
  <c r="AE839" i="16"/>
  <c r="AE840" i="16"/>
  <c r="AE841" i="16"/>
  <c r="AE842" i="16"/>
  <c r="AE843" i="16"/>
  <c r="AE844" i="16"/>
  <c r="AE845" i="16"/>
  <c r="AE846" i="16"/>
  <c r="AE847" i="16"/>
  <c r="AE848" i="16"/>
  <c r="AE849" i="16"/>
  <c r="AE850" i="16"/>
  <c r="AE851" i="16"/>
  <c r="AE852" i="16"/>
  <c r="AE853" i="16"/>
  <c r="AE854" i="16"/>
  <c r="AE855" i="16"/>
  <c r="AE856" i="16"/>
  <c r="AE857" i="16"/>
  <c r="AE858" i="16"/>
  <c r="AE859" i="16"/>
  <c r="AE860" i="16"/>
  <c r="AE861" i="16"/>
  <c r="AE862" i="16"/>
  <c r="AE863" i="16"/>
  <c r="AE864" i="16"/>
  <c r="AE865" i="16"/>
  <c r="AE866" i="16"/>
  <c r="AE867" i="16"/>
  <c r="AE868" i="16"/>
  <c r="AE869" i="16"/>
  <c r="AE870" i="16"/>
  <c r="AE871" i="16"/>
  <c r="AE872" i="16"/>
  <c r="AE873" i="16"/>
  <c r="AE874" i="16"/>
  <c r="AE875" i="16"/>
  <c r="AE876" i="16"/>
  <c r="AE877" i="16"/>
  <c r="AE878" i="16"/>
  <c r="AE879" i="16"/>
  <c r="AE880" i="16"/>
  <c r="AE881" i="16"/>
  <c r="AE882" i="16"/>
  <c r="AE883" i="16"/>
  <c r="AE884" i="16"/>
  <c r="AE885" i="16"/>
  <c r="AE886" i="16"/>
  <c r="AE887" i="16"/>
  <c r="AE888" i="16"/>
  <c r="AE889" i="16"/>
  <c r="AE890" i="16"/>
  <c r="AE891" i="16"/>
  <c r="AE892" i="16"/>
  <c r="AE893" i="16"/>
  <c r="AE894" i="16"/>
  <c r="AE895" i="16"/>
  <c r="AE896" i="16"/>
  <c r="AE897" i="16"/>
  <c r="AE898" i="16"/>
  <c r="AE899" i="16"/>
  <c r="AE900" i="16"/>
  <c r="AE901" i="16"/>
  <c r="AE902" i="16"/>
  <c r="AE903" i="16"/>
  <c r="AE904" i="16"/>
  <c r="AE905" i="16"/>
  <c r="AE906" i="16"/>
  <c r="AE907" i="16"/>
  <c r="AE908" i="16"/>
  <c r="AE909" i="16"/>
  <c r="AE910" i="16"/>
  <c r="AE911" i="16"/>
  <c r="AE912" i="16"/>
  <c r="AE913" i="16"/>
  <c r="AE914" i="16"/>
  <c r="AE915" i="16"/>
  <c r="AE916" i="16"/>
  <c r="AE917" i="16"/>
  <c r="AE918" i="16"/>
  <c r="AE919" i="16"/>
  <c r="AE920" i="16"/>
  <c r="AE921" i="16"/>
  <c r="AE922" i="16"/>
  <c r="AE923" i="16"/>
  <c r="AE924" i="16"/>
  <c r="AE925" i="16"/>
  <c r="AE926" i="16"/>
  <c r="AE927" i="16"/>
  <c r="AE928" i="16"/>
  <c r="AE929" i="16"/>
  <c r="AE930" i="16"/>
  <c r="AE931" i="16"/>
  <c r="AE932" i="16"/>
  <c r="AE933" i="16"/>
  <c r="AE934" i="16"/>
  <c r="AE935" i="16"/>
  <c r="AE936" i="16"/>
  <c r="AE937" i="16"/>
  <c r="AE938" i="16"/>
  <c r="AE939" i="16"/>
  <c r="AE940" i="16"/>
  <c r="AE941" i="16"/>
  <c r="AE942" i="16"/>
  <c r="AE943" i="16"/>
  <c r="AE944" i="16"/>
  <c r="AE945" i="16"/>
  <c r="AE946" i="16"/>
  <c r="AE947" i="16"/>
  <c r="AE948" i="16"/>
  <c r="AE949" i="16"/>
  <c r="AE950" i="16"/>
  <c r="AE951" i="16"/>
  <c r="AE952" i="16"/>
  <c r="AE953" i="16"/>
  <c r="AE954" i="16"/>
  <c r="AE955" i="16"/>
  <c r="AE956" i="16"/>
  <c r="AE957" i="16"/>
  <c r="AE958" i="16"/>
  <c r="AE959" i="16"/>
  <c r="AE960" i="16"/>
  <c r="AE961" i="16"/>
  <c r="AE962" i="16"/>
  <c r="AE963" i="16"/>
  <c r="AE964" i="16"/>
  <c r="AE965" i="16"/>
  <c r="AE966" i="16"/>
  <c r="AE967" i="16"/>
  <c r="AE968" i="16"/>
  <c r="AE969" i="16"/>
  <c r="AE970" i="16"/>
  <c r="AE971" i="16"/>
  <c r="AE972" i="16"/>
  <c r="AE973" i="16"/>
  <c r="AE974" i="16"/>
  <c r="AE975" i="16"/>
  <c r="AE976" i="16"/>
  <c r="AE977" i="16"/>
  <c r="AE978" i="16"/>
  <c r="AE979" i="16"/>
  <c r="AE980" i="16"/>
  <c r="AE981" i="16"/>
  <c r="AE982" i="16"/>
  <c r="AE983" i="16"/>
  <c r="AE984" i="16"/>
  <c r="AE985" i="16"/>
  <c r="AE986" i="16"/>
  <c r="AE987" i="16"/>
  <c r="AE988" i="16"/>
  <c r="AE989" i="16"/>
  <c r="AE990" i="16"/>
  <c r="AE991" i="16"/>
  <c r="AE992" i="16"/>
  <c r="AE993" i="16"/>
  <c r="AE994" i="16"/>
  <c r="AE995" i="16"/>
  <c r="AE996" i="16"/>
  <c r="AE997" i="16"/>
  <c r="AE998" i="16"/>
  <c r="AE999" i="16"/>
  <c r="AE1000" i="16"/>
  <c r="AE1001" i="16"/>
  <c r="AE1002" i="16"/>
  <c r="AE1003" i="16"/>
  <c r="AE1004" i="16"/>
  <c r="V14" i="16"/>
  <c r="V15" i="16"/>
  <c r="V16" i="16"/>
  <c r="V17" i="16"/>
  <c r="V18" i="16"/>
  <c r="V19" i="16"/>
  <c r="V20" i="16"/>
  <c r="V21" i="16"/>
  <c r="V22" i="16"/>
  <c r="V23" i="16"/>
  <c r="V24" i="16"/>
  <c r="V25" i="16"/>
  <c r="V26" i="16"/>
  <c r="V27" i="16"/>
  <c r="V28" i="16"/>
  <c r="V29" i="16"/>
  <c r="V30" i="16"/>
  <c r="V31" i="16"/>
  <c r="V32" i="16"/>
  <c r="V33" i="16"/>
  <c r="V34" i="16"/>
  <c r="V35" i="16"/>
  <c r="V36" i="16"/>
  <c r="V37" i="16"/>
  <c r="V38" i="16"/>
  <c r="V39" i="16"/>
  <c r="V40" i="16"/>
  <c r="V41" i="16"/>
  <c r="V42" i="16"/>
  <c r="V43" i="16"/>
  <c r="V44" i="16"/>
  <c r="V45" i="16"/>
  <c r="V46" i="16"/>
  <c r="V47" i="16"/>
  <c r="V48" i="16"/>
  <c r="V49" i="16"/>
  <c r="V50" i="16"/>
  <c r="V51" i="16"/>
  <c r="V52" i="16"/>
  <c r="V53" i="16"/>
  <c r="V54" i="16"/>
  <c r="V55" i="16"/>
  <c r="V56" i="16"/>
  <c r="V57" i="16"/>
  <c r="V58" i="16"/>
  <c r="V59" i="16"/>
  <c r="V60" i="16"/>
  <c r="V61" i="16"/>
  <c r="V62" i="16"/>
  <c r="V63" i="16"/>
  <c r="V64" i="16"/>
  <c r="V65" i="16"/>
  <c r="V66" i="16"/>
  <c r="V67" i="16"/>
  <c r="V68" i="16"/>
  <c r="V69" i="16"/>
  <c r="V70" i="16"/>
  <c r="V71" i="16"/>
  <c r="V72" i="16"/>
  <c r="V73" i="16"/>
  <c r="V74" i="16"/>
  <c r="V75" i="16"/>
  <c r="V76" i="16"/>
  <c r="V77" i="16"/>
  <c r="V78" i="16"/>
  <c r="V79" i="16"/>
  <c r="V80" i="16"/>
  <c r="V81" i="16"/>
  <c r="V82" i="16"/>
  <c r="V83" i="16"/>
  <c r="V84" i="16"/>
  <c r="V85" i="16"/>
  <c r="V86" i="16"/>
  <c r="V87" i="16"/>
  <c r="V88" i="16"/>
  <c r="V89" i="16"/>
  <c r="V90" i="16"/>
  <c r="V91" i="16"/>
  <c r="V92" i="16"/>
  <c r="V93" i="16"/>
  <c r="V94" i="16"/>
  <c r="V95" i="16"/>
  <c r="V96" i="16"/>
  <c r="V97" i="16"/>
  <c r="V98" i="16"/>
  <c r="V99" i="16"/>
  <c r="V100" i="16"/>
  <c r="V101" i="16"/>
  <c r="V102" i="16"/>
  <c r="V103" i="16"/>
  <c r="V104" i="16"/>
  <c r="V105" i="16"/>
  <c r="V106" i="16"/>
  <c r="V107" i="16"/>
  <c r="V108" i="16"/>
  <c r="V109" i="16"/>
  <c r="V110" i="16"/>
  <c r="V111" i="16"/>
  <c r="V112" i="16"/>
  <c r="V113" i="16"/>
  <c r="V114" i="16"/>
  <c r="V115" i="16"/>
  <c r="V116" i="16"/>
  <c r="V117" i="16"/>
  <c r="V118" i="16"/>
  <c r="V119" i="16"/>
  <c r="V120" i="16"/>
  <c r="V121" i="16"/>
  <c r="V122" i="16"/>
  <c r="V123" i="16"/>
  <c r="V124" i="16"/>
  <c r="V125" i="16"/>
  <c r="V126" i="16"/>
  <c r="V127" i="16"/>
  <c r="V128" i="16"/>
  <c r="V129" i="16"/>
  <c r="V130" i="16"/>
  <c r="V131" i="16"/>
  <c r="V132" i="16"/>
  <c r="V133" i="16"/>
  <c r="V134" i="16"/>
  <c r="V135" i="16"/>
  <c r="V136" i="16"/>
  <c r="V137" i="16"/>
  <c r="V138" i="16"/>
  <c r="V139" i="16"/>
  <c r="V140" i="16"/>
  <c r="V141" i="16"/>
  <c r="V142" i="16"/>
  <c r="V143" i="16"/>
  <c r="V144" i="16"/>
  <c r="V145" i="16"/>
  <c r="V146" i="16"/>
  <c r="V147" i="16"/>
  <c r="V148" i="16"/>
  <c r="V149" i="16"/>
  <c r="V150" i="16"/>
  <c r="V151" i="16"/>
  <c r="V152" i="16"/>
  <c r="V153" i="16"/>
  <c r="V154" i="16"/>
  <c r="V155" i="16"/>
  <c r="V156" i="16"/>
  <c r="V157" i="16"/>
  <c r="V158" i="16"/>
  <c r="V159" i="16"/>
  <c r="V160" i="16"/>
  <c r="V161" i="16"/>
  <c r="V162" i="16"/>
  <c r="V163" i="16"/>
  <c r="V164" i="16"/>
  <c r="V165" i="16"/>
  <c r="V166" i="16"/>
  <c r="V167" i="16"/>
  <c r="V168" i="16"/>
  <c r="V169" i="16"/>
  <c r="V170" i="16"/>
  <c r="V171" i="16"/>
  <c r="V172" i="16"/>
  <c r="V173" i="16"/>
  <c r="V174" i="16"/>
  <c r="V175" i="16"/>
  <c r="V176" i="16"/>
  <c r="V177" i="16"/>
  <c r="V178" i="16"/>
  <c r="V179" i="16"/>
  <c r="V180" i="16"/>
  <c r="V181" i="16"/>
  <c r="V182" i="16"/>
  <c r="V183" i="16"/>
  <c r="V184" i="16"/>
  <c r="V185" i="16"/>
  <c r="V186" i="16"/>
  <c r="V187" i="16"/>
  <c r="V188" i="16"/>
  <c r="V189" i="16"/>
  <c r="V190" i="16"/>
  <c r="V191" i="16"/>
  <c r="V192" i="16"/>
  <c r="V193" i="16"/>
  <c r="V194" i="16"/>
  <c r="V195" i="16"/>
  <c r="V196" i="16"/>
  <c r="V197" i="16"/>
  <c r="V198" i="16"/>
  <c r="V199" i="16"/>
  <c r="V200" i="16"/>
  <c r="V201" i="16"/>
  <c r="V202" i="16"/>
  <c r="V203" i="16"/>
  <c r="V204" i="16"/>
  <c r="V205" i="16"/>
  <c r="V206" i="16"/>
  <c r="V207" i="16"/>
  <c r="V208" i="16"/>
  <c r="V209" i="16"/>
  <c r="V210" i="16"/>
  <c r="V211" i="16"/>
  <c r="V212" i="16"/>
  <c r="V213" i="16"/>
  <c r="V214" i="16"/>
  <c r="V215" i="16"/>
  <c r="V216" i="16"/>
  <c r="V217" i="16"/>
  <c r="V218" i="16"/>
  <c r="V219" i="16"/>
  <c r="V220" i="16"/>
  <c r="V221" i="16"/>
  <c r="V222" i="16"/>
  <c r="V223" i="16"/>
  <c r="V224" i="16"/>
  <c r="V225" i="16"/>
  <c r="V226" i="16"/>
  <c r="V227" i="16"/>
  <c r="V228" i="16"/>
  <c r="V229" i="16"/>
  <c r="V230" i="16"/>
  <c r="V231" i="16"/>
  <c r="V232" i="16"/>
  <c r="V233" i="16"/>
  <c r="V234" i="16"/>
  <c r="V235" i="16"/>
  <c r="V236" i="16"/>
  <c r="V237" i="16"/>
  <c r="V238" i="16"/>
  <c r="V239" i="16"/>
  <c r="V240" i="16"/>
  <c r="V241" i="16"/>
  <c r="V242" i="16"/>
  <c r="V243" i="16"/>
  <c r="V244" i="16"/>
  <c r="V245" i="16"/>
  <c r="V246" i="16"/>
  <c r="V247" i="16"/>
  <c r="V248" i="16"/>
  <c r="V249" i="16"/>
  <c r="V250" i="16"/>
  <c r="V251" i="16"/>
  <c r="V252" i="16"/>
  <c r="V253" i="16"/>
  <c r="V254" i="16"/>
  <c r="V255" i="16"/>
  <c r="V256" i="16"/>
  <c r="V257" i="16"/>
  <c r="V258" i="16"/>
  <c r="V259" i="16"/>
  <c r="V260" i="16"/>
  <c r="V261" i="16"/>
  <c r="V262" i="16"/>
  <c r="V263" i="16"/>
  <c r="V264" i="16"/>
  <c r="V265" i="16"/>
  <c r="V266" i="16"/>
  <c r="V267" i="16"/>
  <c r="V268" i="16"/>
  <c r="V269" i="16"/>
  <c r="V270" i="16"/>
  <c r="V271" i="16"/>
  <c r="V272" i="16"/>
  <c r="V273" i="16"/>
  <c r="V274" i="16"/>
  <c r="V275" i="16"/>
  <c r="V276" i="16"/>
  <c r="V277" i="16"/>
  <c r="V278" i="16"/>
  <c r="V279" i="16"/>
  <c r="V280" i="16"/>
  <c r="V281" i="16"/>
  <c r="V282" i="16"/>
  <c r="V283" i="16"/>
  <c r="V284" i="16"/>
  <c r="V285" i="16"/>
  <c r="V286" i="16"/>
  <c r="V287" i="16"/>
  <c r="V288" i="16"/>
  <c r="V289" i="16"/>
  <c r="V290" i="16"/>
  <c r="V291" i="16"/>
  <c r="V292" i="16"/>
  <c r="V293" i="16"/>
  <c r="V294" i="16"/>
  <c r="V295" i="16"/>
  <c r="V296" i="16"/>
  <c r="V297" i="16"/>
  <c r="V298" i="16"/>
  <c r="V299" i="16"/>
  <c r="V300" i="16"/>
  <c r="V301" i="16"/>
  <c r="V302" i="16"/>
  <c r="V303" i="16"/>
  <c r="V304" i="16"/>
  <c r="V305" i="16"/>
  <c r="V306" i="16"/>
  <c r="V307" i="16"/>
  <c r="V308" i="16"/>
  <c r="V309" i="16"/>
  <c r="V310" i="16"/>
  <c r="V311" i="16"/>
  <c r="V312" i="16"/>
  <c r="V313" i="16"/>
  <c r="V314" i="16"/>
  <c r="V315" i="16"/>
  <c r="V316" i="16"/>
  <c r="V317" i="16"/>
  <c r="V318" i="16"/>
  <c r="V319" i="16"/>
  <c r="V320" i="16"/>
  <c r="V321" i="16"/>
  <c r="V322" i="16"/>
  <c r="V323" i="16"/>
  <c r="V324" i="16"/>
  <c r="V325" i="16"/>
  <c r="V326" i="16"/>
  <c r="V327" i="16"/>
  <c r="V328" i="16"/>
  <c r="V329" i="16"/>
  <c r="V330" i="16"/>
  <c r="V331" i="16"/>
  <c r="V332" i="16"/>
  <c r="V333" i="16"/>
  <c r="V334" i="16"/>
  <c r="V335" i="16"/>
  <c r="V336" i="16"/>
  <c r="V337" i="16"/>
  <c r="V338" i="16"/>
  <c r="V339" i="16"/>
  <c r="V340" i="16"/>
  <c r="V341" i="16"/>
  <c r="V342" i="16"/>
  <c r="V343" i="16"/>
  <c r="V344" i="16"/>
  <c r="V345" i="16"/>
  <c r="V346" i="16"/>
  <c r="V347" i="16"/>
  <c r="V348" i="16"/>
  <c r="V349" i="16"/>
  <c r="V350" i="16"/>
  <c r="V351" i="16"/>
  <c r="V352" i="16"/>
  <c r="V353" i="16"/>
  <c r="V354" i="16"/>
  <c r="V355" i="16"/>
  <c r="V356" i="16"/>
  <c r="V357" i="16"/>
  <c r="V358" i="16"/>
  <c r="V359" i="16"/>
  <c r="V360" i="16"/>
  <c r="V361" i="16"/>
  <c r="V362" i="16"/>
  <c r="V363" i="16"/>
  <c r="V364" i="16"/>
  <c r="V365" i="16"/>
  <c r="V366" i="16"/>
  <c r="V367" i="16"/>
  <c r="V368" i="16"/>
  <c r="V369" i="16"/>
  <c r="V370" i="16"/>
  <c r="V371" i="16"/>
  <c r="V372" i="16"/>
  <c r="V373" i="16"/>
  <c r="V374" i="16"/>
  <c r="V375" i="16"/>
  <c r="V376" i="16"/>
  <c r="V377" i="16"/>
  <c r="V378" i="16"/>
  <c r="V379" i="16"/>
  <c r="V380" i="16"/>
  <c r="V381" i="16"/>
  <c r="V382" i="16"/>
  <c r="V383" i="16"/>
  <c r="V384" i="16"/>
  <c r="V385" i="16"/>
  <c r="V386" i="16"/>
  <c r="V387" i="16"/>
  <c r="V388" i="16"/>
  <c r="V389" i="16"/>
  <c r="V390" i="16"/>
  <c r="V391" i="16"/>
  <c r="V392" i="16"/>
  <c r="V393" i="16"/>
  <c r="V394" i="16"/>
  <c r="V395" i="16"/>
  <c r="V396" i="16"/>
  <c r="V397" i="16"/>
  <c r="V398" i="16"/>
  <c r="V399" i="16"/>
  <c r="V400" i="16"/>
  <c r="V401" i="16"/>
  <c r="V402" i="16"/>
  <c r="V403" i="16"/>
  <c r="V404" i="16"/>
  <c r="V405" i="16"/>
  <c r="V406" i="16"/>
  <c r="V407" i="16"/>
  <c r="V408" i="16"/>
  <c r="V409" i="16"/>
  <c r="V410" i="16"/>
  <c r="V411" i="16"/>
  <c r="V412" i="16"/>
  <c r="V413" i="16"/>
  <c r="V414" i="16"/>
  <c r="V415" i="16"/>
  <c r="V416" i="16"/>
  <c r="V417" i="16"/>
  <c r="V418" i="16"/>
  <c r="V419" i="16"/>
  <c r="V420" i="16"/>
  <c r="V421" i="16"/>
  <c r="V422" i="16"/>
  <c r="V423" i="16"/>
  <c r="V424" i="16"/>
  <c r="V425" i="16"/>
  <c r="V426" i="16"/>
  <c r="V427" i="16"/>
  <c r="V428" i="16"/>
  <c r="V429" i="16"/>
  <c r="V430" i="16"/>
  <c r="V431" i="16"/>
  <c r="V432" i="16"/>
  <c r="V433" i="16"/>
  <c r="V434" i="16"/>
  <c r="V435" i="16"/>
  <c r="V436" i="16"/>
  <c r="V437" i="16"/>
  <c r="V438" i="16"/>
  <c r="V439" i="16"/>
  <c r="V440" i="16"/>
  <c r="V441" i="16"/>
  <c r="V442" i="16"/>
  <c r="V443" i="16"/>
  <c r="V444" i="16"/>
  <c r="V445" i="16"/>
  <c r="V446" i="16"/>
  <c r="V447" i="16"/>
  <c r="V448" i="16"/>
  <c r="V449" i="16"/>
  <c r="V450" i="16"/>
  <c r="V451" i="16"/>
  <c r="V452" i="16"/>
  <c r="V453" i="16"/>
  <c r="V454" i="16"/>
  <c r="V455" i="16"/>
  <c r="V456" i="16"/>
  <c r="V457" i="16"/>
  <c r="V458" i="16"/>
  <c r="V459" i="16"/>
  <c r="V460" i="16"/>
  <c r="V461" i="16"/>
  <c r="V462" i="16"/>
  <c r="V463" i="16"/>
  <c r="V464" i="16"/>
  <c r="V465" i="16"/>
  <c r="V466" i="16"/>
  <c r="V467" i="16"/>
  <c r="V468" i="16"/>
  <c r="V469" i="16"/>
  <c r="V470" i="16"/>
  <c r="V471" i="16"/>
  <c r="V472" i="16"/>
  <c r="V473" i="16"/>
  <c r="V474" i="16"/>
  <c r="V475" i="16"/>
  <c r="V476" i="16"/>
  <c r="V477" i="16"/>
  <c r="V478" i="16"/>
  <c r="V479" i="16"/>
  <c r="V480" i="16"/>
  <c r="V481" i="16"/>
  <c r="V482" i="16"/>
  <c r="V483" i="16"/>
  <c r="V484" i="16"/>
  <c r="V485" i="16"/>
  <c r="V486" i="16"/>
  <c r="V487" i="16"/>
  <c r="V488" i="16"/>
  <c r="V489" i="16"/>
  <c r="V490" i="16"/>
  <c r="V491" i="16"/>
  <c r="V492" i="16"/>
  <c r="V493" i="16"/>
  <c r="V494" i="16"/>
  <c r="V495" i="16"/>
  <c r="V496" i="16"/>
  <c r="V497" i="16"/>
  <c r="V498" i="16"/>
  <c r="V499" i="16"/>
  <c r="V500" i="16"/>
  <c r="V501" i="16"/>
  <c r="V502" i="16"/>
  <c r="V503" i="16"/>
  <c r="V504" i="16"/>
  <c r="V505" i="16"/>
  <c r="V506" i="16"/>
  <c r="V507" i="16"/>
  <c r="V508" i="16"/>
  <c r="V509" i="16"/>
  <c r="V510" i="16"/>
  <c r="V511" i="16"/>
  <c r="V512" i="16"/>
  <c r="V513" i="16"/>
  <c r="V514" i="16"/>
  <c r="V515" i="16"/>
  <c r="V516" i="16"/>
  <c r="V517" i="16"/>
  <c r="V518" i="16"/>
  <c r="V519" i="16"/>
  <c r="V520" i="16"/>
  <c r="V521" i="16"/>
  <c r="V522" i="16"/>
  <c r="V523" i="16"/>
  <c r="V524" i="16"/>
  <c r="V525" i="16"/>
  <c r="V526" i="16"/>
  <c r="V527" i="16"/>
  <c r="V528" i="16"/>
  <c r="V529" i="16"/>
  <c r="V530" i="16"/>
  <c r="V531" i="16"/>
  <c r="V532" i="16"/>
  <c r="V533" i="16"/>
  <c r="V534" i="16"/>
  <c r="V535" i="16"/>
  <c r="V536" i="16"/>
  <c r="V537" i="16"/>
  <c r="V538" i="16"/>
  <c r="V539" i="16"/>
  <c r="V540" i="16"/>
  <c r="V541" i="16"/>
  <c r="V542" i="16"/>
  <c r="V543" i="16"/>
  <c r="V544" i="16"/>
  <c r="V545" i="16"/>
  <c r="V546" i="16"/>
  <c r="V547" i="16"/>
  <c r="V548" i="16"/>
  <c r="V549" i="16"/>
  <c r="V550" i="16"/>
  <c r="V551" i="16"/>
  <c r="V552" i="16"/>
  <c r="V553" i="16"/>
  <c r="V554" i="16"/>
  <c r="V555" i="16"/>
  <c r="V556" i="16"/>
  <c r="V557" i="16"/>
  <c r="V558" i="16"/>
  <c r="V559" i="16"/>
  <c r="V560" i="16"/>
  <c r="V561" i="16"/>
  <c r="V562" i="16"/>
  <c r="V563" i="16"/>
  <c r="V564" i="16"/>
  <c r="V565" i="16"/>
  <c r="V566" i="16"/>
  <c r="V567" i="16"/>
  <c r="V568" i="16"/>
  <c r="V569" i="16"/>
  <c r="V570" i="16"/>
  <c r="V571" i="16"/>
  <c r="V572" i="16"/>
  <c r="V573" i="16"/>
  <c r="V574" i="16"/>
  <c r="V575" i="16"/>
  <c r="V576" i="16"/>
  <c r="V577" i="16"/>
  <c r="V578" i="16"/>
  <c r="V579" i="16"/>
  <c r="V580" i="16"/>
  <c r="V581" i="16"/>
  <c r="V582" i="16"/>
  <c r="V583" i="16"/>
  <c r="V584" i="16"/>
  <c r="V585" i="16"/>
  <c r="V586" i="16"/>
  <c r="V587" i="16"/>
  <c r="V588" i="16"/>
  <c r="V589" i="16"/>
  <c r="V590" i="16"/>
  <c r="V591" i="16"/>
  <c r="V592" i="16"/>
  <c r="V593" i="16"/>
  <c r="V594" i="16"/>
  <c r="V595" i="16"/>
  <c r="V596" i="16"/>
  <c r="V597" i="16"/>
  <c r="V598" i="16"/>
  <c r="V599" i="16"/>
  <c r="V600" i="16"/>
  <c r="V601" i="16"/>
  <c r="V602" i="16"/>
  <c r="V603" i="16"/>
  <c r="V604" i="16"/>
  <c r="V605" i="16"/>
  <c r="V606" i="16"/>
  <c r="V607" i="16"/>
  <c r="V608" i="16"/>
  <c r="V609" i="16"/>
  <c r="V610" i="16"/>
  <c r="V611" i="16"/>
  <c r="V612" i="16"/>
  <c r="V613" i="16"/>
  <c r="V614" i="16"/>
  <c r="V615" i="16"/>
  <c r="V616" i="16"/>
  <c r="V617" i="16"/>
  <c r="V618" i="16"/>
  <c r="V619" i="16"/>
  <c r="V620" i="16"/>
  <c r="V621" i="16"/>
  <c r="V622" i="16"/>
  <c r="V623" i="16"/>
  <c r="V624" i="16"/>
  <c r="V625" i="16"/>
  <c r="V626" i="16"/>
  <c r="V627" i="16"/>
  <c r="V628" i="16"/>
  <c r="V629" i="16"/>
  <c r="V630" i="16"/>
  <c r="V631" i="16"/>
  <c r="V632" i="16"/>
  <c r="V633" i="16"/>
  <c r="V634" i="16"/>
  <c r="V635" i="16"/>
  <c r="V636" i="16"/>
  <c r="V637" i="16"/>
  <c r="V638" i="16"/>
  <c r="V639" i="16"/>
  <c r="V640" i="16"/>
  <c r="V641" i="16"/>
  <c r="V642" i="16"/>
  <c r="V643" i="16"/>
  <c r="V644" i="16"/>
  <c r="V645" i="16"/>
  <c r="V646" i="16"/>
  <c r="V647" i="16"/>
  <c r="V648" i="16"/>
  <c r="V649" i="16"/>
  <c r="V650" i="16"/>
  <c r="V651" i="16"/>
  <c r="V652" i="16"/>
  <c r="V653" i="16"/>
  <c r="V654" i="16"/>
  <c r="V655" i="16"/>
  <c r="V656" i="16"/>
  <c r="V657" i="16"/>
  <c r="V658" i="16"/>
  <c r="V659" i="16"/>
  <c r="V660" i="16"/>
  <c r="V661" i="16"/>
  <c r="V662" i="16"/>
  <c r="V663" i="16"/>
  <c r="V664" i="16"/>
  <c r="V665" i="16"/>
  <c r="V666" i="16"/>
  <c r="V667" i="16"/>
  <c r="V668" i="16"/>
  <c r="V669" i="16"/>
  <c r="V670" i="16"/>
  <c r="V671" i="16"/>
  <c r="V672" i="16"/>
  <c r="V673" i="16"/>
  <c r="V674" i="16"/>
  <c r="V675" i="16"/>
  <c r="V676" i="16"/>
  <c r="V677" i="16"/>
  <c r="V678" i="16"/>
  <c r="V679" i="16"/>
  <c r="V680" i="16"/>
  <c r="V681" i="16"/>
  <c r="V682" i="16"/>
  <c r="V683" i="16"/>
  <c r="V684" i="16"/>
  <c r="V685" i="16"/>
  <c r="V686" i="16"/>
  <c r="V687" i="16"/>
  <c r="V688" i="16"/>
  <c r="V689" i="16"/>
  <c r="V690" i="16"/>
  <c r="V691" i="16"/>
  <c r="V692" i="16"/>
  <c r="V693" i="16"/>
  <c r="V694" i="16"/>
  <c r="V695" i="16"/>
  <c r="V696" i="16"/>
  <c r="V697" i="16"/>
  <c r="V698" i="16"/>
  <c r="V699" i="16"/>
  <c r="V700" i="16"/>
  <c r="V701" i="16"/>
  <c r="V702" i="16"/>
  <c r="V703" i="16"/>
  <c r="V704" i="16"/>
  <c r="V705" i="16"/>
  <c r="V706" i="16"/>
  <c r="V707" i="16"/>
  <c r="V708" i="16"/>
  <c r="V709" i="16"/>
  <c r="V710" i="16"/>
  <c r="V711" i="16"/>
  <c r="V712" i="16"/>
  <c r="V713" i="16"/>
  <c r="V714" i="16"/>
  <c r="V715" i="16"/>
  <c r="V716" i="16"/>
  <c r="V717" i="16"/>
  <c r="V718" i="16"/>
  <c r="V719" i="16"/>
  <c r="V720" i="16"/>
  <c r="V721" i="16"/>
  <c r="V722" i="16"/>
  <c r="V723" i="16"/>
  <c r="V724" i="16"/>
  <c r="V725" i="16"/>
  <c r="V726" i="16"/>
  <c r="V727" i="16"/>
  <c r="V728" i="16"/>
  <c r="V729" i="16"/>
  <c r="V730" i="16"/>
  <c r="V731" i="16"/>
  <c r="V732" i="16"/>
  <c r="V733" i="16"/>
  <c r="V734" i="16"/>
  <c r="V735" i="16"/>
  <c r="V736" i="16"/>
  <c r="V737" i="16"/>
  <c r="V738" i="16"/>
  <c r="V739" i="16"/>
  <c r="V740" i="16"/>
  <c r="V741" i="16"/>
  <c r="V742" i="16"/>
  <c r="V743" i="16"/>
  <c r="V744" i="16"/>
  <c r="V745" i="16"/>
  <c r="V746" i="16"/>
  <c r="V747" i="16"/>
  <c r="V748" i="16"/>
  <c r="V749" i="16"/>
  <c r="V750" i="16"/>
  <c r="V751" i="16"/>
  <c r="V752" i="16"/>
  <c r="V753" i="16"/>
  <c r="V754" i="16"/>
  <c r="V755" i="16"/>
  <c r="V756" i="16"/>
  <c r="V757" i="16"/>
  <c r="V758" i="16"/>
  <c r="V759" i="16"/>
  <c r="V760" i="16"/>
  <c r="V761" i="16"/>
  <c r="V762" i="16"/>
  <c r="V763" i="16"/>
  <c r="V764" i="16"/>
  <c r="V765" i="16"/>
  <c r="V766" i="16"/>
  <c r="V767" i="16"/>
  <c r="V768" i="16"/>
  <c r="V769" i="16"/>
  <c r="V770" i="16"/>
  <c r="V771" i="16"/>
  <c r="V772" i="16"/>
  <c r="V773" i="16"/>
  <c r="V774" i="16"/>
  <c r="V775" i="16"/>
  <c r="V776" i="16"/>
  <c r="V777" i="16"/>
  <c r="V778" i="16"/>
  <c r="V779" i="16"/>
  <c r="V780" i="16"/>
  <c r="V781" i="16"/>
  <c r="V782" i="16"/>
  <c r="V783" i="16"/>
  <c r="V784" i="16"/>
  <c r="V785" i="16"/>
  <c r="V786" i="16"/>
  <c r="V787" i="16"/>
  <c r="V788" i="16"/>
  <c r="V789" i="16"/>
  <c r="V790" i="16"/>
  <c r="V791" i="16"/>
  <c r="V792" i="16"/>
  <c r="V793" i="16"/>
  <c r="V794" i="16"/>
  <c r="V795" i="16"/>
  <c r="V796" i="16"/>
  <c r="V797" i="16"/>
  <c r="V798" i="16"/>
  <c r="V799" i="16"/>
  <c r="V800" i="16"/>
  <c r="V801" i="16"/>
  <c r="V802" i="16"/>
  <c r="V803" i="16"/>
  <c r="V804" i="16"/>
  <c r="V805" i="16"/>
  <c r="V806" i="16"/>
  <c r="V807" i="16"/>
  <c r="V808" i="16"/>
  <c r="V809" i="16"/>
  <c r="V810" i="16"/>
  <c r="V811" i="16"/>
  <c r="V812" i="16"/>
  <c r="V813" i="16"/>
  <c r="V814" i="16"/>
  <c r="V815" i="16"/>
  <c r="V816" i="16"/>
  <c r="V817" i="16"/>
  <c r="V818" i="16"/>
  <c r="V819" i="16"/>
  <c r="V820" i="16"/>
  <c r="V821" i="16"/>
  <c r="V822" i="16"/>
  <c r="V823" i="16"/>
  <c r="V824" i="16"/>
  <c r="V825" i="16"/>
  <c r="V826" i="16"/>
  <c r="V827" i="16"/>
  <c r="V828" i="16"/>
  <c r="V829" i="16"/>
  <c r="V830" i="16"/>
  <c r="V831" i="16"/>
  <c r="V832" i="16"/>
  <c r="V833" i="16"/>
  <c r="V834" i="16"/>
  <c r="V835" i="16"/>
  <c r="V836" i="16"/>
  <c r="V837" i="16"/>
  <c r="V838" i="16"/>
  <c r="V839" i="16"/>
  <c r="V840" i="16"/>
  <c r="V841" i="16"/>
  <c r="V842" i="16"/>
  <c r="V843" i="16"/>
  <c r="V844" i="16"/>
  <c r="V845" i="16"/>
  <c r="V846" i="16"/>
  <c r="V847" i="16"/>
  <c r="V848" i="16"/>
  <c r="V849" i="16"/>
  <c r="V850" i="16"/>
  <c r="V851" i="16"/>
  <c r="V852" i="16"/>
  <c r="V853" i="16"/>
  <c r="V854" i="16"/>
  <c r="V855" i="16"/>
  <c r="V856" i="16"/>
  <c r="V857" i="16"/>
  <c r="V858" i="16"/>
  <c r="V859" i="16"/>
  <c r="V860" i="16"/>
  <c r="V861" i="16"/>
  <c r="V862" i="16"/>
  <c r="V863" i="16"/>
  <c r="V864" i="16"/>
  <c r="V865" i="16"/>
  <c r="V866" i="16"/>
  <c r="V867" i="16"/>
  <c r="V868" i="16"/>
  <c r="V869" i="16"/>
  <c r="V870" i="16"/>
  <c r="V871" i="16"/>
  <c r="V872" i="16"/>
  <c r="V873" i="16"/>
  <c r="V874" i="16"/>
  <c r="V875" i="16"/>
  <c r="V876" i="16"/>
  <c r="V877" i="16"/>
  <c r="V878" i="16"/>
  <c r="V879" i="16"/>
  <c r="V880" i="16"/>
  <c r="V881" i="16"/>
  <c r="V882" i="16"/>
  <c r="V883" i="16"/>
  <c r="V884" i="16"/>
  <c r="V885" i="16"/>
  <c r="V886" i="16"/>
  <c r="V887" i="16"/>
  <c r="V888" i="16"/>
  <c r="V889" i="16"/>
  <c r="V890" i="16"/>
  <c r="V891" i="16"/>
  <c r="V892" i="16"/>
  <c r="V893" i="16"/>
  <c r="V894" i="16"/>
  <c r="V895" i="16"/>
  <c r="V896" i="16"/>
  <c r="V897" i="16"/>
  <c r="V898" i="16"/>
  <c r="V899" i="16"/>
  <c r="V900" i="16"/>
  <c r="V901" i="16"/>
  <c r="V902" i="16"/>
  <c r="V903" i="16"/>
  <c r="V904" i="16"/>
  <c r="V905" i="16"/>
  <c r="V906" i="16"/>
  <c r="V907" i="16"/>
  <c r="V908" i="16"/>
  <c r="V909" i="16"/>
  <c r="V910" i="16"/>
  <c r="V911" i="16"/>
  <c r="V912" i="16"/>
  <c r="V913" i="16"/>
  <c r="V914" i="16"/>
  <c r="V915" i="16"/>
  <c r="V916" i="16"/>
  <c r="V917" i="16"/>
  <c r="V918" i="16"/>
  <c r="V919" i="16"/>
  <c r="V920" i="16"/>
  <c r="V921" i="16"/>
  <c r="V922" i="16"/>
  <c r="V923" i="16"/>
  <c r="V924" i="16"/>
  <c r="V925" i="16"/>
  <c r="V926" i="16"/>
  <c r="V927" i="16"/>
  <c r="V928" i="16"/>
  <c r="V929" i="16"/>
  <c r="V930" i="16"/>
  <c r="V931" i="16"/>
  <c r="V932" i="16"/>
  <c r="V933" i="16"/>
  <c r="V934" i="16"/>
  <c r="V935" i="16"/>
  <c r="V936" i="16"/>
  <c r="V937" i="16"/>
  <c r="V938" i="16"/>
  <c r="V939" i="16"/>
  <c r="V940" i="16"/>
  <c r="V941" i="16"/>
  <c r="V942" i="16"/>
  <c r="V943" i="16"/>
  <c r="V944" i="16"/>
  <c r="V945" i="16"/>
  <c r="V946" i="16"/>
  <c r="V947" i="16"/>
  <c r="V948" i="16"/>
  <c r="V949" i="16"/>
  <c r="V950" i="16"/>
  <c r="V951" i="16"/>
  <c r="V952" i="16"/>
  <c r="V953" i="16"/>
  <c r="V954" i="16"/>
  <c r="V955" i="16"/>
  <c r="V956" i="16"/>
  <c r="V957" i="16"/>
  <c r="V958" i="16"/>
  <c r="V959" i="16"/>
  <c r="V960" i="16"/>
  <c r="V961" i="16"/>
  <c r="V962" i="16"/>
  <c r="V963" i="16"/>
  <c r="V964" i="16"/>
  <c r="V965" i="16"/>
  <c r="V966" i="16"/>
  <c r="V967" i="16"/>
  <c r="V968" i="16"/>
  <c r="V969" i="16"/>
  <c r="V970" i="16"/>
  <c r="V971" i="16"/>
  <c r="V972" i="16"/>
  <c r="V973" i="16"/>
  <c r="V974" i="16"/>
  <c r="V975" i="16"/>
  <c r="V976" i="16"/>
  <c r="V977" i="16"/>
  <c r="V978" i="16"/>
  <c r="V979" i="16"/>
  <c r="V980" i="16"/>
  <c r="V981" i="16"/>
  <c r="V982" i="16"/>
  <c r="V983" i="16"/>
  <c r="V984" i="16"/>
  <c r="V985" i="16"/>
  <c r="V986" i="16"/>
  <c r="V987" i="16"/>
  <c r="V988" i="16"/>
  <c r="V989" i="16"/>
  <c r="V990" i="16"/>
  <c r="V991" i="16"/>
  <c r="V992" i="16"/>
  <c r="V993" i="16"/>
  <c r="V994" i="16"/>
  <c r="V995" i="16"/>
  <c r="V996" i="16"/>
  <c r="V997" i="16"/>
  <c r="V998" i="16"/>
  <c r="V999" i="16"/>
  <c r="V1000" i="16"/>
  <c r="V1001" i="16"/>
  <c r="V1002" i="16"/>
  <c r="V1003" i="16"/>
  <c r="V1004" i="16"/>
  <c r="E47" i="8" l="1"/>
  <c r="T13" i="16" l="1"/>
  <c r="W13" i="16" s="1"/>
  <c r="DJ20" i="16"/>
  <c r="DJ21" i="16"/>
  <c r="DJ22" i="16"/>
  <c r="DJ23" i="16"/>
  <c r="DJ24" i="16"/>
  <c r="DJ25" i="16"/>
  <c r="DJ26" i="16"/>
  <c r="DJ27" i="16"/>
  <c r="DJ28" i="16"/>
  <c r="DJ29" i="16"/>
  <c r="DJ30" i="16"/>
  <c r="DJ31" i="16"/>
  <c r="DJ32" i="16"/>
  <c r="DJ33" i="16"/>
  <c r="DJ34" i="16"/>
  <c r="DJ35" i="16"/>
  <c r="DJ36" i="16"/>
  <c r="DJ37" i="16"/>
  <c r="DJ38" i="16"/>
  <c r="DJ39" i="16"/>
  <c r="DJ40" i="16"/>
  <c r="DJ41" i="16"/>
  <c r="DJ42" i="16"/>
  <c r="DJ43" i="16"/>
  <c r="DJ44" i="16"/>
  <c r="DJ45" i="16"/>
  <c r="DJ46" i="16"/>
  <c r="DJ47" i="16"/>
  <c r="DJ48" i="16"/>
  <c r="DJ49" i="16"/>
  <c r="DJ50" i="16"/>
  <c r="DJ51" i="16"/>
  <c r="DJ52" i="16"/>
  <c r="DJ53" i="16"/>
  <c r="DJ54" i="16"/>
  <c r="DJ55" i="16"/>
  <c r="DJ56" i="16"/>
  <c r="DJ57" i="16"/>
  <c r="DJ58" i="16"/>
  <c r="DJ59" i="16"/>
  <c r="DJ60" i="16"/>
  <c r="DJ61" i="16"/>
  <c r="DJ62" i="16"/>
  <c r="DJ63" i="16"/>
  <c r="DJ64" i="16"/>
  <c r="DJ65" i="16"/>
  <c r="DJ66" i="16"/>
  <c r="DJ67" i="16"/>
  <c r="DJ68" i="16"/>
  <c r="DJ69" i="16"/>
  <c r="DJ70" i="16"/>
  <c r="DJ71" i="16"/>
  <c r="DJ72" i="16"/>
  <c r="DJ73" i="16"/>
  <c r="DJ74" i="16"/>
  <c r="DJ75" i="16"/>
  <c r="DJ76" i="16"/>
  <c r="DJ77" i="16"/>
  <c r="DJ78" i="16"/>
  <c r="DJ79" i="16"/>
  <c r="DJ80" i="16"/>
  <c r="DJ81" i="16"/>
  <c r="DJ82" i="16"/>
  <c r="DJ83" i="16"/>
  <c r="DJ84" i="16"/>
  <c r="DJ85" i="16"/>
  <c r="DJ86" i="16"/>
  <c r="DJ87" i="16"/>
  <c r="DJ88" i="16"/>
  <c r="DJ89" i="16"/>
  <c r="DJ90" i="16"/>
  <c r="DJ91" i="16"/>
  <c r="DJ92" i="16"/>
  <c r="DJ93" i="16"/>
  <c r="DJ94" i="16"/>
  <c r="DJ95" i="16"/>
  <c r="DJ96" i="16"/>
  <c r="DJ97" i="16"/>
  <c r="DJ98" i="16"/>
  <c r="DJ99" i="16"/>
  <c r="DJ100" i="16"/>
  <c r="DJ101" i="16"/>
  <c r="DJ102" i="16"/>
  <c r="DJ103" i="16"/>
  <c r="DJ104" i="16"/>
  <c r="DJ105" i="16"/>
  <c r="DJ106" i="16"/>
  <c r="DJ107" i="16"/>
  <c r="DJ108" i="16"/>
  <c r="DJ109" i="16"/>
  <c r="DJ110" i="16"/>
  <c r="DJ111" i="16"/>
  <c r="DJ112" i="16"/>
  <c r="DJ113" i="16"/>
  <c r="DJ114" i="16"/>
  <c r="DJ115" i="16"/>
  <c r="DJ116" i="16"/>
  <c r="DJ117" i="16"/>
  <c r="DJ118" i="16"/>
  <c r="DJ119" i="16"/>
  <c r="DJ120" i="16"/>
  <c r="DJ121" i="16"/>
  <c r="DJ122" i="16"/>
  <c r="DJ123" i="16"/>
  <c r="DJ124" i="16"/>
  <c r="DJ125" i="16"/>
  <c r="DJ126" i="16"/>
  <c r="DJ127" i="16"/>
  <c r="DJ128" i="16"/>
  <c r="DJ129" i="16"/>
  <c r="DJ130" i="16"/>
  <c r="DJ131" i="16"/>
  <c r="DJ132" i="16"/>
  <c r="DJ133" i="16"/>
  <c r="DJ134" i="16"/>
  <c r="DJ135" i="16"/>
  <c r="DJ136" i="16"/>
  <c r="DJ137" i="16"/>
  <c r="DJ138" i="16"/>
  <c r="DJ139" i="16"/>
  <c r="DJ140" i="16"/>
  <c r="DJ141" i="16"/>
  <c r="DJ142" i="16"/>
  <c r="DJ143" i="16"/>
  <c r="DJ144" i="16"/>
  <c r="DJ145" i="16"/>
  <c r="DJ146" i="16"/>
  <c r="DJ147" i="16"/>
  <c r="DJ148" i="16"/>
  <c r="DJ149" i="16"/>
  <c r="DJ150" i="16"/>
  <c r="DJ151" i="16"/>
  <c r="DJ152" i="16"/>
  <c r="DJ153" i="16"/>
  <c r="DJ154" i="16"/>
  <c r="DJ155" i="16"/>
  <c r="DJ156" i="16"/>
  <c r="DJ157" i="16"/>
  <c r="DJ158" i="16"/>
  <c r="DJ159" i="16"/>
  <c r="DJ160" i="16"/>
  <c r="DJ161" i="16"/>
  <c r="DJ162" i="16"/>
  <c r="DJ163" i="16"/>
  <c r="DJ164" i="16"/>
  <c r="DJ165" i="16"/>
  <c r="DJ166" i="16"/>
  <c r="DJ167" i="16"/>
  <c r="DJ168" i="16"/>
  <c r="DJ169" i="16"/>
  <c r="DJ170" i="16"/>
  <c r="DJ171" i="16"/>
  <c r="DJ172" i="16"/>
  <c r="DJ173" i="16"/>
  <c r="DJ174" i="16"/>
  <c r="DJ175" i="16"/>
  <c r="DJ176" i="16"/>
  <c r="DJ177" i="16"/>
  <c r="DJ178" i="16"/>
  <c r="DJ179" i="16"/>
  <c r="DJ180" i="16"/>
  <c r="DJ181" i="16"/>
  <c r="DJ182" i="16"/>
  <c r="DJ183" i="16"/>
  <c r="DJ184" i="16"/>
  <c r="DJ185" i="16"/>
  <c r="DJ186" i="16"/>
  <c r="DJ187" i="16"/>
  <c r="DJ188" i="16"/>
  <c r="DJ189" i="16"/>
  <c r="DJ190" i="16"/>
  <c r="DJ191" i="16"/>
  <c r="DJ192" i="16"/>
  <c r="DJ193" i="16"/>
  <c r="DJ194" i="16"/>
  <c r="DJ195" i="16"/>
  <c r="DJ196" i="16"/>
  <c r="DJ197" i="16"/>
  <c r="DJ198" i="16"/>
  <c r="DJ199" i="16"/>
  <c r="DJ200" i="16"/>
  <c r="DJ201" i="16"/>
  <c r="DJ202" i="16"/>
  <c r="DJ203" i="16"/>
  <c r="DJ204" i="16"/>
  <c r="DJ205" i="16"/>
  <c r="DJ206" i="16"/>
  <c r="DJ207" i="16"/>
  <c r="DJ208" i="16"/>
  <c r="DJ209" i="16"/>
  <c r="DJ210" i="16"/>
  <c r="DJ211" i="16"/>
  <c r="DJ212" i="16"/>
  <c r="DJ213" i="16"/>
  <c r="DJ214" i="16"/>
  <c r="DJ215" i="16"/>
  <c r="DJ216" i="16"/>
  <c r="DJ217" i="16"/>
  <c r="DJ218" i="16"/>
  <c r="DJ219" i="16"/>
  <c r="DJ220" i="16"/>
  <c r="DJ221" i="16"/>
  <c r="DJ222" i="16"/>
  <c r="DJ223" i="16"/>
  <c r="DJ224" i="16"/>
  <c r="DJ225" i="16"/>
  <c r="DJ226" i="16"/>
  <c r="DJ227" i="16"/>
  <c r="DJ228" i="16"/>
  <c r="DJ229" i="16"/>
  <c r="DJ230" i="16"/>
  <c r="DJ231" i="16"/>
  <c r="DJ232" i="16"/>
  <c r="DJ233" i="16"/>
  <c r="DJ234" i="16"/>
  <c r="DJ235" i="16"/>
  <c r="DJ236" i="16"/>
  <c r="DJ237" i="16"/>
  <c r="DJ238" i="16"/>
  <c r="DJ239" i="16"/>
  <c r="DJ240" i="16"/>
  <c r="DJ241" i="16"/>
  <c r="DJ242" i="16"/>
  <c r="DJ243" i="16"/>
  <c r="DJ244" i="16"/>
  <c r="DJ245" i="16"/>
  <c r="DJ246" i="16"/>
  <c r="DJ247" i="16"/>
  <c r="DJ248" i="16"/>
  <c r="DJ249" i="16"/>
  <c r="DJ250" i="16"/>
  <c r="DJ251" i="16"/>
  <c r="DJ252" i="16"/>
  <c r="DJ253" i="16"/>
  <c r="DJ254" i="16"/>
  <c r="DJ255" i="16"/>
  <c r="DJ256" i="16"/>
  <c r="DJ257" i="16"/>
  <c r="DJ258" i="16"/>
  <c r="DJ259" i="16"/>
  <c r="DJ260" i="16"/>
  <c r="DJ261" i="16"/>
  <c r="DJ262" i="16"/>
  <c r="DJ263" i="16"/>
  <c r="DJ264" i="16"/>
  <c r="DJ265" i="16"/>
  <c r="DJ266" i="16"/>
  <c r="DJ267" i="16"/>
  <c r="DJ268" i="16"/>
  <c r="DJ269" i="16"/>
  <c r="DJ270" i="16"/>
  <c r="DJ271" i="16"/>
  <c r="DJ272" i="16"/>
  <c r="DJ273" i="16"/>
  <c r="DJ274" i="16"/>
  <c r="DJ275" i="16"/>
  <c r="DJ276" i="16"/>
  <c r="DJ277" i="16"/>
  <c r="DJ278" i="16"/>
  <c r="DJ279" i="16"/>
  <c r="DJ280" i="16"/>
  <c r="DJ281" i="16"/>
  <c r="DJ282" i="16"/>
  <c r="DJ283" i="16"/>
  <c r="DJ284" i="16"/>
  <c r="DJ285" i="16"/>
  <c r="DJ286" i="16"/>
  <c r="DJ287" i="16"/>
  <c r="DJ288" i="16"/>
  <c r="DJ289" i="16"/>
  <c r="DJ290" i="16"/>
  <c r="DJ291" i="16"/>
  <c r="DJ292" i="16"/>
  <c r="DJ293" i="16"/>
  <c r="DJ294" i="16"/>
  <c r="DJ295" i="16"/>
  <c r="DJ296" i="16"/>
  <c r="DJ297" i="16"/>
  <c r="DJ298" i="16"/>
  <c r="DJ299" i="16"/>
  <c r="DJ300" i="16"/>
  <c r="DJ301" i="16"/>
  <c r="DJ302" i="16"/>
  <c r="DJ303" i="16"/>
  <c r="DJ304" i="16"/>
  <c r="DJ305" i="16"/>
  <c r="DJ306" i="16"/>
  <c r="DJ307" i="16"/>
  <c r="DJ308" i="16"/>
  <c r="DJ309" i="16"/>
  <c r="DJ310" i="16"/>
  <c r="DJ311" i="16"/>
  <c r="DJ312" i="16"/>
  <c r="DJ313" i="16"/>
  <c r="DJ314" i="16"/>
  <c r="DJ315" i="16"/>
  <c r="DJ316" i="16"/>
  <c r="DJ317" i="16"/>
  <c r="DJ318" i="16"/>
  <c r="DJ319" i="16"/>
  <c r="DJ320" i="16"/>
  <c r="DJ321" i="16"/>
  <c r="DJ322" i="16"/>
  <c r="DJ323" i="16"/>
  <c r="DJ324" i="16"/>
  <c r="DJ325" i="16"/>
  <c r="DJ326" i="16"/>
  <c r="DJ327" i="16"/>
  <c r="DJ328" i="16"/>
  <c r="DJ329" i="16"/>
  <c r="DJ330" i="16"/>
  <c r="DJ331" i="16"/>
  <c r="DJ332" i="16"/>
  <c r="DJ333" i="16"/>
  <c r="DJ334" i="16"/>
  <c r="DJ335" i="16"/>
  <c r="DJ336" i="16"/>
  <c r="DJ337" i="16"/>
  <c r="DJ338" i="16"/>
  <c r="DJ339" i="16"/>
  <c r="DJ340" i="16"/>
  <c r="DJ341" i="16"/>
  <c r="DJ342" i="16"/>
  <c r="DJ343" i="16"/>
  <c r="DJ344" i="16"/>
  <c r="DJ345" i="16"/>
  <c r="DJ346" i="16"/>
  <c r="DJ347" i="16"/>
  <c r="DJ348" i="16"/>
  <c r="DJ349" i="16"/>
  <c r="DJ350" i="16"/>
  <c r="DJ351" i="16"/>
  <c r="DJ352" i="16"/>
  <c r="DJ353" i="16"/>
  <c r="DJ354" i="16"/>
  <c r="DJ355" i="16"/>
  <c r="DJ356" i="16"/>
  <c r="DJ357" i="16"/>
  <c r="DJ358" i="16"/>
  <c r="DJ359" i="16"/>
  <c r="DJ360" i="16"/>
  <c r="DJ361" i="16"/>
  <c r="DJ362" i="16"/>
  <c r="DJ363" i="16"/>
  <c r="DJ364" i="16"/>
  <c r="DJ365" i="16"/>
  <c r="DJ366" i="16"/>
  <c r="DJ367" i="16"/>
  <c r="DJ368" i="16"/>
  <c r="DJ369" i="16"/>
  <c r="DJ370" i="16"/>
  <c r="DJ371" i="16"/>
  <c r="DJ372" i="16"/>
  <c r="DJ373" i="16"/>
  <c r="DJ374" i="16"/>
  <c r="DJ375" i="16"/>
  <c r="DJ376" i="16"/>
  <c r="DJ377" i="16"/>
  <c r="DJ378" i="16"/>
  <c r="DJ379" i="16"/>
  <c r="DJ380" i="16"/>
  <c r="DJ381" i="16"/>
  <c r="DJ382" i="16"/>
  <c r="DJ383" i="16"/>
  <c r="DJ384" i="16"/>
  <c r="DJ385" i="16"/>
  <c r="DJ386" i="16"/>
  <c r="DJ387" i="16"/>
  <c r="DJ388" i="16"/>
  <c r="DJ389" i="16"/>
  <c r="DJ390" i="16"/>
  <c r="DJ391" i="16"/>
  <c r="DJ392" i="16"/>
  <c r="DJ393" i="16"/>
  <c r="DJ394" i="16"/>
  <c r="DJ395" i="16"/>
  <c r="DJ396" i="16"/>
  <c r="DJ397" i="16"/>
  <c r="DJ398" i="16"/>
  <c r="DJ399" i="16"/>
  <c r="DJ400" i="16"/>
  <c r="DJ401" i="16"/>
  <c r="DJ402" i="16"/>
  <c r="DJ403" i="16"/>
  <c r="DJ404" i="16"/>
  <c r="DJ405" i="16"/>
  <c r="DJ406" i="16"/>
  <c r="DJ407" i="16"/>
  <c r="DJ408" i="16"/>
  <c r="DJ409" i="16"/>
  <c r="DJ410" i="16"/>
  <c r="DJ411" i="16"/>
  <c r="DJ412" i="16"/>
  <c r="DJ413" i="16"/>
  <c r="DJ414" i="16"/>
  <c r="DJ415" i="16"/>
  <c r="DJ416" i="16"/>
  <c r="DJ417" i="16"/>
  <c r="DJ418" i="16"/>
  <c r="DJ419" i="16"/>
  <c r="DJ420" i="16"/>
  <c r="DJ421" i="16"/>
  <c r="DJ422" i="16"/>
  <c r="DJ423" i="16"/>
  <c r="DJ424" i="16"/>
  <c r="DJ425" i="16"/>
  <c r="DJ426" i="16"/>
  <c r="DJ427" i="16"/>
  <c r="DJ428" i="16"/>
  <c r="DJ429" i="16"/>
  <c r="DJ430" i="16"/>
  <c r="DJ431" i="16"/>
  <c r="DJ432" i="16"/>
  <c r="DJ433" i="16"/>
  <c r="DJ434" i="16"/>
  <c r="DJ435" i="16"/>
  <c r="DJ436" i="16"/>
  <c r="DJ437" i="16"/>
  <c r="DJ438" i="16"/>
  <c r="DJ439" i="16"/>
  <c r="DJ440" i="16"/>
  <c r="DJ441" i="16"/>
  <c r="DJ442" i="16"/>
  <c r="DJ443" i="16"/>
  <c r="DJ444" i="16"/>
  <c r="DJ445" i="16"/>
  <c r="DJ446" i="16"/>
  <c r="DJ447" i="16"/>
  <c r="DJ448" i="16"/>
  <c r="DJ449" i="16"/>
  <c r="DJ450" i="16"/>
  <c r="DJ451" i="16"/>
  <c r="DJ452" i="16"/>
  <c r="DJ453" i="16"/>
  <c r="DJ454" i="16"/>
  <c r="DJ455" i="16"/>
  <c r="DJ456" i="16"/>
  <c r="DJ457" i="16"/>
  <c r="DJ458" i="16"/>
  <c r="DJ459" i="16"/>
  <c r="DJ460" i="16"/>
  <c r="DJ461" i="16"/>
  <c r="DJ462" i="16"/>
  <c r="DJ463" i="16"/>
  <c r="DJ464" i="16"/>
  <c r="DJ465" i="16"/>
  <c r="DJ466" i="16"/>
  <c r="DJ467" i="16"/>
  <c r="DJ468" i="16"/>
  <c r="DJ469" i="16"/>
  <c r="DJ470" i="16"/>
  <c r="DJ471" i="16"/>
  <c r="DJ472" i="16"/>
  <c r="DJ473" i="16"/>
  <c r="DJ474" i="16"/>
  <c r="DJ475" i="16"/>
  <c r="DJ476" i="16"/>
  <c r="DJ477" i="16"/>
  <c r="DJ478" i="16"/>
  <c r="DJ479" i="16"/>
  <c r="DJ480" i="16"/>
  <c r="DJ481" i="16"/>
  <c r="DJ482" i="16"/>
  <c r="DJ483" i="16"/>
  <c r="DJ484" i="16"/>
  <c r="DJ485" i="16"/>
  <c r="DJ486" i="16"/>
  <c r="DJ487" i="16"/>
  <c r="DJ488" i="16"/>
  <c r="DJ489" i="16"/>
  <c r="DJ490" i="16"/>
  <c r="DJ491" i="16"/>
  <c r="DJ492" i="16"/>
  <c r="DJ493" i="16"/>
  <c r="DJ494" i="16"/>
  <c r="DJ495" i="16"/>
  <c r="DJ496" i="16"/>
  <c r="DJ497" i="16"/>
  <c r="DJ498" i="16"/>
  <c r="DJ499" i="16"/>
  <c r="DJ500" i="16"/>
  <c r="DJ501" i="16"/>
  <c r="DJ502" i="16"/>
  <c r="DJ503" i="16"/>
  <c r="DJ504" i="16"/>
  <c r="DJ505" i="16"/>
  <c r="DJ506" i="16"/>
  <c r="DJ507" i="16"/>
  <c r="DJ508" i="16"/>
  <c r="DJ509" i="16"/>
  <c r="DJ510" i="16"/>
  <c r="DJ511" i="16"/>
  <c r="DJ512" i="16"/>
  <c r="DJ513" i="16"/>
  <c r="DJ514" i="16"/>
  <c r="DJ515" i="16"/>
  <c r="DJ516" i="16"/>
  <c r="DJ517" i="16"/>
  <c r="DJ518" i="16"/>
  <c r="DJ519" i="16"/>
  <c r="DJ520" i="16"/>
  <c r="DJ521" i="16"/>
  <c r="DJ522" i="16"/>
  <c r="DJ523" i="16"/>
  <c r="DJ524" i="16"/>
  <c r="DJ525" i="16"/>
  <c r="DJ526" i="16"/>
  <c r="DJ527" i="16"/>
  <c r="DJ528" i="16"/>
  <c r="DJ529" i="16"/>
  <c r="DJ530" i="16"/>
  <c r="DJ531" i="16"/>
  <c r="DJ532" i="16"/>
  <c r="DJ533" i="16"/>
  <c r="DJ534" i="16"/>
  <c r="DJ535" i="16"/>
  <c r="DJ536" i="16"/>
  <c r="DJ537" i="16"/>
  <c r="DJ538" i="16"/>
  <c r="DJ539" i="16"/>
  <c r="DJ540" i="16"/>
  <c r="DJ541" i="16"/>
  <c r="DJ542" i="16"/>
  <c r="DJ543" i="16"/>
  <c r="DJ544" i="16"/>
  <c r="DJ545" i="16"/>
  <c r="DJ546" i="16"/>
  <c r="DJ547" i="16"/>
  <c r="DJ548" i="16"/>
  <c r="DJ549" i="16"/>
  <c r="DJ550" i="16"/>
  <c r="DJ551" i="16"/>
  <c r="DJ552" i="16"/>
  <c r="DJ553" i="16"/>
  <c r="DJ554" i="16"/>
  <c r="DJ555" i="16"/>
  <c r="DJ556" i="16"/>
  <c r="DJ557" i="16"/>
  <c r="DJ558" i="16"/>
  <c r="DJ559" i="16"/>
  <c r="DJ560" i="16"/>
  <c r="DJ561" i="16"/>
  <c r="DJ562" i="16"/>
  <c r="DJ563" i="16"/>
  <c r="DJ564" i="16"/>
  <c r="DJ565" i="16"/>
  <c r="DJ566" i="16"/>
  <c r="DJ567" i="16"/>
  <c r="DJ568" i="16"/>
  <c r="DJ569" i="16"/>
  <c r="DJ570" i="16"/>
  <c r="DJ571" i="16"/>
  <c r="DJ572" i="16"/>
  <c r="DJ573" i="16"/>
  <c r="DJ574" i="16"/>
  <c r="DJ575" i="16"/>
  <c r="DJ576" i="16"/>
  <c r="DJ577" i="16"/>
  <c r="DJ578" i="16"/>
  <c r="DJ579" i="16"/>
  <c r="DJ580" i="16"/>
  <c r="DJ581" i="16"/>
  <c r="DJ582" i="16"/>
  <c r="DJ583" i="16"/>
  <c r="DJ584" i="16"/>
  <c r="DJ585" i="16"/>
  <c r="DJ586" i="16"/>
  <c r="DJ587" i="16"/>
  <c r="DJ588" i="16"/>
  <c r="DJ589" i="16"/>
  <c r="DJ590" i="16"/>
  <c r="DJ591" i="16"/>
  <c r="DJ592" i="16"/>
  <c r="DJ593" i="16"/>
  <c r="DJ594" i="16"/>
  <c r="DJ595" i="16"/>
  <c r="DJ596" i="16"/>
  <c r="DJ597" i="16"/>
  <c r="DJ598" i="16"/>
  <c r="DJ599" i="16"/>
  <c r="DJ600" i="16"/>
  <c r="DJ601" i="16"/>
  <c r="DJ602" i="16"/>
  <c r="DJ603" i="16"/>
  <c r="DJ604" i="16"/>
  <c r="DJ605" i="16"/>
  <c r="DJ606" i="16"/>
  <c r="DJ607" i="16"/>
  <c r="DJ608" i="16"/>
  <c r="DJ609" i="16"/>
  <c r="DJ610" i="16"/>
  <c r="DJ611" i="16"/>
  <c r="DJ612" i="16"/>
  <c r="DJ613" i="16"/>
  <c r="DJ614" i="16"/>
  <c r="DJ615" i="16"/>
  <c r="DJ616" i="16"/>
  <c r="DJ617" i="16"/>
  <c r="DJ618" i="16"/>
  <c r="DJ619" i="16"/>
  <c r="DJ620" i="16"/>
  <c r="DJ621" i="16"/>
  <c r="DJ622" i="16"/>
  <c r="DJ623" i="16"/>
  <c r="DJ624" i="16"/>
  <c r="DJ625" i="16"/>
  <c r="DJ626" i="16"/>
  <c r="DJ627" i="16"/>
  <c r="DJ628" i="16"/>
  <c r="DJ629" i="16"/>
  <c r="DJ630" i="16"/>
  <c r="DJ631" i="16"/>
  <c r="DJ632" i="16"/>
  <c r="DJ633" i="16"/>
  <c r="DJ634" i="16"/>
  <c r="DJ635" i="16"/>
  <c r="DJ636" i="16"/>
  <c r="DJ637" i="16"/>
  <c r="DJ638" i="16"/>
  <c r="DJ639" i="16"/>
  <c r="DJ640" i="16"/>
  <c r="DJ641" i="16"/>
  <c r="DJ642" i="16"/>
  <c r="DJ643" i="16"/>
  <c r="DJ644" i="16"/>
  <c r="DJ645" i="16"/>
  <c r="DJ646" i="16"/>
  <c r="DJ647" i="16"/>
  <c r="DJ648" i="16"/>
  <c r="DJ649" i="16"/>
  <c r="DJ650" i="16"/>
  <c r="DJ651" i="16"/>
  <c r="DJ652" i="16"/>
  <c r="DJ653" i="16"/>
  <c r="DJ654" i="16"/>
  <c r="DJ655" i="16"/>
  <c r="DJ656" i="16"/>
  <c r="DJ657" i="16"/>
  <c r="DJ658" i="16"/>
  <c r="DJ659" i="16"/>
  <c r="DJ660" i="16"/>
  <c r="DJ661" i="16"/>
  <c r="DJ662" i="16"/>
  <c r="DJ663" i="16"/>
  <c r="DJ664" i="16"/>
  <c r="DJ665" i="16"/>
  <c r="DJ666" i="16"/>
  <c r="DJ667" i="16"/>
  <c r="DJ668" i="16"/>
  <c r="DJ669" i="16"/>
  <c r="DJ670" i="16"/>
  <c r="DJ671" i="16"/>
  <c r="DJ672" i="16"/>
  <c r="DJ673" i="16"/>
  <c r="DJ674" i="16"/>
  <c r="DJ675" i="16"/>
  <c r="DJ676" i="16"/>
  <c r="DJ677" i="16"/>
  <c r="DJ678" i="16"/>
  <c r="DJ679" i="16"/>
  <c r="DJ680" i="16"/>
  <c r="DJ681" i="16"/>
  <c r="DJ682" i="16"/>
  <c r="DJ683" i="16"/>
  <c r="DJ684" i="16"/>
  <c r="DJ685" i="16"/>
  <c r="DJ686" i="16"/>
  <c r="DJ687" i="16"/>
  <c r="DJ688" i="16"/>
  <c r="DJ689" i="16"/>
  <c r="DJ690" i="16"/>
  <c r="DJ691" i="16"/>
  <c r="DJ692" i="16"/>
  <c r="DJ693" i="16"/>
  <c r="DJ694" i="16"/>
  <c r="DJ695" i="16"/>
  <c r="DJ696" i="16"/>
  <c r="DJ697" i="16"/>
  <c r="DJ698" i="16"/>
  <c r="DJ699" i="16"/>
  <c r="DJ700" i="16"/>
  <c r="DJ701" i="16"/>
  <c r="DJ702" i="16"/>
  <c r="DJ703" i="16"/>
  <c r="DJ704" i="16"/>
  <c r="DJ705" i="16"/>
  <c r="DJ706" i="16"/>
  <c r="DJ707" i="16"/>
  <c r="DJ708" i="16"/>
  <c r="DJ709" i="16"/>
  <c r="DJ710" i="16"/>
  <c r="DJ711" i="16"/>
  <c r="DJ712" i="16"/>
  <c r="DJ713" i="16"/>
  <c r="DJ714" i="16"/>
  <c r="DJ715" i="16"/>
  <c r="DJ716" i="16"/>
  <c r="DJ717" i="16"/>
  <c r="DJ718" i="16"/>
  <c r="DJ719" i="16"/>
  <c r="DJ720" i="16"/>
  <c r="DJ721" i="16"/>
  <c r="DJ722" i="16"/>
  <c r="DJ723" i="16"/>
  <c r="DJ724" i="16"/>
  <c r="DJ725" i="16"/>
  <c r="DJ726" i="16"/>
  <c r="DJ727" i="16"/>
  <c r="DJ728" i="16"/>
  <c r="DJ729" i="16"/>
  <c r="DJ730" i="16"/>
  <c r="DJ731" i="16"/>
  <c r="DJ732" i="16"/>
  <c r="DJ733" i="16"/>
  <c r="DJ734" i="16"/>
  <c r="DJ735" i="16"/>
  <c r="DJ736" i="16"/>
  <c r="DJ737" i="16"/>
  <c r="DJ738" i="16"/>
  <c r="DJ739" i="16"/>
  <c r="DJ740" i="16"/>
  <c r="DJ741" i="16"/>
  <c r="DJ742" i="16"/>
  <c r="DJ743" i="16"/>
  <c r="DJ744" i="16"/>
  <c r="DJ745" i="16"/>
  <c r="DJ746" i="16"/>
  <c r="DJ747" i="16"/>
  <c r="DJ748" i="16"/>
  <c r="DJ749" i="16"/>
  <c r="DJ750" i="16"/>
  <c r="DJ751" i="16"/>
  <c r="DJ752" i="16"/>
  <c r="DJ753" i="16"/>
  <c r="DJ754" i="16"/>
  <c r="DJ755" i="16"/>
  <c r="DJ756" i="16"/>
  <c r="DJ757" i="16"/>
  <c r="DJ758" i="16"/>
  <c r="DJ759" i="16"/>
  <c r="DJ760" i="16"/>
  <c r="DJ761" i="16"/>
  <c r="DJ762" i="16"/>
  <c r="DJ763" i="16"/>
  <c r="DJ764" i="16"/>
  <c r="DJ765" i="16"/>
  <c r="DJ766" i="16"/>
  <c r="DJ767" i="16"/>
  <c r="DJ768" i="16"/>
  <c r="DJ769" i="16"/>
  <c r="DJ770" i="16"/>
  <c r="DJ771" i="16"/>
  <c r="DJ772" i="16"/>
  <c r="DJ773" i="16"/>
  <c r="DJ774" i="16"/>
  <c r="DJ775" i="16"/>
  <c r="DJ776" i="16"/>
  <c r="DJ777" i="16"/>
  <c r="DJ778" i="16"/>
  <c r="DJ779" i="16"/>
  <c r="DJ780" i="16"/>
  <c r="DJ781" i="16"/>
  <c r="DJ782" i="16"/>
  <c r="DJ783" i="16"/>
  <c r="DJ784" i="16"/>
  <c r="DJ785" i="16"/>
  <c r="DJ786" i="16"/>
  <c r="DJ787" i="16"/>
  <c r="DJ788" i="16"/>
  <c r="DJ789" i="16"/>
  <c r="DJ790" i="16"/>
  <c r="DJ791" i="16"/>
  <c r="DJ792" i="16"/>
  <c r="DJ793" i="16"/>
  <c r="DJ794" i="16"/>
  <c r="DJ795" i="16"/>
  <c r="DJ796" i="16"/>
  <c r="DJ797" i="16"/>
  <c r="DJ798" i="16"/>
  <c r="DJ799" i="16"/>
  <c r="DJ800" i="16"/>
  <c r="DJ801" i="16"/>
  <c r="DJ802" i="16"/>
  <c r="DJ803" i="16"/>
  <c r="DJ804" i="16"/>
  <c r="DJ805" i="16"/>
  <c r="DJ806" i="16"/>
  <c r="DJ807" i="16"/>
  <c r="DJ808" i="16"/>
  <c r="DJ809" i="16"/>
  <c r="DJ810" i="16"/>
  <c r="DJ811" i="16"/>
  <c r="DJ812" i="16"/>
  <c r="DJ813" i="16"/>
  <c r="DJ814" i="16"/>
  <c r="DJ815" i="16"/>
  <c r="DJ816" i="16"/>
  <c r="DJ817" i="16"/>
  <c r="DJ818" i="16"/>
  <c r="DJ819" i="16"/>
  <c r="DJ820" i="16"/>
  <c r="DJ821" i="16"/>
  <c r="DJ822" i="16"/>
  <c r="DJ823" i="16"/>
  <c r="DJ824" i="16"/>
  <c r="DJ825" i="16"/>
  <c r="DJ826" i="16"/>
  <c r="DJ827" i="16"/>
  <c r="DJ828" i="16"/>
  <c r="DJ829" i="16"/>
  <c r="DJ830" i="16"/>
  <c r="DJ831" i="16"/>
  <c r="DJ832" i="16"/>
  <c r="DJ833" i="16"/>
  <c r="DJ834" i="16"/>
  <c r="DJ835" i="16"/>
  <c r="DJ836" i="16"/>
  <c r="DJ837" i="16"/>
  <c r="DJ838" i="16"/>
  <c r="DJ839" i="16"/>
  <c r="DJ840" i="16"/>
  <c r="DJ841" i="16"/>
  <c r="DJ842" i="16"/>
  <c r="DJ843" i="16"/>
  <c r="DJ844" i="16"/>
  <c r="DJ845" i="16"/>
  <c r="DJ846" i="16"/>
  <c r="DJ847" i="16"/>
  <c r="DJ848" i="16"/>
  <c r="DJ849" i="16"/>
  <c r="DJ850" i="16"/>
  <c r="DJ851" i="16"/>
  <c r="DJ852" i="16"/>
  <c r="DJ853" i="16"/>
  <c r="DJ854" i="16"/>
  <c r="DJ855" i="16"/>
  <c r="DJ856" i="16"/>
  <c r="DJ857" i="16"/>
  <c r="DJ858" i="16"/>
  <c r="DJ859" i="16"/>
  <c r="DJ860" i="16"/>
  <c r="DJ861" i="16"/>
  <c r="DJ862" i="16"/>
  <c r="DJ863" i="16"/>
  <c r="DJ864" i="16"/>
  <c r="DJ865" i="16"/>
  <c r="DJ866" i="16"/>
  <c r="DJ867" i="16"/>
  <c r="DJ868" i="16"/>
  <c r="DJ869" i="16"/>
  <c r="DJ870" i="16"/>
  <c r="DJ871" i="16"/>
  <c r="DJ872" i="16"/>
  <c r="DJ873" i="16"/>
  <c r="DJ874" i="16"/>
  <c r="DJ875" i="16"/>
  <c r="DJ876" i="16"/>
  <c r="DJ877" i="16"/>
  <c r="DJ878" i="16"/>
  <c r="DJ879" i="16"/>
  <c r="DJ880" i="16"/>
  <c r="DJ881" i="16"/>
  <c r="DJ882" i="16"/>
  <c r="DJ883" i="16"/>
  <c r="DJ884" i="16"/>
  <c r="DJ885" i="16"/>
  <c r="DJ886" i="16"/>
  <c r="DJ887" i="16"/>
  <c r="DJ888" i="16"/>
  <c r="DJ889" i="16"/>
  <c r="DJ890" i="16"/>
  <c r="DJ891" i="16"/>
  <c r="DJ892" i="16"/>
  <c r="DJ893" i="16"/>
  <c r="DJ894" i="16"/>
  <c r="DJ895" i="16"/>
  <c r="DJ896" i="16"/>
  <c r="DJ897" i="16"/>
  <c r="DJ898" i="16"/>
  <c r="DJ899" i="16"/>
  <c r="DJ900" i="16"/>
  <c r="DJ901" i="16"/>
  <c r="DJ902" i="16"/>
  <c r="DJ903" i="16"/>
  <c r="DJ904" i="16"/>
  <c r="DJ905" i="16"/>
  <c r="DJ906" i="16"/>
  <c r="DJ907" i="16"/>
  <c r="DJ908" i="16"/>
  <c r="DJ909" i="16"/>
  <c r="DJ910" i="16"/>
  <c r="DJ911" i="16"/>
  <c r="DJ912" i="16"/>
  <c r="DJ913" i="16"/>
  <c r="DJ914" i="16"/>
  <c r="DJ915" i="16"/>
  <c r="DJ916" i="16"/>
  <c r="DJ917" i="16"/>
  <c r="DJ918" i="16"/>
  <c r="DJ919" i="16"/>
  <c r="DJ920" i="16"/>
  <c r="DJ921" i="16"/>
  <c r="DJ922" i="16"/>
  <c r="DJ923" i="16"/>
  <c r="DJ924" i="16"/>
  <c r="DJ925" i="16"/>
  <c r="DJ926" i="16"/>
  <c r="DJ927" i="16"/>
  <c r="DJ928" i="16"/>
  <c r="DJ929" i="16"/>
  <c r="DJ930" i="16"/>
  <c r="DJ931" i="16"/>
  <c r="DJ932" i="16"/>
  <c r="DJ933" i="16"/>
  <c r="DJ934" i="16"/>
  <c r="DJ935" i="16"/>
  <c r="DJ936" i="16"/>
  <c r="DJ937" i="16"/>
  <c r="DJ938" i="16"/>
  <c r="DJ939" i="16"/>
  <c r="DJ940" i="16"/>
  <c r="DJ941" i="16"/>
  <c r="DJ942" i="16"/>
  <c r="DJ943" i="16"/>
  <c r="DJ944" i="16"/>
  <c r="DJ945" i="16"/>
  <c r="DJ946" i="16"/>
  <c r="DJ947" i="16"/>
  <c r="DJ948" i="16"/>
  <c r="DJ949" i="16"/>
  <c r="DJ950" i="16"/>
  <c r="DJ951" i="16"/>
  <c r="DJ952" i="16"/>
  <c r="DJ953" i="16"/>
  <c r="DJ954" i="16"/>
  <c r="DJ955" i="16"/>
  <c r="DJ956" i="16"/>
  <c r="DJ957" i="16"/>
  <c r="DJ958" i="16"/>
  <c r="DJ959" i="16"/>
  <c r="DJ960" i="16"/>
  <c r="DJ961" i="16"/>
  <c r="DJ962" i="16"/>
  <c r="DJ963" i="16"/>
  <c r="DJ964" i="16"/>
  <c r="DJ965" i="16"/>
  <c r="DJ966" i="16"/>
  <c r="DJ967" i="16"/>
  <c r="DJ968" i="16"/>
  <c r="DJ969" i="16"/>
  <c r="DJ970" i="16"/>
  <c r="DJ971" i="16"/>
  <c r="DJ972" i="16"/>
  <c r="DJ973" i="16"/>
  <c r="DJ974" i="16"/>
  <c r="DJ975" i="16"/>
  <c r="DJ976" i="16"/>
  <c r="DJ977" i="16"/>
  <c r="DJ978" i="16"/>
  <c r="DJ979" i="16"/>
  <c r="DJ980" i="16"/>
  <c r="DJ981" i="16"/>
  <c r="DJ982" i="16"/>
  <c r="DJ983" i="16"/>
  <c r="DJ984" i="16"/>
  <c r="DJ985" i="16"/>
  <c r="DJ986" i="16"/>
  <c r="DJ987" i="16"/>
  <c r="DJ988" i="16"/>
  <c r="DJ989" i="16"/>
  <c r="DJ990" i="16"/>
  <c r="DJ991" i="16"/>
  <c r="DJ992" i="16"/>
  <c r="DJ993" i="16"/>
  <c r="DJ994" i="16"/>
  <c r="DJ995" i="16"/>
  <c r="DJ996" i="16"/>
  <c r="DJ997" i="16"/>
  <c r="DJ998" i="16"/>
  <c r="DJ999" i="16"/>
  <c r="DJ1000" i="16"/>
  <c r="DJ1001" i="16"/>
  <c r="DJ1002" i="16"/>
  <c r="DJ1003" i="16"/>
  <c r="DJ1004" i="16"/>
  <c r="DI20" i="16"/>
  <c r="DI21" i="16"/>
  <c r="DI22" i="16"/>
  <c r="DI23" i="16"/>
  <c r="DI24" i="16"/>
  <c r="DI25" i="16"/>
  <c r="DI26" i="16"/>
  <c r="DI27" i="16"/>
  <c r="DI28" i="16"/>
  <c r="DI29" i="16"/>
  <c r="DI30" i="16"/>
  <c r="DI31" i="16"/>
  <c r="DI32" i="16"/>
  <c r="DI33" i="16"/>
  <c r="DI34" i="16"/>
  <c r="DI35" i="16"/>
  <c r="DI36" i="16"/>
  <c r="DI37" i="16"/>
  <c r="DI38" i="16"/>
  <c r="DI39" i="16"/>
  <c r="DI40" i="16"/>
  <c r="DI41" i="16"/>
  <c r="DI42" i="16"/>
  <c r="DI43" i="16"/>
  <c r="DI44" i="16"/>
  <c r="DI45" i="16"/>
  <c r="DI46" i="16"/>
  <c r="DI47" i="16"/>
  <c r="DI48" i="16"/>
  <c r="DI49" i="16"/>
  <c r="DI50" i="16"/>
  <c r="DI51" i="16"/>
  <c r="DI52" i="16"/>
  <c r="DI53" i="16"/>
  <c r="DI54" i="16"/>
  <c r="DI55" i="16"/>
  <c r="DI56" i="16"/>
  <c r="DI57" i="16"/>
  <c r="DI58" i="16"/>
  <c r="DI59" i="16"/>
  <c r="DI60" i="16"/>
  <c r="DI61" i="16"/>
  <c r="DI62" i="16"/>
  <c r="DI63" i="16"/>
  <c r="DI64" i="16"/>
  <c r="DI65" i="16"/>
  <c r="DI66" i="16"/>
  <c r="DI67" i="16"/>
  <c r="DI68" i="16"/>
  <c r="DI69" i="16"/>
  <c r="DI70" i="16"/>
  <c r="DI71" i="16"/>
  <c r="DI72" i="16"/>
  <c r="DI73" i="16"/>
  <c r="DI74" i="16"/>
  <c r="DI75" i="16"/>
  <c r="DI76" i="16"/>
  <c r="DI77" i="16"/>
  <c r="DI78" i="16"/>
  <c r="DI79" i="16"/>
  <c r="DI80" i="16"/>
  <c r="DI81" i="16"/>
  <c r="DI82" i="16"/>
  <c r="DI83" i="16"/>
  <c r="DI84" i="16"/>
  <c r="DI85" i="16"/>
  <c r="DI86" i="16"/>
  <c r="DI87" i="16"/>
  <c r="DI88" i="16"/>
  <c r="DI89" i="16"/>
  <c r="DI90" i="16"/>
  <c r="DI91" i="16"/>
  <c r="DI92" i="16"/>
  <c r="DI93" i="16"/>
  <c r="DI94" i="16"/>
  <c r="DI95" i="16"/>
  <c r="DI96" i="16"/>
  <c r="DI97" i="16"/>
  <c r="DI98" i="16"/>
  <c r="DI99" i="16"/>
  <c r="DI100" i="16"/>
  <c r="DI101" i="16"/>
  <c r="DI102" i="16"/>
  <c r="DI103" i="16"/>
  <c r="DI104" i="16"/>
  <c r="DI105" i="16"/>
  <c r="DI106" i="16"/>
  <c r="DI107" i="16"/>
  <c r="DI108" i="16"/>
  <c r="DI109" i="16"/>
  <c r="DI110" i="16"/>
  <c r="DI111" i="16"/>
  <c r="DI112" i="16"/>
  <c r="DI113" i="16"/>
  <c r="DI114" i="16"/>
  <c r="DI115" i="16"/>
  <c r="DI116" i="16"/>
  <c r="DI117" i="16"/>
  <c r="DI118" i="16"/>
  <c r="DI119" i="16"/>
  <c r="DI120" i="16"/>
  <c r="DI121" i="16"/>
  <c r="DI122" i="16"/>
  <c r="DI123" i="16"/>
  <c r="DI124" i="16"/>
  <c r="DI125" i="16"/>
  <c r="DI126" i="16"/>
  <c r="DI127" i="16"/>
  <c r="DI128" i="16"/>
  <c r="DI129" i="16"/>
  <c r="DI130" i="16"/>
  <c r="DI131" i="16"/>
  <c r="DI132" i="16"/>
  <c r="DI133" i="16"/>
  <c r="DI134" i="16"/>
  <c r="DI135" i="16"/>
  <c r="DI136" i="16"/>
  <c r="DI137" i="16"/>
  <c r="DI138" i="16"/>
  <c r="DI139" i="16"/>
  <c r="DI140" i="16"/>
  <c r="DI141" i="16"/>
  <c r="DI142" i="16"/>
  <c r="DI143" i="16"/>
  <c r="DI144" i="16"/>
  <c r="DI145" i="16"/>
  <c r="DI146" i="16"/>
  <c r="DI147" i="16"/>
  <c r="DI148" i="16"/>
  <c r="DI149" i="16"/>
  <c r="DI150" i="16"/>
  <c r="DI151" i="16"/>
  <c r="DI152" i="16"/>
  <c r="DI153" i="16"/>
  <c r="DI154" i="16"/>
  <c r="DI155" i="16"/>
  <c r="DI156" i="16"/>
  <c r="DI157" i="16"/>
  <c r="DI158" i="16"/>
  <c r="DI159" i="16"/>
  <c r="DI160" i="16"/>
  <c r="DI161" i="16"/>
  <c r="DI162" i="16"/>
  <c r="DI163" i="16"/>
  <c r="DI164" i="16"/>
  <c r="DI165" i="16"/>
  <c r="DI166" i="16"/>
  <c r="DI167" i="16"/>
  <c r="DI168" i="16"/>
  <c r="DI169" i="16"/>
  <c r="DI170" i="16"/>
  <c r="DI171" i="16"/>
  <c r="DI172" i="16"/>
  <c r="DI173" i="16"/>
  <c r="DI174" i="16"/>
  <c r="DI175" i="16"/>
  <c r="DI176" i="16"/>
  <c r="DI177" i="16"/>
  <c r="DI178" i="16"/>
  <c r="DI179" i="16"/>
  <c r="DI180" i="16"/>
  <c r="DI181" i="16"/>
  <c r="DI182" i="16"/>
  <c r="DI183" i="16"/>
  <c r="DI184" i="16"/>
  <c r="DI185" i="16"/>
  <c r="DI186" i="16"/>
  <c r="DI187" i="16"/>
  <c r="DI188" i="16"/>
  <c r="DI189" i="16"/>
  <c r="DI190" i="16"/>
  <c r="DI191" i="16"/>
  <c r="DI192" i="16"/>
  <c r="DI193" i="16"/>
  <c r="DI194" i="16"/>
  <c r="DI195" i="16"/>
  <c r="DI196" i="16"/>
  <c r="DI197" i="16"/>
  <c r="DI198" i="16"/>
  <c r="DI199" i="16"/>
  <c r="DI200" i="16"/>
  <c r="DI201" i="16"/>
  <c r="DI202" i="16"/>
  <c r="DI203" i="16"/>
  <c r="DI204" i="16"/>
  <c r="DI205" i="16"/>
  <c r="DI206" i="16"/>
  <c r="DI207" i="16"/>
  <c r="DI208" i="16"/>
  <c r="DI209" i="16"/>
  <c r="DI210" i="16"/>
  <c r="DI211" i="16"/>
  <c r="DI212" i="16"/>
  <c r="DI213" i="16"/>
  <c r="DI214" i="16"/>
  <c r="DI215" i="16"/>
  <c r="DI216" i="16"/>
  <c r="DI217" i="16"/>
  <c r="DI218" i="16"/>
  <c r="DI219" i="16"/>
  <c r="DI220" i="16"/>
  <c r="DI221" i="16"/>
  <c r="DI222" i="16"/>
  <c r="DI223" i="16"/>
  <c r="DI224" i="16"/>
  <c r="DI225" i="16"/>
  <c r="DI226" i="16"/>
  <c r="DI227" i="16"/>
  <c r="DI228" i="16"/>
  <c r="DI229" i="16"/>
  <c r="DI230" i="16"/>
  <c r="DI231" i="16"/>
  <c r="DI232" i="16"/>
  <c r="DI233" i="16"/>
  <c r="DI234" i="16"/>
  <c r="DI235" i="16"/>
  <c r="DI236" i="16"/>
  <c r="DI237" i="16"/>
  <c r="DI238" i="16"/>
  <c r="DI239" i="16"/>
  <c r="DI240" i="16"/>
  <c r="DI241" i="16"/>
  <c r="DI242" i="16"/>
  <c r="DI243" i="16"/>
  <c r="DI244" i="16"/>
  <c r="DI245" i="16"/>
  <c r="DI246" i="16"/>
  <c r="DI247" i="16"/>
  <c r="DI248" i="16"/>
  <c r="DI249" i="16"/>
  <c r="DI250" i="16"/>
  <c r="DI251" i="16"/>
  <c r="DI252" i="16"/>
  <c r="DI253" i="16"/>
  <c r="DI254" i="16"/>
  <c r="DI255" i="16"/>
  <c r="DI256" i="16"/>
  <c r="DI257" i="16"/>
  <c r="DI258" i="16"/>
  <c r="DI259" i="16"/>
  <c r="DI260" i="16"/>
  <c r="DI261" i="16"/>
  <c r="DI262" i="16"/>
  <c r="DI263" i="16"/>
  <c r="DI264" i="16"/>
  <c r="DI265" i="16"/>
  <c r="DI266" i="16"/>
  <c r="DI267" i="16"/>
  <c r="DI268" i="16"/>
  <c r="DI269" i="16"/>
  <c r="DI270" i="16"/>
  <c r="DI271" i="16"/>
  <c r="DI272" i="16"/>
  <c r="DI273" i="16"/>
  <c r="DI274" i="16"/>
  <c r="DI275" i="16"/>
  <c r="DI276" i="16"/>
  <c r="DI277" i="16"/>
  <c r="DI278" i="16"/>
  <c r="DI279" i="16"/>
  <c r="DI280" i="16"/>
  <c r="DI281" i="16"/>
  <c r="DI282" i="16"/>
  <c r="DI283" i="16"/>
  <c r="DI284" i="16"/>
  <c r="DI285" i="16"/>
  <c r="DI286" i="16"/>
  <c r="DI287" i="16"/>
  <c r="DI288" i="16"/>
  <c r="DI289" i="16"/>
  <c r="DI290" i="16"/>
  <c r="DI291" i="16"/>
  <c r="DI292" i="16"/>
  <c r="DI293" i="16"/>
  <c r="DI294" i="16"/>
  <c r="DI295" i="16"/>
  <c r="DI296" i="16"/>
  <c r="DI297" i="16"/>
  <c r="DI298" i="16"/>
  <c r="DI299" i="16"/>
  <c r="DI300" i="16"/>
  <c r="DI301" i="16"/>
  <c r="DI302" i="16"/>
  <c r="DI303" i="16"/>
  <c r="DI304" i="16"/>
  <c r="DI305" i="16"/>
  <c r="DI306" i="16"/>
  <c r="DI307" i="16"/>
  <c r="DI308" i="16"/>
  <c r="DI309" i="16"/>
  <c r="DI310" i="16"/>
  <c r="DI311" i="16"/>
  <c r="DI312" i="16"/>
  <c r="DI313" i="16"/>
  <c r="DI314" i="16"/>
  <c r="DI315" i="16"/>
  <c r="DI316" i="16"/>
  <c r="DI317" i="16"/>
  <c r="DI318" i="16"/>
  <c r="DI319" i="16"/>
  <c r="DI320" i="16"/>
  <c r="DI321" i="16"/>
  <c r="DI322" i="16"/>
  <c r="DI323" i="16"/>
  <c r="DI324" i="16"/>
  <c r="DI325" i="16"/>
  <c r="DI326" i="16"/>
  <c r="DI327" i="16"/>
  <c r="DI328" i="16"/>
  <c r="DI329" i="16"/>
  <c r="DI330" i="16"/>
  <c r="DI331" i="16"/>
  <c r="DI332" i="16"/>
  <c r="DI333" i="16"/>
  <c r="DI334" i="16"/>
  <c r="DI335" i="16"/>
  <c r="DI336" i="16"/>
  <c r="DI337" i="16"/>
  <c r="DI338" i="16"/>
  <c r="DI339" i="16"/>
  <c r="DI340" i="16"/>
  <c r="DI341" i="16"/>
  <c r="DI342" i="16"/>
  <c r="DI343" i="16"/>
  <c r="DI344" i="16"/>
  <c r="DI345" i="16"/>
  <c r="DI346" i="16"/>
  <c r="DI347" i="16"/>
  <c r="DI348" i="16"/>
  <c r="DI349" i="16"/>
  <c r="DI350" i="16"/>
  <c r="DI351" i="16"/>
  <c r="DI352" i="16"/>
  <c r="DI353" i="16"/>
  <c r="DI354" i="16"/>
  <c r="DI355" i="16"/>
  <c r="DI356" i="16"/>
  <c r="DI357" i="16"/>
  <c r="DI358" i="16"/>
  <c r="DI359" i="16"/>
  <c r="DI360" i="16"/>
  <c r="DI361" i="16"/>
  <c r="DI362" i="16"/>
  <c r="DI363" i="16"/>
  <c r="DI364" i="16"/>
  <c r="DI365" i="16"/>
  <c r="DI366" i="16"/>
  <c r="DI367" i="16"/>
  <c r="DI368" i="16"/>
  <c r="DI369" i="16"/>
  <c r="DI370" i="16"/>
  <c r="DI371" i="16"/>
  <c r="DI372" i="16"/>
  <c r="DI373" i="16"/>
  <c r="DI374" i="16"/>
  <c r="DI375" i="16"/>
  <c r="DI376" i="16"/>
  <c r="DI377" i="16"/>
  <c r="DI378" i="16"/>
  <c r="DI379" i="16"/>
  <c r="DI380" i="16"/>
  <c r="DI381" i="16"/>
  <c r="DI382" i="16"/>
  <c r="DI383" i="16"/>
  <c r="DI384" i="16"/>
  <c r="DI385" i="16"/>
  <c r="DI386" i="16"/>
  <c r="DI387" i="16"/>
  <c r="DI388" i="16"/>
  <c r="DI389" i="16"/>
  <c r="DI390" i="16"/>
  <c r="DI391" i="16"/>
  <c r="DI392" i="16"/>
  <c r="DI393" i="16"/>
  <c r="DI394" i="16"/>
  <c r="DI395" i="16"/>
  <c r="DI396" i="16"/>
  <c r="DI397" i="16"/>
  <c r="DI398" i="16"/>
  <c r="DI399" i="16"/>
  <c r="DI400" i="16"/>
  <c r="DI401" i="16"/>
  <c r="DI402" i="16"/>
  <c r="DI403" i="16"/>
  <c r="DI404" i="16"/>
  <c r="DI405" i="16"/>
  <c r="DI406" i="16"/>
  <c r="DI407" i="16"/>
  <c r="DI408" i="16"/>
  <c r="DI409" i="16"/>
  <c r="DI410" i="16"/>
  <c r="DI411" i="16"/>
  <c r="DI412" i="16"/>
  <c r="DI413" i="16"/>
  <c r="DI414" i="16"/>
  <c r="DI415" i="16"/>
  <c r="DI416" i="16"/>
  <c r="DI417" i="16"/>
  <c r="DI418" i="16"/>
  <c r="DI419" i="16"/>
  <c r="DI420" i="16"/>
  <c r="DI421" i="16"/>
  <c r="DI422" i="16"/>
  <c r="DI423" i="16"/>
  <c r="DI424" i="16"/>
  <c r="DI425" i="16"/>
  <c r="DI426" i="16"/>
  <c r="DI427" i="16"/>
  <c r="DI428" i="16"/>
  <c r="DI429" i="16"/>
  <c r="DI430" i="16"/>
  <c r="DI431" i="16"/>
  <c r="DI432" i="16"/>
  <c r="DI433" i="16"/>
  <c r="DI434" i="16"/>
  <c r="DI435" i="16"/>
  <c r="DI436" i="16"/>
  <c r="DI437" i="16"/>
  <c r="DI438" i="16"/>
  <c r="DI439" i="16"/>
  <c r="DI440" i="16"/>
  <c r="DI441" i="16"/>
  <c r="DI442" i="16"/>
  <c r="DI443" i="16"/>
  <c r="DI444" i="16"/>
  <c r="DI445" i="16"/>
  <c r="DI446" i="16"/>
  <c r="DI447" i="16"/>
  <c r="DI448" i="16"/>
  <c r="DI449" i="16"/>
  <c r="DI450" i="16"/>
  <c r="DI451" i="16"/>
  <c r="DI452" i="16"/>
  <c r="DI453" i="16"/>
  <c r="DI454" i="16"/>
  <c r="DI455" i="16"/>
  <c r="DI456" i="16"/>
  <c r="DI457" i="16"/>
  <c r="DI458" i="16"/>
  <c r="DI459" i="16"/>
  <c r="DI460" i="16"/>
  <c r="DI461" i="16"/>
  <c r="DI462" i="16"/>
  <c r="DI463" i="16"/>
  <c r="DI464" i="16"/>
  <c r="DI465" i="16"/>
  <c r="DI466" i="16"/>
  <c r="DI467" i="16"/>
  <c r="DI468" i="16"/>
  <c r="DI469" i="16"/>
  <c r="DI470" i="16"/>
  <c r="DI471" i="16"/>
  <c r="DI472" i="16"/>
  <c r="DI473" i="16"/>
  <c r="DI474" i="16"/>
  <c r="DI475" i="16"/>
  <c r="DI476" i="16"/>
  <c r="DI477" i="16"/>
  <c r="DI478" i="16"/>
  <c r="DI479" i="16"/>
  <c r="DI480" i="16"/>
  <c r="DI481" i="16"/>
  <c r="DI482" i="16"/>
  <c r="DI483" i="16"/>
  <c r="DI484" i="16"/>
  <c r="DI485" i="16"/>
  <c r="DI486" i="16"/>
  <c r="DI487" i="16"/>
  <c r="DI488" i="16"/>
  <c r="DI489" i="16"/>
  <c r="DI490" i="16"/>
  <c r="DI491" i="16"/>
  <c r="DI492" i="16"/>
  <c r="DI493" i="16"/>
  <c r="DI494" i="16"/>
  <c r="DI495" i="16"/>
  <c r="DI496" i="16"/>
  <c r="DI497" i="16"/>
  <c r="DI498" i="16"/>
  <c r="DI499" i="16"/>
  <c r="DI500" i="16"/>
  <c r="DI501" i="16"/>
  <c r="DI502" i="16"/>
  <c r="DI503" i="16"/>
  <c r="DI504" i="16"/>
  <c r="DI505" i="16"/>
  <c r="DI506" i="16"/>
  <c r="DI507" i="16"/>
  <c r="DI508" i="16"/>
  <c r="DI509" i="16"/>
  <c r="DI510" i="16"/>
  <c r="DI511" i="16"/>
  <c r="DI512" i="16"/>
  <c r="DI513" i="16"/>
  <c r="DI514" i="16"/>
  <c r="DI515" i="16"/>
  <c r="DI516" i="16"/>
  <c r="DI517" i="16"/>
  <c r="DI518" i="16"/>
  <c r="DI519" i="16"/>
  <c r="DI520" i="16"/>
  <c r="DI521" i="16"/>
  <c r="DI522" i="16"/>
  <c r="DI523" i="16"/>
  <c r="DI524" i="16"/>
  <c r="DI525" i="16"/>
  <c r="DI526" i="16"/>
  <c r="DI527" i="16"/>
  <c r="DI528" i="16"/>
  <c r="DI529" i="16"/>
  <c r="DI530" i="16"/>
  <c r="DI531" i="16"/>
  <c r="DI532" i="16"/>
  <c r="DI533" i="16"/>
  <c r="DI534" i="16"/>
  <c r="DI535" i="16"/>
  <c r="DI536" i="16"/>
  <c r="DI537" i="16"/>
  <c r="DI538" i="16"/>
  <c r="DI539" i="16"/>
  <c r="DI540" i="16"/>
  <c r="DI541" i="16"/>
  <c r="DI542" i="16"/>
  <c r="DI543" i="16"/>
  <c r="DI544" i="16"/>
  <c r="DI545" i="16"/>
  <c r="DI546" i="16"/>
  <c r="DI547" i="16"/>
  <c r="DI548" i="16"/>
  <c r="DI549" i="16"/>
  <c r="DI550" i="16"/>
  <c r="DI551" i="16"/>
  <c r="DI552" i="16"/>
  <c r="DI553" i="16"/>
  <c r="DI554" i="16"/>
  <c r="DI555" i="16"/>
  <c r="DI556" i="16"/>
  <c r="DI557" i="16"/>
  <c r="DI558" i="16"/>
  <c r="DI559" i="16"/>
  <c r="DI560" i="16"/>
  <c r="DI561" i="16"/>
  <c r="DI562" i="16"/>
  <c r="DI563" i="16"/>
  <c r="DI564" i="16"/>
  <c r="DI565" i="16"/>
  <c r="DI566" i="16"/>
  <c r="DI567" i="16"/>
  <c r="DI568" i="16"/>
  <c r="DI569" i="16"/>
  <c r="DI570" i="16"/>
  <c r="DI571" i="16"/>
  <c r="DI572" i="16"/>
  <c r="DI573" i="16"/>
  <c r="DI574" i="16"/>
  <c r="DI575" i="16"/>
  <c r="DI576" i="16"/>
  <c r="DI577" i="16"/>
  <c r="DI578" i="16"/>
  <c r="DI579" i="16"/>
  <c r="DI580" i="16"/>
  <c r="DI581" i="16"/>
  <c r="DI582" i="16"/>
  <c r="DI583" i="16"/>
  <c r="DI584" i="16"/>
  <c r="DI585" i="16"/>
  <c r="DI586" i="16"/>
  <c r="DI587" i="16"/>
  <c r="DI588" i="16"/>
  <c r="DI589" i="16"/>
  <c r="DI590" i="16"/>
  <c r="DI591" i="16"/>
  <c r="DI592" i="16"/>
  <c r="DI593" i="16"/>
  <c r="DI594" i="16"/>
  <c r="DI595" i="16"/>
  <c r="DI596" i="16"/>
  <c r="DI597" i="16"/>
  <c r="DI598" i="16"/>
  <c r="DI599" i="16"/>
  <c r="DI600" i="16"/>
  <c r="DI601" i="16"/>
  <c r="DI602" i="16"/>
  <c r="DI603" i="16"/>
  <c r="DI604" i="16"/>
  <c r="DI605" i="16"/>
  <c r="DI606" i="16"/>
  <c r="DI607" i="16"/>
  <c r="DI608" i="16"/>
  <c r="DI609" i="16"/>
  <c r="DI610" i="16"/>
  <c r="DI611" i="16"/>
  <c r="DI612" i="16"/>
  <c r="DI613" i="16"/>
  <c r="DI614" i="16"/>
  <c r="DI615" i="16"/>
  <c r="DI616" i="16"/>
  <c r="DI617" i="16"/>
  <c r="DI618" i="16"/>
  <c r="DI619" i="16"/>
  <c r="DI620" i="16"/>
  <c r="DI621" i="16"/>
  <c r="DI622" i="16"/>
  <c r="DI623" i="16"/>
  <c r="DI624" i="16"/>
  <c r="DI625" i="16"/>
  <c r="DI626" i="16"/>
  <c r="DI627" i="16"/>
  <c r="DI628" i="16"/>
  <c r="DI629" i="16"/>
  <c r="DI630" i="16"/>
  <c r="DI631" i="16"/>
  <c r="DI632" i="16"/>
  <c r="DI633" i="16"/>
  <c r="DI634" i="16"/>
  <c r="DI635" i="16"/>
  <c r="DI636" i="16"/>
  <c r="DI637" i="16"/>
  <c r="DI638" i="16"/>
  <c r="DI639" i="16"/>
  <c r="DI640" i="16"/>
  <c r="DI641" i="16"/>
  <c r="DI642" i="16"/>
  <c r="DI643" i="16"/>
  <c r="DI644" i="16"/>
  <c r="DI645" i="16"/>
  <c r="DI646" i="16"/>
  <c r="DI647" i="16"/>
  <c r="DI648" i="16"/>
  <c r="DI649" i="16"/>
  <c r="DI650" i="16"/>
  <c r="DI651" i="16"/>
  <c r="DI652" i="16"/>
  <c r="DI653" i="16"/>
  <c r="DI654" i="16"/>
  <c r="DI655" i="16"/>
  <c r="DI656" i="16"/>
  <c r="DI657" i="16"/>
  <c r="DI658" i="16"/>
  <c r="DI659" i="16"/>
  <c r="DI660" i="16"/>
  <c r="DI661" i="16"/>
  <c r="DI662" i="16"/>
  <c r="DI663" i="16"/>
  <c r="DI664" i="16"/>
  <c r="DI665" i="16"/>
  <c r="DI666" i="16"/>
  <c r="DI667" i="16"/>
  <c r="DI668" i="16"/>
  <c r="DI669" i="16"/>
  <c r="DI670" i="16"/>
  <c r="DI671" i="16"/>
  <c r="DI672" i="16"/>
  <c r="DI673" i="16"/>
  <c r="DI674" i="16"/>
  <c r="DI675" i="16"/>
  <c r="DI676" i="16"/>
  <c r="DI677" i="16"/>
  <c r="DI678" i="16"/>
  <c r="DI679" i="16"/>
  <c r="DI680" i="16"/>
  <c r="DI681" i="16"/>
  <c r="DI682" i="16"/>
  <c r="DI683" i="16"/>
  <c r="DI684" i="16"/>
  <c r="DI685" i="16"/>
  <c r="DI686" i="16"/>
  <c r="DI687" i="16"/>
  <c r="DI688" i="16"/>
  <c r="DI689" i="16"/>
  <c r="DI690" i="16"/>
  <c r="DI691" i="16"/>
  <c r="DI692" i="16"/>
  <c r="DI693" i="16"/>
  <c r="DI694" i="16"/>
  <c r="DI695" i="16"/>
  <c r="DI696" i="16"/>
  <c r="DI697" i="16"/>
  <c r="DI698" i="16"/>
  <c r="DI699" i="16"/>
  <c r="DI700" i="16"/>
  <c r="DI701" i="16"/>
  <c r="DI702" i="16"/>
  <c r="DI703" i="16"/>
  <c r="DI704" i="16"/>
  <c r="DI705" i="16"/>
  <c r="DI706" i="16"/>
  <c r="DI707" i="16"/>
  <c r="DI708" i="16"/>
  <c r="DI709" i="16"/>
  <c r="DI710" i="16"/>
  <c r="DI711" i="16"/>
  <c r="DI712" i="16"/>
  <c r="DI713" i="16"/>
  <c r="DI714" i="16"/>
  <c r="DI715" i="16"/>
  <c r="DI716" i="16"/>
  <c r="DI717" i="16"/>
  <c r="DI718" i="16"/>
  <c r="DI719" i="16"/>
  <c r="DI720" i="16"/>
  <c r="DI721" i="16"/>
  <c r="DI722" i="16"/>
  <c r="DI723" i="16"/>
  <c r="DI724" i="16"/>
  <c r="DI725" i="16"/>
  <c r="DI726" i="16"/>
  <c r="DI727" i="16"/>
  <c r="DI728" i="16"/>
  <c r="DI729" i="16"/>
  <c r="DI730" i="16"/>
  <c r="DI731" i="16"/>
  <c r="DI732" i="16"/>
  <c r="DI733" i="16"/>
  <c r="DI734" i="16"/>
  <c r="DI735" i="16"/>
  <c r="DI736" i="16"/>
  <c r="DI737" i="16"/>
  <c r="DI738" i="16"/>
  <c r="DI739" i="16"/>
  <c r="DI740" i="16"/>
  <c r="DI741" i="16"/>
  <c r="DI742" i="16"/>
  <c r="DI743" i="16"/>
  <c r="DI744" i="16"/>
  <c r="DI745" i="16"/>
  <c r="DI746" i="16"/>
  <c r="DI747" i="16"/>
  <c r="DI748" i="16"/>
  <c r="DI749" i="16"/>
  <c r="DI750" i="16"/>
  <c r="DI751" i="16"/>
  <c r="DI752" i="16"/>
  <c r="DI753" i="16"/>
  <c r="DI754" i="16"/>
  <c r="DI755" i="16"/>
  <c r="DI756" i="16"/>
  <c r="DI757" i="16"/>
  <c r="DI758" i="16"/>
  <c r="DI759" i="16"/>
  <c r="DI760" i="16"/>
  <c r="DI761" i="16"/>
  <c r="DI762" i="16"/>
  <c r="DI763" i="16"/>
  <c r="DI764" i="16"/>
  <c r="DI765" i="16"/>
  <c r="DI766" i="16"/>
  <c r="DI767" i="16"/>
  <c r="DI768" i="16"/>
  <c r="DI769" i="16"/>
  <c r="DI770" i="16"/>
  <c r="DI771" i="16"/>
  <c r="DI772" i="16"/>
  <c r="DI773" i="16"/>
  <c r="DI774" i="16"/>
  <c r="DI775" i="16"/>
  <c r="DI776" i="16"/>
  <c r="DI777" i="16"/>
  <c r="DI778" i="16"/>
  <c r="DI779" i="16"/>
  <c r="DI780" i="16"/>
  <c r="DI781" i="16"/>
  <c r="DI782" i="16"/>
  <c r="DI783" i="16"/>
  <c r="DI784" i="16"/>
  <c r="DI785" i="16"/>
  <c r="DI786" i="16"/>
  <c r="DI787" i="16"/>
  <c r="DI788" i="16"/>
  <c r="DI789" i="16"/>
  <c r="DI790" i="16"/>
  <c r="DI791" i="16"/>
  <c r="DI792" i="16"/>
  <c r="DI793" i="16"/>
  <c r="DI794" i="16"/>
  <c r="DI795" i="16"/>
  <c r="DI796" i="16"/>
  <c r="DI797" i="16"/>
  <c r="DI798" i="16"/>
  <c r="DI799" i="16"/>
  <c r="DI800" i="16"/>
  <c r="DI801" i="16"/>
  <c r="DI802" i="16"/>
  <c r="DI803" i="16"/>
  <c r="DI804" i="16"/>
  <c r="DI805" i="16"/>
  <c r="DI806" i="16"/>
  <c r="DI807" i="16"/>
  <c r="DI808" i="16"/>
  <c r="DI809" i="16"/>
  <c r="DI810" i="16"/>
  <c r="DI811" i="16"/>
  <c r="DI812" i="16"/>
  <c r="DI813" i="16"/>
  <c r="DI814" i="16"/>
  <c r="DI815" i="16"/>
  <c r="DI816" i="16"/>
  <c r="DI817" i="16"/>
  <c r="DI818" i="16"/>
  <c r="DI819" i="16"/>
  <c r="DI820" i="16"/>
  <c r="DI821" i="16"/>
  <c r="DI822" i="16"/>
  <c r="DI823" i="16"/>
  <c r="DI824" i="16"/>
  <c r="DI825" i="16"/>
  <c r="DI826" i="16"/>
  <c r="DI827" i="16"/>
  <c r="DI828" i="16"/>
  <c r="DI829" i="16"/>
  <c r="DI830" i="16"/>
  <c r="DI831" i="16"/>
  <c r="DI832" i="16"/>
  <c r="DI833" i="16"/>
  <c r="DI834" i="16"/>
  <c r="DI835" i="16"/>
  <c r="DI836" i="16"/>
  <c r="DI837" i="16"/>
  <c r="DI838" i="16"/>
  <c r="DI839" i="16"/>
  <c r="DI840" i="16"/>
  <c r="DI841" i="16"/>
  <c r="DI842" i="16"/>
  <c r="DI843" i="16"/>
  <c r="DI844" i="16"/>
  <c r="DI845" i="16"/>
  <c r="DI846" i="16"/>
  <c r="DI847" i="16"/>
  <c r="DI848" i="16"/>
  <c r="DI849" i="16"/>
  <c r="DI850" i="16"/>
  <c r="DI851" i="16"/>
  <c r="DI852" i="16"/>
  <c r="DI853" i="16"/>
  <c r="DI854" i="16"/>
  <c r="DI855" i="16"/>
  <c r="DI856" i="16"/>
  <c r="DI857" i="16"/>
  <c r="DI858" i="16"/>
  <c r="DI859" i="16"/>
  <c r="DI860" i="16"/>
  <c r="DI861" i="16"/>
  <c r="DI862" i="16"/>
  <c r="DI863" i="16"/>
  <c r="DI864" i="16"/>
  <c r="DI865" i="16"/>
  <c r="DI866" i="16"/>
  <c r="DI867" i="16"/>
  <c r="DI868" i="16"/>
  <c r="DI869" i="16"/>
  <c r="DI870" i="16"/>
  <c r="DI871" i="16"/>
  <c r="DI872" i="16"/>
  <c r="DI873" i="16"/>
  <c r="DI874" i="16"/>
  <c r="DI875" i="16"/>
  <c r="DI876" i="16"/>
  <c r="DI877" i="16"/>
  <c r="DI878" i="16"/>
  <c r="DI879" i="16"/>
  <c r="DI880" i="16"/>
  <c r="DI881" i="16"/>
  <c r="DI882" i="16"/>
  <c r="DI883" i="16"/>
  <c r="DI884" i="16"/>
  <c r="DI885" i="16"/>
  <c r="DI886" i="16"/>
  <c r="DI887" i="16"/>
  <c r="DI888" i="16"/>
  <c r="DI889" i="16"/>
  <c r="DI890" i="16"/>
  <c r="DI891" i="16"/>
  <c r="DI892" i="16"/>
  <c r="DI893" i="16"/>
  <c r="DI894" i="16"/>
  <c r="DI895" i="16"/>
  <c r="DI896" i="16"/>
  <c r="DI897" i="16"/>
  <c r="DI898" i="16"/>
  <c r="DI899" i="16"/>
  <c r="DI900" i="16"/>
  <c r="DI901" i="16"/>
  <c r="DI902" i="16"/>
  <c r="DI903" i="16"/>
  <c r="DI904" i="16"/>
  <c r="DI905" i="16"/>
  <c r="DI906" i="16"/>
  <c r="DI907" i="16"/>
  <c r="DI908" i="16"/>
  <c r="DI909" i="16"/>
  <c r="DI910" i="16"/>
  <c r="DI911" i="16"/>
  <c r="DI912" i="16"/>
  <c r="DI913" i="16"/>
  <c r="DI914" i="16"/>
  <c r="DI915" i="16"/>
  <c r="DI916" i="16"/>
  <c r="DI917" i="16"/>
  <c r="DI918" i="16"/>
  <c r="DI919" i="16"/>
  <c r="DI920" i="16"/>
  <c r="DI921" i="16"/>
  <c r="DI922" i="16"/>
  <c r="DI923" i="16"/>
  <c r="DI924" i="16"/>
  <c r="DI925" i="16"/>
  <c r="DI926" i="16"/>
  <c r="DI927" i="16"/>
  <c r="DI928" i="16"/>
  <c r="DI929" i="16"/>
  <c r="DI930" i="16"/>
  <c r="DI931" i="16"/>
  <c r="DI932" i="16"/>
  <c r="DI933" i="16"/>
  <c r="DI934" i="16"/>
  <c r="DI935" i="16"/>
  <c r="DI936" i="16"/>
  <c r="DI937" i="16"/>
  <c r="DI938" i="16"/>
  <c r="DI939" i="16"/>
  <c r="DI940" i="16"/>
  <c r="DI941" i="16"/>
  <c r="DI942" i="16"/>
  <c r="DI943" i="16"/>
  <c r="DI944" i="16"/>
  <c r="DI945" i="16"/>
  <c r="DI946" i="16"/>
  <c r="DI947" i="16"/>
  <c r="DI948" i="16"/>
  <c r="DI949" i="16"/>
  <c r="DI950" i="16"/>
  <c r="DI951" i="16"/>
  <c r="DI952" i="16"/>
  <c r="DI953" i="16"/>
  <c r="DI954" i="16"/>
  <c r="DI955" i="16"/>
  <c r="DI956" i="16"/>
  <c r="DI957" i="16"/>
  <c r="DI958" i="16"/>
  <c r="DI959" i="16"/>
  <c r="DI960" i="16"/>
  <c r="DI961" i="16"/>
  <c r="DI962" i="16"/>
  <c r="DI963" i="16"/>
  <c r="DI964" i="16"/>
  <c r="DI965" i="16"/>
  <c r="DI966" i="16"/>
  <c r="DI967" i="16"/>
  <c r="DI968" i="16"/>
  <c r="DI969" i="16"/>
  <c r="DI970" i="16"/>
  <c r="DI971" i="16"/>
  <c r="DI972" i="16"/>
  <c r="DI973" i="16"/>
  <c r="DI974" i="16"/>
  <c r="DI975" i="16"/>
  <c r="DI976" i="16"/>
  <c r="DI977" i="16"/>
  <c r="DI978" i="16"/>
  <c r="DI979" i="16"/>
  <c r="DI980" i="16"/>
  <c r="DI981" i="16"/>
  <c r="DI982" i="16"/>
  <c r="DI983" i="16"/>
  <c r="DI984" i="16"/>
  <c r="DI985" i="16"/>
  <c r="DI986" i="16"/>
  <c r="DI987" i="16"/>
  <c r="DI988" i="16"/>
  <c r="DI989" i="16"/>
  <c r="DI990" i="16"/>
  <c r="DI991" i="16"/>
  <c r="DI992" i="16"/>
  <c r="DI993" i="16"/>
  <c r="DI994" i="16"/>
  <c r="DI995" i="16"/>
  <c r="DI996" i="16"/>
  <c r="DI997" i="16"/>
  <c r="DI998" i="16"/>
  <c r="DI999" i="16"/>
  <c r="DI1000" i="16"/>
  <c r="DI1001" i="16"/>
  <c r="DI1002" i="16"/>
  <c r="DI1003" i="16"/>
  <c r="DI1004" i="16"/>
  <c r="DH20" i="16"/>
  <c r="DH21" i="16"/>
  <c r="DH22" i="16"/>
  <c r="DH23" i="16"/>
  <c r="DH24" i="16"/>
  <c r="DH25" i="16"/>
  <c r="DH26" i="16"/>
  <c r="DH27" i="16"/>
  <c r="DH28" i="16"/>
  <c r="DH29" i="16"/>
  <c r="DH30" i="16"/>
  <c r="DH31" i="16"/>
  <c r="DH32" i="16"/>
  <c r="DH33" i="16"/>
  <c r="DH34" i="16"/>
  <c r="DH35" i="16"/>
  <c r="DH36" i="16"/>
  <c r="DH37" i="16"/>
  <c r="DH38" i="16"/>
  <c r="DH39" i="16"/>
  <c r="DH40" i="16"/>
  <c r="DH41" i="16"/>
  <c r="DH42" i="16"/>
  <c r="DH43" i="16"/>
  <c r="DH44" i="16"/>
  <c r="DH45" i="16"/>
  <c r="DH46" i="16"/>
  <c r="DH47" i="16"/>
  <c r="DH48" i="16"/>
  <c r="DH49" i="16"/>
  <c r="DH50" i="16"/>
  <c r="DH51" i="16"/>
  <c r="DH52" i="16"/>
  <c r="DH53" i="16"/>
  <c r="DH54" i="16"/>
  <c r="DH55" i="16"/>
  <c r="DH56" i="16"/>
  <c r="DH57" i="16"/>
  <c r="DH58" i="16"/>
  <c r="DH59" i="16"/>
  <c r="DH60" i="16"/>
  <c r="DH61" i="16"/>
  <c r="DH62" i="16"/>
  <c r="DH63" i="16"/>
  <c r="DH64" i="16"/>
  <c r="DH65" i="16"/>
  <c r="DH66" i="16"/>
  <c r="DH67" i="16"/>
  <c r="DH68" i="16"/>
  <c r="DH69" i="16"/>
  <c r="DH70" i="16"/>
  <c r="DH71" i="16"/>
  <c r="DH72" i="16"/>
  <c r="DH73" i="16"/>
  <c r="DH74" i="16"/>
  <c r="DH75" i="16"/>
  <c r="DH76" i="16"/>
  <c r="DH77" i="16"/>
  <c r="DH78" i="16"/>
  <c r="DH79" i="16"/>
  <c r="DH80" i="16"/>
  <c r="DH81" i="16"/>
  <c r="DH82" i="16"/>
  <c r="DH83" i="16"/>
  <c r="DH84" i="16"/>
  <c r="DH85" i="16"/>
  <c r="DH86" i="16"/>
  <c r="DH87" i="16"/>
  <c r="DH88" i="16"/>
  <c r="DH89" i="16"/>
  <c r="DH90" i="16"/>
  <c r="DH91" i="16"/>
  <c r="DH92" i="16"/>
  <c r="DH93" i="16"/>
  <c r="DH94" i="16"/>
  <c r="DH95" i="16"/>
  <c r="DH96" i="16"/>
  <c r="DH97" i="16"/>
  <c r="DH98" i="16"/>
  <c r="DH99" i="16"/>
  <c r="DH100" i="16"/>
  <c r="DH101" i="16"/>
  <c r="DH102" i="16"/>
  <c r="DH103" i="16"/>
  <c r="DH104" i="16"/>
  <c r="DH105" i="16"/>
  <c r="DH106" i="16"/>
  <c r="DH107" i="16"/>
  <c r="DH108" i="16"/>
  <c r="DH109" i="16"/>
  <c r="DH110" i="16"/>
  <c r="DH111" i="16"/>
  <c r="DH112" i="16"/>
  <c r="DH113" i="16"/>
  <c r="DH114" i="16"/>
  <c r="DH115" i="16"/>
  <c r="DH116" i="16"/>
  <c r="DH117" i="16"/>
  <c r="DH118" i="16"/>
  <c r="DH119" i="16"/>
  <c r="DH120" i="16"/>
  <c r="DH121" i="16"/>
  <c r="DH122" i="16"/>
  <c r="DH123" i="16"/>
  <c r="DH124" i="16"/>
  <c r="DH125" i="16"/>
  <c r="DH126" i="16"/>
  <c r="DH127" i="16"/>
  <c r="DH128" i="16"/>
  <c r="DH129" i="16"/>
  <c r="DH130" i="16"/>
  <c r="DH131" i="16"/>
  <c r="DH132" i="16"/>
  <c r="DH133" i="16"/>
  <c r="DH134" i="16"/>
  <c r="DH135" i="16"/>
  <c r="DH136" i="16"/>
  <c r="DH137" i="16"/>
  <c r="DH138" i="16"/>
  <c r="DH139" i="16"/>
  <c r="DH140" i="16"/>
  <c r="DH141" i="16"/>
  <c r="DH142" i="16"/>
  <c r="DH143" i="16"/>
  <c r="DH144" i="16"/>
  <c r="DH145" i="16"/>
  <c r="DH146" i="16"/>
  <c r="DH147" i="16"/>
  <c r="DH148" i="16"/>
  <c r="DH149" i="16"/>
  <c r="DH150" i="16"/>
  <c r="DH151" i="16"/>
  <c r="DH152" i="16"/>
  <c r="DH153" i="16"/>
  <c r="DH154" i="16"/>
  <c r="DH155" i="16"/>
  <c r="DH156" i="16"/>
  <c r="DH157" i="16"/>
  <c r="DH158" i="16"/>
  <c r="DH159" i="16"/>
  <c r="DH160" i="16"/>
  <c r="DH161" i="16"/>
  <c r="DH162" i="16"/>
  <c r="DH163" i="16"/>
  <c r="DH164" i="16"/>
  <c r="DH165" i="16"/>
  <c r="DH166" i="16"/>
  <c r="DH167" i="16"/>
  <c r="DH168" i="16"/>
  <c r="DH169" i="16"/>
  <c r="DH170" i="16"/>
  <c r="DH171" i="16"/>
  <c r="DH172" i="16"/>
  <c r="DH173" i="16"/>
  <c r="DH174" i="16"/>
  <c r="DH175" i="16"/>
  <c r="DH176" i="16"/>
  <c r="DH177" i="16"/>
  <c r="DH178" i="16"/>
  <c r="DH179" i="16"/>
  <c r="DH180" i="16"/>
  <c r="DH181" i="16"/>
  <c r="DH182" i="16"/>
  <c r="DH183" i="16"/>
  <c r="DH184" i="16"/>
  <c r="DH185" i="16"/>
  <c r="DH186" i="16"/>
  <c r="DH187" i="16"/>
  <c r="DH188" i="16"/>
  <c r="DH189" i="16"/>
  <c r="DH190" i="16"/>
  <c r="DH191" i="16"/>
  <c r="DH192" i="16"/>
  <c r="DH193" i="16"/>
  <c r="DH194" i="16"/>
  <c r="DH195" i="16"/>
  <c r="DH196" i="16"/>
  <c r="DH197" i="16"/>
  <c r="DH198" i="16"/>
  <c r="DH199" i="16"/>
  <c r="DH200" i="16"/>
  <c r="DH201" i="16"/>
  <c r="DH202" i="16"/>
  <c r="DH203" i="16"/>
  <c r="DH204" i="16"/>
  <c r="DH205" i="16"/>
  <c r="DH206" i="16"/>
  <c r="DH207" i="16"/>
  <c r="DH208" i="16"/>
  <c r="DH209" i="16"/>
  <c r="DH210" i="16"/>
  <c r="DH211" i="16"/>
  <c r="DH212" i="16"/>
  <c r="DH213" i="16"/>
  <c r="DH214" i="16"/>
  <c r="DH215" i="16"/>
  <c r="DH216" i="16"/>
  <c r="DH217" i="16"/>
  <c r="DH218" i="16"/>
  <c r="DH219" i="16"/>
  <c r="DH220" i="16"/>
  <c r="DH221" i="16"/>
  <c r="DH222" i="16"/>
  <c r="DH223" i="16"/>
  <c r="DH224" i="16"/>
  <c r="DH225" i="16"/>
  <c r="DH226" i="16"/>
  <c r="DH227" i="16"/>
  <c r="DH228" i="16"/>
  <c r="DH229" i="16"/>
  <c r="DH230" i="16"/>
  <c r="DH231" i="16"/>
  <c r="DH232" i="16"/>
  <c r="DH233" i="16"/>
  <c r="DH234" i="16"/>
  <c r="DH235" i="16"/>
  <c r="DH236" i="16"/>
  <c r="DH237" i="16"/>
  <c r="DH238" i="16"/>
  <c r="DH239" i="16"/>
  <c r="DH240" i="16"/>
  <c r="DH241" i="16"/>
  <c r="DH242" i="16"/>
  <c r="DH243" i="16"/>
  <c r="DH244" i="16"/>
  <c r="DH245" i="16"/>
  <c r="DH246" i="16"/>
  <c r="DH247" i="16"/>
  <c r="DH248" i="16"/>
  <c r="DH249" i="16"/>
  <c r="DH250" i="16"/>
  <c r="DH251" i="16"/>
  <c r="DH252" i="16"/>
  <c r="DH253" i="16"/>
  <c r="DH254" i="16"/>
  <c r="DH255" i="16"/>
  <c r="DH256" i="16"/>
  <c r="DH257" i="16"/>
  <c r="DH258" i="16"/>
  <c r="DH259" i="16"/>
  <c r="DH260" i="16"/>
  <c r="DH261" i="16"/>
  <c r="DH262" i="16"/>
  <c r="DH263" i="16"/>
  <c r="DH264" i="16"/>
  <c r="DH265" i="16"/>
  <c r="DH266" i="16"/>
  <c r="DH267" i="16"/>
  <c r="DH268" i="16"/>
  <c r="DH269" i="16"/>
  <c r="DH270" i="16"/>
  <c r="DH271" i="16"/>
  <c r="DH272" i="16"/>
  <c r="DH273" i="16"/>
  <c r="DH274" i="16"/>
  <c r="DH275" i="16"/>
  <c r="DH276" i="16"/>
  <c r="DH277" i="16"/>
  <c r="DH278" i="16"/>
  <c r="DH279" i="16"/>
  <c r="DH280" i="16"/>
  <c r="DH281" i="16"/>
  <c r="DH282" i="16"/>
  <c r="DH283" i="16"/>
  <c r="DH284" i="16"/>
  <c r="DH285" i="16"/>
  <c r="DH286" i="16"/>
  <c r="DH287" i="16"/>
  <c r="DH288" i="16"/>
  <c r="DH289" i="16"/>
  <c r="DH290" i="16"/>
  <c r="DH291" i="16"/>
  <c r="DH292" i="16"/>
  <c r="DH293" i="16"/>
  <c r="DH294" i="16"/>
  <c r="DH295" i="16"/>
  <c r="DH296" i="16"/>
  <c r="DH297" i="16"/>
  <c r="DH298" i="16"/>
  <c r="DH299" i="16"/>
  <c r="DH300" i="16"/>
  <c r="DH301" i="16"/>
  <c r="DH302" i="16"/>
  <c r="DH303" i="16"/>
  <c r="DH304" i="16"/>
  <c r="DH305" i="16"/>
  <c r="DH306" i="16"/>
  <c r="DH307" i="16"/>
  <c r="DH308" i="16"/>
  <c r="DH309" i="16"/>
  <c r="DH310" i="16"/>
  <c r="DH311" i="16"/>
  <c r="DH312" i="16"/>
  <c r="DH313" i="16"/>
  <c r="DH314" i="16"/>
  <c r="DH315" i="16"/>
  <c r="DH316" i="16"/>
  <c r="DH317" i="16"/>
  <c r="DH318" i="16"/>
  <c r="DH319" i="16"/>
  <c r="DH320" i="16"/>
  <c r="DH321" i="16"/>
  <c r="DH322" i="16"/>
  <c r="DH323" i="16"/>
  <c r="DH324" i="16"/>
  <c r="DH325" i="16"/>
  <c r="DH326" i="16"/>
  <c r="DH327" i="16"/>
  <c r="DH328" i="16"/>
  <c r="DH329" i="16"/>
  <c r="DH330" i="16"/>
  <c r="DH331" i="16"/>
  <c r="DH332" i="16"/>
  <c r="DH333" i="16"/>
  <c r="DH334" i="16"/>
  <c r="DH335" i="16"/>
  <c r="DH336" i="16"/>
  <c r="DH337" i="16"/>
  <c r="DH338" i="16"/>
  <c r="DH339" i="16"/>
  <c r="DH340" i="16"/>
  <c r="DH341" i="16"/>
  <c r="DH342" i="16"/>
  <c r="DH343" i="16"/>
  <c r="DH344" i="16"/>
  <c r="DH345" i="16"/>
  <c r="DH346" i="16"/>
  <c r="DH347" i="16"/>
  <c r="DH348" i="16"/>
  <c r="DH349" i="16"/>
  <c r="DH350" i="16"/>
  <c r="DH351" i="16"/>
  <c r="DH352" i="16"/>
  <c r="DH353" i="16"/>
  <c r="DH354" i="16"/>
  <c r="DH355" i="16"/>
  <c r="DH356" i="16"/>
  <c r="DH357" i="16"/>
  <c r="DH358" i="16"/>
  <c r="DH359" i="16"/>
  <c r="DH360" i="16"/>
  <c r="DH361" i="16"/>
  <c r="DH362" i="16"/>
  <c r="DH363" i="16"/>
  <c r="DH364" i="16"/>
  <c r="DH365" i="16"/>
  <c r="DH366" i="16"/>
  <c r="DH367" i="16"/>
  <c r="DH368" i="16"/>
  <c r="DH369" i="16"/>
  <c r="DH370" i="16"/>
  <c r="DH371" i="16"/>
  <c r="DH372" i="16"/>
  <c r="DH373" i="16"/>
  <c r="DH374" i="16"/>
  <c r="DH375" i="16"/>
  <c r="DH376" i="16"/>
  <c r="DH377" i="16"/>
  <c r="DH378" i="16"/>
  <c r="DH379" i="16"/>
  <c r="DH380" i="16"/>
  <c r="DH381" i="16"/>
  <c r="DH382" i="16"/>
  <c r="DH383" i="16"/>
  <c r="DH384" i="16"/>
  <c r="DH385" i="16"/>
  <c r="DH386" i="16"/>
  <c r="DH387" i="16"/>
  <c r="DH388" i="16"/>
  <c r="DH389" i="16"/>
  <c r="DH390" i="16"/>
  <c r="DH391" i="16"/>
  <c r="DH392" i="16"/>
  <c r="DH393" i="16"/>
  <c r="DH394" i="16"/>
  <c r="DH395" i="16"/>
  <c r="DH396" i="16"/>
  <c r="DH397" i="16"/>
  <c r="DH398" i="16"/>
  <c r="DH399" i="16"/>
  <c r="DH400" i="16"/>
  <c r="DH401" i="16"/>
  <c r="DH402" i="16"/>
  <c r="DH403" i="16"/>
  <c r="DH404" i="16"/>
  <c r="DH405" i="16"/>
  <c r="DH406" i="16"/>
  <c r="DH407" i="16"/>
  <c r="DH408" i="16"/>
  <c r="DH409" i="16"/>
  <c r="DH410" i="16"/>
  <c r="DH411" i="16"/>
  <c r="DH412" i="16"/>
  <c r="DH413" i="16"/>
  <c r="DH414" i="16"/>
  <c r="DH415" i="16"/>
  <c r="DH416" i="16"/>
  <c r="DH417" i="16"/>
  <c r="DH418" i="16"/>
  <c r="DH419" i="16"/>
  <c r="DH420" i="16"/>
  <c r="DH421" i="16"/>
  <c r="DH422" i="16"/>
  <c r="DH423" i="16"/>
  <c r="DH424" i="16"/>
  <c r="DH425" i="16"/>
  <c r="DH426" i="16"/>
  <c r="DH427" i="16"/>
  <c r="DH428" i="16"/>
  <c r="DH429" i="16"/>
  <c r="DH430" i="16"/>
  <c r="DH431" i="16"/>
  <c r="DH432" i="16"/>
  <c r="DH433" i="16"/>
  <c r="DH434" i="16"/>
  <c r="DH435" i="16"/>
  <c r="DH436" i="16"/>
  <c r="DH437" i="16"/>
  <c r="DH438" i="16"/>
  <c r="DH439" i="16"/>
  <c r="DH440" i="16"/>
  <c r="DH441" i="16"/>
  <c r="DH442" i="16"/>
  <c r="DH443" i="16"/>
  <c r="DH444" i="16"/>
  <c r="DH445" i="16"/>
  <c r="DH446" i="16"/>
  <c r="DH447" i="16"/>
  <c r="DH448" i="16"/>
  <c r="DH449" i="16"/>
  <c r="DH450" i="16"/>
  <c r="DH451" i="16"/>
  <c r="DH452" i="16"/>
  <c r="DH453" i="16"/>
  <c r="DH454" i="16"/>
  <c r="DH455" i="16"/>
  <c r="DH456" i="16"/>
  <c r="DH457" i="16"/>
  <c r="DH458" i="16"/>
  <c r="DH459" i="16"/>
  <c r="DH460" i="16"/>
  <c r="DH461" i="16"/>
  <c r="DH462" i="16"/>
  <c r="DH463" i="16"/>
  <c r="DH464" i="16"/>
  <c r="DH465" i="16"/>
  <c r="DH466" i="16"/>
  <c r="DH467" i="16"/>
  <c r="DH468" i="16"/>
  <c r="DH469" i="16"/>
  <c r="DH470" i="16"/>
  <c r="DH471" i="16"/>
  <c r="DH472" i="16"/>
  <c r="DH473" i="16"/>
  <c r="DH474" i="16"/>
  <c r="DH475" i="16"/>
  <c r="DH476" i="16"/>
  <c r="DH477" i="16"/>
  <c r="DH478" i="16"/>
  <c r="DH479" i="16"/>
  <c r="DH480" i="16"/>
  <c r="DH481" i="16"/>
  <c r="DH482" i="16"/>
  <c r="DH483" i="16"/>
  <c r="DH484" i="16"/>
  <c r="DH485" i="16"/>
  <c r="DH486" i="16"/>
  <c r="DH487" i="16"/>
  <c r="DH488" i="16"/>
  <c r="DH489" i="16"/>
  <c r="DH490" i="16"/>
  <c r="DH491" i="16"/>
  <c r="DH492" i="16"/>
  <c r="DH493" i="16"/>
  <c r="DH494" i="16"/>
  <c r="DH495" i="16"/>
  <c r="DH496" i="16"/>
  <c r="DH497" i="16"/>
  <c r="DH498" i="16"/>
  <c r="DH499" i="16"/>
  <c r="DH500" i="16"/>
  <c r="DH501" i="16"/>
  <c r="DH502" i="16"/>
  <c r="DH503" i="16"/>
  <c r="DH504" i="16"/>
  <c r="DH505" i="16"/>
  <c r="DH506" i="16"/>
  <c r="DH507" i="16"/>
  <c r="DH508" i="16"/>
  <c r="DH509" i="16"/>
  <c r="DH510" i="16"/>
  <c r="DH511" i="16"/>
  <c r="DH512" i="16"/>
  <c r="DH513" i="16"/>
  <c r="DH514" i="16"/>
  <c r="DH515" i="16"/>
  <c r="DH516" i="16"/>
  <c r="DH517" i="16"/>
  <c r="DH518" i="16"/>
  <c r="DH519" i="16"/>
  <c r="DH520" i="16"/>
  <c r="DH521" i="16"/>
  <c r="DH522" i="16"/>
  <c r="DH523" i="16"/>
  <c r="DH524" i="16"/>
  <c r="DH525" i="16"/>
  <c r="DH526" i="16"/>
  <c r="DH527" i="16"/>
  <c r="DH528" i="16"/>
  <c r="DH529" i="16"/>
  <c r="DH530" i="16"/>
  <c r="DH531" i="16"/>
  <c r="DH532" i="16"/>
  <c r="DH533" i="16"/>
  <c r="DH534" i="16"/>
  <c r="DH535" i="16"/>
  <c r="DH536" i="16"/>
  <c r="DH537" i="16"/>
  <c r="DH538" i="16"/>
  <c r="DH539" i="16"/>
  <c r="DH540" i="16"/>
  <c r="DH541" i="16"/>
  <c r="DH542" i="16"/>
  <c r="DH543" i="16"/>
  <c r="DH544" i="16"/>
  <c r="DH545" i="16"/>
  <c r="DH546" i="16"/>
  <c r="DH547" i="16"/>
  <c r="DH548" i="16"/>
  <c r="DH549" i="16"/>
  <c r="DH550" i="16"/>
  <c r="DH551" i="16"/>
  <c r="DH552" i="16"/>
  <c r="DH553" i="16"/>
  <c r="DH554" i="16"/>
  <c r="DH555" i="16"/>
  <c r="DH556" i="16"/>
  <c r="DH557" i="16"/>
  <c r="DH558" i="16"/>
  <c r="DH559" i="16"/>
  <c r="DH560" i="16"/>
  <c r="DH561" i="16"/>
  <c r="DH562" i="16"/>
  <c r="DH563" i="16"/>
  <c r="DH564" i="16"/>
  <c r="DH565" i="16"/>
  <c r="DH566" i="16"/>
  <c r="DH567" i="16"/>
  <c r="DH568" i="16"/>
  <c r="DH569" i="16"/>
  <c r="DH570" i="16"/>
  <c r="DH571" i="16"/>
  <c r="DH572" i="16"/>
  <c r="DH573" i="16"/>
  <c r="DH574" i="16"/>
  <c r="DH575" i="16"/>
  <c r="DH576" i="16"/>
  <c r="DH577" i="16"/>
  <c r="DH578" i="16"/>
  <c r="DH579" i="16"/>
  <c r="DH580" i="16"/>
  <c r="DH581" i="16"/>
  <c r="DH582" i="16"/>
  <c r="DH583" i="16"/>
  <c r="DH584" i="16"/>
  <c r="DH585" i="16"/>
  <c r="DH586" i="16"/>
  <c r="DH587" i="16"/>
  <c r="DH588" i="16"/>
  <c r="DH589" i="16"/>
  <c r="DH590" i="16"/>
  <c r="DH591" i="16"/>
  <c r="DH592" i="16"/>
  <c r="DH593" i="16"/>
  <c r="DH594" i="16"/>
  <c r="DH595" i="16"/>
  <c r="DH596" i="16"/>
  <c r="DH597" i="16"/>
  <c r="DH598" i="16"/>
  <c r="DH599" i="16"/>
  <c r="DH600" i="16"/>
  <c r="DH601" i="16"/>
  <c r="DH602" i="16"/>
  <c r="DH603" i="16"/>
  <c r="DH604" i="16"/>
  <c r="DH605" i="16"/>
  <c r="DH606" i="16"/>
  <c r="DH607" i="16"/>
  <c r="DH608" i="16"/>
  <c r="DH609" i="16"/>
  <c r="DH610" i="16"/>
  <c r="DH611" i="16"/>
  <c r="DH612" i="16"/>
  <c r="DH613" i="16"/>
  <c r="DH614" i="16"/>
  <c r="DH615" i="16"/>
  <c r="DH616" i="16"/>
  <c r="DH617" i="16"/>
  <c r="DH618" i="16"/>
  <c r="DH619" i="16"/>
  <c r="DH620" i="16"/>
  <c r="DH621" i="16"/>
  <c r="DH622" i="16"/>
  <c r="DH623" i="16"/>
  <c r="DH624" i="16"/>
  <c r="DH625" i="16"/>
  <c r="DH626" i="16"/>
  <c r="DH627" i="16"/>
  <c r="DH628" i="16"/>
  <c r="DH629" i="16"/>
  <c r="DH630" i="16"/>
  <c r="DH631" i="16"/>
  <c r="DH632" i="16"/>
  <c r="DH633" i="16"/>
  <c r="DH634" i="16"/>
  <c r="DH635" i="16"/>
  <c r="DH636" i="16"/>
  <c r="DH637" i="16"/>
  <c r="DH638" i="16"/>
  <c r="DH639" i="16"/>
  <c r="DH640" i="16"/>
  <c r="DH641" i="16"/>
  <c r="DH642" i="16"/>
  <c r="DH643" i="16"/>
  <c r="DH644" i="16"/>
  <c r="DH645" i="16"/>
  <c r="DH646" i="16"/>
  <c r="DH647" i="16"/>
  <c r="DH648" i="16"/>
  <c r="DH649" i="16"/>
  <c r="DH650" i="16"/>
  <c r="DH651" i="16"/>
  <c r="DH652" i="16"/>
  <c r="DH653" i="16"/>
  <c r="DH654" i="16"/>
  <c r="DH655" i="16"/>
  <c r="DH656" i="16"/>
  <c r="DH657" i="16"/>
  <c r="DH658" i="16"/>
  <c r="DH659" i="16"/>
  <c r="DH660" i="16"/>
  <c r="DH661" i="16"/>
  <c r="DH662" i="16"/>
  <c r="DH663" i="16"/>
  <c r="DH664" i="16"/>
  <c r="DH665" i="16"/>
  <c r="DH666" i="16"/>
  <c r="DH667" i="16"/>
  <c r="DH668" i="16"/>
  <c r="DH669" i="16"/>
  <c r="DH670" i="16"/>
  <c r="DH671" i="16"/>
  <c r="DH672" i="16"/>
  <c r="DH673" i="16"/>
  <c r="DH674" i="16"/>
  <c r="DH675" i="16"/>
  <c r="DH676" i="16"/>
  <c r="DH677" i="16"/>
  <c r="DH678" i="16"/>
  <c r="DH679" i="16"/>
  <c r="DH680" i="16"/>
  <c r="DH681" i="16"/>
  <c r="DH682" i="16"/>
  <c r="DH683" i="16"/>
  <c r="DH684" i="16"/>
  <c r="DH685" i="16"/>
  <c r="DH686" i="16"/>
  <c r="DH687" i="16"/>
  <c r="DH688" i="16"/>
  <c r="DH689" i="16"/>
  <c r="DH690" i="16"/>
  <c r="DH691" i="16"/>
  <c r="DH692" i="16"/>
  <c r="DH693" i="16"/>
  <c r="DH694" i="16"/>
  <c r="DH695" i="16"/>
  <c r="DH696" i="16"/>
  <c r="DH697" i="16"/>
  <c r="DH698" i="16"/>
  <c r="DH699" i="16"/>
  <c r="DH700" i="16"/>
  <c r="DH701" i="16"/>
  <c r="DH702" i="16"/>
  <c r="DH703" i="16"/>
  <c r="DH704" i="16"/>
  <c r="DH705" i="16"/>
  <c r="DH706" i="16"/>
  <c r="DH707" i="16"/>
  <c r="DH708" i="16"/>
  <c r="DH709" i="16"/>
  <c r="DH710" i="16"/>
  <c r="DH711" i="16"/>
  <c r="DH712" i="16"/>
  <c r="DH713" i="16"/>
  <c r="DH714" i="16"/>
  <c r="DH715" i="16"/>
  <c r="DH716" i="16"/>
  <c r="DH717" i="16"/>
  <c r="DH718" i="16"/>
  <c r="DH719" i="16"/>
  <c r="DH720" i="16"/>
  <c r="DH721" i="16"/>
  <c r="DH722" i="16"/>
  <c r="DH723" i="16"/>
  <c r="DH724" i="16"/>
  <c r="DH725" i="16"/>
  <c r="DH726" i="16"/>
  <c r="DH727" i="16"/>
  <c r="DH728" i="16"/>
  <c r="DH729" i="16"/>
  <c r="DH730" i="16"/>
  <c r="DH731" i="16"/>
  <c r="DH732" i="16"/>
  <c r="DH733" i="16"/>
  <c r="DH734" i="16"/>
  <c r="DH735" i="16"/>
  <c r="DH736" i="16"/>
  <c r="DH737" i="16"/>
  <c r="DH738" i="16"/>
  <c r="DH739" i="16"/>
  <c r="DH740" i="16"/>
  <c r="DH741" i="16"/>
  <c r="DH742" i="16"/>
  <c r="DH743" i="16"/>
  <c r="DH744" i="16"/>
  <c r="DH745" i="16"/>
  <c r="DH746" i="16"/>
  <c r="DH747" i="16"/>
  <c r="DH748" i="16"/>
  <c r="DH749" i="16"/>
  <c r="DH750" i="16"/>
  <c r="DH751" i="16"/>
  <c r="DH752" i="16"/>
  <c r="DH753" i="16"/>
  <c r="DH754" i="16"/>
  <c r="DH755" i="16"/>
  <c r="DH756" i="16"/>
  <c r="DH757" i="16"/>
  <c r="DH758" i="16"/>
  <c r="DH759" i="16"/>
  <c r="DH760" i="16"/>
  <c r="DH761" i="16"/>
  <c r="DH762" i="16"/>
  <c r="DH763" i="16"/>
  <c r="DH764" i="16"/>
  <c r="DH765" i="16"/>
  <c r="DH766" i="16"/>
  <c r="DH767" i="16"/>
  <c r="DH768" i="16"/>
  <c r="DH769" i="16"/>
  <c r="DH770" i="16"/>
  <c r="DH771" i="16"/>
  <c r="DH772" i="16"/>
  <c r="DH773" i="16"/>
  <c r="DH774" i="16"/>
  <c r="DH775" i="16"/>
  <c r="DH776" i="16"/>
  <c r="DH777" i="16"/>
  <c r="DH778" i="16"/>
  <c r="DH779" i="16"/>
  <c r="DH780" i="16"/>
  <c r="DH781" i="16"/>
  <c r="DH782" i="16"/>
  <c r="DH783" i="16"/>
  <c r="DH784" i="16"/>
  <c r="DH785" i="16"/>
  <c r="DH786" i="16"/>
  <c r="DH787" i="16"/>
  <c r="DH788" i="16"/>
  <c r="DH789" i="16"/>
  <c r="DH790" i="16"/>
  <c r="DH791" i="16"/>
  <c r="DH792" i="16"/>
  <c r="DH793" i="16"/>
  <c r="DH794" i="16"/>
  <c r="DH795" i="16"/>
  <c r="DH796" i="16"/>
  <c r="DH797" i="16"/>
  <c r="DH798" i="16"/>
  <c r="DH799" i="16"/>
  <c r="DH800" i="16"/>
  <c r="DH801" i="16"/>
  <c r="DH802" i="16"/>
  <c r="DH803" i="16"/>
  <c r="DH804" i="16"/>
  <c r="DH805" i="16"/>
  <c r="DH806" i="16"/>
  <c r="DH807" i="16"/>
  <c r="DH808" i="16"/>
  <c r="DH809" i="16"/>
  <c r="DH810" i="16"/>
  <c r="DH811" i="16"/>
  <c r="DH812" i="16"/>
  <c r="DH813" i="16"/>
  <c r="DH814" i="16"/>
  <c r="DH815" i="16"/>
  <c r="DH816" i="16"/>
  <c r="DH817" i="16"/>
  <c r="DH818" i="16"/>
  <c r="DH819" i="16"/>
  <c r="DH820" i="16"/>
  <c r="DH821" i="16"/>
  <c r="DH822" i="16"/>
  <c r="DH823" i="16"/>
  <c r="DH824" i="16"/>
  <c r="DH825" i="16"/>
  <c r="DH826" i="16"/>
  <c r="DH827" i="16"/>
  <c r="DH828" i="16"/>
  <c r="DH829" i="16"/>
  <c r="DH830" i="16"/>
  <c r="DH831" i="16"/>
  <c r="DH832" i="16"/>
  <c r="DH833" i="16"/>
  <c r="DH834" i="16"/>
  <c r="DH835" i="16"/>
  <c r="DH836" i="16"/>
  <c r="DH837" i="16"/>
  <c r="DH838" i="16"/>
  <c r="DH839" i="16"/>
  <c r="DH840" i="16"/>
  <c r="DH841" i="16"/>
  <c r="DH842" i="16"/>
  <c r="DH843" i="16"/>
  <c r="DH844" i="16"/>
  <c r="DH845" i="16"/>
  <c r="DH846" i="16"/>
  <c r="DH847" i="16"/>
  <c r="DH848" i="16"/>
  <c r="DH849" i="16"/>
  <c r="DH850" i="16"/>
  <c r="DH851" i="16"/>
  <c r="DH852" i="16"/>
  <c r="DH853" i="16"/>
  <c r="DH854" i="16"/>
  <c r="DH855" i="16"/>
  <c r="DH856" i="16"/>
  <c r="DH857" i="16"/>
  <c r="DH858" i="16"/>
  <c r="DH859" i="16"/>
  <c r="DH860" i="16"/>
  <c r="DH861" i="16"/>
  <c r="DH862" i="16"/>
  <c r="DH863" i="16"/>
  <c r="DH864" i="16"/>
  <c r="DH865" i="16"/>
  <c r="DH866" i="16"/>
  <c r="DH867" i="16"/>
  <c r="DH868" i="16"/>
  <c r="DH869" i="16"/>
  <c r="DH870" i="16"/>
  <c r="DH871" i="16"/>
  <c r="DH872" i="16"/>
  <c r="DH873" i="16"/>
  <c r="DH874" i="16"/>
  <c r="DH875" i="16"/>
  <c r="DH876" i="16"/>
  <c r="DH877" i="16"/>
  <c r="DH878" i="16"/>
  <c r="DH879" i="16"/>
  <c r="DH880" i="16"/>
  <c r="DH881" i="16"/>
  <c r="DH882" i="16"/>
  <c r="DH883" i="16"/>
  <c r="DH884" i="16"/>
  <c r="DH885" i="16"/>
  <c r="DH886" i="16"/>
  <c r="DH887" i="16"/>
  <c r="DH888" i="16"/>
  <c r="DH889" i="16"/>
  <c r="DH890" i="16"/>
  <c r="DH891" i="16"/>
  <c r="DH892" i="16"/>
  <c r="DH893" i="16"/>
  <c r="DH894" i="16"/>
  <c r="DH895" i="16"/>
  <c r="DH896" i="16"/>
  <c r="DH897" i="16"/>
  <c r="DH898" i="16"/>
  <c r="DH899" i="16"/>
  <c r="DH900" i="16"/>
  <c r="DH901" i="16"/>
  <c r="DH902" i="16"/>
  <c r="DH903" i="16"/>
  <c r="DH904" i="16"/>
  <c r="DH905" i="16"/>
  <c r="DH906" i="16"/>
  <c r="DH907" i="16"/>
  <c r="DH908" i="16"/>
  <c r="DH909" i="16"/>
  <c r="DH910" i="16"/>
  <c r="DH911" i="16"/>
  <c r="DH912" i="16"/>
  <c r="DH913" i="16"/>
  <c r="DH914" i="16"/>
  <c r="DH915" i="16"/>
  <c r="DH916" i="16"/>
  <c r="DH917" i="16"/>
  <c r="DH918" i="16"/>
  <c r="DH919" i="16"/>
  <c r="DH920" i="16"/>
  <c r="DH921" i="16"/>
  <c r="DH922" i="16"/>
  <c r="DH923" i="16"/>
  <c r="DH924" i="16"/>
  <c r="DH925" i="16"/>
  <c r="DH926" i="16"/>
  <c r="DH927" i="16"/>
  <c r="DH928" i="16"/>
  <c r="DH929" i="16"/>
  <c r="DH930" i="16"/>
  <c r="DH931" i="16"/>
  <c r="DH932" i="16"/>
  <c r="DH933" i="16"/>
  <c r="DH934" i="16"/>
  <c r="DH935" i="16"/>
  <c r="DH936" i="16"/>
  <c r="DH937" i="16"/>
  <c r="DH938" i="16"/>
  <c r="DH939" i="16"/>
  <c r="DH940" i="16"/>
  <c r="DH941" i="16"/>
  <c r="DH942" i="16"/>
  <c r="DH943" i="16"/>
  <c r="DH944" i="16"/>
  <c r="DH945" i="16"/>
  <c r="DH946" i="16"/>
  <c r="DH947" i="16"/>
  <c r="DH948" i="16"/>
  <c r="DH949" i="16"/>
  <c r="DH950" i="16"/>
  <c r="DH951" i="16"/>
  <c r="DH952" i="16"/>
  <c r="DH953" i="16"/>
  <c r="DH954" i="16"/>
  <c r="DH955" i="16"/>
  <c r="DH956" i="16"/>
  <c r="DH957" i="16"/>
  <c r="DH958" i="16"/>
  <c r="DH959" i="16"/>
  <c r="DH960" i="16"/>
  <c r="DH961" i="16"/>
  <c r="DH962" i="16"/>
  <c r="DH963" i="16"/>
  <c r="DH964" i="16"/>
  <c r="DH965" i="16"/>
  <c r="DH966" i="16"/>
  <c r="DH967" i="16"/>
  <c r="DH968" i="16"/>
  <c r="DH969" i="16"/>
  <c r="DH970" i="16"/>
  <c r="DH971" i="16"/>
  <c r="DH972" i="16"/>
  <c r="DH973" i="16"/>
  <c r="DH974" i="16"/>
  <c r="DH975" i="16"/>
  <c r="DH976" i="16"/>
  <c r="DH977" i="16"/>
  <c r="DH978" i="16"/>
  <c r="DH979" i="16"/>
  <c r="DH980" i="16"/>
  <c r="DH981" i="16"/>
  <c r="DH982" i="16"/>
  <c r="DH983" i="16"/>
  <c r="DH984" i="16"/>
  <c r="DH985" i="16"/>
  <c r="DH986" i="16"/>
  <c r="DH987" i="16"/>
  <c r="DH988" i="16"/>
  <c r="DH989" i="16"/>
  <c r="DH990" i="16"/>
  <c r="DH991" i="16"/>
  <c r="DH992" i="16"/>
  <c r="DH993" i="16"/>
  <c r="DH994" i="16"/>
  <c r="DH995" i="16"/>
  <c r="DH996" i="16"/>
  <c r="DH997" i="16"/>
  <c r="DH998" i="16"/>
  <c r="DH999" i="16"/>
  <c r="DH1000" i="16"/>
  <c r="DH1001" i="16"/>
  <c r="DH1002" i="16"/>
  <c r="DH1003" i="16"/>
  <c r="DH1004" i="16"/>
  <c r="K18" i="8" l="1"/>
  <c r="DG1004" i="16"/>
  <c r="DB1004" i="16"/>
  <c r="DG1003" i="16"/>
  <c r="DB1003" i="16"/>
  <c r="DG1002" i="16"/>
  <c r="DB1002" i="16"/>
  <c r="DG1001" i="16"/>
  <c r="DB1001" i="16"/>
  <c r="DG1000" i="16"/>
  <c r="DB1000" i="16"/>
  <c r="DG999" i="16"/>
  <c r="DB999" i="16"/>
  <c r="DG998" i="16"/>
  <c r="DB998" i="16"/>
  <c r="DG997" i="16"/>
  <c r="DB997" i="16"/>
  <c r="DG996" i="16"/>
  <c r="DB996" i="16"/>
  <c r="DG995" i="16"/>
  <c r="DB995" i="16"/>
  <c r="DG994" i="16"/>
  <c r="DB994" i="16"/>
  <c r="DG993" i="16"/>
  <c r="DB993" i="16"/>
  <c r="DG992" i="16"/>
  <c r="DB992" i="16"/>
  <c r="DG991" i="16"/>
  <c r="DB991" i="16"/>
  <c r="DG990" i="16"/>
  <c r="DB990" i="16"/>
  <c r="DG989" i="16"/>
  <c r="DB989" i="16"/>
  <c r="DG988" i="16"/>
  <c r="DB988" i="16"/>
  <c r="DG987" i="16"/>
  <c r="DB987" i="16"/>
  <c r="DG986" i="16"/>
  <c r="DB986" i="16"/>
  <c r="DG985" i="16"/>
  <c r="DB985" i="16"/>
  <c r="DG984" i="16"/>
  <c r="DB984" i="16"/>
  <c r="DG983" i="16"/>
  <c r="DB983" i="16"/>
  <c r="DG982" i="16"/>
  <c r="DB982" i="16"/>
  <c r="DG981" i="16"/>
  <c r="DB981" i="16"/>
  <c r="DG980" i="16"/>
  <c r="DB980" i="16"/>
  <c r="DG979" i="16"/>
  <c r="DB979" i="16"/>
  <c r="DG978" i="16"/>
  <c r="DB978" i="16"/>
  <c r="DG977" i="16"/>
  <c r="DB977" i="16"/>
  <c r="DG976" i="16"/>
  <c r="DB976" i="16"/>
  <c r="DG975" i="16"/>
  <c r="DB975" i="16"/>
  <c r="DG974" i="16"/>
  <c r="DB974" i="16"/>
  <c r="DG973" i="16"/>
  <c r="DB973" i="16"/>
  <c r="DG972" i="16"/>
  <c r="DB972" i="16"/>
  <c r="DG971" i="16"/>
  <c r="DB971" i="16"/>
  <c r="DG970" i="16"/>
  <c r="DB970" i="16"/>
  <c r="DG969" i="16"/>
  <c r="DB969" i="16"/>
  <c r="DG968" i="16"/>
  <c r="DB968" i="16"/>
  <c r="DG967" i="16"/>
  <c r="DB967" i="16"/>
  <c r="DG966" i="16"/>
  <c r="DB966" i="16"/>
  <c r="DG965" i="16"/>
  <c r="DB965" i="16"/>
  <c r="DG964" i="16"/>
  <c r="DB964" i="16"/>
  <c r="DG963" i="16"/>
  <c r="DB963" i="16"/>
  <c r="DG962" i="16"/>
  <c r="DB962" i="16"/>
  <c r="DG961" i="16"/>
  <c r="DB961" i="16"/>
  <c r="DG960" i="16"/>
  <c r="DB960" i="16"/>
  <c r="DG959" i="16"/>
  <c r="DB959" i="16"/>
  <c r="DG958" i="16"/>
  <c r="DB958" i="16"/>
  <c r="DG957" i="16"/>
  <c r="DB957" i="16"/>
  <c r="DG956" i="16"/>
  <c r="DB956" i="16"/>
  <c r="DG955" i="16"/>
  <c r="DB955" i="16"/>
  <c r="DG954" i="16"/>
  <c r="DB954" i="16"/>
  <c r="DG953" i="16"/>
  <c r="DB953" i="16"/>
  <c r="DG952" i="16"/>
  <c r="DB952" i="16"/>
  <c r="DG951" i="16"/>
  <c r="DB951" i="16"/>
  <c r="DG950" i="16"/>
  <c r="DB950" i="16"/>
  <c r="DG949" i="16"/>
  <c r="DB949" i="16"/>
  <c r="DG948" i="16"/>
  <c r="DB948" i="16"/>
  <c r="DG947" i="16"/>
  <c r="DB947" i="16"/>
  <c r="DG946" i="16"/>
  <c r="DB946" i="16"/>
  <c r="DG945" i="16"/>
  <c r="DB945" i="16"/>
  <c r="DG944" i="16"/>
  <c r="DB944" i="16"/>
  <c r="DG943" i="16"/>
  <c r="DB943" i="16"/>
  <c r="DG942" i="16"/>
  <c r="DB942" i="16"/>
  <c r="DG941" i="16"/>
  <c r="DB941" i="16"/>
  <c r="DG940" i="16"/>
  <c r="DB940" i="16"/>
  <c r="DG939" i="16"/>
  <c r="DB939" i="16"/>
  <c r="DG938" i="16"/>
  <c r="DB938" i="16"/>
  <c r="DG937" i="16"/>
  <c r="DB937" i="16"/>
  <c r="DG936" i="16"/>
  <c r="DB936" i="16"/>
  <c r="DG935" i="16"/>
  <c r="DB935" i="16"/>
  <c r="DG934" i="16"/>
  <c r="DB934" i="16"/>
  <c r="DG933" i="16"/>
  <c r="DB933" i="16"/>
  <c r="DG932" i="16"/>
  <c r="DB932" i="16"/>
  <c r="DG931" i="16"/>
  <c r="DB931" i="16"/>
  <c r="DG930" i="16"/>
  <c r="DB930" i="16"/>
  <c r="DG929" i="16"/>
  <c r="DB929" i="16"/>
  <c r="DG928" i="16"/>
  <c r="DB928" i="16"/>
  <c r="DG927" i="16"/>
  <c r="DB927" i="16"/>
  <c r="DG926" i="16"/>
  <c r="DB926" i="16"/>
  <c r="DG925" i="16"/>
  <c r="DB925" i="16"/>
  <c r="DG924" i="16"/>
  <c r="DB924" i="16"/>
  <c r="DG923" i="16"/>
  <c r="DB923" i="16"/>
  <c r="DG922" i="16"/>
  <c r="DB922" i="16"/>
  <c r="DG921" i="16"/>
  <c r="DB921" i="16"/>
  <c r="DG920" i="16"/>
  <c r="DB920" i="16"/>
  <c r="DG919" i="16"/>
  <c r="DB919" i="16"/>
  <c r="DG918" i="16"/>
  <c r="DB918" i="16"/>
  <c r="DG917" i="16"/>
  <c r="DB917" i="16"/>
  <c r="DG916" i="16"/>
  <c r="DB916" i="16"/>
  <c r="DG915" i="16"/>
  <c r="DB915" i="16"/>
  <c r="DG914" i="16"/>
  <c r="DB914" i="16"/>
  <c r="DG913" i="16"/>
  <c r="DB913" i="16"/>
  <c r="DG912" i="16"/>
  <c r="DB912" i="16"/>
  <c r="DG911" i="16"/>
  <c r="DB911" i="16"/>
  <c r="DG910" i="16"/>
  <c r="DB910" i="16"/>
  <c r="DG909" i="16"/>
  <c r="DB909" i="16"/>
  <c r="DG908" i="16"/>
  <c r="DB908" i="16"/>
  <c r="DG907" i="16"/>
  <c r="DB907" i="16"/>
  <c r="DG906" i="16"/>
  <c r="DB906" i="16"/>
  <c r="DG905" i="16"/>
  <c r="DB905" i="16"/>
  <c r="DG904" i="16"/>
  <c r="DB904" i="16"/>
  <c r="DG903" i="16"/>
  <c r="DB903" i="16"/>
  <c r="DG902" i="16"/>
  <c r="DB902" i="16"/>
  <c r="DG901" i="16"/>
  <c r="DB901" i="16"/>
  <c r="DG900" i="16"/>
  <c r="DB900" i="16"/>
  <c r="DG899" i="16"/>
  <c r="DB899" i="16"/>
  <c r="DG898" i="16"/>
  <c r="DB898" i="16"/>
  <c r="DG897" i="16"/>
  <c r="DB897" i="16"/>
  <c r="DG896" i="16"/>
  <c r="DB896" i="16"/>
  <c r="DG895" i="16"/>
  <c r="DB895" i="16"/>
  <c r="DG894" i="16"/>
  <c r="DB894" i="16"/>
  <c r="DG893" i="16"/>
  <c r="DB893" i="16"/>
  <c r="DG892" i="16"/>
  <c r="DB892" i="16"/>
  <c r="DG891" i="16"/>
  <c r="DB891" i="16"/>
  <c r="DG890" i="16"/>
  <c r="DB890" i="16"/>
  <c r="DG889" i="16"/>
  <c r="DB889" i="16"/>
  <c r="DG888" i="16"/>
  <c r="DB888" i="16"/>
  <c r="DG887" i="16"/>
  <c r="DB887" i="16"/>
  <c r="DG886" i="16"/>
  <c r="DB886" i="16"/>
  <c r="DG885" i="16"/>
  <c r="DB885" i="16"/>
  <c r="DG884" i="16"/>
  <c r="DB884" i="16"/>
  <c r="DG883" i="16"/>
  <c r="DB883" i="16"/>
  <c r="DG882" i="16"/>
  <c r="DB882" i="16"/>
  <c r="DG881" i="16"/>
  <c r="DB881" i="16"/>
  <c r="DG880" i="16"/>
  <c r="DB880" i="16"/>
  <c r="DG879" i="16"/>
  <c r="DB879" i="16"/>
  <c r="DG878" i="16"/>
  <c r="DB878" i="16"/>
  <c r="DG877" i="16"/>
  <c r="DB877" i="16"/>
  <c r="DG876" i="16"/>
  <c r="DB876" i="16"/>
  <c r="DG875" i="16"/>
  <c r="DB875" i="16"/>
  <c r="DG874" i="16"/>
  <c r="DB874" i="16"/>
  <c r="DG873" i="16"/>
  <c r="DB873" i="16"/>
  <c r="DG872" i="16"/>
  <c r="DB872" i="16"/>
  <c r="DG871" i="16"/>
  <c r="DB871" i="16"/>
  <c r="DG870" i="16"/>
  <c r="DB870" i="16"/>
  <c r="DG869" i="16"/>
  <c r="DB869" i="16"/>
  <c r="DG868" i="16"/>
  <c r="DB868" i="16"/>
  <c r="DG867" i="16"/>
  <c r="DB867" i="16"/>
  <c r="DG866" i="16"/>
  <c r="DB866" i="16"/>
  <c r="DG865" i="16"/>
  <c r="DB865" i="16"/>
  <c r="DG864" i="16"/>
  <c r="DB864" i="16"/>
  <c r="DG863" i="16"/>
  <c r="DB863" i="16"/>
  <c r="DG862" i="16"/>
  <c r="DB862" i="16"/>
  <c r="DG861" i="16"/>
  <c r="DB861" i="16"/>
  <c r="DG860" i="16"/>
  <c r="DB860" i="16"/>
  <c r="DG859" i="16"/>
  <c r="DB859" i="16"/>
  <c r="DG858" i="16"/>
  <c r="DB858" i="16"/>
  <c r="DG857" i="16"/>
  <c r="DB857" i="16"/>
  <c r="DG856" i="16"/>
  <c r="DB856" i="16"/>
  <c r="DG855" i="16"/>
  <c r="DB855" i="16"/>
  <c r="DG854" i="16"/>
  <c r="DB854" i="16"/>
  <c r="DG853" i="16"/>
  <c r="DB853" i="16"/>
  <c r="DG852" i="16"/>
  <c r="DB852" i="16"/>
  <c r="DG851" i="16"/>
  <c r="DB851" i="16"/>
  <c r="DG850" i="16"/>
  <c r="DB850" i="16"/>
  <c r="DG849" i="16"/>
  <c r="DB849" i="16"/>
  <c r="DG848" i="16"/>
  <c r="DB848" i="16"/>
  <c r="DG847" i="16"/>
  <c r="DB847" i="16"/>
  <c r="DG846" i="16"/>
  <c r="DB846" i="16"/>
  <c r="DG845" i="16"/>
  <c r="DB845" i="16"/>
  <c r="DG844" i="16"/>
  <c r="DB844" i="16"/>
  <c r="DG843" i="16"/>
  <c r="DB843" i="16"/>
  <c r="DG842" i="16"/>
  <c r="DB842" i="16"/>
  <c r="DG841" i="16"/>
  <c r="DB841" i="16"/>
  <c r="DG840" i="16"/>
  <c r="DB840" i="16"/>
  <c r="DG839" i="16"/>
  <c r="DB839" i="16"/>
  <c r="DG838" i="16"/>
  <c r="DB838" i="16"/>
  <c r="DG837" i="16"/>
  <c r="DB837" i="16"/>
  <c r="DG836" i="16"/>
  <c r="DB836" i="16"/>
  <c r="DG835" i="16"/>
  <c r="DB835" i="16"/>
  <c r="DG834" i="16"/>
  <c r="DB834" i="16"/>
  <c r="DG833" i="16"/>
  <c r="DB833" i="16"/>
  <c r="DG832" i="16"/>
  <c r="DB832" i="16"/>
  <c r="DG831" i="16"/>
  <c r="DB831" i="16"/>
  <c r="DG830" i="16"/>
  <c r="DB830" i="16"/>
  <c r="DG829" i="16"/>
  <c r="DB829" i="16"/>
  <c r="DG828" i="16"/>
  <c r="DB828" i="16"/>
  <c r="DG827" i="16"/>
  <c r="DB827" i="16"/>
  <c r="DG826" i="16"/>
  <c r="DB826" i="16"/>
  <c r="DG825" i="16"/>
  <c r="DB825" i="16"/>
  <c r="DG824" i="16"/>
  <c r="DB824" i="16"/>
  <c r="DG823" i="16"/>
  <c r="DB823" i="16"/>
  <c r="DG822" i="16"/>
  <c r="DB822" i="16"/>
  <c r="DG821" i="16"/>
  <c r="DB821" i="16"/>
  <c r="DG820" i="16"/>
  <c r="DB820" i="16"/>
  <c r="DG819" i="16"/>
  <c r="DB819" i="16"/>
  <c r="DG818" i="16"/>
  <c r="DB818" i="16"/>
  <c r="DG817" i="16"/>
  <c r="DB817" i="16"/>
  <c r="DG816" i="16"/>
  <c r="DB816" i="16"/>
  <c r="DG815" i="16"/>
  <c r="DB815" i="16"/>
  <c r="DG814" i="16"/>
  <c r="DB814" i="16"/>
  <c r="DG813" i="16"/>
  <c r="DB813" i="16"/>
  <c r="DG812" i="16"/>
  <c r="DB812" i="16"/>
  <c r="DG811" i="16"/>
  <c r="DB811" i="16"/>
  <c r="DG810" i="16"/>
  <c r="DB810" i="16"/>
  <c r="DG809" i="16"/>
  <c r="DB809" i="16"/>
  <c r="DG808" i="16"/>
  <c r="DB808" i="16"/>
  <c r="DG807" i="16"/>
  <c r="DB807" i="16"/>
  <c r="DG806" i="16"/>
  <c r="DB806" i="16"/>
  <c r="DG805" i="16"/>
  <c r="DB805" i="16"/>
  <c r="DG804" i="16"/>
  <c r="DB804" i="16"/>
  <c r="DG803" i="16"/>
  <c r="DB803" i="16"/>
  <c r="DG802" i="16"/>
  <c r="DB802" i="16"/>
  <c r="DG801" i="16"/>
  <c r="DB801" i="16"/>
  <c r="DG800" i="16"/>
  <c r="DB800" i="16"/>
  <c r="DG799" i="16"/>
  <c r="DB799" i="16"/>
  <c r="DG798" i="16"/>
  <c r="DB798" i="16"/>
  <c r="DG797" i="16"/>
  <c r="DB797" i="16"/>
  <c r="DG796" i="16"/>
  <c r="DB796" i="16"/>
  <c r="DG795" i="16"/>
  <c r="DB795" i="16"/>
  <c r="DG794" i="16"/>
  <c r="DB794" i="16"/>
  <c r="DG793" i="16"/>
  <c r="DB793" i="16"/>
  <c r="DG792" i="16"/>
  <c r="DB792" i="16"/>
  <c r="DG791" i="16"/>
  <c r="DB791" i="16"/>
  <c r="DG790" i="16"/>
  <c r="DB790" i="16"/>
  <c r="DG789" i="16"/>
  <c r="DB789" i="16"/>
  <c r="DG788" i="16"/>
  <c r="DB788" i="16"/>
  <c r="DG787" i="16"/>
  <c r="DB787" i="16"/>
  <c r="DG786" i="16"/>
  <c r="DB786" i="16"/>
  <c r="DG785" i="16"/>
  <c r="DB785" i="16"/>
  <c r="DG784" i="16"/>
  <c r="DB784" i="16"/>
  <c r="DG783" i="16"/>
  <c r="DB783" i="16"/>
  <c r="DG782" i="16"/>
  <c r="DB782" i="16"/>
  <c r="DG781" i="16"/>
  <c r="DB781" i="16"/>
  <c r="DG780" i="16"/>
  <c r="DB780" i="16"/>
  <c r="DG779" i="16"/>
  <c r="DB779" i="16"/>
  <c r="DG778" i="16"/>
  <c r="DB778" i="16"/>
  <c r="DG777" i="16"/>
  <c r="DB777" i="16"/>
  <c r="DG776" i="16"/>
  <c r="DB776" i="16"/>
  <c r="DG775" i="16"/>
  <c r="DB775" i="16"/>
  <c r="DG774" i="16"/>
  <c r="DB774" i="16"/>
  <c r="DG773" i="16"/>
  <c r="DB773" i="16"/>
  <c r="DG772" i="16"/>
  <c r="DB772" i="16"/>
  <c r="DG771" i="16"/>
  <c r="DB771" i="16"/>
  <c r="DG770" i="16"/>
  <c r="DB770" i="16"/>
  <c r="DG769" i="16"/>
  <c r="DB769" i="16"/>
  <c r="DG768" i="16"/>
  <c r="DB768" i="16"/>
  <c r="DG767" i="16"/>
  <c r="DB767" i="16"/>
  <c r="DG766" i="16"/>
  <c r="DB766" i="16"/>
  <c r="DG765" i="16"/>
  <c r="DB765" i="16"/>
  <c r="DG764" i="16"/>
  <c r="DB764" i="16"/>
  <c r="DG763" i="16"/>
  <c r="DB763" i="16"/>
  <c r="DG762" i="16"/>
  <c r="DB762" i="16"/>
  <c r="DG761" i="16"/>
  <c r="DB761" i="16"/>
  <c r="DG760" i="16"/>
  <c r="DB760" i="16"/>
  <c r="DG759" i="16"/>
  <c r="DB759" i="16"/>
  <c r="DG758" i="16"/>
  <c r="DB758" i="16"/>
  <c r="DG757" i="16"/>
  <c r="DB757" i="16"/>
  <c r="DG756" i="16"/>
  <c r="DB756" i="16"/>
  <c r="DG755" i="16"/>
  <c r="DB755" i="16"/>
  <c r="DG754" i="16"/>
  <c r="DB754" i="16"/>
  <c r="DG753" i="16"/>
  <c r="DB753" i="16"/>
  <c r="DG752" i="16"/>
  <c r="DB752" i="16"/>
  <c r="DG751" i="16"/>
  <c r="DB751" i="16"/>
  <c r="DG750" i="16"/>
  <c r="DB750" i="16"/>
  <c r="DG749" i="16"/>
  <c r="DB749" i="16"/>
  <c r="DG748" i="16"/>
  <c r="DB748" i="16"/>
  <c r="DG747" i="16"/>
  <c r="DB747" i="16"/>
  <c r="DG746" i="16"/>
  <c r="DB746" i="16"/>
  <c r="DG745" i="16"/>
  <c r="DB745" i="16"/>
  <c r="DG744" i="16"/>
  <c r="DB744" i="16"/>
  <c r="DG743" i="16"/>
  <c r="DB743" i="16"/>
  <c r="DG742" i="16"/>
  <c r="DB742" i="16"/>
  <c r="DG741" i="16"/>
  <c r="DB741" i="16"/>
  <c r="DG740" i="16"/>
  <c r="DB740" i="16"/>
  <c r="DG739" i="16"/>
  <c r="DB739" i="16"/>
  <c r="DG738" i="16"/>
  <c r="DB738" i="16"/>
  <c r="DG737" i="16"/>
  <c r="DB737" i="16"/>
  <c r="DG736" i="16"/>
  <c r="DB736" i="16"/>
  <c r="DG735" i="16"/>
  <c r="DB735" i="16"/>
  <c r="DG734" i="16"/>
  <c r="DB734" i="16"/>
  <c r="DG733" i="16"/>
  <c r="DB733" i="16"/>
  <c r="DG732" i="16"/>
  <c r="DB732" i="16"/>
  <c r="DG731" i="16"/>
  <c r="DB731" i="16"/>
  <c r="DG730" i="16"/>
  <c r="DB730" i="16"/>
  <c r="DG729" i="16"/>
  <c r="DB729" i="16"/>
  <c r="DG728" i="16"/>
  <c r="DB728" i="16"/>
  <c r="DG727" i="16"/>
  <c r="DB727" i="16"/>
  <c r="DG726" i="16"/>
  <c r="DB726" i="16"/>
  <c r="DG725" i="16"/>
  <c r="DB725" i="16"/>
  <c r="DG724" i="16"/>
  <c r="DB724" i="16"/>
  <c r="DG723" i="16"/>
  <c r="DB723" i="16"/>
  <c r="DG722" i="16"/>
  <c r="DB722" i="16"/>
  <c r="DG721" i="16"/>
  <c r="DB721" i="16"/>
  <c r="DG720" i="16"/>
  <c r="DB720" i="16"/>
  <c r="DG719" i="16"/>
  <c r="DB719" i="16"/>
  <c r="DG718" i="16"/>
  <c r="DB718" i="16"/>
  <c r="DG717" i="16"/>
  <c r="DB717" i="16"/>
  <c r="DG716" i="16"/>
  <c r="DB716" i="16"/>
  <c r="DG715" i="16"/>
  <c r="DB715" i="16"/>
  <c r="DG714" i="16"/>
  <c r="DB714" i="16"/>
  <c r="DG713" i="16"/>
  <c r="DB713" i="16"/>
  <c r="DG712" i="16"/>
  <c r="DB712" i="16"/>
  <c r="DG711" i="16"/>
  <c r="DB711" i="16"/>
  <c r="DG710" i="16"/>
  <c r="DB710" i="16"/>
  <c r="DG709" i="16"/>
  <c r="DB709" i="16"/>
  <c r="DG708" i="16"/>
  <c r="DB708" i="16"/>
  <c r="DG707" i="16"/>
  <c r="DB707" i="16"/>
  <c r="DG706" i="16"/>
  <c r="DB706" i="16"/>
  <c r="DG705" i="16"/>
  <c r="DB705" i="16"/>
  <c r="DG704" i="16"/>
  <c r="DB704" i="16"/>
  <c r="DG703" i="16"/>
  <c r="DB703" i="16"/>
  <c r="DG702" i="16"/>
  <c r="DB702" i="16"/>
  <c r="DG701" i="16"/>
  <c r="DB701" i="16"/>
  <c r="DG700" i="16"/>
  <c r="DB700" i="16"/>
  <c r="DG699" i="16"/>
  <c r="DB699" i="16"/>
  <c r="DG698" i="16"/>
  <c r="DB698" i="16"/>
  <c r="DG697" i="16"/>
  <c r="DB697" i="16"/>
  <c r="DG696" i="16"/>
  <c r="DB696" i="16"/>
  <c r="DG695" i="16"/>
  <c r="DB695" i="16"/>
  <c r="DG694" i="16"/>
  <c r="DB694" i="16"/>
  <c r="DG693" i="16"/>
  <c r="DB693" i="16"/>
  <c r="DG692" i="16"/>
  <c r="DB692" i="16"/>
  <c r="DG691" i="16"/>
  <c r="DB691" i="16"/>
  <c r="DG690" i="16"/>
  <c r="DB690" i="16"/>
  <c r="DG689" i="16"/>
  <c r="DB689" i="16"/>
  <c r="DG688" i="16"/>
  <c r="DB688" i="16"/>
  <c r="DG687" i="16"/>
  <c r="DB687" i="16"/>
  <c r="DG686" i="16"/>
  <c r="DB686" i="16"/>
  <c r="DG685" i="16"/>
  <c r="DB685" i="16"/>
  <c r="DG684" i="16"/>
  <c r="DB684" i="16"/>
  <c r="DG683" i="16"/>
  <c r="DB683" i="16"/>
  <c r="DG682" i="16"/>
  <c r="DB682" i="16"/>
  <c r="DG681" i="16"/>
  <c r="DB681" i="16"/>
  <c r="DG680" i="16"/>
  <c r="DB680" i="16"/>
  <c r="DG679" i="16"/>
  <c r="DB679" i="16"/>
  <c r="DG678" i="16"/>
  <c r="DB678" i="16"/>
  <c r="DG677" i="16"/>
  <c r="DB677" i="16"/>
  <c r="DG676" i="16"/>
  <c r="DB676" i="16"/>
  <c r="DG675" i="16"/>
  <c r="DB675" i="16"/>
  <c r="DG674" i="16"/>
  <c r="DB674" i="16"/>
  <c r="DG673" i="16"/>
  <c r="DB673" i="16"/>
  <c r="DG672" i="16"/>
  <c r="DB672" i="16"/>
  <c r="DG671" i="16"/>
  <c r="DB671" i="16"/>
  <c r="DG670" i="16"/>
  <c r="DB670" i="16"/>
  <c r="DG669" i="16"/>
  <c r="DB669" i="16"/>
  <c r="DG668" i="16"/>
  <c r="DB668" i="16"/>
  <c r="DG667" i="16"/>
  <c r="DB667" i="16"/>
  <c r="DG666" i="16"/>
  <c r="DB666" i="16"/>
  <c r="DG665" i="16"/>
  <c r="DB665" i="16"/>
  <c r="DG664" i="16"/>
  <c r="DB664" i="16"/>
  <c r="DG663" i="16"/>
  <c r="DB663" i="16"/>
  <c r="DG662" i="16"/>
  <c r="DB662" i="16"/>
  <c r="DG661" i="16"/>
  <c r="DB661" i="16"/>
  <c r="DG660" i="16"/>
  <c r="DB660" i="16"/>
  <c r="DG659" i="16"/>
  <c r="DB659" i="16"/>
  <c r="DG658" i="16"/>
  <c r="DB658" i="16"/>
  <c r="DG657" i="16"/>
  <c r="DB657" i="16"/>
  <c r="DG656" i="16"/>
  <c r="DB656" i="16"/>
  <c r="DG655" i="16"/>
  <c r="DB655" i="16"/>
  <c r="DG654" i="16"/>
  <c r="DB654" i="16"/>
  <c r="DG653" i="16"/>
  <c r="DB653" i="16"/>
  <c r="DG652" i="16"/>
  <c r="DB652" i="16"/>
  <c r="DG651" i="16"/>
  <c r="DB651" i="16"/>
  <c r="DG650" i="16"/>
  <c r="DB650" i="16"/>
  <c r="DG649" i="16"/>
  <c r="DB649" i="16"/>
  <c r="DG648" i="16"/>
  <c r="DB648" i="16"/>
  <c r="DG647" i="16"/>
  <c r="DB647" i="16"/>
  <c r="DG646" i="16"/>
  <c r="DB646" i="16"/>
  <c r="DG645" i="16"/>
  <c r="DB645" i="16"/>
  <c r="DG644" i="16"/>
  <c r="DB644" i="16"/>
  <c r="DG643" i="16"/>
  <c r="DB643" i="16"/>
  <c r="DG642" i="16"/>
  <c r="DB642" i="16"/>
  <c r="DG641" i="16"/>
  <c r="DB641" i="16"/>
  <c r="DG640" i="16"/>
  <c r="DB640" i="16"/>
  <c r="DG639" i="16"/>
  <c r="DB639" i="16"/>
  <c r="DG638" i="16"/>
  <c r="DB638" i="16"/>
  <c r="DG637" i="16"/>
  <c r="DB637" i="16"/>
  <c r="DG636" i="16"/>
  <c r="DB636" i="16"/>
  <c r="DG635" i="16"/>
  <c r="DB635" i="16"/>
  <c r="DG634" i="16"/>
  <c r="DB634" i="16"/>
  <c r="DG633" i="16"/>
  <c r="DB633" i="16"/>
  <c r="DG632" i="16"/>
  <c r="DB632" i="16"/>
  <c r="DG631" i="16"/>
  <c r="DB631" i="16"/>
  <c r="DG630" i="16"/>
  <c r="DB630" i="16"/>
  <c r="DG629" i="16"/>
  <c r="DB629" i="16"/>
  <c r="DG628" i="16"/>
  <c r="DB628" i="16"/>
  <c r="DG627" i="16"/>
  <c r="DB627" i="16"/>
  <c r="DG626" i="16"/>
  <c r="DB626" i="16"/>
  <c r="DG625" i="16"/>
  <c r="DB625" i="16"/>
  <c r="DG624" i="16"/>
  <c r="DB624" i="16"/>
  <c r="DG623" i="16"/>
  <c r="DB623" i="16"/>
  <c r="DG622" i="16"/>
  <c r="DB622" i="16"/>
  <c r="DG621" i="16"/>
  <c r="DB621" i="16"/>
  <c r="DG620" i="16"/>
  <c r="DB620" i="16"/>
  <c r="DG619" i="16"/>
  <c r="DB619" i="16"/>
  <c r="DG618" i="16"/>
  <c r="DB618" i="16"/>
  <c r="DG617" i="16"/>
  <c r="DB617" i="16"/>
  <c r="DG616" i="16"/>
  <c r="DB616" i="16"/>
  <c r="DG615" i="16"/>
  <c r="DB615" i="16"/>
  <c r="DG614" i="16"/>
  <c r="DB614" i="16"/>
  <c r="DG613" i="16"/>
  <c r="DB613" i="16"/>
  <c r="DG612" i="16"/>
  <c r="DB612" i="16"/>
  <c r="DG611" i="16"/>
  <c r="DB611" i="16"/>
  <c r="DG610" i="16"/>
  <c r="DB610" i="16"/>
  <c r="DG609" i="16"/>
  <c r="DB609" i="16"/>
  <c r="DG608" i="16"/>
  <c r="DB608" i="16"/>
  <c r="DG607" i="16"/>
  <c r="DB607" i="16"/>
  <c r="DG606" i="16"/>
  <c r="DB606" i="16"/>
  <c r="DG605" i="16"/>
  <c r="DB605" i="16"/>
  <c r="DG604" i="16"/>
  <c r="DB604" i="16"/>
  <c r="DG603" i="16"/>
  <c r="DB603" i="16"/>
  <c r="DG602" i="16"/>
  <c r="DB602" i="16"/>
  <c r="DG601" i="16"/>
  <c r="DB601" i="16"/>
  <c r="DG600" i="16"/>
  <c r="DB600" i="16"/>
  <c r="DG599" i="16"/>
  <c r="DB599" i="16"/>
  <c r="DG598" i="16"/>
  <c r="DB598" i="16"/>
  <c r="DG597" i="16"/>
  <c r="DB597" i="16"/>
  <c r="DG596" i="16"/>
  <c r="DB596" i="16"/>
  <c r="DG595" i="16"/>
  <c r="DB595" i="16"/>
  <c r="DG594" i="16"/>
  <c r="DB594" i="16"/>
  <c r="DG593" i="16"/>
  <c r="DB593" i="16"/>
  <c r="DG592" i="16"/>
  <c r="DB592" i="16"/>
  <c r="DG591" i="16"/>
  <c r="DB591" i="16"/>
  <c r="DG590" i="16"/>
  <c r="DB590" i="16"/>
  <c r="DG589" i="16"/>
  <c r="DB589" i="16"/>
  <c r="DG588" i="16"/>
  <c r="DB588" i="16"/>
  <c r="DG587" i="16"/>
  <c r="DB587" i="16"/>
  <c r="DG586" i="16"/>
  <c r="DB586" i="16"/>
  <c r="DG585" i="16"/>
  <c r="DB585" i="16"/>
  <c r="DG584" i="16"/>
  <c r="DB584" i="16"/>
  <c r="DG583" i="16"/>
  <c r="DB583" i="16"/>
  <c r="DG582" i="16"/>
  <c r="DB582" i="16"/>
  <c r="DG581" i="16"/>
  <c r="DB581" i="16"/>
  <c r="DG580" i="16"/>
  <c r="DB580" i="16"/>
  <c r="DG579" i="16"/>
  <c r="DB579" i="16"/>
  <c r="DG578" i="16"/>
  <c r="DB578" i="16"/>
  <c r="DG577" i="16"/>
  <c r="DB577" i="16"/>
  <c r="DG576" i="16"/>
  <c r="DB576" i="16"/>
  <c r="DG575" i="16"/>
  <c r="DB575" i="16"/>
  <c r="DG574" i="16"/>
  <c r="DB574" i="16"/>
  <c r="DG573" i="16"/>
  <c r="DB573" i="16"/>
  <c r="DG572" i="16"/>
  <c r="DB572" i="16"/>
  <c r="DG571" i="16"/>
  <c r="DB571" i="16"/>
  <c r="DG570" i="16"/>
  <c r="DB570" i="16"/>
  <c r="DG569" i="16"/>
  <c r="DB569" i="16"/>
  <c r="DG568" i="16"/>
  <c r="DB568" i="16"/>
  <c r="DG567" i="16"/>
  <c r="DB567" i="16"/>
  <c r="DG566" i="16"/>
  <c r="DB566" i="16"/>
  <c r="DG565" i="16"/>
  <c r="DB565" i="16"/>
  <c r="DG564" i="16"/>
  <c r="DB564" i="16"/>
  <c r="DG563" i="16"/>
  <c r="DB563" i="16"/>
  <c r="DG562" i="16"/>
  <c r="DB562" i="16"/>
  <c r="DG561" i="16"/>
  <c r="DB561" i="16"/>
  <c r="DG560" i="16"/>
  <c r="DB560" i="16"/>
  <c r="DG559" i="16"/>
  <c r="DB559" i="16"/>
  <c r="DG558" i="16"/>
  <c r="DB558" i="16"/>
  <c r="DG557" i="16"/>
  <c r="DB557" i="16"/>
  <c r="DG556" i="16"/>
  <c r="DB556" i="16"/>
  <c r="DG555" i="16"/>
  <c r="DB555" i="16"/>
  <c r="DG554" i="16"/>
  <c r="DB554" i="16"/>
  <c r="DG553" i="16"/>
  <c r="DB553" i="16"/>
  <c r="DG552" i="16"/>
  <c r="DB552" i="16"/>
  <c r="DG551" i="16"/>
  <c r="DB551" i="16"/>
  <c r="DG550" i="16"/>
  <c r="DB550" i="16"/>
  <c r="DG549" i="16"/>
  <c r="DB549" i="16"/>
  <c r="DG548" i="16"/>
  <c r="DB548" i="16"/>
  <c r="DG547" i="16"/>
  <c r="DB547" i="16"/>
  <c r="DG546" i="16"/>
  <c r="DB546" i="16"/>
  <c r="DG545" i="16"/>
  <c r="DB545" i="16"/>
  <c r="DG544" i="16"/>
  <c r="DB544" i="16"/>
  <c r="DG543" i="16"/>
  <c r="DB543" i="16"/>
  <c r="DG542" i="16"/>
  <c r="DB542" i="16"/>
  <c r="DG541" i="16"/>
  <c r="DB541" i="16"/>
  <c r="DG540" i="16"/>
  <c r="DB540" i="16"/>
  <c r="DG539" i="16"/>
  <c r="DB539" i="16"/>
  <c r="DG538" i="16"/>
  <c r="DB538" i="16"/>
  <c r="DG537" i="16"/>
  <c r="DB537" i="16"/>
  <c r="DG536" i="16"/>
  <c r="DB536" i="16"/>
  <c r="DG535" i="16"/>
  <c r="DB535" i="16"/>
  <c r="DG534" i="16"/>
  <c r="DB534" i="16"/>
  <c r="DG533" i="16"/>
  <c r="DB533" i="16"/>
  <c r="DG532" i="16"/>
  <c r="DB532" i="16"/>
  <c r="DG531" i="16"/>
  <c r="DB531" i="16"/>
  <c r="DG530" i="16"/>
  <c r="DB530" i="16"/>
  <c r="DG529" i="16"/>
  <c r="DB529" i="16"/>
  <c r="DG528" i="16"/>
  <c r="DB528" i="16"/>
  <c r="DG527" i="16"/>
  <c r="DB527" i="16"/>
  <c r="DG526" i="16"/>
  <c r="DB526" i="16"/>
  <c r="DG525" i="16"/>
  <c r="DB525" i="16"/>
  <c r="DG524" i="16"/>
  <c r="DB524" i="16"/>
  <c r="DG523" i="16"/>
  <c r="DB523" i="16"/>
  <c r="DG522" i="16"/>
  <c r="DB522" i="16"/>
  <c r="DG521" i="16"/>
  <c r="DB521" i="16"/>
  <c r="DG520" i="16"/>
  <c r="DB520" i="16"/>
  <c r="DG519" i="16"/>
  <c r="DB519" i="16"/>
  <c r="DG518" i="16"/>
  <c r="DB518" i="16"/>
  <c r="DG517" i="16"/>
  <c r="DB517" i="16"/>
  <c r="DG516" i="16"/>
  <c r="DB516" i="16"/>
  <c r="DG515" i="16"/>
  <c r="DB515" i="16"/>
  <c r="DG514" i="16"/>
  <c r="DB514" i="16"/>
  <c r="DG513" i="16"/>
  <c r="DB513" i="16"/>
  <c r="DG512" i="16"/>
  <c r="DB512" i="16"/>
  <c r="DG511" i="16"/>
  <c r="DB511" i="16"/>
  <c r="DG510" i="16"/>
  <c r="DB510" i="16"/>
  <c r="DG509" i="16"/>
  <c r="DB509" i="16"/>
  <c r="DG508" i="16"/>
  <c r="DB508" i="16"/>
  <c r="DG507" i="16"/>
  <c r="DB507" i="16"/>
  <c r="DG506" i="16"/>
  <c r="DB506" i="16"/>
  <c r="DG505" i="16"/>
  <c r="DB505" i="16"/>
  <c r="DG504" i="16"/>
  <c r="DB504" i="16"/>
  <c r="DG503" i="16"/>
  <c r="DB503" i="16"/>
  <c r="DG502" i="16"/>
  <c r="DB502" i="16"/>
  <c r="DG501" i="16"/>
  <c r="DB501" i="16"/>
  <c r="DG500" i="16"/>
  <c r="DB500" i="16"/>
  <c r="DG499" i="16"/>
  <c r="DB499" i="16"/>
  <c r="DG498" i="16"/>
  <c r="DB498" i="16"/>
  <c r="DG497" i="16"/>
  <c r="DB497" i="16"/>
  <c r="DG496" i="16"/>
  <c r="DB496" i="16"/>
  <c r="DG495" i="16"/>
  <c r="DB495" i="16"/>
  <c r="DG494" i="16"/>
  <c r="DB494" i="16"/>
  <c r="DG493" i="16"/>
  <c r="DB493" i="16"/>
  <c r="DG492" i="16"/>
  <c r="DB492" i="16"/>
  <c r="DG491" i="16"/>
  <c r="DB491" i="16"/>
  <c r="DG490" i="16"/>
  <c r="DB490" i="16"/>
  <c r="DG489" i="16"/>
  <c r="DB489" i="16"/>
  <c r="DG488" i="16"/>
  <c r="DB488" i="16"/>
  <c r="DG487" i="16"/>
  <c r="DB487" i="16"/>
  <c r="DG486" i="16"/>
  <c r="DB486" i="16"/>
  <c r="DG485" i="16"/>
  <c r="DB485" i="16"/>
  <c r="DG484" i="16"/>
  <c r="DB484" i="16"/>
  <c r="DG483" i="16"/>
  <c r="DB483" i="16"/>
  <c r="DG482" i="16"/>
  <c r="DB482" i="16"/>
  <c r="DG481" i="16"/>
  <c r="DB481" i="16"/>
  <c r="DG480" i="16"/>
  <c r="DB480" i="16"/>
  <c r="DG479" i="16"/>
  <c r="DB479" i="16"/>
  <c r="DG478" i="16"/>
  <c r="DB478" i="16"/>
  <c r="DG477" i="16"/>
  <c r="DB477" i="16"/>
  <c r="DG476" i="16"/>
  <c r="DB476" i="16"/>
  <c r="DG475" i="16"/>
  <c r="DB475" i="16"/>
  <c r="DG474" i="16"/>
  <c r="DB474" i="16"/>
  <c r="DG473" i="16"/>
  <c r="DB473" i="16"/>
  <c r="DG472" i="16"/>
  <c r="DB472" i="16"/>
  <c r="DG471" i="16"/>
  <c r="DB471" i="16"/>
  <c r="DG470" i="16"/>
  <c r="DB470" i="16"/>
  <c r="DG469" i="16"/>
  <c r="DB469" i="16"/>
  <c r="DG468" i="16"/>
  <c r="DB468" i="16"/>
  <c r="DG467" i="16"/>
  <c r="DB467" i="16"/>
  <c r="DG466" i="16"/>
  <c r="DB466" i="16"/>
  <c r="DG465" i="16"/>
  <c r="DB465" i="16"/>
  <c r="DG464" i="16"/>
  <c r="DB464" i="16"/>
  <c r="DG463" i="16"/>
  <c r="DB463" i="16"/>
  <c r="DG462" i="16"/>
  <c r="DB462" i="16"/>
  <c r="DG461" i="16"/>
  <c r="DB461" i="16"/>
  <c r="DG460" i="16"/>
  <c r="DB460" i="16"/>
  <c r="DG459" i="16"/>
  <c r="DB459" i="16"/>
  <c r="DG458" i="16"/>
  <c r="DB458" i="16"/>
  <c r="DG457" i="16"/>
  <c r="DB457" i="16"/>
  <c r="DG456" i="16"/>
  <c r="DB456" i="16"/>
  <c r="DG455" i="16"/>
  <c r="DB455" i="16"/>
  <c r="DG454" i="16"/>
  <c r="DB454" i="16"/>
  <c r="DG453" i="16"/>
  <c r="DB453" i="16"/>
  <c r="DG452" i="16"/>
  <c r="DB452" i="16"/>
  <c r="DG451" i="16"/>
  <c r="DB451" i="16"/>
  <c r="DG450" i="16"/>
  <c r="DB450" i="16"/>
  <c r="DG449" i="16"/>
  <c r="DB449" i="16"/>
  <c r="DG448" i="16"/>
  <c r="DB448" i="16"/>
  <c r="DG447" i="16"/>
  <c r="DB447" i="16"/>
  <c r="DG446" i="16"/>
  <c r="DB446" i="16"/>
  <c r="DG445" i="16"/>
  <c r="DB445" i="16"/>
  <c r="DG444" i="16"/>
  <c r="DB444" i="16"/>
  <c r="DG443" i="16"/>
  <c r="DB443" i="16"/>
  <c r="DG442" i="16"/>
  <c r="DB442" i="16"/>
  <c r="DG441" i="16"/>
  <c r="DB441" i="16"/>
  <c r="DG440" i="16"/>
  <c r="DB440" i="16"/>
  <c r="DG439" i="16"/>
  <c r="DB439" i="16"/>
  <c r="DG438" i="16"/>
  <c r="DB438" i="16"/>
  <c r="DG437" i="16"/>
  <c r="DB437" i="16"/>
  <c r="DG436" i="16"/>
  <c r="DB436" i="16"/>
  <c r="DG435" i="16"/>
  <c r="DB435" i="16"/>
  <c r="DG434" i="16"/>
  <c r="DB434" i="16"/>
  <c r="DG433" i="16"/>
  <c r="DB433" i="16"/>
  <c r="DG432" i="16"/>
  <c r="DB432" i="16"/>
  <c r="DG431" i="16"/>
  <c r="DB431" i="16"/>
  <c r="DG430" i="16"/>
  <c r="DB430" i="16"/>
  <c r="DG429" i="16"/>
  <c r="DB429" i="16"/>
  <c r="DG428" i="16"/>
  <c r="DB428" i="16"/>
  <c r="DG427" i="16"/>
  <c r="DB427" i="16"/>
  <c r="DG426" i="16"/>
  <c r="DB426" i="16"/>
  <c r="DG425" i="16"/>
  <c r="DB425" i="16"/>
  <c r="DG424" i="16"/>
  <c r="DB424" i="16"/>
  <c r="DG423" i="16"/>
  <c r="DB423" i="16"/>
  <c r="DG422" i="16"/>
  <c r="DB422" i="16"/>
  <c r="DG421" i="16"/>
  <c r="DB421" i="16"/>
  <c r="DG420" i="16"/>
  <c r="DB420" i="16"/>
  <c r="DG419" i="16"/>
  <c r="DB419" i="16"/>
  <c r="DG418" i="16"/>
  <c r="DB418" i="16"/>
  <c r="DG417" i="16"/>
  <c r="DB417" i="16"/>
  <c r="DG416" i="16"/>
  <c r="DB416" i="16"/>
  <c r="DG415" i="16"/>
  <c r="DB415" i="16"/>
  <c r="DG414" i="16"/>
  <c r="DB414" i="16"/>
  <c r="DG413" i="16"/>
  <c r="DB413" i="16"/>
  <c r="DG412" i="16"/>
  <c r="DB412" i="16"/>
  <c r="DG411" i="16"/>
  <c r="DB411" i="16"/>
  <c r="DG410" i="16"/>
  <c r="DB410" i="16"/>
  <c r="DG409" i="16"/>
  <c r="DB409" i="16"/>
  <c r="DG408" i="16"/>
  <c r="DB408" i="16"/>
  <c r="DG407" i="16"/>
  <c r="DB407" i="16"/>
  <c r="DG406" i="16"/>
  <c r="DB406" i="16"/>
  <c r="DG405" i="16"/>
  <c r="DB405" i="16"/>
  <c r="DG404" i="16"/>
  <c r="DB404" i="16"/>
  <c r="DG403" i="16"/>
  <c r="DB403" i="16"/>
  <c r="DG402" i="16"/>
  <c r="DB402" i="16"/>
  <c r="DG401" i="16"/>
  <c r="DB401" i="16"/>
  <c r="DG400" i="16"/>
  <c r="DB400" i="16"/>
  <c r="DG399" i="16"/>
  <c r="DB399" i="16"/>
  <c r="DG398" i="16"/>
  <c r="DB398" i="16"/>
  <c r="DG397" i="16"/>
  <c r="DB397" i="16"/>
  <c r="DG396" i="16"/>
  <c r="DB396" i="16"/>
  <c r="DG395" i="16"/>
  <c r="DB395" i="16"/>
  <c r="DG394" i="16"/>
  <c r="DB394" i="16"/>
  <c r="DG393" i="16"/>
  <c r="DB393" i="16"/>
  <c r="DG392" i="16"/>
  <c r="DB392" i="16"/>
  <c r="DG391" i="16"/>
  <c r="DB391" i="16"/>
  <c r="DG390" i="16"/>
  <c r="DB390" i="16"/>
  <c r="DG389" i="16"/>
  <c r="DB389" i="16"/>
  <c r="DG388" i="16"/>
  <c r="DB388" i="16"/>
  <c r="DG387" i="16"/>
  <c r="DB387" i="16"/>
  <c r="DG386" i="16"/>
  <c r="DB386" i="16"/>
  <c r="DG385" i="16"/>
  <c r="DB385" i="16"/>
  <c r="DG384" i="16"/>
  <c r="DB384" i="16"/>
  <c r="DG383" i="16"/>
  <c r="DB383" i="16"/>
  <c r="DG382" i="16"/>
  <c r="DB382" i="16"/>
  <c r="DG381" i="16"/>
  <c r="DB381" i="16"/>
  <c r="DG380" i="16"/>
  <c r="DB380" i="16"/>
  <c r="DG379" i="16"/>
  <c r="DB379" i="16"/>
  <c r="DG378" i="16"/>
  <c r="DB378" i="16"/>
  <c r="DG377" i="16"/>
  <c r="DB377" i="16"/>
  <c r="DG376" i="16"/>
  <c r="DB376" i="16"/>
  <c r="DG375" i="16"/>
  <c r="DB375" i="16"/>
  <c r="DG374" i="16"/>
  <c r="DB374" i="16"/>
  <c r="DG373" i="16"/>
  <c r="DB373" i="16"/>
  <c r="DG372" i="16"/>
  <c r="DB372" i="16"/>
  <c r="DG371" i="16"/>
  <c r="DB371" i="16"/>
  <c r="DG370" i="16"/>
  <c r="DB370" i="16"/>
  <c r="DG369" i="16"/>
  <c r="DB369" i="16"/>
  <c r="DG368" i="16"/>
  <c r="DB368" i="16"/>
  <c r="DG367" i="16"/>
  <c r="DB367" i="16"/>
  <c r="DG366" i="16"/>
  <c r="DB366" i="16"/>
  <c r="DG365" i="16"/>
  <c r="DB365" i="16"/>
  <c r="DG364" i="16"/>
  <c r="DB364" i="16"/>
  <c r="DG363" i="16"/>
  <c r="DB363" i="16"/>
  <c r="DG362" i="16"/>
  <c r="DB362" i="16"/>
  <c r="DG361" i="16"/>
  <c r="DB361" i="16"/>
  <c r="DG360" i="16"/>
  <c r="DB360" i="16"/>
  <c r="DG359" i="16"/>
  <c r="DB359" i="16"/>
  <c r="DG358" i="16"/>
  <c r="DB358" i="16"/>
  <c r="DG357" i="16"/>
  <c r="DB357" i="16"/>
  <c r="DG356" i="16"/>
  <c r="DB356" i="16"/>
  <c r="DG355" i="16"/>
  <c r="DB355" i="16"/>
  <c r="DG354" i="16"/>
  <c r="DB354" i="16"/>
  <c r="DG353" i="16"/>
  <c r="DB353" i="16"/>
  <c r="DG352" i="16"/>
  <c r="DB352" i="16"/>
  <c r="DG351" i="16"/>
  <c r="DB351" i="16"/>
  <c r="DG350" i="16"/>
  <c r="DB350" i="16"/>
  <c r="DG349" i="16"/>
  <c r="DB349" i="16"/>
  <c r="DG348" i="16"/>
  <c r="DB348" i="16"/>
  <c r="DG347" i="16"/>
  <c r="DB347" i="16"/>
  <c r="DG346" i="16"/>
  <c r="DB346" i="16"/>
  <c r="DG345" i="16"/>
  <c r="DB345" i="16"/>
  <c r="DG344" i="16"/>
  <c r="DB344" i="16"/>
  <c r="DG343" i="16"/>
  <c r="DB343" i="16"/>
  <c r="DG342" i="16"/>
  <c r="DB342" i="16"/>
  <c r="DG341" i="16"/>
  <c r="DB341" i="16"/>
  <c r="DG340" i="16"/>
  <c r="DB340" i="16"/>
  <c r="DG339" i="16"/>
  <c r="DB339" i="16"/>
  <c r="DG338" i="16"/>
  <c r="DB338" i="16"/>
  <c r="DG337" i="16"/>
  <c r="DB337" i="16"/>
  <c r="DG336" i="16"/>
  <c r="DB336" i="16"/>
  <c r="DG335" i="16"/>
  <c r="DB335" i="16"/>
  <c r="DG334" i="16"/>
  <c r="DB334" i="16"/>
  <c r="DG333" i="16"/>
  <c r="DB333" i="16"/>
  <c r="DG332" i="16"/>
  <c r="DB332" i="16"/>
  <c r="DG331" i="16"/>
  <c r="DB331" i="16"/>
  <c r="DG330" i="16"/>
  <c r="DB330" i="16"/>
  <c r="DG329" i="16"/>
  <c r="DB329" i="16"/>
  <c r="DG328" i="16"/>
  <c r="DB328" i="16"/>
  <c r="DG327" i="16"/>
  <c r="DB327" i="16"/>
  <c r="DG326" i="16"/>
  <c r="DB326" i="16"/>
  <c r="DG325" i="16"/>
  <c r="DB325" i="16"/>
  <c r="DG324" i="16"/>
  <c r="DB324" i="16"/>
  <c r="DG323" i="16"/>
  <c r="DB323" i="16"/>
  <c r="DG322" i="16"/>
  <c r="DB322" i="16"/>
  <c r="DG321" i="16"/>
  <c r="DB321" i="16"/>
  <c r="DG320" i="16"/>
  <c r="DB320" i="16"/>
  <c r="DG319" i="16"/>
  <c r="DB319" i="16"/>
  <c r="DG318" i="16"/>
  <c r="DB318" i="16"/>
  <c r="DG317" i="16"/>
  <c r="DB317" i="16"/>
  <c r="DG316" i="16"/>
  <c r="DB316" i="16"/>
  <c r="DG315" i="16"/>
  <c r="DB315" i="16"/>
  <c r="DG314" i="16"/>
  <c r="DB314" i="16"/>
  <c r="DG313" i="16"/>
  <c r="DB313" i="16"/>
  <c r="DG312" i="16"/>
  <c r="DB312" i="16"/>
  <c r="DG311" i="16"/>
  <c r="DB311" i="16"/>
  <c r="DG310" i="16"/>
  <c r="DB310" i="16"/>
  <c r="DG309" i="16"/>
  <c r="DB309" i="16"/>
  <c r="DG308" i="16"/>
  <c r="DB308" i="16"/>
  <c r="DG307" i="16"/>
  <c r="DB307" i="16"/>
  <c r="DG306" i="16"/>
  <c r="DB306" i="16"/>
  <c r="DG305" i="16"/>
  <c r="DB305" i="16"/>
  <c r="DG304" i="16"/>
  <c r="DB304" i="16"/>
  <c r="DG303" i="16"/>
  <c r="DB303" i="16"/>
  <c r="DG302" i="16"/>
  <c r="DB302" i="16"/>
  <c r="DG301" i="16"/>
  <c r="DB301" i="16"/>
  <c r="DG300" i="16"/>
  <c r="DB300" i="16"/>
  <c r="DG299" i="16"/>
  <c r="DB299" i="16"/>
  <c r="DG298" i="16"/>
  <c r="DB298" i="16"/>
  <c r="DG297" i="16"/>
  <c r="DB297" i="16"/>
  <c r="DG296" i="16"/>
  <c r="DB296" i="16"/>
  <c r="DG295" i="16"/>
  <c r="DB295" i="16"/>
  <c r="DG294" i="16"/>
  <c r="DB294" i="16"/>
  <c r="DG293" i="16"/>
  <c r="DB293" i="16"/>
  <c r="DG292" i="16"/>
  <c r="DB292" i="16"/>
  <c r="DG291" i="16"/>
  <c r="DB291" i="16"/>
  <c r="DG290" i="16"/>
  <c r="DB290" i="16"/>
  <c r="DG289" i="16"/>
  <c r="DB289" i="16"/>
  <c r="DG288" i="16"/>
  <c r="DB288" i="16"/>
  <c r="DG287" i="16"/>
  <c r="DB287" i="16"/>
  <c r="DG286" i="16"/>
  <c r="DB286" i="16"/>
  <c r="DG285" i="16"/>
  <c r="DB285" i="16"/>
  <c r="DG284" i="16"/>
  <c r="DB284" i="16"/>
  <c r="DG283" i="16"/>
  <c r="DB283" i="16"/>
  <c r="DG282" i="16"/>
  <c r="DB282" i="16"/>
  <c r="DG281" i="16"/>
  <c r="DB281" i="16"/>
  <c r="DG280" i="16"/>
  <c r="DB280" i="16"/>
  <c r="DG279" i="16"/>
  <c r="DB279" i="16"/>
  <c r="DG278" i="16"/>
  <c r="DB278" i="16"/>
  <c r="DG277" i="16"/>
  <c r="DB277" i="16"/>
  <c r="DG276" i="16"/>
  <c r="DB276" i="16"/>
  <c r="DG275" i="16"/>
  <c r="DB275" i="16"/>
  <c r="DG274" i="16"/>
  <c r="DB274" i="16"/>
  <c r="DG273" i="16"/>
  <c r="DB273" i="16"/>
  <c r="DG272" i="16"/>
  <c r="DB272" i="16"/>
  <c r="DG271" i="16"/>
  <c r="DB271" i="16"/>
  <c r="DG270" i="16"/>
  <c r="DB270" i="16"/>
  <c r="DG269" i="16"/>
  <c r="DB269" i="16"/>
  <c r="DG268" i="16"/>
  <c r="DB268" i="16"/>
  <c r="DG267" i="16"/>
  <c r="DB267" i="16"/>
  <c r="DG266" i="16"/>
  <c r="DB266" i="16"/>
  <c r="DG265" i="16"/>
  <c r="DB265" i="16"/>
  <c r="DG264" i="16"/>
  <c r="DB264" i="16"/>
  <c r="DG263" i="16"/>
  <c r="DB263" i="16"/>
  <c r="DG262" i="16"/>
  <c r="DB262" i="16"/>
  <c r="DG261" i="16"/>
  <c r="DB261" i="16"/>
  <c r="DG260" i="16"/>
  <c r="DB260" i="16"/>
  <c r="DG259" i="16"/>
  <c r="DB259" i="16"/>
  <c r="DG258" i="16"/>
  <c r="DB258" i="16"/>
  <c r="DG257" i="16"/>
  <c r="DB257" i="16"/>
  <c r="DG256" i="16"/>
  <c r="DB256" i="16"/>
  <c r="DG255" i="16"/>
  <c r="DB255" i="16"/>
  <c r="DG254" i="16"/>
  <c r="DB254" i="16"/>
  <c r="DG253" i="16"/>
  <c r="DB253" i="16"/>
  <c r="DG252" i="16"/>
  <c r="DB252" i="16"/>
  <c r="DG251" i="16"/>
  <c r="DB251" i="16"/>
  <c r="DG250" i="16"/>
  <c r="DB250" i="16"/>
  <c r="DG249" i="16"/>
  <c r="DB249" i="16"/>
  <c r="DG248" i="16"/>
  <c r="DB248" i="16"/>
  <c r="DG247" i="16"/>
  <c r="DB247" i="16"/>
  <c r="DG246" i="16"/>
  <c r="DB246" i="16"/>
  <c r="DG245" i="16"/>
  <c r="DB245" i="16"/>
  <c r="DG244" i="16"/>
  <c r="DB244" i="16"/>
  <c r="DG243" i="16"/>
  <c r="DB243" i="16"/>
  <c r="DG242" i="16"/>
  <c r="DB242" i="16"/>
  <c r="DG241" i="16"/>
  <c r="DB241" i="16"/>
  <c r="DG240" i="16"/>
  <c r="DB240" i="16"/>
  <c r="DG239" i="16"/>
  <c r="DB239" i="16"/>
  <c r="DG238" i="16"/>
  <c r="DB238" i="16"/>
  <c r="DG237" i="16"/>
  <c r="DB237" i="16"/>
  <c r="DG236" i="16"/>
  <c r="DB236" i="16"/>
  <c r="DG235" i="16"/>
  <c r="DB235" i="16"/>
  <c r="DG234" i="16"/>
  <c r="DB234" i="16"/>
  <c r="DG233" i="16"/>
  <c r="DB233" i="16"/>
  <c r="DG232" i="16"/>
  <c r="DB232" i="16"/>
  <c r="DG231" i="16"/>
  <c r="DB231" i="16"/>
  <c r="DG230" i="16"/>
  <c r="DB230" i="16"/>
  <c r="DG229" i="16"/>
  <c r="DB229" i="16"/>
  <c r="DG228" i="16"/>
  <c r="DB228" i="16"/>
  <c r="DG227" i="16"/>
  <c r="DB227" i="16"/>
  <c r="DG226" i="16"/>
  <c r="DB226" i="16"/>
  <c r="DG225" i="16"/>
  <c r="DB225" i="16"/>
  <c r="DG224" i="16"/>
  <c r="DB224" i="16"/>
  <c r="DG223" i="16"/>
  <c r="DB223" i="16"/>
  <c r="DG222" i="16"/>
  <c r="DB222" i="16"/>
  <c r="DG221" i="16"/>
  <c r="DB221" i="16"/>
  <c r="DG220" i="16"/>
  <c r="DB220" i="16"/>
  <c r="DG219" i="16"/>
  <c r="DB219" i="16"/>
  <c r="DG218" i="16"/>
  <c r="DB218" i="16"/>
  <c r="DG217" i="16"/>
  <c r="DB217" i="16"/>
  <c r="DG216" i="16"/>
  <c r="DB216" i="16"/>
  <c r="DG215" i="16"/>
  <c r="DB215" i="16"/>
  <c r="DG214" i="16"/>
  <c r="DB214" i="16"/>
  <c r="DG213" i="16"/>
  <c r="DB213" i="16"/>
  <c r="DG212" i="16"/>
  <c r="DB212" i="16"/>
  <c r="DG211" i="16"/>
  <c r="DB211" i="16"/>
  <c r="DG210" i="16"/>
  <c r="DB210" i="16"/>
  <c r="DG209" i="16"/>
  <c r="DB209" i="16"/>
  <c r="DG208" i="16"/>
  <c r="DB208" i="16"/>
  <c r="DG207" i="16"/>
  <c r="DB207" i="16"/>
  <c r="DG206" i="16"/>
  <c r="DB206" i="16"/>
  <c r="DG205" i="16"/>
  <c r="DB205" i="16"/>
  <c r="DG204" i="16"/>
  <c r="DB204" i="16"/>
  <c r="DG203" i="16"/>
  <c r="DB203" i="16"/>
  <c r="DG202" i="16"/>
  <c r="DB202" i="16"/>
  <c r="DG201" i="16"/>
  <c r="DB201" i="16"/>
  <c r="DG200" i="16"/>
  <c r="DB200" i="16"/>
  <c r="DG199" i="16"/>
  <c r="DB199" i="16"/>
  <c r="DG198" i="16"/>
  <c r="DB198" i="16"/>
  <c r="DG197" i="16"/>
  <c r="DB197" i="16"/>
  <c r="DG196" i="16"/>
  <c r="DB196" i="16"/>
  <c r="DG195" i="16"/>
  <c r="DB195" i="16"/>
  <c r="DG194" i="16"/>
  <c r="DB194" i="16"/>
  <c r="DG193" i="16"/>
  <c r="DB193" i="16"/>
  <c r="DG192" i="16"/>
  <c r="DB192" i="16"/>
  <c r="DG191" i="16"/>
  <c r="DB191" i="16"/>
  <c r="DG190" i="16"/>
  <c r="DB190" i="16"/>
  <c r="DG189" i="16"/>
  <c r="DB189" i="16"/>
  <c r="DG188" i="16"/>
  <c r="DB188" i="16"/>
  <c r="DG187" i="16"/>
  <c r="DB187" i="16"/>
  <c r="DG186" i="16"/>
  <c r="DB186" i="16"/>
  <c r="DG185" i="16"/>
  <c r="DB185" i="16"/>
  <c r="DG184" i="16"/>
  <c r="DB184" i="16"/>
  <c r="DG183" i="16"/>
  <c r="DB183" i="16"/>
  <c r="DG182" i="16"/>
  <c r="DB182" i="16"/>
  <c r="DG181" i="16"/>
  <c r="DB181" i="16"/>
  <c r="DG180" i="16"/>
  <c r="DB180" i="16"/>
  <c r="DG179" i="16"/>
  <c r="DB179" i="16"/>
  <c r="DG178" i="16"/>
  <c r="DB178" i="16"/>
  <c r="DG177" i="16"/>
  <c r="DB177" i="16"/>
  <c r="DG176" i="16"/>
  <c r="DB176" i="16"/>
  <c r="DG175" i="16"/>
  <c r="DB175" i="16"/>
  <c r="DG174" i="16"/>
  <c r="DB174" i="16"/>
  <c r="DG173" i="16"/>
  <c r="DB173" i="16"/>
  <c r="DG172" i="16"/>
  <c r="DB172" i="16"/>
  <c r="DG171" i="16"/>
  <c r="DB171" i="16"/>
  <c r="DG170" i="16"/>
  <c r="DB170" i="16"/>
  <c r="DG169" i="16"/>
  <c r="DB169" i="16"/>
  <c r="DG168" i="16"/>
  <c r="DB168" i="16"/>
  <c r="DG167" i="16"/>
  <c r="DB167" i="16"/>
  <c r="DG166" i="16"/>
  <c r="DB166" i="16"/>
  <c r="DG165" i="16"/>
  <c r="DB165" i="16"/>
  <c r="DG164" i="16"/>
  <c r="DB164" i="16"/>
  <c r="DG163" i="16"/>
  <c r="DB163" i="16"/>
  <c r="DG162" i="16"/>
  <c r="DB162" i="16"/>
  <c r="DG161" i="16"/>
  <c r="DB161" i="16"/>
  <c r="DG160" i="16"/>
  <c r="DB160" i="16"/>
  <c r="DG159" i="16"/>
  <c r="DB159" i="16"/>
  <c r="DG158" i="16"/>
  <c r="DB158" i="16"/>
  <c r="DG157" i="16"/>
  <c r="DB157" i="16"/>
  <c r="DG156" i="16"/>
  <c r="DB156" i="16"/>
  <c r="DG155" i="16"/>
  <c r="DB155" i="16"/>
  <c r="DG154" i="16"/>
  <c r="DB154" i="16"/>
  <c r="DG153" i="16"/>
  <c r="DB153" i="16"/>
  <c r="DG152" i="16"/>
  <c r="DB152" i="16"/>
  <c r="DG151" i="16"/>
  <c r="DB151" i="16"/>
  <c r="DG150" i="16"/>
  <c r="DB150" i="16"/>
  <c r="DG149" i="16"/>
  <c r="DB149" i="16"/>
  <c r="DG148" i="16"/>
  <c r="DB148" i="16"/>
  <c r="DG147" i="16"/>
  <c r="DB147" i="16"/>
  <c r="DG146" i="16"/>
  <c r="DB146" i="16"/>
  <c r="DG145" i="16"/>
  <c r="DB145" i="16"/>
  <c r="DG144" i="16"/>
  <c r="DB144" i="16"/>
  <c r="DG143" i="16"/>
  <c r="DB143" i="16"/>
  <c r="DG142" i="16"/>
  <c r="DB142" i="16"/>
  <c r="DG141" i="16"/>
  <c r="DB141" i="16"/>
  <c r="DG140" i="16"/>
  <c r="DB140" i="16"/>
  <c r="DG139" i="16"/>
  <c r="DB139" i="16"/>
  <c r="DG138" i="16"/>
  <c r="DB138" i="16"/>
  <c r="DG137" i="16"/>
  <c r="DB137" i="16"/>
  <c r="DG136" i="16"/>
  <c r="DB136" i="16"/>
  <c r="DG135" i="16"/>
  <c r="DB135" i="16"/>
  <c r="DG134" i="16"/>
  <c r="DB134" i="16"/>
  <c r="DG133" i="16"/>
  <c r="DB133" i="16"/>
  <c r="DG132" i="16"/>
  <c r="DB132" i="16"/>
  <c r="DG131" i="16"/>
  <c r="DB131" i="16"/>
  <c r="DG130" i="16"/>
  <c r="DB130" i="16"/>
  <c r="DG129" i="16"/>
  <c r="DB129" i="16"/>
  <c r="DG128" i="16"/>
  <c r="DB128" i="16"/>
  <c r="DG127" i="16"/>
  <c r="DB127" i="16"/>
  <c r="DG126" i="16"/>
  <c r="DB126" i="16"/>
  <c r="DG125" i="16"/>
  <c r="DB125" i="16"/>
  <c r="DG124" i="16"/>
  <c r="DB124" i="16"/>
  <c r="DG123" i="16"/>
  <c r="DB123" i="16"/>
  <c r="DG122" i="16"/>
  <c r="DB122" i="16"/>
  <c r="DG121" i="16"/>
  <c r="DB121" i="16"/>
  <c r="DG120" i="16"/>
  <c r="DB120" i="16"/>
  <c r="DG119" i="16"/>
  <c r="DB119" i="16"/>
  <c r="DG118" i="16"/>
  <c r="DB118" i="16"/>
  <c r="DG117" i="16"/>
  <c r="DB117" i="16"/>
  <c r="DG116" i="16"/>
  <c r="DB116" i="16"/>
  <c r="DG115" i="16"/>
  <c r="DB115" i="16"/>
  <c r="DG114" i="16"/>
  <c r="DB114" i="16"/>
  <c r="DG113" i="16"/>
  <c r="DB113" i="16"/>
  <c r="DG112" i="16"/>
  <c r="DB112" i="16"/>
  <c r="DG111" i="16"/>
  <c r="DB111" i="16"/>
  <c r="DG110" i="16"/>
  <c r="DB110" i="16"/>
  <c r="DG109" i="16"/>
  <c r="DB109" i="16"/>
  <c r="DG108" i="16"/>
  <c r="DB108" i="16"/>
  <c r="DG107" i="16"/>
  <c r="DB107" i="16"/>
  <c r="DG106" i="16"/>
  <c r="DB106" i="16"/>
  <c r="DG105" i="16"/>
  <c r="DB105" i="16"/>
  <c r="DG104" i="16"/>
  <c r="DB104" i="16"/>
  <c r="DG103" i="16"/>
  <c r="DB103" i="16"/>
  <c r="DG102" i="16"/>
  <c r="DB102" i="16"/>
  <c r="DG101" i="16"/>
  <c r="DB101" i="16"/>
  <c r="DG100" i="16"/>
  <c r="DB100" i="16"/>
  <c r="DG99" i="16"/>
  <c r="DB99" i="16"/>
  <c r="DG98" i="16"/>
  <c r="DB98" i="16"/>
  <c r="DG97" i="16"/>
  <c r="DB97" i="16"/>
  <c r="DG96" i="16"/>
  <c r="DB96" i="16"/>
  <c r="DG95" i="16"/>
  <c r="DB95" i="16"/>
  <c r="DG94" i="16"/>
  <c r="DB94" i="16"/>
  <c r="DG93" i="16"/>
  <c r="DB93" i="16"/>
  <c r="DG92" i="16"/>
  <c r="DB92" i="16"/>
  <c r="DG91" i="16"/>
  <c r="DB91" i="16"/>
  <c r="DG90" i="16"/>
  <c r="DB90" i="16"/>
  <c r="DG89" i="16"/>
  <c r="DB89" i="16"/>
  <c r="DG88" i="16"/>
  <c r="DB88" i="16"/>
  <c r="DG87" i="16"/>
  <c r="DB87" i="16"/>
  <c r="DG86" i="16"/>
  <c r="DB86" i="16"/>
  <c r="DG85" i="16"/>
  <c r="DB85" i="16"/>
  <c r="DG84" i="16"/>
  <c r="DB84" i="16"/>
  <c r="DG83" i="16"/>
  <c r="DB83" i="16"/>
  <c r="DG82" i="16"/>
  <c r="DB82" i="16"/>
  <c r="DG81" i="16"/>
  <c r="DB81" i="16"/>
  <c r="DG80" i="16"/>
  <c r="DB80" i="16"/>
  <c r="DG79" i="16"/>
  <c r="DB79" i="16"/>
  <c r="DG78" i="16"/>
  <c r="DB78" i="16"/>
  <c r="DG77" i="16"/>
  <c r="DB77" i="16"/>
  <c r="DG76" i="16"/>
  <c r="DB76" i="16"/>
  <c r="DG75" i="16"/>
  <c r="DB75" i="16"/>
  <c r="DG74" i="16"/>
  <c r="DB74" i="16"/>
  <c r="DG73" i="16"/>
  <c r="DB73" i="16"/>
  <c r="DG72" i="16"/>
  <c r="DB72" i="16"/>
  <c r="DG71" i="16"/>
  <c r="DB71" i="16"/>
  <c r="DG70" i="16"/>
  <c r="DB70" i="16"/>
  <c r="DG69" i="16"/>
  <c r="DB69" i="16"/>
  <c r="DG68" i="16"/>
  <c r="DB68" i="16"/>
  <c r="DG67" i="16"/>
  <c r="DB67" i="16"/>
  <c r="DG66" i="16"/>
  <c r="DB66" i="16"/>
  <c r="DG65" i="16"/>
  <c r="DB65" i="16"/>
  <c r="DG64" i="16"/>
  <c r="DB64" i="16"/>
  <c r="DG63" i="16"/>
  <c r="DB63" i="16"/>
  <c r="DG62" i="16"/>
  <c r="DB62" i="16"/>
  <c r="DG61" i="16"/>
  <c r="DB61" i="16"/>
  <c r="DG60" i="16"/>
  <c r="DB60" i="16"/>
  <c r="DG59" i="16"/>
  <c r="DB59" i="16"/>
  <c r="DG58" i="16"/>
  <c r="DB58" i="16"/>
  <c r="DG57" i="16"/>
  <c r="DB57" i="16"/>
  <c r="DG56" i="16"/>
  <c r="DB56" i="16"/>
  <c r="DG55" i="16"/>
  <c r="DB55" i="16"/>
  <c r="DG54" i="16"/>
  <c r="DB54" i="16"/>
  <c r="DG53" i="16"/>
  <c r="DB53" i="16"/>
  <c r="DG52" i="16"/>
  <c r="DB52" i="16"/>
  <c r="DG51" i="16"/>
  <c r="DB51" i="16"/>
  <c r="DG50" i="16"/>
  <c r="DB50" i="16"/>
  <c r="DG49" i="16"/>
  <c r="DB49" i="16"/>
  <c r="DG48" i="16"/>
  <c r="DB48" i="16"/>
  <c r="DG47" i="16"/>
  <c r="DB47" i="16"/>
  <c r="DG46" i="16"/>
  <c r="DB46" i="16"/>
  <c r="DG45" i="16"/>
  <c r="DB45" i="16"/>
  <c r="DG44" i="16"/>
  <c r="DB44" i="16"/>
  <c r="DG43" i="16"/>
  <c r="DB43" i="16"/>
  <c r="DG42" i="16"/>
  <c r="DB42" i="16"/>
  <c r="DG41" i="16"/>
  <c r="DB41" i="16"/>
  <c r="DG40" i="16"/>
  <c r="DB40" i="16"/>
  <c r="DG39" i="16"/>
  <c r="DB39" i="16"/>
  <c r="DG38" i="16"/>
  <c r="DB38" i="16"/>
  <c r="DG37" i="16"/>
  <c r="DB37" i="16"/>
  <c r="DG36" i="16"/>
  <c r="DB36" i="16"/>
  <c r="DG35" i="16"/>
  <c r="DB35" i="16"/>
  <c r="DG34" i="16"/>
  <c r="DB34" i="16"/>
  <c r="DG33" i="16"/>
  <c r="DB33" i="16"/>
  <c r="DG32" i="16"/>
  <c r="DB32" i="16"/>
  <c r="DG31" i="16"/>
  <c r="DB31" i="16"/>
  <c r="DG30" i="16"/>
  <c r="DB30" i="16"/>
  <c r="DG29" i="16"/>
  <c r="DB29" i="16"/>
  <c r="DG28" i="16"/>
  <c r="DB28" i="16"/>
  <c r="DG27" i="16"/>
  <c r="DB27" i="16"/>
  <c r="DG26" i="16"/>
  <c r="DB26" i="16"/>
  <c r="DG25" i="16"/>
  <c r="DB25" i="16"/>
  <c r="DG24" i="16"/>
  <c r="DB24" i="16"/>
  <c r="DG23" i="16"/>
  <c r="DB23" i="16"/>
  <c r="DG22" i="16"/>
  <c r="DB22" i="16"/>
  <c r="DG21" i="16"/>
  <c r="DB21" i="16"/>
  <c r="DG20" i="16"/>
  <c r="DB20" i="16"/>
  <c r="DB19" i="16"/>
  <c r="DG19" i="16" s="1"/>
  <c r="DG18" i="16"/>
  <c r="DB18" i="16"/>
  <c r="DB17" i="16"/>
  <c r="DG17" i="16" s="1"/>
  <c r="DB16" i="16"/>
  <c r="DG16" i="16" s="1"/>
  <c r="DB15" i="16"/>
  <c r="DB14" i="16"/>
  <c r="DG14" i="16" s="1"/>
  <c r="DB13" i="16"/>
  <c r="CY1004" i="16"/>
  <c r="CT1004" i="16"/>
  <c r="CY1003" i="16"/>
  <c r="CT1003" i="16"/>
  <c r="CY1002" i="16"/>
  <c r="CT1002" i="16"/>
  <c r="CY1001" i="16"/>
  <c r="CT1001" i="16"/>
  <c r="CY1000" i="16"/>
  <c r="CT1000" i="16"/>
  <c r="CY999" i="16"/>
  <c r="CT999" i="16"/>
  <c r="CY998" i="16"/>
  <c r="CT998" i="16"/>
  <c r="CY997" i="16"/>
  <c r="CT997" i="16"/>
  <c r="CY996" i="16"/>
  <c r="CT996" i="16"/>
  <c r="CY995" i="16"/>
  <c r="CT995" i="16"/>
  <c r="CY994" i="16"/>
  <c r="CT994" i="16"/>
  <c r="CY993" i="16"/>
  <c r="CT993" i="16"/>
  <c r="CY992" i="16"/>
  <c r="CT992" i="16"/>
  <c r="CY991" i="16"/>
  <c r="CT991" i="16"/>
  <c r="CY990" i="16"/>
  <c r="CT990" i="16"/>
  <c r="CY989" i="16"/>
  <c r="CT989" i="16"/>
  <c r="CY988" i="16"/>
  <c r="CT988" i="16"/>
  <c r="CY987" i="16"/>
  <c r="CT987" i="16"/>
  <c r="CY986" i="16"/>
  <c r="CT986" i="16"/>
  <c r="CY985" i="16"/>
  <c r="CT985" i="16"/>
  <c r="CY984" i="16"/>
  <c r="CT984" i="16"/>
  <c r="CY983" i="16"/>
  <c r="CT983" i="16"/>
  <c r="CY982" i="16"/>
  <c r="CT982" i="16"/>
  <c r="CY981" i="16"/>
  <c r="CT981" i="16"/>
  <c r="CY980" i="16"/>
  <c r="CT980" i="16"/>
  <c r="CY979" i="16"/>
  <c r="CT979" i="16"/>
  <c r="CY978" i="16"/>
  <c r="CT978" i="16"/>
  <c r="CY977" i="16"/>
  <c r="CT977" i="16"/>
  <c r="CY976" i="16"/>
  <c r="CT976" i="16"/>
  <c r="CY975" i="16"/>
  <c r="CT975" i="16"/>
  <c r="CY974" i="16"/>
  <c r="CT974" i="16"/>
  <c r="CY973" i="16"/>
  <c r="CT973" i="16"/>
  <c r="CY972" i="16"/>
  <c r="CT972" i="16"/>
  <c r="CY971" i="16"/>
  <c r="CT971" i="16"/>
  <c r="CY970" i="16"/>
  <c r="CT970" i="16"/>
  <c r="CY969" i="16"/>
  <c r="CT969" i="16"/>
  <c r="CY968" i="16"/>
  <c r="CT968" i="16"/>
  <c r="CY967" i="16"/>
  <c r="CT967" i="16"/>
  <c r="CY966" i="16"/>
  <c r="CT966" i="16"/>
  <c r="CY965" i="16"/>
  <c r="CT965" i="16"/>
  <c r="CY964" i="16"/>
  <c r="CT964" i="16"/>
  <c r="CY963" i="16"/>
  <c r="CT963" i="16"/>
  <c r="CY962" i="16"/>
  <c r="CT962" i="16"/>
  <c r="CY961" i="16"/>
  <c r="CT961" i="16"/>
  <c r="CY960" i="16"/>
  <c r="CT960" i="16"/>
  <c r="CY959" i="16"/>
  <c r="CT959" i="16"/>
  <c r="CY958" i="16"/>
  <c r="CT958" i="16"/>
  <c r="CY957" i="16"/>
  <c r="CT957" i="16"/>
  <c r="CY956" i="16"/>
  <c r="CT956" i="16"/>
  <c r="CY955" i="16"/>
  <c r="CT955" i="16"/>
  <c r="CY954" i="16"/>
  <c r="CT954" i="16"/>
  <c r="CY953" i="16"/>
  <c r="CT953" i="16"/>
  <c r="CY952" i="16"/>
  <c r="CT952" i="16"/>
  <c r="CY951" i="16"/>
  <c r="CT951" i="16"/>
  <c r="CY950" i="16"/>
  <c r="CT950" i="16"/>
  <c r="CY949" i="16"/>
  <c r="CT949" i="16"/>
  <c r="CY948" i="16"/>
  <c r="CT948" i="16"/>
  <c r="CY947" i="16"/>
  <c r="CT947" i="16"/>
  <c r="CY946" i="16"/>
  <c r="CT946" i="16"/>
  <c r="CY945" i="16"/>
  <c r="CT945" i="16"/>
  <c r="CY944" i="16"/>
  <c r="CT944" i="16"/>
  <c r="CY943" i="16"/>
  <c r="CT943" i="16"/>
  <c r="CY942" i="16"/>
  <c r="CT942" i="16"/>
  <c r="CY941" i="16"/>
  <c r="CT941" i="16"/>
  <c r="CY940" i="16"/>
  <c r="CT940" i="16"/>
  <c r="CY939" i="16"/>
  <c r="CT939" i="16"/>
  <c r="CY938" i="16"/>
  <c r="CT938" i="16"/>
  <c r="CY937" i="16"/>
  <c r="CT937" i="16"/>
  <c r="CY936" i="16"/>
  <c r="CT936" i="16"/>
  <c r="CY935" i="16"/>
  <c r="CT935" i="16"/>
  <c r="CY934" i="16"/>
  <c r="CT934" i="16"/>
  <c r="CY933" i="16"/>
  <c r="CT933" i="16"/>
  <c r="CY932" i="16"/>
  <c r="CT932" i="16"/>
  <c r="CY931" i="16"/>
  <c r="CT931" i="16"/>
  <c r="CY930" i="16"/>
  <c r="CT930" i="16"/>
  <c r="CY929" i="16"/>
  <c r="CT929" i="16"/>
  <c r="CY928" i="16"/>
  <c r="CT928" i="16"/>
  <c r="CY927" i="16"/>
  <c r="CT927" i="16"/>
  <c r="CY926" i="16"/>
  <c r="CT926" i="16"/>
  <c r="CY925" i="16"/>
  <c r="CT925" i="16"/>
  <c r="CY924" i="16"/>
  <c r="CT924" i="16"/>
  <c r="CY923" i="16"/>
  <c r="CT923" i="16"/>
  <c r="CY922" i="16"/>
  <c r="CT922" i="16"/>
  <c r="CY921" i="16"/>
  <c r="CT921" i="16"/>
  <c r="CY920" i="16"/>
  <c r="CT920" i="16"/>
  <c r="CY919" i="16"/>
  <c r="CT919" i="16"/>
  <c r="CY918" i="16"/>
  <c r="CT918" i="16"/>
  <c r="CY917" i="16"/>
  <c r="CT917" i="16"/>
  <c r="CY916" i="16"/>
  <c r="CT916" i="16"/>
  <c r="CY915" i="16"/>
  <c r="CT915" i="16"/>
  <c r="CY914" i="16"/>
  <c r="CT914" i="16"/>
  <c r="CY913" i="16"/>
  <c r="CT913" i="16"/>
  <c r="CY912" i="16"/>
  <c r="CT912" i="16"/>
  <c r="CY911" i="16"/>
  <c r="CT911" i="16"/>
  <c r="CY910" i="16"/>
  <c r="CT910" i="16"/>
  <c r="CY909" i="16"/>
  <c r="CT909" i="16"/>
  <c r="CY908" i="16"/>
  <c r="CT908" i="16"/>
  <c r="CY907" i="16"/>
  <c r="CT907" i="16"/>
  <c r="CY906" i="16"/>
  <c r="CT906" i="16"/>
  <c r="CY905" i="16"/>
  <c r="CT905" i="16"/>
  <c r="CY904" i="16"/>
  <c r="CT904" i="16"/>
  <c r="CY903" i="16"/>
  <c r="CT903" i="16"/>
  <c r="CY902" i="16"/>
  <c r="CT902" i="16"/>
  <c r="CY901" i="16"/>
  <c r="CT901" i="16"/>
  <c r="CY900" i="16"/>
  <c r="CT900" i="16"/>
  <c r="CY899" i="16"/>
  <c r="CT899" i="16"/>
  <c r="CY898" i="16"/>
  <c r="CT898" i="16"/>
  <c r="CY897" i="16"/>
  <c r="CT897" i="16"/>
  <c r="CY896" i="16"/>
  <c r="CT896" i="16"/>
  <c r="CY895" i="16"/>
  <c r="CT895" i="16"/>
  <c r="CY894" i="16"/>
  <c r="CT894" i="16"/>
  <c r="CY893" i="16"/>
  <c r="CT893" i="16"/>
  <c r="CY892" i="16"/>
  <c r="CT892" i="16"/>
  <c r="CY891" i="16"/>
  <c r="CT891" i="16"/>
  <c r="CY890" i="16"/>
  <c r="CT890" i="16"/>
  <c r="CY889" i="16"/>
  <c r="CT889" i="16"/>
  <c r="CY888" i="16"/>
  <c r="CT888" i="16"/>
  <c r="CY887" i="16"/>
  <c r="CT887" i="16"/>
  <c r="CY886" i="16"/>
  <c r="CT886" i="16"/>
  <c r="CY885" i="16"/>
  <c r="CT885" i="16"/>
  <c r="CY884" i="16"/>
  <c r="CT884" i="16"/>
  <c r="CY883" i="16"/>
  <c r="CT883" i="16"/>
  <c r="CY882" i="16"/>
  <c r="CT882" i="16"/>
  <c r="CY881" i="16"/>
  <c r="CT881" i="16"/>
  <c r="CY880" i="16"/>
  <c r="CT880" i="16"/>
  <c r="CY879" i="16"/>
  <c r="CT879" i="16"/>
  <c r="CY878" i="16"/>
  <c r="CT878" i="16"/>
  <c r="CY877" i="16"/>
  <c r="CT877" i="16"/>
  <c r="CY876" i="16"/>
  <c r="CT876" i="16"/>
  <c r="CY875" i="16"/>
  <c r="CT875" i="16"/>
  <c r="CY874" i="16"/>
  <c r="CT874" i="16"/>
  <c r="CY873" i="16"/>
  <c r="CT873" i="16"/>
  <c r="CY872" i="16"/>
  <c r="CT872" i="16"/>
  <c r="CY871" i="16"/>
  <c r="CT871" i="16"/>
  <c r="CY870" i="16"/>
  <c r="CT870" i="16"/>
  <c r="CY869" i="16"/>
  <c r="CT869" i="16"/>
  <c r="CY868" i="16"/>
  <c r="CT868" i="16"/>
  <c r="CY867" i="16"/>
  <c r="CT867" i="16"/>
  <c r="CY866" i="16"/>
  <c r="CT866" i="16"/>
  <c r="CY865" i="16"/>
  <c r="CT865" i="16"/>
  <c r="CY864" i="16"/>
  <c r="CT864" i="16"/>
  <c r="CY863" i="16"/>
  <c r="CT863" i="16"/>
  <c r="CY862" i="16"/>
  <c r="CT862" i="16"/>
  <c r="CY861" i="16"/>
  <c r="CT861" i="16"/>
  <c r="CY860" i="16"/>
  <c r="CT860" i="16"/>
  <c r="CY859" i="16"/>
  <c r="CT859" i="16"/>
  <c r="CY858" i="16"/>
  <c r="CT858" i="16"/>
  <c r="CY857" i="16"/>
  <c r="CT857" i="16"/>
  <c r="CY856" i="16"/>
  <c r="CT856" i="16"/>
  <c r="CY855" i="16"/>
  <c r="CT855" i="16"/>
  <c r="CY854" i="16"/>
  <c r="CT854" i="16"/>
  <c r="CY853" i="16"/>
  <c r="CT853" i="16"/>
  <c r="CY852" i="16"/>
  <c r="CT852" i="16"/>
  <c r="CY851" i="16"/>
  <c r="CT851" i="16"/>
  <c r="CY850" i="16"/>
  <c r="CT850" i="16"/>
  <c r="CY849" i="16"/>
  <c r="CT849" i="16"/>
  <c r="CY848" i="16"/>
  <c r="CT848" i="16"/>
  <c r="CY847" i="16"/>
  <c r="CT847" i="16"/>
  <c r="CY846" i="16"/>
  <c r="CT846" i="16"/>
  <c r="CY845" i="16"/>
  <c r="CT845" i="16"/>
  <c r="CY844" i="16"/>
  <c r="CT844" i="16"/>
  <c r="CY843" i="16"/>
  <c r="CT843" i="16"/>
  <c r="CY842" i="16"/>
  <c r="CT842" i="16"/>
  <c r="CY841" i="16"/>
  <c r="CT841" i="16"/>
  <c r="CY840" i="16"/>
  <c r="CT840" i="16"/>
  <c r="CY839" i="16"/>
  <c r="CT839" i="16"/>
  <c r="CY838" i="16"/>
  <c r="CT838" i="16"/>
  <c r="CY837" i="16"/>
  <c r="CT837" i="16"/>
  <c r="CY836" i="16"/>
  <c r="CT836" i="16"/>
  <c r="CY835" i="16"/>
  <c r="CT835" i="16"/>
  <c r="CY834" i="16"/>
  <c r="CT834" i="16"/>
  <c r="CY833" i="16"/>
  <c r="CT833" i="16"/>
  <c r="CY832" i="16"/>
  <c r="CT832" i="16"/>
  <c r="CY831" i="16"/>
  <c r="CT831" i="16"/>
  <c r="CY830" i="16"/>
  <c r="CT830" i="16"/>
  <c r="CY829" i="16"/>
  <c r="CT829" i="16"/>
  <c r="CY828" i="16"/>
  <c r="CT828" i="16"/>
  <c r="CY827" i="16"/>
  <c r="CT827" i="16"/>
  <c r="CY826" i="16"/>
  <c r="CT826" i="16"/>
  <c r="CY825" i="16"/>
  <c r="CT825" i="16"/>
  <c r="CY824" i="16"/>
  <c r="CT824" i="16"/>
  <c r="CY823" i="16"/>
  <c r="CT823" i="16"/>
  <c r="CY822" i="16"/>
  <c r="CT822" i="16"/>
  <c r="CY821" i="16"/>
  <c r="CT821" i="16"/>
  <c r="CY820" i="16"/>
  <c r="CT820" i="16"/>
  <c r="CY819" i="16"/>
  <c r="CT819" i="16"/>
  <c r="CY818" i="16"/>
  <c r="CT818" i="16"/>
  <c r="CY817" i="16"/>
  <c r="CT817" i="16"/>
  <c r="CY816" i="16"/>
  <c r="CT816" i="16"/>
  <c r="CY815" i="16"/>
  <c r="CT815" i="16"/>
  <c r="CY814" i="16"/>
  <c r="CT814" i="16"/>
  <c r="CY813" i="16"/>
  <c r="CT813" i="16"/>
  <c r="CY812" i="16"/>
  <c r="CT812" i="16"/>
  <c r="CY811" i="16"/>
  <c r="CT811" i="16"/>
  <c r="CY810" i="16"/>
  <c r="CT810" i="16"/>
  <c r="CY809" i="16"/>
  <c r="CT809" i="16"/>
  <c r="CY808" i="16"/>
  <c r="CT808" i="16"/>
  <c r="CY807" i="16"/>
  <c r="CT807" i="16"/>
  <c r="CY806" i="16"/>
  <c r="CT806" i="16"/>
  <c r="CY805" i="16"/>
  <c r="CT805" i="16"/>
  <c r="CY804" i="16"/>
  <c r="CT804" i="16"/>
  <c r="CY803" i="16"/>
  <c r="CT803" i="16"/>
  <c r="CY802" i="16"/>
  <c r="CT802" i="16"/>
  <c r="CY801" i="16"/>
  <c r="CT801" i="16"/>
  <c r="CY800" i="16"/>
  <c r="CT800" i="16"/>
  <c r="CY799" i="16"/>
  <c r="CT799" i="16"/>
  <c r="CY798" i="16"/>
  <c r="CT798" i="16"/>
  <c r="CY797" i="16"/>
  <c r="CT797" i="16"/>
  <c r="CY796" i="16"/>
  <c r="CT796" i="16"/>
  <c r="CY795" i="16"/>
  <c r="CT795" i="16"/>
  <c r="CY794" i="16"/>
  <c r="CT794" i="16"/>
  <c r="CY793" i="16"/>
  <c r="CT793" i="16"/>
  <c r="CY792" i="16"/>
  <c r="CT792" i="16"/>
  <c r="CY791" i="16"/>
  <c r="CT791" i="16"/>
  <c r="CY790" i="16"/>
  <c r="CT790" i="16"/>
  <c r="CY789" i="16"/>
  <c r="CT789" i="16"/>
  <c r="CY788" i="16"/>
  <c r="CT788" i="16"/>
  <c r="CY787" i="16"/>
  <c r="CT787" i="16"/>
  <c r="CY786" i="16"/>
  <c r="CT786" i="16"/>
  <c r="CY785" i="16"/>
  <c r="CT785" i="16"/>
  <c r="CY784" i="16"/>
  <c r="CT784" i="16"/>
  <c r="CY783" i="16"/>
  <c r="CT783" i="16"/>
  <c r="CY782" i="16"/>
  <c r="CT782" i="16"/>
  <c r="CY781" i="16"/>
  <c r="CT781" i="16"/>
  <c r="CY780" i="16"/>
  <c r="CT780" i="16"/>
  <c r="CY779" i="16"/>
  <c r="CT779" i="16"/>
  <c r="CY778" i="16"/>
  <c r="CT778" i="16"/>
  <c r="CY777" i="16"/>
  <c r="CT777" i="16"/>
  <c r="CY776" i="16"/>
  <c r="CT776" i="16"/>
  <c r="CY775" i="16"/>
  <c r="CT775" i="16"/>
  <c r="CY774" i="16"/>
  <c r="CT774" i="16"/>
  <c r="CY773" i="16"/>
  <c r="CT773" i="16"/>
  <c r="CY772" i="16"/>
  <c r="CT772" i="16"/>
  <c r="CY771" i="16"/>
  <c r="CT771" i="16"/>
  <c r="CY770" i="16"/>
  <c r="CT770" i="16"/>
  <c r="CY769" i="16"/>
  <c r="CT769" i="16"/>
  <c r="CY768" i="16"/>
  <c r="CT768" i="16"/>
  <c r="CY767" i="16"/>
  <c r="CT767" i="16"/>
  <c r="CY766" i="16"/>
  <c r="CT766" i="16"/>
  <c r="CY765" i="16"/>
  <c r="CT765" i="16"/>
  <c r="CY764" i="16"/>
  <c r="CT764" i="16"/>
  <c r="CY763" i="16"/>
  <c r="CT763" i="16"/>
  <c r="CY762" i="16"/>
  <c r="CT762" i="16"/>
  <c r="CY761" i="16"/>
  <c r="CT761" i="16"/>
  <c r="CY760" i="16"/>
  <c r="CT760" i="16"/>
  <c r="CY759" i="16"/>
  <c r="CT759" i="16"/>
  <c r="CY758" i="16"/>
  <c r="CT758" i="16"/>
  <c r="CY757" i="16"/>
  <c r="CT757" i="16"/>
  <c r="CY756" i="16"/>
  <c r="CT756" i="16"/>
  <c r="CY755" i="16"/>
  <c r="CT755" i="16"/>
  <c r="CY754" i="16"/>
  <c r="CT754" i="16"/>
  <c r="CY753" i="16"/>
  <c r="CT753" i="16"/>
  <c r="CY752" i="16"/>
  <c r="CT752" i="16"/>
  <c r="CY751" i="16"/>
  <c r="CT751" i="16"/>
  <c r="CY750" i="16"/>
  <c r="CT750" i="16"/>
  <c r="CY749" i="16"/>
  <c r="CT749" i="16"/>
  <c r="CY748" i="16"/>
  <c r="CT748" i="16"/>
  <c r="CY747" i="16"/>
  <c r="CT747" i="16"/>
  <c r="CY746" i="16"/>
  <c r="CT746" i="16"/>
  <c r="CY745" i="16"/>
  <c r="CT745" i="16"/>
  <c r="CY744" i="16"/>
  <c r="CT744" i="16"/>
  <c r="CY743" i="16"/>
  <c r="CT743" i="16"/>
  <c r="CY742" i="16"/>
  <c r="CT742" i="16"/>
  <c r="CY741" i="16"/>
  <c r="CT741" i="16"/>
  <c r="CY740" i="16"/>
  <c r="CT740" i="16"/>
  <c r="CY739" i="16"/>
  <c r="CT739" i="16"/>
  <c r="CY738" i="16"/>
  <c r="CT738" i="16"/>
  <c r="CY737" i="16"/>
  <c r="CT737" i="16"/>
  <c r="CY736" i="16"/>
  <c r="CT736" i="16"/>
  <c r="CY735" i="16"/>
  <c r="CT735" i="16"/>
  <c r="CY734" i="16"/>
  <c r="CT734" i="16"/>
  <c r="CY733" i="16"/>
  <c r="CT733" i="16"/>
  <c r="CY732" i="16"/>
  <c r="CT732" i="16"/>
  <c r="CY731" i="16"/>
  <c r="CT731" i="16"/>
  <c r="CY730" i="16"/>
  <c r="CT730" i="16"/>
  <c r="CY729" i="16"/>
  <c r="CT729" i="16"/>
  <c r="CY728" i="16"/>
  <c r="CT728" i="16"/>
  <c r="CY727" i="16"/>
  <c r="CT727" i="16"/>
  <c r="CY726" i="16"/>
  <c r="CT726" i="16"/>
  <c r="CY725" i="16"/>
  <c r="CT725" i="16"/>
  <c r="CY724" i="16"/>
  <c r="CT724" i="16"/>
  <c r="CY723" i="16"/>
  <c r="CT723" i="16"/>
  <c r="CY722" i="16"/>
  <c r="CT722" i="16"/>
  <c r="CY721" i="16"/>
  <c r="CT721" i="16"/>
  <c r="CY720" i="16"/>
  <c r="CT720" i="16"/>
  <c r="CY719" i="16"/>
  <c r="CT719" i="16"/>
  <c r="CY718" i="16"/>
  <c r="CT718" i="16"/>
  <c r="CY717" i="16"/>
  <c r="CT717" i="16"/>
  <c r="CY716" i="16"/>
  <c r="CT716" i="16"/>
  <c r="CY715" i="16"/>
  <c r="CT715" i="16"/>
  <c r="CY714" i="16"/>
  <c r="CT714" i="16"/>
  <c r="CY713" i="16"/>
  <c r="CT713" i="16"/>
  <c r="CY712" i="16"/>
  <c r="CT712" i="16"/>
  <c r="CY711" i="16"/>
  <c r="CT711" i="16"/>
  <c r="CY710" i="16"/>
  <c r="CT710" i="16"/>
  <c r="CY709" i="16"/>
  <c r="CT709" i="16"/>
  <c r="CY708" i="16"/>
  <c r="CT708" i="16"/>
  <c r="CY707" i="16"/>
  <c r="CT707" i="16"/>
  <c r="CY706" i="16"/>
  <c r="CT706" i="16"/>
  <c r="CY705" i="16"/>
  <c r="CT705" i="16"/>
  <c r="CY704" i="16"/>
  <c r="CT704" i="16"/>
  <c r="CY703" i="16"/>
  <c r="CT703" i="16"/>
  <c r="CY702" i="16"/>
  <c r="CT702" i="16"/>
  <c r="CY701" i="16"/>
  <c r="CT701" i="16"/>
  <c r="CY700" i="16"/>
  <c r="CT700" i="16"/>
  <c r="CY699" i="16"/>
  <c r="CT699" i="16"/>
  <c r="CY698" i="16"/>
  <c r="CT698" i="16"/>
  <c r="CY697" i="16"/>
  <c r="CT697" i="16"/>
  <c r="CY696" i="16"/>
  <c r="CT696" i="16"/>
  <c r="CY695" i="16"/>
  <c r="CT695" i="16"/>
  <c r="CY694" i="16"/>
  <c r="CT694" i="16"/>
  <c r="CY693" i="16"/>
  <c r="CT693" i="16"/>
  <c r="CY692" i="16"/>
  <c r="CT692" i="16"/>
  <c r="CY691" i="16"/>
  <c r="CT691" i="16"/>
  <c r="CY690" i="16"/>
  <c r="CT690" i="16"/>
  <c r="CY689" i="16"/>
  <c r="CT689" i="16"/>
  <c r="CY688" i="16"/>
  <c r="CT688" i="16"/>
  <c r="CY687" i="16"/>
  <c r="CT687" i="16"/>
  <c r="CY686" i="16"/>
  <c r="CT686" i="16"/>
  <c r="CY685" i="16"/>
  <c r="CT685" i="16"/>
  <c r="CY684" i="16"/>
  <c r="CT684" i="16"/>
  <c r="CY683" i="16"/>
  <c r="CT683" i="16"/>
  <c r="CY682" i="16"/>
  <c r="CT682" i="16"/>
  <c r="CY681" i="16"/>
  <c r="CT681" i="16"/>
  <c r="CY680" i="16"/>
  <c r="CT680" i="16"/>
  <c r="CY679" i="16"/>
  <c r="CT679" i="16"/>
  <c r="CY678" i="16"/>
  <c r="CT678" i="16"/>
  <c r="CY677" i="16"/>
  <c r="CT677" i="16"/>
  <c r="CY676" i="16"/>
  <c r="CT676" i="16"/>
  <c r="CY675" i="16"/>
  <c r="CT675" i="16"/>
  <c r="CY674" i="16"/>
  <c r="CT674" i="16"/>
  <c r="CY673" i="16"/>
  <c r="CT673" i="16"/>
  <c r="CY672" i="16"/>
  <c r="CT672" i="16"/>
  <c r="CY671" i="16"/>
  <c r="CT671" i="16"/>
  <c r="CY670" i="16"/>
  <c r="CT670" i="16"/>
  <c r="CY669" i="16"/>
  <c r="CT669" i="16"/>
  <c r="CY668" i="16"/>
  <c r="CT668" i="16"/>
  <c r="CY667" i="16"/>
  <c r="CT667" i="16"/>
  <c r="CY666" i="16"/>
  <c r="CT666" i="16"/>
  <c r="CY665" i="16"/>
  <c r="CT665" i="16"/>
  <c r="CY664" i="16"/>
  <c r="CT664" i="16"/>
  <c r="CY663" i="16"/>
  <c r="CT663" i="16"/>
  <c r="CY662" i="16"/>
  <c r="CT662" i="16"/>
  <c r="CY661" i="16"/>
  <c r="CT661" i="16"/>
  <c r="CY660" i="16"/>
  <c r="CT660" i="16"/>
  <c r="CY659" i="16"/>
  <c r="CT659" i="16"/>
  <c r="CY658" i="16"/>
  <c r="CT658" i="16"/>
  <c r="CY657" i="16"/>
  <c r="CT657" i="16"/>
  <c r="CY656" i="16"/>
  <c r="CT656" i="16"/>
  <c r="CY655" i="16"/>
  <c r="CT655" i="16"/>
  <c r="CY654" i="16"/>
  <c r="CT654" i="16"/>
  <c r="CY653" i="16"/>
  <c r="CT653" i="16"/>
  <c r="CY652" i="16"/>
  <c r="CT652" i="16"/>
  <c r="CY651" i="16"/>
  <c r="CT651" i="16"/>
  <c r="CY650" i="16"/>
  <c r="CT650" i="16"/>
  <c r="CY649" i="16"/>
  <c r="CT649" i="16"/>
  <c r="CY648" i="16"/>
  <c r="CT648" i="16"/>
  <c r="CY647" i="16"/>
  <c r="CT647" i="16"/>
  <c r="CY646" i="16"/>
  <c r="CT646" i="16"/>
  <c r="CY645" i="16"/>
  <c r="CT645" i="16"/>
  <c r="CY644" i="16"/>
  <c r="CT644" i="16"/>
  <c r="CY643" i="16"/>
  <c r="CT643" i="16"/>
  <c r="CY642" i="16"/>
  <c r="CT642" i="16"/>
  <c r="CY641" i="16"/>
  <c r="CT641" i="16"/>
  <c r="CY640" i="16"/>
  <c r="CT640" i="16"/>
  <c r="CY639" i="16"/>
  <c r="CT639" i="16"/>
  <c r="CY638" i="16"/>
  <c r="CT638" i="16"/>
  <c r="CY637" i="16"/>
  <c r="CT637" i="16"/>
  <c r="CY636" i="16"/>
  <c r="CT636" i="16"/>
  <c r="CY635" i="16"/>
  <c r="CT635" i="16"/>
  <c r="CY634" i="16"/>
  <c r="CT634" i="16"/>
  <c r="CY633" i="16"/>
  <c r="CT633" i="16"/>
  <c r="CY632" i="16"/>
  <c r="CT632" i="16"/>
  <c r="CY631" i="16"/>
  <c r="CT631" i="16"/>
  <c r="CY630" i="16"/>
  <c r="CT630" i="16"/>
  <c r="CY629" i="16"/>
  <c r="CT629" i="16"/>
  <c r="CY628" i="16"/>
  <c r="CT628" i="16"/>
  <c r="CY627" i="16"/>
  <c r="CT627" i="16"/>
  <c r="CY626" i="16"/>
  <c r="CT626" i="16"/>
  <c r="CY625" i="16"/>
  <c r="CT625" i="16"/>
  <c r="CY624" i="16"/>
  <c r="CT624" i="16"/>
  <c r="CY623" i="16"/>
  <c r="CT623" i="16"/>
  <c r="CY622" i="16"/>
  <c r="CT622" i="16"/>
  <c r="CY621" i="16"/>
  <c r="CT621" i="16"/>
  <c r="CY620" i="16"/>
  <c r="CT620" i="16"/>
  <c r="CY619" i="16"/>
  <c r="CT619" i="16"/>
  <c r="CY618" i="16"/>
  <c r="CT618" i="16"/>
  <c r="CY617" i="16"/>
  <c r="CT617" i="16"/>
  <c r="CY616" i="16"/>
  <c r="CT616" i="16"/>
  <c r="CY615" i="16"/>
  <c r="CT615" i="16"/>
  <c r="CY614" i="16"/>
  <c r="CT614" i="16"/>
  <c r="CY613" i="16"/>
  <c r="CT613" i="16"/>
  <c r="CY612" i="16"/>
  <c r="CT612" i="16"/>
  <c r="CY611" i="16"/>
  <c r="CT611" i="16"/>
  <c r="CY610" i="16"/>
  <c r="CT610" i="16"/>
  <c r="CY609" i="16"/>
  <c r="CT609" i="16"/>
  <c r="CY608" i="16"/>
  <c r="CT608" i="16"/>
  <c r="CY607" i="16"/>
  <c r="CT607" i="16"/>
  <c r="CY606" i="16"/>
  <c r="CT606" i="16"/>
  <c r="CY605" i="16"/>
  <c r="CT605" i="16"/>
  <c r="CY604" i="16"/>
  <c r="CT604" i="16"/>
  <c r="CY603" i="16"/>
  <c r="CT603" i="16"/>
  <c r="CY602" i="16"/>
  <c r="CT602" i="16"/>
  <c r="CY601" i="16"/>
  <c r="CT601" i="16"/>
  <c r="CY600" i="16"/>
  <c r="CT600" i="16"/>
  <c r="CY599" i="16"/>
  <c r="CT599" i="16"/>
  <c r="CY598" i="16"/>
  <c r="CT598" i="16"/>
  <c r="CY597" i="16"/>
  <c r="CT597" i="16"/>
  <c r="CY596" i="16"/>
  <c r="CT596" i="16"/>
  <c r="CY595" i="16"/>
  <c r="CT595" i="16"/>
  <c r="CY594" i="16"/>
  <c r="CT594" i="16"/>
  <c r="CY593" i="16"/>
  <c r="CT593" i="16"/>
  <c r="CY592" i="16"/>
  <c r="CT592" i="16"/>
  <c r="CY591" i="16"/>
  <c r="CT591" i="16"/>
  <c r="CY590" i="16"/>
  <c r="CT590" i="16"/>
  <c r="CY589" i="16"/>
  <c r="CT589" i="16"/>
  <c r="CY588" i="16"/>
  <c r="CT588" i="16"/>
  <c r="CY587" i="16"/>
  <c r="CT587" i="16"/>
  <c r="CY586" i="16"/>
  <c r="CT586" i="16"/>
  <c r="CY585" i="16"/>
  <c r="CT585" i="16"/>
  <c r="CY584" i="16"/>
  <c r="CT584" i="16"/>
  <c r="CY583" i="16"/>
  <c r="CT583" i="16"/>
  <c r="CY582" i="16"/>
  <c r="CT582" i="16"/>
  <c r="CY581" i="16"/>
  <c r="CT581" i="16"/>
  <c r="CY580" i="16"/>
  <c r="CT580" i="16"/>
  <c r="CY579" i="16"/>
  <c r="CT579" i="16"/>
  <c r="CY578" i="16"/>
  <c r="CT578" i="16"/>
  <c r="CY577" i="16"/>
  <c r="CT577" i="16"/>
  <c r="CY576" i="16"/>
  <c r="CT576" i="16"/>
  <c r="CY575" i="16"/>
  <c r="CT575" i="16"/>
  <c r="CY574" i="16"/>
  <c r="CT574" i="16"/>
  <c r="CY573" i="16"/>
  <c r="CT573" i="16"/>
  <c r="CY572" i="16"/>
  <c r="CT572" i="16"/>
  <c r="CY571" i="16"/>
  <c r="CT571" i="16"/>
  <c r="CY570" i="16"/>
  <c r="CT570" i="16"/>
  <c r="CY569" i="16"/>
  <c r="CT569" i="16"/>
  <c r="CY568" i="16"/>
  <c r="CT568" i="16"/>
  <c r="CY567" i="16"/>
  <c r="CT567" i="16"/>
  <c r="CY566" i="16"/>
  <c r="CT566" i="16"/>
  <c r="CY565" i="16"/>
  <c r="CT565" i="16"/>
  <c r="CY564" i="16"/>
  <c r="CT564" i="16"/>
  <c r="CY563" i="16"/>
  <c r="CT563" i="16"/>
  <c r="CY562" i="16"/>
  <c r="CT562" i="16"/>
  <c r="CY561" i="16"/>
  <c r="CT561" i="16"/>
  <c r="CY560" i="16"/>
  <c r="CT560" i="16"/>
  <c r="CY559" i="16"/>
  <c r="CT559" i="16"/>
  <c r="CY558" i="16"/>
  <c r="CT558" i="16"/>
  <c r="CY557" i="16"/>
  <c r="CT557" i="16"/>
  <c r="CY556" i="16"/>
  <c r="CT556" i="16"/>
  <c r="CY555" i="16"/>
  <c r="CT555" i="16"/>
  <c r="CY554" i="16"/>
  <c r="CT554" i="16"/>
  <c r="CY553" i="16"/>
  <c r="CT553" i="16"/>
  <c r="CY552" i="16"/>
  <c r="CT552" i="16"/>
  <c r="CY551" i="16"/>
  <c r="CT551" i="16"/>
  <c r="CY550" i="16"/>
  <c r="CT550" i="16"/>
  <c r="CY549" i="16"/>
  <c r="CT549" i="16"/>
  <c r="CY548" i="16"/>
  <c r="CT548" i="16"/>
  <c r="CY547" i="16"/>
  <c r="CT547" i="16"/>
  <c r="CY546" i="16"/>
  <c r="CT546" i="16"/>
  <c r="CY545" i="16"/>
  <c r="CT545" i="16"/>
  <c r="CY544" i="16"/>
  <c r="CT544" i="16"/>
  <c r="CY543" i="16"/>
  <c r="CT543" i="16"/>
  <c r="CY542" i="16"/>
  <c r="CT542" i="16"/>
  <c r="CY541" i="16"/>
  <c r="CT541" i="16"/>
  <c r="CY540" i="16"/>
  <c r="CT540" i="16"/>
  <c r="CY539" i="16"/>
  <c r="CT539" i="16"/>
  <c r="CY538" i="16"/>
  <c r="CT538" i="16"/>
  <c r="CY537" i="16"/>
  <c r="CT537" i="16"/>
  <c r="CY536" i="16"/>
  <c r="CT536" i="16"/>
  <c r="CY535" i="16"/>
  <c r="CT535" i="16"/>
  <c r="CY534" i="16"/>
  <c r="CT534" i="16"/>
  <c r="CY533" i="16"/>
  <c r="CT533" i="16"/>
  <c r="CY532" i="16"/>
  <c r="CT532" i="16"/>
  <c r="CY531" i="16"/>
  <c r="CT531" i="16"/>
  <c r="CY530" i="16"/>
  <c r="CT530" i="16"/>
  <c r="CY529" i="16"/>
  <c r="CT529" i="16"/>
  <c r="CY528" i="16"/>
  <c r="CT528" i="16"/>
  <c r="CY527" i="16"/>
  <c r="CT527" i="16"/>
  <c r="CY526" i="16"/>
  <c r="CT526" i="16"/>
  <c r="CY525" i="16"/>
  <c r="CT525" i="16"/>
  <c r="CY524" i="16"/>
  <c r="CT524" i="16"/>
  <c r="CY523" i="16"/>
  <c r="CT523" i="16"/>
  <c r="CY522" i="16"/>
  <c r="CT522" i="16"/>
  <c r="CY521" i="16"/>
  <c r="CT521" i="16"/>
  <c r="CY520" i="16"/>
  <c r="CT520" i="16"/>
  <c r="CY519" i="16"/>
  <c r="CT519" i="16"/>
  <c r="CY518" i="16"/>
  <c r="CT518" i="16"/>
  <c r="CY517" i="16"/>
  <c r="CT517" i="16"/>
  <c r="CY516" i="16"/>
  <c r="CT516" i="16"/>
  <c r="CY515" i="16"/>
  <c r="CT515" i="16"/>
  <c r="CY514" i="16"/>
  <c r="CT514" i="16"/>
  <c r="CY513" i="16"/>
  <c r="CT513" i="16"/>
  <c r="CY512" i="16"/>
  <c r="CT512" i="16"/>
  <c r="CY511" i="16"/>
  <c r="CT511" i="16"/>
  <c r="CY510" i="16"/>
  <c r="CT510" i="16"/>
  <c r="CY509" i="16"/>
  <c r="CT509" i="16"/>
  <c r="CY508" i="16"/>
  <c r="CT508" i="16"/>
  <c r="CY507" i="16"/>
  <c r="CT507" i="16"/>
  <c r="CY506" i="16"/>
  <c r="CT506" i="16"/>
  <c r="CY505" i="16"/>
  <c r="CT505" i="16"/>
  <c r="CY504" i="16"/>
  <c r="CT504" i="16"/>
  <c r="CY503" i="16"/>
  <c r="CT503" i="16"/>
  <c r="CY502" i="16"/>
  <c r="CT502" i="16"/>
  <c r="CY501" i="16"/>
  <c r="CT501" i="16"/>
  <c r="CY500" i="16"/>
  <c r="CT500" i="16"/>
  <c r="CY499" i="16"/>
  <c r="CT499" i="16"/>
  <c r="CY498" i="16"/>
  <c r="CT498" i="16"/>
  <c r="CY497" i="16"/>
  <c r="CT497" i="16"/>
  <c r="CY496" i="16"/>
  <c r="CT496" i="16"/>
  <c r="CY495" i="16"/>
  <c r="CT495" i="16"/>
  <c r="CY494" i="16"/>
  <c r="CT494" i="16"/>
  <c r="CY493" i="16"/>
  <c r="CT493" i="16"/>
  <c r="CY492" i="16"/>
  <c r="CT492" i="16"/>
  <c r="CY491" i="16"/>
  <c r="CT491" i="16"/>
  <c r="CY490" i="16"/>
  <c r="CT490" i="16"/>
  <c r="CY489" i="16"/>
  <c r="CT489" i="16"/>
  <c r="CY488" i="16"/>
  <c r="CT488" i="16"/>
  <c r="CY487" i="16"/>
  <c r="CT487" i="16"/>
  <c r="CY486" i="16"/>
  <c r="CT486" i="16"/>
  <c r="CY485" i="16"/>
  <c r="CT485" i="16"/>
  <c r="CY484" i="16"/>
  <c r="CT484" i="16"/>
  <c r="CY483" i="16"/>
  <c r="CT483" i="16"/>
  <c r="CY482" i="16"/>
  <c r="CT482" i="16"/>
  <c r="CY481" i="16"/>
  <c r="CT481" i="16"/>
  <c r="CY480" i="16"/>
  <c r="CT480" i="16"/>
  <c r="CY479" i="16"/>
  <c r="CT479" i="16"/>
  <c r="CY478" i="16"/>
  <c r="CT478" i="16"/>
  <c r="CY477" i="16"/>
  <c r="CT477" i="16"/>
  <c r="CY476" i="16"/>
  <c r="CT476" i="16"/>
  <c r="CY475" i="16"/>
  <c r="CT475" i="16"/>
  <c r="CY474" i="16"/>
  <c r="CT474" i="16"/>
  <c r="CY473" i="16"/>
  <c r="CT473" i="16"/>
  <c r="CY472" i="16"/>
  <c r="CT472" i="16"/>
  <c r="CY471" i="16"/>
  <c r="CT471" i="16"/>
  <c r="CY470" i="16"/>
  <c r="CT470" i="16"/>
  <c r="CY469" i="16"/>
  <c r="CT469" i="16"/>
  <c r="CY468" i="16"/>
  <c r="CT468" i="16"/>
  <c r="CY467" i="16"/>
  <c r="CT467" i="16"/>
  <c r="CY466" i="16"/>
  <c r="CT466" i="16"/>
  <c r="CY465" i="16"/>
  <c r="CT465" i="16"/>
  <c r="CY464" i="16"/>
  <c r="CT464" i="16"/>
  <c r="CY463" i="16"/>
  <c r="CT463" i="16"/>
  <c r="CY462" i="16"/>
  <c r="CT462" i="16"/>
  <c r="CY461" i="16"/>
  <c r="CT461" i="16"/>
  <c r="CY460" i="16"/>
  <c r="CT460" i="16"/>
  <c r="CY459" i="16"/>
  <c r="CT459" i="16"/>
  <c r="CY458" i="16"/>
  <c r="CT458" i="16"/>
  <c r="CY457" i="16"/>
  <c r="CT457" i="16"/>
  <c r="CY456" i="16"/>
  <c r="CT456" i="16"/>
  <c r="CY455" i="16"/>
  <c r="CT455" i="16"/>
  <c r="CY454" i="16"/>
  <c r="CT454" i="16"/>
  <c r="CY453" i="16"/>
  <c r="CT453" i="16"/>
  <c r="CY452" i="16"/>
  <c r="CT452" i="16"/>
  <c r="CY451" i="16"/>
  <c r="CT451" i="16"/>
  <c r="CY450" i="16"/>
  <c r="CT450" i="16"/>
  <c r="CY449" i="16"/>
  <c r="CT449" i="16"/>
  <c r="CY448" i="16"/>
  <c r="CT448" i="16"/>
  <c r="CY447" i="16"/>
  <c r="CT447" i="16"/>
  <c r="CY446" i="16"/>
  <c r="CT446" i="16"/>
  <c r="CY445" i="16"/>
  <c r="CT445" i="16"/>
  <c r="CY444" i="16"/>
  <c r="CT444" i="16"/>
  <c r="CY443" i="16"/>
  <c r="CT443" i="16"/>
  <c r="CY442" i="16"/>
  <c r="CT442" i="16"/>
  <c r="CY441" i="16"/>
  <c r="CT441" i="16"/>
  <c r="CY440" i="16"/>
  <c r="CT440" i="16"/>
  <c r="CY439" i="16"/>
  <c r="CT439" i="16"/>
  <c r="CY438" i="16"/>
  <c r="CT438" i="16"/>
  <c r="CY437" i="16"/>
  <c r="CT437" i="16"/>
  <c r="CY436" i="16"/>
  <c r="CT436" i="16"/>
  <c r="CY435" i="16"/>
  <c r="CT435" i="16"/>
  <c r="CY434" i="16"/>
  <c r="CT434" i="16"/>
  <c r="CY433" i="16"/>
  <c r="CT433" i="16"/>
  <c r="CY432" i="16"/>
  <c r="CT432" i="16"/>
  <c r="CY431" i="16"/>
  <c r="CT431" i="16"/>
  <c r="CY430" i="16"/>
  <c r="CT430" i="16"/>
  <c r="CY429" i="16"/>
  <c r="CT429" i="16"/>
  <c r="CY428" i="16"/>
  <c r="CT428" i="16"/>
  <c r="CY427" i="16"/>
  <c r="CT427" i="16"/>
  <c r="CY426" i="16"/>
  <c r="CT426" i="16"/>
  <c r="CY425" i="16"/>
  <c r="CT425" i="16"/>
  <c r="CY424" i="16"/>
  <c r="CT424" i="16"/>
  <c r="CY423" i="16"/>
  <c r="CT423" i="16"/>
  <c r="CY422" i="16"/>
  <c r="CT422" i="16"/>
  <c r="CY421" i="16"/>
  <c r="CT421" i="16"/>
  <c r="CY420" i="16"/>
  <c r="CT420" i="16"/>
  <c r="CY419" i="16"/>
  <c r="CT419" i="16"/>
  <c r="CY418" i="16"/>
  <c r="CT418" i="16"/>
  <c r="CY417" i="16"/>
  <c r="CT417" i="16"/>
  <c r="CY416" i="16"/>
  <c r="CT416" i="16"/>
  <c r="CY415" i="16"/>
  <c r="CT415" i="16"/>
  <c r="CY414" i="16"/>
  <c r="CT414" i="16"/>
  <c r="CY413" i="16"/>
  <c r="CT413" i="16"/>
  <c r="CY412" i="16"/>
  <c r="CT412" i="16"/>
  <c r="CY411" i="16"/>
  <c r="CT411" i="16"/>
  <c r="CY410" i="16"/>
  <c r="CT410" i="16"/>
  <c r="CY409" i="16"/>
  <c r="CT409" i="16"/>
  <c r="CY408" i="16"/>
  <c r="CT408" i="16"/>
  <c r="CY407" i="16"/>
  <c r="CT407" i="16"/>
  <c r="CY406" i="16"/>
  <c r="CT406" i="16"/>
  <c r="CY405" i="16"/>
  <c r="CT405" i="16"/>
  <c r="CY404" i="16"/>
  <c r="CT404" i="16"/>
  <c r="CY403" i="16"/>
  <c r="CT403" i="16"/>
  <c r="CY402" i="16"/>
  <c r="CT402" i="16"/>
  <c r="CY401" i="16"/>
  <c r="CT401" i="16"/>
  <c r="CY400" i="16"/>
  <c r="CT400" i="16"/>
  <c r="CY399" i="16"/>
  <c r="CT399" i="16"/>
  <c r="CY398" i="16"/>
  <c r="CT398" i="16"/>
  <c r="CY397" i="16"/>
  <c r="CT397" i="16"/>
  <c r="CY396" i="16"/>
  <c r="CT396" i="16"/>
  <c r="CY395" i="16"/>
  <c r="CT395" i="16"/>
  <c r="CY394" i="16"/>
  <c r="CT394" i="16"/>
  <c r="CY393" i="16"/>
  <c r="CT393" i="16"/>
  <c r="CY392" i="16"/>
  <c r="CT392" i="16"/>
  <c r="CY391" i="16"/>
  <c r="CT391" i="16"/>
  <c r="CY390" i="16"/>
  <c r="CT390" i="16"/>
  <c r="CY389" i="16"/>
  <c r="CT389" i="16"/>
  <c r="CY388" i="16"/>
  <c r="CT388" i="16"/>
  <c r="CY387" i="16"/>
  <c r="CT387" i="16"/>
  <c r="CY386" i="16"/>
  <c r="CT386" i="16"/>
  <c r="CY385" i="16"/>
  <c r="CT385" i="16"/>
  <c r="CY384" i="16"/>
  <c r="CT384" i="16"/>
  <c r="CY383" i="16"/>
  <c r="CT383" i="16"/>
  <c r="CY382" i="16"/>
  <c r="CT382" i="16"/>
  <c r="CY381" i="16"/>
  <c r="CT381" i="16"/>
  <c r="CY380" i="16"/>
  <c r="CT380" i="16"/>
  <c r="CY379" i="16"/>
  <c r="CT379" i="16"/>
  <c r="CY378" i="16"/>
  <c r="CT378" i="16"/>
  <c r="CY377" i="16"/>
  <c r="CT377" i="16"/>
  <c r="CY376" i="16"/>
  <c r="CT376" i="16"/>
  <c r="CY375" i="16"/>
  <c r="CT375" i="16"/>
  <c r="CY374" i="16"/>
  <c r="CT374" i="16"/>
  <c r="CY373" i="16"/>
  <c r="CT373" i="16"/>
  <c r="CY372" i="16"/>
  <c r="CT372" i="16"/>
  <c r="CY371" i="16"/>
  <c r="CT371" i="16"/>
  <c r="CY370" i="16"/>
  <c r="CT370" i="16"/>
  <c r="CY369" i="16"/>
  <c r="CT369" i="16"/>
  <c r="CY368" i="16"/>
  <c r="CT368" i="16"/>
  <c r="CY367" i="16"/>
  <c r="CT367" i="16"/>
  <c r="CY366" i="16"/>
  <c r="CT366" i="16"/>
  <c r="CY365" i="16"/>
  <c r="CT365" i="16"/>
  <c r="CY364" i="16"/>
  <c r="CT364" i="16"/>
  <c r="CY363" i="16"/>
  <c r="CT363" i="16"/>
  <c r="CY362" i="16"/>
  <c r="CT362" i="16"/>
  <c r="CY361" i="16"/>
  <c r="CT361" i="16"/>
  <c r="CY360" i="16"/>
  <c r="CT360" i="16"/>
  <c r="CY359" i="16"/>
  <c r="CT359" i="16"/>
  <c r="CY358" i="16"/>
  <c r="CT358" i="16"/>
  <c r="CY357" i="16"/>
  <c r="CT357" i="16"/>
  <c r="CY356" i="16"/>
  <c r="CT356" i="16"/>
  <c r="CY355" i="16"/>
  <c r="CT355" i="16"/>
  <c r="CY354" i="16"/>
  <c r="CT354" i="16"/>
  <c r="CY353" i="16"/>
  <c r="CT353" i="16"/>
  <c r="CY352" i="16"/>
  <c r="CT352" i="16"/>
  <c r="CY351" i="16"/>
  <c r="CT351" i="16"/>
  <c r="CY350" i="16"/>
  <c r="CT350" i="16"/>
  <c r="CY349" i="16"/>
  <c r="CT349" i="16"/>
  <c r="CY348" i="16"/>
  <c r="CT348" i="16"/>
  <c r="CY347" i="16"/>
  <c r="CT347" i="16"/>
  <c r="CY346" i="16"/>
  <c r="CT346" i="16"/>
  <c r="CY345" i="16"/>
  <c r="CT345" i="16"/>
  <c r="CY344" i="16"/>
  <c r="CT344" i="16"/>
  <c r="CY343" i="16"/>
  <c r="CT343" i="16"/>
  <c r="CY342" i="16"/>
  <c r="CT342" i="16"/>
  <c r="CY341" i="16"/>
  <c r="CT341" i="16"/>
  <c r="CY340" i="16"/>
  <c r="CT340" i="16"/>
  <c r="CY339" i="16"/>
  <c r="CT339" i="16"/>
  <c r="CY338" i="16"/>
  <c r="CT338" i="16"/>
  <c r="CY337" i="16"/>
  <c r="CT337" i="16"/>
  <c r="CY336" i="16"/>
  <c r="CT336" i="16"/>
  <c r="CY335" i="16"/>
  <c r="CT335" i="16"/>
  <c r="CY334" i="16"/>
  <c r="CT334" i="16"/>
  <c r="CY333" i="16"/>
  <c r="CT333" i="16"/>
  <c r="CY332" i="16"/>
  <c r="CT332" i="16"/>
  <c r="CY331" i="16"/>
  <c r="CT331" i="16"/>
  <c r="CY330" i="16"/>
  <c r="CT330" i="16"/>
  <c r="CY329" i="16"/>
  <c r="CT329" i="16"/>
  <c r="CY328" i="16"/>
  <c r="CT328" i="16"/>
  <c r="CY327" i="16"/>
  <c r="CT327" i="16"/>
  <c r="CY326" i="16"/>
  <c r="CT326" i="16"/>
  <c r="CY325" i="16"/>
  <c r="CT325" i="16"/>
  <c r="CY324" i="16"/>
  <c r="CT324" i="16"/>
  <c r="CY323" i="16"/>
  <c r="CT323" i="16"/>
  <c r="CY322" i="16"/>
  <c r="CT322" i="16"/>
  <c r="CY321" i="16"/>
  <c r="CT321" i="16"/>
  <c r="CY320" i="16"/>
  <c r="CT320" i="16"/>
  <c r="CY319" i="16"/>
  <c r="CT319" i="16"/>
  <c r="CY318" i="16"/>
  <c r="CT318" i="16"/>
  <c r="CY317" i="16"/>
  <c r="CT317" i="16"/>
  <c r="CY316" i="16"/>
  <c r="CT316" i="16"/>
  <c r="CY315" i="16"/>
  <c r="CT315" i="16"/>
  <c r="CY314" i="16"/>
  <c r="CT314" i="16"/>
  <c r="CY313" i="16"/>
  <c r="CT313" i="16"/>
  <c r="CY312" i="16"/>
  <c r="CT312" i="16"/>
  <c r="CY311" i="16"/>
  <c r="CT311" i="16"/>
  <c r="CY310" i="16"/>
  <c r="CT310" i="16"/>
  <c r="CY309" i="16"/>
  <c r="CT309" i="16"/>
  <c r="CY308" i="16"/>
  <c r="CT308" i="16"/>
  <c r="CY307" i="16"/>
  <c r="CT307" i="16"/>
  <c r="CY306" i="16"/>
  <c r="CT306" i="16"/>
  <c r="CY305" i="16"/>
  <c r="CT305" i="16"/>
  <c r="CY304" i="16"/>
  <c r="CT304" i="16"/>
  <c r="CY303" i="16"/>
  <c r="CT303" i="16"/>
  <c r="CY302" i="16"/>
  <c r="CT302" i="16"/>
  <c r="CY301" i="16"/>
  <c r="CT301" i="16"/>
  <c r="CY300" i="16"/>
  <c r="CT300" i="16"/>
  <c r="CY299" i="16"/>
  <c r="CT299" i="16"/>
  <c r="CY298" i="16"/>
  <c r="CT298" i="16"/>
  <c r="CY297" i="16"/>
  <c r="CT297" i="16"/>
  <c r="CY296" i="16"/>
  <c r="CT296" i="16"/>
  <c r="CY295" i="16"/>
  <c r="CT295" i="16"/>
  <c r="CY294" i="16"/>
  <c r="CT294" i="16"/>
  <c r="CY293" i="16"/>
  <c r="CT293" i="16"/>
  <c r="CY292" i="16"/>
  <c r="CT292" i="16"/>
  <c r="CY291" i="16"/>
  <c r="CT291" i="16"/>
  <c r="CY290" i="16"/>
  <c r="CT290" i="16"/>
  <c r="CY289" i="16"/>
  <c r="CT289" i="16"/>
  <c r="CY288" i="16"/>
  <c r="CT288" i="16"/>
  <c r="CY287" i="16"/>
  <c r="CT287" i="16"/>
  <c r="CY286" i="16"/>
  <c r="CT286" i="16"/>
  <c r="CY285" i="16"/>
  <c r="CT285" i="16"/>
  <c r="CY284" i="16"/>
  <c r="CT284" i="16"/>
  <c r="CY283" i="16"/>
  <c r="CT283" i="16"/>
  <c r="CY282" i="16"/>
  <c r="CT282" i="16"/>
  <c r="CY281" i="16"/>
  <c r="CT281" i="16"/>
  <c r="CY280" i="16"/>
  <c r="CT280" i="16"/>
  <c r="CY279" i="16"/>
  <c r="CT279" i="16"/>
  <c r="CY278" i="16"/>
  <c r="CT278" i="16"/>
  <c r="CY277" i="16"/>
  <c r="CT277" i="16"/>
  <c r="CY276" i="16"/>
  <c r="CT276" i="16"/>
  <c r="CY275" i="16"/>
  <c r="CT275" i="16"/>
  <c r="CY274" i="16"/>
  <c r="CT274" i="16"/>
  <c r="CY273" i="16"/>
  <c r="CT273" i="16"/>
  <c r="CY272" i="16"/>
  <c r="CT272" i="16"/>
  <c r="CY271" i="16"/>
  <c r="CT271" i="16"/>
  <c r="CY270" i="16"/>
  <c r="CT270" i="16"/>
  <c r="CY269" i="16"/>
  <c r="CT269" i="16"/>
  <c r="CY268" i="16"/>
  <c r="CT268" i="16"/>
  <c r="CY267" i="16"/>
  <c r="CT267" i="16"/>
  <c r="CY266" i="16"/>
  <c r="CT266" i="16"/>
  <c r="CY265" i="16"/>
  <c r="CT265" i="16"/>
  <c r="CY264" i="16"/>
  <c r="CT264" i="16"/>
  <c r="CY263" i="16"/>
  <c r="CT263" i="16"/>
  <c r="CY262" i="16"/>
  <c r="CT262" i="16"/>
  <c r="CY261" i="16"/>
  <c r="CT261" i="16"/>
  <c r="CY260" i="16"/>
  <c r="CT260" i="16"/>
  <c r="CY259" i="16"/>
  <c r="CT259" i="16"/>
  <c r="CY258" i="16"/>
  <c r="CT258" i="16"/>
  <c r="CY257" i="16"/>
  <c r="CT257" i="16"/>
  <c r="CY256" i="16"/>
  <c r="CT256" i="16"/>
  <c r="CY255" i="16"/>
  <c r="CT255" i="16"/>
  <c r="CY254" i="16"/>
  <c r="CT254" i="16"/>
  <c r="CY253" i="16"/>
  <c r="CT253" i="16"/>
  <c r="CY252" i="16"/>
  <c r="CT252" i="16"/>
  <c r="CY251" i="16"/>
  <c r="CT251" i="16"/>
  <c r="CY250" i="16"/>
  <c r="CT250" i="16"/>
  <c r="CY249" i="16"/>
  <c r="CT249" i="16"/>
  <c r="CY248" i="16"/>
  <c r="CT248" i="16"/>
  <c r="CY247" i="16"/>
  <c r="CT247" i="16"/>
  <c r="CY246" i="16"/>
  <c r="CT246" i="16"/>
  <c r="CY245" i="16"/>
  <c r="CT245" i="16"/>
  <c r="CY244" i="16"/>
  <c r="CT244" i="16"/>
  <c r="CY243" i="16"/>
  <c r="CT243" i="16"/>
  <c r="CY242" i="16"/>
  <c r="CT242" i="16"/>
  <c r="CY241" i="16"/>
  <c r="CT241" i="16"/>
  <c r="CY240" i="16"/>
  <c r="CT240" i="16"/>
  <c r="CY239" i="16"/>
  <c r="CT239" i="16"/>
  <c r="CY238" i="16"/>
  <c r="CT238" i="16"/>
  <c r="CY237" i="16"/>
  <c r="CT237" i="16"/>
  <c r="CY236" i="16"/>
  <c r="CT236" i="16"/>
  <c r="CY235" i="16"/>
  <c r="CT235" i="16"/>
  <c r="CY234" i="16"/>
  <c r="CT234" i="16"/>
  <c r="CY233" i="16"/>
  <c r="CT233" i="16"/>
  <c r="CY232" i="16"/>
  <c r="CT232" i="16"/>
  <c r="CY231" i="16"/>
  <c r="CT231" i="16"/>
  <c r="CY230" i="16"/>
  <c r="CT230" i="16"/>
  <c r="CY229" i="16"/>
  <c r="CT229" i="16"/>
  <c r="CY228" i="16"/>
  <c r="CT228" i="16"/>
  <c r="CY227" i="16"/>
  <c r="CT227" i="16"/>
  <c r="CY226" i="16"/>
  <c r="CT226" i="16"/>
  <c r="CY225" i="16"/>
  <c r="CT225" i="16"/>
  <c r="CY224" i="16"/>
  <c r="CT224" i="16"/>
  <c r="CY223" i="16"/>
  <c r="CT223" i="16"/>
  <c r="CY222" i="16"/>
  <c r="CT222" i="16"/>
  <c r="CY221" i="16"/>
  <c r="CT221" i="16"/>
  <c r="CY220" i="16"/>
  <c r="CT220" i="16"/>
  <c r="CY219" i="16"/>
  <c r="CT219" i="16"/>
  <c r="CY218" i="16"/>
  <c r="CT218" i="16"/>
  <c r="CY217" i="16"/>
  <c r="CT217" i="16"/>
  <c r="CY216" i="16"/>
  <c r="CT216" i="16"/>
  <c r="CY215" i="16"/>
  <c r="CT215" i="16"/>
  <c r="CY214" i="16"/>
  <c r="CT214" i="16"/>
  <c r="CY213" i="16"/>
  <c r="CT213" i="16"/>
  <c r="CY212" i="16"/>
  <c r="CT212" i="16"/>
  <c r="CY211" i="16"/>
  <c r="CT211" i="16"/>
  <c r="CY210" i="16"/>
  <c r="CT210" i="16"/>
  <c r="CY209" i="16"/>
  <c r="CT209" i="16"/>
  <c r="CY208" i="16"/>
  <c r="CT208" i="16"/>
  <c r="CY207" i="16"/>
  <c r="CT207" i="16"/>
  <c r="CY206" i="16"/>
  <c r="CT206" i="16"/>
  <c r="CY205" i="16"/>
  <c r="CT205" i="16"/>
  <c r="CY204" i="16"/>
  <c r="CT204" i="16"/>
  <c r="CY203" i="16"/>
  <c r="CT203" i="16"/>
  <c r="CY202" i="16"/>
  <c r="CT202" i="16"/>
  <c r="CY201" i="16"/>
  <c r="CT201" i="16"/>
  <c r="CY200" i="16"/>
  <c r="CT200" i="16"/>
  <c r="CY199" i="16"/>
  <c r="CT199" i="16"/>
  <c r="CY198" i="16"/>
  <c r="CT198" i="16"/>
  <c r="CY197" i="16"/>
  <c r="CT197" i="16"/>
  <c r="CY196" i="16"/>
  <c r="CT196" i="16"/>
  <c r="CY195" i="16"/>
  <c r="CT195" i="16"/>
  <c r="CY194" i="16"/>
  <c r="CT194" i="16"/>
  <c r="CY193" i="16"/>
  <c r="CT193" i="16"/>
  <c r="CY192" i="16"/>
  <c r="CT192" i="16"/>
  <c r="CY191" i="16"/>
  <c r="CT191" i="16"/>
  <c r="CY190" i="16"/>
  <c r="CT190" i="16"/>
  <c r="CY189" i="16"/>
  <c r="CT189" i="16"/>
  <c r="CY188" i="16"/>
  <c r="CT188" i="16"/>
  <c r="CY187" i="16"/>
  <c r="CT187" i="16"/>
  <c r="CY186" i="16"/>
  <c r="CT186" i="16"/>
  <c r="CY185" i="16"/>
  <c r="CT185" i="16"/>
  <c r="CY184" i="16"/>
  <c r="CT184" i="16"/>
  <c r="CY183" i="16"/>
  <c r="CT183" i="16"/>
  <c r="CY182" i="16"/>
  <c r="CT182" i="16"/>
  <c r="CY181" i="16"/>
  <c r="CT181" i="16"/>
  <c r="CY180" i="16"/>
  <c r="CT180" i="16"/>
  <c r="CY179" i="16"/>
  <c r="CT179" i="16"/>
  <c r="CY178" i="16"/>
  <c r="CT178" i="16"/>
  <c r="CY177" i="16"/>
  <c r="CT177" i="16"/>
  <c r="CY176" i="16"/>
  <c r="CT176" i="16"/>
  <c r="CY175" i="16"/>
  <c r="CT175" i="16"/>
  <c r="CY174" i="16"/>
  <c r="CT174" i="16"/>
  <c r="CY173" i="16"/>
  <c r="CT173" i="16"/>
  <c r="CY172" i="16"/>
  <c r="CT172" i="16"/>
  <c r="CY171" i="16"/>
  <c r="CT171" i="16"/>
  <c r="CY170" i="16"/>
  <c r="CT170" i="16"/>
  <c r="CY169" i="16"/>
  <c r="CT169" i="16"/>
  <c r="CY168" i="16"/>
  <c r="CT168" i="16"/>
  <c r="CY167" i="16"/>
  <c r="CT167" i="16"/>
  <c r="CY166" i="16"/>
  <c r="CT166" i="16"/>
  <c r="CY165" i="16"/>
  <c r="CT165" i="16"/>
  <c r="CY164" i="16"/>
  <c r="CT164" i="16"/>
  <c r="CY163" i="16"/>
  <c r="CT163" i="16"/>
  <c r="CY162" i="16"/>
  <c r="CT162" i="16"/>
  <c r="CY161" i="16"/>
  <c r="CT161" i="16"/>
  <c r="CY160" i="16"/>
  <c r="CT160" i="16"/>
  <c r="CY159" i="16"/>
  <c r="CT159" i="16"/>
  <c r="CY158" i="16"/>
  <c r="CT158" i="16"/>
  <c r="CY157" i="16"/>
  <c r="CT157" i="16"/>
  <c r="CY156" i="16"/>
  <c r="CT156" i="16"/>
  <c r="CY155" i="16"/>
  <c r="CT155" i="16"/>
  <c r="CY154" i="16"/>
  <c r="CT154" i="16"/>
  <c r="CY153" i="16"/>
  <c r="CT153" i="16"/>
  <c r="CY152" i="16"/>
  <c r="CT152" i="16"/>
  <c r="CY151" i="16"/>
  <c r="CT151" i="16"/>
  <c r="CY150" i="16"/>
  <c r="CT150" i="16"/>
  <c r="CY149" i="16"/>
  <c r="CT149" i="16"/>
  <c r="CY148" i="16"/>
  <c r="CT148" i="16"/>
  <c r="CY147" i="16"/>
  <c r="CT147" i="16"/>
  <c r="CY146" i="16"/>
  <c r="CT146" i="16"/>
  <c r="CY145" i="16"/>
  <c r="CT145" i="16"/>
  <c r="CY144" i="16"/>
  <c r="CT144" i="16"/>
  <c r="CY143" i="16"/>
  <c r="CT143" i="16"/>
  <c r="CY142" i="16"/>
  <c r="CT142" i="16"/>
  <c r="CY141" i="16"/>
  <c r="CT141" i="16"/>
  <c r="CY140" i="16"/>
  <c r="CT140" i="16"/>
  <c r="CY139" i="16"/>
  <c r="CT139" i="16"/>
  <c r="CY138" i="16"/>
  <c r="CT138" i="16"/>
  <c r="CY137" i="16"/>
  <c r="CT137" i="16"/>
  <c r="CY136" i="16"/>
  <c r="CT136" i="16"/>
  <c r="CY135" i="16"/>
  <c r="CT135" i="16"/>
  <c r="CY134" i="16"/>
  <c r="CT134" i="16"/>
  <c r="CY133" i="16"/>
  <c r="CT133" i="16"/>
  <c r="CY132" i="16"/>
  <c r="CT132" i="16"/>
  <c r="CY131" i="16"/>
  <c r="CT131" i="16"/>
  <c r="CY130" i="16"/>
  <c r="CT130" i="16"/>
  <c r="CY129" i="16"/>
  <c r="CT129" i="16"/>
  <c r="CY128" i="16"/>
  <c r="CT128" i="16"/>
  <c r="CY127" i="16"/>
  <c r="CT127" i="16"/>
  <c r="CY126" i="16"/>
  <c r="CT126" i="16"/>
  <c r="CY125" i="16"/>
  <c r="CT125" i="16"/>
  <c r="CY124" i="16"/>
  <c r="CT124" i="16"/>
  <c r="CY123" i="16"/>
  <c r="CT123" i="16"/>
  <c r="CY122" i="16"/>
  <c r="CT122" i="16"/>
  <c r="CY121" i="16"/>
  <c r="CT121" i="16"/>
  <c r="CY120" i="16"/>
  <c r="CT120" i="16"/>
  <c r="CY119" i="16"/>
  <c r="CT119" i="16"/>
  <c r="CY118" i="16"/>
  <c r="CT118" i="16"/>
  <c r="CY117" i="16"/>
  <c r="CT117" i="16"/>
  <c r="CY116" i="16"/>
  <c r="CT116" i="16"/>
  <c r="CY115" i="16"/>
  <c r="CT115" i="16"/>
  <c r="CY114" i="16"/>
  <c r="CT114" i="16"/>
  <c r="CY113" i="16"/>
  <c r="CT113" i="16"/>
  <c r="CY112" i="16"/>
  <c r="CT112" i="16"/>
  <c r="CY111" i="16"/>
  <c r="CT111" i="16"/>
  <c r="CY110" i="16"/>
  <c r="CT110" i="16"/>
  <c r="CY109" i="16"/>
  <c r="CT109" i="16"/>
  <c r="CY108" i="16"/>
  <c r="CT108" i="16"/>
  <c r="CY107" i="16"/>
  <c r="CT107" i="16"/>
  <c r="CY106" i="16"/>
  <c r="CT106" i="16"/>
  <c r="CY105" i="16"/>
  <c r="CT105" i="16"/>
  <c r="CY104" i="16"/>
  <c r="CT104" i="16"/>
  <c r="CY103" i="16"/>
  <c r="CT103" i="16"/>
  <c r="CY102" i="16"/>
  <c r="CT102" i="16"/>
  <c r="CY101" i="16"/>
  <c r="CT101" i="16"/>
  <c r="CY100" i="16"/>
  <c r="CT100" i="16"/>
  <c r="CY99" i="16"/>
  <c r="CT99" i="16"/>
  <c r="CY98" i="16"/>
  <c r="CT98" i="16"/>
  <c r="CY97" i="16"/>
  <c r="CT97" i="16"/>
  <c r="CY96" i="16"/>
  <c r="CT96" i="16"/>
  <c r="CY95" i="16"/>
  <c r="CT95" i="16"/>
  <c r="CY94" i="16"/>
  <c r="CT94" i="16"/>
  <c r="CY93" i="16"/>
  <c r="CT93" i="16"/>
  <c r="CY92" i="16"/>
  <c r="CT92" i="16"/>
  <c r="CY91" i="16"/>
  <c r="CT91" i="16"/>
  <c r="CY90" i="16"/>
  <c r="CT90" i="16"/>
  <c r="CY89" i="16"/>
  <c r="CT89" i="16"/>
  <c r="CY88" i="16"/>
  <c r="CT88" i="16"/>
  <c r="CY87" i="16"/>
  <c r="CT87" i="16"/>
  <c r="CY86" i="16"/>
  <c r="CT86" i="16"/>
  <c r="CY85" i="16"/>
  <c r="CT85" i="16"/>
  <c r="CY84" i="16"/>
  <c r="CT84" i="16"/>
  <c r="CY83" i="16"/>
  <c r="CT83" i="16"/>
  <c r="CY82" i="16"/>
  <c r="CT82" i="16"/>
  <c r="CY81" i="16"/>
  <c r="CT81" i="16"/>
  <c r="CY80" i="16"/>
  <c r="CT80" i="16"/>
  <c r="CY79" i="16"/>
  <c r="CT79" i="16"/>
  <c r="CY78" i="16"/>
  <c r="CT78" i="16"/>
  <c r="CY77" i="16"/>
  <c r="CT77" i="16"/>
  <c r="CY76" i="16"/>
  <c r="CT76" i="16"/>
  <c r="CY75" i="16"/>
  <c r="CT75" i="16"/>
  <c r="CY74" i="16"/>
  <c r="CT74" i="16"/>
  <c r="CY73" i="16"/>
  <c r="CT73" i="16"/>
  <c r="CY72" i="16"/>
  <c r="CT72" i="16"/>
  <c r="CY71" i="16"/>
  <c r="CT71" i="16"/>
  <c r="CY70" i="16"/>
  <c r="CT70" i="16"/>
  <c r="CY69" i="16"/>
  <c r="CT69" i="16"/>
  <c r="CY68" i="16"/>
  <c r="CT68" i="16"/>
  <c r="CY67" i="16"/>
  <c r="CT67" i="16"/>
  <c r="CY66" i="16"/>
  <c r="CT66" i="16"/>
  <c r="CY65" i="16"/>
  <c r="CT65" i="16"/>
  <c r="CY64" i="16"/>
  <c r="CT64" i="16"/>
  <c r="CY63" i="16"/>
  <c r="CT63" i="16"/>
  <c r="CY62" i="16"/>
  <c r="CT62" i="16"/>
  <c r="CY61" i="16"/>
  <c r="CT61" i="16"/>
  <c r="CY60" i="16"/>
  <c r="CT60" i="16"/>
  <c r="CY59" i="16"/>
  <c r="CT59" i="16"/>
  <c r="CY58" i="16"/>
  <c r="CT58" i="16"/>
  <c r="CY57" i="16"/>
  <c r="CT57" i="16"/>
  <c r="CY56" i="16"/>
  <c r="CT56" i="16"/>
  <c r="CY55" i="16"/>
  <c r="CT55" i="16"/>
  <c r="CY54" i="16"/>
  <c r="CT54" i="16"/>
  <c r="CY53" i="16"/>
  <c r="CT53" i="16"/>
  <c r="CY52" i="16"/>
  <c r="CT52" i="16"/>
  <c r="CY51" i="16"/>
  <c r="CT51" i="16"/>
  <c r="CY50" i="16"/>
  <c r="CT50" i="16"/>
  <c r="CY49" i="16"/>
  <c r="CT49" i="16"/>
  <c r="CY48" i="16"/>
  <c r="CT48" i="16"/>
  <c r="CY47" i="16"/>
  <c r="CT47" i="16"/>
  <c r="CY46" i="16"/>
  <c r="CT46" i="16"/>
  <c r="CY45" i="16"/>
  <c r="CT45" i="16"/>
  <c r="CY44" i="16"/>
  <c r="CT44" i="16"/>
  <c r="CY43" i="16"/>
  <c r="CT43" i="16"/>
  <c r="CY42" i="16"/>
  <c r="CT42" i="16"/>
  <c r="CY41" i="16"/>
  <c r="CT41" i="16"/>
  <c r="CY40" i="16"/>
  <c r="CT40" i="16"/>
  <c r="CY39" i="16"/>
  <c r="CT39" i="16"/>
  <c r="CY38" i="16"/>
  <c r="CT38" i="16"/>
  <c r="CY37" i="16"/>
  <c r="CT37" i="16"/>
  <c r="CY36" i="16"/>
  <c r="CT36" i="16"/>
  <c r="CY35" i="16"/>
  <c r="CT35" i="16"/>
  <c r="CY34" i="16"/>
  <c r="CT34" i="16"/>
  <c r="CY33" i="16"/>
  <c r="CT33" i="16"/>
  <c r="CY32" i="16"/>
  <c r="CT32" i="16"/>
  <c r="CY31" i="16"/>
  <c r="CT31" i="16"/>
  <c r="CY30" i="16"/>
  <c r="CT30" i="16"/>
  <c r="CY29" i="16"/>
  <c r="CT29" i="16"/>
  <c r="CY28" i="16"/>
  <c r="CT28" i="16"/>
  <c r="CY27" i="16"/>
  <c r="CT27" i="16"/>
  <c r="CY26" i="16"/>
  <c r="CT26" i="16"/>
  <c r="CY25" i="16"/>
  <c r="CT25" i="16"/>
  <c r="CY24" i="16"/>
  <c r="CT24" i="16"/>
  <c r="CY23" i="16"/>
  <c r="CT23" i="16"/>
  <c r="CY22" i="16"/>
  <c r="CT22" i="16"/>
  <c r="CT21" i="16"/>
  <c r="CY21" i="16" s="1"/>
  <c r="CY20" i="16"/>
  <c r="CT20" i="16"/>
  <c r="CT19" i="16"/>
  <c r="CY19" i="16" s="1"/>
  <c r="CY18" i="16"/>
  <c r="CT18" i="16"/>
  <c r="CT17" i="16"/>
  <c r="CY17" i="16" s="1"/>
  <c r="CT16" i="16"/>
  <c r="CT15" i="16"/>
  <c r="CT14" i="16"/>
  <c r="CT13" i="16"/>
  <c r="CQ1004" i="16"/>
  <c r="CL1004" i="16"/>
  <c r="CQ1003" i="16"/>
  <c r="CL1003" i="16"/>
  <c r="CQ1002" i="16"/>
  <c r="CL1002" i="16"/>
  <c r="CQ1001" i="16"/>
  <c r="CL1001" i="16"/>
  <c r="CQ1000" i="16"/>
  <c r="CL1000" i="16"/>
  <c r="CQ999" i="16"/>
  <c r="CL999" i="16"/>
  <c r="CQ998" i="16"/>
  <c r="CL998" i="16"/>
  <c r="CQ997" i="16"/>
  <c r="CL997" i="16"/>
  <c r="CQ996" i="16"/>
  <c r="CL996" i="16"/>
  <c r="CQ995" i="16"/>
  <c r="CL995" i="16"/>
  <c r="CQ994" i="16"/>
  <c r="CL994" i="16"/>
  <c r="CQ993" i="16"/>
  <c r="CL993" i="16"/>
  <c r="CQ992" i="16"/>
  <c r="CL992" i="16"/>
  <c r="CQ991" i="16"/>
  <c r="CL991" i="16"/>
  <c r="CQ990" i="16"/>
  <c r="CL990" i="16"/>
  <c r="CQ989" i="16"/>
  <c r="CL989" i="16"/>
  <c r="CQ988" i="16"/>
  <c r="CL988" i="16"/>
  <c r="CQ987" i="16"/>
  <c r="CL987" i="16"/>
  <c r="CQ986" i="16"/>
  <c r="CL986" i="16"/>
  <c r="CQ985" i="16"/>
  <c r="CL985" i="16"/>
  <c r="CQ984" i="16"/>
  <c r="CL984" i="16"/>
  <c r="CQ983" i="16"/>
  <c r="CL983" i="16"/>
  <c r="CQ982" i="16"/>
  <c r="CL982" i="16"/>
  <c r="CQ981" i="16"/>
  <c r="CL981" i="16"/>
  <c r="CQ980" i="16"/>
  <c r="CL980" i="16"/>
  <c r="CQ979" i="16"/>
  <c r="CL979" i="16"/>
  <c r="CQ978" i="16"/>
  <c r="CL978" i="16"/>
  <c r="CQ977" i="16"/>
  <c r="CL977" i="16"/>
  <c r="CQ976" i="16"/>
  <c r="CL976" i="16"/>
  <c r="CQ975" i="16"/>
  <c r="CL975" i="16"/>
  <c r="CQ974" i="16"/>
  <c r="CL974" i="16"/>
  <c r="CQ973" i="16"/>
  <c r="CL973" i="16"/>
  <c r="CQ972" i="16"/>
  <c r="CL972" i="16"/>
  <c r="CQ971" i="16"/>
  <c r="CL971" i="16"/>
  <c r="CQ970" i="16"/>
  <c r="CL970" i="16"/>
  <c r="CQ969" i="16"/>
  <c r="CL969" i="16"/>
  <c r="CQ968" i="16"/>
  <c r="CL968" i="16"/>
  <c r="CQ967" i="16"/>
  <c r="CL967" i="16"/>
  <c r="CQ966" i="16"/>
  <c r="CL966" i="16"/>
  <c r="CQ965" i="16"/>
  <c r="CL965" i="16"/>
  <c r="CQ964" i="16"/>
  <c r="CL964" i="16"/>
  <c r="CQ963" i="16"/>
  <c r="CL963" i="16"/>
  <c r="CQ962" i="16"/>
  <c r="CL962" i="16"/>
  <c r="CQ961" i="16"/>
  <c r="CL961" i="16"/>
  <c r="CQ960" i="16"/>
  <c r="CL960" i="16"/>
  <c r="CQ959" i="16"/>
  <c r="CL959" i="16"/>
  <c r="CQ958" i="16"/>
  <c r="CL958" i="16"/>
  <c r="CQ957" i="16"/>
  <c r="CL957" i="16"/>
  <c r="CQ956" i="16"/>
  <c r="CL956" i="16"/>
  <c r="CQ955" i="16"/>
  <c r="CL955" i="16"/>
  <c r="CQ954" i="16"/>
  <c r="CL954" i="16"/>
  <c r="CQ953" i="16"/>
  <c r="CL953" i="16"/>
  <c r="CQ952" i="16"/>
  <c r="CL952" i="16"/>
  <c r="CQ951" i="16"/>
  <c r="CL951" i="16"/>
  <c r="CQ950" i="16"/>
  <c r="CL950" i="16"/>
  <c r="CQ949" i="16"/>
  <c r="CL949" i="16"/>
  <c r="CQ948" i="16"/>
  <c r="CL948" i="16"/>
  <c r="CQ947" i="16"/>
  <c r="CL947" i="16"/>
  <c r="CQ946" i="16"/>
  <c r="CL946" i="16"/>
  <c r="CQ945" i="16"/>
  <c r="CL945" i="16"/>
  <c r="CQ944" i="16"/>
  <c r="CL944" i="16"/>
  <c r="CQ943" i="16"/>
  <c r="CL943" i="16"/>
  <c r="CQ942" i="16"/>
  <c r="CL942" i="16"/>
  <c r="CQ941" i="16"/>
  <c r="CL941" i="16"/>
  <c r="CQ940" i="16"/>
  <c r="CL940" i="16"/>
  <c r="CQ939" i="16"/>
  <c r="CL939" i="16"/>
  <c r="CQ938" i="16"/>
  <c r="CL938" i="16"/>
  <c r="CQ937" i="16"/>
  <c r="CL937" i="16"/>
  <c r="CQ936" i="16"/>
  <c r="CL936" i="16"/>
  <c r="CQ935" i="16"/>
  <c r="CL935" i="16"/>
  <c r="CQ934" i="16"/>
  <c r="CL934" i="16"/>
  <c r="CQ933" i="16"/>
  <c r="CL933" i="16"/>
  <c r="CQ932" i="16"/>
  <c r="CL932" i="16"/>
  <c r="CQ931" i="16"/>
  <c r="CL931" i="16"/>
  <c r="CQ930" i="16"/>
  <c r="CL930" i="16"/>
  <c r="CQ929" i="16"/>
  <c r="CL929" i="16"/>
  <c r="CQ928" i="16"/>
  <c r="CL928" i="16"/>
  <c r="CQ927" i="16"/>
  <c r="CL927" i="16"/>
  <c r="CQ926" i="16"/>
  <c r="CL926" i="16"/>
  <c r="CQ925" i="16"/>
  <c r="CL925" i="16"/>
  <c r="CQ924" i="16"/>
  <c r="CL924" i="16"/>
  <c r="CQ923" i="16"/>
  <c r="CL923" i="16"/>
  <c r="CQ922" i="16"/>
  <c r="CL922" i="16"/>
  <c r="CQ921" i="16"/>
  <c r="CL921" i="16"/>
  <c r="CQ920" i="16"/>
  <c r="CL920" i="16"/>
  <c r="CQ919" i="16"/>
  <c r="CL919" i="16"/>
  <c r="CQ918" i="16"/>
  <c r="CL918" i="16"/>
  <c r="CQ917" i="16"/>
  <c r="CL917" i="16"/>
  <c r="CQ916" i="16"/>
  <c r="CL916" i="16"/>
  <c r="CQ915" i="16"/>
  <c r="CL915" i="16"/>
  <c r="CQ914" i="16"/>
  <c r="CL914" i="16"/>
  <c r="CQ913" i="16"/>
  <c r="CL913" i="16"/>
  <c r="CQ912" i="16"/>
  <c r="CL912" i="16"/>
  <c r="CQ911" i="16"/>
  <c r="CL911" i="16"/>
  <c r="CQ910" i="16"/>
  <c r="CL910" i="16"/>
  <c r="CQ909" i="16"/>
  <c r="CL909" i="16"/>
  <c r="CQ908" i="16"/>
  <c r="CL908" i="16"/>
  <c r="CQ907" i="16"/>
  <c r="CL907" i="16"/>
  <c r="CQ906" i="16"/>
  <c r="CL906" i="16"/>
  <c r="CQ905" i="16"/>
  <c r="CL905" i="16"/>
  <c r="CQ904" i="16"/>
  <c r="CL904" i="16"/>
  <c r="CQ903" i="16"/>
  <c r="CL903" i="16"/>
  <c r="CQ902" i="16"/>
  <c r="CL902" i="16"/>
  <c r="CQ901" i="16"/>
  <c r="CL901" i="16"/>
  <c r="CQ900" i="16"/>
  <c r="CL900" i="16"/>
  <c r="CQ899" i="16"/>
  <c r="CL899" i="16"/>
  <c r="CQ898" i="16"/>
  <c r="CL898" i="16"/>
  <c r="CQ897" i="16"/>
  <c r="CL897" i="16"/>
  <c r="CQ896" i="16"/>
  <c r="CL896" i="16"/>
  <c r="CQ895" i="16"/>
  <c r="CL895" i="16"/>
  <c r="CQ894" i="16"/>
  <c r="CL894" i="16"/>
  <c r="CQ893" i="16"/>
  <c r="CL893" i="16"/>
  <c r="CQ892" i="16"/>
  <c r="CL892" i="16"/>
  <c r="CQ891" i="16"/>
  <c r="CL891" i="16"/>
  <c r="CQ890" i="16"/>
  <c r="CL890" i="16"/>
  <c r="CQ889" i="16"/>
  <c r="CL889" i="16"/>
  <c r="CQ888" i="16"/>
  <c r="CL888" i="16"/>
  <c r="CQ887" i="16"/>
  <c r="CL887" i="16"/>
  <c r="CQ886" i="16"/>
  <c r="CL886" i="16"/>
  <c r="CQ885" i="16"/>
  <c r="CL885" i="16"/>
  <c r="CQ884" i="16"/>
  <c r="CL884" i="16"/>
  <c r="CQ883" i="16"/>
  <c r="CL883" i="16"/>
  <c r="CQ882" i="16"/>
  <c r="CL882" i="16"/>
  <c r="CQ881" i="16"/>
  <c r="CL881" i="16"/>
  <c r="CQ880" i="16"/>
  <c r="CL880" i="16"/>
  <c r="CQ879" i="16"/>
  <c r="CL879" i="16"/>
  <c r="CQ878" i="16"/>
  <c r="CL878" i="16"/>
  <c r="CQ877" i="16"/>
  <c r="CL877" i="16"/>
  <c r="CQ876" i="16"/>
  <c r="CL876" i="16"/>
  <c r="CQ875" i="16"/>
  <c r="CL875" i="16"/>
  <c r="CQ874" i="16"/>
  <c r="CL874" i="16"/>
  <c r="CQ873" i="16"/>
  <c r="CL873" i="16"/>
  <c r="CQ872" i="16"/>
  <c r="CL872" i="16"/>
  <c r="CQ871" i="16"/>
  <c r="CL871" i="16"/>
  <c r="CQ870" i="16"/>
  <c r="CL870" i="16"/>
  <c r="CQ869" i="16"/>
  <c r="CL869" i="16"/>
  <c r="CQ868" i="16"/>
  <c r="CL868" i="16"/>
  <c r="CQ867" i="16"/>
  <c r="CL867" i="16"/>
  <c r="CQ866" i="16"/>
  <c r="CL866" i="16"/>
  <c r="CQ865" i="16"/>
  <c r="CL865" i="16"/>
  <c r="CQ864" i="16"/>
  <c r="CL864" i="16"/>
  <c r="CQ863" i="16"/>
  <c r="CL863" i="16"/>
  <c r="CQ862" i="16"/>
  <c r="CL862" i="16"/>
  <c r="CQ861" i="16"/>
  <c r="CL861" i="16"/>
  <c r="CQ860" i="16"/>
  <c r="CL860" i="16"/>
  <c r="CQ859" i="16"/>
  <c r="CL859" i="16"/>
  <c r="CQ858" i="16"/>
  <c r="CL858" i="16"/>
  <c r="CQ857" i="16"/>
  <c r="CL857" i="16"/>
  <c r="CQ856" i="16"/>
  <c r="CL856" i="16"/>
  <c r="CQ855" i="16"/>
  <c r="CL855" i="16"/>
  <c r="CQ854" i="16"/>
  <c r="CL854" i="16"/>
  <c r="CQ853" i="16"/>
  <c r="CL853" i="16"/>
  <c r="CQ852" i="16"/>
  <c r="CL852" i="16"/>
  <c r="CQ851" i="16"/>
  <c r="CL851" i="16"/>
  <c r="CQ850" i="16"/>
  <c r="CL850" i="16"/>
  <c r="CQ849" i="16"/>
  <c r="CL849" i="16"/>
  <c r="CQ848" i="16"/>
  <c r="CL848" i="16"/>
  <c r="CQ847" i="16"/>
  <c r="CL847" i="16"/>
  <c r="CQ846" i="16"/>
  <c r="CL846" i="16"/>
  <c r="CQ845" i="16"/>
  <c r="CL845" i="16"/>
  <c r="CQ844" i="16"/>
  <c r="CL844" i="16"/>
  <c r="CQ843" i="16"/>
  <c r="CL843" i="16"/>
  <c r="CQ842" i="16"/>
  <c r="CL842" i="16"/>
  <c r="CQ841" i="16"/>
  <c r="CL841" i="16"/>
  <c r="CQ840" i="16"/>
  <c r="CL840" i="16"/>
  <c r="CQ839" i="16"/>
  <c r="CL839" i="16"/>
  <c r="CQ838" i="16"/>
  <c r="CL838" i="16"/>
  <c r="CQ837" i="16"/>
  <c r="CL837" i="16"/>
  <c r="CQ836" i="16"/>
  <c r="CL836" i="16"/>
  <c r="CQ835" i="16"/>
  <c r="CL835" i="16"/>
  <c r="CQ834" i="16"/>
  <c r="CL834" i="16"/>
  <c r="CQ833" i="16"/>
  <c r="CL833" i="16"/>
  <c r="CQ832" i="16"/>
  <c r="CL832" i="16"/>
  <c r="CQ831" i="16"/>
  <c r="CL831" i="16"/>
  <c r="CQ830" i="16"/>
  <c r="CL830" i="16"/>
  <c r="CQ829" i="16"/>
  <c r="CL829" i="16"/>
  <c r="CQ828" i="16"/>
  <c r="CL828" i="16"/>
  <c r="CQ827" i="16"/>
  <c r="CL827" i="16"/>
  <c r="CQ826" i="16"/>
  <c r="CL826" i="16"/>
  <c r="CQ825" i="16"/>
  <c r="CL825" i="16"/>
  <c r="CQ824" i="16"/>
  <c r="CL824" i="16"/>
  <c r="CQ823" i="16"/>
  <c r="CL823" i="16"/>
  <c r="CQ822" i="16"/>
  <c r="CL822" i="16"/>
  <c r="CQ821" i="16"/>
  <c r="CL821" i="16"/>
  <c r="CQ820" i="16"/>
  <c r="CL820" i="16"/>
  <c r="CQ819" i="16"/>
  <c r="CL819" i="16"/>
  <c r="CQ818" i="16"/>
  <c r="CL818" i="16"/>
  <c r="CQ817" i="16"/>
  <c r="CL817" i="16"/>
  <c r="CQ816" i="16"/>
  <c r="CL816" i="16"/>
  <c r="CQ815" i="16"/>
  <c r="CL815" i="16"/>
  <c r="CQ814" i="16"/>
  <c r="CL814" i="16"/>
  <c r="CQ813" i="16"/>
  <c r="CL813" i="16"/>
  <c r="CQ812" i="16"/>
  <c r="CL812" i="16"/>
  <c r="CQ811" i="16"/>
  <c r="CL811" i="16"/>
  <c r="CQ810" i="16"/>
  <c r="CL810" i="16"/>
  <c r="CQ809" i="16"/>
  <c r="CL809" i="16"/>
  <c r="CQ808" i="16"/>
  <c r="CL808" i="16"/>
  <c r="CQ807" i="16"/>
  <c r="CL807" i="16"/>
  <c r="CQ806" i="16"/>
  <c r="CL806" i="16"/>
  <c r="CQ805" i="16"/>
  <c r="CL805" i="16"/>
  <c r="CQ804" i="16"/>
  <c r="CL804" i="16"/>
  <c r="CQ803" i="16"/>
  <c r="CL803" i="16"/>
  <c r="CQ802" i="16"/>
  <c r="CL802" i="16"/>
  <c r="CQ801" i="16"/>
  <c r="CL801" i="16"/>
  <c r="CQ800" i="16"/>
  <c r="CL800" i="16"/>
  <c r="CQ799" i="16"/>
  <c r="CL799" i="16"/>
  <c r="CQ798" i="16"/>
  <c r="CL798" i="16"/>
  <c r="CQ797" i="16"/>
  <c r="CL797" i="16"/>
  <c r="CQ796" i="16"/>
  <c r="CL796" i="16"/>
  <c r="CQ795" i="16"/>
  <c r="CL795" i="16"/>
  <c r="CQ794" i="16"/>
  <c r="CL794" i="16"/>
  <c r="CQ793" i="16"/>
  <c r="CL793" i="16"/>
  <c r="CQ792" i="16"/>
  <c r="CL792" i="16"/>
  <c r="CQ791" i="16"/>
  <c r="CL791" i="16"/>
  <c r="CQ790" i="16"/>
  <c r="CL790" i="16"/>
  <c r="CQ789" i="16"/>
  <c r="CL789" i="16"/>
  <c r="CQ788" i="16"/>
  <c r="CL788" i="16"/>
  <c r="CQ787" i="16"/>
  <c r="CL787" i="16"/>
  <c r="CQ786" i="16"/>
  <c r="CL786" i="16"/>
  <c r="CQ785" i="16"/>
  <c r="CL785" i="16"/>
  <c r="CQ784" i="16"/>
  <c r="CL784" i="16"/>
  <c r="CQ783" i="16"/>
  <c r="CL783" i="16"/>
  <c r="CQ782" i="16"/>
  <c r="CL782" i="16"/>
  <c r="CQ781" i="16"/>
  <c r="CL781" i="16"/>
  <c r="CQ780" i="16"/>
  <c r="CL780" i="16"/>
  <c r="CQ779" i="16"/>
  <c r="CL779" i="16"/>
  <c r="CQ778" i="16"/>
  <c r="CL778" i="16"/>
  <c r="CQ777" i="16"/>
  <c r="CL777" i="16"/>
  <c r="CQ776" i="16"/>
  <c r="CL776" i="16"/>
  <c r="CQ775" i="16"/>
  <c r="CL775" i="16"/>
  <c r="CQ774" i="16"/>
  <c r="CL774" i="16"/>
  <c r="CQ773" i="16"/>
  <c r="CL773" i="16"/>
  <c r="CQ772" i="16"/>
  <c r="CL772" i="16"/>
  <c r="CQ771" i="16"/>
  <c r="CL771" i="16"/>
  <c r="CQ770" i="16"/>
  <c r="CL770" i="16"/>
  <c r="CQ769" i="16"/>
  <c r="CL769" i="16"/>
  <c r="CQ768" i="16"/>
  <c r="CL768" i="16"/>
  <c r="CQ767" i="16"/>
  <c r="CL767" i="16"/>
  <c r="CQ766" i="16"/>
  <c r="CL766" i="16"/>
  <c r="CQ765" i="16"/>
  <c r="CL765" i="16"/>
  <c r="CQ764" i="16"/>
  <c r="CL764" i="16"/>
  <c r="CQ763" i="16"/>
  <c r="CL763" i="16"/>
  <c r="CQ762" i="16"/>
  <c r="CL762" i="16"/>
  <c r="CQ761" i="16"/>
  <c r="CL761" i="16"/>
  <c r="CQ760" i="16"/>
  <c r="CL760" i="16"/>
  <c r="CQ759" i="16"/>
  <c r="CL759" i="16"/>
  <c r="CQ758" i="16"/>
  <c r="CL758" i="16"/>
  <c r="CQ757" i="16"/>
  <c r="CL757" i="16"/>
  <c r="CQ756" i="16"/>
  <c r="CL756" i="16"/>
  <c r="CQ755" i="16"/>
  <c r="CL755" i="16"/>
  <c r="CQ754" i="16"/>
  <c r="CL754" i="16"/>
  <c r="CQ753" i="16"/>
  <c r="CL753" i="16"/>
  <c r="CQ752" i="16"/>
  <c r="CL752" i="16"/>
  <c r="CQ751" i="16"/>
  <c r="CL751" i="16"/>
  <c r="CQ750" i="16"/>
  <c r="CL750" i="16"/>
  <c r="CQ749" i="16"/>
  <c r="CL749" i="16"/>
  <c r="CQ748" i="16"/>
  <c r="CL748" i="16"/>
  <c r="CQ747" i="16"/>
  <c r="CL747" i="16"/>
  <c r="CQ746" i="16"/>
  <c r="CL746" i="16"/>
  <c r="CQ745" i="16"/>
  <c r="CL745" i="16"/>
  <c r="CQ744" i="16"/>
  <c r="CL744" i="16"/>
  <c r="CQ743" i="16"/>
  <c r="CL743" i="16"/>
  <c r="CQ742" i="16"/>
  <c r="CL742" i="16"/>
  <c r="CQ741" i="16"/>
  <c r="CL741" i="16"/>
  <c r="CQ740" i="16"/>
  <c r="CL740" i="16"/>
  <c r="CQ739" i="16"/>
  <c r="CL739" i="16"/>
  <c r="CQ738" i="16"/>
  <c r="CL738" i="16"/>
  <c r="CQ737" i="16"/>
  <c r="CL737" i="16"/>
  <c r="CQ736" i="16"/>
  <c r="CL736" i="16"/>
  <c r="CQ735" i="16"/>
  <c r="CL735" i="16"/>
  <c r="CQ734" i="16"/>
  <c r="CL734" i="16"/>
  <c r="CQ733" i="16"/>
  <c r="CL733" i="16"/>
  <c r="CQ732" i="16"/>
  <c r="CL732" i="16"/>
  <c r="CQ731" i="16"/>
  <c r="CL731" i="16"/>
  <c r="CQ730" i="16"/>
  <c r="CL730" i="16"/>
  <c r="CQ729" i="16"/>
  <c r="CL729" i="16"/>
  <c r="CQ728" i="16"/>
  <c r="CL728" i="16"/>
  <c r="CQ727" i="16"/>
  <c r="CL727" i="16"/>
  <c r="CQ726" i="16"/>
  <c r="CL726" i="16"/>
  <c r="CQ725" i="16"/>
  <c r="CL725" i="16"/>
  <c r="CQ724" i="16"/>
  <c r="CL724" i="16"/>
  <c r="CQ723" i="16"/>
  <c r="CL723" i="16"/>
  <c r="CQ722" i="16"/>
  <c r="CL722" i="16"/>
  <c r="CQ721" i="16"/>
  <c r="CL721" i="16"/>
  <c r="CQ720" i="16"/>
  <c r="CL720" i="16"/>
  <c r="CQ719" i="16"/>
  <c r="CL719" i="16"/>
  <c r="CQ718" i="16"/>
  <c r="CL718" i="16"/>
  <c r="CQ717" i="16"/>
  <c r="CL717" i="16"/>
  <c r="CQ716" i="16"/>
  <c r="CL716" i="16"/>
  <c r="CQ715" i="16"/>
  <c r="CL715" i="16"/>
  <c r="CQ714" i="16"/>
  <c r="CL714" i="16"/>
  <c r="CQ713" i="16"/>
  <c r="CL713" i="16"/>
  <c r="CQ712" i="16"/>
  <c r="CL712" i="16"/>
  <c r="CQ711" i="16"/>
  <c r="CL711" i="16"/>
  <c r="CQ710" i="16"/>
  <c r="CL710" i="16"/>
  <c r="CQ709" i="16"/>
  <c r="CL709" i="16"/>
  <c r="CQ708" i="16"/>
  <c r="CL708" i="16"/>
  <c r="CQ707" i="16"/>
  <c r="CL707" i="16"/>
  <c r="CQ706" i="16"/>
  <c r="CL706" i="16"/>
  <c r="CQ705" i="16"/>
  <c r="CL705" i="16"/>
  <c r="CQ704" i="16"/>
  <c r="CL704" i="16"/>
  <c r="CQ703" i="16"/>
  <c r="CL703" i="16"/>
  <c r="CQ702" i="16"/>
  <c r="CL702" i="16"/>
  <c r="CQ701" i="16"/>
  <c r="CL701" i="16"/>
  <c r="CQ700" i="16"/>
  <c r="CL700" i="16"/>
  <c r="CQ699" i="16"/>
  <c r="CL699" i="16"/>
  <c r="CQ698" i="16"/>
  <c r="CL698" i="16"/>
  <c r="CQ697" i="16"/>
  <c r="CL697" i="16"/>
  <c r="CQ696" i="16"/>
  <c r="CL696" i="16"/>
  <c r="CQ695" i="16"/>
  <c r="CL695" i="16"/>
  <c r="CQ694" i="16"/>
  <c r="CL694" i="16"/>
  <c r="CQ693" i="16"/>
  <c r="CL693" i="16"/>
  <c r="CQ692" i="16"/>
  <c r="CL692" i="16"/>
  <c r="CQ691" i="16"/>
  <c r="CL691" i="16"/>
  <c r="CQ690" i="16"/>
  <c r="CL690" i="16"/>
  <c r="CQ689" i="16"/>
  <c r="CL689" i="16"/>
  <c r="CQ688" i="16"/>
  <c r="CL688" i="16"/>
  <c r="CQ687" i="16"/>
  <c r="CL687" i="16"/>
  <c r="CQ686" i="16"/>
  <c r="CL686" i="16"/>
  <c r="CQ685" i="16"/>
  <c r="CL685" i="16"/>
  <c r="CQ684" i="16"/>
  <c r="CL684" i="16"/>
  <c r="CQ683" i="16"/>
  <c r="CL683" i="16"/>
  <c r="CQ682" i="16"/>
  <c r="CL682" i="16"/>
  <c r="CQ681" i="16"/>
  <c r="CL681" i="16"/>
  <c r="CQ680" i="16"/>
  <c r="CL680" i="16"/>
  <c r="CQ679" i="16"/>
  <c r="CL679" i="16"/>
  <c r="CQ678" i="16"/>
  <c r="CL678" i="16"/>
  <c r="CQ677" i="16"/>
  <c r="CL677" i="16"/>
  <c r="CQ676" i="16"/>
  <c r="CL676" i="16"/>
  <c r="CQ675" i="16"/>
  <c r="CL675" i="16"/>
  <c r="CQ674" i="16"/>
  <c r="CL674" i="16"/>
  <c r="CQ673" i="16"/>
  <c r="CL673" i="16"/>
  <c r="CQ672" i="16"/>
  <c r="CL672" i="16"/>
  <c r="CQ671" i="16"/>
  <c r="CL671" i="16"/>
  <c r="CQ670" i="16"/>
  <c r="CL670" i="16"/>
  <c r="CQ669" i="16"/>
  <c r="CL669" i="16"/>
  <c r="CQ668" i="16"/>
  <c r="CL668" i="16"/>
  <c r="CQ667" i="16"/>
  <c r="CL667" i="16"/>
  <c r="CQ666" i="16"/>
  <c r="CL666" i="16"/>
  <c r="CQ665" i="16"/>
  <c r="CL665" i="16"/>
  <c r="CQ664" i="16"/>
  <c r="CL664" i="16"/>
  <c r="CQ663" i="16"/>
  <c r="CL663" i="16"/>
  <c r="CQ662" i="16"/>
  <c r="CL662" i="16"/>
  <c r="CQ661" i="16"/>
  <c r="CL661" i="16"/>
  <c r="CQ660" i="16"/>
  <c r="CL660" i="16"/>
  <c r="CQ659" i="16"/>
  <c r="CL659" i="16"/>
  <c r="CQ658" i="16"/>
  <c r="CL658" i="16"/>
  <c r="CQ657" i="16"/>
  <c r="CL657" i="16"/>
  <c r="CQ656" i="16"/>
  <c r="CL656" i="16"/>
  <c r="CQ655" i="16"/>
  <c r="CL655" i="16"/>
  <c r="CQ654" i="16"/>
  <c r="CL654" i="16"/>
  <c r="CQ653" i="16"/>
  <c r="CL653" i="16"/>
  <c r="CQ652" i="16"/>
  <c r="CL652" i="16"/>
  <c r="CQ651" i="16"/>
  <c r="CL651" i="16"/>
  <c r="CQ650" i="16"/>
  <c r="CL650" i="16"/>
  <c r="CQ649" i="16"/>
  <c r="CL649" i="16"/>
  <c r="CQ648" i="16"/>
  <c r="CL648" i="16"/>
  <c r="CQ647" i="16"/>
  <c r="CL647" i="16"/>
  <c r="CQ646" i="16"/>
  <c r="CL646" i="16"/>
  <c r="CQ645" i="16"/>
  <c r="CL645" i="16"/>
  <c r="CQ644" i="16"/>
  <c r="CL644" i="16"/>
  <c r="CQ643" i="16"/>
  <c r="CL643" i="16"/>
  <c r="CQ642" i="16"/>
  <c r="CL642" i="16"/>
  <c r="CQ641" i="16"/>
  <c r="CL641" i="16"/>
  <c r="CQ640" i="16"/>
  <c r="CL640" i="16"/>
  <c r="CQ639" i="16"/>
  <c r="CL639" i="16"/>
  <c r="CQ638" i="16"/>
  <c r="CL638" i="16"/>
  <c r="CQ637" i="16"/>
  <c r="CL637" i="16"/>
  <c r="CQ636" i="16"/>
  <c r="CL636" i="16"/>
  <c r="CQ635" i="16"/>
  <c r="CL635" i="16"/>
  <c r="CQ634" i="16"/>
  <c r="CL634" i="16"/>
  <c r="CQ633" i="16"/>
  <c r="CL633" i="16"/>
  <c r="CQ632" i="16"/>
  <c r="CL632" i="16"/>
  <c r="CQ631" i="16"/>
  <c r="CL631" i="16"/>
  <c r="CQ630" i="16"/>
  <c r="CL630" i="16"/>
  <c r="CQ629" i="16"/>
  <c r="CL629" i="16"/>
  <c r="CQ628" i="16"/>
  <c r="CL628" i="16"/>
  <c r="CQ627" i="16"/>
  <c r="CL627" i="16"/>
  <c r="CQ626" i="16"/>
  <c r="CL626" i="16"/>
  <c r="CQ625" i="16"/>
  <c r="CL625" i="16"/>
  <c r="CQ624" i="16"/>
  <c r="CL624" i="16"/>
  <c r="CQ623" i="16"/>
  <c r="CL623" i="16"/>
  <c r="CQ622" i="16"/>
  <c r="CL622" i="16"/>
  <c r="CQ621" i="16"/>
  <c r="CL621" i="16"/>
  <c r="CQ620" i="16"/>
  <c r="CL620" i="16"/>
  <c r="CQ619" i="16"/>
  <c r="CL619" i="16"/>
  <c r="CQ618" i="16"/>
  <c r="CL618" i="16"/>
  <c r="CQ617" i="16"/>
  <c r="CL617" i="16"/>
  <c r="CQ616" i="16"/>
  <c r="CL616" i="16"/>
  <c r="CQ615" i="16"/>
  <c r="CL615" i="16"/>
  <c r="CQ614" i="16"/>
  <c r="CL614" i="16"/>
  <c r="CQ613" i="16"/>
  <c r="CL613" i="16"/>
  <c r="CQ612" i="16"/>
  <c r="CL612" i="16"/>
  <c r="CQ611" i="16"/>
  <c r="CL611" i="16"/>
  <c r="CQ610" i="16"/>
  <c r="CL610" i="16"/>
  <c r="CQ609" i="16"/>
  <c r="CL609" i="16"/>
  <c r="CQ608" i="16"/>
  <c r="CL608" i="16"/>
  <c r="CQ607" i="16"/>
  <c r="CL607" i="16"/>
  <c r="CQ606" i="16"/>
  <c r="CL606" i="16"/>
  <c r="CQ605" i="16"/>
  <c r="CL605" i="16"/>
  <c r="CQ604" i="16"/>
  <c r="CL604" i="16"/>
  <c r="CQ603" i="16"/>
  <c r="CL603" i="16"/>
  <c r="CQ602" i="16"/>
  <c r="CL602" i="16"/>
  <c r="CQ601" i="16"/>
  <c r="CL601" i="16"/>
  <c r="CQ600" i="16"/>
  <c r="CL600" i="16"/>
  <c r="CQ599" i="16"/>
  <c r="CL599" i="16"/>
  <c r="CQ598" i="16"/>
  <c r="CL598" i="16"/>
  <c r="CQ597" i="16"/>
  <c r="CL597" i="16"/>
  <c r="CQ596" i="16"/>
  <c r="CL596" i="16"/>
  <c r="CQ595" i="16"/>
  <c r="CL595" i="16"/>
  <c r="CQ594" i="16"/>
  <c r="CL594" i="16"/>
  <c r="CQ593" i="16"/>
  <c r="CL593" i="16"/>
  <c r="CQ592" i="16"/>
  <c r="CL592" i="16"/>
  <c r="CQ591" i="16"/>
  <c r="CL591" i="16"/>
  <c r="CQ590" i="16"/>
  <c r="CL590" i="16"/>
  <c r="CQ589" i="16"/>
  <c r="CL589" i="16"/>
  <c r="CQ588" i="16"/>
  <c r="CL588" i="16"/>
  <c r="CQ587" i="16"/>
  <c r="CL587" i="16"/>
  <c r="CQ586" i="16"/>
  <c r="CL586" i="16"/>
  <c r="CQ585" i="16"/>
  <c r="CL585" i="16"/>
  <c r="CQ584" i="16"/>
  <c r="CL584" i="16"/>
  <c r="CQ583" i="16"/>
  <c r="CL583" i="16"/>
  <c r="CQ582" i="16"/>
  <c r="CL582" i="16"/>
  <c r="CQ581" i="16"/>
  <c r="CL581" i="16"/>
  <c r="CQ580" i="16"/>
  <c r="CL580" i="16"/>
  <c r="CQ579" i="16"/>
  <c r="CL579" i="16"/>
  <c r="CQ578" i="16"/>
  <c r="CL578" i="16"/>
  <c r="CQ577" i="16"/>
  <c r="CL577" i="16"/>
  <c r="CQ576" i="16"/>
  <c r="CL576" i="16"/>
  <c r="CQ575" i="16"/>
  <c r="CL575" i="16"/>
  <c r="CQ574" i="16"/>
  <c r="CL574" i="16"/>
  <c r="CQ573" i="16"/>
  <c r="CL573" i="16"/>
  <c r="CQ572" i="16"/>
  <c r="CL572" i="16"/>
  <c r="CQ571" i="16"/>
  <c r="CL571" i="16"/>
  <c r="CQ570" i="16"/>
  <c r="CL570" i="16"/>
  <c r="CQ569" i="16"/>
  <c r="CL569" i="16"/>
  <c r="CQ568" i="16"/>
  <c r="CL568" i="16"/>
  <c r="CQ567" i="16"/>
  <c r="CL567" i="16"/>
  <c r="CQ566" i="16"/>
  <c r="CL566" i="16"/>
  <c r="CQ565" i="16"/>
  <c r="CL565" i="16"/>
  <c r="CQ564" i="16"/>
  <c r="CL564" i="16"/>
  <c r="CQ563" i="16"/>
  <c r="CL563" i="16"/>
  <c r="CQ562" i="16"/>
  <c r="CL562" i="16"/>
  <c r="CQ561" i="16"/>
  <c r="CL561" i="16"/>
  <c r="CQ560" i="16"/>
  <c r="CL560" i="16"/>
  <c r="CQ559" i="16"/>
  <c r="CL559" i="16"/>
  <c r="CQ558" i="16"/>
  <c r="CL558" i="16"/>
  <c r="CQ557" i="16"/>
  <c r="CL557" i="16"/>
  <c r="CQ556" i="16"/>
  <c r="CL556" i="16"/>
  <c r="CQ555" i="16"/>
  <c r="CL555" i="16"/>
  <c r="CQ554" i="16"/>
  <c r="CL554" i="16"/>
  <c r="CQ553" i="16"/>
  <c r="CL553" i="16"/>
  <c r="CQ552" i="16"/>
  <c r="CL552" i="16"/>
  <c r="CQ551" i="16"/>
  <c r="CL551" i="16"/>
  <c r="CQ550" i="16"/>
  <c r="CL550" i="16"/>
  <c r="CQ549" i="16"/>
  <c r="CL549" i="16"/>
  <c r="CQ548" i="16"/>
  <c r="CL548" i="16"/>
  <c r="CQ547" i="16"/>
  <c r="CL547" i="16"/>
  <c r="CQ546" i="16"/>
  <c r="CL546" i="16"/>
  <c r="CQ545" i="16"/>
  <c r="CL545" i="16"/>
  <c r="CQ544" i="16"/>
  <c r="CL544" i="16"/>
  <c r="CQ543" i="16"/>
  <c r="CL543" i="16"/>
  <c r="CQ542" i="16"/>
  <c r="CL542" i="16"/>
  <c r="CQ541" i="16"/>
  <c r="CL541" i="16"/>
  <c r="CQ540" i="16"/>
  <c r="CL540" i="16"/>
  <c r="CQ539" i="16"/>
  <c r="CL539" i="16"/>
  <c r="CQ538" i="16"/>
  <c r="CL538" i="16"/>
  <c r="CQ537" i="16"/>
  <c r="CL537" i="16"/>
  <c r="CQ536" i="16"/>
  <c r="CL536" i="16"/>
  <c r="CQ535" i="16"/>
  <c r="CL535" i="16"/>
  <c r="CQ534" i="16"/>
  <c r="CL534" i="16"/>
  <c r="CQ533" i="16"/>
  <c r="CL533" i="16"/>
  <c r="CQ532" i="16"/>
  <c r="CL532" i="16"/>
  <c r="CQ531" i="16"/>
  <c r="CL531" i="16"/>
  <c r="CQ530" i="16"/>
  <c r="CL530" i="16"/>
  <c r="CQ529" i="16"/>
  <c r="CL529" i="16"/>
  <c r="CQ528" i="16"/>
  <c r="CL528" i="16"/>
  <c r="CQ527" i="16"/>
  <c r="CL527" i="16"/>
  <c r="CQ526" i="16"/>
  <c r="CL526" i="16"/>
  <c r="CQ525" i="16"/>
  <c r="CL525" i="16"/>
  <c r="CQ524" i="16"/>
  <c r="CL524" i="16"/>
  <c r="CQ523" i="16"/>
  <c r="CL523" i="16"/>
  <c r="CQ522" i="16"/>
  <c r="CL522" i="16"/>
  <c r="CQ521" i="16"/>
  <c r="CL521" i="16"/>
  <c r="CQ520" i="16"/>
  <c r="CL520" i="16"/>
  <c r="CQ519" i="16"/>
  <c r="CL519" i="16"/>
  <c r="CQ518" i="16"/>
  <c r="CL518" i="16"/>
  <c r="CQ517" i="16"/>
  <c r="CL517" i="16"/>
  <c r="CQ516" i="16"/>
  <c r="CL516" i="16"/>
  <c r="CQ515" i="16"/>
  <c r="CL515" i="16"/>
  <c r="CQ514" i="16"/>
  <c r="CL514" i="16"/>
  <c r="CQ513" i="16"/>
  <c r="CL513" i="16"/>
  <c r="CQ512" i="16"/>
  <c r="CL512" i="16"/>
  <c r="CQ511" i="16"/>
  <c r="CL511" i="16"/>
  <c r="CQ510" i="16"/>
  <c r="CL510" i="16"/>
  <c r="CQ509" i="16"/>
  <c r="CL509" i="16"/>
  <c r="CQ508" i="16"/>
  <c r="CL508" i="16"/>
  <c r="CQ507" i="16"/>
  <c r="CL507" i="16"/>
  <c r="CQ506" i="16"/>
  <c r="CL506" i="16"/>
  <c r="CQ505" i="16"/>
  <c r="CL505" i="16"/>
  <c r="CQ504" i="16"/>
  <c r="CL504" i="16"/>
  <c r="CQ503" i="16"/>
  <c r="CL503" i="16"/>
  <c r="CQ502" i="16"/>
  <c r="CL502" i="16"/>
  <c r="CQ501" i="16"/>
  <c r="CL501" i="16"/>
  <c r="CQ500" i="16"/>
  <c r="CL500" i="16"/>
  <c r="CQ499" i="16"/>
  <c r="CL499" i="16"/>
  <c r="CQ498" i="16"/>
  <c r="CL498" i="16"/>
  <c r="CQ497" i="16"/>
  <c r="CL497" i="16"/>
  <c r="CQ496" i="16"/>
  <c r="CL496" i="16"/>
  <c r="CQ495" i="16"/>
  <c r="CL495" i="16"/>
  <c r="CQ494" i="16"/>
  <c r="CL494" i="16"/>
  <c r="CQ493" i="16"/>
  <c r="CL493" i="16"/>
  <c r="CQ492" i="16"/>
  <c r="CL492" i="16"/>
  <c r="CQ491" i="16"/>
  <c r="CL491" i="16"/>
  <c r="CQ490" i="16"/>
  <c r="CL490" i="16"/>
  <c r="CQ489" i="16"/>
  <c r="CL489" i="16"/>
  <c r="CQ488" i="16"/>
  <c r="CL488" i="16"/>
  <c r="CQ487" i="16"/>
  <c r="CL487" i="16"/>
  <c r="CQ486" i="16"/>
  <c r="CL486" i="16"/>
  <c r="CQ485" i="16"/>
  <c r="CL485" i="16"/>
  <c r="CQ484" i="16"/>
  <c r="CL484" i="16"/>
  <c r="CQ483" i="16"/>
  <c r="CL483" i="16"/>
  <c r="CQ482" i="16"/>
  <c r="CL482" i="16"/>
  <c r="CQ481" i="16"/>
  <c r="CL481" i="16"/>
  <c r="CQ480" i="16"/>
  <c r="CL480" i="16"/>
  <c r="CQ479" i="16"/>
  <c r="CL479" i="16"/>
  <c r="CQ478" i="16"/>
  <c r="CL478" i="16"/>
  <c r="CQ477" i="16"/>
  <c r="CL477" i="16"/>
  <c r="CQ476" i="16"/>
  <c r="CL476" i="16"/>
  <c r="CQ475" i="16"/>
  <c r="CL475" i="16"/>
  <c r="CQ474" i="16"/>
  <c r="CL474" i="16"/>
  <c r="CQ473" i="16"/>
  <c r="CL473" i="16"/>
  <c r="CQ472" i="16"/>
  <c r="CL472" i="16"/>
  <c r="CQ471" i="16"/>
  <c r="CL471" i="16"/>
  <c r="CQ470" i="16"/>
  <c r="CL470" i="16"/>
  <c r="CQ469" i="16"/>
  <c r="CL469" i="16"/>
  <c r="CQ468" i="16"/>
  <c r="CL468" i="16"/>
  <c r="CQ467" i="16"/>
  <c r="CL467" i="16"/>
  <c r="CQ466" i="16"/>
  <c r="CL466" i="16"/>
  <c r="CQ465" i="16"/>
  <c r="CL465" i="16"/>
  <c r="CQ464" i="16"/>
  <c r="CL464" i="16"/>
  <c r="CQ463" i="16"/>
  <c r="CL463" i="16"/>
  <c r="CQ462" i="16"/>
  <c r="CL462" i="16"/>
  <c r="CQ461" i="16"/>
  <c r="CL461" i="16"/>
  <c r="CQ460" i="16"/>
  <c r="CL460" i="16"/>
  <c r="CQ459" i="16"/>
  <c r="CL459" i="16"/>
  <c r="CQ458" i="16"/>
  <c r="CL458" i="16"/>
  <c r="CQ457" i="16"/>
  <c r="CL457" i="16"/>
  <c r="CQ456" i="16"/>
  <c r="CL456" i="16"/>
  <c r="CQ455" i="16"/>
  <c r="CL455" i="16"/>
  <c r="CQ454" i="16"/>
  <c r="CL454" i="16"/>
  <c r="CQ453" i="16"/>
  <c r="CL453" i="16"/>
  <c r="CQ452" i="16"/>
  <c r="CL452" i="16"/>
  <c r="CQ451" i="16"/>
  <c r="CL451" i="16"/>
  <c r="CQ450" i="16"/>
  <c r="CL450" i="16"/>
  <c r="CQ449" i="16"/>
  <c r="CL449" i="16"/>
  <c r="CQ448" i="16"/>
  <c r="CL448" i="16"/>
  <c r="CQ447" i="16"/>
  <c r="CL447" i="16"/>
  <c r="CQ446" i="16"/>
  <c r="CL446" i="16"/>
  <c r="CQ445" i="16"/>
  <c r="CL445" i="16"/>
  <c r="CQ444" i="16"/>
  <c r="CL444" i="16"/>
  <c r="CQ443" i="16"/>
  <c r="CL443" i="16"/>
  <c r="CQ442" i="16"/>
  <c r="CL442" i="16"/>
  <c r="CQ441" i="16"/>
  <c r="CL441" i="16"/>
  <c r="CQ440" i="16"/>
  <c r="CL440" i="16"/>
  <c r="CQ439" i="16"/>
  <c r="CL439" i="16"/>
  <c r="CQ438" i="16"/>
  <c r="CL438" i="16"/>
  <c r="CQ437" i="16"/>
  <c r="CL437" i="16"/>
  <c r="CQ436" i="16"/>
  <c r="CL436" i="16"/>
  <c r="CQ435" i="16"/>
  <c r="CL435" i="16"/>
  <c r="CQ434" i="16"/>
  <c r="CL434" i="16"/>
  <c r="CQ433" i="16"/>
  <c r="CL433" i="16"/>
  <c r="CQ432" i="16"/>
  <c r="CL432" i="16"/>
  <c r="CQ431" i="16"/>
  <c r="CL431" i="16"/>
  <c r="CQ430" i="16"/>
  <c r="CL430" i="16"/>
  <c r="CQ429" i="16"/>
  <c r="CL429" i="16"/>
  <c r="CQ428" i="16"/>
  <c r="CL428" i="16"/>
  <c r="CQ427" i="16"/>
  <c r="CL427" i="16"/>
  <c r="CQ426" i="16"/>
  <c r="CL426" i="16"/>
  <c r="CQ425" i="16"/>
  <c r="CL425" i="16"/>
  <c r="CQ424" i="16"/>
  <c r="CL424" i="16"/>
  <c r="CQ423" i="16"/>
  <c r="CL423" i="16"/>
  <c r="CQ422" i="16"/>
  <c r="CL422" i="16"/>
  <c r="CQ421" i="16"/>
  <c r="CL421" i="16"/>
  <c r="CQ420" i="16"/>
  <c r="CL420" i="16"/>
  <c r="CQ419" i="16"/>
  <c r="CL419" i="16"/>
  <c r="CQ418" i="16"/>
  <c r="CL418" i="16"/>
  <c r="CQ417" i="16"/>
  <c r="CL417" i="16"/>
  <c r="CQ416" i="16"/>
  <c r="CL416" i="16"/>
  <c r="CQ415" i="16"/>
  <c r="CL415" i="16"/>
  <c r="CQ414" i="16"/>
  <c r="CL414" i="16"/>
  <c r="CQ413" i="16"/>
  <c r="CL413" i="16"/>
  <c r="CQ412" i="16"/>
  <c r="CL412" i="16"/>
  <c r="CQ411" i="16"/>
  <c r="CL411" i="16"/>
  <c r="CQ410" i="16"/>
  <c r="CL410" i="16"/>
  <c r="CQ409" i="16"/>
  <c r="CL409" i="16"/>
  <c r="CQ408" i="16"/>
  <c r="CL408" i="16"/>
  <c r="CQ407" i="16"/>
  <c r="CL407" i="16"/>
  <c r="CQ406" i="16"/>
  <c r="CL406" i="16"/>
  <c r="CQ405" i="16"/>
  <c r="CL405" i="16"/>
  <c r="CQ404" i="16"/>
  <c r="CL404" i="16"/>
  <c r="CQ403" i="16"/>
  <c r="CL403" i="16"/>
  <c r="CQ402" i="16"/>
  <c r="CL402" i="16"/>
  <c r="CQ401" i="16"/>
  <c r="CL401" i="16"/>
  <c r="CQ400" i="16"/>
  <c r="CL400" i="16"/>
  <c r="CQ399" i="16"/>
  <c r="CL399" i="16"/>
  <c r="CQ398" i="16"/>
  <c r="CL398" i="16"/>
  <c r="CQ397" i="16"/>
  <c r="CL397" i="16"/>
  <c r="CQ396" i="16"/>
  <c r="CL396" i="16"/>
  <c r="CQ395" i="16"/>
  <c r="CL395" i="16"/>
  <c r="CQ394" i="16"/>
  <c r="CL394" i="16"/>
  <c r="CQ393" i="16"/>
  <c r="CL393" i="16"/>
  <c r="CQ392" i="16"/>
  <c r="CL392" i="16"/>
  <c r="CQ391" i="16"/>
  <c r="CL391" i="16"/>
  <c r="CQ390" i="16"/>
  <c r="CL390" i="16"/>
  <c r="CQ389" i="16"/>
  <c r="CL389" i="16"/>
  <c r="CQ388" i="16"/>
  <c r="CL388" i="16"/>
  <c r="CQ387" i="16"/>
  <c r="CL387" i="16"/>
  <c r="CQ386" i="16"/>
  <c r="CL386" i="16"/>
  <c r="CQ385" i="16"/>
  <c r="CL385" i="16"/>
  <c r="CQ384" i="16"/>
  <c r="CL384" i="16"/>
  <c r="CQ383" i="16"/>
  <c r="CL383" i="16"/>
  <c r="CQ382" i="16"/>
  <c r="CL382" i="16"/>
  <c r="CQ381" i="16"/>
  <c r="CL381" i="16"/>
  <c r="CQ380" i="16"/>
  <c r="CL380" i="16"/>
  <c r="CQ379" i="16"/>
  <c r="CL379" i="16"/>
  <c r="CQ378" i="16"/>
  <c r="CL378" i="16"/>
  <c r="CQ377" i="16"/>
  <c r="CL377" i="16"/>
  <c r="CQ376" i="16"/>
  <c r="CL376" i="16"/>
  <c r="CQ375" i="16"/>
  <c r="CL375" i="16"/>
  <c r="CQ374" i="16"/>
  <c r="CL374" i="16"/>
  <c r="CQ373" i="16"/>
  <c r="CL373" i="16"/>
  <c r="CQ372" i="16"/>
  <c r="CL372" i="16"/>
  <c r="CQ371" i="16"/>
  <c r="CL371" i="16"/>
  <c r="CQ370" i="16"/>
  <c r="CL370" i="16"/>
  <c r="CQ369" i="16"/>
  <c r="CL369" i="16"/>
  <c r="CQ368" i="16"/>
  <c r="CL368" i="16"/>
  <c r="CQ367" i="16"/>
  <c r="CL367" i="16"/>
  <c r="CQ366" i="16"/>
  <c r="CL366" i="16"/>
  <c r="CQ365" i="16"/>
  <c r="CL365" i="16"/>
  <c r="CQ364" i="16"/>
  <c r="CL364" i="16"/>
  <c r="CQ363" i="16"/>
  <c r="CL363" i="16"/>
  <c r="CQ362" i="16"/>
  <c r="CL362" i="16"/>
  <c r="CQ361" i="16"/>
  <c r="CL361" i="16"/>
  <c r="CQ360" i="16"/>
  <c r="CL360" i="16"/>
  <c r="CQ359" i="16"/>
  <c r="CL359" i="16"/>
  <c r="CQ358" i="16"/>
  <c r="CL358" i="16"/>
  <c r="CQ357" i="16"/>
  <c r="CL357" i="16"/>
  <c r="CQ356" i="16"/>
  <c r="CL356" i="16"/>
  <c r="CQ355" i="16"/>
  <c r="CL355" i="16"/>
  <c r="CQ354" i="16"/>
  <c r="CL354" i="16"/>
  <c r="CQ353" i="16"/>
  <c r="CL353" i="16"/>
  <c r="CQ352" i="16"/>
  <c r="CL352" i="16"/>
  <c r="CQ351" i="16"/>
  <c r="CL351" i="16"/>
  <c r="CQ350" i="16"/>
  <c r="CL350" i="16"/>
  <c r="CQ349" i="16"/>
  <c r="CL349" i="16"/>
  <c r="CQ348" i="16"/>
  <c r="CL348" i="16"/>
  <c r="CQ347" i="16"/>
  <c r="CL347" i="16"/>
  <c r="CQ346" i="16"/>
  <c r="CL346" i="16"/>
  <c r="CQ345" i="16"/>
  <c r="CL345" i="16"/>
  <c r="CQ344" i="16"/>
  <c r="CL344" i="16"/>
  <c r="CQ343" i="16"/>
  <c r="CL343" i="16"/>
  <c r="CQ342" i="16"/>
  <c r="CL342" i="16"/>
  <c r="CQ341" i="16"/>
  <c r="CL341" i="16"/>
  <c r="CQ340" i="16"/>
  <c r="CL340" i="16"/>
  <c r="CQ339" i="16"/>
  <c r="CL339" i="16"/>
  <c r="CQ338" i="16"/>
  <c r="CL338" i="16"/>
  <c r="CQ337" i="16"/>
  <c r="CL337" i="16"/>
  <c r="CQ336" i="16"/>
  <c r="CL336" i="16"/>
  <c r="CQ335" i="16"/>
  <c r="CL335" i="16"/>
  <c r="CQ334" i="16"/>
  <c r="CL334" i="16"/>
  <c r="CQ333" i="16"/>
  <c r="CL333" i="16"/>
  <c r="CQ332" i="16"/>
  <c r="CL332" i="16"/>
  <c r="CQ331" i="16"/>
  <c r="CL331" i="16"/>
  <c r="CQ330" i="16"/>
  <c r="CL330" i="16"/>
  <c r="CQ329" i="16"/>
  <c r="CL329" i="16"/>
  <c r="CQ328" i="16"/>
  <c r="CL328" i="16"/>
  <c r="CQ327" i="16"/>
  <c r="CL327" i="16"/>
  <c r="CQ326" i="16"/>
  <c r="CL326" i="16"/>
  <c r="CQ325" i="16"/>
  <c r="CL325" i="16"/>
  <c r="CQ324" i="16"/>
  <c r="CL324" i="16"/>
  <c r="CQ323" i="16"/>
  <c r="CL323" i="16"/>
  <c r="CQ322" i="16"/>
  <c r="CL322" i="16"/>
  <c r="CQ321" i="16"/>
  <c r="CL321" i="16"/>
  <c r="CQ320" i="16"/>
  <c r="CL320" i="16"/>
  <c r="CQ319" i="16"/>
  <c r="CL319" i="16"/>
  <c r="CQ318" i="16"/>
  <c r="CL318" i="16"/>
  <c r="CQ317" i="16"/>
  <c r="CL317" i="16"/>
  <c r="CQ316" i="16"/>
  <c r="CL316" i="16"/>
  <c r="CQ315" i="16"/>
  <c r="CL315" i="16"/>
  <c r="CQ314" i="16"/>
  <c r="CL314" i="16"/>
  <c r="CQ313" i="16"/>
  <c r="CL313" i="16"/>
  <c r="CQ312" i="16"/>
  <c r="CL312" i="16"/>
  <c r="CQ311" i="16"/>
  <c r="CL311" i="16"/>
  <c r="CQ310" i="16"/>
  <c r="CL310" i="16"/>
  <c r="CQ309" i="16"/>
  <c r="CL309" i="16"/>
  <c r="CQ308" i="16"/>
  <c r="CL308" i="16"/>
  <c r="CQ307" i="16"/>
  <c r="CL307" i="16"/>
  <c r="CQ306" i="16"/>
  <c r="CL306" i="16"/>
  <c r="CQ305" i="16"/>
  <c r="CL305" i="16"/>
  <c r="CQ304" i="16"/>
  <c r="CL304" i="16"/>
  <c r="CQ303" i="16"/>
  <c r="CL303" i="16"/>
  <c r="CQ302" i="16"/>
  <c r="CL302" i="16"/>
  <c r="CQ301" i="16"/>
  <c r="CL301" i="16"/>
  <c r="CQ300" i="16"/>
  <c r="CL300" i="16"/>
  <c r="CQ299" i="16"/>
  <c r="CL299" i="16"/>
  <c r="CQ298" i="16"/>
  <c r="CL298" i="16"/>
  <c r="CQ297" i="16"/>
  <c r="CL297" i="16"/>
  <c r="CQ296" i="16"/>
  <c r="CL296" i="16"/>
  <c r="CQ295" i="16"/>
  <c r="CL295" i="16"/>
  <c r="CQ294" i="16"/>
  <c r="CL294" i="16"/>
  <c r="CQ293" i="16"/>
  <c r="CL293" i="16"/>
  <c r="CQ292" i="16"/>
  <c r="CL292" i="16"/>
  <c r="CQ291" i="16"/>
  <c r="CL291" i="16"/>
  <c r="CQ290" i="16"/>
  <c r="CL290" i="16"/>
  <c r="CQ289" i="16"/>
  <c r="CL289" i="16"/>
  <c r="CQ288" i="16"/>
  <c r="CL288" i="16"/>
  <c r="CQ287" i="16"/>
  <c r="CL287" i="16"/>
  <c r="CQ286" i="16"/>
  <c r="CL286" i="16"/>
  <c r="CQ285" i="16"/>
  <c r="CL285" i="16"/>
  <c r="CQ284" i="16"/>
  <c r="CL284" i="16"/>
  <c r="CQ283" i="16"/>
  <c r="CL283" i="16"/>
  <c r="CQ282" i="16"/>
  <c r="CL282" i="16"/>
  <c r="CQ281" i="16"/>
  <c r="CL281" i="16"/>
  <c r="CQ280" i="16"/>
  <c r="CL280" i="16"/>
  <c r="CQ279" i="16"/>
  <c r="CL279" i="16"/>
  <c r="CQ278" i="16"/>
  <c r="CL278" i="16"/>
  <c r="CQ277" i="16"/>
  <c r="CL277" i="16"/>
  <c r="CQ276" i="16"/>
  <c r="CL276" i="16"/>
  <c r="CQ275" i="16"/>
  <c r="CL275" i="16"/>
  <c r="CQ274" i="16"/>
  <c r="CL274" i="16"/>
  <c r="CQ273" i="16"/>
  <c r="CL273" i="16"/>
  <c r="CQ272" i="16"/>
  <c r="CL272" i="16"/>
  <c r="CQ271" i="16"/>
  <c r="CL271" i="16"/>
  <c r="CQ270" i="16"/>
  <c r="CL270" i="16"/>
  <c r="CQ269" i="16"/>
  <c r="CL269" i="16"/>
  <c r="CQ268" i="16"/>
  <c r="CL268" i="16"/>
  <c r="CQ267" i="16"/>
  <c r="CL267" i="16"/>
  <c r="CQ266" i="16"/>
  <c r="CL266" i="16"/>
  <c r="CQ265" i="16"/>
  <c r="CL265" i="16"/>
  <c r="CQ264" i="16"/>
  <c r="CL264" i="16"/>
  <c r="CQ263" i="16"/>
  <c r="CL263" i="16"/>
  <c r="CQ262" i="16"/>
  <c r="CL262" i="16"/>
  <c r="CQ261" i="16"/>
  <c r="CL261" i="16"/>
  <c r="CQ260" i="16"/>
  <c r="CL260" i="16"/>
  <c r="CQ259" i="16"/>
  <c r="CL259" i="16"/>
  <c r="CQ258" i="16"/>
  <c r="CL258" i="16"/>
  <c r="CQ257" i="16"/>
  <c r="CL257" i="16"/>
  <c r="CQ256" i="16"/>
  <c r="CL256" i="16"/>
  <c r="CQ255" i="16"/>
  <c r="CL255" i="16"/>
  <c r="CQ254" i="16"/>
  <c r="CL254" i="16"/>
  <c r="CQ253" i="16"/>
  <c r="CL253" i="16"/>
  <c r="CQ252" i="16"/>
  <c r="CL252" i="16"/>
  <c r="CQ251" i="16"/>
  <c r="CL251" i="16"/>
  <c r="CQ250" i="16"/>
  <c r="CL250" i="16"/>
  <c r="CQ249" i="16"/>
  <c r="CL249" i="16"/>
  <c r="CQ248" i="16"/>
  <c r="CL248" i="16"/>
  <c r="CQ247" i="16"/>
  <c r="CL247" i="16"/>
  <c r="CQ246" i="16"/>
  <c r="CL246" i="16"/>
  <c r="CQ245" i="16"/>
  <c r="CL245" i="16"/>
  <c r="CQ244" i="16"/>
  <c r="CL244" i="16"/>
  <c r="CQ243" i="16"/>
  <c r="CL243" i="16"/>
  <c r="CQ242" i="16"/>
  <c r="CL242" i="16"/>
  <c r="CQ241" i="16"/>
  <c r="CL241" i="16"/>
  <c r="CQ240" i="16"/>
  <c r="CL240" i="16"/>
  <c r="CQ239" i="16"/>
  <c r="CL239" i="16"/>
  <c r="CQ238" i="16"/>
  <c r="CL238" i="16"/>
  <c r="CQ237" i="16"/>
  <c r="CL237" i="16"/>
  <c r="CQ236" i="16"/>
  <c r="CL236" i="16"/>
  <c r="CQ235" i="16"/>
  <c r="CL235" i="16"/>
  <c r="CQ234" i="16"/>
  <c r="CL234" i="16"/>
  <c r="CQ233" i="16"/>
  <c r="CL233" i="16"/>
  <c r="CQ232" i="16"/>
  <c r="CL232" i="16"/>
  <c r="CQ231" i="16"/>
  <c r="CL231" i="16"/>
  <c r="CQ230" i="16"/>
  <c r="CL230" i="16"/>
  <c r="CQ229" i="16"/>
  <c r="CL229" i="16"/>
  <c r="CQ228" i="16"/>
  <c r="CL228" i="16"/>
  <c r="CQ227" i="16"/>
  <c r="CL227" i="16"/>
  <c r="CQ226" i="16"/>
  <c r="CL226" i="16"/>
  <c r="CQ225" i="16"/>
  <c r="CL225" i="16"/>
  <c r="CQ224" i="16"/>
  <c r="CL224" i="16"/>
  <c r="CQ223" i="16"/>
  <c r="CL223" i="16"/>
  <c r="CQ222" i="16"/>
  <c r="CL222" i="16"/>
  <c r="CQ221" i="16"/>
  <c r="CL221" i="16"/>
  <c r="CQ220" i="16"/>
  <c r="CL220" i="16"/>
  <c r="CQ219" i="16"/>
  <c r="CL219" i="16"/>
  <c r="CQ218" i="16"/>
  <c r="CL218" i="16"/>
  <c r="CQ217" i="16"/>
  <c r="CL217" i="16"/>
  <c r="CQ216" i="16"/>
  <c r="CL216" i="16"/>
  <c r="CQ215" i="16"/>
  <c r="CL215" i="16"/>
  <c r="CQ214" i="16"/>
  <c r="CL214" i="16"/>
  <c r="CQ213" i="16"/>
  <c r="CL213" i="16"/>
  <c r="CQ212" i="16"/>
  <c r="CL212" i="16"/>
  <c r="CQ211" i="16"/>
  <c r="CL211" i="16"/>
  <c r="CQ210" i="16"/>
  <c r="CL210" i="16"/>
  <c r="CQ209" i="16"/>
  <c r="CL209" i="16"/>
  <c r="CQ208" i="16"/>
  <c r="CL208" i="16"/>
  <c r="CQ207" i="16"/>
  <c r="CL207" i="16"/>
  <c r="CQ206" i="16"/>
  <c r="CL206" i="16"/>
  <c r="CQ205" i="16"/>
  <c r="CL205" i="16"/>
  <c r="CQ204" i="16"/>
  <c r="CL204" i="16"/>
  <c r="CQ203" i="16"/>
  <c r="CL203" i="16"/>
  <c r="CQ202" i="16"/>
  <c r="CL202" i="16"/>
  <c r="CQ201" i="16"/>
  <c r="CL201" i="16"/>
  <c r="CQ200" i="16"/>
  <c r="CL200" i="16"/>
  <c r="CQ199" i="16"/>
  <c r="CL199" i="16"/>
  <c r="CQ198" i="16"/>
  <c r="CL198" i="16"/>
  <c r="CQ197" i="16"/>
  <c r="CL197" i="16"/>
  <c r="CQ196" i="16"/>
  <c r="CL196" i="16"/>
  <c r="CQ195" i="16"/>
  <c r="CL195" i="16"/>
  <c r="CQ194" i="16"/>
  <c r="CL194" i="16"/>
  <c r="CQ193" i="16"/>
  <c r="CL193" i="16"/>
  <c r="CQ192" i="16"/>
  <c r="CL192" i="16"/>
  <c r="CQ191" i="16"/>
  <c r="CL191" i="16"/>
  <c r="CQ190" i="16"/>
  <c r="CL190" i="16"/>
  <c r="CQ189" i="16"/>
  <c r="CL189" i="16"/>
  <c r="CQ188" i="16"/>
  <c r="CL188" i="16"/>
  <c r="CQ187" i="16"/>
  <c r="CL187" i="16"/>
  <c r="CQ186" i="16"/>
  <c r="CL186" i="16"/>
  <c r="CQ185" i="16"/>
  <c r="CL185" i="16"/>
  <c r="CQ184" i="16"/>
  <c r="CL184" i="16"/>
  <c r="CQ183" i="16"/>
  <c r="CL183" i="16"/>
  <c r="CQ182" i="16"/>
  <c r="CL182" i="16"/>
  <c r="CQ181" i="16"/>
  <c r="CL181" i="16"/>
  <c r="CQ180" i="16"/>
  <c r="CL180" i="16"/>
  <c r="CQ179" i="16"/>
  <c r="CL179" i="16"/>
  <c r="CQ178" i="16"/>
  <c r="CL178" i="16"/>
  <c r="CQ177" i="16"/>
  <c r="CL177" i="16"/>
  <c r="CQ176" i="16"/>
  <c r="CL176" i="16"/>
  <c r="CQ175" i="16"/>
  <c r="CL175" i="16"/>
  <c r="CQ174" i="16"/>
  <c r="CL174" i="16"/>
  <c r="CQ173" i="16"/>
  <c r="CL173" i="16"/>
  <c r="CQ172" i="16"/>
  <c r="CL172" i="16"/>
  <c r="CQ171" i="16"/>
  <c r="CL171" i="16"/>
  <c r="CQ170" i="16"/>
  <c r="CL170" i="16"/>
  <c r="CQ169" i="16"/>
  <c r="CL169" i="16"/>
  <c r="CQ168" i="16"/>
  <c r="CL168" i="16"/>
  <c r="CQ167" i="16"/>
  <c r="CL167" i="16"/>
  <c r="CQ166" i="16"/>
  <c r="CL166" i="16"/>
  <c r="CQ165" i="16"/>
  <c r="CL165" i="16"/>
  <c r="CQ164" i="16"/>
  <c r="CL164" i="16"/>
  <c r="CQ163" i="16"/>
  <c r="CL163" i="16"/>
  <c r="CQ162" i="16"/>
  <c r="CL162" i="16"/>
  <c r="CQ161" i="16"/>
  <c r="CL161" i="16"/>
  <c r="CQ160" i="16"/>
  <c r="CL160" i="16"/>
  <c r="CQ159" i="16"/>
  <c r="CL159" i="16"/>
  <c r="CQ158" i="16"/>
  <c r="CL158" i="16"/>
  <c r="CQ157" i="16"/>
  <c r="CL157" i="16"/>
  <c r="CQ156" i="16"/>
  <c r="CL156" i="16"/>
  <c r="CQ155" i="16"/>
  <c r="CL155" i="16"/>
  <c r="CQ154" i="16"/>
  <c r="CL154" i="16"/>
  <c r="CQ153" i="16"/>
  <c r="CL153" i="16"/>
  <c r="CQ152" i="16"/>
  <c r="CL152" i="16"/>
  <c r="CQ151" i="16"/>
  <c r="CL151" i="16"/>
  <c r="CQ150" i="16"/>
  <c r="CL150" i="16"/>
  <c r="CQ149" i="16"/>
  <c r="CL149" i="16"/>
  <c r="CQ148" i="16"/>
  <c r="CL148" i="16"/>
  <c r="CQ147" i="16"/>
  <c r="CL147" i="16"/>
  <c r="CQ146" i="16"/>
  <c r="CL146" i="16"/>
  <c r="CQ145" i="16"/>
  <c r="CL145" i="16"/>
  <c r="CQ144" i="16"/>
  <c r="CL144" i="16"/>
  <c r="CQ143" i="16"/>
  <c r="CL143" i="16"/>
  <c r="CQ142" i="16"/>
  <c r="CL142" i="16"/>
  <c r="CQ141" i="16"/>
  <c r="CL141" i="16"/>
  <c r="CQ140" i="16"/>
  <c r="CL140" i="16"/>
  <c r="CQ139" i="16"/>
  <c r="CL139" i="16"/>
  <c r="CQ138" i="16"/>
  <c r="CL138" i="16"/>
  <c r="CQ137" i="16"/>
  <c r="CL137" i="16"/>
  <c r="CQ136" i="16"/>
  <c r="CL136" i="16"/>
  <c r="CQ135" i="16"/>
  <c r="CL135" i="16"/>
  <c r="CQ134" i="16"/>
  <c r="CL134" i="16"/>
  <c r="CQ133" i="16"/>
  <c r="CL133" i="16"/>
  <c r="CQ132" i="16"/>
  <c r="CL132" i="16"/>
  <c r="CQ131" i="16"/>
  <c r="CL131" i="16"/>
  <c r="CQ130" i="16"/>
  <c r="CL130" i="16"/>
  <c r="CQ129" i="16"/>
  <c r="CL129" i="16"/>
  <c r="CQ128" i="16"/>
  <c r="CL128" i="16"/>
  <c r="CQ127" i="16"/>
  <c r="CL127" i="16"/>
  <c r="CQ126" i="16"/>
  <c r="CL126" i="16"/>
  <c r="CQ125" i="16"/>
  <c r="CL125" i="16"/>
  <c r="CQ124" i="16"/>
  <c r="CL124" i="16"/>
  <c r="CQ123" i="16"/>
  <c r="CL123" i="16"/>
  <c r="CQ122" i="16"/>
  <c r="CL122" i="16"/>
  <c r="CQ121" i="16"/>
  <c r="CL121" i="16"/>
  <c r="CQ120" i="16"/>
  <c r="CL120" i="16"/>
  <c r="CQ119" i="16"/>
  <c r="CL119" i="16"/>
  <c r="CQ118" i="16"/>
  <c r="CL118" i="16"/>
  <c r="CQ117" i="16"/>
  <c r="CL117" i="16"/>
  <c r="CQ116" i="16"/>
  <c r="CL116" i="16"/>
  <c r="CQ115" i="16"/>
  <c r="CL115" i="16"/>
  <c r="CQ114" i="16"/>
  <c r="CL114" i="16"/>
  <c r="CQ113" i="16"/>
  <c r="CL113" i="16"/>
  <c r="CQ112" i="16"/>
  <c r="CL112" i="16"/>
  <c r="CQ111" i="16"/>
  <c r="CL111" i="16"/>
  <c r="CQ110" i="16"/>
  <c r="CL110" i="16"/>
  <c r="CQ109" i="16"/>
  <c r="CL109" i="16"/>
  <c r="CQ108" i="16"/>
  <c r="CL108" i="16"/>
  <c r="CQ107" i="16"/>
  <c r="CL107" i="16"/>
  <c r="CQ106" i="16"/>
  <c r="CL106" i="16"/>
  <c r="CQ105" i="16"/>
  <c r="CL105" i="16"/>
  <c r="CQ104" i="16"/>
  <c r="CL104" i="16"/>
  <c r="CQ103" i="16"/>
  <c r="CL103" i="16"/>
  <c r="CQ102" i="16"/>
  <c r="CL102" i="16"/>
  <c r="CQ101" i="16"/>
  <c r="CL101" i="16"/>
  <c r="CQ100" i="16"/>
  <c r="CL100" i="16"/>
  <c r="CQ99" i="16"/>
  <c r="CL99" i="16"/>
  <c r="CQ98" i="16"/>
  <c r="CL98" i="16"/>
  <c r="CQ97" i="16"/>
  <c r="CL97" i="16"/>
  <c r="CQ96" i="16"/>
  <c r="CL96" i="16"/>
  <c r="CQ95" i="16"/>
  <c r="CL95" i="16"/>
  <c r="CQ94" i="16"/>
  <c r="CL94" i="16"/>
  <c r="CQ93" i="16"/>
  <c r="CL93" i="16"/>
  <c r="CQ92" i="16"/>
  <c r="CL92" i="16"/>
  <c r="CQ91" i="16"/>
  <c r="CL91" i="16"/>
  <c r="CQ90" i="16"/>
  <c r="CL90" i="16"/>
  <c r="CQ89" i="16"/>
  <c r="CL89" i="16"/>
  <c r="CQ88" i="16"/>
  <c r="CL88" i="16"/>
  <c r="CQ87" i="16"/>
  <c r="CL87" i="16"/>
  <c r="CQ86" i="16"/>
  <c r="CL86" i="16"/>
  <c r="CQ85" i="16"/>
  <c r="CL85" i="16"/>
  <c r="CQ84" i="16"/>
  <c r="CL84" i="16"/>
  <c r="CQ83" i="16"/>
  <c r="CL83" i="16"/>
  <c r="CQ82" i="16"/>
  <c r="CL82" i="16"/>
  <c r="CQ81" i="16"/>
  <c r="CL81" i="16"/>
  <c r="CQ80" i="16"/>
  <c r="CL80" i="16"/>
  <c r="CQ79" i="16"/>
  <c r="CL79" i="16"/>
  <c r="CQ78" i="16"/>
  <c r="CL78" i="16"/>
  <c r="CQ77" i="16"/>
  <c r="CL77" i="16"/>
  <c r="CQ76" i="16"/>
  <c r="CL76" i="16"/>
  <c r="CQ75" i="16"/>
  <c r="CL75" i="16"/>
  <c r="CQ74" i="16"/>
  <c r="CL74" i="16"/>
  <c r="CQ73" i="16"/>
  <c r="CL73" i="16"/>
  <c r="CQ72" i="16"/>
  <c r="CL72" i="16"/>
  <c r="CQ71" i="16"/>
  <c r="CL71" i="16"/>
  <c r="CQ70" i="16"/>
  <c r="CL70" i="16"/>
  <c r="CQ69" i="16"/>
  <c r="CL69" i="16"/>
  <c r="CQ68" i="16"/>
  <c r="CL68" i="16"/>
  <c r="CQ67" i="16"/>
  <c r="CL67" i="16"/>
  <c r="CQ66" i="16"/>
  <c r="CL66" i="16"/>
  <c r="CQ65" i="16"/>
  <c r="CL65" i="16"/>
  <c r="CQ64" i="16"/>
  <c r="CL64" i="16"/>
  <c r="CQ63" i="16"/>
  <c r="CL63" i="16"/>
  <c r="CQ62" i="16"/>
  <c r="CL62" i="16"/>
  <c r="CQ61" i="16"/>
  <c r="CL61" i="16"/>
  <c r="CQ60" i="16"/>
  <c r="CL60" i="16"/>
  <c r="CQ59" i="16"/>
  <c r="CL59" i="16"/>
  <c r="CQ58" i="16"/>
  <c r="CL58" i="16"/>
  <c r="CQ57" i="16"/>
  <c r="CL57" i="16"/>
  <c r="CQ56" i="16"/>
  <c r="CL56" i="16"/>
  <c r="CQ55" i="16"/>
  <c r="CL55" i="16"/>
  <c r="CQ54" i="16"/>
  <c r="CL54" i="16"/>
  <c r="CQ53" i="16"/>
  <c r="CL53" i="16"/>
  <c r="CQ52" i="16"/>
  <c r="CL52" i="16"/>
  <c r="CQ51" i="16"/>
  <c r="CL51" i="16"/>
  <c r="CQ50" i="16"/>
  <c r="CL50" i="16"/>
  <c r="CQ49" i="16"/>
  <c r="CL49" i="16"/>
  <c r="CQ48" i="16"/>
  <c r="CL48" i="16"/>
  <c r="CQ47" i="16"/>
  <c r="CL47" i="16"/>
  <c r="CQ46" i="16"/>
  <c r="CL46" i="16"/>
  <c r="CQ45" i="16"/>
  <c r="CL45" i="16"/>
  <c r="CQ44" i="16"/>
  <c r="CL44" i="16"/>
  <c r="CQ43" i="16"/>
  <c r="CL43" i="16"/>
  <c r="CQ42" i="16"/>
  <c r="CL42" i="16"/>
  <c r="CQ41" i="16"/>
  <c r="CL41" i="16"/>
  <c r="CQ40" i="16"/>
  <c r="CL40" i="16"/>
  <c r="CQ39" i="16"/>
  <c r="CL39" i="16"/>
  <c r="CQ38" i="16"/>
  <c r="CL38" i="16"/>
  <c r="CQ37" i="16"/>
  <c r="CL37" i="16"/>
  <c r="CQ36" i="16"/>
  <c r="CL36" i="16"/>
  <c r="CQ35" i="16"/>
  <c r="CL35" i="16"/>
  <c r="CQ34" i="16"/>
  <c r="CL34" i="16"/>
  <c r="CQ33" i="16"/>
  <c r="CL33" i="16"/>
  <c r="CQ32" i="16"/>
  <c r="CL32" i="16"/>
  <c r="CQ31" i="16"/>
  <c r="CL31" i="16"/>
  <c r="CQ30" i="16"/>
  <c r="CL30" i="16"/>
  <c r="CQ29" i="16"/>
  <c r="CL29" i="16"/>
  <c r="CQ28" i="16"/>
  <c r="CL28" i="16"/>
  <c r="CQ27" i="16"/>
  <c r="CL27" i="16"/>
  <c r="CQ26" i="16"/>
  <c r="CL26" i="16"/>
  <c r="CQ25" i="16"/>
  <c r="CL25" i="16"/>
  <c r="CQ24" i="16"/>
  <c r="CL24" i="16"/>
  <c r="CQ23" i="16"/>
  <c r="CL23" i="16"/>
  <c r="CQ22" i="16"/>
  <c r="CL22" i="16"/>
  <c r="CL21" i="16"/>
  <c r="CQ21" i="16" s="1"/>
  <c r="CQ20" i="16"/>
  <c r="CL20" i="16"/>
  <c r="CL19" i="16"/>
  <c r="CQ19" i="16" s="1"/>
  <c r="CQ18" i="16"/>
  <c r="CL18" i="16"/>
  <c r="CL17" i="16"/>
  <c r="CQ17" i="16" s="1"/>
  <c r="CL16" i="16"/>
  <c r="CL15" i="16"/>
  <c r="CL14" i="16"/>
  <c r="CQ14" i="16" s="1"/>
  <c r="CL13" i="16"/>
  <c r="CI1004" i="16"/>
  <c r="CD1004" i="16"/>
  <c r="CI1003" i="16"/>
  <c r="CD1003" i="16"/>
  <c r="CI1002" i="16"/>
  <c r="CD1002" i="16"/>
  <c r="CI1001" i="16"/>
  <c r="CD1001" i="16"/>
  <c r="CI1000" i="16"/>
  <c r="CD1000" i="16"/>
  <c r="CI999" i="16"/>
  <c r="CD999" i="16"/>
  <c r="CI998" i="16"/>
  <c r="CD998" i="16"/>
  <c r="CI997" i="16"/>
  <c r="CD997" i="16"/>
  <c r="CI996" i="16"/>
  <c r="CD996" i="16"/>
  <c r="CI995" i="16"/>
  <c r="CD995" i="16"/>
  <c r="CI994" i="16"/>
  <c r="CD994" i="16"/>
  <c r="CI993" i="16"/>
  <c r="CD993" i="16"/>
  <c r="CI992" i="16"/>
  <c r="CD992" i="16"/>
  <c r="CI991" i="16"/>
  <c r="CD991" i="16"/>
  <c r="CI990" i="16"/>
  <c r="CD990" i="16"/>
  <c r="CI989" i="16"/>
  <c r="CD989" i="16"/>
  <c r="CI988" i="16"/>
  <c r="CD988" i="16"/>
  <c r="CI987" i="16"/>
  <c r="CD987" i="16"/>
  <c r="CI986" i="16"/>
  <c r="CD986" i="16"/>
  <c r="CI985" i="16"/>
  <c r="CD985" i="16"/>
  <c r="CI984" i="16"/>
  <c r="CD984" i="16"/>
  <c r="CI983" i="16"/>
  <c r="CD983" i="16"/>
  <c r="CI982" i="16"/>
  <c r="CD982" i="16"/>
  <c r="CI981" i="16"/>
  <c r="CD981" i="16"/>
  <c r="CI980" i="16"/>
  <c r="CD980" i="16"/>
  <c r="CI979" i="16"/>
  <c r="CD979" i="16"/>
  <c r="CI978" i="16"/>
  <c r="CD978" i="16"/>
  <c r="CI977" i="16"/>
  <c r="CD977" i="16"/>
  <c r="CI976" i="16"/>
  <c r="CD976" i="16"/>
  <c r="CI975" i="16"/>
  <c r="CD975" i="16"/>
  <c r="CI974" i="16"/>
  <c r="CD974" i="16"/>
  <c r="CI973" i="16"/>
  <c r="CD973" i="16"/>
  <c r="CI972" i="16"/>
  <c r="CD972" i="16"/>
  <c r="CI971" i="16"/>
  <c r="CD971" i="16"/>
  <c r="CI970" i="16"/>
  <c r="CD970" i="16"/>
  <c r="CI969" i="16"/>
  <c r="CD969" i="16"/>
  <c r="CI968" i="16"/>
  <c r="CD968" i="16"/>
  <c r="CI967" i="16"/>
  <c r="CD967" i="16"/>
  <c r="CI966" i="16"/>
  <c r="CD966" i="16"/>
  <c r="CI965" i="16"/>
  <c r="CD965" i="16"/>
  <c r="CI964" i="16"/>
  <c r="CD964" i="16"/>
  <c r="CI963" i="16"/>
  <c r="CD963" i="16"/>
  <c r="CI962" i="16"/>
  <c r="CD962" i="16"/>
  <c r="CI961" i="16"/>
  <c r="CD961" i="16"/>
  <c r="CI960" i="16"/>
  <c r="CD960" i="16"/>
  <c r="CI959" i="16"/>
  <c r="CD959" i="16"/>
  <c r="CI958" i="16"/>
  <c r="CD958" i="16"/>
  <c r="CI957" i="16"/>
  <c r="CD957" i="16"/>
  <c r="CI956" i="16"/>
  <c r="CD956" i="16"/>
  <c r="CI955" i="16"/>
  <c r="CD955" i="16"/>
  <c r="CI954" i="16"/>
  <c r="CD954" i="16"/>
  <c r="CI953" i="16"/>
  <c r="CD953" i="16"/>
  <c r="CI952" i="16"/>
  <c r="CD952" i="16"/>
  <c r="CI951" i="16"/>
  <c r="CD951" i="16"/>
  <c r="CI950" i="16"/>
  <c r="CD950" i="16"/>
  <c r="CI949" i="16"/>
  <c r="CD949" i="16"/>
  <c r="CI948" i="16"/>
  <c r="CD948" i="16"/>
  <c r="CI947" i="16"/>
  <c r="CD947" i="16"/>
  <c r="CI946" i="16"/>
  <c r="CD946" i="16"/>
  <c r="CI945" i="16"/>
  <c r="CD945" i="16"/>
  <c r="CI944" i="16"/>
  <c r="CD944" i="16"/>
  <c r="CI943" i="16"/>
  <c r="CD943" i="16"/>
  <c r="CI942" i="16"/>
  <c r="CD942" i="16"/>
  <c r="CI941" i="16"/>
  <c r="CD941" i="16"/>
  <c r="CI940" i="16"/>
  <c r="CD940" i="16"/>
  <c r="CI939" i="16"/>
  <c r="CD939" i="16"/>
  <c r="CI938" i="16"/>
  <c r="CD938" i="16"/>
  <c r="CI937" i="16"/>
  <c r="CD937" i="16"/>
  <c r="CI936" i="16"/>
  <c r="CD936" i="16"/>
  <c r="CI935" i="16"/>
  <c r="CD935" i="16"/>
  <c r="CI934" i="16"/>
  <c r="CD934" i="16"/>
  <c r="CI933" i="16"/>
  <c r="CD933" i="16"/>
  <c r="CI932" i="16"/>
  <c r="CD932" i="16"/>
  <c r="CI931" i="16"/>
  <c r="CD931" i="16"/>
  <c r="CI930" i="16"/>
  <c r="CD930" i="16"/>
  <c r="CI929" i="16"/>
  <c r="CD929" i="16"/>
  <c r="CI928" i="16"/>
  <c r="CD928" i="16"/>
  <c r="CI927" i="16"/>
  <c r="CD927" i="16"/>
  <c r="CI926" i="16"/>
  <c r="CD926" i="16"/>
  <c r="CI925" i="16"/>
  <c r="CD925" i="16"/>
  <c r="CI924" i="16"/>
  <c r="CD924" i="16"/>
  <c r="CI923" i="16"/>
  <c r="CD923" i="16"/>
  <c r="CI922" i="16"/>
  <c r="CD922" i="16"/>
  <c r="CI921" i="16"/>
  <c r="CD921" i="16"/>
  <c r="CI920" i="16"/>
  <c r="CD920" i="16"/>
  <c r="CI919" i="16"/>
  <c r="CD919" i="16"/>
  <c r="CI918" i="16"/>
  <c r="CD918" i="16"/>
  <c r="CI917" i="16"/>
  <c r="CD917" i="16"/>
  <c r="CI916" i="16"/>
  <c r="CD916" i="16"/>
  <c r="CI915" i="16"/>
  <c r="CD915" i="16"/>
  <c r="CI914" i="16"/>
  <c r="CD914" i="16"/>
  <c r="CI913" i="16"/>
  <c r="CD913" i="16"/>
  <c r="CI912" i="16"/>
  <c r="CD912" i="16"/>
  <c r="CI911" i="16"/>
  <c r="CD911" i="16"/>
  <c r="CI910" i="16"/>
  <c r="CD910" i="16"/>
  <c r="CI909" i="16"/>
  <c r="CD909" i="16"/>
  <c r="CI908" i="16"/>
  <c r="CD908" i="16"/>
  <c r="CI907" i="16"/>
  <c r="CD907" i="16"/>
  <c r="CI906" i="16"/>
  <c r="CD906" i="16"/>
  <c r="CI905" i="16"/>
  <c r="CD905" i="16"/>
  <c r="CI904" i="16"/>
  <c r="CD904" i="16"/>
  <c r="CI903" i="16"/>
  <c r="CD903" i="16"/>
  <c r="CI902" i="16"/>
  <c r="CD902" i="16"/>
  <c r="CI901" i="16"/>
  <c r="CD901" i="16"/>
  <c r="CI900" i="16"/>
  <c r="CD900" i="16"/>
  <c r="CI899" i="16"/>
  <c r="CD899" i="16"/>
  <c r="CI898" i="16"/>
  <c r="CD898" i="16"/>
  <c r="CI897" i="16"/>
  <c r="CD897" i="16"/>
  <c r="CI896" i="16"/>
  <c r="CD896" i="16"/>
  <c r="CI895" i="16"/>
  <c r="CD895" i="16"/>
  <c r="CI894" i="16"/>
  <c r="CD894" i="16"/>
  <c r="CI893" i="16"/>
  <c r="CD893" i="16"/>
  <c r="CI892" i="16"/>
  <c r="CD892" i="16"/>
  <c r="CI891" i="16"/>
  <c r="CD891" i="16"/>
  <c r="CI890" i="16"/>
  <c r="CD890" i="16"/>
  <c r="CI889" i="16"/>
  <c r="CD889" i="16"/>
  <c r="CI888" i="16"/>
  <c r="CD888" i="16"/>
  <c r="CI887" i="16"/>
  <c r="CD887" i="16"/>
  <c r="CI886" i="16"/>
  <c r="CD886" i="16"/>
  <c r="CI885" i="16"/>
  <c r="CD885" i="16"/>
  <c r="CI884" i="16"/>
  <c r="CD884" i="16"/>
  <c r="CI883" i="16"/>
  <c r="CD883" i="16"/>
  <c r="CI882" i="16"/>
  <c r="CD882" i="16"/>
  <c r="CI881" i="16"/>
  <c r="CD881" i="16"/>
  <c r="CI880" i="16"/>
  <c r="CD880" i="16"/>
  <c r="CI879" i="16"/>
  <c r="CD879" i="16"/>
  <c r="CI878" i="16"/>
  <c r="CD878" i="16"/>
  <c r="CI877" i="16"/>
  <c r="CD877" i="16"/>
  <c r="CI876" i="16"/>
  <c r="CD876" i="16"/>
  <c r="CI875" i="16"/>
  <c r="CD875" i="16"/>
  <c r="CI874" i="16"/>
  <c r="CD874" i="16"/>
  <c r="CI873" i="16"/>
  <c r="CD873" i="16"/>
  <c r="CI872" i="16"/>
  <c r="CD872" i="16"/>
  <c r="CI871" i="16"/>
  <c r="CD871" i="16"/>
  <c r="CI870" i="16"/>
  <c r="CD870" i="16"/>
  <c r="CI869" i="16"/>
  <c r="CD869" i="16"/>
  <c r="CI868" i="16"/>
  <c r="CD868" i="16"/>
  <c r="CI867" i="16"/>
  <c r="CD867" i="16"/>
  <c r="CI866" i="16"/>
  <c r="CD866" i="16"/>
  <c r="CI865" i="16"/>
  <c r="CD865" i="16"/>
  <c r="CI864" i="16"/>
  <c r="CD864" i="16"/>
  <c r="CI863" i="16"/>
  <c r="CD863" i="16"/>
  <c r="CI862" i="16"/>
  <c r="CD862" i="16"/>
  <c r="CI861" i="16"/>
  <c r="CD861" i="16"/>
  <c r="CI860" i="16"/>
  <c r="CD860" i="16"/>
  <c r="CI859" i="16"/>
  <c r="CD859" i="16"/>
  <c r="CI858" i="16"/>
  <c r="CD858" i="16"/>
  <c r="CI857" i="16"/>
  <c r="CD857" i="16"/>
  <c r="CI856" i="16"/>
  <c r="CD856" i="16"/>
  <c r="CI855" i="16"/>
  <c r="CD855" i="16"/>
  <c r="CI854" i="16"/>
  <c r="CD854" i="16"/>
  <c r="CI853" i="16"/>
  <c r="CD853" i="16"/>
  <c r="CI852" i="16"/>
  <c r="CD852" i="16"/>
  <c r="CI851" i="16"/>
  <c r="CD851" i="16"/>
  <c r="CI850" i="16"/>
  <c r="CD850" i="16"/>
  <c r="CI849" i="16"/>
  <c r="CD849" i="16"/>
  <c r="CI848" i="16"/>
  <c r="CD848" i="16"/>
  <c r="CI847" i="16"/>
  <c r="CD847" i="16"/>
  <c r="CI846" i="16"/>
  <c r="CD846" i="16"/>
  <c r="CI845" i="16"/>
  <c r="CD845" i="16"/>
  <c r="CI844" i="16"/>
  <c r="CD844" i="16"/>
  <c r="CI843" i="16"/>
  <c r="CD843" i="16"/>
  <c r="CI842" i="16"/>
  <c r="CD842" i="16"/>
  <c r="CI841" i="16"/>
  <c r="CD841" i="16"/>
  <c r="CI840" i="16"/>
  <c r="CD840" i="16"/>
  <c r="CI839" i="16"/>
  <c r="CD839" i="16"/>
  <c r="CI838" i="16"/>
  <c r="CD838" i="16"/>
  <c r="CI837" i="16"/>
  <c r="CD837" i="16"/>
  <c r="CI836" i="16"/>
  <c r="CD836" i="16"/>
  <c r="CI835" i="16"/>
  <c r="CD835" i="16"/>
  <c r="CI834" i="16"/>
  <c r="CD834" i="16"/>
  <c r="CI833" i="16"/>
  <c r="CD833" i="16"/>
  <c r="CI832" i="16"/>
  <c r="CD832" i="16"/>
  <c r="CI831" i="16"/>
  <c r="CD831" i="16"/>
  <c r="CI830" i="16"/>
  <c r="CD830" i="16"/>
  <c r="CI829" i="16"/>
  <c r="CD829" i="16"/>
  <c r="CI828" i="16"/>
  <c r="CD828" i="16"/>
  <c r="CI827" i="16"/>
  <c r="CD827" i="16"/>
  <c r="CI826" i="16"/>
  <c r="CD826" i="16"/>
  <c r="CI825" i="16"/>
  <c r="CD825" i="16"/>
  <c r="CI824" i="16"/>
  <c r="CD824" i="16"/>
  <c r="CI823" i="16"/>
  <c r="CD823" i="16"/>
  <c r="CI822" i="16"/>
  <c r="CD822" i="16"/>
  <c r="CI821" i="16"/>
  <c r="CD821" i="16"/>
  <c r="CI820" i="16"/>
  <c r="CD820" i="16"/>
  <c r="CI819" i="16"/>
  <c r="CD819" i="16"/>
  <c r="CI818" i="16"/>
  <c r="CD818" i="16"/>
  <c r="CI817" i="16"/>
  <c r="CD817" i="16"/>
  <c r="CI816" i="16"/>
  <c r="CD816" i="16"/>
  <c r="CI815" i="16"/>
  <c r="CD815" i="16"/>
  <c r="CI814" i="16"/>
  <c r="CD814" i="16"/>
  <c r="CI813" i="16"/>
  <c r="CD813" i="16"/>
  <c r="CI812" i="16"/>
  <c r="CD812" i="16"/>
  <c r="CI811" i="16"/>
  <c r="CD811" i="16"/>
  <c r="CI810" i="16"/>
  <c r="CD810" i="16"/>
  <c r="CI809" i="16"/>
  <c r="CD809" i="16"/>
  <c r="CI808" i="16"/>
  <c r="CD808" i="16"/>
  <c r="CI807" i="16"/>
  <c r="CD807" i="16"/>
  <c r="CI806" i="16"/>
  <c r="CD806" i="16"/>
  <c r="CI805" i="16"/>
  <c r="CD805" i="16"/>
  <c r="CI804" i="16"/>
  <c r="CD804" i="16"/>
  <c r="CI803" i="16"/>
  <c r="CD803" i="16"/>
  <c r="CI802" i="16"/>
  <c r="CD802" i="16"/>
  <c r="CI801" i="16"/>
  <c r="CD801" i="16"/>
  <c r="CI800" i="16"/>
  <c r="CD800" i="16"/>
  <c r="CI799" i="16"/>
  <c r="CD799" i="16"/>
  <c r="CI798" i="16"/>
  <c r="CD798" i="16"/>
  <c r="CI797" i="16"/>
  <c r="CD797" i="16"/>
  <c r="CI796" i="16"/>
  <c r="CD796" i="16"/>
  <c r="CI795" i="16"/>
  <c r="CD795" i="16"/>
  <c r="CI794" i="16"/>
  <c r="CD794" i="16"/>
  <c r="CI793" i="16"/>
  <c r="CD793" i="16"/>
  <c r="CI792" i="16"/>
  <c r="CD792" i="16"/>
  <c r="CI791" i="16"/>
  <c r="CD791" i="16"/>
  <c r="CI790" i="16"/>
  <c r="CD790" i="16"/>
  <c r="CI789" i="16"/>
  <c r="CD789" i="16"/>
  <c r="CI788" i="16"/>
  <c r="CD788" i="16"/>
  <c r="CI787" i="16"/>
  <c r="CD787" i="16"/>
  <c r="CI786" i="16"/>
  <c r="CD786" i="16"/>
  <c r="CI785" i="16"/>
  <c r="CD785" i="16"/>
  <c r="CI784" i="16"/>
  <c r="CD784" i="16"/>
  <c r="CI783" i="16"/>
  <c r="CD783" i="16"/>
  <c r="CI782" i="16"/>
  <c r="CD782" i="16"/>
  <c r="CI781" i="16"/>
  <c r="CD781" i="16"/>
  <c r="CI780" i="16"/>
  <c r="CD780" i="16"/>
  <c r="CI779" i="16"/>
  <c r="CD779" i="16"/>
  <c r="CI778" i="16"/>
  <c r="CD778" i="16"/>
  <c r="CI777" i="16"/>
  <c r="CD777" i="16"/>
  <c r="CI776" i="16"/>
  <c r="CD776" i="16"/>
  <c r="CI775" i="16"/>
  <c r="CD775" i="16"/>
  <c r="CI774" i="16"/>
  <c r="CD774" i="16"/>
  <c r="CI773" i="16"/>
  <c r="CD773" i="16"/>
  <c r="CI772" i="16"/>
  <c r="CD772" i="16"/>
  <c r="CI771" i="16"/>
  <c r="CD771" i="16"/>
  <c r="CI770" i="16"/>
  <c r="CD770" i="16"/>
  <c r="CI769" i="16"/>
  <c r="CD769" i="16"/>
  <c r="CI768" i="16"/>
  <c r="CD768" i="16"/>
  <c r="CI767" i="16"/>
  <c r="CD767" i="16"/>
  <c r="CI766" i="16"/>
  <c r="CD766" i="16"/>
  <c r="CI765" i="16"/>
  <c r="CD765" i="16"/>
  <c r="CI764" i="16"/>
  <c r="CD764" i="16"/>
  <c r="CI763" i="16"/>
  <c r="CD763" i="16"/>
  <c r="CI762" i="16"/>
  <c r="CD762" i="16"/>
  <c r="CI761" i="16"/>
  <c r="CD761" i="16"/>
  <c r="CI760" i="16"/>
  <c r="CD760" i="16"/>
  <c r="CI759" i="16"/>
  <c r="CD759" i="16"/>
  <c r="CI758" i="16"/>
  <c r="CD758" i="16"/>
  <c r="CI757" i="16"/>
  <c r="CD757" i="16"/>
  <c r="CI756" i="16"/>
  <c r="CD756" i="16"/>
  <c r="CI755" i="16"/>
  <c r="CD755" i="16"/>
  <c r="CI754" i="16"/>
  <c r="CD754" i="16"/>
  <c r="CI753" i="16"/>
  <c r="CD753" i="16"/>
  <c r="CI752" i="16"/>
  <c r="CD752" i="16"/>
  <c r="CI751" i="16"/>
  <c r="CD751" i="16"/>
  <c r="CI750" i="16"/>
  <c r="CD750" i="16"/>
  <c r="CI749" i="16"/>
  <c r="CD749" i="16"/>
  <c r="CI748" i="16"/>
  <c r="CD748" i="16"/>
  <c r="CI747" i="16"/>
  <c r="CD747" i="16"/>
  <c r="CI746" i="16"/>
  <c r="CD746" i="16"/>
  <c r="CI745" i="16"/>
  <c r="CD745" i="16"/>
  <c r="CI744" i="16"/>
  <c r="CD744" i="16"/>
  <c r="CI743" i="16"/>
  <c r="CD743" i="16"/>
  <c r="CI742" i="16"/>
  <c r="CD742" i="16"/>
  <c r="CI741" i="16"/>
  <c r="CD741" i="16"/>
  <c r="CI740" i="16"/>
  <c r="CD740" i="16"/>
  <c r="CI739" i="16"/>
  <c r="CD739" i="16"/>
  <c r="CI738" i="16"/>
  <c r="CD738" i="16"/>
  <c r="CI737" i="16"/>
  <c r="CD737" i="16"/>
  <c r="CI736" i="16"/>
  <c r="CD736" i="16"/>
  <c r="CI735" i="16"/>
  <c r="CD735" i="16"/>
  <c r="CI734" i="16"/>
  <c r="CD734" i="16"/>
  <c r="CI733" i="16"/>
  <c r="CD733" i="16"/>
  <c r="CI732" i="16"/>
  <c r="CD732" i="16"/>
  <c r="CI731" i="16"/>
  <c r="CD731" i="16"/>
  <c r="CI730" i="16"/>
  <c r="CD730" i="16"/>
  <c r="CI729" i="16"/>
  <c r="CD729" i="16"/>
  <c r="CI728" i="16"/>
  <c r="CD728" i="16"/>
  <c r="CI727" i="16"/>
  <c r="CD727" i="16"/>
  <c r="CI726" i="16"/>
  <c r="CD726" i="16"/>
  <c r="CI725" i="16"/>
  <c r="CD725" i="16"/>
  <c r="CI724" i="16"/>
  <c r="CD724" i="16"/>
  <c r="CI723" i="16"/>
  <c r="CD723" i="16"/>
  <c r="CI722" i="16"/>
  <c r="CD722" i="16"/>
  <c r="CI721" i="16"/>
  <c r="CD721" i="16"/>
  <c r="CI720" i="16"/>
  <c r="CD720" i="16"/>
  <c r="CI719" i="16"/>
  <c r="CD719" i="16"/>
  <c r="CI718" i="16"/>
  <c r="CD718" i="16"/>
  <c r="CI717" i="16"/>
  <c r="CD717" i="16"/>
  <c r="CI716" i="16"/>
  <c r="CD716" i="16"/>
  <c r="CI715" i="16"/>
  <c r="CD715" i="16"/>
  <c r="CI714" i="16"/>
  <c r="CD714" i="16"/>
  <c r="CI713" i="16"/>
  <c r="CD713" i="16"/>
  <c r="CI712" i="16"/>
  <c r="CD712" i="16"/>
  <c r="CI711" i="16"/>
  <c r="CD711" i="16"/>
  <c r="CI710" i="16"/>
  <c r="CD710" i="16"/>
  <c r="CI709" i="16"/>
  <c r="CD709" i="16"/>
  <c r="CI708" i="16"/>
  <c r="CD708" i="16"/>
  <c r="CI707" i="16"/>
  <c r="CD707" i="16"/>
  <c r="CI706" i="16"/>
  <c r="CD706" i="16"/>
  <c r="CI705" i="16"/>
  <c r="CD705" i="16"/>
  <c r="CI704" i="16"/>
  <c r="CD704" i="16"/>
  <c r="CI703" i="16"/>
  <c r="CD703" i="16"/>
  <c r="CI702" i="16"/>
  <c r="CD702" i="16"/>
  <c r="CI701" i="16"/>
  <c r="CD701" i="16"/>
  <c r="CI700" i="16"/>
  <c r="CD700" i="16"/>
  <c r="CI699" i="16"/>
  <c r="CD699" i="16"/>
  <c r="CI698" i="16"/>
  <c r="CD698" i="16"/>
  <c r="CI697" i="16"/>
  <c r="CD697" i="16"/>
  <c r="CI696" i="16"/>
  <c r="CD696" i="16"/>
  <c r="CI695" i="16"/>
  <c r="CD695" i="16"/>
  <c r="CI694" i="16"/>
  <c r="CD694" i="16"/>
  <c r="CI693" i="16"/>
  <c r="CD693" i="16"/>
  <c r="CI692" i="16"/>
  <c r="CD692" i="16"/>
  <c r="CI691" i="16"/>
  <c r="CD691" i="16"/>
  <c r="CI690" i="16"/>
  <c r="CD690" i="16"/>
  <c r="CI689" i="16"/>
  <c r="CD689" i="16"/>
  <c r="CI688" i="16"/>
  <c r="CD688" i="16"/>
  <c r="CI687" i="16"/>
  <c r="CD687" i="16"/>
  <c r="CI686" i="16"/>
  <c r="CD686" i="16"/>
  <c r="CI685" i="16"/>
  <c r="CD685" i="16"/>
  <c r="CI684" i="16"/>
  <c r="CD684" i="16"/>
  <c r="CI683" i="16"/>
  <c r="CD683" i="16"/>
  <c r="CI682" i="16"/>
  <c r="CD682" i="16"/>
  <c r="CI681" i="16"/>
  <c r="CD681" i="16"/>
  <c r="CI680" i="16"/>
  <c r="CD680" i="16"/>
  <c r="CI679" i="16"/>
  <c r="CD679" i="16"/>
  <c r="CI678" i="16"/>
  <c r="CD678" i="16"/>
  <c r="CI677" i="16"/>
  <c r="CD677" i="16"/>
  <c r="CI676" i="16"/>
  <c r="CD676" i="16"/>
  <c r="CI675" i="16"/>
  <c r="CD675" i="16"/>
  <c r="CI674" i="16"/>
  <c r="CD674" i="16"/>
  <c r="CI673" i="16"/>
  <c r="CD673" i="16"/>
  <c r="CI672" i="16"/>
  <c r="CD672" i="16"/>
  <c r="CI671" i="16"/>
  <c r="CD671" i="16"/>
  <c r="CI670" i="16"/>
  <c r="CD670" i="16"/>
  <c r="CI669" i="16"/>
  <c r="CD669" i="16"/>
  <c r="CI668" i="16"/>
  <c r="CD668" i="16"/>
  <c r="CI667" i="16"/>
  <c r="CD667" i="16"/>
  <c r="CI666" i="16"/>
  <c r="CD666" i="16"/>
  <c r="CI665" i="16"/>
  <c r="CD665" i="16"/>
  <c r="CI664" i="16"/>
  <c r="CD664" i="16"/>
  <c r="CI663" i="16"/>
  <c r="CD663" i="16"/>
  <c r="CI662" i="16"/>
  <c r="CD662" i="16"/>
  <c r="CI661" i="16"/>
  <c r="CD661" i="16"/>
  <c r="CI660" i="16"/>
  <c r="CD660" i="16"/>
  <c r="CI659" i="16"/>
  <c r="CD659" i="16"/>
  <c r="CI658" i="16"/>
  <c r="CD658" i="16"/>
  <c r="CI657" i="16"/>
  <c r="CD657" i="16"/>
  <c r="CI656" i="16"/>
  <c r="CD656" i="16"/>
  <c r="CI655" i="16"/>
  <c r="CD655" i="16"/>
  <c r="CI654" i="16"/>
  <c r="CD654" i="16"/>
  <c r="CI653" i="16"/>
  <c r="CD653" i="16"/>
  <c r="CI652" i="16"/>
  <c r="CD652" i="16"/>
  <c r="CI651" i="16"/>
  <c r="CD651" i="16"/>
  <c r="CI650" i="16"/>
  <c r="CD650" i="16"/>
  <c r="CI649" i="16"/>
  <c r="CD649" i="16"/>
  <c r="CI648" i="16"/>
  <c r="CD648" i="16"/>
  <c r="CI647" i="16"/>
  <c r="CD647" i="16"/>
  <c r="CI646" i="16"/>
  <c r="CD646" i="16"/>
  <c r="CI645" i="16"/>
  <c r="CD645" i="16"/>
  <c r="CI644" i="16"/>
  <c r="CD644" i="16"/>
  <c r="CI643" i="16"/>
  <c r="CD643" i="16"/>
  <c r="CI642" i="16"/>
  <c r="CD642" i="16"/>
  <c r="CI641" i="16"/>
  <c r="CD641" i="16"/>
  <c r="CI640" i="16"/>
  <c r="CD640" i="16"/>
  <c r="CI639" i="16"/>
  <c r="CD639" i="16"/>
  <c r="CI638" i="16"/>
  <c r="CD638" i="16"/>
  <c r="CI637" i="16"/>
  <c r="CD637" i="16"/>
  <c r="CI636" i="16"/>
  <c r="CD636" i="16"/>
  <c r="CI635" i="16"/>
  <c r="CD635" i="16"/>
  <c r="CI634" i="16"/>
  <c r="CD634" i="16"/>
  <c r="CI633" i="16"/>
  <c r="CD633" i="16"/>
  <c r="CI632" i="16"/>
  <c r="CD632" i="16"/>
  <c r="CI631" i="16"/>
  <c r="CD631" i="16"/>
  <c r="CI630" i="16"/>
  <c r="CD630" i="16"/>
  <c r="CI629" i="16"/>
  <c r="CD629" i="16"/>
  <c r="CI628" i="16"/>
  <c r="CD628" i="16"/>
  <c r="CI627" i="16"/>
  <c r="CD627" i="16"/>
  <c r="CI626" i="16"/>
  <c r="CD626" i="16"/>
  <c r="CI625" i="16"/>
  <c r="CD625" i="16"/>
  <c r="CI624" i="16"/>
  <c r="CD624" i="16"/>
  <c r="CI623" i="16"/>
  <c r="CD623" i="16"/>
  <c r="CI622" i="16"/>
  <c r="CD622" i="16"/>
  <c r="CI621" i="16"/>
  <c r="CD621" i="16"/>
  <c r="CI620" i="16"/>
  <c r="CD620" i="16"/>
  <c r="CI619" i="16"/>
  <c r="CD619" i="16"/>
  <c r="CI618" i="16"/>
  <c r="CD618" i="16"/>
  <c r="CI617" i="16"/>
  <c r="CD617" i="16"/>
  <c r="CI616" i="16"/>
  <c r="CD616" i="16"/>
  <c r="CI615" i="16"/>
  <c r="CD615" i="16"/>
  <c r="CI614" i="16"/>
  <c r="CD614" i="16"/>
  <c r="CI613" i="16"/>
  <c r="CD613" i="16"/>
  <c r="CI612" i="16"/>
  <c r="CD612" i="16"/>
  <c r="CI611" i="16"/>
  <c r="CD611" i="16"/>
  <c r="CI610" i="16"/>
  <c r="CD610" i="16"/>
  <c r="CI609" i="16"/>
  <c r="CD609" i="16"/>
  <c r="CI608" i="16"/>
  <c r="CD608" i="16"/>
  <c r="CI607" i="16"/>
  <c r="CD607" i="16"/>
  <c r="CI606" i="16"/>
  <c r="CD606" i="16"/>
  <c r="CI605" i="16"/>
  <c r="CD605" i="16"/>
  <c r="CI604" i="16"/>
  <c r="CD604" i="16"/>
  <c r="CI603" i="16"/>
  <c r="CD603" i="16"/>
  <c r="CI602" i="16"/>
  <c r="CD602" i="16"/>
  <c r="CI601" i="16"/>
  <c r="CD601" i="16"/>
  <c r="CI600" i="16"/>
  <c r="CD600" i="16"/>
  <c r="CI599" i="16"/>
  <c r="CD599" i="16"/>
  <c r="CI598" i="16"/>
  <c r="CD598" i="16"/>
  <c r="CI597" i="16"/>
  <c r="CD597" i="16"/>
  <c r="CI596" i="16"/>
  <c r="CD596" i="16"/>
  <c r="CI595" i="16"/>
  <c r="CD595" i="16"/>
  <c r="CI594" i="16"/>
  <c r="CD594" i="16"/>
  <c r="CI593" i="16"/>
  <c r="CD593" i="16"/>
  <c r="CI592" i="16"/>
  <c r="CD592" i="16"/>
  <c r="CI591" i="16"/>
  <c r="CD591" i="16"/>
  <c r="CI590" i="16"/>
  <c r="CD590" i="16"/>
  <c r="CI589" i="16"/>
  <c r="CD589" i="16"/>
  <c r="CI588" i="16"/>
  <c r="CD588" i="16"/>
  <c r="CI587" i="16"/>
  <c r="CD587" i="16"/>
  <c r="CI586" i="16"/>
  <c r="CD586" i="16"/>
  <c r="CI585" i="16"/>
  <c r="CD585" i="16"/>
  <c r="CI584" i="16"/>
  <c r="CD584" i="16"/>
  <c r="CI583" i="16"/>
  <c r="CD583" i="16"/>
  <c r="CI582" i="16"/>
  <c r="CD582" i="16"/>
  <c r="CI581" i="16"/>
  <c r="CD581" i="16"/>
  <c r="CI580" i="16"/>
  <c r="CD580" i="16"/>
  <c r="CI579" i="16"/>
  <c r="CD579" i="16"/>
  <c r="CI578" i="16"/>
  <c r="CD578" i="16"/>
  <c r="CI577" i="16"/>
  <c r="CD577" i="16"/>
  <c r="CI576" i="16"/>
  <c r="CD576" i="16"/>
  <c r="CI575" i="16"/>
  <c r="CD575" i="16"/>
  <c r="CI574" i="16"/>
  <c r="CD574" i="16"/>
  <c r="CI573" i="16"/>
  <c r="CD573" i="16"/>
  <c r="CI572" i="16"/>
  <c r="CD572" i="16"/>
  <c r="CI571" i="16"/>
  <c r="CD571" i="16"/>
  <c r="CI570" i="16"/>
  <c r="CD570" i="16"/>
  <c r="CI569" i="16"/>
  <c r="CD569" i="16"/>
  <c r="CI568" i="16"/>
  <c r="CD568" i="16"/>
  <c r="CI567" i="16"/>
  <c r="CD567" i="16"/>
  <c r="CI566" i="16"/>
  <c r="CD566" i="16"/>
  <c r="CI565" i="16"/>
  <c r="CD565" i="16"/>
  <c r="CI564" i="16"/>
  <c r="CD564" i="16"/>
  <c r="CI563" i="16"/>
  <c r="CD563" i="16"/>
  <c r="CI562" i="16"/>
  <c r="CD562" i="16"/>
  <c r="CI561" i="16"/>
  <c r="CD561" i="16"/>
  <c r="CI560" i="16"/>
  <c r="CD560" i="16"/>
  <c r="CI559" i="16"/>
  <c r="CD559" i="16"/>
  <c r="CI558" i="16"/>
  <c r="CD558" i="16"/>
  <c r="CI557" i="16"/>
  <c r="CD557" i="16"/>
  <c r="CI556" i="16"/>
  <c r="CD556" i="16"/>
  <c r="CI555" i="16"/>
  <c r="CD555" i="16"/>
  <c r="CI554" i="16"/>
  <c r="CD554" i="16"/>
  <c r="CI553" i="16"/>
  <c r="CD553" i="16"/>
  <c r="CI552" i="16"/>
  <c r="CD552" i="16"/>
  <c r="CI551" i="16"/>
  <c r="CD551" i="16"/>
  <c r="CI550" i="16"/>
  <c r="CD550" i="16"/>
  <c r="CI549" i="16"/>
  <c r="CD549" i="16"/>
  <c r="CI548" i="16"/>
  <c r="CD548" i="16"/>
  <c r="CI547" i="16"/>
  <c r="CD547" i="16"/>
  <c r="CI546" i="16"/>
  <c r="CD546" i="16"/>
  <c r="CI545" i="16"/>
  <c r="CD545" i="16"/>
  <c r="CI544" i="16"/>
  <c r="CD544" i="16"/>
  <c r="CI543" i="16"/>
  <c r="CD543" i="16"/>
  <c r="CI542" i="16"/>
  <c r="CD542" i="16"/>
  <c r="CI541" i="16"/>
  <c r="CD541" i="16"/>
  <c r="CI540" i="16"/>
  <c r="CD540" i="16"/>
  <c r="CI539" i="16"/>
  <c r="CD539" i="16"/>
  <c r="CI538" i="16"/>
  <c r="CD538" i="16"/>
  <c r="CI537" i="16"/>
  <c r="CD537" i="16"/>
  <c r="CI536" i="16"/>
  <c r="CD536" i="16"/>
  <c r="CI535" i="16"/>
  <c r="CD535" i="16"/>
  <c r="CI534" i="16"/>
  <c r="CD534" i="16"/>
  <c r="CI533" i="16"/>
  <c r="CD533" i="16"/>
  <c r="CI532" i="16"/>
  <c r="CD532" i="16"/>
  <c r="CI531" i="16"/>
  <c r="CD531" i="16"/>
  <c r="CI530" i="16"/>
  <c r="CD530" i="16"/>
  <c r="CI529" i="16"/>
  <c r="CD529" i="16"/>
  <c r="CI528" i="16"/>
  <c r="CD528" i="16"/>
  <c r="CI527" i="16"/>
  <c r="CD527" i="16"/>
  <c r="CI526" i="16"/>
  <c r="CD526" i="16"/>
  <c r="CI525" i="16"/>
  <c r="CD525" i="16"/>
  <c r="CI524" i="16"/>
  <c r="CD524" i="16"/>
  <c r="CI523" i="16"/>
  <c r="CD523" i="16"/>
  <c r="CI522" i="16"/>
  <c r="CD522" i="16"/>
  <c r="CI521" i="16"/>
  <c r="CD521" i="16"/>
  <c r="CI520" i="16"/>
  <c r="CD520" i="16"/>
  <c r="CI519" i="16"/>
  <c r="CD519" i="16"/>
  <c r="CI518" i="16"/>
  <c r="CD518" i="16"/>
  <c r="CI517" i="16"/>
  <c r="CD517" i="16"/>
  <c r="CI516" i="16"/>
  <c r="CD516" i="16"/>
  <c r="CI515" i="16"/>
  <c r="CD515" i="16"/>
  <c r="CI514" i="16"/>
  <c r="CD514" i="16"/>
  <c r="CI513" i="16"/>
  <c r="CD513" i="16"/>
  <c r="CI512" i="16"/>
  <c r="CD512" i="16"/>
  <c r="CI511" i="16"/>
  <c r="CD511" i="16"/>
  <c r="CI510" i="16"/>
  <c r="CD510" i="16"/>
  <c r="CI509" i="16"/>
  <c r="CD509" i="16"/>
  <c r="CI508" i="16"/>
  <c r="CD508" i="16"/>
  <c r="CI507" i="16"/>
  <c r="CD507" i="16"/>
  <c r="CI506" i="16"/>
  <c r="CD506" i="16"/>
  <c r="CI505" i="16"/>
  <c r="CD505" i="16"/>
  <c r="CI504" i="16"/>
  <c r="CD504" i="16"/>
  <c r="CI503" i="16"/>
  <c r="CD503" i="16"/>
  <c r="CI502" i="16"/>
  <c r="CD502" i="16"/>
  <c r="CI501" i="16"/>
  <c r="CD501" i="16"/>
  <c r="CI500" i="16"/>
  <c r="CD500" i="16"/>
  <c r="CI499" i="16"/>
  <c r="CD499" i="16"/>
  <c r="CI498" i="16"/>
  <c r="CD498" i="16"/>
  <c r="CI497" i="16"/>
  <c r="CD497" i="16"/>
  <c r="CI496" i="16"/>
  <c r="CD496" i="16"/>
  <c r="CI495" i="16"/>
  <c r="CD495" i="16"/>
  <c r="CI494" i="16"/>
  <c r="CD494" i="16"/>
  <c r="CI493" i="16"/>
  <c r="CD493" i="16"/>
  <c r="CI492" i="16"/>
  <c r="CD492" i="16"/>
  <c r="CI491" i="16"/>
  <c r="CD491" i="16"/>
  <c r="CI490" i="16"/>
  <c r="CD490" i="16"/>
  <c r="CI489" i="16"/>
  <c r="CD489" i="16"/>
  <c r="CI488" i="16"/>
  <c r="CD488" i="16"/>
  <c r="CI487" i="16"/>
  <c r="CD487" i="16"/>
  <c r="CI486" i="16"/>
  <c r="CD486" i="16"/>
  <c r="CI485" i="16"/>
  <c r="CD485" i="16"/>
  <c r="CI484" i="16"/>
  <c r="CD484" i="16"/>
  <c r="CI483" i="16"/>
  <c r="CD483" i="16"/>
  <c r="CI482" i="16"/>
  <c r="CD482" i="16"/>
  <c r="CI481" i="16"/>
  <c r="CD481" i="16"/>
  <c r="CI480" i="16"/>
  <c r="CD480" i="16"/>
  <c r="CI479" i="16"/>
  <c r="CD479" i="16"/>
  <c r="CI478" i="16"/>
  <c r="CD478" i="16"/>
  <c r="CI477" i="16"/>
  <c r="CD477" i="16"/>
  <c r="CI476" i="16"/>
  <c r="CD476" i="16"/>
  <c r="CI475" i="16"/>
  <c r="CD475" i="16"/>
  <c r="CI474" i="16"/>
  <c r="CD474" i="16"/>
  <c r="CI473" i="16"/>
  <c r="CD473" i="16"/>
  <c r="CI472" i="16"/>
  <c r="CD472" i="16"/>
  <c r="CI471" i="16"/>
  <c r="CD471" i="16"/>
  <c r="CI470" i="16"/>
  <c r="CD470" i="16"/>
  <c r="CI469" i="16"/>
  <c r="CD469" i="16"/>
  <c r="CI468" i="16"/>
  <c r="CD468" i="16"/>
  <c r="CI467" i="16"/>
  <c r="CD467" i="16"/>
  <c r="CI466" i="16"/>
  <c r="CD466" i="16"/>
  <c r="CI465" i="16"/>
  <c r="CD465" i="16"/>
  <c r="CI464" i="16"/>
  <c r="CD464" i="16"/>
  <c r="CI463" i="16"/>
  <c r="CD463" i="16"/>
  <c r="CI462" i="16"/>
  <c r="CD462" i="16"/>
  <c r="CI461" i="16"/>
  <c r="CD461" i="16"/>
  <c r="CI460" i="16"/>
  <c r="CD460" i="16"/>
  <c r="CI459" i="16"/>
  <c r="CD459" i="16"/>
  <c r="CI458" i="16"/>
  <c r="CD458" i="16"/>
  <c r="CI457" i="16"/>
  <c r="CD457" i="16"/>
  <c r="CI456" i="16"/>
  <c r="CD456" i="16"/>
  <c r="CI455" i="16"/>
  <c r="CD455" i="16"/>
  <c r="CI454" i="16"/>
  <c r="CD454" i="16"/>
  <c r="CI453" i="16"/>
  <c r="CD453" i="16"/>
  <c r="CI452" i="16"/>
  <c r="CD452" i="16"/>
  <c r="CI451" i="16"/>
  <c r="CD451" i="16"/>
  <c r="CI450" i="16"/>
  <c r="CD450" i="16"/>
  <c r="CI449" i="16"/>
  <c r="CD449" i="16"/>
  <c r="CI448" i="16"/>
  <c r="CD448" i="16"/>
  <c r="CI447" i="16"/>
  <c r="CD447" i="16"/>
  <c r="CI446" i="16"/>
  <c r="CD446" i="16"/>
  <c r="CI445" i="16"/>
  <c r="CD445" i="16"/>
  <c r="CI444" i="16"/>
  <c r="CD444" i="16"/>
  <c r="CI443" i="16"/>
  <c r="CD443" i="16"/>
  <c r="CI442" i="16"/>
  <c r="CD442" i="16"/>
  <c r="CI441" i="16"/>
  <c r="CD441" i="16"/>
  <c r="CI440" i="16"/>
  <c r="CD440" i="16"/>
  <c r="CI439" i="16"/>
  <c r="CD439" i="16"/>
  <c r="CI438" i="16"/>
  <c r="CD438" i="16"/>
  <c r="CI437" i="16"/>
  <c r="CD437" i="16"/>
  <c r="CI436" i="16"/>
  <c r="CD436" i="16"/>
  <c r="CI435" i="16"/>
  <c r="CD435" i="16"/>
  <c r="CI434" i="16"/>
  <c r="CD434" i="16"/>
  <c r="CI433" i="16"/>
  <c r="CD433" i="16"/>
  <c r="CI432" i="16"/>
  <c r="CD432" i="16"/>
  <c r="CI431" i="16"/>
  <c r="CD431" i="16"/>
  <c r="CI430" i="16"/>
  <c r="CD430" i="16"/>
  <c r="CI429" i="16"/>
  <c r="CD429" i="16"/>
  <c r="CI428" i="16"/>
  <c r="CD428" i="16"/>
  <c r="CI427" i="16"/>
  <c r="CD427" i="16"/>
  <c r="CI426" i="16"/>
  <c r="CD426" i="16"/>
  <c r="CI425" i="16"/>
  <c r="CD425" i="16"/>
  <c r="CI424" i="16"/>
  <c r="CD424" i="16"/>
  <c r="CI423" i="16"/>
  <c r="CD423" i="16"/>
  <c r="CI422" i="16"/>
  <c r="CD422" i="16"/>
  <c r="CI421" i="16"/>
  <c r="CD421" i="16"/>
  <c r="CI420" i="16"/>
  <c r="CD420" i="16"/>
  <c r="CI419" i="16"/>
  <c r="CD419" i="16"/>
  <c r="CI418" i="16"/>
  <c r="CD418" i="16"/>
  <c r="CI417" i="16"/>
  <c r="CD417" i="16"/>
  <c r="CI416" i="16"/>
  <c r="CD416" i="16"/>
  <c r="CI415" i="16"/>
  <c r="CD415" i="16"/>
  <c r="CI414" i="16"/>
  <c r="CD414" i="16"/>
  <c r="CI413" i="16"/>
  <c r="CD413" i="16"/>
  <c r="CI412" i="16"/>
  <c r="CD412" i="16"/>
  <c r="CI411" i="16"/>
  <c r="CD411" i="16"/>
  <c r="CI410" i="16"/>
  <c r="CD410" i="16"/>
  <c r="CI409" i="16"/>
  <c r="CD409" i="16"/>
  <c r="CI408" i="16"/>
  <c r="CD408" i="16"/>
  <c r="CI407" i="16"/>
  <c r="CD407" i="16"/>
  <c r="CI406" i="16"/>
  <c r="CD406" i="16"/>
  <c r="CI405" i="16"/>
  <c r="CD405" i="16"/>
  <c r="CI404" i="16"/>
  <c r="CD404" i="16"/>
  <c r="CI403" i="16"/>
  <c r="CD403" i="16"/>
  <c r="CI402" i="16"/>
  <c r="CD402" i="16"/>
  <c r="CI401" i="16"/>
  <c r="CD401" i="16"/>
  <c r="CI400" i="16"/>
  <c r="CD400" i="16"/>
  <c r="CI399" i="16"/>
  <c r="CD399" i="16"/>
  <c r="CI398" i="16"/>
  <c r="CD398" i="16"/>
  <c r="CI397" i="16"/>
  <c r="CD397" i="16"/>
  <c r="CI396" i="16"/>
  <c r="CD396" i="16"/>
  <c r="CI395" i="16"/>
  <c r="CD395" i="16"/>
  <c r="CI394" i="16"/>
  <c r="CD394" i="16"/>
  <c r="CI393" i="16"/>
  <c r="CD393" i="16"/>
  <c r="CI392" i="16"/>
  <c r="CD392" i="16"/>
  <c r="CI391" i="16"/>
  <c r="CD391" i="16"/>
  <c r="CI390" i="16"/>
  <c r="CD390" i="16"/>
  <c r="CI389" i="16"/>
  <c r="CD389" i="16"/>
  <c r="CI388" i="16"/>
  <c r="CD388" i="16"/>
  <c r="CI387" i="16"/>
  <c r="CD387" i="16"/>
  <c r="CI386" i="16"/>
  <c r="CD386" i="16"/>
  <c r="CI385" i="16"/>
  <c r="CD385" i="16"/>
  <c r="CI384" i="16"/>
  <c r="CD384" i="16"/>
  <c r="CI383" i="16"/>
  <c r="CD383" i="16"/>
  <c r="CI382" i="16"/>
  <c r="CD382" i="16"/>
  <c r="CI381" i="16"/>
  <c r="CD381" i="16"/>
  <c r="CI380" i="16"/>
  <c r="CD380" i="16"/>
  <c r="CI379" i="16"/>
  <c r="CD379" i="16"/>
  <c r="CI378" i="16"/>
  <c r="CD378" i="16"/>
  <c r="CI377" i="16"/>
  <c r="CD377" i="16"/>
  <c r="CI376" i="16"/>
  <c r="CD376" i="16"/>
  <c r="CI375" i="16"/>
  <c r="CD375" i="16"/>
  <c r="CI374" i="16"/>
  <c r="CD374" i="16"/>
  <c r="CI373" i="16"/>
  <c r="CD373" i="16"/>
  <c r="CI372" i="16"/>
  <c r="CD372" i="16"/>
  <c r="CI371" i="16"/>
  <c r="CD371" i="16"/>
  <c r="CI370" i="16"/>
  <c r="CD370" i="16"/>
  <c r="CI369" i="16"/>
  <c r="CD369" i="16"/>
  <c r="CI368" i="16"/>
  <c r="CD368" i="16"/>
  <c r="CI367" i="16"/>
  <c r="CD367" i="16"/>
  <c r="CI366" i="16"/>
  <c r="CD366" i="16"/>
  <c r="CI365" i="16"/>
  <c r="CD365" i="16"/>
  <c r="CI364" i="16"/>
  <c r="CD364" i="16"/>
  <c r="CI363" i="16"/>
  <c r="CD363" i="16"/>
  <c r="CI362" i="16"/>
  <c r="CD362" i="16"/>
  <c r="CI361" i="16"/>
  <c r="CD361" i="16"/>
  <c r="CI360" i="16"/>
  <c r="CD360" i="16"/>
  <c r="CI359" i="16"/>
  <c r="CD359" i="16"/>
  <c r="CI358" i="16"/>
  <c r="CD358" i="16"/>
  <c r="CI357" i="16"/>
  <c r="CD357" i="16"/>
  <c r="CI356" i="16"/>
  <c r="CD356" i="16"/>
  <c r="CI355" i="16"/>
  <c r="CD355" i="16"/>
  <c r="CI354" i="16"/>
  <c r="CD354" i="16"/>
  <c r="CI353" i="16"/>
  <c r="CD353" i="16"/>
  <c r="CI352" i="16"/>
  <c r="CD352" i="16"/>
  <c r="CI351" i="16"/>
  <c r="CD351" i="16"/>
  <c r="CI350" i="16"/>
  <c r="CD350" i="16"/>
  <c r="CI349" i="16"/>
  <c r="CD349" i="16"/>
  <c r="CI348" i="16"/>
  <c r="CD348" i="16"/>
  <c r="CI347" i="16"/>
  <c r="CD347" i="16"/>
  <c r="CI346" i="16"/>
  <c r="CD346" i="16"/>
  <c r="CI345" i="16"/>
  <c r="CD345" i="16"/>
  <c r="CI344" i="16"/>
  <c r="CD344" i="16"/>
  <c r="CI343" i="16"/>
  <c r="CD343" i="16"/>
  <c r="CI342" i="16"/>
  <c r="CD342" i="16"/>
  <c r="CI341" i="16"/>
  <c r="CD341" i="16"/>
  <c r="CI340" i="16"/>
  <c r="CD340" i="16"/>
  <c r="CI339" i="16"/>
  <c r="CD339" i="16"/>
  <c r="CI338" i="16"/>
  <c r="CD338" i="16"/>
  <c r="CI337" i="16"/>
  <c r="CD337" i="16"/>
  <c r="CI336" i="16"/>
  <c r="CD336" i="16"/>
  <c r="CI335" i="16"/>
  <c r="CD335" i="16"/>
  <c r="CI334" i="16"/>
  <c r="CD334" i="16"/>
  <c r="CI333" i="16"/>
  <c r="CD333" i="16"/>
  <c r="CI332" i="16"/>
  <c r="CD332" i="16"/>
  <c r="CI331" i="16"/>
  <c r="CD331" i="16"/>
  <c r="CI330" i="16"/>
  <c r="CD330" i="16"/>
  <c r="CI329" i="16"/>
  <c r="CD329" i="16"/>
  <c r="CI328" i="16"/>
  <c r="CD328" i="16"/>
  <c r="CI327" i="16"/>
  <c r="CD327" i="16"/>
  <c r="CI326" i="16"/>
  <c r="CD326" i="16"/>
  <c r="CI325" i="16"/>
  <c r="CD325" i="16"/>
  <c r="CI324" i="16"/>
  <c r="CD324" i="16"/>
  <c r="CI323" i="16"/>
  <c r="CD323" i="16"/>
  <c r="CI322" i="16"/>
  <c r="CD322" i="16"/>
  <c r="CI321" i="16"/>
  <c r="CD321" i="16"/>
  <c r="CI320" i="16"/>
  <c r="CD320" i="16"/>
  <c r="CI319" i="16"/>
  <c r="CD319" i="16"/>
  <c r="CI318" i="16"/>
  <c r="CD318" i="16"/>
  <c r="CI317" i="16"/>
  <c r="CD317" i="16"/>
  <c r="CI316" i="16"/>
  <c r="CD316" i="16"/>
  <c r="CI315" i="16"/>
  <c r="CD315" i="16"/>
  <c r="CI314" i="16"/>
  <c r="CD314" i="16"/>
  <c r="CI313" i="16"/>
  <c r="CD313" i="16"/>
  <c r="CI312" i="16"/>
  <c r="CD312" i="16"/>
  <c r="CI311" i="16"/>
  <c r="CD311" i="16"/>
  <c r="CI310" i="16"/>
  <c r="CD310" i="16"/>
  <c r="CI309" i="16"/>
  <c r="CD309" i="16"/>
  <c r="CI308" i="16"/>
  <c r="CD308" i="16"/>
  <c r="CI307" i="16"/>
  <c r="CD307" i="16"/>
  <c r="CI306" i="16"/>
  <c r="CD306" i="16"/>
  <c r="CI305" i="16"/>
  <c r="CD305" i="16"/>
  <c r="CI304" i="16"/>
  <c r="CD304" i="16"/>
  <c r="CI303" i="16"/>
  <c r="CD303" i="16"/>
  <c r="CI302" i="16"/>
  <c r="CD302" i="16"/>
  <c r="CI301" i="16"/>
  <c r="CD301" i="16"/>
  <c r="CI300" i="16"/>
  <c r="CD300" i="16"/>
  <c r="CI299" i="16"/>
  <c r="CD299" i="16"/>
  <c r="CI298" i="16"/>
  <c r="CD298" i="16"/>
  <c r="CI297" i="16"/>
  <c r="CD297" i="16"/>
  <c r="CI296" i="16"/>
  <c r="CD296" i="16"/>
  <c r="CI295" i="16"/>
  <c r="CD295" i="16"/>
  <c r="CI294" i="16"/>
  <c r="CD294" i="16"/>
  <c r="CI293" i="16"/>
  <c r="CD293" i="16"/>
  <c r="CI292" i="16"/>
  <c r="CD292" i="16"/>
  <c r="CI291" i="16"/>
  <c r="CD291" i="16"/>
  <c r="CI290" i="16"/>
  <c r="CD290" i="16"/>
  <c r="CI289" i="16"/>
  <c r="CD289" i="16"/>
  <c r="CI288" i="16"/>
  <c r="CD288" i="16"/>
  <c r="CI287" i="16"/>
  <c r="CD287" i="16"/>
  <c r="CI286" i="16"/>
  <c r="CD286" i="16"/>
  <c r="CI285" i="16"/>
  <c r="CD285" i="16"/>
  <c r="CI284" i="16"/>
  <c r="CD284" i="16"/>
  <c r="CI283" i="16"/>
  <c r="CD283" i="16"/>
  <c r="CI282" i="16"/>
  <c r="CD282" i="16"/>
  <c r="CI281" i="16"/>
  <c r="CD281" i="16"/>
  <c r="CI280" i="16"/>
  <c r="CD280" i="16"/>
  <c r="CI279" i="16"/>
  <c r="CD279" i="16"/>
  <c r="CI278" i="16"/>
  <c r="CD278" i="16"/>
  <c r="CI277" i="16"/>
  <c r="CD277" i="16"/>
  <c r="CI276" i="16"/>
  <c r="CD276" i="16"/>
  <c r="CI275" i="16"/>
  <c r="CD275" i="16"/>
  <c r="CI274" i="16"/>
  <c r="CD274" i="16"/>
  <c r="CI273" i="16"/>
  <c r="CD273" i="16"/>
  <c r="CI272" i="16"/>
  <c r="CD272" i="16"/>
  <c r="CI271" i="16"/>
  <c r="CD271" i="16"/>
  <c r="CI270" i="16"/>
  <c r="CD270" i="16"/>
  <c r="CI269" i="16"/>
  <c r="CD269" i="16"/>
  <c r="CI268" i="16"/>
  <c r="CD268" i="16"/>
  <c r="CI267" i="16"/>
  <c r="CD267" i="16"/>
  <c r="CI266" i="16"/>
  <c r="CD266" i="16"/>
  <c r="CI265" i="16"/>
  <c r="CD265" i="16"/>
  <c r="CI264" i="16"/>
  <c r="CD264" i="16"/>
  <c r="CI263" i="16"/>
  <c r="CD263" i="16"/>
  <c r="CI262" i="16"/>
  <c r="CD262" i="16"/>
  <c r="CI261" i="16"/>
  <c r="CD261" i="16"/>
  <c r="CI260" i="16"/>
  <c r="CD260" i="16"/>
  <c r="CI259" i="16"/>
  <c r="CD259" i="16"/>
  <c r="CI258" i="16"/>
  <c r="CD258" i="16"/>
  <c r="CI257" i="16"/>
  <c r="CD257" i="16"/>
  <c r="CI256" i="16"/>
  <c r="CD256" i="16"/>
  <c r="CI255" i="16"/>
  <c r="CD255" i="16"/>
  <c r="CI254" i="16"/>
  <c r="CD254" i="16"/>
  <c r="CI253" i="16"/>
  <c r="CD253" i="16"/>
  <c r="CI252" i="16"/>
  <c r="CD252" i="16"/>
  <c r="CI251" i="16"/>
  <c r="CD251" i="16"/>
  <c r="CI250" i="16"/>
  <c r="CD250" i="16"/>
  <c r="CI249" i="16"/>
  <c r="CD249" i="16"/>
  <c r="CI248" i="16"/>
  <c r="CD248" i="16"/>
  <c r="CI247" i="16"/>
  <c r="CD247" i="16"/>
  <c r="CI246" i="16"/>
  <c r="CD246" i="16"/>
  <c r="CI245" i="16"/>
  <c r="CD245" i="16"/>
  <c r="CI244" i="16"/>
  <c r="CD244" i="16"/>
  <c r="CI243" i="16"/>
  <c r="CD243" i="16"/>
  <c r="CI242" i="16"/>
  <c r="CD242" i="16"/>
  <c r="CI241" i="16"/>
  <c r="CD241" i="16"/>
  <c r="CI240" i="16"/>
  <c r="CD240" i="16"/>
  <c r="CI239" i="16"/>
  <c r="CD239" i="16"/>
  <c r="CI238" i="16"/>
  <c r="CD238" i="16"/>
  <c r="CI237" i="16"/>
  <c r="CD237" i="16"/>
  <c r="CI236" i="16"/>
  <c r="CD236" i="16"/>
  <c r="CI235" i="16"/>
  <c r="CD235" i="16"/>
  <c r="CI234" i="16"/>
  <c r="CD234" i="16"/>
  <c r="CI233" i="16"/>
  <c r="CD233" i="16"/>
  <c r="CI232" i="16"/>
  <c r="CD232" i="16"/>
  <c r="CI231" i="16"/>
  <c r="CD231" i="16"/>
  <c r="CI230" i="16"/>
  <c r="CD230" i="16"/>
  <c r="CI229" i="16"/>
  <c r="CD229" i="16"/>
  <c r="CI228" i="16"/>
  <c r="CD228" i="16"/>
  <c r="CI227" i="16"/>
  <c r="CD227" i="16"/>
  <c r="CI226" i="16"/>
  <c r="CD226" i="16"/>
  <c r="CI225" i="16"/>
  <c r="CD225" i="16"/>
  <c r="CI224" i="16"/>
  <c r="CD224" i="16"/>
  <c r="CI223" i="16"/>
  <c r="CD223" i="16"/>
  <c r="CI222" i="16"/>
  <c r="CD222" i="16"/>
  <c r="CI221" i="16"/>
  <c r="CD221" i="16"/>
  <c r="CI220" i="16"/>
  <c r="CD220" i="16"/>
  <c r="CI219" i="16"/>
  <c r="CD219" i="16"/>
  <c r="CI218" i="16"/>
  <c r="CD218" i="16"/>
  <c r="CI217" i="16"/>
  <c r="CD217" i="16"/>
  <c r="CI216" i="16"/>
  <c r="CD216" i="16"/>
  <c r="CI215" i="16"/>
  <c r="CD215" i="16"/>
  <c r="CI214" i="16"/>
  <c r="CD214" i="16"/>
  <c r="CI213" i="16"/>
  <c r="CD213" i="16"/>
  <c r="CI212" i="16"/>
  <c r="CD212" i="16"/>
  <c r="CI211" i="16"/>
  <c r="CD211" i="16"/>
  <c r="CI210" i="16"/>
  <c r="CD210" i="16"/>
  <c r="CI209" i="16"/>
  <c r="CD209" i="16"/>
  <c r="CI208" i="16"/>
  <c r="CD208" i="16"/>
  <c r="CI207" i="16"/>
  <c r="CD207" i="16"/>
  <c r="CI206" i="16"/>
  <c r="CD206" i="16"/>
  <c r="CI205" i="16"/>
  <c r="CD205" i="16"/>
  <c r="CI204" i="16"/>
  <c r="CD204" i="16"/>
  <c r="CI203" i="16"/>
  <c r="CD203" i="16"/>
  <c r="CI202" i="16"/>
  <c r="CD202" i="16"/>
  <c r="CI201" i="16"/>
  <c r="CD201" i="16"/>
  <c r="CI200" i="16"/>
  <c r="CD200" i="16"/>
  <c r="CI199" i="16"/>
  <c r="CD199" i="16"/>
  <c r="CI198" i="16"/>
  <c r="CD198" i="16"/>
  <c r="CI197" i="16"/>
  <c r="CD197" i="16"/>
  <c r="CI196" i="16"/>
  <c r="CD196" i="16"/>
  <c r="CI195" i="16"/>
  <c r="CD195" i="16"/>
  <c r="CI194" i="16"/>
  <c r="CD194" i="16"/>
  <c r="CI193" i="16"/>
  <c r="CD193" i="16"/>
  <c r="CI192" i="16"/>
  <c r="CD192" i="16"/>
  <c r="CI191" i="16"/>
  <c r="CD191" i="16"/>
  <c r="CI190" i="16"/>
  <c r="CD190" i="16"/>
  <c r="CI189" i="16"/>
  <c r="CD189" i="16"/>
  <c r="CI188" i="16"/>
  <c r="CD188" i="16"/>
  <c r="CI187" i="16"/>
  <c r="CD187" i="16"/>
  <c r="CI186" i="16"/>
  <c r="CD186" i="16"/>
  <c r="CI185" i="16"/>
  <c r="CD185" i="16"/>
  <c r="CI184" i="16"/>
  <c r="CD184" i="16"/>
  <c r="CI183" i="16"/>
  <c r="CD183" i="16"/>
  <c r="CI182" i="16"/>
  <c r="CD182" i="16"/>
  <c r="CI181" i="16"/>
  <c r="CD181" i="16"/>
  <c r="CI180" i="16"/>
  <c r="CD180" i="16"/>
  <c r="CI179" i="16"/>
  <c r="CD179" i="16"/>
  <c r="CI178" i="16"/>
  <c r="CD178" i="16"/>
  <c r="CI177" i="16"/>
  <c r="CD177" i="16"/>
  <c r="CI176" i="16"/>
  <c r="CD176" i="16"/>
  <c r="CI175" i="16"/>
  <c r="CD175" i="16"/>
  <c r="CI174" i="16"/>
  <c r="CD174" i="16"/>
  <c r="CI173" i="16"/>
  <c r="CD173" i="16"/>
  <c r="CI172" i="16"/>
  <c r="CD172" i="16"/>
  <c r="CI171" i="16"/>
  <c r="CD171" i="16"/>
  <c r="CI170" i="16"/>
  <c r="CD170" i="16"/>
  <c r="CI169" i="16"/>
  <c r="CD169" i="16"/>
  <c r="CI168" i="16"/>
  <c r="CD168" i="16"/>
  <c r="CI167" i="16"/>
  <c r="CD167" i="16"/>
  <c r="CI166" i="16"/>
  <c r="CD166" i="16"/>
  <c r="CI165" i="16"/>
  <c r="CD165" i="16"/>
  <c r="CI164" i="16"/>
  <c r="CD164" i="16"/>
  <c r="CI163" i="16"/>
  <c r="CD163" i="16"/>
  <c r="CI162" i="16"/>
  <c r="CD162" i="16"/>
  <c r="CI161" i="16"/>
  <c r="CD161" i="16"/>
  <c r="CI160" i="16"/>
  <c r="CD160" i="16"/>
  <c r="CI159" i="16"/>
  <c r="CD159" i="16"/>
  <c r="CI158" i="16"/>
  <c r="CD158" i="16"/>
  <c r="CI157" i="16"/>
  <c r="CD157" i="16"/>
  <c r="CI156" i="16"/>
  <c r="CD156" i="16"/>
  <c r="CI155" i="16"/>
  <c r="CD155" i="16"/>
  <c r="CI154" i="16"/>
  <c r="CD154" i="16"/>
  <c r="CI153" i="16"/>
  <c r="CD153" i="16"/>
  <c r="CI152" i="16"/>
  <c r="CD152" i="16"/>
  <c r="CI151" i="16"/>
  <c r="CD151" i="16"/>
  <c r="CI150" i="16"/>
  <c r="CD150" i="16"/>
  <c r="CI149" i="16"/>
  <c r="CD149" i="16"/>
  <c r="CI148" i="16"/>
  <c r="CD148" i="16"/>
  <c r="CI147" i="16"/>
  <c r="CD147" i="16"/>
  <c r="CI146" i="16"/>
  <c r="CD146" i="16"/>
  <c r="CI145" i="16"/>
  <c r="CD145" i="16"/>
  <c r="CI144" i="16"/>
  <c r="CD144" i="16"/>
  <c r="CI143" i="16"/>
  <c r="CD143" i="16"/>
  <c r="CI142" i="16"/>
  <c r="CD142" i="16"/>
  <c r="CI141" i="16"/>
  <c r="CD141" i="16"/>
  <c r="CI140" i="16"/>
  <c r="CD140" i="16"/>
  <c r="CI139" i="16"/>
  <c r="CD139" i="16"/>
  <c r="CI138" i="16"/>
  <c r="CD138" i="16"/>
  <c r="CI137" i="16"/>
  <c r="CD137" i="16"/>
  <c r="CI136" i="16"/>
  <c r="CD136" i="16"/>
  <c r="CI135" i="16"/>
  <c r="CD135" i="16"/>
  <c r="CI134" i="16"/>
  <c r="CD134" i="16"/>
  <c r="CI133" i="16"/>
  <c r="CD133" i="16"/>
  <c r="CI132" i="16"/>
  <c r="CD132" i="16"/>
  <c r="CI131" i="16"/>
  <c r="CD131" i="16"/>
  <c r="CI130" i="16"/>
  <c r="CD130" i="16"/>
  <c r="CI129" i="16"/>
  <c r="CD129" i="16"/>
  <c r="CI128" i="16"/>
  <c r="CD128" i="16"/>
  <c r="CI127" i="16"/>
  <c r="CD127" i="16"/>
  <c r="CI126" i="16"/>
  <c r="CD126" i="16"/>
  <c r="CI125" i="16"/>
  <c r="CD125" i="16"/>
  <c r="CI124" i="16"/>
  <c r="CD124" i="16"/>
  <c r="CI123" i="16"/>
  <c r="CD123" i="16"/>
  <c r="CI122" i="16"/>
  <c r="CD122" i="16"/>
  <c r="CI121" i="16"/>
  <c r="CD121" i="16"/>
  <c r="CI120" i="16"/>
  <c r="CD120" i="16"/>
  <c r="CI119" i="16"/>
  <c r="CD119" i="16"/>
  <c r="CI118" i="16"/>
  <c r="CD118" i="16"/>
  <c r="CI117" i="16"/>
  <c r="CD117" i="16"/>
  <c r="CI116" i="16"/>
  <c r="CD116" i="16"/>
  <c r="CI115" i="16"/>
  <c r="CD115" i="16"/>
  <c r="CI114" i="16"/>
  <c r="CD114" i="16"/>
  <c r="CI113" i="16"/>
  <c r="CD113" i="16"/>
  <c r="CI112" i="16"/>
  <c r="CD112" i="16"/>
  <c r="CI111" i="16"/>
  <c r="CD111" i="16"/>
  <c r="CI110" i="16"/>
  <c r="CD110" i="16"/>
  <c r="CI109" i="16"/>
  <c r="CD109" i="16"/>
  <c r="CI108" i="16"/>
  <c r="CD108" i="16"/>
  <c r="CI107" i="16"/>
  <c r="CD107" i="16"/>
  <c r="CI106" i="16"/>
  <c r="CD106" i="16"/>
  <c r="CI105" i="16"/>
  <c r="CD105" i="16"/>
  <c r="CI104" i="16"/>
  <c r="CD104" i="16"/>
  <c r="CI103" i="16"/>
  <c r="CD103" i="16"/>
  <c r="CI102" i="16"/>
  <c r="CD102" i="16"/>
  <c r="CI101" i="16"/>
  <c r="CD101" i="16"/>
  <c r="CI100" i="16"/>
  <c r="CD100" i="16"/>
  <c r="CI99" i="16"/>
  <c r="CD99" i="16"/>
  <c r="CI98" i="16"/>
  <c r="CD98" i="16"/>
  <c r="CI97" i="16"/>
  <c r="CD97" i="16"/>
  <c r="CI96" i="16"/>
  <c r="CD96" i="16"/>
  <c r="CI95" i="16"/>
  <c r="CD95" i="16"/>
  <c r="CI94" i="16"/>
  <c r="CD94" i="16"/>
  <c r="CI93" i="16"/>
  <c r="CD93" i="16"/>
  <c r="CI92" i="16"/>
  <c r="CD92" i="16"/>
  <c r="CI91" i="16"/>
  <c r="CD91" i="16"/>
  <c r="CI90" i="16"/>
  <c r="CD90" i="16"/>
  <c r="CI89" i="16"/>
  <c r="CD89" i="16"/>
  <c r="CI88" i="16"/>
  <c r="CD88" i="16"/>
  <c r="CI87" i="16"/>
  <c r="CD87" i="16"/>
  <c r="CI86" i="16"/>
  <c r="CD86" i="16"/>
  <c r="CI85" i="16"/>
  <c r="CD85" i="16"/>
  <c r="CI84" i="16"/>
  <c r="CD84" i="16"/>
  <c r="CI83" i="16"/>
  <c r="CD83" i="16"/>
  <c r="CI82" i="16"/>
  <c r="CD82" i="16"/>
  <c r="CI81" i="16"/>
  <c r="CD81" i="16"/>
  <c r="CI80" i="16"/>
  <c r="CD80" i="16"/>
  <c r="CI79" i="16"/>
  <c r="CD79" i="16"/>
  <c r="CI78" i="16"/>
  <c r="CD78" i="16"/>
  <c r="CI77" i="16"/>
  <c r="CD77" i="16"/>
  <c r="CI76" i="16"/>
  <c r="CD76" i="16"/>
  <c r="CI75" i="16"/>
  <c r="CD75" i="16"/>
  <c r="CI74" i="16"/>
  <c r="CD74" i="16"/>
  <c r="CI73" i="16"/>
  <c r="CD73" i="16"/>
  <c r="CI72" i="16"/>
  <c r="CD72" i="16"/>
  <c r="CI71" i="16"/>
  <c r="CD71" i="16"/>
  <c r="CI70" i="16"/>
  <c r="CD70" i="16"/>
  <c r="CI69" i="16"/>
  <c r="CD69" i="16"/>
  <c r="CI68" i="16"/>
  <c r="CD68" i="16"/>
  <c r="CI67" i="16"/>
  <c r="CD67" i="16"/>
  <c r="CI66" i="16"/>
  <c r="CD66" i="16"/>
  <c r="CI65" i="16"/>
  <c r="CD65" i="16"/>
  <c r="CI64" i="16"/>
  <c r="CD64" i="16"/>
  <c r="CI63" i="16"/>
  <c r="CD63" i="16"/>
  <c r="CI62" i="16"/>
  <c r="CD62" i="16"/>
  <c r="CI61" i="16"/>
  <c r="CD61" i="16"/>
  <c r="CI60" i="16"/>
  <c r="CD60" i="16"/>
  <c r="CI59" i="16"/>
  <c r="CD59" i="16"/>
  <c r="CI58" i="16"/>
  <c r="CD58" i="16"/>
  <c r="CI57" i="16"/>
  <c r="CD57" i="16"/>
  <c r="CI56" i="16"/>
  <c r="CD56" i="16"/>
  <c r="CI55" i="16"/>
  <c r="CD55" i="16"/>
  <c r="CI54" i="16"/>
  <c r="CD54" i="16"/>
  <c r="CI53" i="16"/>
  <c r="CD53" i="16"/>
  <c r="CI52" i="16"/>
  <c r="CD52" i="16"/>
  <c r="CI51" i="16"/>
  <c r="CD51" i="16"/>
  <c r="CI50" i="16"/>
  <c r="CD50" i="16"/>
  <c r="CI49" i="16"/>
  <c r="CD49" i="16"/>
  <c r="CI48" i="16"/>
  <c r="CD48" i="16"/>
  <c r="CI47" i="16"/>
  <c r="CD47" i="16"/>
  <c r="CI46" i="16"/>
  <c r="CD46" i="16"/>
  <c r="CI45" i="16"/>
  <c r="CD45" i="16"/>
  <c r="CI44" i="16"/>
  <c r="CD44" i="16"/>
  <c r="CI43" i="16"/>
  <c r="CD43" i="16"/>
  <c r="CI42" i="16"/>
  <c r="CD42" i="16"/>
  <c r="CI41" i="16"/>
  <c r="CD41" i="16"/>
  <c r="CI40" i="16"/>
  <c r="CD40" i="16"/>
  <c r="CI39" i="16"/>
  <c r="CD39" i="16"/>
  <c r="CI38" i="16"/>
  <c r="CD38" i="16"/>
  <c r="CI37" i="16"/>
  <c r="CD37" i="16"/>
  <c r="CI36" i="16"/>
  <c r="CD36" i="16"/>
  <c r="CI35" i="16"/>
  <c r="CD35" i="16"/>
  <c r="CI34" i="16"/>
  <c r="CD34" i="16"/>
  <c r="CI33" i="16"/>
  <c r="CD33" i="16"/>
  <c r="CI32" i="16"/>
  <c r="CD32" i="16"/>
  <c r="CI31" i="16"/>
  <c r="CD31" i="16"/>
  <c r="CI30" i="16"/>
  <c r="CD30" i="16"/>
  <c r="CI29" i="16"/>
  <c r="CD29" i="16"/>
  <c r="CI28" i="16"/>
  <c r="CD28" i="16"/>
  <c r="CI27" i="16"/>
  <c r="CD27" i="16"/>
  <c r="CI26" i="16"/>
  <c r="CD26" i="16"/>
  <c r="CI25" i="16"/>
  <c r="CD25" i="16"/>
  <c r="CI24" i="16"/>
  <c r="CD24" i="16"/>
  <c r="CI23" i="16"/>
  <c r="CD23" i="16"/>
  <c r="CI22" i="16"/>
  <c r="CD22" i="16"/>
  <c r="CI21" i="16"/>
  <c r="CD21" i="16"/>
  <c r="CI20" i="16"/>
  <c r="CD20" i="16"/>
  <c r="CD19" i="16"/>
  <c r="CI19" i="16" s="1"/>
  <c r="CI18" i="16"/>
  <c r="CD18" i="16"/>
  <c r="CD17" i="16"/>
  <c r="CI17" i="16" s="1"/>
  <c r="CD16" i="16"/>
  <c r="CD15" i="16"/>
  <c r="CD14" i="16"/>
  <c r="CD13" i="16"/>
  <c r="CA1004" i="16"/>
  <c r="BV1004" i="16"/>
  <c r="CA1003" i="16"/>
  <c r="BV1003" i="16"/>
  <c r="CA1002" i="16"/>
  <c r="BV1002" i="16"/>
  <c r="CA1001" i="16"/>
  <c r="BV1001" i="16"/>
  <c r="CA1000" i="16"/>
  <c r="BV1000" i="16"/>
  <c r="CA999" i="16"/>
  <c r="BV999" i="16"/>
  <c r="CA998" i="16"/>
  <c r="BV998" i="16"/>
  <c r="CA997" i="16"/>
  <c r="BV997" i="16"/>
  <c r="CA996" i="16"/>
  <c r="BV996" i="16"/>
  <c r="CA995" i="16"/>
  <c r="BV995" i="16"/>
  <c r="CA994" i="16"/>
  <c r="BV994" i="16"/>
  <c r="CA993" i="16"/>
  <c r="BV993" i="16"/>
  <c r="CA992" i="16"/>
  <c r="BV992" i="16"/>
  <c r="CA991" i="16"/>
  <c r="BV991" i="16"/>
  <c r="CA990" i="16"/>
  <c r="BV990" i="16"/>
  <c r="CA989" i="16"/>
  <c r="BV989" i="16"/>
  <c r="CA988" i="16"/>
  <c r="BV988" i="16"/>
  <c r="CA987" i="16"/>
  <c r="BV987" i="16"/>
  <c r="CA986" i="16"/>
  <c r="BV986" i="16"/>
  <c r="CA985" i="16"/>
  <c r="BV985" i="16"/>
  <c r="CA984" i="16"/>
  <c r="BV984" i="16"/>
  <c r="CA983" i="16"/>
  <c r="BV983" i="16"/>
  <c r="CA982" i="16"/>
  <c r="BV982" i="16"/>
  <c r="CA981" i="16"/>
  <c r="BV981" i="16"/>
  <c r="CA980" i="16"/>
  <c r="BV980" i="16"/>
  <c r="CA979" i="16"/>
  <c r="BV979" i="16"/>
  <c r="CA978" i="16"/>
  <c r="BV978" i="16"/>
  <c r="CA977" i="16"/>
  <c r="BV977" i="16"/>
  <c r="CA976" i="16"/>
  <c r="BV976" i="16"/>
  <c r="CA975" i="16"/>
  <c r="BV975" i="16"/>
  <c r="CA974" i="16"/>
  <c r="BV974" i="16"/>
  <c r="CA973" i="16"/>
  <c r="BV973" i="16"/>
  <c r="CA972" i="16"/>
  <c r="BV972" i="16"/>
  <c r="CA971" i="16"/>
  <c r="BV971" i="16"/>
  <c r="CA970" i="16"/>
  <c r="BV970" i="16"/>
  <c r="CA969" i="16"/>
  <c r="BV969" i="16"/>
  <c r="CA968" i="16"/>
  <c r="BV968" i="16"/>
  <c r="CA967" i="16"/>
  <c r="BV967" i="16"/>
  <c r="CA966" i="16"/>
  <c r="BV966" i="16"/>
  <c r="CA965" i="16"/>
  <c r="BV965" i="16"/>
  <c r="CA964" i="16"/>
  <c r="BV964" i="16"/>
  <c r="CA963" i="16"/>
  <c r="BV963" i="16"/>
  <c r="CA962" i="16"/>
  <c r="BV962" i="16"/>
  <c r="CA961" i="16"/>
  <c r="BV961" i="16"/>
  <c r="CA960" i="16"/>
  <c r="BV960" i="16"/>
  <c r="CA959" i="16"/>
  <c r="BV959" i="16"/>
  <c r="CA958" i="16"/>
  <c r="BV958" i="16"/>
  <c r="CA957" i="16"/>
  <c r="BV957" i="16"/>
  <c r="CA956" i="16"/>
  <c r="BV956" i="16"/>
  <c r="CA955" i="16"/>
  <c r="BV955" i="16"/>
  <c r="CA954" i="16"/>
  <c r="BV954" i="16"/>
  <c r="CA953" i="16"/>
  <c r="BV953" i="16"/>
  <c r="CA952" i="16"/>
  <c r="BV952" i="16"/>
  <c r="CA951" i="16"/>
  <c r="BV951" i="16"/>
  <c r="CA950" i="16"/>
  <c r="BV950" i="16"/>
  <c r="CA949" i="16"/>
  <c r="BV949" i="16"/>
  <c r="CA948" i="16"/>
  <c r="BV948" i="16"/>
  <c r="CA947" i="16"/>
  <c r="BV947" i="16"/>
  <c r="CA946" i="16"/>
  <c r="BV946" i="16"/>
  <c r="CA945" i="16"/>
  <c r="BV945" i="16"/>
  <c r="CA944" i="16"/>
  <c r="BV944" i="16"/>
  <c r="CA943" i="16"/>
  <c r="BV943" i="16"/>
  <c r="CA942" i="16"/>
  <c r="BV942" i="16"/>
  <c r="CA941" i="16"/>
  <c r="BV941" i="16"/>
  <c r="CA940" i="16"/>
  <c r="BV940" i="16"/>
  <c r="CA939" i="16"/>
  <c r="BV939" i="16"/>
  <c r="CA938" i="16"/>
  <c r="BV938" i="16"/>
  <c r="CA937" i="16"/>
  <c r="BV937" i="16"/>
  <c r="CA936" i="16"/>
  <c r="BV936" i="16"/>
  <c r="CA935" i="16"/>
  <c r="BV935" i="16"/>
  <c r="CA934" i="16"/>
  <c r="BV934" i="16"/>
  <c r="CA933" i="16"/>
  <c r="BV933" i="16"/>
  <c r="CA932" i="16"/>
  <c r="BV932" i="16"/>
  <c r="CA931" i="16"/>
  <c r="BV931" i="16"/>
  <c r="CA930" i="16"/>
  <c r="BV930" i="16"/>
  <c r="CA929" i="16"/>
  <c r="BV929" i="16"/>
  <c r="CA928" i="16"/>
  <c r="BV928" i="16"/>
  <c r="CA927" i="16"/>
  <c r="BV927" i="16"/>
  <c r="CA926" i="16"/>
  <c r="BV926" i="16"/>
  <c r="CA925" i="16"/>
  <c r="BV925" i="16"/>
  <c r="CA924" i="16"/>
  <c r="BV924" i="16"/>
  <c r="CA923" i="16"/>
  <c r="BV923" i="16"/>
  <c r="CA922" i="16"/>
  <c r="BV922" i="16"/>
  <c r="CA921" i="16"/>
  <c r="BV921" i="16"/>
  <c r="CA920" i="16"/>
  <c r="BV920" i="16"/>
  <c r="CA919" i="16"/>
  <c r="BV919" i="16"/>
  <c r="CA918" i="16"/>
  <c r="BV918" i="16"/>
  <c r="CA917" i="16"/>
  <c r="BV917" i="16"/>
  <c r="CA916" i="16"/>
  <c r="BV916" i="16"/>
  <c r="CA915" i="16"/>
  <c r="BV915" i="16"/>
  <c r="CA914" i="16"/>
  <c r="BV914" i="16"/>
  <c r="CA913" i="16"/>
  <c r="BV913" i="16"/>
  <c r="CA912" i="16"/>
  <c r="BV912" i="16"/>
  <c r="CA911" i="16"/>
  <c r="BV911" i="16"/>
  <c r="CA910" i="16"/>
  <c r="BV910" i="16"/>
  <c r="CA909" i="16"/>
  <c r="BV909" i="16"/>
  <c r="CA908" i="16"/>
  <c r="BV908" i="16"/>
  <c r="CA907" i="16"/>
  <c r="BV907" i="16"/>
  <c r="CA906" i="16"/>
  <c r="BV906" i="16"/>
  <c r="CA905" i="16"/>
  <c r="BV905" i="16"/>
  <c r="CA904" i="16"/>
  <c r="BV904" i="16"/>
  <c r="CA903" i="16"/>
  <c r="BV903" i="16"/>
  <c r="CA902" i="16"/>
  <c r="BV902" i="16"/>
  <c r="CA901" i="16"/>
  <c r="BV901" i="16"/>
  <c r="CA900" i="16"/>
  <c r="BV900" i="16"/>
  <c r="CA899" i="16"/>
  <c r="BV899" i="16"/>
  <c r="CA898" i="16"/>
  <c r="BV898" i="16"/>
  <c r="CA897" i="16"/>
  <c r="BV897" i="16"/>
  <c r="CA896" i="16"/>
  <c r="BV896" i="16"/>
  <c r="CA895" i="16"/>
  <c r="BV895" i="16"/>
  <c r="CA894" i="16"/>
  <c r="BV894" i="16"/>
  <c r="CA893" i="16"/>
  <c r="BV893" i="16"/>
  <c r="CA892" i="16"/>
  <c r="BV892" i="16"/>
  <c r="CA891" i="16"/>
  <c r="BV891" i="16"/>
  <c r="CA890" i="16"/>
  <c r="BV890" i="16"/>
  <c r="CA889" i="16"/>
  <c r="BV889" i="16"/>
  <c r="CA888" i="16"/>
  <c r="BV888" i="16"/>
  <c r="CA887" i="16"/>
  <c r="BV887" i="16"/>
  <c r="CA886" i="16"/>
  <c r="BV886" i="16"/>
  <c r="CA885" i="16"/>
  <c r="BV885" i="16"/>
  <c r="CA884" i="16"/>
  <c r="BV884" i="16"/>
  <c r="CA883" i="16"/>
  <c r="BV883" i="16"/>
  <c r="CA882" i="16"/>
  <c r="BV882" i="16"/>
  <c r="CA881" i="16"/>
  <c r="BV881" i="16"/>
  <c r="CA880" i="16"/>
  <c r="BV880" i="16"/>
  <c r="CA879" i="16"/>
  <c r="BV879" i="16"/>
  <c r="CA878" i="16"/>
  <c r="BV878" i="16"/>
  <c r="CA877" i="16"/>
  <c r="BV877" i="16"/>
  <c r="CA876" i="16"/>
  <c r="BV876" i="16"/>
  <c r="CA875" i="16"/>
  <c r="BV875" i="16"/>
  <c r="CA874" i="16"/>
  <c r="BV874" i="16"/>
  <c r="CA873" i="16"/>
  <c r="BV873" i="16"/>
  <c r="CA872" i="16"/>
  <c r="BV872" i="16"/>
  <c r="CA871" i="16"/>
  <c r="BV871" i="16"/>
  <c r="CA870" i="16"/>
  <c r="BV870" i="16"/>
  <c r="CA869" i="16"/>
  <c r="BV869" i="16"/>
  <c r="CA868" i="16"/>
  <c r="BV868" i="16"/>
  <c r="CA867" i="16"/>
  <c r="BV867" i="16"/>
  <c r="CA866" i="16"/>
  <c r="BV866" i="16"/>
  <c r="CA865" i="16"/>
  <c r="BV865" i="16"/>
  <c r="CA864" i="16"/>
  <c r="BV864" i="16"/>
  <c r="CA863" i="16"/>
  <c r="BV863" i="16"/>
  <c r="CA862" i="16"/>
  <c r="BV862" i="16"/>
  <c r="CA861" i="16"/>
  <c r="BV861" i="16"/>
  <c r="CA860" i="16"/>
  <c r="BV860" i="16"/>
  <c r="CA859" i="16"/>
  <c r="BV859" i="16"/>
  <c r="CA858" i="16"/>
  <c r="BV858" i="16"/>
  <c r="CA857" i="16"/>
  <c r="BV857" i="16"/>
  <c r="CA856" i="16"/>
  <c r="BV856" i="16"/>
  <c r="CA855" i="16"/>
  <c r="BV855" i="16"/>
  <c r="CA854" i="16"/>
  <c r="BV854" i="16"/>
  <c r="CA853" i="16"/>
  <c r="BV853" i="16"/>
  <c r="CA852" i="16"/>
  <c r="BV852" i="16"/>
  <c r="CA851" i="16"/>
  <c r="BV851" i="16"/>
  <c r="CA850" i="16"/>
  <c r="BV850" i="16"/>
  <c r="CA849" i="16"/>
  <c r="BV849" i="16"/>
  <c r="CA848" i="16"/>
  <c r="BV848" i="16"/>
  <c r="CA847" i="16"/>
  <c r="BV847" i="16"/>
  <c r="CA846" i="16"/>
  <c r="BV846" i="16"/>
  <c r="CA845" i="16"/>
  <c r="BV845" i="16"/>
  <c r="CA844" i="16"/>
  <c r="BV844" i="16"/>
  <c r="CA843" i="16"/>
  <c r="BV843" i="16"/>
  <c r="CA842" i="16"/>
  <c r="BV842" i="16"/>
  <c r="CA841" i="16"/>
  <c r="BV841" i="16"/>
  <c r="CA840" i="16"/>
  <c r="BV840" i="16"/>
  <c r="CA839" i="16"/>
  <c r="BV839" i="16"/>
  <c r="CA838" i="16"/>
  <c r="BV838" i="16"/>
  <c r="CA837" i="16"/>
  <c r="BV837" i="16"/>
  <c r="CA836" i="16"/>
  <c r="BV836" i="16"/>
  <c r="CA835" i="16"/>
  <c r="BV835" i="16"/>
  <c r="CA834" i="16"/>
  <c r="BV834" i="16"/>
  <c r="CA833" i="16"/>
  <c r="BV833" i="16"/>
  <c r="CA832" i="16"/>
  <c r="BV832" i="16"/>
  <c r="CA831" i="16"/>
  <c r="BV831" i="16"/>
  <c r="CA830" i="16"/>
  <c r="BV830" i="16"/>
  <c r="CA829" i="16"/>
  <c r="BV829" i="16"/>
  <c r="CA828" i="16"/>
  <c r="BV828" i="16"/>
  <c r="CA827" i="16"/>
  <c r="BV827" i="16"/>
  <c r="CA826" i="16"/>
  <c r="BV826" i="16"/>
  <c r="CA825" i="16"/>
  <c r="BV825" i="16"/>
  <c r="CA824" i="16"/>
  <c r="BV824" i="16"/>
  <c r="CA823" i="16"/>
  <c r="BV823" i="16"/>
  <c r="CA822" i="16"/>
  <c r="BV822" i="16"/>
  <c r="CA821" i="16"/>
  <c r="BV821" i="16"/>
  <c r="CA820" i="16"/>
  <c r="BV820" i="16"/>
  <c r="CA819" i="16"/>
  <c r="BV819" i="16"/>
  <c r="CA818" i="16"/>
  <c r="BV818" i="16"/>
  <c r="CA817" i="16"/>
  <c r="BV817" i="16"/>
  <c r="CA816" i="16"/>
  <c r="BV816" i="16"/>
  <c r="CA815" i="16"/>
  <c r="BV815" i="16"/>
  <c r="CA814" i="16"/>
  <c r="BV814" i="16"/>
  <c r="CA813" i="16"/>
  <c r="BV813" i="16"/>
  <c r="CA812" i="16"/>
  <c r="BV812" i="16"/>
  <c r="CA811" i="16"/>
  <c r="BV811" i="16"/>
  <c r="CA810" i="16"/>
  <c r="BV810" i="16"/>
  <c r="CA809" i="16"/>
  <c r="BV809" i="16"/>
  <c r="CA808" i="16"/>
  <c r="BV808" i="16"/>
  <c r="CA807" i="16"/>
  <c r="BV807" i="16"/>
  <c r="CA806" i="16"/>
  <c r="BV806" i="16"/>
  <c r="CA805" i="16"/>
  <c r="BV805" i="16"/>
  <c r="CA804" i="16"/>
  <c r="BV804" i="16"/>
  <c r="CA803" i="16"/>
  <c r="BV803" i="16"/>
  <c r="CA802" i="16"/>
  <c r="BV802" i="16"/>
  <c r="CA801" i="16"/>
  <c r="BV801" i="16"/>
  <c r="CA800" i="16"/>
  <c r="BV800" i="16"/>
  <c r="CA799" i="16"/>
  <c r="BV799" i="16"/>
  <c r="CA798" i="16"/>
  <c r="BV798" i="16"/>
  <c r="CA797" i="16"/>
  <c r="BV797" i="16"/>
  <c r="CA796" i="16"/>
  <c r="BV796" i="16"/>
  <c r="CA795" i="16"/>
  <c r="BV795" i="16"/>
  <c r="CA794" i="16"/>
  <c r="BV794" i="16"/>
  <c r="CA793" i="16"/>
  <c r="BV793" i="16"/>
  <c r="CA792" i="16"/>
  <c r="BV792" i="16"/>
  <c r="CA791" i="16"/>
  <c r="BV791" i="16"/>
  <c r="CA790" i="16"/>
  <c r="BV790" i="16"/>
  <c r="CA789" i="16"/>
  <c r="BV789" i="16"/>
  <c r="CA788" i="16"/>
  <c r="BV788" i="16"/>
  <c r="CA787" i="16"/>
  <c r="BV787" i="16"/>
  <c r="CA786" i="16"/>
  <c r="BV786" i="16"/>
  <c r="CA785" i="16"/>
  <c r="BV785" i="16"/>
  <c r="CA784" i="16"/>
  <c r="BV784" i="16"/>
  <c r="CA783" i="16"/>
  <c r="BV783" i="16"/>
  <c r="CA782" i="16"/>
  <c r="BV782" i="16"/>
  <c r="CA781" i="16"/>
  <c r="BV781" i="16"/>
  <c r="CA780" i="16"/>
  <c r="BV780" i="16"/>
  <c r="CA779" i="16"/>
  <c r="BV779" i="16"/>
  <c r="CA778" i="16"/>
  <c r="BV778" i="16"/>
  <c r="CA777" i="16"/>
  <c r="BV777" i="16"/>
  <c r="CA776" i="16"/>
  <c r="BV776" i="16"/>
  <c r="CA775" i="16"/>
  <c r="BV775" i="16"/>
  <c r="CA774" i="16"/>
  <c r="BV774" i="16"/>
  <c r="CA773" i="16"/>
  <c r="BV773" i="16"/>
  <c r="CA772" i="16"/>
  <c r="BV772" i="16"/>
  <c r="CA771" i="16"/>
  <c r="BV771" i="16"/>
  <c r="CA770" i="16"/>
  <c r="BV770" i="16"/>
  <c r="CA769" i="16"/>
  <c r="BV769" i="16"/>
  <c r="CA768" i="16"/>
  <c r="BV768" i="16"/>
  <c r="CA767" i="16"/>
  <c r="BV767" i="16"/>
  <c r="CA766" i="16"/>
  <c r="BV766" i="16"/>
  <c r="CA765" i="16"/>
  <c r="BV765" i="16"/>
  <c r="CA764" i="16"/>
  <c r="BV764" i="16"/>
  <c r="CA763" i="16"/>
  <c r="BV763" i="16"/>
  <c r="CA762" i="16"/>
  <c r="BV762" i="16"/>
  <c r="CA761" i="16"/>
  <c r="BV761" i="16"/>
  <c r="CA760" i="16"/>
  <c r="BV760" i="16"/>
  <c r="CA759" i="16"/>
  <c r="BV759" i="16"/>
  <c r="CA758" i="16"/>
  <c r="BV758" i="16"/>
  <c r="CA757" i="16"/>
  <c r="BV757" i="16"/>
  <c r="CA756" i="16"/>
  <c r="BV756" i="16"/>
  <c r="CA755" i="16"/>
  <c r="BV755" i="16"/>
  <c r="CA754" i="16"/>
  <c r="BV754" i="16"/>
  <c r="CA753" i="16"/>
  <c r="BV753" i="16"/>
  <c r="CA752" i="16"/>
  <c r="BV752" i="16"/>
  <c r="CA751" i="16"/>
  <c r="BV751" i="16"/>
  <c r="CA750" i="16"/>
  <c r="BV750" i="16"/>
  <c r="CA749" i="16"/>
  <c r="BV749" i="16"/>
  <c r="CA748" i="16"/>
  <c r="BV748" i="16"/>
  <c r="CA747" i="16"/>
  <c r="BV747" i="16"/>
  <c r="CA746" i="16"/>
  <c r="BV746" i="16"/>
  <c r="CA745" i="16"/>
  <c r="BV745" i="16"/>
  <c r="CA744" i="16"/>
  <c r="BV744" i="16"/>
  <c r="CA743" i="16"/>
  <c r="BV743" i="16"/>
  <c r="CA742" i="16"/>
  <c r="BV742" i="16"/>
  <c r="CA741" i="16"/>
  <c r="BV741" i="16"/>
  <c r="CA740" i="16"/>
  <c r="BV740" i="16"/>
  <c r="CA739" i="16"/>
  <c r="BV739" i="16"/>
  <c r="CA738" i="16"/>
  <c r="BV738" i="16"/>
  <c r="CA737" i="16"/>
  <c r="BV737" i="16"/>
  <c r="CA736" i="16"/>
  <c r="BV736" i="16"/>
  <c r="CA735" i="16"/>
  <c r="BV735" i="16"/>
  <c r="CA734" i="16"/>
  <c r="BV734" i="16"/>
  <c r="CA733" i="16"/>
  <c r="BV733" i="16"/>
  <c r="CA732" i="16"/>
  <c r="BV732" i="16"/>
  <c r="CA731" i="16"/>
  <c r="BV731" i="16"/>
  <c r="CA730" i="16"/>
  <c r="BV730" i="16"/>
  <c r="CA729" i="16"/>
  <c r="BV729" i="16"/>
  <c r="CA728" i="16"/>
  <c r="BV728" i="16"/>
  <c r="CA727" i="16"/>
  <c r="BV727" i="16"/>
  <c r="CA726" i="16"/>
  <c r="BV726" i="16"/>
  <c r="CA725" i="16"/>
  <c r="BV725" i="16"/>
  <c r="CA724" i="16"/>
  <c r="BV724" i="16"/>
  <c r="CA723" i="16"/>
  <c r="BV723" i="16"/>
  <c r="CA722" i="16"/>
  <c r="BV722" i="16"/>
  <c r="CA721" i="16"/>
  <c r="BV721" i="16"/>
  <c r="CA720" i="16"/>
  <c r="BV720" i="16"/>
  <c r="CA719" i="16"/>
  <c r="BV719" i="16"/>
  <c r="CA718" i="16"/>
  <c r="BV718" i="16"/>
  <c r="CA717" i="16"/>
  <c r="BV717" i="16"/>
  <c r="CA716" i="16"/>
  <c r="BV716" i="16"/>
  <c r="CA715" i="16"/>
  <c r="BV715" i="16"/>
  <c r="CA714" i="16"/>
  <c r="BV714" i="16"/>
  <c r="CA713" i="16"/>
  <c r="BV713" i="16"/>
  <c r="CA712" i="16"/>
  <c r="BV712" i="16"/>
  <c r="CA711" i="16"/>
  <c r="BV711" i="16"/>
  <c r="CA710" i="16"/>
  <c r="BV710" i="16"/>
  <c r="CA709" i="16"/>
  <c r="BV709" i="16"/>
  <c r="CA708" i="16"/>
  <c r="BV708" i="16"/>
  <c r="CA707" i="16"/>
  <c r="BV707" i="16"/>
  <c r="CA706" i="16"/>
  <c r="BV706" i="16"/>
  <c r="CA705" i="16"/>
  <c r="BV705" i="16"/>
  <c r="CA704" i="16"/>
  <c r="BV704" i="16"/>
  <c r="CA703" i="16"/>
  <c r="BV703" i="16"/>
  <c r="CA702" i="16"/>
  <c r="BV702" i="16"/>
  <c r="CA701" i="16"/>
  <c r="BV701" i="16"/>
  <c r="CA700" i="16"/>
  <c r="BV700" i="16"/>
  <c r="CA699" i="16"/>
  <c r="BV699" i="16"/>
  <c r="CA698" i="16"/>
  <c r="BV698" i="16"/>
  <c r="CA697" i="16"/>
  <c r="BV697" i="16"/>
  <c r="CA696" i="16"/>
  <c r="BV696" i="16"/>
  <c r="CA695" i="16"/>
  <c r="BV695" i="16"/>
  <c r="CA694" i="16"/>
  <c r="BV694" i="16"/>
  <c r="CA693" i="16"/>
  <c r="BV693" i="16"/>
  <c r="CA692" i="16"/>
  <c r="BV692" i="16"/>
  <c r="CA691" i="16"/>
  <c r="BV691" i="16"/>
  <c r="CA690" i="16"/>
  <c r="BV690" i="16"/>
  <c r="CA689" i="16"/>
  <c r="BV689" i="16"/>
  <c r="CA688" i="16"/>
  <c r="BV688" i="16"/>
  <c r="CA687" i="16"/>
  <c r="BV687" i="16"/>
  <c r="CA686" i="16"/>
  <c r="BV686" i="16"/>
  <c r="CA685" i="16"/>
  <c r="BV685" i="16"/>
  <c r="CA684" i="16"/>
  <c r="BV684" i="16"/>
  <c r="CA683" i="16"/>
  <c r="BV683" i="16"/>
  <c r="CA682" i="16"/>
  <c r="BV682" i="16"/>
  <c r="CA681" i="16"/>
  <c r="BV681" i="16"/>
  <c r="CA680" i="16"/>
  <c r="BV680" i="16"/>
  <c r="CA679" i="16"/>
  <c r="BV679" i="16"/>
  <c r="CA678" i="16"/>
  <c r="BV678" i="16"/>
  <c r="CA677" i="16"/>
  <c r="BV677" i="16"/>
  <c r="CA676" i="16"/>
  <c r="BV676" i="16"/>
  <c r="CA675" i="16"/>
  <c r="BV675" i="16"/>
  <c r="CA674" i="16"/>
  <c r="BV674" i="16"/>
  <c r="CA673" i="16"/>
  <c r="BV673" i="16"/>
  <c r="CA672" i="16"/>
  <c r="BV672" i="16"/>
  <c r="CA671" i="16"/>
  <c r="BV671" i="16"/>
  <c r="CA670" i="16"/>
  <c r="BV670" i="16"/>
  <c r="CA669" i="16"/>
  <c r="BV669" i="16"/>
  <c r="CA668" i="16"/>
  <c r="BV668" i="16"/>
  <c r="CA667" i="16"/>
  <c r="BV667" i="16"/>
  <c r="CA666" i="16"/>
  <c r="BV666" i="16"/>
  <c r="CA665" i="16"/>
  <c r="BV665" i="16"/>
  <c r="CA664" i="16"/>
  <c r="BV664" i="16"/>
  <c r="CA663" i="16"/>
  <c r="BV663" i="16"/>
  <c r="CA662" i="16"/>
  <c r="BV662" i="16"/>
  <c r="CA661" i="16"/>
  <c r="BV661" i="16"/>
  <c r="CA660" i="16"/>
  <c r="BV660" i="16"/>
  <c r="CA659" i="16"/>
  <c r="BV659" i="16"/>
  <c r="CA658" i="16"/>
  <c r="BV658" i="16"/>
  <c r="CA657" i="16"/>
  <c r="BV657" i="16"/>
  <c r="CA656" i="16"/>
  <c r="BV656" i="16"/>
  <c r="CA655" i="16"/>
  <c r="BV655" i="16"/>
  <c r="CA654" i="16"/>
  <c r="BV654" i="16"/>
  <c r="CA653" i="16"/>
  <c r="BV653" i="16"/>
  <c r="CA652" i="16"/>
  <c r="BV652" i="16"/>
  <c r="CA651" i="16"/>
  <c r="BV651" i="16"/>
  <c r="CA650" i="16"/>
  <c r="BV650" i="16"/>
  <c r="CA649" i="16"/>
  <c r="BV649" i="16"/>
  <c r="CA648" i="16"/>
  <c r="BV648" i="16"/>
  <c r="CA647" i="16"/>
  <c r="BV647" i="16"/>
  <c r="CA646" i="16"/>
  <c r="BV646" i="16"/>
  <c r="CA645" i="16"/>
  <c r="BV645" i="16"/>
  <c r="CA644" i="16"/>
  <c r="BV644" i="16"/>
  <c r="CA643" i="16"/>
  <c r="BV643" i="16"/>
  <c r="CA642" i="16"/>
  <c r="BV642" i="16"/>
  <c r="CA641" i="16"/>
  <c r="BV641" i="16"/>
  <c r="CA640" i="16"/>
  <c r="BV640" i="16"/>
  <c r="CA639" i="16"/>
  <c r="BV639" i="16"/>
  <c r="CA638" i="16"/>
  <c r="BV638" i="16"/>
  <c r="CA637" i="16"/>
  <c r="BV637" i="16"/>
  <c r="CA636" i="16"/>
  <c r="BV636" i="16"/>
  <c r="CA635" i="16"/>
  <c r="BV635" i="16"/>
  <c r="CA634" i="16"/>
  <c r="BV634" i="16"/>
  <c r="CA633" i="16"/>
  <c r="BV633" i="16"/>
  <c r="CA632" i="16"/>
  <c r="BV632" i="16"/>
  <c r="CA631" i="16"/>
  <c r="BV631" i="16"/>
  <c r="CA630" i="16"/>
  <c r="BV630" i="16"/>
  <c r="CA629" i="16"/>
  <c r="BV629" i="16"/>
  <c r="CA628" i="16"/>
  <c r="BV628" i="16"/>
  <c r="CA627" i="16"/>
  <c r="BV627" i="16"/>
  <c r="CA626" i="16"/>
  <c r="BV626" i="16"/>
  <c r="CA625" i="16"/>
  <c r="BV625" i="16"/>
  <c r="CA624" i="16"/>
  <c r="BV624" i="16"/>
  <c r="CA623" i="16"/>
  <c r="BV623" i="16"/>
  <c r="CA622" i="16"/>
  <c r="BV622" i="16"/>
  <c r="CA621" i="16"/>
  <c r="BV621" i="16"/>
  <c r="CA620" i="16"/>
  <c r="BV620" i="16"/>
  <c r="CA619" i="16"/>
  <c r="BV619" i="16"/>
  <c r="CA618" i="16"/>
  <c r="BV618" i="16"/>
  <c r="CA617" i="16"/>
  <c r="BV617" i="16"/>
  <c r="CA616" i="16"/>
  <c r="BV616" i="16"/>
  <c r="CA615" i="16"/>
  <c r="BV615" i="16"/>
  <c r="CA614" i="16"/>
  <c r="BV614" i="16"/>
  <c r="CA613" i="16"/>
  <c r="BV613" i="16"/>
  <c r="CA612" i="16"/>
  <c r="BV612" i="16"/>
  <c r="CA611" i="16"/>
  <c r="BV611" i="16"/>
  <c r="CA610" i="16"/>
  <c r="BV610" i="16"/>
  <c r="CA609" i="16"/>
  <c r="BV609" i="16"/>
  <c r="CA608" i="16"/>
  <c r="BV608" i="16"/>
  <c r="CA607" i="16"/>
  <c r="BV607" i="16"/>
  <c r="CA606" i="16"/>
  <c r="BV606" i="16"/>
  <c r="CA605" i="16"/>
  <c r="BV605" i="16"/>
  <c r="CA604" i="16"/>
  <c r="BV604" i="16"/>
  <c r="CA603" i="16"/>
  <c r="BV603" i="16"/>
  <c r="CA602" i="16"/>
  <c r="BV602" i="16"/>
  <c r="CA601" i="16"/>
  <c r="BV601" i="16"/>
  <c r="CA600" i="16"/>
  <c r="BV600" i="16"/>
  <c r="CA599" i="16"/>
  <c r="BV599" i="16"/>
  <c r="CA598" i="16"/>
  <c r="BV598" i="16"/>
  <c r="CA597" i="16"/>
  <c r="BV597" i="16"/>
  <c r="CA596" i="16"/>
  <c r="BV596" i="16"/>
  <c r="CA595" i="16"/>
  <c r="BV595" i="16"/>
  <c r="CA594" i="16"/>
  <c r="BV594" i="16"/>
  <c r="CA593" i="16"/>
  <c r="BV593" i="16"/>
  <c r="CA592" i="16"/>
  <c r="BV592" i="16"/>
  <c r="CA591" i="16"/>
  <c r="BV591" i="16"/>
  <c r="CA590" i="16"/>
  <c r="BV590" i="16"/>
  <c r="CA589" i="16"/>
  <c r="BV589" i="16"/>
  <c r="CA588" i="16"/>
  <c r="BV588" i="16"/>
  <c r="CA587" i="16"/>
  <c r="BV587" i="16"/>
  <c r="CA586" i="16"/>
  <c r="BV586" i="16"/>
  <c r="CA585" i="16"/>
  <c r="BV585" i="16"/>
  <c r="CA584" i="16"/>
  <c r="BV584" i="16"/>
  <c r="CA583" i="16"/>
  <c r="BV583" i="16"/>
  <c r="CA582" i="16"/>
  <c r="BV582" i="16"/>
  <c r="CA581" i="16"/>
  <c r="BV581" i="16"/>
  <c r="CA580" i="16"/>
  <c r="BV580" i="16"/>
  <c r="CA579" i="16"/>
  <c r="BV579" i="16"/>
  <c r="CA578" i="16"/>
  <c r="BV578" i="16"/>
  <c r="CA577" i="16"/>
  <c r="BV577" i="16"/>
  <c r="CA576" i="16"/>
  <c r="BV576" i="16"/>
  <c r="CA575" i="16"/>
  <c r="BV575" i="16"/>
  <c r="CA574" i="16"/>
  <c r="BV574" i="16"/>
  <c r="CA573" i="16"/>
  <c r="BV573" i="16"/>
  <c r="CA572" i="16"/>
  <c r="BV572" i="16"/>
  <c r="CA571" i="16"/>
  <c r="BV571" i="16"/>
  <c r="CA570" i="16"/>
  <c r="BV570" i="16"/>
  <c r="CA569" i="16"/>
  <c r="BV569" i="16"/>
  <c r="CA568" i="16"/>
  <c r="BV568" i="16"/>
  <c r="CA567" i="16"/>
  <c r="BV567" i="16"/>
  <c r="CA566" i="16"/>
  <c r="BV566" i="16"/>
  <c r="CA565" i="16"/>
  <c r="BV565" i="16"/>
  <c r="CA564" i="16"/>
  <c r="BV564" i="16"/>
  <c r="CA563" i="16"/>
  <c r="BV563" i="16"/>
  <c r="CA562" i="16"/>
  <c r="BV562" i="16"/>
  <c r="CA561" i="16"/>
  <c r="BV561" i="16"/>
  <c r="CA560" i="16"/>
  <c r="BV560" i="16"/>
  <c r="CA559" i="16"/>
  <c r="BV559" i="16"/>
  <c r="CA558" i="16"/>
  <c r="BV558" i="16"/>
  <c r="CA557" i="16"/>
  <c r="BV557" i="16"/>
  <c r="CA556" i="16"/>
  <c r="BV556" i="16"/>
  <c r="CA555" i="16"/>
  <c r="BV555" i="16"/>
  <c r="CA554" i="16"/>
  <c r="BV554" i="16"/>
  <c r="CA553" i="16"/>
  <c r="BV553" i="16"/>
  <c r="CA552" i="16"/>
  <c r="BV552" i="16"/>
  <c r="CA551" i="16"/>
  <c r="BV551" i="16"/>
  <c r="CA550" i="16"/>
  <c r="BV550" i="16"/>
  <c r="CA549" i="16"/>
  <c r="BV549" i="16"/>
  <c r="CA548" i="16"/>
  <c r="BV548" i="16"/>
  <c r="CA547" i="16"/>
  <c r="BV547" i="16"/>
  <c r="CA546" i="16"/>
  <c r="BV546" i="16"/>
  <c r="CA545" i="16"/>
  <c r="BV545" i="16"/>
  <c r="CA544" i="16"/>
  <c r="BV544" i="16"/>
  <c r="CA543" i="16"/>
  <c r="BV543" i="16"/>
  <c r="CA542" i="16"/>
  <c r="BV542" i="16"/>
  <c r="CA541" i="16"/>
  <c r="BV541" i="16"/>
  <c r="CA540" i="16"/>
  <c r="BV540" i="16"/>
  <c r="CA539" i="16"/>
  <c r="BV539" i="16"/>
  <c r="CA538" i="16"/>
  <c r="BV538" i="16"/>
  <c r="CA537" i="16"/>
  <c r="BV537" i="16"/>
  <c r="CA536" i="16"/>
  <c r="BV536" i="16"/>
  <c r="CA535" i="16"/>
  <c r="BV535" i="16"/>
  <c r="CA534" i="16"/>
  <c r="BV534" i="16"/>
  <c r="CA533" i="16"/>
  <c r="BV533" i="16"/>
  <c r="CA532" i="16"/>
  <c r="BV532" i="16"/>
  <c r="CA531" i="16"/>
  <c r="BV531" i="16"/>
  <c r="CA530" i="16"/>
  <c r="BV530" i="16"/>
  <c r="CA529" i="16"/>
  <c r="BV529" i="16"/>
  <c r="CA528" i="16"/>
  <c r="BV528" i="16"/>
  <c r="CA527" i="16"/>
  <c r="BV527" i="16"/>
  <c r="CA526" i="16"/>
  <c r="BV526" i="16"/>
  <c r="CA525" i="16"/>
  <c r="BV525" i="16"/>
  <c r="CA524" i="16"/>
  <c r="BV524" i="16"/>
  <c r="CA523" i="16"/>
  <c r="BV523" i="16"/>
  <c r="CA522" i="16"/>
  <c r="BV522" i="16"/>
  <c r="CA521" i="16"/>
  <c r="BV521" i="16"/>
  <c r="CA520" i="16"/>
  <c r="BV520" i="16"/>
  <c r="CA519" i="16"/>
  <c r="BV519" i="16"/>
  <c r="CA518" i="16"/>
  <c r="BV518" i="16"/>
  <c r="CA517" i="16"/>
  <c r="BV517" i="16"/>
  <c r="CA516" i="16"/>
  <c r="BV516" i="16"/>
  <c r="CA515" i="16"/>
  <c r="BV515" i="16"/>
  <c r="CA514" i="16"/>
  <c r="BV514" i="16"/>
  <c r="CA513" i="16"/>
  <c r="BV513" i="16"/>
  <c r="CA512" i="16"/>
  <c r="BV512" i="16"/>
  <c r="CA511" i="16"/>
  <c r="BV511" i="16"/>
  <c r="CA510" i="16"/>
  <c r="BV510" i="16"/>
  <c r="CA509" i="16"/>
  <c r="BV509" i="16"/>
  <c r="CA508" i="16"/>
  <c r="BV508" i="16"/>
  <c r="CA507" i="16"/>
  <c r="BV507" i="16"/>
  <c r="CA506" i="16"/>
  <c r="BV506" i="16"/>
  <c r="CA505" i="16"/>
  <c r="BV505" i="16"/>
  <c r="CA504" i="16"/>
  <c r="BV504" i="16"/>
  <c r="CA503" i="16"/>
  <c r="BV503" i="16"/>
  <c r="CA502" i="16"/>
  <c r="BV502" i="16"/>
  <c r="CA501" i="16"/>
  <c r="BV501" i="16"/>
  <c r="CA500" i="16"/>
  <c r="BV500" i="16"/>
  <c r="CA499" i="16"/>
  <c r="BV499" i="16"/>
  <c r="CA498" i="16"/>
  <c r="BV498" i="16"/>
  <c r="CA497" i="16"/>
  <c r="BV497" i="16"/>
  <c r="CA496" i="16"/>
  <c r="BV496" i="16"/>
  <c r="CA495" i="16"/>
  <c r="BV495" i="16"/>
  <c r="CA494" i="16"/>
  <c r="BV494" i="16"/>
  <c r="CA493" i="16"/>
  <c r="BV493" i="16"/>
  <c r="CA492" i="16"/>
  <c r="BV492" i="16"/>
  <c r="CA491" i="16"/>
  <c r="BV491" i="16"/>
  <c r="CA490" i="16"/>
  <c r="BV490" i="16"/>
  <c r="CA489" i="16"/>
  <c r="BV489" i="16"/>
  <c r="CA488" i="16"/>
  <c r="BV488" i="16"/>
  <c r="CA487" i="16"/>
  <c r="BV487" i="16"/>
  <c r="CA486" i="16"/>
  <c r="BV486" i="16"/>
  <c r="CA485" i="16"/>
  <c r="BV485" i="16"/>
  <c r="CA484" i="16"/>
  <c r="BV484" i="16"/>
  <c r="CA483" i="16"/>
  <c r="BV483" i="16"/>
  <c r="CA482" i="16"/>
  <c r="BV482" i="16"/>
  <c r="CA481" i="16"/>
  <c r="BV481" i="16"/>
  <c r="CA480" i="16"/>
  <c r="BV480" i="16"/>
  <c r="CA479" i="16"/>
  <c r="BV479" i="16"/>
  <c r="CA478" i="16"/>
  <c r="BV478" i="16"/>
  <c r="CA477" i="16"/>
  <c r="BV477" i="16"/>
  <c r="CA476" i="16"/>
  <c r="BV476" i="16"/>
  <c r="CA475" i="16"/>
  <c r="BV475" i="16"/>
  <c r="CA474" i="16"/>
  <c r="BV474" i="16"/>
  <c r="CA473" i="16"/>
  <c r="BV473" i="16"/>
  <c r="CA472" i="16"/>
  <c r="BV472" i="16"/>
  <c r="CA471" i="16"/>
  <c r="BV471" i="16"/>
  <c r="CA470" i="16"/>
  <c r="BV470" i="16"/>
  <c r="CA469" i="16"/>
  <c r="BV469" i="16"/>
  <c r="CA468" i="16"/>
  <c r="BV468" i="16"/>
  <c r="CA467" i="16"/>
  <c r="BV467" i="16"/>
  <c r="CA466" i="16"/>
  <c r="BV466" i="16"/>
  <c r="CA465" i="16"/>
  <c r="BV465" i="16"/>
  <c r="CA464" i="16"/>
  <c r="BV464" i="16"/>
  <c r="CA463" i="16"/>
  <c r="BV463" i="16"/>
  <c r="CA462" i="16"/>
  <c r="BV462" i="16"/>
  <c r="CA461" i="16"/>
  <c r="BV461" i="16"/>
  <c r="CA460" i="16"/>
  <c r="BV460" i="16"/>
  <c r="CA459" i="16"/>
  <c r="BV459" i="16"/>
  <c r="CA458" i="16"/>
  <c r="BV458" i="16"/>
  <c r="CA457" i="16"/>
  <c r="BV457" i="16"/>
  <c r="CA456" i="16"/>
  <c r="BV456" i="16"/>
  <c r="CA455" i="16"/>
  <c r="BV455" i="16"/>
  <c r="CA454" i="16"/>
  <c r="BV454" i="16"/>
  <c r="CA453" i="16"/>
  <c r="BV453" i="16"/>
  <c r="CA452" i="16"/>
  <c r="BV452" i="16"/>
  <c r="CA451" i="16"/>
  <c r="BV451" i="16"/>
  <c r="CA450" i="16"/>
  <c r="BV450" i="16"/>
  <c r="CA449" i="16"/>
  <c r="BV449" i="16"/>
  <c r="CA448" i="16"/>
  <c r="BV448" i="16"/>
  <c r="CA447" i="16"/>
  <c r="BV447" i="16"/>
  <c r="CA446" i="16"/>
  <c r="BV446" i="16"/>
  <c r="CA445" i="16"/>
  <c r="BV445" i="16"/>
  <c r="CA444" i="16"/>
  <c r="BV444" i="16"/>
  <c r="CA443" i="16"/>
  <c r="BV443" i="16"/>
  <c r="CA442" i="16"/>
  <c r="BV442" i="16"/>
  <c r="CA441" i="16"/>
  <c r="BV441" i="16"/>
  <c r="CA440" i="16"/>
  <c r="BV440" i="16"/>
  <c r="CA439" i="16"/>
  <c r="BV439" i="16"/>
  <c r="CA438" i="16"/>
  <c r="BV438" i="16"/>
  <c r="CA437" i="16"/>
  <c r="BV437" i="16"/>
  <c r="CA436" i="16"/>
  <c r="BV436" i="16"/>
  <c r="CA435" i="16"/>
  <c r="BV435" i="16"/>
  <c r="CA434" i="16"/>
  <c r="BV434" i="16"/>
  <c r="CA433" i="16"/>
  <c r="BV433" i="16"/>
  <c r="CA432" i="16"/>
  <c r="BV432" i="16"/>
  <c r="CA431" i="16"/>
  <c r="BV431" i="16"/>
  <c r="CA430" i="16"/>
  <c r="BV430" i="16"/>
  <c r="CA429" i="16"/>
  <c r="BV429" i="16"/>
  <c r="CA428" i="16"/>
  <c r="BV428" i="16"/>
  <c r="CA427" i="16"/>
  <c r="BV427" i="16"/>
  <c r="CA426" i="16"/>
  <c r="BV426" i="16"/>
  <c r="CA425" i="16"/>
  <c r="BV425" i="16"/>
  <c r="CA424" i="16"/>
  <c r="BV424" i="16"/>
  <c r="CA423" i="16"/>
  <c r="BV423" i="16"/>
  <c r="CA422" i="16"/>
  <c r="BV422" i="16"/>
  <c r="CA421" i="16"/>
  <c r="BV421" i="16"/>
  <c r="CA420" i="16"/>
  <c r="BV420" i="16"/>
  <c r="CA419" i="16"/>
  <c r="BV419" i="16"/>
  <c r="CA418" i="16"/>
  <c r="BV418" i="16"/>
  <c r="CA417" i="16"/>
  <c r="BV417" i="16"/>
  <c r="CA416" i="16"/>
  <c r="BV416" i="16"/>
  <c r="CA415" i="16"/>
  <c r="BV415" i="16"/>
  <c r="CA414" i="16"/>
  <c r="BV414" i="16"/>
  <c r="CA413" i="16"/>
  <c r="BV413" i="16"/>
  <c r="CA412" i="16"/>
  <c r="BV412" i="16"/>
  <c r="CA411" i="16"/>
  <c r="BV411" i="16"/>
  <c r="CA410" i="16"/>
  <c r="BV410" i="16"/>
  <c r="CA409" i="16"/>
  <c r="BV409" i="16"/>
  <c r="CA408" i="16"/>
  <c r="BV408" i="16"/>
  <c r="CA407" i="16"/>
  <c r="BV407" i="16"/>
  <c r="CA406" i="16"/>
  <c r="BV406" i="16"/>
  <c r="CA405" i="16"/>
  <c r="BV405" i="16"/>
  <c r="CA404" i="16"/>
  <c r="BV404" i="16"/>
  <c r="CA403" i="16"/>
  <c r="BV403" i="16"/>
  <c r="CA402" i="16"/>
  <c r="BV402" i="16"/>
  <c r="CA401" i="16"/>
  <c r="BV401" i="16"/>
  <c r="CA400" i="16"/>
  <c r="BV400" i="16"/>
  <c r="CA399" i="16"/>
  <c r="BV399" i="16"/>
  <c r="CA398" i="16"/>
  <c r="BV398" i="16"/>
  <c r="CA397" i="16"/>
  <c r="BV397" i="16"/>
  <c r="CA396" i="16"/>
  <c r="BV396" i="16"/>
  <c r="CA395" i="16"/>
  <c r="BV395" i="16"/>
  <c r="CA394" i="16"/>
  <c r="BV394" i="16"/>
  <c r="CA393" i="16"/>
  <c r="BV393" i="16"/>
  <c r="CA392" i="16"/>
  <c r="BV392" i="16"/>
  <c r="CA391" i="16"/>
  <c r="BV391" i="16"/>
  <c r="CA390" i="16"/>
  <c r="BV390" i="16"/>
  <c r="CA389" i="16"/>
  <c r="BV389" i="16"/>
  <c r="CA388" i="16"/>
  <c r="BV388" i="16"/>
  <c r="CA387" i="16"/>
  <c r="BV387" i="16"/>
  <c r="CA386" i="16"/>
  <c r="BV386" i="16"/>
  <c r="CA385" i="16"/>
  <c r="BV385" i="16"/>
  <c r="CA384" i="16"/>
  <c r="BV384" i="16"/>
  <c r="CA383" i="16"/>
  <c r="BV383" i="16"/>
  <c r="CA382" i="16"/>
  <c r="BV382" i="16"/>
  <c r="CA381" i="16"/>
  <c r="BV381" i="16"/>
  <c r="CA380" i="16"/>
  <c r="BV380" i="16"/>
  <c r="CA379" i="16"/>
  <c r="BV379" i="16"/>
  <c r="CA378" i="16"/>
  <c r="BV378" i="16"/>
  <c r="CA377" i="16"/>
  <c r="BV377" i="16"/>
  <c r="CA376" i="16"/>
  <c r="BV376" i="16"/>
  <c r="CA375" i="16"/>
  <c r="BV375" i="16"/>
  <c r="CA374" i="16"/>
  <c r="BV374" i="16"/>
  <c r="CA373" i="16"/>
  <c r="BV373" i="16"/>
  <c r="CA372" i="16"/>
  <c r="BV372" i="16"/>
  <c r="CA371" i="16"/>
  <c r="BV371" i="16"/>
  <c r="CA370" i="16"/>
  <c r="BV370" i="16"/>
  <c r="CA369" i="16"/>
  <c r="BV369" i="16"/>
  <c r="CA368" i="16"/>
  <c r="BV368" i="16"/>
  <c r="CA367" i="16"/>
  <c r="BV367" i="16"/>
  <c r="CA366" i="16"/>
  <c r="BV366" i="16"/>
  <c r="CA365" i="16"/>
  <c r="BV365" i="16"/>
  <c r="CA364" i="16"/>
  <c r="BV364" i="16"/>
  <c r="CA363" i="16"/>
  <c r="BV363" i="16"/>
  <c r="CA362" i="16"/>
  <c r="BV362" i="16"/>
  <c r="CA361" i="16"/>
  <c r="BV361" i="16"/>
  <c r="CA360" i="16"/>
  <c r="BV360" i="16"/>
  <c r="CA359" i="16"/>
  <c r="BV359" i="16"/>
  <c r="CA358" i="16"/>
  <c r="BV358" i="16"/>
  <c r="CA357" i="16"/>
  <c r="BV357" i="16"/>
  <c r="CA356" i="16"/>
  <c r="BV356" i="16"/>
  <c r="CA355" i="16"/>
  <c r="BV355" i="16"/>
  <c r="CA354" i="16"/>
  <c r="BV354" i="16"/>
  <c r="CA353" i="16"/>
  <c r="BV353" i="16"/>
  <c r="CA352" i="16"/>
  <c r="BV352" i="16"/>
  <c r="CA351" i="16"/>
  <c r="BV351" i="16"/>
  <c r="CA350" i="16"/>
  <c r="BV350" i="16"/>
  <c r="CA349" i="16"/>
  <c r="BV349" i="16"/>
  <c r="CA348" i="16"/>
  <c r="BV348" i="16"/>
  <c r="CA347" i="16"/>
  <c r="BV347" i="16"/>
  <c r="CA346" i="16"/>
  <c r="BV346" i="16"/>
  <c r="CA345" i="16"/>
  <c r="BV345" i="16"/>
  <c r="CA344" i="16"/>
  <c r="BV344" i="16"/>
  <c r="CA343" i="16"/>
  <c r="BV343" i="16"/>
  <c r="CA342" i="16"/>
  <c r="BV342" i="16"/>
  <c r="CA341" i="16"/>
  <c r="BV341" i="16"/>
  <c r="CA340" i="16"/>
  <c r="BV340" i="16"/>
  <c r="CA339" i="16"/>
  <c r="BV339" i="16"/>
  <c r="CA338" i="16"/>
  <c r="BV338" i="16"/>
  <c r="CA337" i="16"/>
  <c r="BV337" i="16"/>
  <c r="CA336" i="16"/>
  <c r="BV336" i="16"/>
  <c r="CA335" i="16"/>
  <c r="BV335" i="16"/>
  <c r="CA334" i="16"/>
  <c r="BV334" i="16"/>
  <c r="CA333" i="16"/>
  <c r="BV333" i="16"/>
  <c r="CA332" i="16"/>
  <c r="BV332" i="16"/>
  <c r="CA331" i="16"/>
  <c r="BV331" i="16"/>
  <c r="CA330" i="16"/>
  <c r="BV330" i="16"/>
  <c r="CA329" i="16"/>
  <c r="BV329" i="16"/>
  <c r="CA328" i="16"/>
  <c r="BV328" i="16"/>
  <c r="CA327" i="16"/>
  <c r="BV327" i="16"/>
  <c r="CA326" i="16"/>
  <c r="BV326" i="16"/>
  <c r="CA325" i="16"/>
  <c r="BV325" i="16"/>
  <c r="CA324" i="16"/>
  <c r="BV324" i="16"/>
  <c r="CA323" i="16"/>
  <c r="BV323" i="16"/>
  <c r="CA322" i="16"/>
  <c r="BV322" i="16"/>
  <c r="CA321" i="16"/>
  <c r="BV321" i="16"/>
  <c r="CA320" i="16"/>
  <c r="BV320" i="16"/>
  <c r="CA319" i="16"/>
  <c r="BV319" i="16"/>
  <c r="CA318" i="16"/>
  <c r="BV318" i="16"/>
  <c r="CA317" i="16"/>
  <c r="BV317" i="16"/>
  <c r="CA316" i="16"/>
  <c r="BV316" i="16"/>
  <c r="CA315" i="16"/>
  <c r="BV315" i="16"/>
  <c r="CA314" i="16"/>
  <c r="BV314" i="16"/>
  <c r="CA313" i="16"/>
  <c r="BV313" i="16"/>
  <c r="CA312" i="16"/>
  <c r="BV312" i="16"/>
  <c r="CA311" i="16"/>
  <c r="BV311" i="16"/>
  <c r="CA310" i="16"/>
  <c r="BV310" i="16"/>
  <c r="CA309" i="16"/>
  <c r="BV309" i="16"/>
  <c r="CA308" i="16"/>
  <c r="BV308" i="16"/>
  <c r="CA307" i="16"/>
  <c r="BV307" i="16"/>
  <c r="CA306" i="16"/>
  <c r="BV306" i="16"/>
  <c r="CA305" i="16"/>
  <c r="BV305" i="16"/>
  <c r="CA304" i="16"/>
  <c r="BV304" i="16"/>
  <c r="CA303" i="16"/>
  <c r="BV303" i="16"/>
  <c r="CA302" i="16"/>
  <c r="BV302" i="16"/>
  <c r="CA301" i="16"/>
  <c r="BV301" i="16"/>
  <c r="CA300" i="16"/>
  <c r="BV300" i="16"/>
  <c r="CA299" i="16"/>
  <c r="BV299" i="16"/>
  <c r="CA298" i="16"/>
  <c r="BV298" i="16"/>
  <c r="CA297" i="16"/>
  <c r="BV297" i="16"/>
  <c r="CA296" i="16"/>
  <c r="BV296" i="16"/>
  <c r="CA295" i="16"/>
  <c r="BV295" i="16"/>
  <c r="CA294" i="16"/>
  <c r="BV294" i="16"/>
  <c r="CA293" i="16"/>
  <c r="BV293" i="16"/>
  <c r="CA292" i="16"/>
  <c r="BV292" i="16"/>
  <c r="CA291" i="16"/>
  <c r="BV291" i="16"/>
  <c r="CA290" i="16"/>
  <c r="BV290" i="16"/>
  <c r="CA289" i="16"/>
  <c r="BV289" i="16"/>
  <c r="CA288" i="16"/>
  <c r="BV288" i="16"/>
  <c r="CA287" i="16"/>
  <c r="BV287" i="16"/>
  <c r="CA286" i="16"/>
  <c r="BV286" i="16"/>
  <c r="CA285" i="16"/>
  <c r="BV285" i="16"/>
  <c r="CA284" i="16"/>
  <c r="BV284" i="16"/>
  <c r="CA283" i="16"/>
  <c r="BV283" i="16"/>
  <c r="CA282" i="16"/>
  <c r="BV282" i="16"/>
  <c r="CA281" i="16"/>
  <c r="BV281" i="16"/>
  <c r="CA280" i="16"/>
  <c r="BV280" i="16"/>
  <c r="CA279" i="16"/>
  <c r="BV279" i="16"/>
  <c r="CA278" i="16"/>
  <c r="BV278" i="16"/>
  <c r="CA277" i="16"/>
  <c r="BV277" i="16"/>
  <c r="CA276" i="16"/>
  <c r="BV276" i="16"/>
  <c r="CA275" i="16"/>
  <c r="BV275" i="16"/>
  <c r="CA274" i="16"/>
  <c r="BV274" i="16"/>
  <c r="CA273" i="16"/>
  <c r="BV273" i="16"/>
  <c r="CA272" i="16"/>
  <c r="BV272" i="16"/>
  <c r="CA271" i="16"/>
  <c r="BV271" i="16"/>
  <c r="CA270" i="16"/>
  <c r="BV270" i="16"/>
  <c r="CA269" i="16"/>
  <c r="BV269" i="16"/>
  <c r="CA268" i="16"/>
  <c r="BV268" i="16"/>
  <c r="CA267" i="16"/>
  <c r="BV267" i="16"/>
  <c r="CA266" i="16"/>
  <c r="BV266" i="16"/>
  <c r="CA265" i="16"/>
  <c r="BV265" i="16"/>
  <c r="CA264" i="16"/>
  <c r="BV264" i="16"/>
  <c r="CA263" i="16"/>
  <c r="BV263" i="16"/>
  <c r="CA262" i="16"/>
  <c r="BV262" i="16"/>
  <c r="CA261" i="16"/>
  <c r="BV261" i="16"/>
  <c r="CA260" i="16"/>
  <c r="BV260" i="16"/>
  <c r="CA259" i="16"/>
  <c r="BV259" i="16"/>
  <c r="CA258" i="16"/>
  <c r="BV258" i="16"/>
  <c r="CA257" i="16"/>
  <c r="BV257" i="16"/>
  <c r="CA256" i="16"/>
  <c r="BV256" i="16"/>
  <c r="CA255" i="16"/>
  <c r="BV255" i="16"/>
  <c r="CA254" i="16"/>
  <c r="BV254" i="16"/>
  <c r="CA253" i="16"/>
  <c r="BV253" i="16"/>
  <c r="CA252" i="16"/>
  <c r="BV252" i="16"/>
  <c r="CA251" i="16"/>
  <c r="BV251" i="16"/>
  <c r="CA250" i="16"/>
  <c r="BV250" i="16"/>
  <c r="CA249" i="16"/>
  <c r="BV249" i="16"/>
  <c r="CA248" i="16"/>
  <c r="BV248" i="16"/>
  <c r="CA247" i="16"/>
  <c r="BV247" i="16"/>
  <c r="CA246" i="16"/>
  <c r="BV246" i="16"/>
  <c r="CA245" i="16"/>
  <c r="BV245" i="16"/>
  <c r="CA244" i="16"/>
  <c r="BV244" i="16"/>
  <c r="CA243" i="16"/>
  <c r="BV243" i="16"/>
  <c r="CA242" i="16"/>
  <c r="BV242" i="16"/>
  <c r="CA241" i="16"/>
  <c r="BV241" i="16"/>
  <c r="CA240" i="16"/>
  <c r="BV240" i="16"/>
  <c r="CA239" i="16"/>
  <c r="BV239" i="16"/>
  <c r="CA238" i="16"/>
  <c r="BV238" i="16"/>
  <c r="CA237" i="16"/>
  <c r="BV237" i="16"/>
  <c r="CA236" i="16"/>
  <c r="BV236" i="16"/>
  <c r="CA235" i="16"/>
  <c r="BV235" i="16"/>
  <c r="CA234" i="16"/>
  <c r="BV234" i="16"/>
  <c r="CA233" i="16"/>
  <c r="BV233" i="16"/>
  <c r="CA232" i="16"/>
  <c r="BV232" i="16"/>
  <c r="CA231" i="16"/>
  <c r="BV231" i="16"/>
  <c r="CA230" i="16"/>
  <c r="BV230" i="16"/>
  <c r="CA229" i="16"/>
  <c r="BV229" i="16"/>
  <c r="CA228" i="16"/>
  <c r="BV228" i="16"/>
  <c r="CA227" i="16"/>
  <c r="BV227" i="16"/>
  <c r="CA226" i="16"/>
  <c r="BV226" i="16"/>
  <c r="CA225" i="16"/>
  <c r="BV225" i="16"/>
  <c r="CA224" i="16"/>
  <c r="BV224" i="16"/>
  <c r="CA223" i="16"/>
  <c r="BV223" i="16"/>
  <c r="CA222" i="16"/>
  <c r="BV222" i="16"/>
  <c r="CA221" i="16"/>
  <c r="BV221" i="16"/>
  <c r="CA220" i="16"/>
  <c r="BV220" i="16"/>
  <c r="CA219" i="16"/>
  <c r="BV219" i="16"/>
  <c r="CA218" i="16"/>
  <c r="BV218" i="16"/>
  <c r="CA217" i="16"/>
  <c r="BV217" i="16"/>
  <c r="CA216" i="16"/>
  <c r="BV216" i="16"/>
  <c r="CA215" i="16"/>
  <c r="BV215" i="16"/>
  <c r="CA214" i="16"/>
  <c r="BV214" i="16"/>
  <c r="CA213" i="16"/>
  <c r="BV213" i="16"/>
  <c r="CA212" i="16"/>
  <c r="BV212" i="16"/>
  <c r="CA211" i="16"/>
  <c r="BV211" i="16"/>
  <c r="CA210" i="16"/>
  <c r="BV210" i="16"/>
  <c r="CA209" i="16"/>
  <c r="BV209" i="16"/>
  <c r="CA208" i="16"/>
  <c r="BV208" i="16"/>
  <c r="CA207" i="16"/>
  <c r="BV207" i="16"/>
  <c r="CA206" i="16"/>
  <c r="BV206" i="16"/>
  <c r="CA205" i="16"/>
  <c r="BV205" i="16"/>
  <c r="CA204" i="16"/>
  <c r="BV204" i="16"/>
  <c r="CA203" i="16"/>
  <c r="BV203" i="16"/>
  <c r="CA202" i="16"/>
  <c r="BV202" i="16"/>
  <c r="CA201" i="16"/>
  <c r="BV201" i="16"/>
  <c r="CA200" i="16"/>
  <c r="BV200" i="16"/>
  <c r="CA199" i="16"/>
  <c r="BV199" i="16"/>
  <c r="CA198" i="16"/>
  <c r="BV198" i="16"/>
  <c r="CA197" i="16"/>
  <c r="BV197" i="16"/>
  <c r="CA196" i="16"/>
  <c r="BV196" i="16"/>
  <c r="CA195" i="16"/>
  <c r="BV195" i="16"/>
  <c r="CA194" i="16"/>
  <c r="BV194" i="16"/>
  <c r="CA193" i="16"/>
  <c r="BV193" i="16"/>
  <c r="CA192" i="16"/>
  <c r="BV192" i="16"/>
  <c r="CA191" i="16"/>
  <c r="BV191" i="16"/>
  <c r="CA190" i="16"/>
  <c r="BV190" i="16"/>
  <c r="CA189" i="16"/>
  <c r="BV189" i="16"/>
  <c r="CA188" i="16"/>
  <c r="BV188" i="16"/>
  <c r="CA187" i="16"/>
  <c r="BV187" i="16"/>
  <c r="CA186" i="16"/>
  <c r="BV186" i="16"/>
  <c r="CA185" i="16"/>
  <c r="BV185" i="16"/>
  <c r="CA184" i="16"/>
  <c r="BV184" i="16"/>
  <c r="CA183" i="16"/>
  <c r="BV183" i="16"/>
  <c r="CA182" i="16"/>
  <c r="BV182" i="16"/>
  <c r="CA181" i="16"/>
  <c r="BV181" i="16"/>
  <c r="CA180" i="16"/>
  <c r="BV180" i="16"/>
  <c r="CA179" i="16"/>
  <c r="BV179" i="16"/>
  <c r="CA178" i="16"/>
  <c r="BV178" i="16"/>
  <c r="CA177" i="16"/>
  <c r="BV177" i="16"/>
  <c r="CA176" i="16"/>
  <c r="BV176" i="16"/>
  <c r="CA175" i="16"/>
  <c r="BV175" i="16"/>
  <c r="CA174" i="16"/>
  <c r="BV174" i="16"/>
  <c r="CA173" i="16"/>
  <c r="BV173" i="16"/>
  <c r="CA172" i="16"/>
  <c r="BV172" i="16"/>
  <c r="CA171" i="16"/>
  <c r="BV171" i="16"/>
  <c r="CA170" i="16"/>
  <c r="BV170" i="16"/>
  <c r="CA169" i="16"/>
  <c r="BV169" i="16"/>
  <c r="CA168" i="16"/>
  <c r="BV168" i="16"/>
  <c r="CA167" i="16"/>
  <c r="BV167" i="16"/>
  <c r="CA166" i="16"/>
  <c r="BV166" i="16"/>
  <c r="CA165" i="16"/>
  <c r="BV165" i="16"/>
  <c r="CA164" i="16"/>
  <c r="BV164" i="16"/>
  <c r="CA163" i="16"/>
  <c r="BV163" i="16"/>
  <c r="CA162" i="16"/>
  <c r="BV162" i="16"/>
  <c r="CA161" i="16"/>
  <c r="BV161" i="16"/>
  <c r="CA160" i="16"/>
  <c r="BV160" i="16"/>
  <c r="CA159" i="16"/>
  <c r="BV159" i="16"/>
  <c r="CA158" i="16"/>
  <c r="BV158" i="16"/>
  <c r="CA157" i="16"/>
  <c r="BV157" i="16"/>
  <c r="CA156" i="16"/>
  <c r="BV156" i="16"/>
  <c r="CA155" i="16"/>
  <c r="BV155" i="16"/>
  <c r="CA154" i="16"/>
  <c r="BV154" i="16"/>
  <c r="CA153" i="16"/>
  <c r="BV153" i="16"/>
  <c r="CA152" i="16"/>
  <c r="BV152" i="16"/>
  <c r="CA151" i="16"/>
  <c r="BV151" i="16"/>
  <c r="CA150" i="16"/>
  <c r="BV150" i="16"/>
  <c r="CA149" i="16"/>
  <c r="BV149" i="16"/>
  <c r="CA148" i="16"/>
  <c r="BV148" i="16"/>
  <c r="CA147" i="16"/>
  <c r="BV147" i="16"/>
  <c r="CA146" i="16"/>
  <c r="BV146" i="16"/>
  <c r="CA145" i="16"/>
  <c r="BV145" i="16"/>
  <c r="CA144" i="16"/>
  <c r="BV144" i="16"/>
  <c r="CA143" i="16"/>
  <c r="BV143" i="16"/>
  <c r="CA142" i="16"/>
  <c r="BV142" i="16"/>
  <c r="CA141" i="16"/>
  <c r="BV141" i="16"/>
  <c r="CA140" i="16"/>
  <c r="BV140" i="16"/>
  <c r="CA139" i="16"/>
  <c r="BV139" i="16"/>
  <c r="CA138" i="16"/>
  <c r="BV138" i="16"/>
  <c r="CA137" i="16"/>
  <c r="BV137" i="16"/>
  <c r="CA136" i="16"/>
  <c r="BV136" i="16"/>
  <c r="CA135" i="16"/>
  <c r="BV135" i="16"/>
  <c r="CA134" i="16"/>
  <c r="BV134" i="16"/>
  <c r="CA133" i="16"/>
  <c r="BV133" i="16"/>
  <c r="CA132" i="16"/>
  <c r="BV132" i="16"/>
  <c r="CA131" i="16"/>
  <c r="BV131" i="16"/>
  <c r="CA130" i="16"/>
  <c r="BV130" i="16"/>
  <c r="CA129" i="16"/>
  <c r="BV129" i="16"/>
  <c r="CA128" i="16"/>
  <c r="BV128" i="16"/>
  <c r="CA127" i="16"/>
  <c r="BV127" i="16"/>
  <c r="CA126" i="16"/>
  <c r="BV126" i="16"/>
  <c r="CA125" i="16"/>
  <c r="BV125" i="16"/>
  <c r="CA124" i="16"/>
  <c r="BV124" i="16"/>
  <c r="CA123" i="16"/>
  <c r="BV123" i="16"/>
  <c r="CA122" i="16"/>
  <c r="BV122" i="16"/>
  <c r="CA121" i="16"/>
  <c r="BV121" i="16"/>
  <c r="CA120" i="16"/>
  <c r="BV120" i="16"/>
  <c r="CA119" i="16"/>
  <c r="BV119" i="16"/>
  <c r="CA118" i="16"/>
  <c r="BV118" i="16"/>
  <c r="CA117" i="16"/>
  <c r="BV117" i="16"/>
  <c r="CA116" i="16"/>
  <c r="BV116" i="16"/>
  <c r="CA115" i="16"/>
  <c r="BV115" i="16"/>
  <c r="CA114" i="16"/>
  <c r="BV114" i="16"/>
  <c r="CA113" i="16"/>
  <c r="BV113" i="16"/>
  <c r="CA112" i="16"/>
  <c r="BV112" i="16"/>
  <c r="CA111" i="16"/>
  <c r="BV111" i="16"/>
  <c r="CA110" i="16"/>
  <c r="BV110" i="16"/>
  <c r="CA109" i="16"/>
  <c r="BV109" i="16"/>
  <c r="CA108" i="16"/>
  <c r="BV108" i="16"/>
  <c r="CA107" i="16"/>
  <c r="BV107" i="16"/>
  <c r="CA106" i="16"/>
  <c r="BV106" i="16"/>
  <c r="CA105" i="16"/>
  <c r="BV105" i="16"/>
  <c r="CA104" i="16"/>
  <c r="BV104" i="16"/>
  <c r="CA103" i="16"/>
  <c r="BV103" i="16"/>
  <c r="CA102" i="16"/>
  <c r="BV102" i="16"/>
  <c r="CA101" i="16"/>
  <c r="BV101" i="16"/>
  <c r="CA100" i="16"/>
  <c r="BV100" i="16"/>
  <c r="CA99" i="16"/>
  <c r="BV99" i="16"/>
  <c r="CA98" i="16"/>
  <c r="BV98" i="16"/>
  <c r="CA97" i="16"/>
  <c r="BV97" i="16"/>
  <c r="CA96" i="16"/>
  <c r="BV96" i="16"/>
  <c r="CA95" i="16"/>
  <c r="BV95" i="16"/>
  <c r="CA94" i="16"/>
  <c r="BV94" i="16"/>
  <c r="CA93" i="16"/>
  <c r="BV93" i="16"/>
  <c r="CA92" i="16"/>
  <c r="BV92" i="16"/>
  <c r="CA91" i="16"/>
  <c r="BV91" i="16"/>
  <c r="CA90" i="16"/>
  <c r="BV90" i="16"/>
  <c r="CA89" i="16"/>
  <c r="BV89" i="16"/>
  <c r="CA88" i="16"/>
  <c r="BV88" i="16"/>
  <c r="CA87" i="16"/>
  <c r="BV87" i="16"/>
  <c r="CA86" i="16"/>
  <c r="BV86" i="16"/>
  <c r="CA85" i="16"/>
  <c r="BV85" i="16"/>
  <c r="CA84" i="16"/>
  <c r="BV84" i="16"/>
  <c r="CA83" i="16"/>
  <c r="BV83" i="16"/>
  <c r="CA82" i="16"/>
  <c r="BV82" i="16"/>
  <c r="CA81" i="16"/>
  <c r="BV81" i="16"/>
  <c r="CA80" i="16"/>
  <c r="BV80" i="16"/>
  <c r="CA79" i="16"/>
  <c r="BV79" i="16"/>
  <c r="CA78" i="16"/>
  <c r="BV78" i="16"/>
  <c r="CA77" i="16"/>
  <c r="BV77" i="16"/>
  <c r="CA76" i="16"/>
  <c r="BV76" i="16"/>
  <c r="CA75" i="16"/>
  <c r="BV75" i="16"/>
  <c r="CA74" i="16"/>
  <c r="BV74" i="16"/>
  <c r="CA73" i="16"/>
  <c r="BV73" i="16"/>
  <c r="CA72" i="16"/>
  <c r="BV72" i="16"/>
  <c r="CA71" i="16"/>
  <c r="BV71" i="16"/>
  <c r="CA70" i="16"/>
  <c r="BV70" i="16"/>
  <c r="CA69" i="16"/>
  <c r="BV69" i="16"/>
  <c r="CA68" i="16"/>
  <c r="BV68" i="16"/>
  <c r="CA67" i="16"/>
  <c r="BV67" i="16"/>
  <c r="CA66" i="16"/>
  <c r="BV66" i="16"/>
  <c r="CA65" i="16"/>
  <c r="BV65" i="16"/>
  <c r="CA64" i="16"/>
  <c r="BV64" i="16"/>
  <c r="CA63" i="16"/>
  <c r="BV63" i="16"/>
  <c r="CA62" i="16"/>
  <c r="BV62" i="16"/>
  <c r="CA61" i="16"/>
  <c r="BV61" i="16"/>
  <c r="CA60" i="16"/>
  <c r="BV60" i="16"/>
  <c r="CA59" i="16"/>
  <c r="BV59" i="16"/>
  <c r="CA58" i="16"/>
  <c r="BV58" i="16"/>
  <c r="CA57" i="16"/>
  <c r="BV57" i="16"/>
  <c r="CA56" i="16"/>
  <c r="BV56" i="16"/>
  <c r="CA55" i="16"/>
  <c r="BV55" i="16"/>
  <c r="CA54" i="16"/>
  <c r="BV54" i="16"/>
  <c r="CA53" i="16"/>
  <c r="BV53" i="16"/>
  <c r="CA52" i="16"/>
  <c r="BV52" i="16"/>
  <c r="CA51" i="16"/>
  <c r="BV51" i="16"/>
  <c r="CA50" i="16"/>
  <c r="BV50" i="16"/>
  <c r="CA49" i="16"/>
  <c r="BV49" i="16"/>
  <c r="CA48" i="16"/>
  <c r="BV48" i="16"/>
  <c r="CA47" i="16"/>
  <c r="BV47" i="16"/>
  <c r="CA46" i="16"/>
  <c r="BV46" i="16"/>
  <c r="CA45" i="16"/>
  <c r="BV45" i="16"/>
  <c r="CA44" i="16"/>
  <c r="BV44" i="16"/>
  <c r="CA43" i="16"/>
  <c r="BV43" i="16"/>
  <c r="CA42" i="16"/>
  <c r="BV42" i="16"/>
  <c r="CA41" i="16"/>
  <c r="BV41" i="16"/>
  <c r="CA40" i="16"/>
  <c r="BV40" i="16"/>
  <c r="CA39" i="16"/>
  <c r="BV39" i="16"/>
  <c r="CA38" i="16"/>
  <c r="BV38" i="16"/>
  <c r="CA37" i="16"/>
  <c r="BV37" i="16"/>
  <c r="CA36" i="16"/>
  <c r="BV36" i="16"/>
  <c r="CA35" i="16"/>
  <c r="BV35" i="16"/>
  <c r="CA34" i="16"/>
  <c r="BV34" i="16"/>
  <c r="CA33" i="16"/>
  <c r="BV33" i="16"/>
  <c r="CA32" i="16"/>
  <c r="BV32" i="16"/>
  <c r="CA31" i="16"/>
  <c r="BV31" i="16"/>
  <c r="CA30" i="16"/>
  <c r="BV30" i="16"/>
  <c r="CA29" i="16"/>
  <c r="BV29" i="16"/>
  <c r="CA28" i="16"/>
  <c r="BV28" i="16"/>
  <c r="CA27" i="16"/>
  <c r="BV27" i="16"/>
  <c r="CA26" i="16"/>
  <c r="BV26" i="16"/>
  <c r="CA25" i="16"/>
  <c r="BV25" i="16"/>
  <c r="CA24" i="16"/>
  <c r="BV24" i="16"/>
  <c r="CA23" i="16"/>
  <c r="BV23" i="16"/>
  <c r="CA22" i="16"/>
  <c r="BV22" i="16"/>
  <c r="CA21" i="16"/>
  <c r="BV21" i="16"/>
  <c r="CA20" i="16"/>
  <c r="BV20" i="16"/>
  <c r="BV19" i="16"/>
  <c r="CA18" i="16"/>
  <c r="BV18" i="16"/>
  <c r="BV17" i="16"/>
  <c r="CA17" i="16" s="1"/>
  <c r="BV16" i="16"/>
  <c r="CA16" i="16" s="1"/>
  <c r="BV15" i="16"/>
  <c r="BV14" i="16"/>
  <c r="BV13" i="16"/>
  <c r="BS1004" i="16"/>
  <c r="BN1004" i="16"/>
  <c r="BS1003" i="16"/>
  <c r="BN1003" i="16"/>
  <c r="BS1002" i="16"/>
  <c r="BN1002" i="16"/>
  <c r="BS1001" i="16"/>
  <c r="BN1001" i="16"/>
  <c r="BS1000" i="16"/>
  <c r="BN1000" i="16"/>
  <c r="BS999" i="16"/>
  <c r="BN999" i="16"/>
  <c r="BS998" i="16"/>
  <c r="BN998" i="16"/>
  <c r="BS997" i="16"/>
  <c r="BN997" i="16"/>
  <c r="BS996" i="16"/>
  <c r="BN996" i="16"/>
  <c r="BS995" i="16"/>
  <c r="BN995" i="16"/>
  <c r="BS994" i="16"/>
  <c r="BN994" i="16"/>
  <c r="BS993" i="16"/>
  <c r="BN993" i="16"/>
  <c r="BS992" i="16"/>
  <c r="BN992" i="16"/>
  <c r="BS991" i="16"/>
  <c r="BN991" i="16"/>
  <c r="BS990" i="16"/>
  <c r="BN990" i="16"/>
  <c r="BS989" i="16"/>
  <c r="BN989" i="16"/>
  <c r="BS988" i="16"/>
  <c r="BN988" i="16"/>
  <c r="BS987" i="16"/>
  <c r="BN987" i="16"/>
  <c r="BS986" i="16"/>
  <c r="BN986" i="16"/>
  <c r="BS985" i="16"/>
  <c r="BN985" i="16"/>
  <c r="BS984" i="16"/>
  <c r="BN984" i="16"/>
  <c r="BS983" i="16"/>
  <c r="BN983" i="16"/>
  <c r="BS982" i="16"/>
  <c r="BN982" i="16"/>
  <c r="BS981" i="16"/>
  <c r="BN981" i="16"/>
  <c r="BS980" i="16"/>
  <c r="BN980" i="16"/>
  <c r="BS979" i="16"/>
  <c r="BN979" i="16"/>
  <c r="BS978" i="16"/>
  <c r="BN978" i="16"/>
  <c r="BS977" i="16"/>
  <c r="BN977" i="16"/>
  <c r="BS976" i="16"/>
  <c r="BN976" i="16"/>
  <c r="BS975" i="16"/>
  <c r="BN975" i="16"/>
  <c r="BS974" i="16"/>
  <c r="BN974" i="16"/>
  <c r="BS973" i="16"/>
  <c r="BN973" i="16"/>
  <c r="BS972" i="16"/>
  <c r="BN972" i="16"/>
  <c r="BS971" i="16"/>
  <c r="BN971" i="16"/>
  <c r="BS970" i="16"/>
  <c r="BN970" i="16"/>
  <c r="BS969" i="16"/>
  <c r="BN969" i="16"/>
  <c r="BS968" i="16"/>
  <c r="BN968" i="16"/>
  <c r="BS967" i="16"/>
  <c r="BN967" i="16"/>
  <c r="BS966" i="16"/>
  <c r="BN966" i="16"/>
  <c r="BS965" i="16"/>
  <c r="BN965" i="16"/>
  <c r="BS964" i="16"/>
  <c r="BN964" i="16"/>
  <c r="BS963" i="16"/>
  <c r="BN963" i="16"/>
  <c r="BS962" i="16"/>
  <c r="BN962" i="16"/>
  <c r="BS961" i="16"/>
  <c r="BN961" i="16"/>
  <c r="BS960" i="16"/>
  <c r="BN960" i="16"/>
  <c r="BS959" i="16"/>
  <c r="BN959" i="16"/>
  <c r="BS958" i="16"/>
  <c r="BN958" i="16"/>
  <c r="BS957" i="16"/>
  <c r="BN957" i="16"/>
  <c r="BS956" i="16"/>
  <c r="BN956" i="16"/>
  <c r="BS955" i="16"/>
  <c r="BN955" i="16"/>
  <c r="BS954" i="16"/>
  <c r="BN954" i="16"/>
  <c r="BS953" i="16"/>
  <c r="BN953" i="16"/>
  <c r="BS952" i="16"/>
  <c r="BN952" i="16"/>
  <c r="BS951" i="16"/>
  <c r="BN951" i="16"/>
  <c r="BS950" i="16"/>
  <c r="BN950" i="16"/>
  <c r="BS949" i="16"/>
  <c r="BN949" i="16"/>
  <c r="BS948" i="16"/>
  <c r="BN948" i="16"/>
  <c r="BS947" i="16"/>
  <c r="BN947" i="16"/>
  <c r="BS946" i="16"/>
  <c r="BN946" i="16"/>
  <c r="BS945" i="16"/>
  <c r="BN945" i="16"/>
  <c r="BS944" i="16"/>
  <c r="BN944" i="16"/>
  <c r="BS943" i="16"/>
  <c r="BN943" i="16"/>
  <c r="BS942" i="16"/>
  <c r="BN942" i="16"/>
  <c r="BS941" i="16"/>
  <c r="BN941" i="16"/>
  <c r="BS940" i="16"/>
  <c r="BN940" i="16"/>
  <c r="BS939" i="16"/>
  <c r="BN939" i="16"/>
  <c r="BS938" i="16"/>
  <c r="BN938" i="16"/>
  <c r="BS937" i="16"/>
  <c r="BN937" i="16"/>
  <c r="BS936" i="16"/>
  <c r="BN936" i="16"/>
  <c r="BS935" i="16"/>
  <c r="BN935" i="16"/>
  <c r="BS934" i="16"/>
  <c r="BN934" i="16"/>
  <c r="BS933" i="16"/>
  <c r="BN933" i="16"/>
  <c r="BS932" i="16"/>
  <c r="BN932" i="16"/>
  <c r="BS931" i="16"/>
  <c r="BN931" i="16"/>
  <c r="BS930" i="16"/>
  <c r="BN930" i="16"/>
  <c r="BS929" i="16"/>
  <c r="BN929" i="16"/>
  <c r="BS928" i="16"/>
  <c r="BN928" i="16"/>
  <c r="BS927" i="16"/>
  <c r="BN927" i="16"/>
  <c r="BS926" i="16"/>
  <c r="BN926" i="16"/>
  <c r="BS925" i="16"/>
  <c r="BN925" i="16"/>
  <c r="BS924" i="16"/>
  <c r="BN924" i="16"/>
  <c r="BS923" i="16"/>
  <c r="BN923" i="16"/>
  <c r="BS922" i="16"/>
  <c r="BN922" i="16"/>
  <c r="BS921" i="16"/>
  <c r="BN921" i="16"/>
  <c r="BS920" i="16"/>
  <c r="BN920" i="16"/>
  <c r="BS919" i="16"/>
  <c r="BN919" i="16"/>
  <c r="BS918" i="16"/>
  <c r="BN918" i="16"/>
  <c r="BS917" i="16"/>
  <c r="BN917" i="16"/>
  <c r="BS916" i="16"/>
  <c r="BN916" i="16"/>
  <c r="BS915" i="16"/>
  <c r="BN915" i="16"/>
  <c r="BS914" i="16"/>
  <c r="BN914" i="16"/>
  <c r="BS913" i="16"/>
  <c r="BN913" i="16"/>
  <c r="BS912" i="16"/>
  <c r="BN912" i="16"/>
  <c r="BS911" i="16"/>
  <c r="BN911" i="16"/>
  <c r="BS910" i="16"/>
  <c r="BN910" i="16"/>
  <c r="BS909" i="16"/>
  <c r="BN909" i="16"/>
  <c r="BS908" i="16"/>
  <c r="BN908" i="16"/>
  <c r="BS907" i="16"/>
  <c r="BN907" i="16"/>
  <c r="BS906" i="16"/>
  <c r="BN906" i="16"/>
  <c r="BS905" i="16"/>
  <c r="BN905" i="16"/>
  <c r="BS904" i="16"/>
  <c r="BN904" i="16"/>
  <c r="BS903" i="16"/>
  <c r="BN903" i="16"/>
  <c r="BS902" i="16"/>
  <c r="BN902" i="16"/>
  <c r="BS901" i="16"/>
  <c r="BN901" i="16"/>
  <c r="BS900" i="16"/>
  <c r="BN900" i="16"/>
  <c r="BS899" i="16"/>
  <c r="BN899" i="16"/>
  <c r="BS898" i="16"/>
  <c r="BN898" i="16"/>
  <c r="BS897" i="16"/>
  <c r="BN897" i="16"/>
  <c r="BS896" i="16"/>
  <c r="BN896" i="16"/>
  <c r="BS895" i="16"/>
  <c r="BN895" i="16"/>
  <c r="BS894" i="16"/>
  <c r="BN894" i="16"/>
  <c r="BS893" i="16"/>
  <c r="BN893" i="16"/>
  <c r="BS892" i="16"/>
  <c r="BN892" i="16"/>
  <c r="BS891" i="16"/>
  <c r="BN891" i="16"/>
  <c r="BS890" i="16"/>
  <c r="BN890" i="16"/>
  <c r="BS889" i="16"/>
  <c r="BN889" i="16"/>
  <c r="BS888" i="16"/>
  <c r="BN888" i="16"/>
  <c r="BS887" i="16"/>
  <c r="BN887" i="16"/>
  <c r="BS886" i="16"/>
  <c r="BN886" i="16"/>
  <c r="BS885" i="16"/>
  <c r="BN885" i="16"/>
  <c r="BS884" i="16"/>
  <c r="BN884" i="16"/>
  <c r="BS883" i="16"/>
  <c r="BN883" i="16"/>
  <c r="BS882" i="16"/>
  <c r="BN882" i="16"/>
  <c r="BS881" i="16"/>
  <c r="BN881" i="16"/>
  <c r="BS880" i="16"/>
  <c r="BN880" i="16"/>
  <c r="BS879" i="16"/>
  <c r="BN879" i="16"/>
  <c r="BS878" i="16"/>
  <c r="BN878" i="16"/>
  <c r="BS877" i="16"/>
  <c r="BN877" i="16"/>
  <c r="BS876" i="16"/>
  <c r="BN876" i="16"/>
  <c r="BS875" i="16"/>
  <c r="BN875" i="16"/>
  <c r="BS874" i="16"/>
  <c r="BN874" i="16"/>
  <c r="BS873" i="16"/>
  <c r="BN873" i="16"/>
  <c r="BS872" i="16"/>
  <c r="BN872" i="16"/>
  <c r="BS871" i="16"/>
  <c r="BN871" i="16"/>
  <c r="BS870" i="16"/>
  <c r="BN870" i="16"/>
  <c r="BS869" i="16"/>
  <c r="BN869" i="16"/>
  <c r="BS868" i="16"/>
  <c r="BN868" i="16"/>
  <c r="BS867" i="16"/>
  <c r="BN867" i="16"/>
  <c r="BS866" i="16"/>
  <c r="BN866" i="16"/>
  <c r="BS865" i="16"/>
  <c r="BN865" i="16"/>
  <c r="BS864" i="16"/>
  <c r="BN864" i="16"/>
  <c r="BS863" i="16"/>
  <c r="BN863" i="16"/>
  <c r="BS862" i="16"/>
  <c r="BN862" i="16"/>
  <c r="BS861" i="16"/>
  <c r="BN861" i="16"/>
  <c r="BS860" i="16"/>
  <c r="BN860" i="16"/>
  <c r="BS859" i="16"/>
  <c r="BN859" i="16"/>
  <c r="BS858" i="16"/>
  <c r="BN858" i="16"/>
  <c r="BS857" i="16"/>
  <c r="BN857" i="16"/>
  <c r="BS856" i="16"/>
  <c r="BN856" i="16"/>
  <c r="BS855" i="16"/>
  <c r="BN855" i="16"/>
  <c r="BS854" i="16"/>
  <c r="BN854" i="16"/>
  <c r="BS853" i="16"/>
  <c r="BN853" i="16"/>
  <c r="BS852" i="16"/>
  <c r="BN852" i="16"/>
  <c r="BS851" i="16"/>
  <c r="BN851" i="16"/>
  <c r="BS850" i="16"/>
  <c r="BN850" i="16"/>
  <c r="BS849" i="16"/>
  <c r="BN849" i="16"/>
  <c r="BS848" i="16"/>
  <c r="BN848" i="16"/>
  <c r="BS847" i="16"/>
  <c r="BN847" i="16"/>
  <c r="BS846" i="16"/>
  <c r="BN846" i="16"/>
  <c r="BS845" i="16"/>
  <c r="BN845" i="16"/>
  <c r="BS844" i="16"/>
  <c r="BN844" i="16"/>
  <c r="BS843" i="16"/>
  <c r="BN843" i="16"/>
  <c r="BS842" i="16"/>
  <c r="BN842" i="16"/>
  <c r="BS841" i="16"/>
  <c r="BN841" i="16"/>
  <c r="BS840" i="16"/>
  <c r="BN840" i="16"/>
  <c r="BS839" i="16"/>
  <c r="BN839" i="16"/>
  <c r="BS838" i="16"/>
  <c r="BN838" i="16"/>
  <c r="BS837" i="16"/>
  <c r="BN837" i="16"/>
  <c r="BS836" i="16"/>
  <c r="BN836" i="16"/>
  <c r="BS835" i="16"/>
  <c r="BN835" i="16"/>
  <c r="BS834" i="16"/>
  <c r="BN834" i="16"/>
  <c r="BS833" i="16"/>
  <c r="BN833" i="16"/>
  <c r="BS832" i="16"/>
  <c r="BN832" i="16"/>
  <c r="BS831" i="16"/>
  <c r="BN831" i="16"/>
  <c r="BS830" i="16"/>
  <c r="BN830" i="16"/>
  <c r="BS829" i="16"/>
  <c r="BN829" i="16"/>
  <c r="BS828" i="16"/>
  <c r="BN828" i="16"/>
  <c r="BS827" i="16"/>
  <c r="BN827" i="16"/>
  <c r="BS826" i="16"/>
  <c r="BN826" i="16"/>
  <c r="BS825" i="16"/>
  <c r="BN825" i="16"/>
  <c r="BS824" i="16"/>
  <c r="BN824" i="16"/>
  <c r="BS823" i="16"/>
  <c r="BN823" i="16"/>
  <c r="BS822" i="16"/>
  <c r="BN822" i="16"/>
  <c r="BS821" i="16"/>
  <c r="BN821" i="16"/>
  <c r="BS820" i="16"/>
  <c r="BN820" i="16"/>
  <c r="BS819" i="16"/>
  <c r="BN819" i="16"/>
  <c r="BS818" i="16"/>
  <c r="BN818" i="16"/>
  <c r="BS817" i="16"/>
  <c r="BN817" i="16"/>
  <c r="BS816" i="16"/>
  <c r="BN816" i="16"/>
  <c r="BS815" i="16"/>
  <c r="BN815" i="16"/>
  <c r="BS814" i="16"/>
  <c r="BN814" i="16"/>
  <c r="BS813" i="16"/>
  <c r="BN813" i="16"/>
  <c r="BS812" i="16"/>
  <c r="BN812" i="16"/>
  <c r="BS811" i="16"/>
  <c r="BN811" i="16"/>
  <c r="BS810" i="16"/>
  <c r="BN810" i="16"/>
  <c r="BS809" i="16"/>
  <c r="BN809" i="16"/>
  <c r="BS808" i="16"/>
  <c r="BN808" i="16"/>
  <c r="BS807" i="16"/>
  <c r="BN807" i="16"/>
  <c r="BS806" i="16"/>
  <c r="BN806" i="16"/>
  <c r="BS805" i="16"/>
  <c r="BN805" i="16"/>
  <c r="BS804" i="16"/>
  <c r="BN804" i="16"/>
  <c r="BS803" i="16"/>
  <c r="BN803" i="16"/>
  <c r="BS802" i="16"/>
  <c r="BN802" i="16"/>
  <c r="BS801" i="16"/>
  <c r="BN801" i="16"/>
  <c r="BS800" i="16"/>
  <c r="BN800" i="16"/>
  <c r="BS799" i="16"/>
  <c r="BN799" i="16"/>
  <c r="BS798" i="16"/>
  <c r="BN798" i="16"/>
  <c r="BS797" i="16"/>
  <c r="BN797" i="16"/>
  <c r="BS796" i="16"/>
  <c r="BN796" i="16"/>
  <c r="BS795" i="16"/>
  <c r="BN795" i="16"/>
  <c r="BS794" i="16"/>
  <c r="BN794" i="16"/>
  <c r="BS793" i="16"/>
  <c r="BN793" i="16"/>
  <c r="BS792" i="16"/>
  <c r="BN792" i="16"/>
  <c r="BS791" i="16"/>
  <c r="BN791" i="16"/>
  <c r="BS790" i="16"/>
  <c r="BN790" i="16"/>
  <c r="BS789" i="16"/>
  <c r="BN789" i="16"/>
  <c r="BS788" i="16"/>
  <c r="BN788" i="16"/>
  <c r="BS787" i="16"/>
  <c r="BN787" i="16"/>
  <c r="BS786" i="16"/>
  <c r="BN786" i="16"/>
  <c r="BS785" i="16"/>
  <c r="BN785" i="16"/>
  <c r="BS784" i="16"/>
  <c r="BN784" i="16"/>
  <c r="BS783" i="16"/>
  <c r="BN783" i="16"/>
  <c r="BS782" i="16"/>
  <c r="BN782" i="16"/>
  <c r="BS781" i="16"/>
  <c r="BN781" i="16"/>
  <c r="BS780" i="16"/>
  <c r="BN780" i="16"/>
  <c r="BS779" i="16"/>
  <c r="BN779" i="16"/>
  <c r="BS778" i="16"/>
  <c r="BN778" i="16"/>
  <c r="BS777" i="16"/>
  <c r="BN777" i="16"/>
  <c r="BS776" i="16"/>
  <c r="BN776" i="16"/>
  <c r="BS775" i="16"/>
  <c r="BN775" i="16"/>
  <c r="BS774" i="16"/>
  <c r="BN774" i="16"/>
  <c r="BS773" i="16"/>
  <c r="BN773" i="16"/>
  <c r="BS772" i="16"/>
  <c r="BN772" i="16"/>
  <c r="BS771" i="16"/>
  <c r="BN771" i="16"/>
  <c r="BS770" i="16"/>
  <c r="BN770" i="16"/>
  <c r="BS769" i="16"/>
  <c r="BN769" i="16"/>
  <c r="BS768" i="16"/>
  <c r="BN768" i="16"/>
  <c r="BS767" i="16"/>
  <c r="BN767" i="16"/>
  <c r="BS766" i="16"/>
  <c r="BN766" i="16"/>
  <c r="BS765" i="16"/>
  <c r="BN765" i="16"/>
  <c r="BS764" i="16"/>
  <c r="BN764" i="16"/>
  <c r="BS763" i="16"/>
  <c r="BN763" i="16"/>
  <c r="BS762" i="16"/>
  <c r="BN762" i="16"/>
  <c r="BS761" i="16"/>
  <c r="BN761" i="16"/>
  <c r="BS760" i="16"/>
  <c r="BN760" i="16"/>
  <c r="BS759" i="16"/>
  <c r="BN759" i="16"/>
  <c r="BS758" i="16"/>
  <c r="BN758" i="16"/>
  <c r="BS757" i="16"/>
  <c r="BN757" i="16"/>
  <c r="BS756" i="16"/>
  <c r="BN756" i="16"/>
  <c r="BS755" i="16"/>
  <c r="BN755" i="16"/>
  <c r="BS754" i="16"/>
  <c r="BN754" i="16"/>
  <c r="BS753" i="16"/>
  <c r="BN753" i="16"/>
  <c r="BS752" i="16"/>
  <c r="BN752" i="16"/>
  <c r="BS751" i="16"/>
  <c r="BN751" i="16"/>
  <c r="BS750" i="16"/>
  <c r="BN750" i="16"/>
  <c r="BS749" i="16"/>
  <c r="BN749" i="16"/>
  <c r="BS748" i="16"/>
  <c r="BN748" i="16"/>
  <c r="BS747" i="16"/>
  <c r="BN747" i="16"/>
  <c r="BS746" i="16"/>
  <c r="BN746" i="16"/>
  <c r="BS745" i="16"/>
  <c r="BN745" i="16"/>
  <c r="BS744" i="16"/>
  <c r="BN744" i="16"/>
  <c r="BS743" i="16"/>
  <c r="BN743" i="16"/>
  <c r="BS742" i="16"/>
  <c r="BN742" i="16"/>
  <c r="BS741" i="16"/>
  <c r="BN741" i="16"/>
  <c r="BS740" i="16"/>
  <c r="BN740" i="16"/>
  <c r="BS739" i="16"/>
  <c r="BN739" i="16"/>
  <c r="BS738" i="16"/>
  <c r="BN738" i="16"/>
  <c r="BS737" i="16"/>
  <c r="BN737" i="16"/>
  <c r="BS736" i="16"/>
  <c r="BN736" i="16"/>
  <c r="BS735" i="16"/>
  <c r="BN735" i="16"/>
  <c r="BS734" i="16"/>
  <c r="BN734" i="16"/>
  <c r="BS733" i="16"/>
  <c r="BN733" i="16"/>
  <c r="BS732" i="16"/>
  <c r="BN732" i="16"/>
  <c r="BS731" i="16"/>
  <c r="BN731" i="16"/>
  <c r="BS730" i="16"/>
  <c r="BN730" i="16"/>
  <c r="BS729" i="16"/>
  <c r="BN729" i="16"/>
  <c r="BS728" i="16"/>
  <c r="BN728" i="16"/>
  <c r="BS727" i="16"/>
  <c r="BN727" i="16"/>
  <c r="BS726" i="16"/>
  <c r="BN726" i="16"/>
  <c r="BS725" i="16"/>
  <c r="BN725" i="16"/>
  <c r="BS724" i="16"/>
  <c r="BN724" i="16"/>
  <c r="BS723" i="16"/>
  <c r="BN723" i="16"/>
  <c r="BS722" i="16"/>
  <c r="BN722" i="16"/>
  <c r="BS721" i="16"/>
  <c r="BN721" i="16"/>
  <c r="BS720" i="16"/>
  <c r="BN720" i="16"/>
  <c r="BS719" i="16"/>
  <c r="BN719" i="16"/>
  <c r="BS718" i="16"/>
  <c r="BN718" i="16"/>
  <c r="BS717" i="16"/>
  <c r="BN717" i="16"/>
  <c r="BS716" i="16"/>
  <c r="BN716" i="16"/>
  <c r="BS715" i="16"/>
  <c r="BN715" i="16"/>
  <c r="BS714" i="16"/>
  <c r="BN714" i="16"/>
  <c r="BS713" i="16"/>
  <c r="BN713" i="16"/>
  <c r="BS712" i="16"/>
  <c r="BN712" i="16"/>
  <c r="BS711" i="16"/>
  <c r="BN711" i="16"/>
  <c r="BS710" i="16"/>
  <c r="BN710" i="16"/>
  <c r="BS709" i="16"/>
  <c r="BN709" i="16"/>
  <c r="BS708" i="16"/>
  <c r="BN708" i="16"/>
  <c r="BS707" i="16"/>
  <c r="BN707" i="16"/>
  <c r="BS706" i="16"/>
  <c r="BN706" i="16"/>
  <c r="BS705" i="16"/>
  <c r="BN705" i="16"/>
  <c r="BS704" i="16"/>
  <c r="BN704" i="16"/>
  <c r="BS703" i="16"/>
  <c r="BN703" i="16"/>
  <c r="BS702" i="16"/>
  <c r="BN702" i="16"/>
  <c r="BS701" i="16"/>
  <c r="BN701" i="16"/>
  <c r="BS700" i="16"/>
  <c r="BN700" i="16"/>
  <c r="BS699" i="16"/>
  <c r="BN699" i="16"/>
  <c r="BS698" i="16"/>
  <c r="BN698" i="16"/>
  <c r="BS697" i="16"/>
  <c r="BN697" i="16"/>
  <c r="BS696" i="16"/>
  <c r="BN696" i="16"/>
  <c r="BS695" i="16"/>
  <c r="BN695" i="16"/>
  <c r="BS694" i="16"/>
  <c r="BN694" i="16"/>
  <c r="BS693" i="16"/>
  <c r="BN693" i="16"/>
  <c r="BS692" i="16"/>
  <c r="BN692" i="16"/>
  <c r="BS691" i="16"/>
  <c r="BN691" i="16"/>
  <c r="BS690" i="16"/>
  <c r="BN690" i="16"/>
  <c r="BS689" i="16"/>
  <c r="BN689" i="16"/>
  <c r="BS688" i="16"/>
  <c r="BN688" i="16"/>
  <c r="BS687" i="16"/>
  <c r="BN687" i="16"/>
  <c r="BS686" i="16"/>
  <c r="BN686" i="16"/>
  <c r="BS685" i="16"/>
  <c r="BN685" i="16"/>
  <c r="BS684" i="16"/>
  <c r="BN684" i="16"/>
  <c r="BS683" i="16"/>
  <c r="BN683" i="16"/>
  <c r="BS682" i="16"/>
  <c r="BN682" i="16"/>
  <c r="BS681" i="16"/>
  <c r="BN681" i="16"/>
  <c r="BS680" i="16"/>
  <c r="BN680" i="16"/>
  <c r="BS679" i="16"/>
  <c r="BN679" i="16"/>
  <c r="BS678" i="16"/>
  <c r="BN678" i="16"/>
  <c r="BS677" i="16"/>
  <c r="BN677" i="16"/>
  <c r="BS676" i="16"/>
  <c r="BN676" i="16"/>
  <c r="BS675" i="16"/>
  <c r="BN675" i="16"/>
  <c r="BS674" i="16"/>
  <c r="BN674" i="16"/>
  <c r="BS673" i="16"/>
  <c r="BN673" i="16"/>
  <c r="BS672" i="16"/>
  <c r="BN672" i="16"/>
  <c r="BS671" i="16"/>
  <c r="BN671" i="16"/>
  <c r="BS670" i="16"/>
  <c r="BN670" i="16"/>
  <c r="BS669" i="16"/>
  <c r="BN669" i="16"/>
  <c r="BS668" i="16"/>
  <c r="BN668" i="16"/>
  <c r="BS667" i="16"/>
  <c r="BN667" i="16"/>
  <c r="BS666" i="16"/>
  <c r="BN666" i="16"/>
  <c r="BS665" i="16"/>
  <c r="BN665" i="16"/>
  <c r="BS664" i="16"/>
  <c r="BN664" i="16"/>
  <c r="BS663" i="16"/>
  <c r="BN663" i="16"/>
  <c r="BS662" i="16"/>
  <c r="BN662" i="16"/>
  <c r="BS661" i="16"/>
  <c r="BN661" i="16"/>
  <c r="BS660" i="16"/>
  <c r="BN660" i="16"/>
  <c r="BS659" i="16"/>
  <c r="BN659" i="16"/>
  <c r="BS658" i="16"/>
  <c r="BN658" i="16"/>
  <c r="BS657" i="16"/>
  <c r="BN657" i="16"/>
  <c r="BS656" i="16"/>
  <c r="BN656" i="16"/>
  <c r="BS655" i="16"/>
  <c r="BN655" i="16"/>
  <c r="BS654" i="16"/>
  <c r="BN654" i="16"/>
  <c r="BS653" i="16"/>
  <c r="BN653" i="16"/>
  <c r="BS652" i="16"/>
  <c r="BN652" i="16"/>
  <c r="BS651" i="16"/>
  <c r="BN651" i="16"/>
  <c r="BS650" i="16"/>
  <c r="BN650" i="16"/>
  <c r="BS649" i="16"/>
  <c r="BN649" i="16"/>
  <c r="BS648" i="16"/>
  <c r="BN648" i="16"/>
  <c r="BS647" i="16"/>
  <c r="BN647" i="16"/>
  <c r="BS646" i="16"/>
  <c r="BN646" i="16"/>
  <c r="BS645" i="16"/>
  <c r="BN645" i="16"/>
  <c r="BS644" i="16"/>
  <c r="BN644" i="16"/>
  <c r="BS643" i="16"/>
  <c r="BN643" i="16"/>
  <c r="BS642" i="16"/>
  <c r="BN642" i="16"/>
  <c r="BS641" i="16"/>
  <c r="BN641" i="16"/>
  <c r="BS640" i="16"/>
  <c r="BN640" i="16"/>
  <c r="BS639" i="16"/>
  <c r="BN639" i="16"/>
  <c r="BS638" i="16"/>
  <c r="BN638" i="16"/>
  <c r="BS637" i="16"/>
  <c r="BN637" i="16"/>
  <c r="BS636" i="16"/>
  <c r="BN636" i="16"/>
  <c r="BS635" i="16"/>
  <c r="BN635" i="16"/>
  <c r="BS634" i="16"/>
  <c r="BN634" i="16"/>
  <c r="BS633" i="16"/>
  <c r="BN633" i="16"/>
  <c r="BS632" i="16"/>
  <c r="BN632" i="16"/>
  <c r="BS631" i="16"/>
  <c r="BN631" i="16"/>
  <c r="BS630" i="16"/>
  <c r="BN630" i="16"/>
  <c r="BS629" i="16"/>
  <c r="BN629" i="16"/>
  <c r="BS628" i="16"/>
  <c r="BN628" i="16"/>
  <c r="BS627" i="16"/>
  <c r="BN627" i="16"/>
  <c r="BS626" i="16"/>
  <c r="BN626" i="16"/>
  <c r="BS625" i="16"/>
  <c r="BN625" i="16"/>
  <c r="BS624" i="16"/>
  <c r="BN624" i="16"/>
  <c r="BS623" i="16"/>
  <c r="BN623" i="16"/>
  <c r="BS622" i="16"/>
  <c r="BN622" i="16"/>
  <c r="BS621" i="16"/>
  <c r="BN621" i="16"/>
  <c r="BS620" i="16"/>
  <c r="BN620" i="16"/>
  <c r="BS619" i="16"/>
  <c r="BN619" i="16"/>
  <c r="BS618" i="16"/>
  <c r="BN618" i="16"/>
  <c r="BS617" i="16"/>
  <c r="BN617" i="16"/>
  <c r="BS616" i="16"/>
  <c r="BN616" i="16"/>
  <c r="BS615" i="16"/>
  <c r="BN615" i="16"/>
  <c r="BS614" i="16"/>
  <c r="BN614" i="16"/>
  <c r="BS613" i="16"/>
  <c r="BN613" i="16"/>
  <c r="BS612" i="16"/>
  <c r="BN612" i="16"/>
  <c r="BS611" i="16"/>
  <c r="BN611" i="16"/>
  <c r="BS610" i="16"/>
  <c r="BN610" i="16"/>
  <c r="BS609" i="16"/>
  <c r="BN609" i="16"/>
  <c r="BS608" i="16"/>
  <c r="BN608" i="16"/>
  <c r="BS607" i="16"/>
  <c r="BN607" i="16"/>
  <c r="BS606" i="16"/>
  <c r="BN606" i="16"/>
  <c r="BS605" i="16"/>
  <c r="BN605" i="16"/>
  <c r="BS604" i="16"/>
  <c r="BN604" i="16"/>
  <c r="BS603" i="16"/>
  <c r="BN603" i="16"/>
  <c r="BS602" i="16"/>
  <c r="BN602" i="16"/>
  <c r="BS601" i="16"/>
  <c r="BN601" i="16"/>
  <c r="BS600" i="16"/>
  <c r="BN600" i="16"/>
  <c r="BS599" i="16"/>
  <c r="BN599" i="16"/>
  <c r="BS598" i="16"/>
  <c r="BN598" i="16"/>
  <c r="BS597" i="16"/>
  <c r="BN597" i="16"/>
  <c r="BS596" i="16"/>
  <c r="BN596" i="16"/>
  <c r="BS595" i="16"/>
  <c r="BN595" i="16"/>
  <c r="BS594" i="16"/>
  <c r="BN594" i="16"/>
  <c r="BS593" i="16"/>
  <c r="BN593" i="16"/>
  <c r="BS592" i="16"/>
  <c r="BN592" i="16"/>
  <c r="BS591" i="16"/>
  <c r="BN591" i="16"/>
  <c r="BS590" i="16"/>
  <c r="BN590" i="16"/>
  <c r="BS589" i="16"/>
  <c r="BN589" i="16"/>
  <c r="BS588" i="16"/>
  <c r="BN588" i="16"/>
  <c r="BS587" i="16"/>
  <c r="BN587" i="16"/>
  <c r="BS586" i="16"/>
  <c r="BN586" i="16"/>
  <c r="BS585" i="16"/>
  <c r="BN585" i="16"/>
  <c r="BS584" i="16"/>
  <c r="BN584" i="16"/>
  <c r="BS583" i="16"/>
  <c r="BN583" i="16"/>
  <c r="BS582" i="16"/>
  <c r="BN582" i="16"/>
  <c r="BS581" i="16"/>
  <c r="BN581" i="16"/>
  <c r="BS580" i="16"/>
  <c r="BN580" i="16"/>
  <c r="BS579" i="16"/>
  <c r="BN579" i="16"/>
  <c r="BS578" i="16"/>
  <c r="BN578" i="16"/>
  <c r="BS577" i="16"/>
  <c r="BN577" i="16"/>
  <c r="BS576" i="16"/>
  <c r="BN576" i="16"/>
  <c r="BS575" i="16"/>
  <c r="BN575" i="16"/>
  <c r="BS574" i="16"/>
  <c r="BN574" i="16"/>
  <c r="BS573" i="16"/>
  <c r="BN573" i="16"/>
  <c r="BS572" i="16"/>
  <c r="BN572" i="16"/>
  <c r="BS571" i="16"/>
  <c r="BN571" i="16"/>
  <c r="BS570" i="16"/>
  <c r="BN570" i="16"/>
  <c r="BS569" i="16"/>
  <c r="BN569" i="16"/>
  <c r="BS568" i="16"/>
  <c r="BN568" i="16"/>
  <c r="BS567" i="16"/>
  <c r="BN567" i="16"/>
  <c r="BS566" i="16"/>
  <c r="BN566" i="16"/>
  <c r="BS565" i="16"/>
  <c r="BN565" i="16"/>
  <c r="BS564" i="16"/>
  <c r="BN564" i="16"/>
  <c r="BS563" i="16"/>
  <c r="BN563" i="16"/>
  <c r="BS562" i="16"/>
  <c r="BN562" i="16"/>
  <c r="BS561" i="16"/>
  <c r="BN561" i="16"/>
  <c r="BS560" i="16"/>
  <c r="BN560" i="16"/>
  <c r="BS559" i="16"/>
  <c r="BN559" i="16"/>
  <c r="BS558" i="16"/>
  <c r="BN558" i="16"/>
  <c r="BS557" i="16"/>
  <c r="BN557" i="16"/>
  <c r="BS556" i="16"/>
  <c r="BN556" i="16"/>
  <c r="BS555" i="16"/>
  <c r="BN555" i="16"/>
  <c r="BS554" i="16"/>
  <c r="BN554" i="16"/>
  <c r="BS553" i="16"/>
  <c r="BN553" i="16"/>
  <c r="BS552" i="16"/>
  <c r="BN552" i="16"/>
  <c r="BS551" i="16"/>
  <c r="BN551" i="16"/>
  <c r="BS550" i="16"/>
  <c r="BN550" i="16"/>
  <c r="BS549" i="16"/>
  <c r="BN549" i="16"/>
  <c r="BS548" i="16"/>
  <c r="BN548" i="16"/>
  <c r="BS547" i="16"/>
  <c r="BN547" i="16"/>
  <c r="BS546" i="16"/>
  <c r="BN546" i="16"/>
  <c r="BS545" i="16"/>
  <c r="BN545" i="16"/>
  <c r="BS544" i="16"/>
  <c r="BN544" i="16"/>
  <c r="BS543" i="16"/>
  <c r="BN543" i="16"/>
  <c r="BS542" i="16"/>
  <c r="BN542" i="16"/>
  <c r="BS541" i="16"/>
  <c r="BN541" i="16"/>
  <c r="BS540" i="16"/>
  <c r="BN540" i="16"/>
  <c r="BS539" i="16"/>
  <c r="BN539" i="16"/>
  <c r="BS538" i="16"/>
  <c r="BN538" i="16"/>
  <c r="BS537" i="16"/>
  <c r="BN537" i="16"/>
  <c r="BS536" i="16"/>
  <c r="BN536" i="16"/>
  <c r="BS535" i="16"/>
  <c r="BN535" i="16"/>
  <c r="BS534" i="16"/>
  <c r="BN534" i="16"/>
  <c r="BS533" i="16"/>
  <c r="BN533" i="16"/>
  <c r="BS532" i="16"/>
  <c r="BN532" i="16"/>
  <c r="BS531" i="16"/>
  <c r="BN531" i="16"/>
  <c r="BS530" i="16"/>
  <c r="BN530" i="16"/>
  <c r="BS529" i="16"/>
  <c r="BN529" i="16"/>
  <c r="BS528" i="16"/>
  <c r="BN528" i="16"/>
  <c r="BS527" i="16"/>
  <c r="BN527" i="16"/>
  <c r="BS526" i="16"/>
  <c r="BN526" i="16"/>
  <c r="BS525" i="16"/>
  <c r="BN525" i="16"/>
  <c r="BS524" i="16"/>
  <c r="BN524" i="16"/>
  <c r="BS523" i="16"/>
  <c r="BN523" i="16"/>
  <c r="BS522" i="16"/>
  <c r="BN522" i="16"/>
  <c r="BS521" i="16"/>
  <c r="BN521" i="16"/>
  <c r="BS520" i="16"/>
  <c r="BN520" i="16"/>
  <c r="BS519" i="16"/>
  <c r="BN519" i="16"/>
  <c r="BS518" i="16"/>
  <c r="BN518" i="16"/>
  <c r="BS517" i="16"/>
  <c r="BN517" i="16"/>
  <c r="BS516" i="16"/>
  <c r="BN516" i="16"/>
  <c r="BS515" i="16"/>
  <c r="BN515" i="16"/>
  <c r="BS514" i="16"/>
  <c r="BN514" i="16"/>
  <c r="BS513" i="16"/>
  <c r="BN513" i="16"/>
  <c r="BS512" i="16"/>
  <c r="BN512" i="16"/>
  <c r="BS511" i="16"/>
  <c r="BN511" i="16"/>
  <c r="BS510" i="16"/>
  <c r="BN510" i="16"/>
  <c r="BS509" i="16"/>
  <c r="BN509" i="16"/>
  <c r="BS508" i="16"/>
  <c r="BN508" i="16"/>
  <c r="BS507" i="16"/>
  <c r="BN507" i="16"/>
  <c r="BS506" i="16"/>
  <c r="BN506" i="16"/>
  <c r="BS505" i="16"/>
  <c r="BN505" i="16"/>
  <c r="BS504" i="16"/>
  <c r="BN504" i="16"/>
  <c r="BS503" i="16"/>
  <c r="BN503" i="16"/>
  <c r="BS502" i="16"/>
  <c r="BN502" i="16"/>
  <c r="BS501" i="16"/>
  <c r="BN501" i="16"/>
  <c r="BS500" i="16"/>
  <c r="BN500" i="16"/>
  <c r="BS499" i="16"/>
  <c r="BN499" i="16"/>
  <c r="BS498" i="16"/>
  <c r="BN498" i="16"/>
  <c r="BS497" i="16"/>
  <c r="BN497" i="16"/>
  <c r="BS496" i="16"/>
  <c r="BN496" i="16"/>
  <c r="BS495" i="16"/>
  <c r="BN495" i="16"/>
  <c r="BS494" i="16"/>
  <c r="BN494" i="16"/>
  <c r="BS493" i="16"/>
  <c r="BN493" i="16"/>
  <c r="BS492" i="16"/>
  <c r="BN492" i="16"/>
  <c r="BS491" i="16"/>
  <c r="BN491" i="16"/>
  <c r="BS490" i="16"/>
  <c r="BN490" i="16"/>
  <c r="BS489" i="16"/>
  <c r="BN489" i="16"/>
  <c r="BS488" i="16"/>
  <c r="BN488" i="16"/>
  <c r="BS487" i="16"/>
  <c r="BN487" i="16"/>
  <c r="BS486" i="16"/>
  <c r="BN486" i="16"/>
  <c r="BS485" i="16"/>
  <c r="BN485" i="16"/>
  <c r="BS484" i="16"/>
  <c r="BN484" i="16"/>
  <c r="BS483" i="16"/>
  <c r="BN483" i="16"/>
  <c r="BS482" i="16"/>
  <c r="BN482" i="16"/>
  <c r="BS481" i="16"/>
  <c r="BN481" i="16"/>
  <c r="BS480" i="16"/>
  <c r="BN480" i="16"/>
  <c r="BS479" i="16"/>
  <c r="BN479" i="16"/>
  <c r="BS478" i="16"/>
  <c r="BN478" i="16"/>
  <c r="BS477" i="16"/>
  <c r="BN477" i="16"/>
  <c r="BS476" i="16"/>
  <c r="BN476" i="16"/>
  <c r="BS475" i="16"/>
  <c r="BN475" i="16"/>
  <c r="BS474" i="16"/>
  <c r="BN474" i="16"/>
  <c r="BS473" i="16"/>
  <c r="BN473" i="16"/>
  <c r="BS472" i="16"/>
  <c r="BN472" i="16"/>
  <c r="BS471" i="16"/>
  <c r="BN471" i="16"/>
  <c r="BS470" i="16"/>
  <c r="BN470" i="16"/>
  <c r="BS469" i="16"/>
  <c r="BN469" i="16"/>
  <c r="BS468" i="16"/>
  <c r="BN468" i="16"/>
  <c r="BS467" i="16"/>
  <c r="BN467" i="16"/>
  <c r="BS466" i="16"/>
  <c r="BN466" i="16"/>
  <c r="BS465" i="16"/>
  <c r="BN465" i="16"/>
  <c r="BS464" i="16"/>
  <c r="BN464" i="16"/>
  <c r="BS463" i="16"/>
  <c r="BN463" i="16"/>
  <c r="BS462" i="16"/>
  <c r="BN462" i="16"/>
  <c r="BS461" i="16"/>
  <c r="BN461" i="16"/>
  <c r="BS460" i="16"/>
  <c r="BN460" i="16"/>
  <c r="BS459" i="16"/>
  <c r="BN459" i="16"/>
  <c r="BS458" i="16"/>
  <c r="BN458" i="16"/>
  <c r="BS457" i="16"/>
  <c r="BN457" i="16"/>
  <c r="BS456" i="16"/>
  <c r="BN456" i="16"/>
  <c r="BS455" i="16"/>
  <c r="BN455" i="16"/>
  <c r="BS454" i="16"/>
  <c r="BN454" i="16"/>
  <c r="BS453" i="16"/>
  <c r="BN453" i="16"/>
  <c r="BS452" i="16"/>
  <c r="BN452" i="16"/>
  <c r="BS451" i="16"/>
  <c r="BN451" i="16"/>
  <c r="BS450" i="16"/>
  <c r="BN450" i="16"/>
  <c r="BS449" i="16"/>
  <c r="BN449" i="16"/>
  <c r="BS448" i="16"/>
  <c r="BN448" i="16"/>
  <c r="BS447" i="16"/>
  <c r="BN447" i="16"/>
  <c r="BS446" i="16"/>
  <c r="BN446" i="16"/>
  <c r="BS445" i="16"/>
  <c r="BN445" i="16"/>
  <c r="BS444" i="16"/>
  <c r="BN444" i="16"/>
  <c r="BS443" i="16"/>
  <c r="BN443" i="16"/>
  <c r="BS442" i="16"/>
  <c r="BN442" i="16"/>
  <c r="BS441" i="16"/>
  <c r="BN441" i="16"/>
  <c r="BS440" i="16"/>
  <c r="BN440" i="16"/>
  <c r="BS439" i="16"/>
  <c r="BN439" i="16"/>
  <c r="BS438" i="16"/>
  <c r="BN438" i="16"/>
  <c r="BS437" i="16"/>
  <c r="BN437" i="16"/>
  <c r="BS436" i="16"/>
  <c r="BN436" i="16"/>
  <c r="BS435" i="16"/>
  <c r="BN435" i="16"/>
  <c r="BS434" i="16"/>
  <c r="BN434" i="16"/>
  <c r="BS433" i="16"/>
  <c r="BN433" i="16"/>
  <c r="BS432" i="16"/>
  <c r="BN432" i="16"/>
  <c r="BS431" i="16"/>
  <c r="BN431" i="16"/>
  <c r="BS430" i="16"/>
  <c r="BN430" i="16"/>
  <c r="BS429" i="16"/>
  <c r="BN429" i="16"/>
  <c r="BS428" i="16"/>
  <c r="BN428" i="16"/>
  <c r="BS427" i="16"/>
  <c r="BN427" i="16"/>
  <c r="BS426" i="16"/>
  <c r="BN426" i="16"/>
  <c r="BS425" i="16"/>
  <c r="BN425" i="16"/>
  <c r="BS424" i="16"/>
  <c r="BN424" i="16"/>
  <c r="BS423" i="16"/>
  <c r="BN423" i="16"/>
  <c r="BS422" i="16"/>
  <c r="BN422" i="16"/>
  <c r="BS421" i="16"/>
  <c r="BN421" i="16"/>
  <c r="BS420" i="16"/>
  <c r="BN420" i="16"/>
  <c r="BS419" i="16"/>
  <c r="BN419" i="16"/>
  <c r="BS418" i="16"/>
  <c r="BN418" i="16"/>
  <c r="BS417" i="16"/>
  <c r="BN417" i="16"/>
  <c r="BS416" i="16"/>
  <c r="BN416" i="16"/>
  <c r="BS415" i="16"/>
  <c r="BN415" i="16"/>
  <c r="BS414" i="16"/>
  <c r="BN414" i="16"/>
  <c r="BS413" i="16"/>
  <c r="BN413" i="16"/>
  <c r="BS412" i="16"/>
  <c r="BN412" i="16"/>
  <c r="BS411" i="16"/>
  <c r="BN411" i="16"/>
  <c r="BS410" i="16"/>
  <c r="BN410" i="16"/>
  <c r="BS409" i="16"/>
  <c r="BN409" i="16"/>
  <c r="BS408" i="16"/>
  <c r="BN408" i="16"/>
  <c r="BS407" i="16"/>
  <c r="BN407" i="16"/>
  <c r="BS406" i="16"/>
  <c r="BN406" i="16"/>
  <c r="BS405" i="16"/>
  <c r="BN405" i="16"/>
  <c r="BS404" i="16"/>
  <c r="BN404" i="16"/>
  <c r="BS403" i="16"/>
  <c r="BN403" i="16"/>
  <c r="BS402" i="16"/>
  <c r="BN402" i="16"/>
  <c r="BS401" i="16"/>
  <c r="BN401" i="16"/>
  <c r="BS400" i="16"/>
  <c r="BN400" i="16"/>
  <c r="BS399" i="16"/>
  <c r="BN399" i="16"/>
  <c r="BS398" i="16"/>
  <c r="BN398" i="16"/>
  <c r="BS397" i="16"/>
  <c r="BN397" i="16"/>
  <c r="BS396" i="16"/>
  <c r="BN396" i="16"/>
  <c r="BS395" i="16"/>
  <c r="BN395" i="16"/>
  <c r="BS394" i="16"/>
  <c r="BN394" i="16"/>
  <c r="BS393" i="16"/>
  <c r="BN393" i="16"/>
  <c r="BS392" i="16"/>
  <c r="BN392" i="16"/>
  <c r="BS391" i="16"/>
  <c r="BN391" i="16"/>
  <c r="BS390" i="16"/>
  <c r="BN390" i="16"/>
  <c r="BS389" i="16"/>
  <c r="BN389" i="16"/>
  <c r="BS388" i="16"/>
  <c r="BN388" i="16"/>
  <c r="BS387" i="16"/>
  <c r="BN387" i="16"/>
  <c r="BS386" i="16"/>
  <c r="BN386" i="16"/>
  <c r="BS385" i="16"/>
  <c r="BN385" i="16"/>
  <c r="BS384" i="16"/>
  <c r="BN384" i="16"/>
  <c r="BS383" i="16"/>
  <c r="BN383" i="16"/>
  <c r="BS382" i="16"/>
  <c r="BN382" i="16"/>
  <c r="BS381" i="16"/>
  <c r="BN381" i="16"/>
  <c r="BS380" i="16"/>
  <c r="BN380" i="16"/>
  <c r="BS379" i="16"/>
  <c r="BN379" i="16"/>
  <c r="BS378" i="16"/>
  <c r="BN378" i="16"/>
  <c r="BS377" i="16"/>
  <c r="BN377" i="16"/>
  <c r="BS376" i="16"/>
  <c r="BN376" i="16"/>
  <c r="BS375" i="16"/>
  <c r="BN375" i="16"/>
  <c r="BS374" i="16"/>
  <c r="BN374" i="16"/>
  <c r="BS373" i="16"/>
  <c r="BN373" i="16"/>
  <c r="BS372" i="16"/>
  <c r="BN372" i="16"/>
  <c r="BS371" i="16"/>
  <c r="BN371" i="16"/>
  <c r="BS370" i="16"/>
  <c r="BN370" i="16"/>
  <c r="BS369" i="16"/>
  <c r="BN369" i="16"/>
  <c r="BS368" i="16"/>
  <c r="BN368" i="16"/>
  <c r="BS367" i="16"/>
  <c r="BN367" i="16"/>
  <c r="BS366" i="16"/>
  <c r="BN366" i="16"/>
  <c r="BS365" i="16"/>
  <c r="BN365" i="16"/>
  <c r="BS364" i="16"/>
  <c r="BN364" i="16"/>
  <c r="BS363" i="16"/>
  <c r="BN363" i="16"/>
  <c r="BS362" i="16"/>
  <c r="BN362" i="16"/>
  <c r="BS361" i="16"/>
  <c r="BN361" i="16"/>
  <c r="BS360" i="16"/>
  <c r="BN360" i="16"/>
  <c r="BS359" i="16"/>
  <c r="BN359" i="16"/>
  <c r="BS358" i="16"/>
  <c r="BN358" i="16"/>
  <c r="BS357" i="16"/>
  <c r="BN357" i="16"/>
  <c r="BS356" i="16"/>
  <c r="BN356" i="16"/>
  <c r="BS355" i="16"/>
  <c r="BN355" i="16"/>
  <c r="BS354" i="16"/>
  <c r="BN354" i="16"/>
  <c r="BS353" i="16"/>
  <c r="BN353" i="16"/>
  <c r="BS352" i="16"/>
  <c r="BN352" i="16"/>
  <c r="BS351" i="16"/>
  <c r="BN351" i="16"/>
  <c r="BS350" i="16"/>
  <c r="BN350" i="16"/>
  <c r="BS349" i="16"/>
  <c r="BN349" i="16"/>
  <c r="BS348" i="16"/>
  <c r="BN348" i="16"/>
  <c r="BS347" i="16"/>
  <c r="BN347" i="16"/>
  <c r="BS346" i="16"/>
  <c r="BN346" i="16"/>
  <c r="BS345" i="16"/>
  <c r="BN345" i="16"/>
  <c r="BS344" i="16"/>
  <c r="BN344" i="16"/>
  <c r="BS343" i="16"/>
  <c r="BN343" i="16"/>
  <c r="BS342" i="16"/>
  <c r="BN342" i="16"/>
  <c r="BS341" i="16"/>
  <c r="BN341" i="16"/>
  <c r="BS340" i="16"/>
  <c r="BN340" i="16"/>
  <c r="BS339" i="16"/>
  <c r="BN339" i="16"/>
  <c r="BS338" i="16"/>
  <c r="BN338" i="16"/>
  <c r="BS337" i="16"/>
  <c r="BN337" i="16"/>
  <c r="BS336" i="16"/>
  <c r="BN336" i="16"/>
  <c r="BS335" i="16"/>
  <c r="BN335" i="16"/>
  <c r="BS334" i="16"/>
  <c r="BN334" i="16"/>
  <c r="BS333" i="16"/>
  <c r="BN333" i="16"/>
  <c r="BS332" i="16"/>
  <c r="BN332" i="16"/>
  <c r="BS331" i="16"/>
  <c r="BN331" i="16"/>
  <c r="BS330" i="16"/>
  <c r="BN330" i="16"/>
  <c r="BS329" i="16"/>
  <c r="BN329" i="16"/>
  <c r="BS328" i="16"/>
  <c r="BN328" i="16"/>
  <c r="BS327" i="16"/>
  <c r="BN327" i="16"/>
  <c r="BS326" i="16"/>
  <c r="BN326" i="16"/>
  <c r="BS325" i="16"/>
  <c r="BN325" i="16"/>
  <c r="BS324" i="16"/>
  <c r="BN324" i="16"/>
  <c r="BS323" i="16"/>
  <c r="BN323" i="16"/>
  <c r="BS322" i="16"/>
  <c r="BN322" i="16"/>
  <c r="BS321" i="16"/>
  <c r="BN321" i="16"/>
  <c r="BS320" i="16"/>
  <c r="BN320" i="16"/>
  <c r="BS319" i="16"/>
  <c r="BN319" i="16"/>
  <c r="BS318" i="16"/>
  <c r="BN318" i="16"/>
  <c r="BS317" i="16"/>
  <c r="BN317" i="16"/>
  <c r="BS316" i="16"/>
  <c r="BN316" i="16"/>
  <c r="BS315" i="16"/>
  <c r="BN315" i="16"/>
  <c r="BS314" i="16"/>
  <c r="BN314" i="16"/>
  <c r="BS313" i="16"/>
  <c r="BN313" i="16"/>
  <c r="BS312" i="16"/>
  <c r="BN312" i="16"/>
  <c r="BS311" i="16"/>
  <c r="BN311" i="16"/>
  <c r="BS310" i="16"/>
  <c r="BN310" i="16"/>
  <c r="BS309" i="16"/>
  <c r="BN309" i="16"/>
  <c r="BS308" i="16"/>
  <c r="BN308" i="16"/>
  <c r="BS307" i="16"/>
  <c r="BN307" i="16"/>
  <c r="BS306" i="16"/>
  <c r="BN306" i="16"/>
  <c r="BS305" i="16"/>
  <c r="BN305" i="16"/>
  <c r="BS304" i="16"/>
  <c r="BN304" i="16"/>
  <c r="BS303" i="16"/>
  <c r="BN303" i="16"/>
  <c r="BS302" i="16"/>
  <c r="BN302" i="16"/>
  <c r="BS301" i="16"/>
  <c r="BN301" i="16"/>
  <c r="BS300" i="16"/>
  <c r="BN300" i="16"/>
  <c r="BS299" i="16"/>
  <c r="BN299" i="16"/>
  <c r="BS298" i="16"/>
  <c r="BN298" i="16"/>
  <c r="BS297" i="16"/>
  <c r="BN297" i="16"/>
  <c r="BS296" i="16"/>
  <c r="BN296" i="16"/>
  <c r="BS295" i="16"/>
  <c r="BN295" i="16"/>
  <c r="BS294" i="16"/>
  <c r="BN294" i="16"/>
  <c r="BS293" i="16"/>
  <c r="BN293" i="16"/>
  <c r="BS292" i="16"/>
  <c r="BN292" i="16"/>
  <c r="BS291" i="16"/>
  <c r="BN291" i="16"/>
  <c r="BS290" i="16"/>
  <c r="BN290" i="16"/>
  <c r="BS289" i="16"/>
  <c r="BN289" i="16"/>
  <c r="BS288" i="16"/>
  <c r="BN288" i="16"/>
  <c r="BS287" i="16"/>
  <c r="BN287" i="16"/>
  <c r="BS286" i="16"/>
  <c r="BN286" i="16"/>
  <c r="BS285" i="16"/>
  <c r="BN285" i="16"/>
  <c r="BS284" i="16"/>
  <c r="BN284" i="16"/>
  <c r="BS283" i="16"/>
  <c r="BN283" i="16"/>
  <c r="BS282" i="16"/>
  <c r="BN282" i="16"/>
  <c r="BS281" i="16"/>
  <c r="BN281" i="16"/>
  <c r="BS280" i="16"/>
  <c r="BN280" i="16"/>
  <c r="BS279" i="16"/>
  <c r="BN279" i="16"/>
  <c r="BS278" i="16"/>
  <c r="BN278" i="16"/>
  <c r="BS277" i="16"/>
  <c r="BN277" i="16"/>
  <c r="BS276" i="16"/>
  <c r="BN276" i="16"/>
  <c r="BS275" i="16"/>
  <c r="BN275" i="16"/>
  <c r="BS274" i="16"/>
  <c r="BN274" i="16"/>
  <c r="BS273" i="16"/>
  <c r="BN273" i="16"/>
  <c r="BS272" i="16"/>
  <c r="BN272" i="16"/>
  <c r="BS271" i="16"/>
  <c r="BN271" i="16"/>
  <c r="BS270" i="16"/>
  <c r="BN270" i="16"/>
  <c r="BS269" i="16"/>
  <c r="BN269" i="16"/>
  <c r="BS268" i="16"/>
  <c r="BN268" i="16"/>
  <c r="BS267" i="16"/>
  <c r="BN267" i="16"/>
  <c r="BS266" i="16"/>
  <c r="BN266" i="16"/>
  <c r="BS265" i="16"/>
  <c r="BN265" i="16"/>
  <c r="BS264" i="16"/>
  <c r="BN264" i="16"/>
  <c r="BS263" i="16"/>
  <c r="BN263" i="16"/>
  <c r="BS262" i="16"/>
  <c r="BN262" i="16"/>
  <c r="BS261" i="16"/>
  <c r="BN261" i="16"/>
  <c r="BS260" i="16"/>
  <c r="BN260" i="16"/>
  <c r="BS259" i="16"/>
  <c r="BN259" i="16"/>
  <c r="BS258" i="16"/>
  <c r="BN258" i="16"/>
  <c r="BS257" i="16"/>
  <c r="BN257" i="16"/>
  <c r="BS256" i="16"/>
  <c r="BN256" i="16"/>
  <c r="BS255" i="16"/>
  <c r="BN255" i="16"/>
  <c r="BS254" i="16"/>
  <c r="BN254" i="16"/>
  <c r="BS253" i="16"/>
  <c r="BN253" i="16"/>
  <c r="BS252" i="16"/>
  <c r="BN252" i="16"/>
  <c r="BS251" i="16"/>
  <c r="BN251" i="16"/>
  <c r="BS250" i="16"/>
  <c r="BN250" i="16"/>
  <c r="BS249" i="16"/>
  <c r="BN249" i="16"/>
  <c r="BS248" i="16"/>
  <c r="BN248" i="16"/>
  <c r="BS247" i="16"/>
  <c r="BN247" i="16"/>
  <c r="BS246" i="16"/>
  <c r="BN246" i="16"/>
  <c r="BS245" i="16"/>
  <c r="BN245" i="16"/>
  <c r="BS244" i="16"/>
  <c r="BN244" i="16"/>
  <c r="BS243" i="16"/>
  <c r="BN243" i="16"/>
  <c r="BS242" i="16"/>
  <c r="BN242" i="16"/>
  <c r="BS241" i="16"/>
  <c r="BN241" i="16"/>
  <c r="BS240" i="16"/>
  <c r="BN240" i="16"/>
  <c r="BS239" i="16"/>
  <c r="BN239" i="16"/>
  <c r="BS238" i="16"/>
  <c r="BN238" i="16"/>
  <c r="BS237" i="16"/>
  <c r="BN237" i="16"/>
  <c r="BS236" i="16"/>
  <c r="BN236" i="16"/>
  <c r="BS235" i="16"/>
  <c r="BN235" i="16"/>
  <c r="BS234" i="16"/>
  <c r="BN234" i="16"/>
  <c r="BS233" i="16"/>
  <c r="BN233" i="16"/>
  <c r="BS232" i="16"/>
  <c r="BN232" i="16"/>
  <c r="BS231" i="16"/>
  <c r="BN231" i="16"/>
  <c r="BS230" i="16"/>
  <c r="BN230" i="16"/>
  <c r="BS229" i="16"/>
  <c r="BN229" i="16"/>
  <c r="BS228" i="16"/>
  <c r="BN228" i="16"/>
  <c r="BS227" i="16"/>
  <c r="BN227" i="16"/>
  <c r="BS226" i="16"/>
  <c r="BN226" i="16"/>
  <c r="BS225" i="16"/>
  <c r="BN225" i="16"/>
  <c r="BS224" i="16"/>
  <c r="BN224" i="16"/>
  <c r="BS223" i="16"/>
  <c r="BN223" i="16"/>
  <c r="BS222" i="16"/>
  <c r="BN222" i="16"/>
  <c r="BS221" i="16"/>
  <c r="BN221" i="16"/>
  <c r="BS220" i="16"/>
  <c r="BN220" i="16"/>
  <c r="BS219" i="16"/>
  <c r="BN219" i="16"/>
  <c r="BS218" i="16"/>
  <c r="BN218" i="16"/>
  <c r="BS217" i="16"/>
  <c r="BN217" i="16"/>
  <c r="BS216" i="16"/>
  <c r="BN216" i="16"/>
  <c r="BS215" i="16"/>
  <c r="BN215" i="16"/>
  <c r="BS214" i="16"/>
  <c r="BN214" i="16"/>
  <c r="BS213" i="16"/>
  <c r="BN213" i="16"/>
  <c r="BS212" i="16"/>
  <c r="BN212" i="16"/>
  <c r="BS211" i="16"/>
  <c r="BN211" i="16"/>
  <c r="BS210" i="16"/>
  <c r="BN210" i="16"/>
  <c r="BS209" i="16"/>
  <c r="BN209" i="16"/>
  <c r="BS208" i="16"/>
  <c r="BN208" i="16"/>
  <c r="BS207" i="16"/>
  <c r="BN207" i="16"/>
  <c r="BS206" i="16"/>
  <c r="BN206" i="16"/>
  <c r="BS205" i="16"/>
  <c r="BN205" i="16"/>
  <c r="BS204" i="16"/>
  <c r="BN204" i="16"/>
  <c r="BS203" i="16"/>
  <c r="BN203" i="16"/>
  <c r="BS202" i="16"/>
  <c r="BN202" i="16"/>
  <c r="BS201" i="16"/>
  <c r="BN201" i="16"/>
  <c r="BS200" i="16"/>
  <c r="BN200" i="16"/>
  <c r="BS199" i="16"/>
  <c r="BN199" i="16"/>
  <c r="BS198" i="16"/>
  <c r="BN198" i="16"/>
  <c r="BS197" i="16"/>
  <c r="BN197" i="16"/>
  <c r="BS196" i="16"/>
  <c r="BN196" i="16"/>
  <c r="BS195" i="16"/>
  <c r="BN195" i="16"/>
  <c r="BS194" i="16"/>
  <c r="BN194" i="16"/>
  <c r="BS193" i="16"/>
  <c r="BN193" i="16"/>
  <c r="BS192" i="16"/>
  <c r="BN192" i="16"/>
  <c r="BS191" i="16"/>
  <c r="BN191" i="16"/>
  <c r="BS190" i="16"/>
  <c r="BN190" i="16"/>
  <c r="BS189" i="16"/>
  <c r="BN189" i="16"/>
  <c r="BS188" i="16"/>
  <c r="BN188" i="16"/>
  <c r="BS187" i="16"/>
  <c r="BN187" i="16"/>
  <c r="BS186" i="16"/>
  <c r="BN186" i="16"/>
  <c r="BS185" i="16"/>
  <c r="BN185" i="16"/>
  <c r="BS184" i="16"/>
  <c r="BN184" i="16"/>
  <c r="BS183" i="16"/>
  <c r="BN183" i="16"/>
  <c r="BS182" i="16"/>
  <c r="BN182" i="16"/>
  <c r="BS181" i="16"/>
  <c r="BN181" i="16"/>
  <c r="BS180" i="16"/>
  <c r="BN180" i="16"/>
  <c r="BS179" i="16"/>
  <c r="BN179" i="16"/>
  <c r="BS178" i="16"/>
  <c r="BN178" i="16"/>
  <c r="BS177" i="16"/>
  <c r="BN177" i="16"/>
  <c r="BS176" i="16"/>
  <c r="BN176" i="16"/>
  <c r="BS175" i="16"/>
  <c r="BN175" i="16"/>
  <c r="BS174" i="16"/>
  <c r="BN174" i="16"/>
  <c r="BS173" i="16"/>
  <c r="BN173" i="16"/>
  <c r="BS172" i="16"/>
  <c r="BN172" i="16"/>
  <c r="BS171" i="16"/>
  <c r="BN171" i="16"/>
  <c r="BS170" i="16"/>
  <c r="BN170" i="16"/>
  <c r="BS169" i="16"/>
  <c r="BN169" i="16"/>
  <c r="BS168" i="16"/>
  <c r="BN168" i="16"/>
  <c r="BS167" i="16"/>
  <c r="BN167" i="16"/>
  <c r="BS166" i="16"/>
  <c r="BN166" i="16"/>
  <c r="BS165" i="16"/>
  <c r="BN165" i="16"/>
  <c r="BS164" i="16"/>
  <c r="BN164" i="16"/>
  <c r="BS163" i="16"/>
  <c r="BN163" i="16"/>
  <c r="BS162" i="16"/>
  <c r="BN162" i="16"/>
  <c r="BS161" i="16"/>
  <c r="BN161" i="16"/>
  <c r="BS160" i="16"/>
  <c r="BN160" i="16"/>
  <c r="BS159" i="16"/>
  <c r="BN159" i="16"/>
  <c r="BS158" i="16"/>
  <c r="BN158" i="16"/>
  <c r="BS157" i="16"/>
  <c r="BN157" i="16"/>
  <c r="BS156" i="16"/>
  <c r="BN156" i="16"/>
  <c r="BS155" i="16"/>
  <c r="BN155" i="16"/>
  <c r="BS154" i="16"/>
  <c r="BN154" i="16"/>
  <c r="BS153" i="16"/>
  <c r="BN153" i="16"/>
  <c r="BS152" i="16"/>
  <c r="BN152" i="16"/>
  <c r="BS151" i="16"/>
  <c r="BN151" i="16"/>
  <c r="BS150" i="16"/>
  <c r="BN150" i="16"/>
  <c r="BS149" i="16"/>
  <c r="BN149" i="16"/>
  <c r="BS148" i="16"/>
  <c r="BN148" i="16"/>
  <c r="BS147" i="16"/>
  <c r="BN147" i="16"/>
  <c r="BS146" i="16"/>
  <c r="BN146" i="16"/>
  <c r="BS145" i="16"/>
  <c r="BN145" i="16"/>
  <c r="BS144" i="16"/>
  <c r="BN144" i="16"/>
  <c r="BS143" i="16"/>
  <c r="BN143" i="16"/>
  <c r="BS142" i="16"/>
  <c r="BN142" i="16"/>
  <c r="BS141" i="16"/>
  <c r="BN141" i="16"/>
  <c r="BS140" i="16"/>
  <c r="BN140" i="16"/>
  <c r="BS139" i="16"/>
  <c r="BN139" i="16"/>
  <c r="BS138" i="16"/>
  <c r="BN138" i="16"/>
  <c r="BS137" i="16"/>
  <c r="BN137" i="16"/>
  <c r="BS136" i="16"/>
  <c r="BN136" i="16"/>
  <c r="BS135" i="16"/>
  <c r="BN135" i="16"/>
  <c r="BS134" i="16"/>
  <c r="BN134" i="16"/>
  <c r="BS133" i="16"/>
  <c r="BN133" i="16"/>
  <c r="BS132" i="16"/>
  <c r="BN132" i="16"/>
  <c r="BS131" i="16"/>
  <c r="BN131" i="16"/>
  <c r="BS130" i="16"/>
  <c r="BN130" i="16"/>
  <c r="BS129" i="16"/>
  <c r="BN129" i="16"/>
  <c r="BS128" i="16"/>
  <c r="BN128" i="16"/>
  <c r="BS127" i="16"/>
  <c r="BN127" i="16"/>
  <c r="BS126" i="16"/>
  <c r="BN126" i="16"/>
  <c r="BS125" i="16"/>
  <c r="BN125" i="16"/>
  <c r="BS124" i="16"/>
  <c r="BN124" i="16"/>
  <c r="BS123" i="16"/>
  <c r="BN123" i="16"/>
  <c r="BS122" i="16"/>
  <c r="BN122" i="16"/>
  <c r="BS121" i="16"/>
  <c r="BN121" i="16"/>
  <c r="BS120" i="16"/>
  <c r="BN120" i="16"/>
  <c r="BS119" i="16"/>
  <c r="BN119" i="16"/>
  <c r="BS118" i="16"/>
  <c r="BN118" i="16"/>
  <c r="BS117" i="16"/>
  <c r="BN117" i="16"/>
  <c r="BS116" i="16"/>
  <c r="BN116" i="16"/>
  <c r="BS115" i="16"/>
  <c r="BN115" i="16"/>
  <c r="BS114" i="16"/>
  <c r="BN114" i="16"/>
  <c r="BS113" i="16"/>
  <c r="BN113" i="16"/>
  <c r="BS112" i="16"/>
  <c r="BN112" i="16"/>
  <c r="BS111" i="16"/>
  <c r="BN111" i="16"/>
  <c r="BS110" i="16"/>
  <c r="BN110" i="16"/>
  <c r="BS109" i="16"/>
  <c r="BN109" i="16"/>
  <c r="BS108" i="16"/>
  <c r="BN108" i="16"/>
  <c r="BS107" i="16"/>
  <c r="BN107" i="16"/>
  <c r="BS106" i="16"/>
  <c r="BN106" i="16"/>
  <c r="BS105" i="16"/>
  <c r="BN105" i="16"/>
  <c r="BS104" i="16"/>
  <c r="BN104" i="16"/>
  <c r="BS103" i="16"/>
  <c r="BN103" i="16"/>
  <c r="BS102" i="16"/>
  <c r="BN102" i="16"/>
  <c r="BS101" i="16"/>
  <c r="BN101" i="16"/>
  <c r="BS100" i="16"/>
  <c r="BN100" i="16"/>
  <c r="BS99" i="16"/>
  <c r="BN99" i="16"/>
  <c r="BS98" i="16"/>
  <c r="BN98" i="16"/>
  <c r="BS97" i="16"/>
  <c r="BN97" i="16"/>
  <c r="BS96" i="16"/>
  <c r="BN96" i="16"/>
  <c r="BS95" i="16"/>
  <c r="BN95" i="16"/>
  <c r="BS94" i="16"/>
  <c r="BN94" i="16"/>
  <c r="BS93" i="16"/>
  <c r="BN93" i="16"/>
  <c r="BS92" i="16"/>
  <c r="BN92" i="16"/>
  <c r="BS91" i="16"/>
  <c r="BN91" i="16"/>
  <c r="BS90" i="16"/>
  <c r="BN90" i="16"/>
  <c r="BS89" i="16"/>
  <c r="BN89" i="16"/>
  <c r="BS88" i="16"/>
  <c r="BN88" i="16"/>
  <c r="BS87" i="16"/>
  <c r="BN87" i="16"/>
  <c r="BS86" i="16"/>
  <c r="BN86" i="16"/>
  <c r="BS85" i="16"/>
  <c r="BN85" i="16"/>
  <c r="BS84" i="16"/>
  <c r="BN84" i="16"/>
  <c r="BS83" i="16"/>
  <c r="BN83" i="16"/>
  <c r="BS82" i="16"/>
  <c r="BN82" i="16"/>
  <c r="BS81" i="16"/>
  <c r="BN81" i="16"/>
  <c r="BS80" i="16"/>
  <c r="BN80" i="16"/>
  <c r="BS79" i="16"/>
  <c r="BN79" i="16"/>
  <c r="BS78" i="16"/>
  <c r="BN78" i="16"/>
  <c r="BS77" i="16"/>
  <c r="BN77" i="16"/>
  <c r="BS76" i="16"/>
  <c r="BN76" i="16"/>
  <c r="BS75" i="16"/>
  <c r="BN75" i="16"/>
  <c r="BS74" i="16"/>
  <c r="BN74" i="16"/>
  <c r="BS73" i="16"/>
  <c r="BN73" i="16"/>
  <c r="BS72" i="16"/>
  <c r="BN72" i="16"/>
  <c r="BS71" i="16"/>
  <c r="BN71" i="16"/>
  <c r="BS70" i="16"/>
  <c r="BN70" i="16"/>
  <c r="BS69" i="16"/>
  <c r="BN69" i="16"/>
  <c r="BS68" i="16"/>
  <c r="BN68" i="16"/>
  <c r="BS67" i="16"/>
  <c r="BN67" i="16"/>
  <c r="BS66" i="16"/>
  <c r="BN66" i="16"/>
  <c r="BS65" i="16"/>
  <c r="BN65" i="16"/>
  <c r="BS64" i="16"/>
  <c r="BN64" i="16"/>
  <c r="BS63" i="16"/>
  <c r="BN63" i="16"/>
  <c r="BS62" i="16"/>
  <c r="BN62" i="16"/>
  <c r="BS61" i="16"/>
  <c r="BN61" i="16"/>
  <c r="BS60" i="16"/>
  <c r="BN60" i="16"/>
  <c r="BS59" i="16"/>
  <c r="BN59" i="16"/>
  <c r="BS58" i="16"/>
  <c r="BN58" i="16"/>
  <c r="BS57" i="16"/>
  <c r="BN57" i="16"/>
  <c r="BS56" i="16"/>
  <c r="BN56" i="16"/>
  <c r="BS55" i="16"/>
  <c r="BN55" i="16"/>
  <c r="BS54" i="16"/>
  <c r="BN54" i="16"/>
  <c r="BS53" i="16"/>
  <c r="BN53" i="16"/>
  <c r="BS52" i="16"/>
  <c r="BN52" i="16"/>
  <c r="BS51" i="16"/>
  <c r="BN51" i="16"/>
  <c r="BS50" i="16"/>
  <c r="BN50" i="16"/>
  <c r="BS49" i="16"/>
  <c r="BN49" i="16"/>
  <c r="BS48" i="16"/>
  <c r="BN48" i="16"/>
  <c r="BS47" i="16"/>
  <c r="BN47" i="16"/>
  <c r="BS46" i="16"/>
  <c r="BN46" i="16"/>
  <c r="BS45" i="16"/>
  <c r="BN45" i="16"/>
  <c r="BS44" i="16"/>
  <c r="BN44" i="16"/>
  <c r="BS43" i="16"/>
  <c r="BN43" i="16"/>
  <c r="BS42" i="16"/>
  <c r="BN42" i="16"/>
  <c r="BS41" i="16"/>
  <c r="BN41" i="16"/>
  <c r="BS40" i="16"/>
  <c r="BN40" i="16"/>
  <c r="BS39" i="16"/>
  <c r="BN39" i="16"/>
  <c r="BS38" i="16"/>
  <c r="BN38" i="16"/>
  <c r="BS37" i="16"/>
  <c r="BN37" i="16"/>
  <c r="BS36" i="16"/>
  <c r="BN36" i="16"/>
  <c r="BS35" i="16"/>
  <c r="BN35" i="16"/>
  <c r="BS34" i="16"/>
  <c r="BN34" i="16"/>
  <c r="BS33" i="16"/>
  <c r="BN33" i="16"/>
  <c r="BS32" i="16"/>
  <c r="BN32" i="16"/>
  <c r="BS31" i="16"/>
  <c r="BN31" i="16"/>
  <c r="BS30" i="16"/>
  <c r="BN30" i="16"/>
  <c r="BS29" i="16"/>
  <c r="BN29" i="16"/>
  <c r="BS28" i="16"/>
  <c r="BN28" i="16"/>
  <c r="BS27" i="16"/>
  <c r="BN27" i="16"/>
  <c r="BS26" i="16"/>
  <c r="BN26" i="16"/>
  <c r="BS25" i="16"/>
  <c r="BN25" i="16"/>
  <c r="BS24" i="16"/>
  <c r="BN24" i="16"/>
  <c r="BS23" i="16"/>
  <c r="BN23" i="16"/>
  <c r="BS22" i="16"/>
  <c r="BN22" i="16"/>
  <c r="BN21" i="16"/>
  <c r="BS21" i="16" s="1"/>
  <c r="BS20" i="16"/>
  <c r="BN20" i="16"/>
  <c r="BN19" i="16"/>
  <c r="BS18" i="16"/>
  <c r="BN18" i="16"/>
  <c r="BN17" i="16"/>
  <c r="BS17" i="16" s="1"/>
  <c r="BN16" i="16"/>
  <c r="BS16" i="16" s="1"/>
  <c r="BN15" i="16"/>
  <c r="BN14" i="16"/>
  <c r="BN13" i="16"/>
  <c r="BK1004" i="16"/>
  <c r="BF1004" i="16"/>
  <c r="BK1003" i="16"/>
  <c r="BF1003" i="16"/>
  <c r="BK1002" i="16"/>
  <c r="BF1002" i="16"/>
  <c r="BK1001" i="16"/>
  <c r="BF1001" i="16"/>
  <c r="BK1000" i="16"/>
  <c r="BF1000" i="16"/>
  <c r="BK999" i="16"/>
  <c r="BF999" i="16"/>
  <c r="BK998" i="16"/>
  <c r="BF998" i="16"/>
  <c r="BK997" i="16"/>
  <c r="BF997" i="16"/>
  <c r="BK996" i="16"/>
  <c r="BF996" i="16"/>
  <c r="BK995" i="16"/>
  <c r="BF995" i="16"/>
  <c r="BK994" i="16"/>
  <c r="BF994" i="16"/>
  <c r="BK993" i="16"/>
  <c r="BF993" i="16"/>
  <c r="BK992" i="16"/>
  <c r="BF992" i="16"/>
  <c r="BK991" i="16"/>
  <c r="BF991" i="16"/>
  <c r="BK990" i="16"/>
  <c r="BF990" i="16"/>
  <c r="BK989" i="16"/>
  <c r="BF989" i="16"/>
  <c r="BK988" i="16"/>
  <c r="BF988" i="16"/>
  <c r="BK987" i="16"/>
  <c r="BF987" i="16"/>
  <c r="BK986" i="16"/>
  <c r="BF986" i="16"/>
  <c r="BK985" i="16"/>
  <c r="BF985" i="16"/>
  <c r="BK984" i="16"/>
  <c r="BF984" i="16"/>
  <c r="BK983" i="16"/>
  <c r="BF983" i="16"/>
  <c r="BK982" i="16"/>
  <c r="BF982" i="16"/>
  <c r="BK981" i="16"/>
  <c r="BF981" i="16"/>
  <c r="BK980" i="16"/>
  <c r="BF980" i="16"/>
  <c r="BK979" i="16"/>
  <c r="BF979" i="16"/>
  <c r="BK978" i="16"/>
  <c r="BF978" i="16"/>
  <c r="BK977" i="16"/>
  <c r="BF977" i="16"/>
  <c r="BK976" i="16"/>
  <c r="BF976" i="16"/>
  <c r="BK975" i="16"/>
  <c r="BF975" i="16"/>
  <c r="BK974" i="16"/>
  <c r="BF974" i="16"/>
  <c r="BK973" i="16"/>
  <c r="BF973" i="16"/>
  <c r="BK972" i="16"/>
  <c r="BF972" i="16"/>
  <c r="BK971" i="16"/>
  <c r="BF971" i="16"/>
  <c r="BK970" i="16"/>
  <c r="BF970" i="16"/>
  <c r="BK969" i="16"/>
  <c r="BF969" i="16"/>
  <c r="BK968" i="16"/>
  <c r="BF968" i="16"/>
  <c r="BK967" i="16"/>
  <c r="BF967" i="16"/>
  <c r="BK966" i="16"/>
  <c r="BF966" i="16"/>
  <c r="BK965" i="16"/>
  <c r="BF965" i="16"/>
  <c r="BK964" i="16"/>
  <c r="BF964" i="16"/>
  <c r="BK963" i="16"/>
  <c r="BF963" i="16"/>
  <c r="BK962" i="16"/>
  <c r="BF962" i="16"/>
  <c r="BK961" i="16"/>
  <c r="BF961" i="16"/>
  <c r="BK960" i="16"/>
  <c r="BF960" i="16"/>
  <c r="BK959" i="16"/>
  <c r="BF959" i="16"/>
  <c r="BK958" i="16"/>
  <c r="BF958" i="16"/>
  <c r="BK957" i="16"/>
  <c r="BF957" i="16"/>
  <c r="BK956" i="16"/>
  <c r="BF956" i="16"/>
  <c r="BK955" i="16"/>
  <c r="BF955" i="16"/>
  <c r="BK954" i="16"/>
  <c r="BF954" i="16"/>
  <c r="BK953" i="16"/>
  <c r="BF953" i="16"/>
  <c r="BK952" i="16"/>
  <c r="BF952" i="16"/>
  <c r="BK951" i="16"/>
  <c r="BF951" i="16"/>
  <c r="BK950" i="16"/>
  <c r="BF950" i="16"/>
  <c r="BK949" i="16"/>
  <c r="BF949" i="16"/>
  <c r="BK948" i="16"/>
  <c r="BF948" i="16"/>
  <c r="BK947" i="16"/>
  <c r="BF947" i="16"/>
  <c r="BK946" i="16"/>
  <c r="BF946" i="16"/>
  <c r="BK945" i="16"/>
  <c r="BF945" i="16"/>
  <c r="BK944" i="16"/>
  <c r="BF944" i="16"/>
  <c r="BK943" i="16"/>
  <c r="BF943" i="16"/>
  <c r="BK942" i="16"/>
  <c r="BF942" i="16"/>
  <c r="BK941" i="16"/>
  <c r="BF941" i="16"/>
  <c r="BK940" i="16"/>
  <c r="BF940" i="16"/>
  <c r="BK939" i="16"/>
  <c r="BF939" i="16"/>
  <c r="BK938" i="16"/>
  <c r="BF938" i="16"/>
  <c r="BK937" i="16"/>
  <c r="BF937" i="16"/>
  <c r="BK936" i="16"/>
  <c r="BF936" i="16"/>
  <c r="BK935" i="16"/>
  <c r="BF935" i="16"/>
  <c r="BK934" i="16"/>
  <c r="BF934" i="16"/>
  <c r="BK933" i="16"/>
  <c r="BF933" i="16"/>
  <c r="BK932" i="16"/>
  <c r="BF932" i="16"/>
  <c r="BK931" i="16"/>
  <c r="BF931" i="16"/>
  <c r="BK930" i="16"/>
  <c r="BF930" i="16"/>
  <c r="BK929" i="16"/>
  <c r="BF929" i="16"/>
  <c r="BK928" i="16"/>
  <c r="BF928" i="16"/>
  <c r="BK927" i="16"/>
  <c r="BF927" i="16"/>
  <c r="BK926" i="16"/>
  <c r="BF926" i="16"/>
  <c r="BK925" i="16"/>
  <c r="BF925" i="16"/>
  <c r="BK924" i="16"/>
  <c r="BF924" i="16"/>
  <c r="BK923" i="16"/>
  <c r="BF923" i="16"/>
  <c r="BK922" i="16"/>
  <c r="BF922" i="16"/>
  <c r="BK921" i="16"/>
  <c r="BF921" i="16"/>
  <c r="BK920" i="16"/>
  <c r="BF920" i="16"/>
  <c r="BK919" i="16"/>
  <c r="BF919" i="16"/>
  <c r="BK918" i="16"/>
  <c r="BF918" i="16"/>
  <c r="BK917" i="16"/>
  <c r="BF917" i="16"/>
  <c r="BK916" i="16"/>
  <c r="BF916" i="16"/>
  <c r="BK915" i="16"/>
  <c r="BF915" i="16"/>
  <c r="BK914" i="16"/>
  <c r="BF914" i="16"/>
  <c r="BK913" i="16"/>
  <c r="BF913" i="16"/>
  <c r="BK912" i="16"/>
  <c r="BF912" i="16"/>
  <c r="BK911" i="16"/>
  <c r="BF911" i="16"/>
  <c r="BK910" i="16"/>
  <c r="BF910" i="16"/>
  <c r="BK909" i="16"/>
  <c r="BF909" i="16"/>
  <c r="BK908" i="16"/>
  <c r="BF908" i="16"/>
  <c r="BK907" i="16"/>
  <c r="BF907" i="16"/>
  <c r="BK906" i="16"/>
  <c r="BF906" i="16"/>
  <c r="BK905" i="16"/>
  <c r="BF905" i="16"/>
  <c r="BK904" i="16"/>
  <c r="BF904" i="16"/>
  <c r="BK903" i="16"/>
  <c r="BF903" i="16"/>
  <c r="BK902" i="16"/>
  <c r="BF902" i="16"/>
  <c r="BK901" i="16"/>
  <c r="BF901" i="16"/>
  <c r="BK900" i="16"/>
  <c r="BF900" i="16"/>
  <c r="BK899" i="16"/>
  <c r="BF899" i="16"/>
  <c r="BK898" i="16"/>
  <c r="BF898" i="16"/>
  <c r="BK897" i="16"/>
  <c r="BF897" i="16"/>
  <c r="BK896" i="16"/>
  <c r="BF896" i="16"/>
  <c r="BK895" i="16"/>
  <c r="BF895" i="16"/>
  <c r="BK894" i="16"/>
  <c r="BF894" i="16"/>
  <c r="BK893" i="16"/>
  <c r="BF893" i="16"/>
  <c r="BK892" i="16"/>
  <c r="BF892" i="16"/>
  <c r="BK891" i="16"/>
  <c r="BF891" i="16"/>
  <c r="BK890" i="16"/>
  <c r="BF890" i="16"/>
  <c r="BK889" i="16"/>
  <c r="BF889" i="16"/>
  <c r="BK888" i="16"/>
  <c r="BF888" i="16"/>
  <c r="BK887" i="16"/>
  <c r="BF887" i="16"/>
  <c r="BK886" i="16"/>
  <c r="BF886" i="16"/>
  <c r="BK885" i="16"/>
  <c r="BF885" i="16"/>
  <c r="BK884" i="16"/>
  <c r="BF884" i="16"/>
  <c r="BK883" i="16"/>
  <c r="BF883" i="16"/>
  <c r="BK882" i="16"/>
  <c r="BF882" i="16"/>
  <c r="BK881" i="16"/>
  <c r="BF881" i="16"/>
  <c r="BK880" i="16"/>
  <c r="BF880" i="16"/>
  <c r="BK879" i="16"/>
  <c r="BF879" i="16"/>
  <c r="BK878" i="16"/>
  <c r="BF878" i="16"/>
  <c r="BK877" i="16"/>
  <c r="BF877" i="16"/>
  <c r="BK876" i="16"/>
  <c r="BF876" i="16"/>
  <c r="BK875" i="16"/>
  <c r="BF875" i="16"/>
  <c r="BK874" i="16"/>
  <c r="BF874" i="16"/>
  <c r="BK873" i="16"/>
  <c r="BF873" i="16"/>
  <c r="BK872" i="16"/>
  <c r="BF872" i="16"/>
  <c r="BK871" i="16"/>
  <c r="BF871" i="16"/>
  <c r="BK870" i="16"/>
  <c r="BF870" i="16"/>
  <c r="BK869" i="16"/>
  <c r="BF869" i="16"/>
  <c r="BK868" i="16"/>
  <c r="BF868" i="16"/>
  <c r="BK867" i="16"/>
  <c r="BF867" i="16"/>
  <c r="BK866" i="16"/>
  <c r="BF866" i="16"/>
  <c r="BK865" i="16"/>
  <c r="BF865" i="16"/>
  <c r="BK864" i="16"/>
  <c r="BF864" i="16"/>
  <c r="BK863" i="16"/>
  <c r="BF863" i="16"/>
  <c r="BK862" i="16"/>
  <c r="BF862" i="16"/>
  <c r="BK861" i="16"/>
  <c r="BF861" i="16"/>
  <c r="BK860" i="16"/>
  <c r="BF860" i="16"/>
  <c r="BK859" i="16"/>
  <c r="BF859" i="16"/>
  <c r="BK858" i="16"/>
  <c r="BF858" i="16"/>
  <c r="BK857" i="16"/>
  <c r="BF857" i="16"/>
  <c r="BK856" i="16"/>
  <c r="BF856" i="16"/>
  <c r="BK855" i="16"/>
  <c r="BF855" i="16"/>
  <c r="BK854" i="16"/>
  <c r="BF854" i="16"/>
  <c r="BK853" i="16"/>
  <c r="BF853" i="16"/>
  <c r="BK852" i="16"/>
  <c r="BF852" i="16"/>
  <c r="BK851" i="16"/>
  <c r="BF851" i="16"/>
  <c r="BK850" i="16"/>
  <c r="BF850" i="16"/>
  <c r="BK849" i="16"/>
  <c r="BF849" i="16"/>
  <c r="BK848" i="16"/>
  <c r="BF848" i="16"/>
  <c r="BK847" i="16"/>
  <c r="BF847" i="16"/>
  <c r="BK846" i="16"/>
  <c r="BF846" i="16"/>
  <c r="BK845" i="16"/>
  <c r="BF845" i="16"/>
  <c r="BK844" i="16"/>
  <c r="BF844" i="16"/>
  <c r="BK843" i="16"/>
  <c r="BF843" i="16"/>
  <c r="BK842" i="16"/>
  <c r="BF842" i="16"/>
  <c r="BK841" i="16"/>
  <c r="BF841" i="16"/>
  <c r="BK840" i="16"/>
  <c r="BF840" i="16"/>
  <c r="BK839" i="16"/>
  <c r="BF839" i="16"/>
  <c r="BK838" i="16"/>
  <c r="BF838" i="16"/>
  <c r="BK837" i="16"/>
  <c r="BF837" i="16"/>
  <c r="BK836" i="16"/>
  <c r="BF836" i="16"/>
  <c r="BK835" i="16"/>
  <c r="BF835" i="16"/>
  <c r="BK834" i="16"/>
  <c r="BF834" i="16"/>
  <c r="BK833" i="16"/>
  <c r="BF833" i="16"/>
  <c r="BK832" i="16"/>
  <c r="BF832" i="16"/>
  <c r="BK831" i="16"/>
  <c r="BF831" i="16"/>
  <c r="BK830" i="16"/>
  <c r="BF830" i="16"/>
  <c r="BK829" i="16"/>
  <c r="BF829" i="16"/>
  <c r="BK828" i="16"/>
  <c r="BF828" i="16"/>
  <c r="BK827" i="16"/>
  <c r="BF827" i="16"/>
  <c r="BK826" i="16"/>
  <c r="BF826" i="16"/>
  <c r="BK825" i="16"/>
  <c r="BF825" i="16"/>
  <c r="BK824" i="16"/>
  <c r="BF824" i="16"/>
  <c r="BK823" i="16"/>
  <c r="BF823" i="16"/>
  <c r="BK822" i="16"/>
  <c r="BF822" i="16"/>
  <c r="BK821" i="16"/>
  <c r="BF821" i="16"/>
  <c r="BK820" i="16"/>
  <c r="BF820" i="16"/>
  <c r="BK819" i="16"/>
  <c r="BF819" i="16"/>
  <c r="BK818" i="16"/>
  <c r="BF818" i="16"/>
  <c r="BK817" i="16"/>
  <c r="BF817" i="16"/>
  <c r="BK816" i="16"/>
  <c r="BF816" i="16"/>
  <c r="BK815" i="16"/>
  <c r="BF815" i="16"/>
  <c r="BK814" i="16"/>
  <c r="BF814" i="16"/>
  <c r="BK813" i="16"/>
  <c r="BF813" i="16"/>
  <c r="BK812" i="16"/>
  <c r="BF812" i="16"/>
  <c r="BK811" i="16"/>
  <c r="BF811" i="16"/>
  <c r="BK810" i="16"/>
  <c r="BF810" i="16"/>
  <c r="BK809" i="16"/>
  <c r="BF809" i="16"/>
  <c r="BK808" i="16"/>
  <c r="BF808" i="16"/>
  <c r="BK807" i="16"/>
  <c r="BF807" i="16"/>
  <c r="BK806" i="16"/>
  <c r="BF806" i="16"/>
  <c r="BK805" i="16"/>
  <c r="BF805" i="16"/>
  <c r="BK804" i="16"/>
  <c r="BF804" i="16"/>
  <c r="BK803" i="16"/>
  <c r="BF803" i="16"/>
  <c r="BK802" i="16"/>
  <c r="BF802" i="16"/>
  <c r="BK801" i="16"/>
  <c r="BF801" i="16"/>
  <c r="BK800" i="16"/>
  <c r="BF800" i="16"/>
  <c r="BK799" i="16"/>
  <c r="BF799" i="16"/>
  <c r="BK798" i="16"/>
  <c r="BF798" i="16"/>
  <c r="BK797" i="16"/>
  <c r="BF797" i="16"/>
  <c r="BK796" i="16"/>
  <c r="BF796" i="16"/>
  <c r="BK795" i="16"/>
  <c r="BF795" i="16"/>
  <c r="BK794" i="16"/>
  <c r="BF794" i="16"/>
  <c r="BK793" i="16"/>
  <c r="BF793" i="16"/>
  <c r="BK792" i="16"/>
  <c r="BF792" i="16"/>
  <c r="BK791" i="16"/>
  <c r="BF791" i="16"/>
  <c r="BK790" i="16"/>
  <c r="BF790" i="16"/>
  <c r="BK789" i="16"/>
  <c r="BF789" i="16"/>
  <c r="BK788" i="16"/>
  <c r="BF788" i="16"/>
  <c r="BK787" i="16"/>
  <c r="BF787" i="16"/>
  <c r="BK786" i="16"/>
  <c r="BF786" i="16"/>
  <c r="BK785" i="16"/>
  <c r="BF785" i="16"/>
  <c r="BK784" i="16"/>
  <c r="BF784" i="16"/>
  <c r="BK783" i="16"/>
  <c r="BF783" i="16"/>
  <c r="BK782" i="16"/>
  <c r="BF782" i="16"/>
  <c r="BK781" i="16"/>
  <c r="BF781" i="16"/>
  <c r="BK780" i="16"/>
  <c r="BF780" i="16"/>
  <c r="BK779" i="16"/>
  <c r="BF779" i="16"/>
  <c r="BK778" i="16"/>
  <c r="BF778" i="16"/>
  <c r="BK777" i="16"/>
  <c r="BF777" i="16"/>
  <c r="BK776" i="16"/>
  <c r="BF776" i="16"/>
  <c r="BK775" i="16"/>
  <c r="BF775" i="16"/>
  <c r="BK774" i="16"/>
  <c r="BF774" i="16"/>
  <c r="BK773" i="16"/>
  <c r="BF773" i="16"/>
  <c r="BK772" i="16"/>
  <c r="BF772" i="16"/>
  <c r="BK771" i="16"/>
  <c r="BF771" i="16"/>
  <c r="BK770" i="16"/>
  <c r="BF770" i="16"/>
  <c r="BK769" i="16"/>
  <c r="BF769" i="16"/>
  <c r="BK768" i="16"/>
  <c r="BF768" i="16"/>
  <c r="BK767" i="16"/>
  <c r="BF767" i="16"/>
  <c r="BK766" i="16"/>
  <c r="BF766" i="16"/>
  <c r="BK765" i="16"/>
  <c r="BF765" i="16"/>
  <c r="BK764" i="16"/>
  <c r="BF764" i="16"/>
  <c r="BK763" i="16"/>
  <c r="BF763" i="16"/>
  <c r="BK762" i="16"/>
  <c r="BF762" i="16"/>
  <c r="BK761" i="16"/>
  <c r="BF761" i="16"/>
  <c r="BK760" i="16"/>
  <c r="BF760" i="16"/>
  <c r="BK759" i="16"/>
  <c r="BF759" i="16"/>
  <c r="BK758" i="16"/>
  <c r="BF758" i="16"/>
  <c r="BK757" i="16"/>
  <c r="BF757" i="16"/>
  <c r="BK756" i="16"/>
  <c r="BF756" i="16"/>
  <c r="BK755" i="16"/>
  <c r="BF755" i="16"/>
  <c r="BK754" i="16"/>
  <c r="BF754" i="16"/>
  <c r="BK753" i="16"/>
  <c r="BF753" i="16"/>
  <c r="BK752" i="16"/>
  <c r="BF752" i="16"/>
  <c r="BK751" i="16"/>
  <c r="BF751" i="16"/>
  <c r="BK750" i="16"/>
  <c r="BF750" i="16"/>
  <c r="BK749" i="16"/>
  <c r="BF749" i="16"/>
  <c r="BK748" i="16"/>
  <c r="BF748" i="16"/>
  <c r="BK747" i="16"/>
  <c r="BF747" i="16"/>
  <c r="BK746" i="16"/>
  <c r="BF746" i="16"/>
  <c r="BK745" i="16"/>
  <c r="BF745" i="16"/>
  <c r="BK744" i="16"/>
  <c r="BF744" i="16"/>
  <c r="BK743" i="16"/>
  <c r="BF743" i="16"/>
  <c r="BK742" i="16"/>
  <c r="BF742" i="16"/>
  <c r="BK741" i="16"/>
  <c r="BF741" i="16"/>
  <c r="BK740" i="16"/>
  <c r="BF740" i="16"/>
  <c r="BK739" i="16"/>
  <c r="BF739" i="16"/>
  <c r="BK738" i="16"/>
  <c r="BF738" i="16"/>
  <c r="BK737" i="16"/>
  <c r="BF737" i="16"/>
  <c r="BK736" i="16"/>
  <c r="BF736" i="16"/>
  <c r="BK735" i="16"/>
  <c r="BF735" i="16"/>
  <c r="BK734" i="16"/>
  <c r="BF734" i="16"/>
  <c r="BK733" i="16"/>
  <c r="BF733" i="16"/>
  <c r="BK732" i="16"/>
  <c r="BF732" i="16"/>
  <c r="BK731" i="16"/>
  <c r="BF731" i="16"/>
  <c r="BK730" i="16"/>
  <c r="BF730" i="16"/>
  <c r="BK729" i="16"/>
  <c r="BF729" i="16"/>
  <c r="BK728" i="16"/>
  <c r="BF728" i="16"/>
  <c r="BK727" i="16"/>
  <c r="BF727" i="16"/>
  <c r="BK726" i="16"/>
  <c r="BF726" i="16"/>
  <c r="BK725" i="16"/>
  <c r="BF725" i="16"/>
  <c r="BK724" i="16"/>
  <c r="BF724" i="16"/>
  <c r="BK723" i="16"/>
  <c r="BF723" i="16"/>
  <c r="BK722" i="16"/>
  <c r="BF722" i="16"/>
  <c r="BK721" i="16"/>
  <c r="BF721" i="16"/>
  <c r="BK720" i="16"/>
  <c r="BF720" i="16"/>
  <c r="BK719" i="16"/>
  <c r="BF719" i="16"/>
  <c r="BK718" i="16"/>
  <c r="BF718" i="16"/>
  <c r="BK717" i="16"/>
  <c r="BF717" i="16"/>
  <c r="BK716" i="16"/>
  <c r="BF716" i="16"/>
  <c r="BK715" i="16"/>
  <c r="BF715" i="16"/>
  <c r="BK714" i="16"/>
  <c r="BF714" i="16"/>
  <c r="BK713" i="16"/>
  <c r="BF713" i="16"/>
  <c r="BK712" i="16"/>
  <c r="BF712" i="16"/>
  <c r="BK711" i="16"/>
  <c r="BF711" i="16"/>
  <c r="BK710" i="16"/>
  <c r="BF710" i="16"/>
  <c r="BK709" i="16"/>
  <c r="BF709" i="16"/>
  <c r="BK708" i="16"/>
  <c r="BF708" i="16"/>
  <c r="BK707" i="16"/>
  <c r="BF707" i="16"/>
  <c r="BK706" i="16"/>
  <c r="BF706" i="16"/>
  <c r="BK705" i="16"/>
  <c r="BF705" i="16"/>
  <c r="BK704" i="16"/>
  <c r="BF704" i="16"/>
  <c r="BK703" i="16"/>
  <c r="BF703" i="16"/>
  <c r="BK702" i="16"/>
  <c r="BF702" i="16"/>
  <c r="BK701" i="16"/>
  <c r="BF701" i="16"/>
  <c r="BK700" i="16"/>
  <c r="BF700" i="16"/>
  <c r="BK699" i="16"/>
  <c r="BF699" i="16"/>
  <c r="BK698" i="16"/>
  <c r="BF698" i="16"/>
  <c r="BK697" i="16"/>
  <c r="BF697" i="16"/>
  <c r="BK696" i="16"/>
  <c r="BF696" i="16"/>
  <c r="BK695" i="16"/>
  <c r="BF695" i="16"/>
  <c r="BK694" i="16"/>
  <c r="BF694" i="16"/>
  <c r="BK693" i="16"/>
  <c r="BF693" i="16"/>
  <c r="BK692" i="16"/>
  <c r="BF692" i="16"/>
  <c r="BK691" i="16"/>
  <c r="BF691" i="16"/>
  <c r="BK690" i="16"/>
  <c r="BF690" i="16"/>
  <c r="BK689" i="16"/>
  <c r="BF689" i="16"/>
  <c r="BK688" i="16"/>
  <c r="BF688" i="16"/>
  <c r="BK687" i="16"/>
  <c r="BF687" i="16"/>
  <c r="BK686" i="16"/>
  <c r="BF686" i="16"/>
  <c r="BK685" i="16"/>
  <c r="BF685" i="16"/>
  <c r="BK684" i="16"/>
  <c r="BF684" i="16"/>
  <c r="BK683" i="16"/>
  <c r="BF683" i="16"/>
  <c r="BK682" i="16"/>
  <c r="BF682" i="16"/>
  <c r="BK681" i="16"/>
  <c r="BF681" i="16"/>
  <c r="BK680" i="16"/>
  <c r="BF680" i="16"/>
  <c r="BK679" i="16"/>
  <c r="BF679" i="16"/>
  <c r="BK678" i="16"/>
  <c r="BF678" i="16"/>
  <c r="BK677" i="16"/>
  <c r="BF677" i="16"/>
  <c r="BK676" i="16"/>
  <c r="BF676" i="16"/>
  <c r="BK675" i="16"/>
  <c r="BF675" i="16"/>
  <c r="BK674" i="16"/>
  <c r="BF674" i="16"/>
  <c r="BK673" i="16"/>
  <c r="BF673" i="16"/>
  <c r="BK672" i="16"/>
  <c r="BF672" i="16"/>
  <c r="BK671" i="16"/>
  <c r="BF671" i="16"/>
  <c r="BK670" i="16"/>
  <c r="BF670" i="16"/>
  <c r="BK669" i="16"/>
  <c r="BF669" i="16"/>
  <c r="BK668" i="16"/>
  <c r="BF668" i="16"/>
  <c r="BK667" i="16"/>
  <c r="BF667" i="16"/>
  <c r="BK666" i="16"/>
  <c r="BF666" i="16"/>
  <c r="BK665" i="16"/>
  <c r="BF665" i="16"/>
  <c r="BK664" i="16"/>
  <c r="BF664" i="16"/>
  <c r="BK663" i="16"/>
  <c r="BF663" i="16"/>
  <c r="BK662" i="16"/>
  <c r="BF662" i="16"/>
  <c r="BK661" i="16"/>
  <c r="BF661" i="16"/>
  <c r="BK660" i="16"/>
  <c r="BF660" i="16"/>
  <c r="BK659" i="16"/>
  <c r="BF659" i="16"/>
  <c r="BK658" i="16"/>
  <c r="BF658" i="16"/>
  <c r="BK657" i="16"/>
  <c r="BF657" i="16"/>
  <c r="BK656" i="16"/>
  <c r="BF656" i="16"/>
  <c r="BK655" i="16"/>
  <c r="BF655" i="16"/>
  <c r="BK654" i="16"/>
  <c r="BF654" i="16"/>
  <c r="BK653" i="16"/>
  <c r="BF653" i="16"/>
  <c r="BK652" i="16"/>
  <c r="BF652" i="16"/>
  <c r="BK651" i="16"/>
  <c r="BF651" i="16"/>
  <c r="BK650" i="16"/>
  <c r="BF650" i="16"/>
  <c r="BK649" i="16"/>
  <c r="BF649" i="16"/>
  <c r="BK648" i="16"/>
  <c r="BF648" i="16"/>
  <c r="BK647" i="16"/>
  <c r="BF647" i="16"/>
  <c r="BK646" i="16"/>
  <c r="BF646" i="16"/>
  <c r="BK645" i="16"/>
  <c r="BF645" i="16"/>
  <c r="BK644" i="16"/>
  <c r="BF644" i="16"/>
  <c r="BK643" i="16"/>
  <c r="BF643" i="16"/>
  <c r="BK642" i="16"/>
  <c r="BF642" i="16"/>
  <c r="BK641" i="16"/>
  <c r="BF641" i="16"/>
  <c r="BK640" i="16"/>
  <c r="BF640" i="16"/>
  <c r="BK639" i="16"/>
  <c r="BF639" i="16"/>
  <c r="BK638" i="16"/>
  <c r="BF638" i="16"/>
  <c r="BK637" i="16"/>
  <c r="BF637" i="16"/>
  <c r="BK636" i="16"/>
  <c r="BF636" i="16"/>
  <c r="BK635" i="16"/>
  <c r="BF635" i="16"/>
  <c r="BK634" i="16"/>
  <c r="BF634" i="16"/>
  <c r="BK633" i="16"/>
  <c r="BF633" i="16"/>
  <c r="BK632" i="16"/>
  <c r="BF632" i="16"/>
  <c r="BK631" i="16"/>
  <c r="BF631" i="16"/>
  <c r="BK630" i="16"/>
  <c r="BF630" i="16"/>
  <c r="BK629" i="16"/>
  <c r="BF629" i="16"/>
  <c r="BK628" i="16"/>
  <c r="BF628" i="16"/>
  <c r="BK627" i="16"/>
  <c r="BF627" i="16"/>
  <c r="BK626" i="16"/>
  <c r="BF626" i="16"/>
  <c r="BK625" i="16"/>
  <c r="BF625" i="16"/>
  <c r="BK624" i="16"/>
  <c r="BF624" i="16"/>
  <c r="BK623" i="16"/>
  <c r="BF623" i="16"/>
  <c r="BK622" i="16"/>
  <c r="BF622" i="16"/>
  <c r="BK621" i="16"/>
  <c r="BF621" i="16"/>
  <c r="BK620" i="16"/>
  <c r="BF620" i="16"/>
  <c r="BK619" i="16"/>
  <c r="BF619" i="16"/>
  <c r="BK618" i="16"/>
  <c r="BF618" i="16"/>
  <c r="BK617" i="16"/>
  <c r="BF617" i="16"/>
  <c r="BK616" i="16"/>
  <c r="BF616" i="16"/>
  <c r="BK615" i="16"/>
  <c r="BF615" i="16"/>
  <c r="BK614" i="16"/>
  <c r="BF614" i="16"/>
  <c r="BK613" i="16"/>
  <c r="BF613" i="16"/>
  <c r="BK612" i="16"/>
  <c r="BF612" i="16"/>
  <c r="BK611" i="16"/>
  <c r="BF611" i="16"/>
  <c r="BK610" i="16"/>
  <c r="BF610" i="16"/>
  <c r="BK609" i="16"/>
  <c r="BF609" i="16"/>
  <c r="BK608" i="16"/>
  <c r="BF608" i="16"/>
  <c r="BK607" i="16"/>
  <c r="BF607" i="16"/>
  <c r="BK606" i="16"/>
  <c r="BF606" i="16"/>
  <c r="BK605" i="16"/>
  <c r="BF605" i="16"/>
  <c r="BK604" i="16"/>
  <c r="BF604" i="16"/>
  <c r="BK603" i="16"/>
  <c r="BF603" i="16"/>
  <c r="BK602" i="16"/>
  <c r="BF602" i="16"/>
  <c r="BK601" i="16"/>
  <c r="BF601" i="16"/>
  <c r="BK600" i="16"/>
  <c r="BF600" i="16"/>
  <c r="BK599" i="16"/>
  <c r="BF599" i="16"/>
  <c r="BK598" i="16"/>
  <c r="BF598" i="16"/>
  <c r="BK597" i="16"/>
  <c r="BF597" i="16"/>
  <c r="BK596" i="16"/>
  <c r="BF596" i="16"/>
  <c r="BK595" i="16"/>
  <c r="BF595" i="16"/>
  <c r="BK594" i="16"/>
  <c r="BF594" i="16"/>
  <c r="BK593" i="16"/>
  <c r="BF593" i="16"/>
  <c r="BK592" i="16"/>
  <c r="BF592" i="16"/>
  <c r="BK591" i="16"/>
  <c r="BF591" i="16"/>
  <c r="BK590" i="16"/>
  <c r="BF590" i="16"/>
  <c r="BK589" i="16"/>
  <c r="BF589" i="16"/>
  <c r="BK588" i="16"/>
  <c r="BF588" i="16"/>
  <c r="BK587" i="16"/>
  <c r="BF587" i="16"/>
  <c r="BK586" i="16"/>
  <c r="BF586" i="16"/>
  <c r="BK585" i="16"/>
  <c r="BF585" i="16"/>
  <c r="BK584" i="16"/>
  <c r="BF584" i="16"/>
  <c r="BK583" i="16"/>
  <c r="BF583" i="16"/>
  <c r="BK582" i="16"/>
  <c r="BF582" i="16"/>
  <c r="BK581" i="16"/>
  <c r="BF581" i="16"/>
  <c r="BK580" i="16"/>
  <c r="BF580" i="16"/>
  <c r="BK579" i="16"/>
  <c r="BF579" i="16"/>
  <c r="BK578" i="16"/>
  <c r="BF578" i="16"/>
  <c r="BK577" i="16"/>
  <c r="BF577" i="16"/>
  <c r="BK576" i="16"/>
  <c r="BF576" i="16"/>
  <c r="BK575" i="16"/>
  <c r="BF575" i="16"/>
  <c r="BK574" i="16"/>
  <c r="BF574" i="16"/>
  <c r="BK573" i="16"/>
  <c r="BF573" i="16"/>
  <c r="BK572" i="16"/>
  <c r="BF572" i="16"/>
  <c r="BK571" i="16"/>
  <c r="BF571" i="16"/>
  <c r="BK570" i="16"/>
  <c r="BF570" i="16"/>
  <c r="BK569" i="16"/>
  <c r="BF569" i="16"/>
  <c r="BK568" i="16"/>
  <c r="BF568" i="16"/>
  <c r="BK567" i="16"/>
  <c r="BF567" i="16"/>
  <c r="BK566" i="16"/>
  <c r="BF566" i="16"/>
  <c r="BK565" i="16"/>
  <c r="BF565" i="16"/>
  <c r="BK564" i="16"/>
  <c r="BF564" i="16"/>
  <c r="BK563" i="16"/>
  <c r="BF563" i="16"/>
  <c r="BK562" i="16"/>
  <c r="BF562" i="16"/>
  <c r="BK561" i="16"/>
  <c r="BF561" i="16"/>
  <c r="BK560" i="16"/>
  <c r="BF560" i="16"/>
  <c r="BK559" i="16"/>
  <c r="BF559" i="16"/>
  <c r="BK558" i="16"/>
  <c r="BF558" i="16"/>
  <c r="BK557" i="16"/>
  <c r="BF557" i="16"/>
  <c r="BK556" i="16"/>
  <c r="BF556" i="16"/>
  <c r="BK555" i="16"/>
  <c r="BF555" i="16"/>
  <c r="BK554" i="16"/>
  <c r="BF554" i="16"/>
  <c r="BK553" i="16"/>
  <c r="BF553" i="16"/>
  <c r="BK552" i="16"/>
  <c r="BF552" i="16"/>
  <c r="BK551" i="16"/>
  <c r="BF551" i="16"/>
  <c r="BK550" i="16"/>
  <c r="BF550" i="16"/>
  <c r="BK549" i="16"/>
  <c r="BF549" i="16"/>
  <c r="BK548" i="16"/>
  <c r="BF548" i="16"/>
  <c r="BK547" i="16"/>
  <c r="BF547" i="16"/>
  <c r="BK546" i="16"/>
  <c r="BF546" i="16"/>
  <c r="BK545" i="16"/>
  <c r="BF545" i="16"/>
  <c r="BK544" i="16"/>
  <c r="BF544" i="16"/>
  <c r="BK543" i="16"/>
  <c r="BF543" i="16"/>
  <c r="BK542" i="16"/>
  <c r="BF542" i="16"/>
  <c r="BK541" i="16"/>
  <c r="BF541" i="16"/>
  <c r="BK540" i="16"/>
  <c r="BF540" i="16"/>
  <c r="BK539" i="16"/>
  <c r="BF539" i="16"/>
  <c r="BK538" i="16"/>
  <c r="BF538" i="16"/>
  <c r="BK537" i="16"/>
  <c r="BF537" i="16"/>
  <c r="BK536" i="16"/>
  <c r="BF536" i="16"/>
  <c r="BK535" i="16"/>
  <c r="BF535" i="16"/>
  <c r="BK534" i="16"/>
  <c r="BF534" i="16"/>
  <c r="BK533" i="16"/>
  <c r="BF533" i="16"/>
  <c r="BK532" i="16"/>
  <c r="BF532" i="16"/>
  <c r="BK531" i="16"/>
  <c r="BF531" i="16"/>
  <c r="BK530" i="16"/>
  <c r="BF530" i="16"/>
  <c r="BK529" i="16"/>
  <c r="BF529" i="16"/>
  <c r="BK528" i="16"/>
  <c r="BF528" i="16"/>
  <c r="BK527" i="16"/>
  <c r="BF527" i="16"/>
  <c r="BK526" i="16"/>
  <c r="BF526" i="16"/>
  <c r="BK525" i="16"/>
  <c r="BF525" i="16"/>
  <c r="BK524" i="16"/>
  <c r="BF524" i="16"/>
  <c r="BK523" i="16"/>
  <c r="BF523" i="16"/>
  <c r="BK522" i="16"/>
  <c r="BF522" i="16"/>
  <c r="BK521" i="16"/>
  <c r="BF521" i="16"/>
  <c r="BK520" i="16"/>
  <c r="BF520" i="16"/>
  <c r="BK519" i="16"/>
  <c r="BF519" i="16"/>
  <c r="BK518" i="16"/>
  <c r="BF518" i="16"/>
  <c r="BK517" i="16"/>
  <c r="BF517" i="16"/>
  <c r="BK516" i="16"/>
  <c r="BF516" i="16"/>
  <c r="BK515" i="16"/>
  <c r="BF515" i="16"/>
  <c r="BK514" i="16"/>
  <c r="BF514" i="16"/>
  <c r="BK513" i="16"/>
  <c r="BF513" i="16"/>
  <c r="BK512" i="16"/>
  <c r="BF512" i="16"/>
  <c r="BK511" i="16"/>
  <c r="BF511" i="16"/>
  <c r="BK510" i="16"/>
  <c r="BF510" i="16"/>
  <c r="BK509" i="16"/>
  <c r="BF509" i="16"/>
  <c r="BK508" i="16"/>
  <c r="BF508" i="16"/>
  <c r="BK507" i="16"/>
  <c r="BF507" i="16"/>
  <c r="BK506" i="16"/>
  <c r="BF506" i="16"/>
  <c r="BK505" i="16"/>
  <c r="BF505" i="16"/>
  <c r="BK504" i="16"/>
  <c r="BF504" i="16"/>
  <c r="BK503" i="16"/>
  <c r="BF503" i="16"/>
  <c r="BK502" i="16"/>
  <c r="BF502" i="16"/>
  <c r="BK501" i="16"/>
  <c r="BF501" i="16"/>
  <c r="BK500" i="16"/>
  <c r="BF500" i="16"/>
  <c r="BK499" i="16"/>
  <c r="BF499" i="16"/>
  <c r="BK498" i="16"/>
  <c r="BF498" i="16"/>
  <c r="BK497" i="16"/>
  <c r="BF497" i="16"/>
  <c r="BK496" i="16"/>
  <c r="BF496" i="16"/>
  <c r="BK495" i="16"/>
  <c r="BF495" i="16"/>
  <c r="BK494" i="16"/>
  <c r="BF494" i="16"/>
  <c r="BK493" i="16"/>
  <c r="BF493" i="16"/>
  <c r="BK492" i="16"/>
  <c r="BF492" i="16"/>
  <c r="BK491" i="16"/>
  <c r="BF491" i="16"/>
  <c r="BK490" i="16"/>
  <c r="BF490" i="16"/>
  <c r="BK489" i="16"/>
  <c r="BF489" i="16"/>
  <c r="BK488" i="16"/>
  <c r="BF488" i="16"/>
  <c r="BK487" i="16"/>
  <c r="BF487" i="16"/>
  <c r="BK486" i="16"/>
  <c r="BF486" i="16"/>
  <c r="BK485" i="16"/>
  <c r="BF485" i="16"/>
  <c r="BK484" i="16"/>
  <c r="BF484" i="16"/>
  <c r="BK483" i="16"/>
  <c r="BF483" i="16"/>
  <c r="BK482" i="16"/>
  <c r="BF482" i="16"/>
  <c r="BK481" i="16"/>
  <c r="BF481" i="16"/>
  <c r="BK480" i="16"/>
  <c r="BF480" i="16"/>
  <c r="BK479" i="16"/>
  <c r="BF479" i="16"/>
  <c r="BK478" i="16"/>
  <c r="BF478" i="16"/>
  <c r="BK477" i="16"/>
  <c r="BF477" i="16"/>
  <c r="BK476" i="16"/>
  <c r="BF476" i="16"/>
  <c r="BK475" i="16"/>
  <c r="BF475" i="16"/>
  <c r="BK474" i="16"/>
  <c r="BF474" i="16"/>
  <c r="BK473" i="16"/>
  <c r="BF473" i="16"/>
  <c r="BK472" i="16"/>
  <c r="BF472" i="16"/>
  <c r="BK471" i="16"/>
  <c r="BF471" i="16"/>
  <c r="BK470" i="16"/>
  <c r="BF470" i="16"/>
  <c r="BK469" i="16"/>
  <c r="BF469" i="16"/>
  <c r="BK468" i="16"/>
  <c r="BF468" i="16"/>
  <c r="BK467" i="16"/>
  <c r="BF467" i="16"/>
  <c r="BK466" i="16"/>
  <c r="BF466" i="16"/>
  <c r="BK465" i="16"/>
  <c r="BF465" i="16"/>
  <c r="BK464" i="16"/>
  <c r="BF464" i="16"/>
  <c r="BK463" i="16"/>
  <c r="BF463" i="16"/>
  <c r="BK462" i="16"/>
  <c r="BF462" i="16"/>
  <c r="BK461" i="16"/>
  <c r="BF461" i="16"/>
  <c r="BK460" i="16"/>
  <c r="BF460" i="16"/>
  <c r="BK459" i="16"/>
  <c r="BF459" i="16"/>
  <c r="BK458" i="16"/>
  <c r="BF458" i="16"/>
  <c r="BK457" i="16"/>
  <c r="BF457" i="16"/>
  <c r="BK456" i="16"/>
  <c r="BF456" i="16"/>
  <c r="BK455" i="16"/>
  <c r="BF455" i="16"/>
  <c r="BK454" i="16"/>
  <c r="BF454" i="16"/>
  <c r="BK453" i="16"/>
  <c r="BF453" i="16"/>
  <c r="BK452" i="16"/>
  <c r="BF452" i="16"/>
  <c r="BK451" i="16"/>
  <c r="BF451" i="16"/>
  <c r="BK450" i="16"/>
  <c r="BF450" i="16"/>
  <c r="BK449" i="16"/>
  <c r="BF449" i="16"/>
  <c r="BK448" i="16"/>
  <c r="BF448" i="16"/>
  <c r="BK447" i="16"/>
  <c r="BF447" i="16"/>
  <c r="BK446" i="16"/>
  <c r="BF446" i="16"/>
  <c r="BK445" i="16"/>
  <c r="BF445" i="16"/>
  <c r="BK444" i="16"/>
  <c r="BF444" i="16"/>
  <c r="BK443" i="16"/>
  <c r="BF443" i="16"/>
  <c r="BK442" i="16"/>
  <c r="BF442" i="16"/>
  <c r="BK441" i="16"/>
  <c r="BF441" i="16"/>
  <c r="BK440" i="16"/>
  <c r="BF440" i="16"/>
  <c r="BK439" i="16"/>
  <c r="BF439" i="16"/>
  <c r="BK438" i="16"/>
  <c r="BF438" i="16"/>
  <c r="BK437" i="16"/>
  <c r="BF437" i="16"/>
  <c r="BK436" i="16"/>
  <c r="BF436" i="16"/>
  <c r="BK435" i="16"/>
  <c r="BF435" i="16"/>
  <c r="BK434" i="16"/>
  <c r="BF434" i="16"/>
  <c r="BK433" i="16"/>
  <c r="BF433" i="16"/>
  <c r="BK432" i="16"/>
  <c r="BF432" i="16"/>
  <c r="BK431" i="16"/>
  <c r="BF431" i="16"/>
  <c r="BK430" i="16"/>
  <c r="BF430" i="16"/>
  <c r="BK429" i="16"/>
  <c r="BF429" i="16"/>
  <c r="BK428" i="16"/>
  <c r="BF428" i="16"/>
  <c r="BK427" i="16"/>
  <c r="BF427" i="16"/>
  <c r="BK426" i="16"/>
  <c r="BF426" i="16"/>
  <c r="BK425" i="16"/>
  <c r="BF425" i="16"/>
  <c r="BK424" i="16"/>
  <c r="BF424" i="16"/>
  <c r="BK423" i="16"/>
  <c r="BF423" i="16"/>
  <c r="BK422" i="16"/>
  <c r="BF422" i="16"/>
  <c r="BK421" i="16"/>
  <c r="BF421" i="16"/>
  <c r="BK420" i="16"/>
  <c r="BF420" i="16"/>
  <c r="BK419" i="16"/>
  <c r="BF419" i="16"/>
  <c r="BK418" i="16"/>
  <c r="BF418" i="16"/>
  <c r="BK417" i="16"/>
  <c r="BF417" i="16"/>
  <c r="BK416" i="16"/>
  <c r="BF416" i="16"/>
  <c r="BK415" i="16"/>
  <c r="BF415" i="16"/>
  <c r="BK414" i="16"/>
  <c r="BF414" i="16"/>
  <c r="BK413" i="16"/>
  <c r="BF413" i="16"/>
  <c r="BK412" i="16"/>
  <c r="BF412" i="16"/>
  <c r="BK411" i="16"/>
  <c r="BF411" i="16"/>
  <c r="BK410" i="16"/>
  <c r="BF410" i="16"/>
  <c r="BK409" i="16"/>
  <c r="BF409" i="16"/>
  <c r="BK408" i="16"/>
  <c r="BF408" i="16"/>
  <c r="BK407" i="16"/>
  <c r="BF407" i="16"/>
  <c r="BK406" i="16"/>
  <c r="BF406" i="16"/>
  <c r="BK405" i="16"/>
  <c r="BF405" i="16"/>
  <c r="BK404" i="16"/>
  <c r="BF404" i="16"/>
  <c r="BK403" i="16"/>
  <c r="BF403" i="16"/>
  <c r="BK402" i="16"/>
  <c r="BF402" i="16"/>
  <c r="BK401" i="16"/>
  <c r="BF401" i="16"/>
  <c r="BK400" i="16"/>
  <c r="BF400" i="16"/>
  <c r="BK399" i="16"/>
  <c r="BF399" i="16"/>
  <c r="BK398" i="16"/>
  <c r="BF398" i="16"/>
  <c r="BK397" i="16"/>
  <c r="BF397" i="16"/>
  <c r="BK396" i="16"/>
  <c r="BF396" i="16"/>
  <c r="BK395" i="16"/>
  <c r="BF395" i="16"/>
  <c r="BK394" i="16"/>
  <c r="BF394" i="16"/>
  <c r="BK393" i="16"/>
  <c r="BF393" i="16"/>
  <c r="BK392" i="16"/>
  <c r="BF392" i="16"/>
  <c r="BK391" i="16"/>
  <c r="BF391" i="16"/>
  <c r="BK390" i="16"/>
  <c r="BF390" i="16"/>
  <c r="BK389" i="16"/>
  <c r="BF389" i="16"/>
  <c r="BK388" i="16"/>
  <c r="BF388" i="16"/>
  <c r="BK387" i="16"/>
  <c r="BF387" i="16"/>
  <c r="BK386" i="16"/>
  <c r="BF386" i="16"/>
  <c r="BK385" i="16"/>
  <c r="BF385" i="16"/>
  <c r="BK384" i="16"/>
  <c r="BF384" i="16"/>
  <c r="BK383" i="16"/>
  <c r="BF383" i="16"/>
  <c r="BK382" i="16"/>
  <c r="BF382" i="16"/>
  <c r="BK381" i="16"/>
  <c r="BF381" i="16"/>
  <c r="BK380" i="16"/>
  <c r="BF380" i="16"/>
  <c r="BK379" i="16"/>
  <c r="BF379" i="16"/>
  <c r="BK378" i="16"/>
  <c r="BF378" i="16"/>
  <c r="BK377" i="16"/>
  <c r="BF377" i="16"/>
  <c r="BK376" i="16"/>
  <c r="BF376" i="16"/>
  <c r="BK375" i="16"/>
  <c r="BF375" i="16"/>
  <c r="BK374" i="16"/>
  <c r="BF374" i="16"/>
  <c r="BK373" i="16"/>
  <c r="BF373" i="16"/>
  <c r="BK372" i="16"/>
  <c r="BF372" i="16"/>
  <c r="BK371" i="16"/>
  <c r="BF371" i="16"/>
  <c r="BK370" i="16"/>
  <c r="BF370" i="16"/>
  <c r="BK369" i="16"/>
  <c r="BF369" i="16"/>
  <c r="BK368" i="16"/>
  <c r="BF368" i="16"/>
  <c r="BK367" i="16"/>
  <c r="BF367" i="16"/>
  <c r="BK366" i="16"/>
  <c r="BF366" i="16"/>
  <c r="BK365" i="16"/>
  <c r="BF365" i="16"/>
  <c r="BK364" i="16"/>
  <c r="BF364" i="16"/>
  <c r="BK363" i="16"/>
  <c r="BF363" i="16"/>
  <c r="BK362" i="16"/>
  <c r="BF362" i="16"/>
  <c r="BK361" i="16"/>
  <c r="BF361" i="16"/>
  <c r="BK360" i="16"/>
  <c r="BF360" i="16"/>
  <c r="BK359" i="16"/>
  <c r="BF359" i="16"/>
  <c r="BK358" i="16"/>
  <c r="BF358" i="16"/>
  <c r="BK357" i="16"/>
  <c r="BF357" i="16"/>
  <c r="BK356" i="16"/>
  <c r="BF356" i="16"/>
  <c r="BK355" i="16"/>
  <c r="BF355" i="16"/>
  <c r="BK354" i="16"/>
  <c r="BF354" i="16"/>
  <c r="BK353" i="16"/>
  <c r="BF353" i="16"/>
  <c r="BK352" i="16"/>
  <c r="BF352" i="16"/>
  <c r="BK351" i="16"/>
  <c r="BF351" i="16"/>
  <c r="BK350" i="16"/>
  <c r="BF350" i="16"/>
  <c r="BK349" i="16"/>
  <c r="BF349" i="16"/>
  <c r="BK348" i="16"/>
  <c r="BF348" i="16"/>
  <c r="BK347" i="16"/>
  <c r="BF347" i="16"/>
  <c r="BK346" i="16"/>
  <c r="BF346" i="16"/>
  <c r="BK345" i="16"/>
  <c r="BF345" i="16"/>
  <c r="BK344" i="16"/>
  <c r="BF344" i="16"/>
  <c r="BK343" i="16"/>
  <c r="BF343" i="16"/>
  <c r="BK342" i="16"/>
  <c r="BF342" i="16"/>
  <c r="BK341" i="16"/>
  <c r="BF341" i="16"/>
  <c r="BK340" i="16"/>
  <c r="BF340" i="16"/>
  <c r="BK339" i="16"/>
  <c r="BF339" i="16"/>
  <c r="BK338" i="16"/>
  <c r="BF338" i="16"/>
  <c r="BK337" i="16"/>
  <c r="BF337" i="16"/>
  <c r="BK336" i="16"/>
  <c r="BF336" i="16"/>
  <c r="BK335" i="16"/>
  <c r="BF335" i="16"/>
  <c r="BK334" i="16"/>
  <c r="BF334" i="16"/>
  <c r="BK333" i="16"/>
  <c r="BF333" i="16"/>
  <c r="BK332" i="16"/>
  <c r="BF332" i="16"/>
  <c r="BK331" i="16"/>
  <c r="BF331" i="16"/>
  <c r="BK330" i="16"/>
  <c r="BF330" i="16"/>
  <c r="BK329" i="16"/>
  <c r="BF329" i="16"/>
  <c r="BK328" i="16"/>
  <c r="BF328" i="16"/>
  <c r="BK327" i="16"/>
  <c r="BF327" i="16"/>
  <c r="BK326" i="16"/>
  <c r="BF326" i="16"/>
  <c r="BK325" i="16"/>
  <c r="BF325" i="16"/>
  <c r="BK324" i="16"/>
  <c r="BF324" i="16"/>
  <c r="BK323" i="16"/>
  <c r="BF323" i="16"/>
  <c r="BK322" i="16"/>
  <c r="BF322" i="16"/>
  <c r="BK321" i="16"/>
  <c r="BF321" i="16"/>
  <c r="BK320" i="16"/>
  <c r="BF320" i="16"/>
  <c r="BK319" i="16"/>
  <c r="BF319" i="16"/>
  <c r="BK318" i="16"/>
  <c r="BF318" i="16"/>
  <c r="BK317" i="16"/>
  <c r="BF317" i="16"/>
  <c r="BK316" i="16"/>
  <c r="BF316" i="16"/>
  <c r="BK315" i="16"/>
  <c r="BF315" i="16"/>
  <c r="BK314" i="16"/>
  <c r="BF314" i="16"/>
  <c r="BK313" i="16"/>
  <c r="BF313" i="16"/>
  <c r="BK312" i="16"/>
  <c r="BF312" i="16"/>
  <c r="BK311" i="16"/>
  <c r="BF311" i="16"/>
  <c r="BK310" i="16"/>
  <c r="BF310" i="16"/>
  <c r="BK309" i="16"/>
  <c r="BF309" i="16"/>
  <c r="BK308" i="16"/>
  <c r="BF308" i="16"/>
  <c r="BK307" i="16"/>
  <c r="BF307" i="16"/>
  <c r="BK306" i="16"/>
  <c r="BF306" i="16"/>
  <c r="BK305" i="16"/>
  <c r="BF305" i="16"/>
  <c r="BK304" i="16"/>
  <c r="BF304" i="16"/>
  <c r="BK303" i="16"/>
  <c r="BF303" i="16"/>
  <c r="BK302" i="16"/>
  <c r="BF302" i="16"/>
  <c r="BK301" i="16"/>
  <c r="BF301" i="16"/>
  <c r="BK300" i="16"/>
  <c r="BF300" i="16"/>
  <c r="BK299" i="16"/>
  <c r="BF299" i="16"/>
  <c r="BK298" i="16"/>
  <c r="BF298" i="16"/>
  <c r="BK297" i="16"/>
  <c r="BF297" i="16"/>
  <c r="BK296" i="16"/>
  <c r="BF296" i="16"/>
  <c r="BK295" i="16"/>
  <c r="BF295" i="16"/>
  <c r="BK294" i="16"/>
  <c r="BF294" i="16"/>
  <c r="BK293" i="16"/>
  <c r="BF293" i="16"/>
  <c r="BK292" i="16"/>
  <c r="BF292" i="16"/>
  <c r="BK291" i="16"/>
  <c r="BF291" i="16"/>
  <c r="BK290" i="16"/>
  <c r="BF290" i="16"/>
  <c r="BK289" i="16"/>
  <c r="BF289" i="16"/>
  <c r="BK288" i="16"/>
  <c r="BF288" i="16"/>
  <c r="BK287" i="16"/>
  <c r="BF287" i="16"/>
  <c r="BK286" i="16"/>
  <c r="BF286" i="16"/>
  <c r="BK285" i="16"/>
  <c r="BF285" i="16"/>
  <c r="BK284" i="16"/>
  <c r="BF284" i="16"/>
  <c r="BK283" i="16"/>
  <c r="BF283" i="16"/>
  <c r="BK282" i="16"/>
  <c r="BF282" i="16"/>
  <c r="BK281" i="16"/>
  <c r="BF281" i="16"/>
  <c r="BK280" i="16"/>
  <c r="BF280" i="16"/>
  <c r="BK279" i="16"/>
  <c r="BF279" i="16"/>
  <c r="BK278" i="16"/>
  <c r="BF278" i="16"/>
  <c r="BK277" i="16"/>
  <c r="BF277" i="16"/>
  <c r="BK276" i="16"/>
  <c r="BF276" i="16"/>
  <c r="BK275" i="16"/>
  <c r="BF275" i="16"/>
  <c r="BK274" i="16"/>
  <c r="BF274" i="16"/>
  <c r="BK273" i="16"/>
  <c r="BF273" i="16"/>
  <c r="BK272" i="16"/>
  <c r="BF272" i="16"/>
  <c r="BK271" i="16"/>
  <c r="BF271" i="16"/>
  <c r="BK270" i="16"/>
  <c r="BF270" i="16"/>
  <c r="BK269" i="16"/>
  <c r="BF269" i="16"/>
  <c r="BK268" i="16"/>
  <c r="BF268" i="16"/>
  <c r="BK267" i="16"/>
  <c r="BF267" i="16"/>
  <c r="BK266" i="16"/>
  <c r="BF266" i="16"/>
  <c r="BK265" i="16"/>
  <c r="BF265" i="16"/>
  <c r="BK264" i="16"/>
  <c r="BF264" i="16"/>
  <c r="BK263" i="16"/>
  <c r="BF263" i="16"/>
  <c r="BK262" i="16"/>
  <c r="BF262" i="16"/>
  <c r="BK261" i="16"/>
  <c r="BF261" i="16"/>
  <c r="BK260" i="16"/>
  <c r="BF260" i="16"/>
  <c r="BK259" i="16"/>
  <c r="BF259" i="16"/>
  <c r="BK258" i="16"/>
  <c r="BF258" i="16"/>
  <c r="BK257" i="16"/>
  <c r="BF257" i="16"/>
  <c r="BK256" i="16"/>
  <c r="BF256" i="16"/>
  <c r="BK255" i="16"/>
  <c r="BF255" i="16"/>
  <c r="BK254" i="16"/>
  <c r="BF254" i="16"/>
  <c r="BK253" i="16"/>
  <c r="BF253" i="16"/>
  <c r="BK252" i="16"/>
  <c r="BF252" i="16"/>
  <c r="BK251" i="16"/>
  <c r="BF251" i="16"/>
  <c r="BK250" i="16"/>
  <c r="BF250" i="16"/>
  <c r="BK249" i="16"/>
  <c r="BF249" i="16"/>
  <c r="BK248" i="16"/>
  <c r="BF248" i="16"/>
  <c r="BK247" i="16"/>
  <c r="BF247" i="16"/>
  <c r="BK246" i="16"/>
  <c r="BF246" i="16"/>
  <c r="BK245" i="16"/>
  <c r="BF245" i="16"/>
  <c r="BK244" i="16"/>
  <c r="BF244" i="16"/>
  <c r="BK243" i="16"/>
  <c r="BF243" i="16"/>
  <c r="BK242" i="16"/>
  <c r="BF242" i="16"/>
  <c r="BK241" i="16"/>
  <c r="BF241" i="16"/>
  <c r="BK240" i="16"/>
  <c r="BF240" i="16"/>
  <c r="BK239" i="16"/>
  <c r="BF239" i="16"/>
  <c r="BK238" i="16"/>
  <c r="BF238" i="16"/>
  <c r="BK237" i="16"/>
  <c r="BF237" i="16"/>
  <c r="BK236" i="16"/>
  <c r="BF236" i="16"/>
  <c r="BK235" i="16"/>
  <c r="BF235" i="16"/>
  <c r="BK234" i="16"/>
  <c r="BF234" i="16"/>
  <c r="BK233" i="16"/>
  <c r="BF233" i="16"/>
  <c r="BK232" i="16"/>
  <c r="BF232" i="16"/>
  <c r="BK231" i="16"/>
  <c r="BF231" i="16"/>
  <c r="BK230" i="16"/>
  <c r="BF230" i="16"/>
  <c r="BK229" i="16"/>
  <c r="BF229" i="16"/>
  <c r="BK228" i="16"/>
  <c r="BF228" i="16"/>
  <c r="BK227" i="16"/>
  <c r="BF227" i="16"/>
  <c r="BK226" i="16"/>
  <c r="BF226" i="16"/>
  <c r="BK225" i="16"/>
  <c r="BF225" i="16"/>
  <c r="BK224" i="16"/>
  <c r="BF224" i="16"/>
  <c r="BK223" i="16"/>
  <c r="BF223" i="16"/>
  <c r="BK222" i="16"/>
  <c r="BF222" i="16"/>
  <c r="BK221" i="16"/>
  <c r="BF221" i="16"/>
  <c r="BK220" i="16"/>
  <c r="BF220" i="16"/>
  <c r="BK219" i="16"/>
  <c r="BF219" i="16"/>
  <c r="BK218" i="16"/>
  <c r="BF218" i="16"/>
  <c r="BK217" i="16"/>
  <c r="BF217" i="16"/>
  <c r="BK216" i="16"/>
  <c r="BF216" i="16"/>
  <c r="BK215" i="16"/>
  <c r="BF215" i="16"/>
  <c r="BK214" i="16"/>
  <c r="BF214" i="16"/>
  <c r="BK213" i="16"/>
  <c r="BF213" i="16"/>
  <c r="BK212" i="16"/>
  <c r="BF212" i="16"/>
  <c r="BK211" i="16"/>
  <c r="BF211" i="16"/>
  <c r="BK210" i="16"/>
  <c r="BF210" i="16"/>
  <c r="BK209" i="16"/>
  <c r="BF209" i="16"/>
  <c r="BK208" i="16"/>
  <c r="BF208" i="16"/>
  <c r="BK207" i="16"/>
  <c r="BF207" i="16"/>
  <c r="BK206" i="16"/>
  <c r="BF206" i="16"/>
  <c r="BK205" i="16"/>
  <c r="BF205" i="16"/>
  <c r="BK204" i="16"/>
  <c r="BF204" i="16"/>
  <c r="BK203" i="16"/>
  <c r="BF203" i="16"/>
  <c r="BK202" i="16"/>
  <c r="BF202" i="16"/>
  <c r="BK201" i="16"/>
  <c r="BF201" i="16"/>
  <c r="BK200" i="16"/>
  <c r="BF200" i="16"/>
  <c r="BK199" i="16"/>
  <c r="BF199" i="16"/>
  <c r="BK198" i="16"/>
  <c r="BF198" i="16"/>
  <c r="BK197" i="16"/>
  <c r="BF197" i="16"/>
  <c r="BK196" i="16"/>
  <c r="BF196" i="16"/>
  <c r="BK195" i="16"/>
  <c r="BF195" i="16"/>
  <c r="BK194" i="16"/>
  <c r="BF194" i="16"/>
  <c r="BK193" i="16"/>
  <c r="BF193" i="16"/>
  <c r="BK192" i="16"/>
  <c r="BF192" i="16"/>
  <c r="BK191" i="16"/>
  <c r="BF191" i="16"/>
  <c r="BK190" i="16"/>
  <c r="BF190" i="16"/>
  <c r="BK189" i="16"/>
  <c r="BF189" i="16"/>
  <c r="BK188" i="16"/>
  <c r="BF188" i="16"/>
  <c r="BK187" i="16"/>
  <c r="BF187" i="16"/>
  <c r="BK186" i="16"/>
  <c r="BF186" i="16"/>
  <c r="BK185" i="16"/>
  <c r="BF185" i="16"/>
  <c r="BK184" i="16"/>
  <c r="BF184" i="16"/>
  <c r="BK183" i="16"/>
  <c r="BF183" i="16"/>
  <c r="BK182" i="16"/>
  <c r="BF182" i="16"/>
  <c r="BK181" i="16"/>
  <c r="BF181" i="16"/>
  <c r="BK180" i="16"/>
  <c r="BF180" i="16"/>
  <c r="BK179" i="16"/>
  <c r="BF179" i="16"/>
  <c r="BK178" i="16"/>
  <c r="BF178" i="16"/>
  <c r="BK177" i="16"/>
  <c r="BF177" i="16"/>
  <c r="BK176" i="16"/>
  <c r="BF176" i="16"/>
  <c r="BK175" i="16"/>
  <c r="BF175" i="16"/>
  <c r="BK174" i="16"/>
  <c r="BF174" i="16"/>
  <c r="BK173" i="16"/>
  <c r="BF173" i="16"/>
  <c r="BK172" i="16"/>
  <c r="BF172" i="16"/>
  <c r="BK171" i="16"/>
  <c r="BF171" i="16"/>
  <c r="BK170" i="16"/>
  <c r="BF170" i="16"/>
  <c r="BK169" i="16"/>
  <c r="BF169" i="16"/>
  <c r="BK168" i="16"/>
  <c r="BF168" i="16"/>
  <c r="BK167" i="16"/>
  <c r="BF167" i="16"/>
  <c r="BK166" i="16"/>
  <c r="BF166" i="16"/>
  <c r="BK165" i="16"/>
  <c r="BF165" i="16"/>
  <c r="BK164" i="16"/>
  <c r="BF164" i="16"/>
  <c r="BK163" i="16"/>
  <c r="BF163" i="16"/>
  <c r="BK162" i="16"/>
  <c r="BF162" i="16"/>
  <c r="BK161" i="16"/>
  <c r="BF161" i="16"/>
  <c r="BK160" i="16"/>
  <c r="BF160" i="16"/>
  <c r="BK159" i="16"/>
  <c r="BF159" i="16"/>
  <c r="BK158" i="16"/>
  <c r="BF158" i="16"/>
  <c r="BK157" i="16"/>
  <c r="BF157" i="16"/>
  <c r="BK156" i="16"/>
  <c r="BF156" i="16"/>
  <c r="BK155" i="16"/>
  <c r="BF155" i="16"/>
  <c r="BK154" i="16"/>
  <c r="BF154" i="16"/>
  <c r="BK153" i="16"/>
  <c r="BF153" i="16"/>
  <c r="BK152" i="16"/>
  <c r="BF152" i="16"/>
  <c r="BK151" i="16"/>
  <c r="BF151" i="16"/>
  <c r="BK150" i="16"/>
  <c r="BF150" i="16"/>
  <c r="BK149" i="16"/>
  <c r="BF149" i="16"/>
  <c r="BK148" i="16"/>
  <c r="BF148" i="16"/>
  <c r="BK147" i="16"/>
  <c r="BF147" i="16"/>
  <c r="BK146" i="16"/>
  <c r="BF146" i="16"/>
  <c r="BK145" i="16"/>
  <c r="BF145" i="16"/>
  <c r="BK144" i="16"/>
  <c r="BF144" i="16"/>
  <c r="BK143" i="16"/>
  <c r="BF143" i="16"/>
  <c r="BK142" i="16"/>
  <c r="BF142" i="16"/>
  <c r="BK141" i="16"/>
  <c r="BF141" i="16"/>
  <c r="BK140" i="16"/>
  <c r="BF140" i="16"/>
  <c r="BK139" i="16"/>
  <c r="BF139" i="16"/>
  <c r="BK138" i="16"/>
  <c r="BF138" i="16"/>
  <c r="BK137" i="16"/>
  <c r="BF137" i="16"/>
  <c r="BK136" i="16"/>
  <c r="BF136" i="16"/>
  <c r="BK135" i="16"/>
  <c r="BF135" i="16"/>
  <c r="BK134" i="16"/>
  <c r="BF134" i="16"/>
  <c r="BK133" i="16"/>
  <c r="BF133" i="16"/>
  <c r="BK132" i="16"/>
  <c r="BF132" i="16"/>
  <c r="BK131" i="16"/>
  <c r="BF131" i="16"/>
  <c r="BK130" i="16"/>
  <c r="BF130" i="16"/>
  <c r="BK129" i="16"/>
  <c r="BF129" i="16"/>
  <c r="BK128" i="16"/>
  <c r="BF128" i="16"/>
  <c r="BK127" i="16"/>
  <c r="BF127" i="16"/>
  <c r="BK126" i="16"/>
  <c r="BF126" i="16"/>
  <c r="BK125" i="16"/>
  <c r="BF125" i="16"/>
  <c r="BK124" i="16"/>
  <c r="BF124" i="16"/>
  <c r="BK123" i="16"/>
  <c r="BF123" i="16"/>
  <c r="BK122" i="16"/>
  <c r="BF122" i="16"/>
  <c r="BK121" i="16"/>
  <c r="BF121" i="16"/>
  <c r="BK120" i="16"/>
  <c r="BF120" i="16"/>
  <c r="BK119" i="16"/>
  <c r="BF119" i="16"/>
  <c r="BK118" i="16"/>
  <c r="BF118" i="16"/>
  <c r="BK117" i="16"/>
  <c r="BF117" i="16"/>
  <c r="BK116" i="16"/>
  <c r="BF116" i="16"/>
  <c r="BK115" i="16"/>
  <c r="BF115" i="16"/>
  <c r="BK114" i="16"/>
  <c r="BF114" i="16"/>
  <c r="BK113" i="16"/>
  <c r="BF113" i="16"/>
  <c r="BK112" i="16"/>
  <c r="BF112" i="16"/>
  <c r="BK111" i="16"/>
  <c r="BF111" i="16"/>
  <c r="BK110" i="16"/>
  <c r="BF110" i="16"/>
  <c r="BK109" i="16"/>
  <c r="BF109" i="16"/>
  <c r="BK108" i="16"/>
  <c r="BF108" i="16"/>
  <c r="BK107" i="16"/>
  <c r="BF107" i="16"/>
  <c r="BK106" i="16"/>
  <c r="BF106" i="16"/>
  <c r="BK105" i="16"/>
  <c r="BF105" i="16"/>
  <c r="BK104" i="16"/>
  <c r="BF104" i="16"/>
  <c r="BK103" i="16"/>
  <c r="BF103" i="16"/>
  <c r="BK102" i="16"/>
  <c r="BF102" i="16"/>
  <c r="BK101" i="16"/>
  <c r="BF101" i="16"/>
  <c r="BK100" i="16"/>
  <c r="BF100" i="16"/>
  <c r="BK99" i="16"/>
  <c r="BF99" i="16"/>
  <c r="BK98" i="16"/>
  <c r="BF98" i="16"/>
  <c r="BK97" i="16"/>
  <c r="BF97" i="16"/>
  <c r="BK96" i="16"/>
  <c r="BF96" i="16"/>
  <c r="BK95" i="16"/>
  <c r="BF95" i="16"/>
  <c r="BK94" i="16"/>
  <c r="BF94" i="16"/>
  <c r="BK93" i="16"/>
  <c r="BF93" i="16"/>
  <c r="BK92" i="16"/>
  <c r="BF92" i="16"/>
  <c r="BK91" i="16"/>
  <c r="BF91" i="16"/>
  <c r="BK90" i="16"/>
  <c r="BF90" i="16"/>
  <c r="BK89" i="16"/>
  <c r="BF89" i="16"/>
  <c r="BK88" i="16"/>
  <c r="BF88" i="16"/>
  <c r="BK87" i="16"/>
  <c r="BF87" i="16"/>
  <c r="BK86" i="16"/>
  <c r="BF86" i="16"/>
  <c r="BK85" i="16"/>
  <c r="BF85" i="16"/>
  <c r="BK84" i="16"/>
  <c r="BF84" i="16"/>
  <c r="BK83" i="16"/>
  <c r="BF83" i="16"/>
  <c r="BK82" i="16"/>
  <c r="BF82" i="16"/>
  <c r="BK81" i="16"/>
  <c r="BF81" i="16"/>
  <c r="BK80" i="16"/>
  <c r="BF80" i="16"/>
  <c r="BK79" i="16"/>
  <c r="BF79" i="16"/>
  <c r="BK78" i="16"/>
  <c r="BF78" i="16"/>
  <c r="BK77" i="16"/>
  <c r="BF77" i="16"/>
  <c r="BK76" i="16"/>
  <c r="BF76" i="16"/>
  <c r="BK75" i="16"/>
  <c r="BF75" i="16"/>
  <c r="BK74" i="16"/>
  <c r="BF74" i="16"/>
  <c r="BK73" i="16"/>
  <c r="BF73" i="16"/>
  <c r="BK72" i="16"/>
  <c r="BF72" i="16"/>
  <c r="BK71" i="16"/>
  <c r="BF71" i="16"/>
  <c r="BK70" i="16"/>
  <c r="BF70" i="16"/>
  <c r="BK69" i="16"/>
  <c r="BF69" i="16"/>
  <c r="BK68" i="16"/>
  <c r="BF68" i="16"/>
  <c r="BK67" i="16"/>
  <c r="BF67" i="16"/>
  <c r="BK66" i="16"/>
  <c r="BF66" i="16"/>
  <c r="BK65" i="16"/>
  <c r="BF65" i="16"/>
  <c r="BK64" i="16"/>
  <c r="BF64" i="16"/>
  <c r="BK63" i="16"/>
  <c r="BF63" i="16"/>
  <c r="BK62" i="16"/>
  <c r="BF62" i="16"/>
  <c r="BK61" i="16"/>
  <c r="BF61" i="16"/>
  <c r="BK60" i="16"/>
  <c r="BF60" i="16"/>
  <c r="BK59" i="16"/>
  <c r="BF59" i="16"/>
  <c r="BK58" i="16"/>
  <c r="BF58" i="16"/>
  <c r="BK57" i="16"/>
  <c r="BF57" i="16"/>
  <c r="BK56" i="16"/>
  <c r="BF56" i="16"/>
  <c r="BK55" i="16"/>
  <c r="BF55" i="16"/>
  <c r="BK54" i="16"/>
  <c r="BF54" i="16"/>
  <c r="BK53" i="16"/>
  <c r="BF53" i="16"/>
  <c r="BK52" i="16"/>
  <c r="BF52" i="16"/>
  <c r="BK51" i="16"/>
  <c r="BF51" i="16"/>
  <c r="BK50" i="16"/>
  <c r="BF50" i="16"/>
  <c r="BK49" i="16"/>
  <c r="BF49" i="16"/>
  <c r="BK48" i="16"/>
  <c r="BF48" i="16"/>
  <c r="BK47" i="16"/>
  <c r="BF47" i="16"/>
  <c r="BK46" i="16"/>
  <c r="BF46" i="16"/>
  <c r="BK45" i="16"/>
  <c r="BF45" i="16"/>
  <c r="BK44" i="16"/>
  <c r="BF44" i="16"/>
  <c r="BK43" i="16"/>
  <c r="BF43" i="16"/>
  <c r="BK42" i="16"/>
  <c r="BF42" i="16"/>
  <c r="BK41" i="16"/>
  <c r="BF41" i="16"/>
  <c r="BK40" i="16"/>
  <c r="BF40" i="16"/>
  <c r="BK39" i="16"/>
  <c r="BF39" i="16"/>
  <c r="BK38" i="16"/>
  <c r="BF38" i="16"/>
  <c r="BK37" i="16"/>
  <c r="BF37" i="16"/>
  <c r="BK36" i="16"/>
  <c r="BF36" i="16"/>
  <c r="BK35" i="16"/>
  <c r="BF35" i="16"/>
  <c r="BK34" i="16"/>
  <c r="BF34" i="16"/>
  <c r="BK33" i="16"/>
  <c r="BF33" i="16"/>
  <c r="BK32" i="16"/>
  <c r="BF32" i="16"/>
  <c r="BK31" i="16"/>
  <c r="BF31" i="16"/>
  <c r="BK30" i="16"/>
  <c r="BF30" i="16"/>
  <c r="BK29" i="16"/>
  <c r="BF29" i="16"/>
  <c r="BK28" i="16"/>
  <c r="BF28" i="16"/>
  <c r="BK27" i="16"/>
  <c r="BF27" i="16"/>
  <c r="BK26" i="16"/>
  <c r="BF26" i="16"/>
  <c r="BK25" i="16"/>
  <c r="BF25" i="16"/>
  <c r="BK24" i="16"/>
  <c r="BF24" i="16"/>
  <c r="BK23" i="16"/>
  <c r="BF23" i="16"/>
  <c r="BK22" i="16"/>
  <c r="BF22" i="16"/>
  <c r="BF21" i="16"/>
  <c r="BK21" i="16" s="1"/>
  <c r="BK20" i="16"/>
  <c r="BF20" i="16"/>
  <c r="BF19" i="16"/>
  <c r="BK18" i="16"/>
  <c r="BF18" i="16"/>
  <c r="BF17" i="16"/>
  <c r="BK17" i="16" s="1"/>
  <c r="BF16" i="16"/>
  <c r="BF15" i="16"/>
  <c r="BF14" i="16"/>
  <c r="BF13" i="16"/>
  <c r="BC1004" i="16"/>
  <c r="AX1004" i="16"/>
  <c r="BC1003" i="16"/>
  <c r="AX1003" i="16"/>
  <c r="BC1002" i="16"/>
  <c r="AX1002" i="16"/>
  <c r="BC1001" i="16"/>
  <c r="AX1001" i="16"/>
  <c r="BC1000" i="16"/>
  <c r="AX1000" i="16"/>
  <c r="BC999" i="16"/>
  <c r="AX999" i="16"/>
  <c r="BC998" i="16"/>
  <c r="AX998" i="16"/>
  <c r="BC997" i="16"/>
  <c r="AX997" i="16"/>
  <c r="BC996" i="16"/>
  <c r="AX996" i="16"/>
  <c r="BC995" i="16"/>
  <c r="AX995" i="16"/>
  <c r="BC994" i="16"/>
  <c r="AX994" i="16"/>
  <c r="BC993" i="16"/>
  <c r="AX993" i="16"/>
  <c r="BC992" i="16"/>
  <c r="AX992" i="16"/>
  <c r="BC991" i="16"/>
  <c r="AX991" i="16"/>
  <c r="BC990" i="16"/>
  <c r="AX990" i="16"/>
  <c r="BC989" i="16"/>
  <c r="AX989" i="16"/>
  <c r="BC988" i="16"/>
  <c r="AX988" i="16"/>
  <c r="BC987" i="16"/>
  <c r="AX987" i="16"/>
  <c r="BC986" i="16"/>
  <c r="AX986" i="16"/>
  <c r="BC985" i="16"/>
  <c r="AX985" i="16"/>
  <c r="BC984" i="16"/>
  <c r="AX984" i="16"/>
  <c r="BC983" i="16"/>
  <c r="AX983" i="16"/>
  <c r="BC982" i="16"/>
  <c r="AX982" i="16"/>
  <c r="BC981" i="16"/>
  <c r="AX981" i="16"/>
  <c r="BC980" i="16"/>
  <c r="AX980" i="16"/>
  <c r="BC979" i="16"/>
  <c r="AX979" i="16"/>
  <c r="BC978" i="16"/>
  <c r="AX978" i="16"/>
  <c r="BC977" i="16"/>
  <c r="AX977" i="16"/>
  <c r="BC976" i="16"/>
  <c r="AX976" i="16"/>
  <c r="BC975" i="16"/>
  <c r="AX975" i="16"/>
  <c r="BC974" i="16"/>
  <c r="AX974" i="16"/>
  <c r="BC973" i="16"/>
  <c r="AX973" i="16"/>
  <c r="BC972" i="16"/>
  <c r="AX972" i="16"/>
  <c r="BC971" i="16"/>
  <c r="AX971" i="16"/>
  <c r="BC970" i="16"/>
  <c r="AX970" i="16"/>
  <c r="BC969" i="16"/>
  <c r="AX969" i="16"/>
  <c r="BC968" i="16"/>
  <c r="AX968" i="16"/>
  <c r="BC967" i="16"/>
  <c r="AX967" i="16"/>
  <c r="BC966" i="16"/>
  <c r="AX966" i="16"/>
  <c r="BC965" i="16"/>
  <c r="AX965" i="16"/>
  <c r="BC964" i="16"/>
  <c r="AX964" i="16"/>
  <c r="BC963" i="16"/>
  <c r="AX963" i="16"/>
  <c r="BC962" i="16"/>
  <c r="AX962" i="16"/>
  <c r="BC961" i="16"/>
  <c r="AX961" i="16"/>
  <c r="BC960" i="16"/>
  <c r="AX960" i="16"/>
  <c r="BC959" i="16"/>
  <c r="AX959" i="16"/>
  <c r="BC958" i="16"/>
  <c r="AX958" i="16"/>
  <c r="BC957" i="16"/>
  <c r="AX957" i="16"/>
  <c r="BC956" i="16"/>
  <c r="AX956" i="16"/>
  <c r="BC955" i="16"/>
  <c r="AX955" i="16"/>
  <c r="BC954" i="16"/>
  <c r="AX954" i="16"/>
  <c r="BC953" i="16"/>
  <c r="AX953" i="16"/>
  <c r="BC952" i="16"/>
  <c r="AX952" i="16"/>
  <c r="BC951" i="16"/>
  <c r="AX951" i="16"/>
  <c r="BC950" i="16"/>
  <c r="AX950" i="16"/>
  <c r="BC949" i="16"/>
  <c r="AX949" i="16"/>
  <c r="BC948" i="16"/>
  <c r="AX948" i="16"/>
  <c r="BC947" i="16"/>
  <c r="AX947" i="16"/>
  <c r="BC946" i="16"/>
  <c r="AX946" i="16"/>
  <c r="BC945" i="16"/>
  <c r="AX945" i="16"/>
  <c r="BC944" i="16"/>
  <c r="AX944" i="16"/>
  <c r="BC943" i="16"/>
  <c r="AX943" i="16"/>
  <c r="BC942" i="16"/>
  <c r="AX942" i="16"/>
  <c r="BC941" i="16"/>
  <c r="AX941" i="16"/>
  <c r="BC940" i="16"/>
  <c r="AX940" i="16"/>
  <c r="BC939" i="16"/>
  <c r="AX939" i="16"/>
  <c r="BC938" i="16"/>
  <c r="AX938" i="16"/>
  <c r="BC937" i="16"/>
  <c r="AX937" i="16"/>
  <c r="BC936" i="16"/>
  <c r="AX936" i="16"/>
  <c r="BC935" i="16"/>
  <c r="AX935" i="16"/>
  <c r="BC934" i="16"/>
  <c r="AX934" i="16"/>
  <c r="BC933" i="16"/>
  <c r="AX933" i="16"/>
  <c r="BC932" i="16"/>
  <c r="AX932" i="16"/>
  <c r="BC931" i="16"/>
  <c r="AX931" i="16"/>
  <c r="BC930" i="16"/>
  <c r="AX930" i="16"/>
  <c r="BC929" i="16"/>
  <c r="AX929" i="16"/>
  <c r="BC928" i="16"/>
  <c r="AX928" i="16"/>
  <c r="BC927" i="16"/>
  <c r="AX927" i="16"/>
  <c r="BC926" i="16"/>
  <c r="AX926" i="16"/>
  <c r="BC925" i="16"/>
  <c r="AX925" i="16"/>
  <c r="BC924" i="16"/>
  <c r="AX924" i="16"/>
  <c r="BC923" i="16"/>
  <c r="AX923" i="16"/>
  <c r="BC922" i="16"/>
  <c r="AX922" i="16"/>
  <c r="BC921" i="16"/>
  <c r="AX921" i="16"/>
  <c r="BC920" i="16"/>
  <c r="AX920" i="16"/>
  <c r="BC919" i="16"/>
  <c r="AX919" i="16"/>
  <c r="BC918" i="16"/>
  <c r="AX918" i="16"/>
  <c r="BC917" i="16"/>
  <c r="AX917" i="16"/>
  <c r="BC916" i="16"/>
  <c r="AX916" i="16"/>
  <c r="BC915" i="16"/>
  <c r="AX915" i="16"/>
  <c r="BC914" i="16"/>
  <c r="AX914" i="16"/>
  <c r="BC913" i="16"/>
  <c r="AX913" i="16"/>
  <c r="BC912" i="16"/>
  <c r="AX912" i="16"/>
  <c r="BC911" i="16"/>
  <c r="AX911" i="16"/>
  <c r="BC910" i="16"/>
  <c r="AX910" i="16"/>
  <c r="BC909" i="16"/>
  <c r="AX909" i="16"/>
  <c r="BC908" i="16"/>
  <c r="AX908" i="16"/>
  <c r="BC907" i="16"/>
  <c r="AX907" i="16"/>
  <c r="BC906" i="16"/>
  <c r="AX906" i="16"/>
  <c r="BC905" i="16"/>
  <c r="AX905" i="16"/>
  <c r="BC904" i="16"/>
  <c r="AX904" i="16"/>
  <c r="BC903" i="16"/>
  <c r="AX903" i="16"/>
  <c r="BC902" i="16"/>
  <c r="AX902" i="16"/>
  <c r="BC901" i="16"/>
  <c r="AX901" i="16"/>
  <c r="BC900" i="16"/>
  <c r="AX900" i="16"/>
  <c r="BC899" i="16"/>
  <c r="AX899" i="16"/>
  <c r="BC898" i="16"/>
  <c r="AX898" i="16"/>
  <c r="BC897" i="16"/>
  <c r="AX897" i="16"/>
  <c r="BC896" i="16"/>
  <c r="AX896" i="16"/>
  <c r="BC895" i="16"/>
  <c r="AX895" i="16"/>
  <c r="BC894" i="16"/>
  <c r="AX894" i="16"/>
  <c r="BC893" i="16"/>
  <c r="AX893" i="16"/>
  <c r="BC892" i="16"/>
  <c r="AX892" i="16"/>
  <c r="BC891" i="16"/>
  <c r="AX891" i="16"/>
  <c r="BC890" i="16"/>
  <c r="AX890" i="16"/>
  <c r="BC889" i="16"/>
  <c r="AX889" i="16"/>
  <c r="BC888" i="16"/>
  <c r="AX888" i="16"/>
  <c r="BC887" i="16"/>
  <c r="AX887" i="16"/>
  <c r="BC886" i="16"/>
  <c r="AX886" i="16"/>
  <c r="BC885" i="16"/>
  <c r="AX885" i="16"/>
  <c r="BC884" i="16"/>
  <c r="AX884" i="16"/>
  <c r="BC883" i="16"/>
  <c r="AX883" i="16"/>
  <c r="BC882" i="16"/>
  <c r="AX882" i="16"/>
  <c r="BC881" i="16"/>
  <c r="AX881" i="16"/>
  <c r="BC880" i="16"/>
  <c r="AX880" i="16"/>
  <c r="BC879" i="16"/>
  <c r="AX879" i="16"/>
  <c r="BC878" i="16"/>
  <c r="AX878" i="16"/>
  <c r="BC877" i="16"/>
  <c r="AX877" i="16"/>
  <c r="BC876" i="16"/>
  <c r="AX876" i="16"/>
  <c r="BC875" i="16"/>
  <c r="AX875" i="16"/>
  <c r="BC874" i="16"/>
  <c r="AX874" i="16"/>
  <c r="BC873" i="16"/>
  <c r="AX873" i="16"/>
  <c r="BC872" i="16"/>
  <c r="AX872" i="16"/>
  <c r="BC871" i="16"/>
  <c r="AX871" i="16"/>
  <c r="BC870" i="16"/>
  <c r="AX870" i="16"/>
  <c r="BC869" i="16"/>
  <c r="AX869" i="16"/>
  <c r="BC868" i="16"/>
  <c r="AX868" i="16"/>
  <c r="BC867" i="16"/>
  <c r="AX867" i="16"/>
  <c r="BC866" i="16"/>
  <c r="AX866" i="16"/>
  <c r="BC865" i="16"/>
  <c r="AX865" i="16"/>
  <c r="BC864" i="16"/>
  <c r="AX864" i="16"/>
  <c r="BC863" i="16"/>
  <c r="AX863" i="16"/>
  <c r="BC862" i="16"/>
  <c r="AX862" i="16"/>
  <c r="BC861" i="16"/>
  <c r="AX861" i="16"/>
  <c r="BC860" i="16"/>
  <c r="AX860" i="16"/>
  <c r="BC859" i="16"/>
  <c r="AX859" i="16"/>
  <c r="BC858" i="16"/>
  <c r="AX858" i="16"/>
  <c r="BC857" i="16"/>
  <c r="AX857" i="16"/>
  <c r="BC856" i="16"/>
  <c r="AX856" i="16"/>
  <c r="BC855" i="16"/>
  <c r="AX855" i="16"/>
  <c r="BC854" i="16"/>
  <c r="AX854" i="16"/>
  <c r="BC853" i="16"/>
  <c r="AX853" i="16"/>
  <c r="BC852" i="16"/>
  <c r="AX852" i="16"/>
  <c r="BC851" i="16"/>
  <c r="AX851" i="16"/>
  <c r="BC850" i="16"/>
  <c r="AX850" i="16"/>
  <c r="BC849" i="16"/>
  <c r="AX849" i="16"/>
  <c r="BC848" i="16"/>
  <c r="AX848" i="16"/>
  <c r="BC847" i="16"/>
  <c r="AX847" i="16"/>
  <c r="BC846" i="16"/>
  <c r="AX846" i="16"/>
  <c r="BC845" i="16"/>
  <c r="AX845" i="16"/>
  <c r="BC844" i="16"/>
  <c r="AX844" i="16"/>
  <c r="BC843" i="16"/>
  <c r="AX843" i="16"/>
  <c r="BC842" i="16"/>
  <c r="AX842" i="16"/>
  <c r="BC841" i="16"/>
  <c r="AX841" i="16"/>
  <c r="BC840" i="16"/>
  <c r="AX840" i="16"/>
  <c r="BC839" i="16"/>
  <c r="AX839" i="16"/>
  <c r="BC838" i="16"/>
  <c r="AX838" i="16"/>
  <c r="BC837" i="16"/>
  <c r="AX837" i="16"/>
  <c r="BC836" i="16"/>
  <c r="AX836" i="16"/>
  <c r="BC835" i="16"/>
  <c r="AX835" i="16"/>
  <c r="BC834" i="16"/>
  <c r="AX834" i="16"/>
  <c r="BC833" i="16"/>
  <c r="AX833" i="16"/>
  <c r="BC832" i="16"/>
  <c r="AX832" i="16"/>
  <c r="BC831" i="16"/>
  <c r="AX831" i="16"/>
  <c r="BC830" i="16"/>
  <c r="AX830" i="16"/>
  <c r="BC829" i="16"/>
  <c r="AX829" i="16"/>
  <c r="BC828" i="16"/>
  <c r="AX828" i="16"/>
  <c r="BC827" i="16"/>
  <c r="AX827" i="16"/>
  <c r="BC826" i="16"/>
  <c r="AX826" i="16"/>
  <c r="BC825" i="16"/>
  <c r="AX825" i="16"/>
  <c r="BC824" i="16"/>
  <c r="AX824" i="16"/>
  <c r="BC823" i="16"/>
  <c r="AX823" i="16"/>
  <c r="BC822" i="16"/>
  <c r="AX822" i="16"/>
  <c r="BC821" i="16"/>
  <c r="AX821" i="16"/>
  <c r="BC820" i="16"/>
  <c r="AX820" i="16"/>
  <c r="BC819" i="16"/>
  <c r="AX819" i="16"/>
  <c r="BC818" i="16"/>
  <c r="AX818" i="16"/>
  <c r="BC817" i="16"/>
  <c r="AX817" i="16"/>
  <c r="BC816" i="16"/>
  <c r="AX816" i="16"/>
  <c r="BC815" i="16"/>
  <c r="AX815" i="16"/>
  <c r="BC814" i="16"/>
  <c r="AX814" i="16"/>
  <c r="BC813" i="16"/>
  <c r="AX813" i="16"/>
  <c r="BC812" i="16"/>
  <c r="AX812" i="16"/>
  <c r="BC811" i="16"/>
  <c r="AX811" i="16"/>
  <c r="BC810" i="16"/>
  <c r="AX810" i="16"/>
  <c r="BC809" i="16"/>
  <c r="AX809" i="16"/>
  <c r="BC808" i="16"/>
  <c r="AX808" i="16"/>
  <c r="BC807" i="16"/>
  <c r="AX807" i="16"/>
  <c r="BC806" i="16"/>
  <c r="AX806" i="16"/>
  <c r="BC805" i="16"/>
  <c r="AX805" i="16"/>
  <c r="BC804" i="16"/>
  <c r="AX804" i="16"/>
  <c r="BC803" i="16"/>
  <c r="AX803" i="16"/>
  <c r="BC802" i="16"/>
  <c r="AX802" i="16"/>
  <c r="BC801" i="16"/>
  <c r="AX801" i="16"/>
  <c r="BC800" i="16"/>
  <c r="AX800" i="16"/>
  <c r="BC799" i="16"/>
  <c r="AX799" i="16"/>
  <c r="BC798" i="16"/>
  <c r="AX798" i="16"/>
  <c r="BC797" i="16"/>
  <c r="AX797" i="16"/>
  <c r="BC796" i="16"/>
  <c r="AX796" i="16"/>
  <c r="BC795" i="16"/>
  <c r="AX795" i="16"/>
  <c r="BC794" i="16"/>
  <c r="AX794" i="16"/>
  <c r="BC793" i="16"/>
  <c r="AX793" i="16"/>
  <c r="BC792" i="16"/>
  <c r="AX792" i="16"/>
  <c r="BC791" i="16"/>
  <c r="AX791" i="16"/>
  <c r="BC790" i="16"/>
  <c r="AX790" i="16"/>
  <c r="BC789" i="16"/>
  <c r="AX789" i="16"/>
  <c r="BC788" i="16"/>
  <c r="AX788" i="16"/>
  <c r="BC787" i="16"/>
  <c r="AX787" i="16"/>
  <c r="BC786" i="16"/>
  <c r="AX786" i="16"/>
  <c r="BC785" i="16"/>
  <c r="AX785" i="16"/>
  <c r="BC784" i="16"/>
  <c r="AX784" i="16"/>
  <c r="BC783" i="16"/>
  <c r="AX783" i="16"/>
  <c r="BC782" i="16"/>
  <c r="AX782" i="16"/>
  <c r="BC781" i="16"/>
  <c r="AX781" i="16"/>
  <c r="BC780" i="16"/>
  <c r="AX780" i="16"/>
  <c r="BC779" i="16"/>
  <c r="AX779" i="16"/>
  <c r="BC778" i="16"/>
  <c r="AX778" i="16"/>
  <c r="BC777" i="16"/>
  <c r="AX777" i="16"/>
  <c r="BC776" i="16"/>
  <c r="AX776" i="16"/>
  <c r="BC775" i="16"/>
  <c r="AX775" i="16"/>
  <c r="BC774" i="16"/>
  <c r="AX774" i="16"/>
  <c r="BC773" i="16"/>
  <c r="AX773" i="16"/>
  <c r="BC772" i="16"/>
  <c r="AX772" i="16"/>
  <c r="BC771" i="16"/>
  <c r="AX771" i="16"/>
  <c r="BC770" i="16"/>
  <c r="AX770" i="16"/>
  <c r="BC769" i="16"/>
  <c r="AX769" i="16"/>
  <c r="BC768" i="16"/>
  <c r="AX768" i="16"/>
  <c r="BC767" i="16"/>
  <c r="AX767" i="16"/>
  <c r="BC766" i="16"/>
  <c r="AX766" i="16"/>
  <c r="BC765" i="16"/>
  <c r="AX765" i="16"/>
  <c r="BC764" i="16"/>
  <c r="AX764" i="16"/>
  <c r="BC763" i="16"/>
  <c r="AX763" i="16"/>
  <c r="BC762" i="16"/>
  <c r="AX762" i="16"/>
  <c r="BC761" i="16"/>
  <c r="AX761" i="16"/>
  <c r="BC760" i="16"/>
  <c r="AX760" i="16"/>
  <c r="BC759" i="16"/>
  <c r="AX759" i="16"/>
  <c r="BC758" i="16"/>
  <c r="AX758" i="16"/>
  <c r="BC757" i="16"/>
  <c r="AX757" i="16"/>
  <c r="BC756" i="16"/>
  <c r="AX756" i="16"/>
  <c r="BC755" i="16"/>
  <c r="AX755" i="16"/>
  <c r="BC754" i="16"/>
  <c r="AX754" i="16"/>
  <c r="BC753" i="16"/>
  <c r="AX753" i="16"/>
  <c r="BC752" i="16"/>
  <c r="AX752" i="16"/>
  <c r="BC751" i="16"/>
  <c r="AX751" i="16"/>
  <c r="BC750" i="16"/>
  <c r="AX750" i="16"/>
  <c r="BC749" i="16"/>
  <c r="AX749" i="16"/>
  <c r="BC748" i="16"/>
  <c r="AX748" i="16"/>
  <c r="BC747" i="16"/>
  <c r="AX747" i="16"/>
  <c r="BC746" i="16"/>
  <c r="AX746" i="16"/>
  <c r="BC745" i="16"/>
  <c r="AX745" i="16"/>
  <c r="BC744" i="16"/>
  <c r="AX744" i="16"/>
  <c r="BC743" i="16"/>
  <c r="AX743" i="16"/>
  <c r="BC742" i="16"/>
  <c r="AX742" i="16"/>
  <c r="BC741" i="16"/>
  <c r="AX741" i="16"/>
  <c r="BC740" i="16"/>
  <c r="AX740" i="16"/>
  <c r="BC739" i="16"/>
  <c r="AX739" i="16"/>
  <c r="BC738" i="16"/>
  <c r="AX738" i="16"/>
  <c r="BC737" i="16"/>
  <c r="AX737" i="16"/>
  <c r="BC736" i="16"/>
  <c r="AX736" i="16"/>
  <c r="BC735" i="16"/>
  <c r="AX735" i="16"/>
  <c r="BC734" i="16"/>
  <c r="AX734" i="16"/>
  <c r="BC733" i="16"/>
  <c r="AX733" i="16"/>
  <c r="BC732" i="16"/>
  <c r="AX732" i="16"/>
  <c r="BC731" i="16"/>
  <c r="AX731" i="16"/>
  <c r="BC730" i="16"/>
  <c r="AX730" i="16"/>
  <c r="BC729" i="16"/>
  <c r="AX729" i="16"/>
  <c r="BC728" i="16"/>
  <c r="AX728" i="16"/>
  <c r="BC727" i="16"/>
  <c r="AX727" i="16"/>
  <c r="BC726" i="16"/>
  <c r="AX726" i="16"/>
  <c r="BC725" i="16"/>
  <c r="AX725" i="16"/>
  <c r="BC724" i="16"/>
  <c r="AX724" i="16"/>
  <c r="BC723" i="16"/>
  <c r="AX723" i="16"/>
  <c r="BC722" i="16"/>
  <c r="AX722" i="16"/>
  <c r="BC721" i="16"/>
  <c r="AX721" i="16"/>
  <c r="BC720" i="16"/>
  <c r="AX720" i="16"/>
  <c r="BC719" i="16"/>
  <c r="AX719" i="16"/>
  <c r="BC718" i="16"/>
  <c r="AX718" i="16"/>
  <c r="BC717" i="16"/>
  <c r="AX717" i="16"/>
  <c r="BC716" i="16"/>
  <c r="AX716" i="16"/>
  <c r="BC715" i="16"/>
  <c r="AX715" i="16"/>
  <c r="BC714" i="16"/>
  <c r="AX714" i="16"/>
  <c r="BC713" i="16"/>
  <c r="AX713" i="16"/>
  <c r="BC712" i="16"/>
  <c r="AX712" i="16"/>
  <c r="BC711" i="16"/>
  <c r="AX711" i="16"/>
  <c r="BC710" i="16"/>
  <c r="AX710" i="16"/>
  <c r="BC709" i="16"/>
  <c r="AX709" i="16"/>
  <c r="BC708" i="16"/>
  <c r="AX708" i="16"/>
  <c r="BC707" i="16"/>
  <c r="AX707" i="16"/>
  <c r="BC706" i="16"/>
  <c r="AX706" i="16"/>
  <c r="BC705" i="16"/>
  <c r="AX705" i="16"/>
  <c r="BC704" i="16"/>
  <c r="AX704" i="16"/>
  <c r="BC703" i="16"/>
  <c r="AX703" i="16"/>
  <c r="BC702" i="16"/>
  <c r="AX702" i="16"/>
  <c r="BC701" i="16"/>
  <c r="AX701" i="16"/>
  <c r="BC700" i="16"/>
  <c r="AX700" i="16"/>
  <c r="BC699" i="16"/>
  <c r="AX699" i="16"/>
  <c r="BC698" i="16"/>
  <c r="AX698" i="16"/>
  <c r="BC697" i="16"/>
  <c r="AX697" i="16"/>
  <c r="BC696" i="16"/>
  <c r="AX696" i="16"/>
  <c r="BC695" i="16"/>
  <c r="AX695" i="16"/>
  <c r="BC694" i="16"/>
  <c r="AX694" i="16"/>
  <c r="BC693" i="16"/>
  <c r="AX693" i="16"/>
  <c r="BC692" i="16"/>
  <c r="AX692" i="16"/>
  <c r="BC691" i="16"/>
  <c r="AX691" i="16"/>
  <c r="BC690" i="16"/>
  <c r="AX690" i="16"/>
  <c r="BC689" i="16"/>
  <c r="AX689" i="16"/>
  <c r="BC688" i="16"/>
  <c r="AX688" i="16"/>
  <c r="BC687" i="16"/>
  <c r="AX687" i="16"/>
  <c r="BC686" i="16"/>
  <c r="AX686" i="16"/>
  <c r="BC685" i="16"/>
  <c r="AX685" i="16"/>
  <c r="BC684" i="16"/>
  <c r="AX684" i="16"/>
  <c r="BC683" i="16"/>
  <c r="AX683" i="16"/>
  <c r="BC682" i="16"/>
  <c r="AX682" i="16"/>
  <c r="BC681" i="16"/>
  <c r="AX681" i="16"/>
  <c r="BC680" i="16"/>
  <c r="AX680" i="16"/>
  <c r="BC679" i="16"/>
  <c r="AX679" i="16"/>
  <c r="BC678" i="16"/>
  <c r="AX678" i="16"/>
  <c r="BC677" i="16"/>
  <c r="AX677" i="16"/>
  <c r="BC676" i="16"/>
  <c r="AX676" i="16"/>
  <c r="BC675" i="16"/>
  <c r="AX675" i="16"/>
  <c r="BC674" i="16"/>
  <c r="AX674" i="16"/>
  <c r="BC673" i="16"/>
  <c r="AX673" i="16"/>
  <c r="BC672" i="16"/>
  <c r="AX672" i="16"/>
  <c r="BC671" i="16"/>
  <c r="AX671" i="16"/>
  <c r="BC670" i="16"/>
  <c r="AX670" i="16"/>
  <c r="BC669" i="16"/>
  <c r="AX669" i="16"/>
  <c r="BC668" i="16"/>
  <c r="AX668" i="16"/>
  <c r="BC667" i="16"/>
  <c r="AX667" i="16"/>
  <c r="BC666" i="16"/>
  <c r="AX666" i="16"/>
  <c r="BC665" i="16"/>
  <c r="AX665" i="16"/>
  <c r="BC664" i="16"/>
  <c r="AX664" i="16"/>
  <c r="BC663" i="16"/>
  <c r="AX663" i="16"/>
  <c r="BC662" i="16"/>
  <c r="AX662" i="16"/>
  <c r="BC661" i="16"/>
  <c r="AX661" i="16"/>
  <c r="BC660" i="16"/>
  <c r="AX660" i="16"/>
  <c r="BC659" i="16"/>
  <c r="AX659" i="16"/>
  <c r="BC658" i="16"/>
  <c r="AX658" i="16"/>
  <c r="BC657" i="16"/>
  <c r="AX657" i="16"/>
  <c r="BC656" i="16"/>
  <c r="AX656" i="16"/>
  <c r="BC655" i="16"/>
  <c r="AX655" i="16"/>
  <c r="BC654" i="16"/>
  <c r="AX654" i="16"/>
  <c r="BC653" i="16"/>
  <c r="AX653" i="16"/>
  <c r="BC652" i="16"/>
  <c r="AX652" i="16"/>
  <c r="BC651" i="16"/>
  <c r="AX651" i="16"/>
  <c r="BC650" i="16"/>
  <c r="AX650" i="16"/>
  <c r="BC649" i="16"/>
  <c r="AX649" i="16"/>
  <c r="BC648" i="16"/>
  <c r="AX648" i="16"/>
  <c r="BC647" i="16"/>
  <c r="AX647" i="16"/>
  <c r="BC646" i="16"/>
  <c r="AX646" i="16"/>
  <c r="BC645" i="16"/>
  <c r="AX645" i="16"/>
  <c r="BC644" i="16"/>
  <c r="AX644" i="16"/>
  <c r="BC643" i="16"/>
  <c r="AX643" i="16"/>
  <c r="BC642" i="16"/>
  <c r="AX642" i="16"/>
  <c r="BC641" i="16"/>
  <c r="AX641" i="16"/>
  <c r="BC640" i="16"/>
  <c r="AX640" i="16"/>
  <c r="BC639" i="16"/>
  <c r="AX639" i="16"/>
  <c r="BC638" i="16"/>
  <c r="AX638" i="16"/>
  <c r="BC637" i="16"/>
  <c r="AX637" i="16"/>
  <c r="BC636" i="16"/>
  <c r="AX636" i="16"/>
  <c r="BC635" i="16"/>
  <c r="AX635" i="16"/>
  <c r="BC634" i="16"/>
  <c r="AX634" i="16"/>
  <c r="BC633" i="16"/>
  <c r="AX633" i="16"/>
  <c r="BC632" i="16"/>
  <c r="AX632" i="16"/>
  <c r="BC631" i="16"/>
  <c r="AX631" i="16"/>
  <c r="BC630" i="16"/>
  <c r="AX630" i="16"/>
  <c r="BC629" i="16"/>
  <c r="AX629" i="16"/>
  <c r="BC628" i="16"/>
  <c r="AX628" i="16"/>
  <c r="BC627" i="16"/>
  <c r="AX627" i="16"/>
  <c r="BC626" i="16"/>
  <c r="AX626" i="16"/>
  <c r="BC625" i="16"/>
  <c r="AX625" i="16"/>
  <c r="BC624" i="16"/>
  <c r="AX624" i="16"/>
  <c r="BC623" i="16"/>
  <c r="AX623" i="16"/>
  <c r="BC622" i="16"/>
  <c r="AX622" i="16"/>
  <c r="BC621" i="16"/>
  <c r="AX621" i="16"/>
  <c r="BC620" i="16"/>
  <c r="AX620" i="16"/>
  <c r="BC619" i="16"/>
  <c r="AX619" i="16"/>
  <c r="BC618" i="16"/>
  <c r="AX618" i="16"/>
  <c r="BC617" i="16"/>
  <c r="AX617" i="16"/>
  <c r="BC616" i="16"/>
  <c r="AX616" i="16"/>
  <c r="BC615" i="16"/>
  <c r="AX615" i="16"/>
  <c r="BC614" i="16"/>
  <c r="AX614" i="16"/>
  <c r="BC613" i="16"/>
  <c r="AX613" i="16"/>
  <c r="BC612" i="16"/>
  <c r="AX612" i="16"/>
  <c r="BC611" i="16"/>
  <c r="AX611" i="16"/>
  <c r="BC610" i="16"/>
  <c r="AX610" i="16"/>
  <c r="BC609" i="16"/>
  <c r="AX609" i="16"/>
  <c r="BC608" i="16"/>
  <c r="AX608" i="16"/>
  <c r="BC607" i="16"/>
  <c r="AX607" i="16"/>
  <c r="BC606" i="16"/>
  <c r="AX606" i="16"/>
  <c r="BC605" i="16"/>
  <c r="AX605" i="16"/>
  <c r="BC604" i="16"/>
  <c r="AX604" i="16"/>
  <c r="BC603" i="16"/>
  <c r="AX603" i="16"/>
  <c r="BC602" i="16"/>
  <c r="AX602" i="16"/>
  <c r="BC601" i="16"/>
  <c r="AX601" i="16"/>
  <c r="BC600" i="16"/>
  <c r="AX600" i="16"/>
  <c r="BC599" i="16"/>
  <c r="AX599" i="16"/>
  <c r="BC598" i="16"/>
  <c r="AX598" i="16"/>
  <c r="BC597" i="16"/>
  <c r="AX597" i="16"/>
  <c r="BC596" i="16"/>
  <c r="AX596" i="16"/>
  <c r="BC595" i="16"/>
  <c r="AX595" i="16"/>
  <c r="BC594" i="16"/>
  <c r="AX594" i="16"/>
  <c r="BC593" i="16"/>
  <c r="AX593" i="16"/>
  <c r="BC592" i="16"/>
  <c r="AX592" i="16"/>
  <c r="BC591" i="16"/>
  <c r="AX591" i="16"/>
  <c r="BC590" i="16"/>
  <c r="AX590" i="16"/>
  <c r="BC589" i="16"/>
  <c r="AX589" i="16"/>
  <c r="BC588" i="16"/>
  <c r="AX588" i="16"/>
  <c r="BC587" i="16"/>
  <c r="AX587" i="16"/>
  <c r="BC586" i="16"/>
  <c r="AX586" i="16"/>
  <c r="BC585" i="16"/>
  <c r="AX585" i="16"/>
  <c r="BC584" i="16"/>
  <c r="AX584" i="16"/>
  <c r="BC583" i="16"/>
  <c r="AX583" i="16"/>
  <c r="BC582" i="16"/>
  <c r="AX582" i="16"/>
  <c r="BC581" i="16"/>
  <c r="AX581" i="16"/>
  <c r="BC580" i="16"/>
  <c r="AX580" i="16"/>
  <c r="BC579" i="16"/>
  <c r="AX579" i="16"/>
  <c r="BC578" i="16"/>
  <c r="AX578" i="16"/>
  <c r="BC577" i="16"/>
  <c r="AX577" i="16"/>
  <c r="BC576" i="16"/>
  <c r="AX576" i="16"/>
  <c r="BC575" i="16"/>
  <c r="AX575" i="16"/>
  <c r="BC574" i="16"/>
  <c r="AX574" i="16"/>
  <c r="BC573" i="16"/>
  <c r="AX573" i="16"/>
  <c r="BC572" i="16"/>
  <c r="AX572" i="16"/>
  <c r="BC571" i="16"/>
  <c r="AX571" i="16"/>
  <c r="BC570" i="16"/>
  <c r="AX570" i="16"/>
  <c r="BC569" i="16"/>
  <c r="AX569" i="16"/>
  <c r="BC568" i="16"/>
  <c r="AX568" i="16"/>
  <c r="BC567" i="16"/>
  <c r="AX567" i="16"/>
  <c r="BC566" i="16"/>
  <c r="AX566" i="16"/>
  <c r="BC565" i="16"/>
  <c r="AX565" i="16"/>
  <c r="BC564" i="16"/>
  <c r="AX564" i="16"/>
  <c r="BC563" i="16"/>
  <c r="AX563" i="16"/>
  <c r="BC562" i="16"/>
  <c r="AX562" i="16"/>
  <c r="BC561" i="16"/>
  <c r="AX561" i="16"/>
  <c r="BC560" i="16"/>
  <c r="AX560" i="16"/>
  <c r="BC559" i="16"/>
  <c r="AX559" i="16"/>
  <c r="BC558" i="16"/>
  <c r="AX558" i="16"/>
  <c r="BC557" i="16"/>
  <c r="AX557" i="16"/>
  <c r="BC556" i="16"/>
  <c r="AX556" i="16"/>
  <c r="BC555" i="16"/>
  <c r="AX555" i="16"/>
  <c r="BC554" i="16"/>
  <c r="AX554" i="16"/>
  <c r="BC553" i="16"/>
  <c r="AX553" i="16"/>
  <c r="BC552" i="16"/>
  <c r="AX552" i="16"/>
  <c r="BC551" i="16"/>
  <c r="AX551" i="16"/>
  <c r="BC550" i="16"/>
  <c r="AX550" i="16"/>
  <c r="BC549" i="16"/>
  <c r="AX549" i="16"/>
  <c r="BC548" i="16"/>
  <c r="AX548" i="16"/>
  <c r="BC547" i="16"/>
  <c r="AX547" i="16"/>
  <c r="BC546" i="16"/>
  <c r="AX546" i="16"/>
  <c r="BC545" i="16"/>
  <c r="AX545" i="16"/>
  <c r="BC544" i="16"/>
  <c r="AX544" i="16"/>
  <c r="BC543" i="16"/>
  <c r="AX543" i="16"/>
  <c r="BC542" i="16"/>
  <c r="AX542" i="16"/>
  <c r="BC541" i="16"/>
  <c r="AX541" i="16"/>
  <c r="BC540" i="16"/>
  <c r="AX540" i="16"/>
  <c r="BC539" i="16"/>
  <c r="AX539" i="16"/>
  <c r="BC538" i="16"/>
  <c r="AX538" i="16"/>
  <c r="BC537" i="16"/>
  <c r="AX537" i="16"/>
  <c r="BC536" i="16"/>
  <c r="AX536" i="16"/>
  <c r="BC535" i="16"/>
  <c r="AX535" i="16"/>
  <c r="BC534" i="16"/>
  <c r="AX534" i="16"/>
  <c r="BC533" i="16"/>
  <c r="AX533" i="16"/>
  <c r="BC532" i="16"/>
  <c r="AX532" i="16"/>
  <c r="BC531" i="16"/>
  <c r="AX531" i="16"/>
  <c r="BC530" i="16"/>
  <c r="AX530" i="16"/>
  <c r="BC529" i="16"/>
  <c r="AX529" i="16"/>
  <c r="BC528" i="16"/>
  <c r="AX528" i="16"/>
  <c r="BC527" i="16"/>
  <c r="AX527" i="16"/>
  <c r="BC526" i="16"/>
  <c r="AX526" i="16"/>
  <c r="BC525" i="16"/>
  <c r="AX525" i="16"/>
  <c r="BC524" i="16"/>
  <c r="AX524" i="16"/>
  <c r="BC523" i="16"/>
  <c r="AX523" i="16"/>
  <c r="BC522" i="16"/>
  <c r="AX522" i="16"/>
  <c r="BC521" i="16"/>
  <c r="AX521" i="16"/>
  <c r="BC520" i="16"/>
  <c r="AX520" i="16"/>
  <c r="BC519" i="16"/>
  <c r="AX519" i="16"/>
  <c r="BC518" i="16"/>
  <c r="AX518" i="16"/>
  <c r="BC517" i="16"/>
  <c r="AX517" i="16"/>
  <c r="BC516" i="16"/>
  <c r="AX516" i="16"/>
  <c r="BC515" i="16"/>
  <c r="AX515" i="16"/>
  <c r="BC514" i="16"/>
  <c r="AX514" i="16"/>
  <c r="BC513" i="16"/>
  <c r="AX513" i="16"/>
  <c r="BC512" i="16"/>
  <c r="AX512" i="16"/>
  <c r="BC511" i="16"/>
  <c r="AX511" i="16"/>
  <c r="BC510" i="16"/>
  <c r="AX510" i="16"/>
  <c r="BC509" i="16"/>
  <c r="AX509" i="16"/>
  <c r="BC508" i="16"/>
  <c r="AX508" i="16"/>
  <c r="BC507" i="16"/>
  <c r="AX507" i="16"/>
  <c r="BC506" i="16"/>
  <c r="AX506" i="16"/>
  <c r="BC505" i="16"/>
  <c r="AX505" i="16"/>
  <c r="BC504" i="16"/>
  <c r="AX504" i="16"/>
  <c r="BC503" i="16"/>
  <c r="AX503" i="16"/>
  <c r="BC502" i="16"/>
  <c r="AX502" i="16"/>
  <c r="BC501" i="16"/>
  <c r="AX501" i="16"/>
  <c r="BC500" i="16"/>
  <c r="AX500" i="16"/>
  <c r="BC499" i="16"/>
  <c r="AX499" i="16"/>
  <c r="BC498" i="16"/>
  <c r="AX498" i="16"/>
  <c r="BC497" i="16"/>
  <c r="AX497" i="16"/>
  <c r="BC496" i="16"/>
  <c r="AX496" i="16"/>
  <c r="BC495" i="16"/>
  <c r="AX495" i="16"/>
  <c r="BC494" i="16"/>
  <c r="AX494" i="16"/>
  <c r="BC493" i="16"/>
  <c r="AX493" i="16"/>
  <c r="BC492" i="16"/>
  <c r="AX492" i="16"/>
  <c r="BC491" i="16"/>
  <c r="AX491" i="16"/>
  <c r="BC490" i="16"/>
  <c r="AX490" i="16"/>
  <c r="BC489" i="16"/>
  <c r="AX489" i="16"/>
  <c r="BC488" i="16"/>
  <c r="AX488" i="16"/>
  <c r="BC487" i="16"/>
  <c r="AX487" i="16"/>
  <c r="BC486" i="16"/>
  <c r="AX486" i="16"/>
  <c r="BC485" i="16"/>
  <c r="AX485" i="16"/>
  <c r="BC484" i="16"/>
  <c r="AX484" i="16"/>
  <c r="BC483" i="16"/>
  <c r="AX483" i="16"/>
  <c r="BC482" i="16"/>
  <c r="AX482" i="16"/>
  <c r="BC481" i="16"/>
  <c r="AX481" i="16"/>
  <c r="BC480" i="16"/>
  <c r="AX480" i="16"/>
  <c r="BC479" i="16"/>
  <c r="AX479" i="16"/>
  <c r="BC478" i="16"/>
  <c r="AX478" i="16"/>
  <c r="BC477" i="16"/>
  <c r="AX477" i="16"/>
  <c r="BC476" i="16"/>
  <c r="AX476" i="16"/>
  <c r="BC475" i="16"/>
  <c r="AX475" i="16"/>
  <c r="BC474" i="16"/>
  <c r="AX474" i="16"/>
  <c r="BC473" i="16"/>
  <c r="AX473" i="16"/>
  <c r="BC472" i="16"/>
  <c r="AX472" i="16"/>
  <c r="BC471" i="16"/>
  <c r="AX471" i="16"/>
  <c r="BC470" i="16"/>
  <c r="AX470" i="16"/>
  <c r="BC469" i="16"/>
  <c r="AX469" i="16"/>
  <c r="BC468" i="16"/>
  <c r="AX468" i="16"/>
  <c r="BC467" i="16"/>
  <c r="AX467" i="16"/>
  <c r="BC466" i="16"/>
  <c r="AX466" i="16"/>
  <c r="BC465" i="16"/>
  <c r="AX465" i="16"/>
  <c r="BC464" i="16"/>
  <c r="AX464" i="16"/>
  <c r="BC463" i="16"/>
  <c r="AX463" i="16"/>
  <c r="BC462" i="16"/>
  <c r="AX462" i="16"/>
  <c r="BC461" i="16"/>
  <c r="AX461" i="16"/>
  <c r="BC460" i="16"/>
  <c r="AX460" i="16"/>
  <c r="BC459" i="16"/>
  <c r="AX459" i="16"/>
  <c r="BC458" i="16"/>
  <c r="AX458" i="16"/>
  <c r="BC457" i="16"/>
  <c r="AX457" i="16"/>
  <c r="BC456" i="16"/>
  <c r="AX456" i="16"/>
  <c r="BC455" i="16"/>
  <c r="AX455" i="16"/>
  <c r="BC454" i="16"/>
  <c r="AX454" i="16"/>
  <c r="BC453" i="16"/>
  <c r="AX453" i="16"/>
  <c r="BC452" i="16"/>
  <c r="AX452" i="16"/>
  <c r="BC451" i="16"/>
  <c r="AX451" i="16"/>
  <c r="BC450" i="16"/>
  <c r="AX450" i="16"/>
  <c r="BC449" i="16"/>
  <c r="AX449" i="16"/>
  <c r="BC448" i="16"/>
  <c r="AX448" i="16"/>
  <c r="BC447" i="16"/>
  <c r="AX447" i="16"/>
  <c r="BC446" i="16"/>
  <c r="AX446" i="16"/>
  <c r="BC445" i="16"/>
  <c r="AX445" i="16"/>
  <c r="BC444" i="16"/>
  <c r="AX444" i="16"/>
  <c r="BC443" i="16"/>
  <c r="AX443" i="16"/>
  <c r="BC442" i="16"/>
  <c r="AX442" i="16"/>
  <c r="BC441" i="16"/>
  <c r="AX441" i="16"/>
  <c r="BC440" i="16"/>
  <c r="AX440" i="16"/>
  <c r="BC439" i="16"/>
  <c r="AX439" i="16"/>
  <c r="BC438" i="16"/>
  <c r="AX438" i="16"/>
  <c r="BC437" i="16"/>
  <c r="AX437" i="16"/>
  <c r="BC436" i="16"/>
  <c r="AX436" i="16"/>
  <c r="BC435" i="16"/>
  <c r="AX435" i="16"/>
  <c r="BC434" i="16"/>
  <c r="AX434" i="16"/>
  <c r="BC433" i="16"/>
  <c r="AX433" i="16"/>
  <c r="BC432" i="16"/>
  <c r="AX432" i="16"/>
  <c r="BC431" i="16"/>
  <c r="AX431" i="16"/>
  <c r="BC430" i="16"/>
  <c r="AX430" i="16"/>
  <c r="BC429" i="16"/>
  <c r="AX429" i="16"/>
  <c r="BC428" i="16"/>
  <c r="AX428" i="16"/>
  <c r="BC427" i="16"/>
  <c r="AX427" i="16"/>
  <c r="BC426" i="16"/>
  <c r="AX426" i="16"/>
  <c r="BC425" i="16"/>
  <c r="AX425" i="16"/>
  <c r="BC424" i="16"/>
  <c r="AX424" i="16"/>
  <c r="BC423" i="16"/>
  <c r="AX423" i="16"/>
  <c r="BC422" i="16"/>
  <c r="AX422" i="16"/>
  <c r="BC421" i="16"/>
  <c r="AX421" i="16"/>
  <c r="BC420" i="16"/>
  <c r="AX420" i="16"/>
  <c r="BC419" i="16"/>
  <c r="AX419" i="16"/>
  <c r="BC418" i="16"/>
  <c r="AX418" i="16"/>
  <c r="BC417" i="16"/>
  <c r="AX417" i="16"/>
  <c r="BC416" i="16"/>
  <c r="AX416" i="16"/>
  <c r="BC415" i="16"/>
  <c r="AX415" i="16"/>
  <c r="BC414" i="16"/>
  <c r="AX414" i="16"/>
  <c r="BC413" i="16"/>
  <c r="AX413" i="16"/>
  <c r="BC412" i="16"/>
  <c r="AX412" i="16"/>
  <c r="BC411" i="16"/>
  <c r="AX411" i="16"/>
  <c r="BC410" i="16"/>
  <c r="AX410" i="16"/>
  <c r="BC409" i="16"/>
  <c r="AX409" i="16"/>
  <c r="BC408" i="16"/>
  <c r="AX408" i="16"/>
  <c r="BC407" i="16"/>
  <c r="AX407" i="16"/>
  <c r="BC406" i="16"/>
  <c r="AX406" i="16"/>
  <c r="BC405" i="16"/>
  <c r="AX405" i="16"/>
  <c r="BC404" i="16"/>
  <c r="AX404" i="16"/>
  <c r="BC403" i="16"/>
  <c r="AX403" i="16"/>
  <c r="BC402" i="16"/>
  <c r="AX402" i="16"/>
  <c r="BC401" i="16"/>
  <c r="AX401" i="16"/>
  <c r="BC400" i="16"/>
  <c r="AX400" i="16"/>
  <c r="BC399" i="16"/>
  <c r="AX399" i="16"/>
  <c r="BC398" i="16"/>
  <c r="AX398" i="16"/>
  <c r="BC397" i="16"/>
  <c r="AX397" i="16"/>
  <c r="BC396" i="16"/>
  <c r="AX396" i="16"/>
  <c r="BC395" i="16"/>
  <c r="AX395" i="16"/>
  <c r="BC394" i="16"/>
  <c r="AX394" i="16"/>
  <c r="BC393" i="16"/>
  <c r="AX393" i="16"/>
  <c r="BC392" i="16"/>
  <c r="AX392" i="16"/>
  <c r="BC391" i="16"/>
  <c r="AX391" i="16"/>
  <c r="BC390" i="16"/>
  <c r="AX390" i="16"/>
  <c r="BC389" i="16"/>
  <c r="AX389" i="16"/>
  <c r="BC388" i="16"/>
  <c r="AX388" i="16"/>
  <c r="BC387" i="16"/>
  <c r="AX387" i="16"/>
  <c r="BC386" i="16"/>
  <c r="AX386" i="16"/>
  <c r="BC385" i="16"/>
  <c r="AX385" i="16"/>
  <c r="BC384" i="16"/>
  <c r="AX384" i="16"/>
  <c r="BC383" i="16"/>
  <c r="AX383" i="16"/>
  <c r="BC382" i="16"/>
  <c r="AX382" i="16"/>
  <c r="BC381" i="16"/>
  <c r="AX381" i="16"/>
  <c r="BC380" i="16"/>
  <c r="AX380" i="16"/>
  <c r="BC379" i="16"/>
  <c r="AX379" i="16"/>
  <c r="BC378" i="16"/>
  <c r="AX378" i="16"/>
  <c r="BC377" i="16"/>
  <c r="AX377" i="16"/>
  <c r="BC376" i="16"/>
  <c r="AX376" i="16"/>
  <c r="BC375" i="16"/>
  <c r="AX375" i="16"/>
  <c r="BC374" i="16"/>
  <c r="AX374" i="16"/>
  <c r="BC373" i="16"/>
  <c r="AX373" i="16"/>
  <c r="BC372" i="16"/>
  <c r="AX372" i="16"/>
  <c r="BC371" i="16"/>
  <c r="AX371" i="16"/>
  <c r="BC370" i="16"/>
  <c r="AX370" i="16"/>
  <c r="BC369" i="16"/>
  <c r="AX369" i="16"/>
  <c r="BC368" i="16"/>
  <c r="AX368" i="16"/>
  <c r="BC367" i="16"/>
  <c r="AX367" i="16"/>
  <c r="BC366" i="16"/>
  <c r="AX366" i="16"/>
  <c r="BC365" i="16"/>
  <c r="AX365" i="16"/>
  <c r="BC364" i="16"/>
  <c r="AX364" i="16"/>
  <c r="BC363" i="16"/>
  <c r="AX363" i="16"/>
  <c r="BC362" i="16"/>
  <c r="AX362" i="16"/>
  <c r="BC361" i="16"/>
  <c r="AX361" i="16"/>
  <c r="BC360" i="16"/>
  <c r="AX360" i="16"/>
  <c r="BC359" i="16"/>
  <c r="AX359" i="16"/>
  <c r="BC358" i="16"/>
  <c r="AX358" i="16"/>
  <c r="BC357" i="16"/>
  <c r="AX357" i="16"/>
  <c r="BC356" i="16"/>
  <c r="AX356" i="16"/>
  <c r="BC355" i="16"/>
  <c r="AX355" i="16"/>
  <c r="BC354" i="16"/>
  <c r="AX354" i="16"/>
  <c r="BC353" i="16"/>
  <c r="AX353" i="16"/>
  <c r="BC352" i="16"/>
  <c r="AX352" i="16"/>
  <c r="BC351" i="16"/>
  <c r="AX351" i="16"/>
  <c r="BC350" i="16"/>
  <c r="AX350" i="16"/>
  <c r="BC349" i="16"/>
  <c r="AX349" i="16"/>
  <c r="BC348" i="16"/>
  <c r="AX348" i="16"/>
  <c r="BC347" i="16"/>
  <c r="AX347" i="16"/>
  <c r="BC346" i="16"/>
  <c r="AX346" i="16"/>
  <c r="BC345" i="16"/>
  <c r="AX345" i="16"/>
  <c r="BC344" i="16"/>
  <c r="AX344" i="16"/>
  <c r="BC343" i="16"/>
  <c r="AX343" i="16"/>
  <c r="BC342" i="16"/>
  <c r="AX342" i="16"/>
  <c r="BC341" i="16"/>
  <c r="AX341" i="16"/>
  <c r="BC340" i="16"/>
  <c r="AX340" i="16"/>
  <c r="BC339" i="16"/>
  <c r="AX339" i="16"/>
  <c r="BC338" i="16"/>
  <c r="AX338" i="16"/>
  <c r="BC337" i="16"/>
  <c r="AX337" i="16"/>
  <c r="BC336" i="16"/>
  <c r="AX336" i="16"/>
  <c r="BC335" i="16"/>
  <c r="AX335" i="16"/>
  <c r="BC334" i="16"/>
  <c r="AX334" i="16"/>
  <c r="BC333" i="16"/>
  <c r="AX333" i="16"/>
  <c r="BC332" i="16"/>
  <c r="AX332" i="16"/>
  <c r="BC331" i="16"/>
  <c r="AX331" i="16"/>
  <c r="BC330" i="16"/>
  <c r="AX330" i="16"/>
  <c r="BC329" i="16"/>
  <c r="AX329" i="16"/>
  <c r="BC328" i="16"/>
  <c r="AX328" i="16"/>
  <c r="BC327" i="16"/>
  <c r="AX327" i="16"/>
  <c r="BC326" i="16"/>
  <c r="AX326" i="16"/>
  <c r="BC325" i="16"/>
  <c r="AX325" i="16"/>
  <c r="BC324" i="16"/>
  <c r="AX324" i="16"/>
  <c r="BC323" i="16"/>
  <c r="AX323" i="16"/>
  <c r="BC322" i="16"/>
  <c r="AX322" i="16"/>
  <c r="BC321" i="16"/>
  <c r="AX321" i="16"/>
  <c r="BC320" i="16"/>
  <c r="AX320" i="16"/>
  <c r="BC319" i="16"/>
  <c r="AX319" i="16"/>
  <c r="BC318" i="16"/>
  <c r="AX318" i="16"/>
  <c r="BC317" i="16"/>
  <c r="AX317" i="16"/>
  <c r="BC316" i="16"/>
  <c r="AX316" i="16"/>
  <c r="BC315" i="16"/>
  <c r="AX315" i="16"/>
  <c r="BC314" i="16"/>
  <c r="AX314" i="16"/>
  <c r="BC313" i="16"/>
  <c r="AX313" i="16"/>
  <c r="BC312" i="16"/>
  <c r="AX312" i="16"/>
  <c r="BC311" i="16"/>
  <c r="AX311" i="16"/>
  <c r="BC310" i="16"/>
  <c r="AX310" i="16"/>
  <c r="BC309" i="16"/>
  <c r="AX309" i="16"/>
  <c r="BC308" i="16"/>
  <c r="AX308" i="16"/>
  <c r="BC307" i="16"/>
  <c r="AX307" i="16"/>
  <c r="BC306" i="16"/>
  <c r="AX306" i="16"/>
  <c r="BC305" i="16"/>
  <c r="AX305" i="16"/>
  <c r="BC304" i="16"/>
  <c r="AX304" i="16"/>
  <c r="BC303" i="16"/>
  <c r="AX303" i="16"/>
  <c r="BC302" i="16"/>
  <c r="AX302" i="16"/>
  <c r="BC301" i="16"/>
  <c r="AX301" i="16"/>
  <c r="BC300" i="16"/>
  <c r="AX300" i="16"/>
  <c r="BC299" i="16"/>
  <c r="AX299" i="16"/>
  <c r="BC298" i="16"/>
  <c r="AX298" i="16"/>
  <c r="BC297" i="16"/>
  <c r="AX297" i="16"/>
  <c r="BC296" i="16"/>
  <c r="AX296" i="16"/>
  <c r="BC295" i="16"/>
  <c r="AX295" i="16"/>
  <c r="BC294" i="16"/>
  <c r="AX294" i="16"/>
  <c r="BC293" i="16"/>
  <c r="AX293" i="16"/>
  <c r="BC292" i="16"/>
  <c r="AX292" i="16"/>
  <c r="BC291" i="16"/>
  <c r="AX291" i="16"/>
  <c r="BC290" i="16"/>
  <c r="AX290" i="16"/>
  <c r="BC289" i="16"/>
  <c r="AX289" i="16"/>
  <c r="BC288" i="16"/>
  <c r="AX288" i="16"/>
  <c r="BC287" i="16"/>
  <c r="AX287" i="16"/>
  <c r="BC286" i="16"/>
  <c r="AX286" i="16"/>
  <c r="BC285" i="16"/>
  <c r="AX285" i="16"/>
  <c r="BC284" i="16"/>
  <c r="AX284" i="16"/>
  <c r="BC283" i="16"/>
  <c r="AX283" i="16"/>
  <c r="BC282" i="16"/>
  <c r="AX282" i="16"/>
  <c r="BC281" i="16"/>
  <c r="AX281" i="16"/>
  <c r="BC280" i="16"/>
  <c r="AX280" i="16"/>
  <c r="BC279" i="16"/>
  <c r="AX279" i="16"/>
  <c r="BC278" i="16"/>
  <c r="AX278" i="16"/>
  <c r="BC277" i="16"/>
  <c r="AX277" i="16"/>
  <c r="BC276" i="16"/>
  <c r="AX276" i="16"/>
  <c r="BC275" i="16"/>
  <c r="AX275" i="16"/>
  <c r="BC274" i="16"/>
  <c r="AX274" i="16"/>
  <c r="BC273" i="16"/>
  <c r="AX273" i="16"/>
  <c r="BC272" i="16"/>
  <c r="AX272" i="16"/>
  <c r="BC271" i="16"/>
  <c r="AX271" i="16"/>
  <c r="BC270" i="16"/>
  <c r="AX270" i="16"/>
  <c r="BC269" i="16"/>
  <c r="AX269" i="16"/>
  <c r="BC268" i="16"/>
  <c r="AX268" i="16"/>
  <c r="BC267" i="16"/>
  <c r="AX267" i="16"/>
  <c r="BC266" i="16"/>
  <c r="AX266" i="16"/>
  <c r="BC265" i="16"/>
  <c r="AX265" i="16"/>
  <c r="BC264" i="16"/>
  <c r="AX264" i="16"/>
  <c r="BC263" i="16"/>
  <c r="AX263" i="16"/>
  <c r="BC262" i="16"/>
  <c r="AX262" i="16"/>
  <c r="BC261" i="16"/>
  <c r="AX261" i="16"/>
  <c r="BC260" i="16"/>
  <c r="AX260" i="16"/>
  <c r="BC259" i="16"/>
  <c r="AX259" i="16"/>
  <c r="BC258" i="16"/>
  <c r="AX258" i="16"/>
  <c r="BC257" i="16"/>
  <c r="AX257" i="16"/>
  <c r="BC256" i="16"/>
  <c r="AX256" i="16"/>
  <c r="BC255" i="16"/>
  <c r="AX255" i="16"/>
  <c r="BC254" i="16"/>
  <c r="AX254" i="16"/>
  <c r="BC253" i="16"/>
  <c r="AX253" i="16"/>
  <c r="BC252" i="16"/>
  <c r="AX252" i="16"/>
  <c r="BC251" i="16"/>
  <c r="AX251" i="16"/>
  <c r="BC250" i="16"/>
  <c r="AX250" i="16"/>
  <c r="BC249" i="16"/>
  <c r="AX249" i="16"/>
  <c r="BC248" i="16"/>
  <c r="AX248" i="16"/>
  <c r="BC247" i="16"/>
  <c r="AX247" i="16"/>
  <c r="BC246" i="16"/>
  <c r="AX246" i="16"/>
  <c r="BC245" i="16"/>
  <c r="AX245" i="16"/>
  <c r="BC244" i="16"/>
  <c r="AX244" i="16"/>
  <c r="BC243" i="16"/>
  <c r="AX243" i="16"/>
  <c r="BC242" i="16"/>
  <c r="AX242" i="16"/>
  <c r="BC241" i="16"/>
  <c r="AX241" i="16"/>
  <c r="BC240" i="16"/>
  <c r="AX240" i="16"/>
  <c r="BC239" i="16"/>
  <c r="AX239" i="16"/>
  <c r="BC238" i="16"/>
  <c r="AX238" i="16"/>
  <c r="BC237" i="16"/>
  <c r="AX237" i="16"/>
  <c r="BC236" i="16"/>
  <c r="AX236" i="16"/>
  <c r="BC235" i="16"/>
  <c r="AX235" i="16"/>
  <c r="BC234" i="16"/>
  <c r="AX234" i="16"/>
  <c r="BC233" i="16"/>
  <c r="AX233" i="16"/>
  <c r="BC232" i="16"/>
  <c r="AX232" i="16"/>
  <c r="BC231" i="16"/>
  <c r="AX231" i="16"/>
  <c r="BC230" i="16"/>
  <c r="AX230" i="16"/>
  <c r="BC229" i="16"/>
  <c r="AX229" i="16"/>
  <c r="BC228" i="16"/>
  <c r="AX228" i="16"/>
  <c r="BC227" i="16"/>
  <c r="AX227" i="16"/>
  <c r="BC226" i="16"/>
  <c r="AX226" i="16"/>
  <c r="BC225" i="16"/>
  <c r="AX225" i="16"/>
  <c r="BC224" i="16"/>
  <c r="AX224" i="16"/>
  <c r="BC223" i="16"/>
  <c r="AX223" i="16"/>
  <c r="BC222" i="16"/>
  <c r="AX222" i="16"/>
  <c r="BC221" i="16"/>
  <c r="AX221" i="16"/>
  <c r="BC220" i="16"/>
  <c r="AX220" i="16"/>
  <c r="BC219" i="16"/>
  <c r="AX219" i="16"/>
  <c r="BC218" i="16"/>
  <c r="AX218" i="16"/>
  <c r="BC217" i="16"/>
  <c r="AX217" i="16"/>
  <c r="BC216" i="16"/>
  <c r="AX216" i="16"/>
  <c r="BC215" i="16"/>
  <c r="AX215" i="16"/>
  <c r="BC214" i="16"/>
  <c r="AX214" i="16"/>
  <c r="BC213" i="16"/>
  <c r="AX213" i="16"/>
  <c r="BC212" i="16"/>
  <c r="AX212" i="16"/>
  <c r="BC211" i="16"/>
  <c r="AX211" i="16"/>
  <c r="BC210" i="16"/>
  <c r="AX210" i="16"/>
  <c r="BC209" i="16"/>
  <c r="AX209" i="16"/>
  <c r="BC208" i="16"/>
  <c r="AX208" i="16"/>
  <c r="BC207" i="16"/>
  <c r="AX207" i="16"/>
  <c r="BC206" i="16"/>
  <c r="AX206" i="16"/>
  <c r="BC205" i="16"/>
  <c r="AX205" i="16"/>
  <c r="BC204" i="16"/>
  <c r="AX204" i="16"/>
  <c r="BC203" i="16"/>
  <c r="AX203" i="16"/>
  <c r="BC202" i="16"/>
  <c r="AX202" i="16"/>
  <c r="BC201" i="16"/>
  <c r="AX201" i="16"/>
  <c r="BC200" i="16"/>
  <c r="AX200" i="16"/>
  <c r="BC199" i="16"/>
  <c r="AX199" i="16"/>
  <c r="BC198" i="16"/>
  <c r="AX198" i="16"/>
  <c r="BC197" i="16"/>
  <c r="AX197" i="16"/>
  <c r="BC196" i="16"/>
  <c r="AX196" i="16"/>
  <c r="BC195" i="16"/>
  <c r="AX195" i="16"/>
  <c r="BC194" i="16"/>
  <c r="AX194" i="16"/>
  <c r="BC193" i="16"/>
  <c r="AX193" i="16"/>
  <c r="BC192" i="16"/>
  <c r="AX192" i="16"/>
  <c r="BC191" i="16"/>
  <c r="AX191" i="16"/>
  <c r="BC190" i="16"/>
  <c r="AX190" i="16"/>
  <c r="BC189" i="16"/>
  <c r="AX189" i="16"/>
  <c r="BC188" i="16"/>
  <c r="AX188" i="16"/>
  <c r="BC187" i="16"/>
  <c r="AX187" i="16"/>
  <c r="BC186" i="16"/>
  <c r="AX186" i="16"/>
  <c r="BC185" i="16"/>
  <c r="AX185" i="16"/>
  <c r="BC184" i="16"/>
  <c r="AX184" i="16"/>
  <c r="BC183" i="16"/>
  <c r="AX183" i="16"/>
  <c r="BC182" i="16"/>
  <c r="AX182" i="16"/>
  <c r="BC181" i="16"/>
  <c r="AX181" i="16"/>
  <c r="BC180" i="16"/>
  <c r="AX180" i="16"/>
  <c r="BC179" i="16"/>
  <c r="AX179" i="16"/>
  <c r="BC178" i="16"/>
  <c r="AX178" i="16"/>
  <c r="BC177" i="16"/>
  <c r="AX177" i="16"/>
  <c r="BC176" i="16"/>
  <c r="AX176" i="16"/>
  <c r="BC175" i="16"/>
  <c r="AX175" i="16"/>
  <c r="BC174" i="16"/>
  <c r="AX174" i="16"/>
  <c r="BC173" i="16"/>
  <c r="AX173" i="16"/>
  <c r="BC172" i="16"/>
  <c r="AX172" i="16"/>
  <c r="BC171" i="16"/>
  <c r="AX171" i="16"/>
  <c r="BC170" i="16"/>
  <c r="AX170" i="16"/>
  <c r="BC169" i="16"/>
  <c r="AX169" i="16"/>
  <c r="BC168" i="16"/>
  <c r="AX168" i="16"/>
  <c r="BC167" i="16"/>
  <c r="AX167" i="16"/>
  <c r="BC166" i="16"/>
  <c r="AX166" i="16"/>
  <c r="BC165" i="16"/>
  <c r="AX165" i="16"/>
  <c r="BC164" i="16"/>
  <c r="AX164" i="16"/>
  <c r="BC163" i="16"/>
  <c r="AX163" i="16"/>
  <c r="BC162" i="16"/>
  <c r="AX162" i="16"/>
  <c r="BC161" i="16"/>
  <c r="AX161" i="16"/>
  <c r="BC160" i="16"/>
  <c r="AX160" i="16"/>
  <c r="BC159" i="16"/>
  <c r="AX159" i="16"/>
  <c r="BC158" i="16"/>
  <c r="AX158" i="16"/>
  <c r="BC157" i="16"/>
  <c r="AX157" i="16"/>
  <c r="BC156" i="16"/>
  <c r="AX156" i="16"/>
  <c r="BC155" i="16"/>
  <c r="AX155" i="16"/>
  <c r="BC154" i="16"/>
  <c r="AX154" i="16"/>
  <c r="BC153" i="16"/>
  <c r="AX153" i="16"/>
  <c r="BC152" i="16"/>
  <c r="AX152" i="16"/>
  <c r="BC151" i="16"/>
  <c r="AX151" i="16"/>
  <c r="BC150" i="16"/>
  <c r="AX150" i="16"/>
  <c r="BC149" i="16"/>
  <c r="AX149" i="16"/>
  <c r="BC148" i="16"/>
  <c r="AX148" i="16"/>
  <c r="BC147" i="16"/>
  <c r="AX147" i="16"/>
  <c r="BC146" i="16"/>
  <c r="AX146" i="16"/>
  <c r="BC145" i="16"/>
  <c r="AX145" i="16"/>
  <c r="BC144" i="16"/>
  <c r="AX144" i="16"/>
  <c r="BC143" i="16"/>
  <c r="AX143" i="16"/>
  <c r="BC142" i="16"/>
  <c r="AX142" i="16"/>
  <c r="BC141" i="16"/>
  <c r="AX141" i="16"/>
  <c r="BC140" i="16"/>
  <c r="AX140" i="16"/>
  <c r="BC139" i="16"/>
  <c r="AX139" i="16"/>
  <c r="BC138" i="16"/>
  <c r="AX138" i="16"/>
  <c r="BC137" i="16"/>
  <c r="AX137" i="16"/>
  <c r="BC136" i="16"/>
  <c r="AX136" i="16"/>
  <c r="BC135" i="16"/>
  <c r="AX135" i="16"/>
  <c r="BC134" i="16"/>
  <c r="AX134" i="16"/>
  <c r="BC133" i="16"/>
  <c r="AX133" i="16"/>
  <c r="BC132" i="16"/>
  <c r="AX132" i="16"/>
  <c r="BC131" i="16"/>
  <c r="AX131" i="16"/>
  <c r="BC130" i="16"/>
  <c r="AX130" i="16"/>
  <c r="BC129" i="16"/>
  <c r="AX129" i="16"/>
  <c r="BC128" i="16"/>
  <c r="AX128" i="16"/>
  <c r="BC127" i="16"/>
  <c r="AX127" i="16"/>
  <c r="BC126" i="16"/>
  <c r="AX126" i="16"/>
  <c r="BC125" i="16"/>
  <c r="AX125" i="16"/>
  <c r="BC124" i="16"/>
  <c r="AX124" i="16"/>
  <c r="BC123" i="16"/>
  <c r="AX123" i="16"/>
  <c r="BC122" i="16"/>
  <c r="AX122" i="16"/>
  <c r="BC121" i="16"/>
  <c r="AX121" i="16"/>
  <c r="BC120" i="16"/>
  <c r="AX120" i="16"/>
  <c r="BC119" i="16"/>
  <c r="AX119" i="16"/>
  <c r="BC118" i="16"/>
  <c r="AX118" i="16"/>
  <c r="BC117" i="16"/>
  <c r="AX117" i="16"/>
  <c r="BC116" i="16"/>
  <c r="AX116" i="16"/>
  <c r="BC115" i="16"/>
  <c r="AX115" i="16"/>
  <c r="BC114" i="16"/>
  <c r="AX114" i="16"/>
  <c r="BC113" i="16"/>
  <c r="AX113" i="16"/>
  <c r="BC112" i="16"/>
  <c r="AX112" i="16"/>
  <c r="BC111" i="16"/>
  <c r="AX111" i="16"/>
  <c r="BC110" i="16"/>
  <c r="AX110" i="16"/>
  <c r="BC109" i="16"/>
  <c r="AX109" i="16"/>
  <c r="BC108" i="16"/>
  <c r="AX108" i="16"/>
  <c r="BC107" i="16"/>
  <c r="AX107" i="16"/>
  <c r="BC106" i="16"/>
  <c r="AX106" i="16"/>
  <c r="BC105" i="16"/>
  <c r="AX105" i="16"/>
  <c r="BC104" i="16"/>
  <c r="AX104" i="16"/>
  <c r="BC103" i="16"/>
  <c r="AX103" i="16"/>
  <c r="BC102" i="16"/>
  <c r="AX102" i="16"/>
  <c r="BC101" i="16"/>
  <c r="AX101" i="16"/>
  <c r="BC100" i="16"/>
  <c r="AX100" i="16"/>
  <c r="BC99" i="16"/>
  <c r="AX99" i="16"/>
  <c r="BC98" i="16"/>
  <c r="AX98" i="16"/>
  <c r="BC97" i="16"/>
  <c r="AX97" i="16"/>
  <c r="BC96" i="16"/>
  <c r="AX96" i="16"/>
  <c r="BC95" i="16"/>
  <c r="AX95" i="16"/>
  <c r="BC94" i="16"/>
  <c r="AX94" i="16"/>
  <c r="BC93" i="16"/>
  <c r="AX93" i="16"/>
  <c r="BC92" i="16"/>
  <c r="AX92" i="16"/>
  <c r="BC91" i="16"/>
  <c r="AX91" i="16"/>
  <c r="BC90" i="16"/>
  <c r="AX90" i="16"/>
  <c r="BC89" i="16"/>
  <c r="AX89" i="16"/>
  <c r="BC88" i="16"/>
  <c r="AX88" i="16"/>
  <c r="BC87" i="16"/>
  <c r="AX87" i="16"/>
  <c r="BC86" i="16"/>
  <c r="AX86" i="16"/>
  <c r="BC85" i="16"/>
  <c r="AX85" i="16"/>
  <c r="BC84" i="16"/>
  <c r="AX84" i="16"/>
  <c r="BC83" i="16"/>
  <c r="AX83" i="16"/>
  <c r="BC82" i="16"/>
  <c r="AX82" i="16"/>
  <c r="BC81" i="16"/>
  <c r="AX81" i="16"/>
  <c r="BC80" i="16"/>
  <c r="AX80" i="16"/>
  <c r="BC79" i="16"/>
  <c r="AX79" i="16"/>
  <c r="BC78" i="16"/>
  <c r="AX78" i="16"/>
  <c r="BC77" i="16"/>
  <c r="AX77" i="16"/>
  <c r="BC76" i="16"/>
  <c r="AX76" i="16"/>
  <c r="BC75" i="16"/>
  <c r="AX75" i="16"/>
  <c r="BC74" i="16"/>
  <c r="AX74" i="16"/>
  <c r="BC73" i="16"/>
  <c r="AX73" i="16"/>
  <c r="BC72" i="16"/>
  <c r="AX72" i="16"/>
  <c r="BC71" i="16"/>
  <c r="AX71" i="16"/>
  <c r="BC70" i="16"/>
  <c r="AX70" i="16"/>
  <c r="BC69" i="16"/>
  <c r="AX69" i="16"/>
  <c r="BC68" i="16"/>
  <c r="AX68" i="16"/>
  <c r="BC67" i="16"/>
  <c r="AX67" i="16"/>
  <c r="BC66" i="16"/>
  <c r="AX66" i="16"/>
  <c r="BC65" i="16"/>
  <c r="AX65" i="16"/>
  <c r="BC64" i="16"/>
  <c r="AX64" i="16"/>
  <c r="BC63" i="16"/>
  <c r="AX63" i="16"/>
  <c r="BC62" i="16"/>
  <c r="AX62" i="16"/>
  <c r="BC61" i="16"/>
  <c r="AX61" i="16"/>
  <c r="BC60" i="16"/>
  <c r="AX60" i="16"/>
  <c r="BC59" i="16"/>
  <c r="AX59" i="16"/>
  <c r="BC58" i="16"/>
  <c r="AX58" i="16"/>
  <c r="BC57" i="16"/>
  <c r="AX57" i="16"/>
  <c r="BC56" i="16"/>
  <c r="AX56" i="16"/>
  <c r="BC55" i="16"/>
  <c r="AX55" i="16"/>
  <c r="BC54" i="16"/>
  <c r="AX54" i="16"/>
  <c r="BC53" i="16"/>
  <c r="AX53" i="16"/>
  <c r="BC52" i="16"/>
  <c r="AX52" i="16"/>
  <c r="BC51" i="16"/>
  <c r="AX51" i="16"/>
  <c r="BC50" i="16"/>
  <c r="AX50" i="16"/>
  <c r="BC49" i="16"/>
  <c r="AX49" i="16"/>
  <c r="BC48" i="16"/>
  <c r="AX48" i="16"/>
  <c r="BC47" i="16"/>
  <c r="AX47" i="16"/>
  <c r="BC46" i="16"/>
  <c r="AX46" i="16"/>
  <c r="BC45" i="16"/>
  <c r="AX45" i="16"/>
  <c r="BC44" i="16"/>
  <c r="AX44" i="16"/>
  <c r="BC43" i="16"/>
  <c r="AX43" i="16"/>
  <c r="BC42" i="16"/>
  <c r="AX42" i="16"/>
  <c r="BC41" i="16"/>
  <c r="AX41" i="16"/>
  <c r="BC40" i="16"/>
  <c r="AX40" i="16"/>
  <c r="BC39" i="16"/>
  <c r="AX39" i="16"/>
  <c r="BC38" i="16"/>
  <c r="AX38" i="16"/>
  <c r="BC37" i="16"/>
  <c r="AX37" i="16"/>
  <c r="BC36" i="16"/>
  <c r="AX36" i="16"/>
  <c r="BC35" i="16"/>
  <c r="AX35" i="16"/>
  <c r="BC34" i="16"/>
  <c r="AX34" i="16"/>
  <c r="BC33" i="16"/>
  <c r="AX33" i="16"/>
  <c r="BC32" i="16"/>
  <c r="AX32" i="16"/>
  <c r="BC31" i="16"/>
  <c r="AX31" i="16"/>
  <c r="BC30" i="16"/>
  <c r="AX30" i="16"/>
  <c r="BC29" i="16"/>
  <c r="AX29" i="16"/>
  <c r="BC28" i="16"/>
  <c r="AX28" i="16"/>
  <c r="BC27" i="16"/>
  <c r="AX27" i="16"/>
  <c r="BC26" i="16"/>
  <c r="AX26" i="16"/>
  <c r="BC25" i="16"/>
  <c r="AX25" i="16"/>
  <c r="BC24" i="16"/>
  <c r="AX24" i="16"/>
  <c r="BC23" i="16"/>
  <c r="AX23" i="16"/>
  <c r="BC22" i="16"/>
  <c r="AX22" i="16"/>
  <c r="BC21" i="16"/>
  <c r="AX21" i="16"/>
  <c r="BC20" i="16"/>
  <c r="AX20" i="16"/>
  <c r="AX19" i="16"/>
  <c r="BC18" i="16"/>
  <c r="AX18" i="16"/>
  <c r="AX17" i="16"/>
  <c r="BC17" i="16" s="1"/>
  <c r="AX16" i="16"/>
  <c r="AX15" i="16"/>
  <c r="AX14" i="16"/>
  <c r="AX13" i="16"/>
  <c r="AU1004" i="16"/>
  <c r="AP1004" i="16"/>
  <c r="AU1003" i="16"/>
  <c r="AP1003" i="16"/>
  <c r="AU1002" i="16"/>
  <c r="AP1002" i="16"/>
  <c r="AU1001" i="16"/>
  <c r="AP1001" i="16"/>
  <c r="AU1000" i="16"/>
  <c r="AP1000" i="16"/>
  <c r="AU999" i="16"/>
  <c r="AP999" i="16"/>
  <c r="AU998" i="16"/>
  <c r="AP998" i="16"/>
  <c r="AU997" i="16"/>
  <c r="AP997" i="16"/>
  <c r="AU996" i="16"/>
  <c r="AP996" i="16"/>
  <c r="AU995" i="16"/>
  <c r="AP995" i="16"/>
  <c r="AU994" i="16"/>
  <c r="AP994" i="16"/>
  <c r="AU993" i="16"/>
  <c r="AP993" i="16"/>
  <c r="AU992" i="16"/>
  <c r="AP992" i="16"/>
  <c r="AU991" i="16"/>
  <c r="AP991" i="16"/>
  <c r="AU990" i="16"/>
  <c r="AP990" i="16"/>
  <c r="AU989" i="16"/>
  <c r="AP989" i="16"/>
  <c r="AU988" i="16"/>
  <c r="AP988" i="16"/>
  <c r="AU987" i="16"/>
  <c r="AP987" i="16"/>
  <c r="AU986" i="16"/>
  <c r="AP986" i="16"/>
  <c r="AU985" i="16"/>
  <c r="AP985" i="16"/>
  <c r="AU984" i="16"/>
  <c r="AP984" i="16"/>
  <c r="AU983" i="16"/>
  <c r="AP983" i="16"/>
  <c r="AU982" i="16"/>
  <c r="AP982" i="16"/>
  <c r="AU981" i="16"/>
  <c r="AP981" i="16"/>
  <c r="AU980" i="16"/>
  <c r="AP980" i="16"/>
  <c r="AU979" i="16"/>
  <c r="AP979" i="16"/>
  <c r="AU978" i="16"/>
  <c r="AP978" i="16"/>
  <c r="AU977" i="16"/>
  <c r="AP977" i="16"/>
  <c r="AU976" i="16"/>
  <c r="AP976" i="16"/>
  <c r="AU975" i="16"/>
  <c r="AP975" i="16"/>
  <c r="AU974" i="16"/>
  <c r="AP974" i="16"/>
  <c r="AU973" i="16"/>
  <c r="AP973" i="16"/>
  <c r="AU972" i="16"/>
  <c r="AP972" i="16"/>
  <c r="AU971" i="16"/>
  <c r="AP971" i="16"/>
  <c r="AU970" i="16"/>
  <c r="AP970" i="16"/>
  <c r="AU969" i="16"/>
  <c r="AP969" i="16"/>
  <c r="AU968" i="16"/>
  <c r="AP968" i="16"/>
  <c r="AU967" i="16"/>
  <c r="AP967" i="16"/>
  <c r="AU966" i="16"/>
  <c r="AP966" i="16"/>
  <c r="AU965" i="16"/>
  <c r="AP965" i="16"/>
  <c r="AU964" i="16"/>
  <c r="AP964" i="16"/>
  <c r="AU963" i="16"/>
  <c r="AP963" i="16"/>
  <c r="AU962" i="16"/>
  <c r="AP962" i="16"/>
  <c r="AU961" i="16"/>
  <c r="AP961" i="16"/>
  <c r="AU960" i="16"/>
  <c r="AP960" i="16"/>
  <c r="AU959" i="16"/>
  <c r="AP959" i="16"/>
  <c r="AU958" i="16"/>
  <c r="AP958" i="16"/>
  <c r="AU957" i="16"/>
  <c r="AP957" i="16"/>
  <c r="AU956" i="16"/>
  <c r="AP956" i="16"/>
  <c r="AU955" i="16"/>
  <c r="AP955" i="16"/>
  <c r="AU954" i="16"/>
  <c r="AP954" i="16"/>
  <c r="AU953" i="16"/>
  <c r="AP953" i="16"/>
  <c r="AU952" i="16"/>
  <c r="AP952" i="16"/>
  <c r="AU951" i="16"/>
  <c r="AP951" i="16"/>
  <c r="AU950" i="16"/>
  <c r="AP950" i="16"/>
  <c r="AU949" i="16"/>
  <c r="AP949" i="16"/>
  <c r="AU948" i="16"/>
  <c r="AP948" i="16"/>
  <c r="AU947" i="16"/>
  <c r="AP947" i="16"/>
  <c r="AU946" i="16"/>
  <c r="AP946" i="16"/>
  <c r="AU945" i="16"/>
  <c r="AP945" i="16"/>
  <c r="AU944" i="16"/>
  <c r="AP944" i="16"/>
  <c r="AU943" i="16"/>
  <c r="AP943" i="16"/>
  <c r="AU942" i="16"/>
  <c r="AP942" i="16"/>
  <c r="AU941" i="16"/>
  <c r="AP941" i="16"/>
  <c r="AU940" i="16"/>
  <c r="AP940" i="16"/>
  <c r="AU939" i="16"/>
  <c r="AP939" i="16"/>
  <c r="AU938" i="16"/>
  <c r="AP938" i="16"/>
  <c r="AU937" i="16"/>
  <c r="AP937" i="16"/>
  <c r="AU936" i="16"/>
  <c r="AP936" i="16"/>
  <c r="AU935" i="16"/>
  <c r="AP935" i="16"/>
  <c r="AU934" i="16"/>
  <c r="AP934" i="16"/>
  <c r="AU933" i="16"/>
  <c r="AP933" i="16"/>
  <c r="AU932" i="16"/>
  <c r="AP932" i="16"/>
  <c r="AU931" i="16"/>
  <c r="AP931" i="16"/>
  <c r="AU930" i="16"/>
  <c r="AP930" i="16"/>
  <c r="AU929" i="16"/>
  <c r="AP929" i="16"/>
  <c r="AU928" i="16"/>
  <c r="AP928" i="16"/>
  <c r="AU927" i="16"/>
  <c r="AP927" i="16"/>
  <c r="AU926" i="16"/>
  <c r="AP926" i="16"/>
  <c r="AU925" i="16"/>
  <c r="AP925" i="16"/>
  <c r="AU924" i="16"/>
  <c r="AP924" i="16"/>
  <c r="AU923" i="16"/>
  <c r="AP923" i="16"/>
  <c r="AU922" i="16"/>
  <c r="AP922" i="16"/>
  <c r="AU921" i="16"/>
  <c r="AP921" i="16"/>
  <c r="AU920" i="16"/>
  <c r="AP920" i="16"/>
  <c r="AU919" i="16"/>
  <c r="AP919" i="16"/>
  <c r="AU918" i="16"/>
  <c r="AP918" i="16"/>
  <c r="AU917" i="16"/>
  <c r="AP917" i="16"/>
  <c r="AU916" i="16"/>
  <c r="AP916" i="16"/>
  <c r="AU915" i="16"/>
  <c r="AP915" i="16"/>
  <c r="AU914" i="16"/>
  <c r="AP914" i="16"/>
  <c r="AU913" i="16"/>
  <c r="AP913" i="16"/>
  <c r="AU912" i="16"/>
  <c r="AP912" i="16"/>
  <c r="AU911" i="16"/>
  <c r="AP911" i="16"/>
  <c r="AU910" i="16"/>
  <c r="AP910" i="16"/>
  <c r="AU909" i="16"/>
  <c r="AP909" i="16"/>
  <c r="AU908" i="16"/>
  <c r="AP908" i="16"/>
  <c r="AU907" i="16"/>
  <c r="AP907" i="16"/>
  <c r="AU906" i="16"/>
  <c r="AP906" i="16"/>
  <c r="AU905" i="16"/>
  <c r="AP905" i="16"/>
  <c r="AU904" i="16"/>
  <c r="AP904" i="16"/>
  <c r="AU903" i="16"/>
  <c r="AP903" i="16"/>
  <c r="AU902" i="16"/>
  <c r="AP902" i="16"/>
  <c r="AU901" i="16"/>
  <c r="AP901" i="16"/>
  <c r="AU900" i="16"/>
  <c r="AP900" i="16"/>
  <c r="AU899" i="16"/>
  <c r="AP899" i="16"/>
  <c r="AU898" i="16"/>
  <c r="AP898" i="16"/>
  <c r="AU897" i="16"/>
  <c r="AP897" i="16"/>
  <c r="AU896" i="16"/>
  <c r="AP896" i="16"/>
  <c r="AU895" i="16"/>
  <c r="AP895" i="16"/>
  <c r="AU894" i="16"/>
  <c r="AP894" i="16"/>
  <c r="AU893" i="16"/>
  <c r="AP893" i="16"/>
  <c r="AU892" i="16"/>
  <c r="AP892" i="16"/>
  <c r="AU891" i="16"/>
  <c r="AP891" i="16"/>
  <c r="AU890" i="16"/>
  <c r="AP890" i="16"/>
  <c r="AU889" i="16"/>
  <c r="AP889" i="16"/>
  <c r="AU888" i="16"/>
  <c r="AP888" i="16"/>
  <c r="AU887" i="16"/>
  <c r="AP887" i="16"/>
  <c r="AU886" i="16"/>
  <c r="AP886" i="16"/>
  <c r="AU885" i="16"/>
  <c r="AP885" i="16"/>
  <c r="AU884" i="16"/>
  <c r="AP884" i="16"/>
  <c r="AU883" i="16"/>
  <c r="AP883" i="16"/>
  <c r="AU882" i="16"/>
  <c r="AP882" i="16"/>
  <c r="AU881" i="16"/>
  <c r="AP881" i="16"/>
  <c r="AU880" i="16"/>
  <c r="AP880" i="16"/>
  <c r="AU879" i="16"/>
  <c r="AP879" i="16"/>
  <c r="AU878" i="16"/>
  <c r="AP878" i="16"/>
  <c r="AU877" i="16"/>
  <c r="AP877" i="16"/>
  <c r="AU876" i="16"/>
  <c r="AP876" i="16"/>
  <c r="AU875" i="16"/>
  <c r="AP875" i="16"/>
  <c r="AU874" i="16"/>
  <c r="AP874" i="16"/>
  <c r="AU873" i="16"/>
  <c r="AP873" i="16"/>
  <c r="AU872" i="16"/>
  <c r="AP872" i="16"/>
  <c r="AU871" i="16"/>
  <c r="AP871" i="16"/>
  <c r="AU870" i="16"/>
  <c r="AP870" i="16"/>
  <c r="AU869" i="16"/>
  <c r="AP869" i="16"/>
  <c r="AU868" i="16"/>
  <c r="AP868" i="16"/>
  <c r="AU867" i="16"/>
  <c r="AP867" i="16"/>
  <c r="AU866" i="16"/>
  <c r="AP866" i="16"/>
  <c r="AU865" i="16"/>
  <c r="AP865" i="16"/>
  <c r="AU864" i="16"/>
  <c r="AP864" i="16"/>
  <c r="AU863" i="16"/>
  <c r="AP863" i="16"/>
  <c r="AU862" i="16"/>
  <c r="AP862" i="16"/>
  <c r="AU861" i="16"/>
  <c r="AP861" i="16"/>
  <c r="AU860" i="16"/>
  <c r="AP860" i="16"/>
  <c r="AU859" i="16"/>
  <c r="AP859" i="16"/>
  <c r="AU858" i="16"/>
  <c r="AP858" i="16"/>
  <c r="AU857" i="16"/>
  <c r="AP857" i="16"/>
  <c r="AU856" i="16"/>
  <c r="AP856" i="16"/>
  <c r="AU855" i="16"/>
  <c r="AP855" i="16"/>
  <c r="AU854" i="16"/>
  <c r="AP854" i="16"/>
  <c r="AU853" i="16"/>
  <c r="AP853" i="16"/>
  <c r="AU852" i="16"/>
  <c r="AP852" i="16"/>
  <c r="AU851" i="16"/>
  <c r="AP851" i="16"/>
  <c r="AU850" i="16"/>
  <c r="AP850" i="16"/>
  <c r="AU849" i="16"/>
  <c r="AP849" i="16"/>
  <c r="AU848" i="16"/>
  <c r="AP848" i="16"/>
  <c r="AU847" i="16"/>
  <c r="AP847" i="16"/>
  <c r="AU846" i="16"/>
  <c r="AP846" i="16"/>
  <c r="AU845" i="16"/>
  <c r="AP845" i="16"/>
  <c r="AU844" i="16"/>
  <c r="AP844" i="16"/>
  <c r="AU843" i="16"/>
  <c r="AP843" i="16"/>
  <c r="AU842" i="16"/>
  <c r="AP842" i="16"/>
  <c r="AU841" i="16"/>
  <c r="AP841" i="16"/>
  <c r="AU840" i="16"/>
  <c r="AP840" i="16"/>
  <c r="AU839" i="16"/>
  <c r="AP839" i="16"/>
  <c r="AU838" i="16"/>
  <c r="AP838" i="16"/>
  <c r="AU837" i="16"/>
  <c r="AP837" i="16"/>
  <c r="AU836" i="16"/>
  <c r="AP836" i="16"/>
  <c r="AU835" i="16"/>
  <c r="AP835" i="16"/>
  <c r="AU834" i="16"/>
  <c r="AP834" i="16"/>
  <c r="AU833" i="16"/>
  <c r="AP833" i="16"/>
  <c r="AU832" i="16"/>
  <c r="AP832" i="16"/>
  <c r="AU831" i="16"/>
  <c r="AP831" i="16"/>
  <c r="AU830" i="16"/>
  <c r="AP830" i="16"/>
  <c r="AU829" i="16"/>
  <c r="AP829" i="16"/>
  <c r="AU828" i="16"/>
  <c r="AP828" i="16"/>
  <c r="AU827" i="16"/>
  <c r="AP827" i="16"/>
  <c r="AU826" i="16"/>
  <c r="AP826" i="16"/>
  <c r="AU825" i="16"/>
  <c r="AP825" i="16"/>
  <c r="AU824" i="16"/>
  <c r="AP824" i="16"/>
  <c r="AU823" i="16"/>
  <c r="AP823" i="16"/>
  <c r="AU822" i="16"/>
  <c r="AP822" i="16"/>
  <c r="AU821" i="16"/>
  <c r="AP821" i="16"/>
  <c r="AU820" i="16"/>
  <c r="AP820" i="16"/>
  <c r="AU819" i="16"/>
  <c r="AP819" i="16"/>
  <c r="AU818" i="16"/>
  <c r="AP818" i="16"/>
  <c r="AU817" i="16"/>
  <c r="AP817" i="16"/>
  <c r="AU816" i="16"/>
  <c r="AP816" i="16"/>
  <c r="AU815" i="16"/>
  <c r="AP815" i="16"/>
  <c r="AU814" i="16"/>
  <c r="AP814" i="16"/>
  <c r="AU813" i="16"/>
  <c r="AP813" i="16"/>
  <c r="AU812" i="16"/>
  <c r="AP812" i="16"/>
  <c r="AU811" i="16"/>
  <c r="AP811" i="16"/>
  <c r="AU810" i="16"/>
  <c r="AP810" i="16"/>
  <c r="AU809" i="16"/>
  <c r="AP809" i="16"/>
  <c r="AU808" i="16"/>
  <c r="AP808" i="16"/>
  <c r="AU807" i="16"/>
  <c r="AP807" i="16"/>
  <c r="AU806" i="16"/>
  <c r="AP806" i="16"/>
  <c r="AU805" i="16"/>
  <c r="AP805" i="16"/>
  <c r="AU804" i="16"/>
  <c r="AP804" i="16"/>
  <c r="AU803" i="16"/>
  <c r="AP803" i="16"/>
  <c r="AU802" i="16"/>
  <c r="AP802" i="16"/>
  <c r="AU801" i="16"/>
  <c r="AP801" i="16"/>
  <c r="AU800" i="16"/>
  <c r="AP800" i="16"/>
  <c r="AU799" i="16"/>
  <c r="AP799" i="16"/>
  <c r="AU798" i="16"/>
  <c r="AP798" i="16"/>
  <c r="AU797" i="16"/>
  <c r="AP797" i="16"/>
  <c r="AU796" i="16"/>
  <c r="AP796" i="16"/>
  <c r="AU795" i="16"/>
  <c r="AP795" i="16"/>
  <c r="AU794" i="16"/>
  <c r="AP794" i="16"/>
  <c r="AU793" i="16"/>
  <c r="AP793" i="16"/>
  <c r="AU792" i="16"/>
  <c r="AP792" i="16"/>
  <c r="AU791" i="16"/>
  <c r="AP791" i="16"/>
  <c r="AU790" i="16"/>
  <c r="AP790" i="16"/>
  <c r="AU789" i="16"/>
  <c r="AP789" i="16"/>
  <c r="AU788" i="16"/>
  <c r="AP788" i="16"/>
  <c r="AU787" i="16"/>
  <c r="AP787" i="16"/>
  <c r="AU786" i="16"/>
  <c r="AP786" i="16"/>
  <c r="AU785" i="16"/>
  <c r="AP785" i="16"/>
  <c r="AU784" i="16"/>
  <c r="AP784" i="16"/>
  <c r="AU783" i="16"/>
  <c r="AP783" i="16"/>
  <c r="AU782" i="16"/>
  <c r="AP782" i="16"/>
  <c r="AU781" i="16"/>
  <c r="AP781" i="16"/>
  <c r="AU780" i="16"/>
  <c r="AP780" i="16"/>
  <c r="AU779" i="16"/>
  <c r="AP779" i="16"/>
  <c r="AU778" i="16"/>
  <c r="AP778" i="16"/>
  <c r="AU777" i="16"/>
  <c r="AP777" i="16"/>
  <c r="AU776" i="16"/>
  <c r="AP776" i="16"/>
  <c r="AU775" i="16"/>
  <c r="AP775" i="16"/>
  <c r="AU774" i="16"/>
  <c r="AP774" i="16"/>
  <c r="AU773" i="16"/>
  <c r="AP773" i="16"/>
  <c r="AU772" i="16"/>
  <c r="AP772" i="16"/>
  <c r="AU771" i="16"/>
  <c r="AP771" i="16"/>
  <c r="AU770" i="16"/>
  <c r="AP770" i="16"/>
  <c r="AU769" i="16"/>
  <c r="AP769" i="16"/>
  <c r="AU768" i="16"/>
  <c r="AP768" i="16"/>
  <c r="AU767" i="16"/>
  <c r="AP767" i="16"/>
  <c r="AU766" i="16"/>
  <c r="AP766" i="16"/>
  <c r="AU765" i="16"/>
  <c r="AP765" i="16"/>
  <c r="AU764" i="16"/>
  <c r="AP764" i="16"/>
  <c r="AU763" i="16"/>
  <c r="AP763" i="16"/>
  <c r="AU762" i="16"/>
  <c r="AP762" i="16"/>
  <c r="AU761" i="16"/>
  <c r="AP761" i="16"/>
  <c r="AU760" i="16"/>
  <c r="AP760" i="16"/>
  <c r="AU759" i="16"/>
  <c r="AP759" i="16"/>
  <c r="AU758" i="16"/>
  <c r="AP758" i="16"/>
  <c r="AU757" i="16"/>
  <c r="AP757" i="16"/>
  <c r="AU756" i="16"/>
  <c r="AP756" i="16"/>
  <c r="AU755" i="16"/>
  <c r="AP755" i="16"/>
  <c r="AU754" i="16"/>
  <c r="AP754" i="16"/>
  <c r="AU753" i="16"/>
  <c r="AP753" i="16"/>
  <c r="AU752" i="16"/>
  <c r="AP752" i="16"/>
  <c r="AU751" i="16"/>
  <c r="AP751" i="16"/>
  <c r="AU750" i="16"/>
  <c r="AP750" i="16"/>
  <c r="AU749" i="16"/>
  <c r="AP749" i="16"/>
  <c r="AU748" i="16"/>
  <c r="AP748" i="16"/>
  <c r="AU747" i="16"/>
  <c r="AP747" i="16"/>
  <c r="AU746" i="16"/>
  <c r="AP746" i="16"/>
  <c r="AU745" i="16"/>
  <c r="AP745" i="16"/>
  <c r="AU744" i="16"/>
  <c r="AP744" i="16"/>
  <c r="AU743" i="16"/>
  <c r="AP743" i="16"/>
  <c r="AU742" i="16"/>
  <c r="AP742" i="16"/>
  <c r="AU741" i="16"/>
  <c r="AP741" i="16"/>
  <c r="AU740" i="16"/>
  <c r="AP740" i="16"/>
  <c r="AU739" i="16"/>
  <c r="AP739" i="16"/>
  <c r="AU738" i="16"/>
  <c r="AP738" i="16"/>
  <c r="AU737" i="16"/>
  <c r="AP737" i="16"/>
  <c r="AU736" i="16"/>
  <c r="AP736" i="16"/>
  <c r="AU735" i="16"/>
  <c r="AP735" i="16"/>
  <c r="AU734" i="16"/>
  <c r="AP734" i="16"/>
  <c r="AU733" i="16"/>
  <c r="AP733" i="16"/>
  <c r="AU732" i="16"/>
  <c r="AP732" i="16"/>
  <c r="AU731" i="16"/>
  <c r="AP731" i="16"/>
  <c r="AU730" i="16"/>
  <c r="AP730" i="16"/>
  <c r="AU729" i="16"/>
  <c r="AP729" i="16"/>
  <c r="AU728" i="16"/>
  <c r="AP728" i="16"/>
  <c r="AU727" i="16"/>
  <c r="AP727" i="16"/>
  <c r="AU726" i="16"/>
  <c r="AP726" i="16"/>
  <c r="AU725" i="16"/>
  <c r="AP725" i="16"/>
  <c r="AU724" i="16"/>
  <c r="AP724" i="16"/>
  <c r="AU723" i="16"/>
  <c r="AP723" i="16"/>
  <c r="AU722" i="16"/>
  <c r="AP722" i="16"/>
  <c r="AU721" i="16"/>
  <c r="AP721" i="16"/>
  <c r="AU720" i="16"/>
  <c r="AP720" i="16"/>
  <c r="AU719" i="16"/>
  <c r="AP719" i="16"/>
  <c r="AU718" i="16"/>
  <c r="AP718" i="16"/>
  <c r="AU717" i="16"/>
  <c r="AP717" i="16"/>
  <c r="AU716" i="16"/>
  <c r="AP716" i="16"/>
  <c r="AU715" i="16"/>
  <c r="AP715" i="16"/>
  <c r="AU714" i="16"/>
  <c r="AP714" i="16"/>
  <c r="AU713" i="16"/>
  <c r="AP713" i="16"/>
  <c r="AU712" i="16"/>
  <c r="AP712" i="16"/>
  <c r="AU711" i="16"/>
  <c r="AP711" i="16"/>
  <c r="AU710" i="16"/>
  <c r="AP710" i="16"/>
  <c r="AU709" i="16"/>
  <c r="AP709" i="16"/>
  <c r="AU708" i="16"/>
  <c r="AP708" i="16"/>
  <c r="AU707" i="16"/>
  <c r="AP707" i="16"/>
  <c r="AU706" i="16"/>
  <c r="AP706" i="16"/>
  <c r="AU705" i="16"/>
  <c r="AP705" i="16"/>
  <c r="AU704" i="16"/>
  <c r="AP704" i="16"/>
  <c r="AU703" i="16"/>
  <c r="AP703" i="16"/>
  <c r="AU702" i="16"/>
  <c r="AP702" i="16"/>
  <c r="AU701" i="16"/>
  <c r="AP701" i="16"/>
  <c r="AU700" i="16"/>
  <c r="AP700" i="16"/>
  <c r="AU699" i="16"/>
  <c r="AP699" i="16"/>
  <c r="AU698" i="16"/>
  <c r="AP698" i="16"/>
  <c r="AU697" i="16"/>
  <c r="AP697" i="16"/>
  <c r="AU696" i="16"/>
  <c r="AP696" i="16"/>
  <c r="AU695" i="16"/>
  <c r="AP695" i="16"/>
  <c r="AU694" i="16"/>
  <c r="AP694" i="16"/>
  <c r="AU693" i="16"/>
  <c r="AP693" i="16"/>
  <c r="AU692" i="16"/>
  <c r="AP692" i="16"/>
  <c r="AU691" i="16"/>
  <c r="AP691" i="16"/>
  <c r="AU690" i="16"/>
  <c r="AP690" i="16"/>
  <c r="AU689" i="16"/>
  <c r="AP689" i="16"/>
  <c r="AU688" i="16"/>
  <c r="AP688" i="16"/>
  <c r="AU687" i="16"/>
  <c r="AP687" i="16"/>
  <c r="AU686" i="16"/>
  <c r="AP686" i="16"/>
  <c r="AU685" i="16"/>
  <c r="AP685" i="16"/>
  <c r="AU684" i="16"/>
  <c r="AP684" i="16"/>
  <c r="AU683" i="16"/>
  <c r="AP683" i="16"/>
  <c r="AU682" i="16"/>
  <c r="AP682" i="16"/>
  <c r="AU681" i="16"/>
  <c r="AP681" i="16"/>
  <c r="AU680" i="16"/>
  <c r="AP680" i="16"/>
  <c r="AU679" i="16"/>
  <c r="AP679" i="16"/>
  <c r="AU678" i="16"/>
  <c r="AP678" i="16"/>
  <c r="AU677" i="16"/>
  <c r="AP677" i="16"/>
  <c r="AU676" i="16"/>
  <c r="AP676" i="16"/>
  <c r="AU675" i="16"/>
  <c r="AP675" i="16"/>
  <c r="AU674" i="16"/>
  <c r="AP674" i="16"/>
  <c r="AU673" i="16"/>
  <c r="AP673" i="16"/>
  <c r="AU672" i="16"/>
  <c r="AP672" i="16"/>
  <c r="AU671" i="16"/>
  <c r="AP671" i="16"/>
  <c r="AU670" i="16"/>
  <c r="AP670" i="16"/>
  <c r="AU669" i="16"/>
  <c r="AP669" i="16"/>
  <c r="AU668" i="16"/>
  <c r="AP668" i="16"/>
  <c r="AU667" i="16"/>
  <c r="AP667" i="16"/>
  <c r="AU666" i="16"/>
  <c r="AP666" i="16"/>
  <c r="AU665" i="16"/>
  <c r="AP665" i="16"/>
  <c r="AU664" i="16"/>
  <c r="AP664" i="16"/>
  <c r="AU663" i="16"/>
  <c r="AP663" i="16"/>
  <c r="AU662" i="16"/>
  <c r="AP662" i="16"/>
  <c r="AU661" i="16"/>
  <c r="AP661" i="16"/>
  <c r="AU660" i="16"/>
  <c r="AP660" i="16"/>
  <c r="AU659" i="16"/>
  <c r="AP659" i="16"/>
  <c r="AU658" i="16"/>
  <c r="AP658" i="16"/>
  <c r="AU657" i="16"/>
  <c r="AP657" i="16"/>
  <c r="AU656" i="16"/>
  <c r="AP656" i="16"/>
  <c r="AU655" i="16"/>
  <c r="AP655" i="16"/>
  <c r="AU654" i="16"/>
  <c r="AP654" i="16"/>
  <c r="AU653" i="16"/>
  <c r="AP653" i="16"/>
  <c r="AU652" i="16"/>
  <c r="AP652" i="16"/>
  <c r="AU651" i="16"/>
  <c r="AP651" i="16"/>
  <c r="AU650" i="16"/>
  <c r="AP650" i="16"/>
  <c r="AU649" i="16"/>
  <c r="AP649" i="16"/>
  <c r="AU648" i="16"/>
  <c r="AP648" i="16"/>
  <c r="AU647" i="16"/>
  <c r="AP647" i="16"/>
  <c r="AU646" i="16"/>
  <c r="AP646" i="16"/>
  <c r="AU645" i="16"/>
  <c r="AP645" i="16"/>
  <c r="AU644" i="16"/>
  <c r="AP644" i="16"/>
  <c r="AU643" i="16"/>
  <c r="AP643" i="16"/>
  <c r="AU642" i="16"/>
  <c r="AP642" i="16"/>
  <c r="AU641" i="16"/>
  <c r="AP641" i="16"/>
  <c r="AU640" i="16"/>
  <c r="AP640" i="16"/>
  <c r="AU639" i="16"/>
  <c r="AP639" i="16"/>
  <c r="AU638" i="16"/>
  <c r="AP638" i="16"/>
  <c r="AU637" i="16"/>
  <c r="AP637" i="16"/>
  <c r="AU636" i="16"/>
  <c r="AP636" i="16"/>
  <c r="AU635" i="16"/>
  <c r="AP635" i="16"/>
  <c r="AU634" i="16"/>
  <c r="AP634" i="16"/>
  <c r="AU633" i="16"/>
  <c r="AP633" i="16"/>
  <c r="AU632" i="16"/>
  <c r="AP632" i="16"/>
  <c r="AU631" i="16"/>
  <c r="AP631" i="16"/>
  <c r="AU630" i="16"/>
  <c r="AP630" i="16"/>
  <c r="AU629" i="16"/>
  <c r="AP629" i="16"/>
  <c r="AU628" i="16"/>
  <c r="AP628" i="16"/>
  <c r="AU627" i="16"/>
  <c r="AP627" i="16"/>
  <c r="AU626" i="16"/>
  <c r="AP626" i="16"/>
  <c r="AU625" i="16"/>
  <c r="AP625" i="16"/>
  <c r="AU624" i="16"/>
  <c r="AP624" i="16"/>
  <c r="AU623" i="16"/>
  <c r="AP623" i="16"/>
  <c r="AU622" i="16"/>
  <c r="AP622" i="16"/>
  <c r="AU621" i="16"/>
  <c r="AP621" i="16"/>
  <c r="AU620" i="16"/>
  <c r="AP620" i="16"/>
  <c r="AU619" i="16"/>
  <c r="AP619" i="16"/>
  <c r="AU618" i="16"/>
  <c r="AP618" i="16"/>
  <c r="AU617" i="16"/>
  <c r="AP617" i="16"/>
  <c r="AU616" i="16"/>
  <c r="AP616" i="16"/>
  <c r="AU615" i="16"/>
  <c r="AP615" i="16"/>
  <c r="AU614" i="16"/>
  <c r="AP614" i="16"/>
  <c r="AU613" i="16"/>
  <c r="AP613" i="16"/>
  <c r="AU612" i="16"/>
  <c r="AP612" i="16"/>
  <c r="AU611" i="16"/>
  <c r="AP611" i="16"/>
  <c r="AU610" i="16"/>
  <c r="AP610" i="16"/>
  <c r="AU609" i="16"/>
  <c r="AP609" i="16"/>
  <c r="AU608" i="16"/>
  <c r="AP608" i="16"/>
  <c r="AU607" i="16"/>
  <c r="AP607" i="16"/>
  <c r="AU606" i="16"/>
  <c r="AP606" i="16"/>
  <c r="AU605" i="16"/>
  <c r="AP605" i="16"/>
  <c r="AU604" i="16"/>
  <c r="AP604" i="16"/>
  <c r="AU603" i="16"/>
  <c r="AP603" i="16"/>
  <c r="AU602" i="16"/>
  <c r="AP602" i="16"/>
  <c r="AU601" i="16"/>
  <c r="AP601" i="16"/>
  <c r="AU600" i="16"/>
  <c r="AP600" i="16"/>
  <c r="AU599" i="16"/>
  <c r="AP599" i="16"/>
  <c r="AU598" i="16"/>
  <c r="AP598" i="16"/>
  <c r="AU597" i="16"/>
  <c r="AP597" i="16"/>
  <c r="AU596" i="16"/>
  <c r="AP596" i="16"/>
  <c r="AU595" i="16"/>
  <c r="AP595" i="16"/>
  <c r="AU594" i="16"/>
  <c r="AP594" i="16"/>
  <c r="AU593" i="16"/>
  <c r="AP593" i="16"/>
  <c r="AU592" i="16"/>
  <c r="AP592" i="16"/>
  <c r="AU591" i="16"/>
  <c r="AP591" i="16"/>
  <c r="AU590" i="16"/>
  <c r="AP590" i="16"/>
  <c r="AU589" i="16"/>
  <c r="AP589" i="16"/>
  <c r="AU588" i="16"/>
  <c r="AP588" i="16"/>
  <c r="AU587" i="16"/>
  <c r="AP587" i="16"/>
  <c r="AU586" i="16"/>
  <c r="AP586" i="16"/>
  <c r="AU585" i="16"/>
  <c r="AP585" i="16"/>
  <c r="AU584" i="16"/>
  <c r="AP584" i="16"/>
  <c r="AU583" i="16"/>
  <c r="AP583" i="16"/>
  <c r="AU582" i="16"/>
  <c r="AP582" i="16"/>
  <c r="AU581" i="16"/>
  <c r="AP581" i="16"/>
  <c r="AU580" i="16"/>
  <c r="AP580" i="16"/>
  <c r="AU579" i="16"/>
  <c r="AP579" i="16"/>
  <c r="AU578" i="16"/>
  <c r="AP578" i="16"/>
  <c r="AU577" i="16"/>
  <c r="AP577" i="16"/>
  <c r="AU576" i="16"/>
  <c r="AP576" i="16"/>
  <c r="AU575" i="16"/>
  <c r="AP575" i="16"/>
  <c r="AU574" i="16"/>
  <c r="AP574" i="16"/>
  <c r="AU573" i="16"/>
  <c r="AP573" i="16"/>
  <c r="AU572" i="16"/>
  <c r="AP572" i="16"/>
  <c r="AU571" i="16"/>
  <c r="AP571" i="16"/>
  <c r="AU570" i="16"/>
  <c r="AP570" i="16"/>
  <c r="AU569" i="16"/>
  <c r="AP569" i="16"/>
  <c r="AU568" i="16"/>
  <c r="AP568" i="16"/>
  <c r="AU567" i="16"/>
  <c r="AP567" i="16"/>
  <c r="AU566" i="16"/>
  <c r="AP566" i="16"/>
  <c r="AU565" i="16"/>
  <c r="AP565" i="16"/>
  <c r="AU564" i="16"/>
  <c r="AP564" i="16"/>
  <c r="AU563" i="16"/>
  <c r="AP563" i="16"/>
  <c r="AU562" i="16"/>
  <c r="AP562" i="16"/>
  <c r="AU561" i="16"/>
  <c r="AP561" i="16"/>
  <c r="AU560" i="16"/>
  <c r="AP560" i="16"/>
  <c r="AU559" i="16"/>
  <c r="AP559" i="16"/>
  <c r="AU558" i="16"/>
  <c r="AP558" i="16"/>
  <c r="AU557" i="16"/>
  <c r="AP557" i="16"/>
  <c r="AU556" i="16"/>
  <c r="AP556" i="16"/>
  <c r="AU555" i="16"/>
  <c r="AP555" i="16"/>
  <c r="AU554" i="16"/>
  <c r="AP554" i="16"/>
  <c r="AU553" i="16"/>
  <c r="AP553" i="16"/>
  <c r="AU552" i="16"/>
  <c r="AP552" i="16"/>
  <c r="AU551" i="16"/>
  <c r="AP551" i="16"/>
  <c r="AU550" i="16"/>
  <c r="AP550" i="16"/>
  <c r="AU549" i="16"/>
  <c r="AP549" i="16"/>
  <c r="AU548" i="16"/>
  <c r="AP548" i="16"/>
  <c r="AU547" i="16"/>
  <c r="AP547" i="16"/>
  <c r="AU546" i="16"/>
  <c r="AP546" i="16"/>
  <c r="AU545" i="16"/>
  <c r="AP545" i="16"/>
  <c r="AU544" i="16"/>
  <c r="AP544" i="16"/>
  <c r="AU543" i="16"/>
  <c r="AP543" i="16"/>
  <c r="AU542" i="16"/>
  <c r="AP542" i="16"/>
  <c r="AU541" i="16"/>
  <c r="AP541" i="16"/>
  <c r="AU540" i="16"/>
  <c r="AP540" i="16"/>
  <c r="AU539" i="16"/>
  <c r="AP539" i="16"/>
  <c r="AU538" i="16"/>
  <c r="AP538" i="16"/>
  <c r="AU537" i="16"/>
  <c r="AP537" i="16"/>
  <c r="AU536" i="16"/>
  <c r="AP536" i="16"/>
  <c r="AU535" i="16"/>
  <c r="AP535" i="16"/>
  <c r="AU534" i="16"/>
  <c r="AP534" i="16"/>
  <c r="AU533" i="16"/>
  <c r="AP533" i="16"/>
  <c r="AU532" i="16"/>
  <c r="AP532" i="16"/>
  <c r="AU531" i="16"/>
  <c r="AP531" i="16"/>
  <c r="AU530" i="16"/>
  <c r="AP530" i="16"/>
  <c r="AU529" i="16"/>
  <c r="AP529" i="16"/>
  <c r="AU528" i="16"/>
  <c r="AP528" i="16"/>
  <c r="AU527" i="16"/>
  <c r="AP527" i="16"/>
  <c r="AU526" i="16"/>
  <c r="AP526" i="16"/>
  <c r="AU525" i="16"/>
  <c r="AP525" i="16"/>
  <c r="AU524" i="16"/>
  <c r="AP524" i="16"/>
  <c r="AU523" i="16"/>
  <c r="AP523" i="16"/>
  <c r="AU522" i="16"/>
  <c r="AP522" i="16"/>
  <c r="AU521" i="16"/>
  <c r="AP521" i="16"/>
  <c r="AU520" i="16"/>
  <c r="AP520" i="16"/>
  <c r="AU519" i="16"/>
  <c r="AP519" i="16"/>
  <c r="AU518" i="16"/>
  <c r="AP518" i="16"/>
  <c r="AU517" i="16"/>
  <c r="AP517" i="16"/>
  <c r="AU516" i="16"/>
  <c r="AP516" i="16"/>
  <c r="AU515" i="16"/>
  <c r="AP515" i="16"/>
  <c r="AU514" i="16"/>
  <c r="AP514" i="16"/>
  <c r="AU513" i="16"/>
  <c r="AP513" i="16"/>
  <c r="AU512" i="16"/>
  <c r="AP512" i="16"/>
  <c r="AU511" i="16"/>
  <c r="AP511" i="16"/>
  <c r="AU510" i="16"/>
  <c r="AP510" i="16"/>
  <c r="AU509" i="16"/>
  <c r="AP509" i="16"/>
  <c r="AU508" i="16"/>
  <c r="AP508" i="16"/>
  <c r="AU507" i="16"/>
  <c r="AP507" i="16"/>
  <c r="AU506" i="16"/>
  <c r="AP506" i="16"/>
  <c r="AU505" i="16"/>
  <c r="AP505" i="16"/>
  <c r="AU504" i="16"/>
  <c r="AP504" i="16"/>
  <c r="AU503" i="16"/>
  <c r="AP503" i="16"/>
  <c r="AU502" i="16"/>
  <c r="AP502" i="16"/>
  <c r="AU501" i="16"/>
  <c r="AP501" i="16"/>
  <c r="AU500" i="16"/>
  <c r="AP500" i="16"/>
  <c r="AU499" i="16"/>
  <c r="AP499" i="16"/>
  <c r="AU498" i="16"/>
  <c r="AP498" i="16"/>
  <c r="AU497" i="16"/>
  <c r="AP497" i="16"/>
  <c r="AU496" i="16"/>
  <c r="AP496" i="16"/>
  <c r="AU495" i="16"/>
  <c r="AP495" i="16"/>
  <c r="AU494" i="16"/>
  <c r="AP494" i="16"/>
  <c r="AU493" i="16"/>
  <c r="AP493" i="16"/>
  <c r="AU492" i="16"/>
  <c r="AP492" i="16"/>
  <c r="AU491" i="16"/>
  <c r="AP491" i="16"/>
  <c r="AU490" i="16"/>
  <c r="AP490" i="16"/>
  <c r="AU489" i="16"/>
  <c r="AP489" i="16"/>
  <c r="AU488" i="16"/>
  <c r="AP488" i="16"/>
  <c r="AU487" i="16"/>
  <c r="AP487" i="16"/>
  <c r="AU486" i="16"/>
  <c r="AP486" i="16"/>
  <c r="AU485" i="16"/>
  <c r="AP485" i="16"/>
  <c r="AU484" i="16"/>
  <c r="AP484" i="16"/>
  <c r="AU483" i="16"/>
  <c r="AP483" i="16"/>
  <c r="AU482" i="16"/>
  <c r="AP482" i="16"/>
  <c r="AU481" i="16"/>
  <c r="AP481" i="16"/>
  <c r="AU480" i="16"/>
  <c r="AP480" i="16"/>
  <c r="AU479" i="16"/>
  <c r="AP479" i="16"/>
  <c r="AU478" i="16"/>
  <c r="AP478" i="16"/>
  <c r="AU477" i="16"/>
  <c r="AP477" i="16"/>
  <c r="AU476" i="16"/>
  <c r="AP476" i="16"/>
  <c r="AU475" i="16"/>
  <c r="AP475" i="16"/>
  <c r="AU474" i="16"/>
  <c r="AP474" i="16"/>
  <c r="AU473" i="16"/>
  <c r="AP473" i="16"/>
  <c r="AU472" i="16"/>
  <c r="AP472" i="16"/>
  <c r="AU471" i="16"/>
  <c r="AP471" i="16"/>
  <c r="AU470" i="16"/>
  <c r="AP470" i="16"/>
  <c r="AU469" i="16"/>
  <c r="AP469" i="16"/>
  <c r="AU468" i="16"/>
  <c r="AP468" i="16"/>
  <c r="AU467" i="16"/>
  <c r="AP467" i="16"/>
  <c r="AU466" i="16"/>
  <c r="AP466" i="16"/>
  <c r="AU465" i="16"/>
  <c r="AP465" i="16"/>
  <c r="AU464" i="16"/>
  <c r="AP464" i="16"/>
  <c r="AU463" i="16"/>
  <c r="AP463" i="16"/>
  <c r="AU462" i="16"/>
  <c r="AP462" i="16"/>
  <c r="AU461" i="16"/>
  <c r="AP461" i="16"/>
  <c r="AU460" i="16"/>
  <c r="AP460" i="16"/>
  <c r="AU459" i="16"/>
  <c r="AP459" i="16"/>
  <c r="AU458" i="16"/>
  <c r="AP458" i="16"/>
  <c r="AU457" i="16"/>
  <c r="AP457" i="16"/>
  <c r="AU456" i="16"/>
  <c r="AP456" i="16"/>
  <c r="AU455" i="16"/>
  <c r="AP455" i="16"/>
  <c r="AU454" i="16"/>
  <c r="AP454" i="16"/>
  <c r="AU453" i="16"/>
  <c r="AP453" i="16"/>
  <c r="AU452" i="16"/>
  <c r="AP452" i="16"/>
  <c r="AU451" i="16"/>
  <c r="AP451" i="16"/>
  <c r="AU450" i="16"/>
  <c r="AP450" i="16"/>
  <c r="AU449" i="16"/>
  <c r="AP449" i="16"/>
  <c r="AU448" i="16"/>
  <c r="AP448" i="16"/>
  <c r="AU447" i="16"/>
  <c r="AP447" i="16"/>
  <c r="AU446" i="16"/>
  <c r="AP446" i="16"/>
  <c r="AU445" i="16"/>
  <c r="AP445" i="16"/>
  <c r="AU444" i="16"/>
  <c r="AP444" i="16"/>
  <c r="AU443" i="16"/>
  <c r="AP443" i="16"/>
  <c r="AU442" i="16"/>
  <c r="AP442" i="16"/>
  <c r="AU441" i="16"/>
  <c r="AP441" i="16"/>
  <c r="AU440" i="16"/>
  <c r="AP440" i="16"/>
  <c r="AU439" i="16"/>
  <c r="AP439" i="16"/>
  <c r="AU438" i="16"/>
  <c r="AP438" i="16"/>
  <c r="AU437" i="16"/>
  <c r="AP437" i="16"/>
  <c r="AU436" i="16"/>
  <c r="AP436" i="16"/>
  <c r="AU435" i="16"/>
  <c r="AP435" i="16"/>
  <c r="AU434" i="16"/>
  <c r="AP434" i="16"/>
  <c r="AU433" i="16"/>
  <c r="AP433" i="16"/>
  <c r="AU432" i="16"/>
  <c r="AP432" i="16"/>
  <c r="AU431" i="16"/>
  <c r="AP431" i="16"/>
  <c r="AU430" i="16"/>
  <c r="AP430" i="16"/>
  <c r="AU429" i="16"/>
  <c r="AP429" i="16"/>
  <c r="AU428" i="16"/>
  <c r="AP428" i="16"/>
  <c r="AU427" i="16"/>
  <c r="AP427" i="16"/>
  <c r="AU426" i="16"/>
  <c r="AP426" i="16"/>
  <c r="AU425" i="16"/>
  <c r="AP425" i="16"/>
  <c r="AU424" i="16"/>
  <c r="AP424" i="16"/>
  <c r="AU423" i="16"/>
  <c r="AP423" i="16"/>
  <c r="AU422" i="16"/>
  <c r="AP422" i="16"/>
  <c r="AU421" i="16"/>
  <c r="AP421" i="16"/>
  <c r="AU420" i="16"/>
  <c r="AP420" i="16"/>
  <c r="AU419" i="16"/>
  <c r="AP419" i="16"/>
  <c r="AU418" i="16"/>
  <c r="AP418" i="16"/>
  <c r="AU417" i="16"/>
  <c r="AP417" i="16"/>
  <c r="AU416" i="16"/>
  <c r="AP416" i="16"/>
  <c r="AU415" i="16"/>
  <c r="AP415" i="16"/>
  <c r="AU414" i="16"/>
  <c r="AP414" i="16"/>
  <c r="AU413" i="16"/>
  <c r="AP413" i="16"/>
  <c r="AU412" i="16"/>
  <c r="AP412" i="16"/>
  <c r="AU411" i="16"/>
  <c r="AP411" i="16"/>
  <c r="AU410" i="16"/>
  <c r="AP410" i="16"/>
  <c r="AU409" i="16"/>
  <c r="AP409" i="16"/>
  <c r="AU408" i="16"/>
  <c r="AP408" i="16"/>
  <c r="AU407" i="16"/>
  <c r="AP407" i="16"/>
  <c r="AU406" i="16"/>
  <c r="AP406" i="16"/>
  <c r="AU405" i="16"/>
  <c r="AP405" i="16"/>
  <c r="AU404" i="16"/>
  <c r="AP404" i="16"/>
  <c r="AU403" i="16"/>
  <c r="AP403" i="16"/>
  <c r="AU402" i="16"/>
  <c r="AP402" i="16"/>
  <c r="AU401" i="16"/>
  <c r="AP401" i="16"/>
  <c r="AU400" i="16"/>
  <c r="AP400" i="16"/>
  <c r="AU399" i="16"/>
  <c r="AP399" i="16"/>
  <c r="AU398" i="16"/>
  <c r="AP398" i="16"/>
  <c r="AU397" i="16"/>
  <c r="AP397" i="16"/>
  <c r="AU396" i="16"/>
  <c r="AP396" i="16"/>
  <c r="AU395" i="16"/>
  <c r="AP395" i="16"/>
  <c r="AU394" i="16"/>
  <c r="AP394" i="16"/>
  <c r="AU393" i="16"/>
  <c r="AP393" i="16"/>
  <c r="AU392" i="16"/>
  <c r="AP392" i="16"/>
  <c r="AU391" i="16"/>
  <c r="AP391" i="16"/>
  <c r="AU390" i="16"/>
  <c r="AP390" i="16"/>
  <c r="AU389" i="16"/>
  <c r="AP389" i="16"/>
  <c r="AU388" i="16"/>
  <c r="AP388" i="16"/>
  <c r="AU387" i="16"/>
  <c r="AP387" i="16"/>
  <c r="AU386" i="16"/>
  <c r="AP386" i="16"/>
  <c r="AU385" i="16"/>
  <c r="AP385" i="16"/>
  <c r="AU384" i="16"/>
  <c r="AP384" i="16"/>
  <c r="AU383" i="16"/>
  <c r="AP383" i="16"/>
  <c r="AU382" i="16"/>
  <c r="AP382" i="16"/>
  <c r="AU381" i="16"/>
  <c r="AP381" i="16"/>
  <c r="AU380" i="16"/>
  <c r="AP380" i="16"/>
  <c r="AU379" i="16"/>
  <c r="AP379" i="16"/>
  <c r="AU378" i="16"/>
  <c r="AP378" i="16"/>
  <c r="AU377" i="16"/>
  <c r="AP377" i="16"/>
  <c r="AU376" i="16"/>
  <c r="AP376" i="16"/>
  <c r="AU375" i="16"/>
  <c r="AP375" i="16"/>
  <c r="AU374" i="16"/>
  <c r="AP374" i="16"/>
  <c r="AU373" i="16"/>
  <c r="AP373" i="16"/>
  <c r="AU372" i="16"/>
  <c r="AP372" i="16"/>
  <c r="AU371" i="16"/>
  <c r="AP371" i="16"/>
  <c r="AU370" i="16"/>
  <c r="AP370" i="16"/>
  <c r="AU369" i="16"/>
  <c r="AP369" i="16"/>
  <c r="AU368" i="16"/>
  <c r="AP368" i="16"/>
  <c r="AU367" i="16"/>
  <c r="AP367" i="16"/>
  <c r="AU366" i="16"/>
  <c r="AP366" i="16"/>
  <c r="AU365" i="16"/>
  <c r="AP365" i="16"/>
  <c r="AU364" i="16"/>
  <c r="AP364" i="16"/>
  <c r="AU363" i="16"/>
  <c r="AP363" i="16"/>
  <c r="AU362" i="16"/>
  <c r="AP362" i="16"/>
  <c r="AU361" i="16"/>
  <c r="AP361" i="16"/>
  <c r="AU360" i="16"/>
  <c r="AP360" i="16"/>
  <c r="AU359" i="16"/>
  <c r="AP359" i="16"/>
  <c r="AU358" i="16"/>
  <c r="AP358" i="16"/>
  <c r="AU357" i="16"/>
  <c r="AP357" i="16"/>
  <c r="AU356" i="16"/>
  <c r="AP356" i="16"/>
  <c r="AU355" i="16"/>
  <c r="AP355" i="16"/>
  <c r="AU354" i="16"/>
  <c r="AP354" i="16"/>
  <c r="AU353" i="16"/>
  <c r="AP353" i="16"/>
  <c r="AU352" i="16"/>
  <c r="AP352" i="16"/>
  <c r="AU351" i="16"/>
  <c r="AP351" i="16"/>
  <c r="AU350" i="16"/>
  <c r="AP350" i="16"/>
  <c r="AU349" i="16"/>
  <c r="AP349" i="16"/>
  <c r="AU348" i="16"/>
  <c r="AP348" i="16"/>
  <c r="AU347" i="16"/>
  <c r="AP347" i="16"/>
  <c r="AU346" i="16"/>
  <c r="AP346" i="16"/>
  <c r="AU345" i="16"/>
  <c r="AP345" i="16"/>
  <c r="AU344" i="16"/>
  <c r="AP344" i="16"/>
  <c r="AU343" i="16"/>
  <c r="AP343" i="16"/>
  <c r="AU342" i="16"/>
  <c r="AP342" i="16"/>
  <c r="AU341" i="16"/>
  <c r="AP341" i="16"/>
  <c r="AU340" i="16"/>
  <c r="AP340" i="16"/>
  <c r="AU339" i="16"/>
  <c r="AP339" i="16"/>
  <c r="AU338" i="16"/>
  <c r="AP338" i="16"/>
  <c r="AU337" i="16"/>
  <c r="AP337" i="16"/>
  <c r="AU336" i="16"/>
  <c r="AP336" i="16"/>
  <c r="AU335" i="16"/>
  <c r="AP335" i="16"/>
  <c r="AU334" i="16"/>
  <c r="AP334" i="16"/>
  <c r="AU333" i="16"/>
  <c r="AP333" i="16"/>
  <c r="AU332" i="16"/>
  <c r="AP332" i="16"/>
  <c r="AU331" i="16"/>
  <c r="AP331" i="16"/>
  <c r="AU330" i="16"/>
  <c r="AP330" i="16"/>
  <c r="AU329" i="16"/>
  <c r="AP329" i="16"/>
  <c r="AU328" i="16"/>
  <c r="AP328" i="16"/>
  <c r="AU327" i="16"/>
  <c r="AP327" i="16"/>
  <c r="AU326" i="16"/>
  <c r="AP326" i="16"/>
  <c r="AU325" i="16"/>
  <c r="AP325" i="16"/>
  <c r="AU324" i="16"/>
  <c r="AP324" i="16"/>
  <c r="AU323" i="16"/>
  <c r="AP323" i="16"/>
  <c r="AU322" i="16"/>
  <c r="AP322" i="16"/>
  <c r="AU321" i="16"/>
  <c r="AP321" i="16"/>
  <c r="AU320" i="16"/>
  <c r="AP320" i="16"/>
  <c r="AU319" i="16"/>
  <c r="AP319" i="16"/>
  <c r="AU318" i="16"/>
  <c r="AP318" i="16"/>
  <c r="AU317" i="16"/>
  <c r="AP317" i="16"/>
  <c r="AU316" i="16"/>
  <c r="AP316" i="16"/>
  <c r="AU315" i="16"/>
  <c r="AP315" i="16"/>
  <c r="AU314" i="16"/>
  <c r="AP314" i="16"/>
  <c r="AU313" i="16"/>
  <c r="AP313" i="16"/>
  <c r="AU312" i="16"/>
  <c r="AP312" i="16"/>
  <c r="AU311" i="16"/>
  <c r="AP311" i="16"/>
  <c r="AU310" i="16"/>
  <c r="AP310" i="16"/>
  <c r="AU309" i="16"/>
  <c r="AP309" i="16"/>
  <c r="AU308" i="16"/>
  <c r="AP308" i="16"/>
  <c r="AU307" i="16"/>
  <c r="AP307" i="16"/>
  <c r="AU306" i="16"/>
  <c r="AP306" i="16"/>
  <c r="AU305" i="16"/>
  <c r="AP305" i="16"/>
  <c r="AU304" i="16"/>
  <c r="AP304" i="16"/>
  <c r="AU303" i="16"/>
  <c r="AP303" i="16"/>
  <c r="AU302" i="16"/>
  <c r="AP302" i="16"/>
  <c r="AU301" i="16"/>
  <c r="AP301" i="16"/>
  <c r="AU300" i="16"/>
  <c r="AP300" i="16"/>
  <c r="AU299" i="16"/>
  <c r="AP299" i="16"/>
  <c r="AU298" i="16"/>
  <c r="AP298" i="16"/>
  <c r="AU297" i="16"/>
  <c r="AP297" i="16"/>
  <c r="AU296" i="16"/>
  <c r="AP296" i="16"/>
  <c r="AU295" i="16"/>
  <c r="AP295" i="16"/>
  <c r="AU294" i="16"/>
  <c r="AP294" i="16"/>
  <c r="AU293" i="16"/>
  <c r="AP293" i="16"/>
  <c r="AU292" i="16"/>
  <c r="AP292" i="16"/>
  <c r="AU291" i="16"/>
  <c r="AP291" i="16"/>
  <c r="AU290" i="16"/>
  <c r="AP290" i="16"/>
  <c r="AU289" i="16"/>
  <c r="AP289" i="16"/>
  <c r="AU288" i="16"/>
  <c r="AP288" i="16"/>
  <c r="AU287" i="16"/>
  <c r="AP287" i="16"/>
  <c r="AU286" i="16"/>
  <c r="AP286" i="16"/>
  <c r="AU285" i="16"/>
  <c r="AP285" i="16"/>
  <c r="AU284" i="16"/>
  <c r="AP284" i="16"/>
  <c r="AU283" i="16"/>
  <c r="AP283" i="16"/>
  <c r="AU282" i="16"/>
  <c r="AP282" i="16"/>
  <c r="AU281" i="16"/>
  <c r="AP281" i="16"/>
  <c r="AU280" i="16"/>
  <c r="AP280" i="16"/>
  <c r="AU279" i="16"/>
  <c r="AP279" i="16"/>
  <c r="AU278" i="16"/>
  <c r="AP278" i="16"/>
  <c r="AU277" i="16"/>
  <c r="AP277" i="16"/>
  <c r="AU276" i="16"/>
  <c r="AP276" i="16"/>
  <c r="AU275" i="16"/>
  <c r="AP275" i="16"/>
  <c r="AU274" i="16"/>
  <c r="AP274" i="16"/>
  <c r="AU273" i="16"/>
  <c r="AP273" i="16"/>
  <c r="AU272" i="16"/>
  <c r="AP272" i="16"/>
  <c r="AU271" i="16"/>
  <c r="AP271" i="16"/>
  <c r="AU270" i="16"/>
  <c r="AP270" i="16"/>
  <c r="AU269" i="16"/>
  <c r="AP269" i="16"/>
  <c r="AU268" i="16"/>
  <c r="AP268" i="16"/>
  <c r="AU267" i="16"/>
  <c r="AP267" i="16"/>
  <c r="AU266" i="16"/>
  <c r="AP266" i="16"/>
  <c r="AU265" i="16"/>
  <c r="AP265" i="16"/>
  <c r="AU264" i="16"/>
  <c r="AP264" i="16"/>
  <c r="AU263" i="16"/>
  <c r="AP263" i="16"/>
  <c r="AU262" i="16"/>
  <c r="AP262" i="16"/>
  <c r="AU261" i="16"/>
  <c r="AP261" i="16"/>
  <c r="AU260" i="16"/>
  <c r="AP260" i="16"/>
  <c r="AU259" i="16"/>
  <c r="AP259" i="16"/>
  <c r="AU258" i="16"/>
  <c r="AP258" i="16"/>
  <c r="AU257" i="16"/>
  <c r="AP257" i="16"/>
  <c r="AU256" i="16"/>
  <c r="AP256" i="16"/>
  <c r="AU255" i="16"/>
  <c r="AP255" i="16"/>
  <c r="AU254" i="16"/>
  <c r="AP254" i="16"/>
  <c r="AU253" i="16"/>
  <c r="AP253" i="16"/>
  <c r="AU252" i="16"/>
  <c r="AP252" i="16"/>
  <c r="AU251" i="16"/>
  <c r="AP251" i="16"/>
  <c r="AU250" i="16"/>
  <c r="AP250" i="16"/>
  <c r="AU249" i="16"/>
  <c r="AP249" i="16"/>
  <c r="AU248" i="16"/>
  <c r="AP248" i="16"/>
  <c r="AU247" i="16"/>
  <c r="AP247" i="16"/>
  <c r="AU246" i="16"/>
  <c r="AP246" i="16"/>
  <c r="AU245" i="16"/>
  <c r="AP245" i="16"/>
  <c r="AU244" i="16"/>
  <c r="AP244" i="16"/>
  <c r="AU243" i="16"/>
  <c r="AP243" i="16"/>
  <c r="AU242" i="16"/>
  <c r="AP242" i="16"/>
  <c r="AU241" i="16"/>
  <c r="AP241" i="16"/>
  <c r="AU240" i="16"/>
  <c r="AP240" i="16"/>
  <c r="AU239" i="16"/>
  <c r="AP239" i="16"/>
  <c r="AU238" i="16"/>
  <c r="AP238" i="16"/>
  <c r="AU237" i="16"/>
  <c r="AP237" i="16"/>
  <c r="AU236" i="16"/>
  <c r="AP236" i="16"/>
  <c r="AU235" i="16"/>
  <c r="AP235" i="16"/>
  <c r="AU234" i="16"/>
  <c r="AP234" i="16"/>
  <c r="AU233" i="16"/>
  <c r="AP233" i="16"/>
  <c r="AU232" i="16"/>
  <c r="AP232" i="16"/>
  <c r="AU231" i="16"/>
  <c r="AP231" i="16"/>
  <c r="AU230" i="16"/>
  <c r="AP230" i="16"/>
  <c r="AU229" i="16"/>
  <c r="AP229" i="16"/>
  <c r="AU228" i="16"/>
  <c r="AP228" i="16"/>
  <c r="AU227" i="16"/>
  <c r="AP227" i="16"/>
  <c r="AU226" i="16"/>
  <c r="AP226" i="16"/>
  <c r="AU225" i="16"/>
  <c r="AP225" i="16"/>
  <c r="AU224" i="16"/>
  <c r="AP224" i="16"/>
  <c r="AU223" i="16"/>
  <c r="AP223" i="16"/>
  <c r="AU222" i="16"/>
  <c r="AP222" i="16"/>
  <c r="AU221" i="16"/>
  <c r="AP221" i="16"/>
  <c r="AU220" i="16"/>
  <c r="AP220" i="16"/>
  <c r="AU219" i="16"/>
  <c r="AP219" i="16"/>
  <c r="AU218" i="16"/>
  <c r="AP218" i="16"/>
  <c r="AU217" i="16"/>
  <c r="AP217" i="16"/>
  <c r="AU216" i="16"/>
  <c r="AP216" i="16"/>
  <c r="AU215" i="16"/>
  <c r="AP215" i="16"/>
  <c r="AU214" i="16"/>
  <c r="AP214" i="16"/>
  <c r="AU213" i="16"/>
  <c r="AP213" i="16"/>
  <c r="AU212" i="16"/>
  <c r="AP212" i="16"/>
  <c r="AU211" i="16"/>
  <c r="AP211" i="16"/>
  <c r="AU210" i="16"/>
  <c r="AP210" i="16"/>
  <c r="AU209" i="16"/>
  <c r="AP209" i="16"/>
  <c r="AU208" i="16"/>
  <c r="AP208" i="16"/>
  <c r="AU207" i="16"/>
  <c r="AP207" i="16"/>
  <c r="AU206" i="16"/>
  <c r="AP206" i="16"/>
  <c r="AU205" i="16"/>
  <c r="AP205" i="16"/>
  <c r="AU204" i="16"/>
  <c r="AP204" i="16"/>
  <c r="AU203" i="16"/>
  <c r="AP203" i="16"/>
  <c r="AU202" i="16"/>
  <c r="AP202" i="16"/>
  <c r="AU201" i="16"/>
  <c r="AP201" i="16"/>
  <c r="AU200" i="16"/>
  <c r="AP200" i="16"/>
  <c r="AU199" i="16"/>
  <c r="AP199" i="16"/>
  <c r="AU198" i="16"/>
  <c r="AP198" i="16"/>
  <c r="AU197" i="16"/>
  <c r="AP197" i="16"/>
  <c r="AU196" i="16"/>
  <c r="AP196" i="16"/>
  <c r="AU195" i="16"/>
  <c r="AP195" i="16"/>
  <c r="AU194" i="16"/>
  <c r="AP194" i="16"/>
  <c r="AU193" i="16"/>
  <c r="AP193" i="16"/>
  <c r="AU192" i="16"/>
  <c r="AP192" i="16"/>
  <c r="AU191" i="16"/>
  <c r="AP191" i="16"/>
  <c r="AU190" i="16"/>
  <c r="AP190" i="16"/>
  <c r="AU189" i="16"/>
  <c r="AP189" i="16"/>
  <c r="AU188" i="16"/>
  <c r="AP188" i="16"/>
  <c r="AU187" i="16"/>
  <c r="AP187" i="16"/>
  <c r="AU186" i="16"/>
  <c r="AP186" i="16"/>
  <c r="AU185" i="16"/>
  <c r="AP185" i="16"/>
  <c r="AU184" i="16"/>
  <c r="AP184" i="16"/>
  <c r="AU183" i="16"/>
  <c r="AP183" i="16"/>
  <c r="AU182" i="16"/>
  <c r="AP182" i="16"/>
  <c r="AU181" i="16"/>
  <c r="AP181" i="16"/>
  <c r="AU180" i="16"/>
  <c r="AP180" i="16"/>
  <c r="AU179" i="16"/>
  <c r="AP179" i="16"/>
  <c r="AU178" i="16"/>
  <c r="AP178" i="16"/>
  <c r="AU177" i="16"/>
  <c r="AP177" i="16"/>
  <c r="AU176" i="16"/>
  <c r="AP176" i="16"/>
  <c r="AU175" i="16"/>
  <c r="AP175" i="16"/>
  <c r="AU174" i="16"/>
  <c r="AP174" i="16"/>
  <c r="AU173" i="16"/>
  <c r="AP173" i="16"/>
  <c r="AU172" i="16"/>
  <c r="AP172" i="16"/>
  <c r="AU171" i="16"/>
  <c r="AP171" i="16"/>
  <c r="AU170" i="16"/>
  <c r="AP170" i="16"/>
  <c r="AU169" i="16"/>
  <c r="AP169" i="16"/>
  <c r="AU168" i="16"/>
  <c r="AP168" i="16"/>
  <c r="AU167" i="16"/>
  <c r="AP167" i="16"/>
  <c r="AU166" i="16"/>
  <c r="AP166" i="16"/>
  <c r="AU165" i="16"/>
  <c r="AP165" i="16"/>
  <c r="AU164" i="16"/>
  <c r="AP164" i="16"/>
  <c r="AU163" i="16"/>
  <c r="AP163" i="16"/>
  <c r="AU162" i="16"/>
  <c r="AP162" i="16"/>
  <c r="AU161" i="16"/>
  <c r="AP161" i="16"/>
  <c r="AU160" i="16"/>
  <c r="AP160" i="16"/>
  <c r="AU159" i="16"/>
  <c r="AP159" i="16"/>
  <c r="AU158" i="16"/>
  <c r="AP158" i="16"/>
  <c r="AU157" i="16"/>
  <c r="AP157" i="16"/>
  <c r="AU156" i="16"/>
  <c r="AP156" i="16"/>
  <c r="AU155" i="16"/>
  <c r="AP155" i="16"/>
  <c r="AU154" i="16"/>
  <c r="AP154" i="16"/>
  <c r="AU153" i="16"/>
  <c r="AP153" i="16"/>
  <c r="AU152" i="16"/>
  <c r="AP152" i="16"/>
  <c r="AU151" i="16"/>
  <c r="AP151" i="16"/>
  <c r="AU150" i="16"/>
  <c r="AP150" i="16"/>
  <c r="AU149" i="16"/>
  <c r="AP149" i="16"/>
  <c r="AU148" i="16"/>
  <c r="AP148" i="16"/>
  <c r="AU147" i="16"/>
  <c r="AP147" i="16"/>
  <c r="AU146" i="16"/>
  <c r="AP146" i="16"/>
  <c r="AU145" i="16"/>
  <c r="AP145" i="16"/>
  <c r="AU144" i="16"/>
  <c r="AP144" i="16"/>
  <c r="AU143" i="16"/>
  <c r="AP143" i="16"/>
  <c r="AU142" i="16"/>
  <c r="AP142" i="16"/>
  <c r="AU141" i="16"/>
  <c r="AP141" i="16"/>
  <c r="AU140" i="16"/>
  <c r="AP140" i="16"/>
  <c r="AU139" i="16"/>
  <c r="AP139" i="16"/>
  <c r="AU138" i="16"/>
  <c r="AP138" i="16"/>
  <c r="AU137" i="16"/>
  <c r="AP137" i="16"/>
  <c r="AU136" i="16"/>
  <c r="AP136" i="16"/>
  <c r="AU135" i="16"/>
  <c r="AP135" i="16"/>
  <c r="AU134" i="16"/>
  <c r="AP134" i="16"/>
  <c r="AU133" i="16"/>
  <c r="AP133" i="16"/>
  <c r="AU132" i="16"/>
  <c r="AP132" i="16"/>
  <c r="AU131" i="16"/>
  <c r="AP131" i="16"/>
  <c r="AU130" i="16"/>
  <c r="AP130" i="16"/>
  <c r="AU129" i="16"/>
  <c r="AP129" i="16"/>
  <c r="AU128" i="16"/>
  <c r="AP128" i="16"/>
  <c r="AU127" i="16"/>
  <c r="AP127" i="16"/>
  <c r="AU126" i="16"/>
  <c r="AP126" i="16"/>
  <c r="AU125" i="16"/>
  <c r="AP125" i="16"/>
  <c r="AU124" i="16"/>
  <c r="AP124" i="16"/>
  <c r="AU123" i="16"/>
  <c r="AP123" i="16"/>
  <c r="AU122" i="16"/>
  <c r="AP122" i="16"/>
  <c r="AU121" i="16"/>
  <c r="AP121" i="16"/>
  <c r="AU120" i="16"/>
  <c r="AP120" i="16"/>
  <c r="AU119" i="16"/>
  <c r="AP119" i="16"/>
  <c r="AU118" i="16"/>
  <c r="AP118" i="16"/>
  <c r="AU117" i="16"/>
  <c r="AP117" i="16"/>
  <c r="AU116" i="16"/>
  <c r="AP116" i="16"/>
  <c r="AU115" i="16"/>
  <c r="AP115" i="16"/>
  <c r="AU114" i="16"/>
  <c r="AP114" i="16"/>
  <c r="AU113" i="16"/>
  <c r="AP113" i="16"/>
  <c r="AU112" i="16"/>
  <c r="AP112" i="16"/>
  <c r="AU111" i="16"/>
  <c r="AP111" i="16"/>
  <c r="AU110" i="16"/>
  <c r="AP110" i="16"/>
  <c r="AU109" i="16"/>
  <c r="AP109" i="16"/>
  <c r="AU108" i="16"/>
  <c r="AP108" i="16"/>
  <c r="AU107" i="16"/>
  <c r="AP107" i="16"/>
  <c r="AU106" i="16"/>
  <c r="AP106" i="16"/>
  <c r="AU105" i="16"/>
  <c r="AP105" i="16"/>
  <c r="AU104" i="16"/>
  <c r="AP104" i="16"/>
  <c r="AU103" i="16"/>
  <c r="AP103" i="16"/>
  <c r="AU102" i="16"/>
  <c r="AP102" i="16"/>
  <c r="AU101" i="16"/>
  <c r="AP101" i="16"/>
  <c r="AU100" i="16"/>
  <c r="AP100" i="16"/>
  <c r="AU99" i="16"/>
  <c r="AP99" i="16"/>
  <c r="AU98" i="16"/>
  <c r="AP98" i="16"/>
  <c r="AU97" i="16"/>
  <c r="AP97" i="16"/>
  <c r="AU96" i="16"/>
  <c r="AP96" i="16"/>
  <c r="AU95" i="16"/>
  <c r="AP95" i="16"/>
  <c r="AU94" i="16"/>
  <c r="AP94" i="16"/>
  <c r="AU93" i="16"/>
  <c r="AP93" i="16"/>
  <c r="AU92" i="16"/>
  <c r="AP92" i="16"/>
  <c r="AU91" i="16"/>
  <c r="AP91" i="16"/>
  <c r="AU90" i="16"/>
  <c r="AP90" i="16"/>
  <c r="AU89" i="16"/>
  <c r="AP89" i="16"/>
  <c r="AU88" i="16"/>
  <c r="AP88" i="16"/>
  <c r="AU87" i="16"/>
  <c r="AP87" i="16"/>
  <c r="AU86" i="16"/>
  <c r="AP86" i="16"/>
  <c r="AU85" i="16"/>
  <c r="AP85" i="16"/>
  <c r="AU84" i="16"/>
  <c r="AP84" i="16"/>
  <c r="AU83" i="16"/>
  <c r="AP83" i="16"/>
  <c r="AU82" i="16"/>
  <c r="AP82" i="16"/>
  <c r="AU81" i="16"/>
  <c r="AP81" i="16"/>
  <c r="AU80" i="16"/>
  <c r="AP80" i="16"/>
  <c r="AU79" i="16"/>
  <c r="AP79" i="16"/>
  <c r="AU78" i="16"/>
  <c r="AP78" i="16"/>
  <c r="AU77" i="16"/>
  <c r="AP77" i="16"/>
  <c r="AU76" i="16"/>
  <c r="AP76" i="16"/>
  <c r="AU75" i="16"/>
  <c r="AP75" i="16"/>
  <c r="AU74" i="16"/>
  <c r="AP74" i="16"/>
  <c r="AU73" i="16"/>
  <c r="AP73" i="16"/>
  <c r="AU72" i="16"/>
  <c r="AP72" i="16"/>
  <c r="AU71" i="16"/>
  <c r="AP71" i="16"/>
  <c r="AU70" i="16"/>
  <c r="AP70" i="16"/>
  <c r="AU69" i="16"/>
  <c r="AP69" i="16"/>
  <c r="AU68" i="16"/>
  <c r="AP68" i="16"/>
  <c r="AU67" i="16"/>
  <c r="AP67" i="16"/>
  <c r="AU66" i="16"/>
  <c r="AP66" i="16"/>
  <c r="AU65" i="16"/>
  <c r="AP65" i="16"/>
  <c r="AU64" i="16"/>
  <c r="AP64" i="16"/>
  <c r="AU63" i="16"/>
  <c r="AP63" i="16"/>
  <c r="AU62" i="16"/>
  <c r="AP62" i="16"/>
  <c r="AU61" i="16"/>
  <c r="AP61" i="16"/>
  <c r="AU60" i="16"/>
  <c r="AP60" i="16"/>
  <c r="AU59" i="16"/>
  <c r="AP59" i="16"/>
  <c r="AU58" i="16"/>
  <c r="AP58" i="16"/>
  <c r="AU57" i="16"/>
  <c r="AP57" i="16"/>
  <c r="AU56" i="16"/>
  <c r="AP56" i="16"/>
  <c r="AU55" i="16"/>
  <c r="AP55" i="16"/>
  <c r="AU54" i="16"/>
  <c r="AP54" i="16"/>
  <c r="AU53" i="16"/>
  <c r="AP53" i="16"/>
  <c r="AU52" i="16"/>
  <c r="AP52" i="16"/>
  <c r="AU51" i="16"/>
  <c r="AP51" i="16"/>
  <c r="AU50" i="16"/>
  <c r="AP50" i="16"/>
  <c r="AU49" i="16"/>
  <c r="AP49" i="16"/>
  <c r="AU48" i="16"/>
  <c r="AP48" i="16"/>
  <c r="AU47" i="16"/>
  <c r="AP47" i="16"/>
  <c r="AU46" i="16"/>
  <c r="AP46" i="16"/>
  <c r="AU45" i="16"/>
  <c r="AP45" i="16"/>
  <c r="AU44" i="16"/>
  <c r="AP44" i="16"/>
  <c r="AU43" i="16"/>
  <c r="AP43" i="16"/>
  <c r="AU42" i="16"/>
  <c r="AP42" i="16"/>
  <c r="AU41" i="16"/>
  <c r="AP41" i="16"/>
  <c r="AU40" i="16"/>
  <c r="AP40" i="16"/>
  <c r="AU39" i="16"/>
  <c r="AP39" i="16"/>
  <c r="AU38" i="16"/>
  <c r="AP38" i="16"/>
  <c r="AU37" i="16"/>
  <c r="AP37" i="16"/>
  <c r="AU36" i="16"/>
  <c r="AP36" i="16"/>
  <c r="AU35" i="16"/>
  <c r="AP35" i="16"/>
  <c r="AU34" i="16"/>
  <c r="AP34" i="16"/>
  <c r="AU33" i="16"/>
  <c r="AP33" i="16"/>
  <c r="AU32" i="16"/>
  <c r="AP32" i="16"/>
  <c r="AU31" i="16"/>
  <c r="AP31" i="16"/>
  <c r="AU30" i="16"/>
  <c r="AP30" i="16"/>
  <c r="AU29" i="16"/>
  <c r="AP29" i="16"/>
  <c r="AU28" i="16"/>
  <c r="AP28" i="16"/>
  <c r="AU27" i="16"/>
  <c r="AP27" i="16"/>
  <c r="AU26" i="16"/>
  <c r="AP26" i="16"/>
  <c r="AU25" i="16"/>
  <c r="AP25" i="16"/>
  <c r="AU24" i="16"/>
  <c r="AP24" i="16"/>
  <c r="AU23" i="16"/>
  <c r="AP23" i="16"/>
  <c r="AU22" i="16"/>
  <c r="AP22" i="16"/>
  <c r="AU21" i="16"/>
  <c r="AP21" i="16"/>
  <c r="AU20" i="16"/>
  <c r="AP20" i="16"/>
  <c r="AP19" i="16"/>
  <c r="AU19" i="16" s="1"/>
  <c r="AU18" i="16"/>
  <c r="AP18" i="16"/>
  <c r="AP17" i="16"/>
  <c r="AU17" i="16" s="1"/>
  <c r="AP16" i="16"/>
  <c r="AP15" i="16"/>
  <c r="AP14" i="16"/>
  <c r="AP13" i="16"/>
  <c r="AM1004" i="16"/>
  <c r="AH1004" i="16"/>
  <c r="AM1003" i="16"/>
  <c r="AH1003" i="16"/>
  <c r="AM1002" i="16"/>
  <c r="AH1002" i="16"/>
  <c r="AM1001" i="16"/>
  <c r="AH1001" i="16"/>
  <c r="AM1000" i="16"/>
  <c r="AH1000" i="16"/>
  <c r="AM999" i="16"/>
  <c r="AH999" i="16"/>
  <c r="AM998" i="16"/>
  <c r="AH998" i="16"/>
  <c r="AM997" i="16"/>
  <c r="AH997" i="16"/>
  <c r="AM996" i="16"/>
  <c r="AH996" i="16"/>
  <c r="AM995" i="16"/>
  <c r="AH995" i="16"/>
  <c r="AM994" i="16"/>
  <c r="AH994" i="16"/>
  <c r="AM993" i="16"/>
  <c r="AH993" i="16"/>
  <c r="AM992" i="16"/>
  <c r="AH992" i="16"/>
  <c r="AM991" i="16"/>
  <c r="AH991" i="16"/>
  <c r="AM990" i="16"/>
  <c r="AH990" i="16"/>
  <c r="AM989" i="16"/>
  <c r="AH989" i="16"/>
  <c r="AM988" i="16"/>
  <c r="AH988" i="16"/>
  <c r="AM987" i="16"/>
  <c r="AH987" i="16"/>
  <c r="AM986" i="16"/>
  <c r="AH986" i="16"/>
  <c r="AM985" i="16"/>
  <c r="AH985" i="16"/>
  <c r="AM984" i="16"/>
  <c r="AH984" i="16"/>
  <c r="AM983" i="16"/>
  <c r="AH983" i="16"/>
  <c r="AM982" i="16"/>
  <c r="AH982" i="16"/>
  <c r="AM981" i="16"/>
  <c r="AH981" i="16"/>
  <c r="AM980" i="16"/>
  <c r="AH980" i="16"/>
  <c r="AM979" i="16"/>
  <c r="AH979" i="16"/>
  <c r="AM978" i="16"/>
  <c r="AH978" i="16"/>
  <c r="AM977" i="16"/>
  <c r="AH977" i="16"/>
  <c r="AM976" i="16"/>
  <c r="AH976" i="16"/>
  <c r="AM975" i="16"/>
  <c r="AH975" i="16"/>
  <c r="AM974" i="16"/>
  <c r="AH974" i="16"/>
  <c r="AM973" i="16"/>
  <c r="AH973" i="16"/>
  <c r="AM972" i="16"/>
  <c r="AH972" i="16"/>
  <c r="AM971" i="16"/>
  <c r="AH971" i="16"/>
  <c r="AM970" i="16"/>
  <c r="AH970" i="16"/>
  <c r="AM969" i="16"/>
  <c r="AH969" i="16"/>
  <c r="AM968" i="16"/>
  <c r="AH968" i="16"/>
  <c r="AM967" i="16"/>
  <c r="AH967" i="16"/>
  <c r="AM966" i="16"/>
  <c r="AH966" i="16"/>
  <c r="AM965" i="16"/>
  <c r="AH965" i="16"/>
  <c r="AM964" i="16"/>
  <c r="AH964" i="16"/>
  <c r="AM963" i="16"/>
  <c r="AH963" i="16"/>
  <c r="AM962" i="16"/>
  <c r="AH962" i="16"/>
  <c r="AM961" i="16"/>
  <c r="AH961" i="16"/>
  <c r="AM960" i="16"/>
  <c r="AH960" i="16"/>
  <c r="AM959" i="16"/>
  <c r="AH959" i="16"/>
  <c r="AM958" i="16"/>
  <c r="AH958" i="16"/>
  <c r="AM957" i="16"/>
  <c r="AH957" i="16"/>
  <c r="AM956" i="16"/>
  <c r="AH956" i="16"/>
  <c r="AM955" i="16"/>
  <c r="AH955" i="16"/>
  <c r="AM954" i="16"/>
  <c r="AH954" i="16"/>
  <c r="AM953" i="16"/>
  <c r="AH953" i="16"/>
  <c r="AM952" i="16"/>
  <c r="AH952" i="16"/>
  <c r="AM951" i="16"/>
  <c r="AH951" i="16"/>
  <c r="AM950" i="16"/>
  <c r="AH950" i="16"/>
  <c r="AM949" i="16"/>
  <c r="AH949" i="16"/>
  <c r="AM948" i="16"/>
  <c r="AH948" i="16"/>
  <c r="AM947" i="16"/>
  <c r="AH947" i="16"/>
  <c r="AM946" i="16"/>
  <c r="AH946" i="16"/>
  <c r="AM945" i="16"/>
  <c r="AH945" i="16"/>
  <c r="AM944" i="16"/>
  <c r="AH944" i="16"/>
  <c r="AM943" i="16"/>
  <c r="AH943" i="16"/>
  <c r="AM942" i="16"/>
  <c r="AH942" i="16"/>
  <c r="AM941" i="16"/>
  <c r="AH941" i="16"/>
  <c r="AM940" i="16"/>
  <c r="AH940" i="16"/>
  <c r="AM939" i="16"/>
  <c r="AH939" i="16"/>
  <c r="AM938" i="16"/>
  <c r="AH938" i="16"/>
  <c r="AM937" i="16"/>
  <c r="AH937" i="16"/>
  <c r="AM936" i="16"/>
  <c r="AH936" i="16"/>
  <c r="AM935" i="16"/>
  <c r="AH935" i="16"/>
  <c r="AM934" i="16"/>
  <c r="AH934" i="16"/>
  <c r="AM933" i="16"/>
  <c r="AH933" i="16"/>
  <c r="AM932" i="16"/>
  <c r="AH932" i="16"/>
  <c r="AM931" i="16"/>
  <c r="AH931" i="16"/>
  <c r="AM930" i="16"/>
  <c r="AH930" i="16"/>
  <c r="AM929" i="16"/>
  <c r="AH929" i="16"/>
  <c r="AM928" i="16"/>
  <c r="AH928" i="16"/>
  <c r="AM927" i="16"/>
  <c r="AH927" i="16"/>
  <c r="AM926" i="16"/>
  <c r="AH926" i="16"/>
  <c r="AM925" i="16"/>
  <c r="AH925" i="16"/>
  <c r="AM924" i="16"/>
  <c r="AH924" i="16"/>
  <c r="AM923" i="16"/>
  <c r="AH923" i="16"/>
  <c r="AM922" i="16"/>
  <c r="AH922" i="16"/>
  <c r="AM921" i="16"/>
  <c r="AH921" i="16"/>
  <c r="AM920" i="16"/>
  <c r="AH920" i="16"/>
  <c r="AM919" i="16"/>
  <c r="AH919" i="16"/>
  <c r="AM918" i="16"/>
  <c r="AH918" i="16"/>
  <c r="AM917" i="16"/>
  <c r="AH917" i="16"/>
  <c r="AM916" i="16"/>
  <c r="AH916" i="16"/>
  <c r="AM915" i="16"/>
  <c r="AH915" i="16"/>
  <c r="AM914" i="16"/>
  <c r="AH914" i="16"/>
  <c r="AM913" i="16"/>
  <c r="AH913" i="16"/>
  <c r="AM912" i="16"/>
  <c r="AH912" i="16"/>
  <c r="AM911" i="16"/>
  <c r="AH911" i="16"/>
  <c r="AM910" i="16"/>
  <c r="AH910" i="16"/>
  <c r="AM909" i="16"/>
  <c r="AH909" i="16"/>
  <c r="AM908" i="16"/>
  <c r="AH908" i="16"/>
  <c r="AM907" i="16"/>
  <c r="AH907" i="16"/>
  <c r="AM906" i="16"/>
  <c r="AH906" i="16"/>
  <c r="AM905" i="16"/>
  <c r="AH905" i="16"/>
  <c r="AM904" i="16"/>
  <c r="AH904" i="16"/>
  <c r="AM903" i="16"/>
  <c r="AH903" i="16"/>
  <c r="AM902" i="16"/>
  <c r="AH902" i="16"/>
  <c r="AM901" i="16"/>
  <c r="AH901" i="16"/>
  <c r="AM900" i="16"/>
  <c r="AH900" i="16"/>
  <c r="AM899" i="16"/>
  <c r="AH899" i="16"/>
  <c r="AM898" i="16"/>
  <c r="AH898" i="16"/>
  <c r="AM897" i="16"/>
  <c r="AH897" i="16"/>
  <c r="AM896" i="16"/>
  <c r="AH896" i="16"/>
  <c r="AM895" i="16"/>
  <c r="AH895" i="16"/>
  <c r="AM894" i="16"/>
  <c r="AH894" i="16"/>
  <c r="AM893" i="16"/>
  <c r="AH893" i="16"/>
  <c r="AM892" i="16"/>
  <c r="AH892" i="16"/>
  <c r="AM891" i="16"/>
  <c r="AH891" i="16"/>
  <c r="AM890" i="16"/>
  <c r="AH890" i="16"/>
  <c r="AM889" i="16"/>
  <c r="AH889" i="16"/>
  <c r="AM888" i="16"/>
  <c r="AH888" i="16"/>
  <c r="AM887" i="16"/>
  <c r="AH887" i="16"/>
  <c r="AM886" i="16"/>
  <c r="AH886" i="16"/>
  <c r="AM885" i="16"/>
  <c r="AH885" i="16"/>
  <c r="AM884" i="16"/>
  <c r="AH884" i="16"/>
  <c r="AM883" i="16"/>
  <c r="AH883" i="16"/>
  <c r="AM882" i="16"/>
  <c r="AH882" i="16"/>
  <c r="AM881" i="16"/>
  <c r="AH881" i="16"/>
  <c r="AM880" i="16"/>
  <c r="AH880" i="16"/>
  <c r="AM879" i="16"/>
  <c r="AH879" i="16"/>
  <c r="AM878" i="16"/>
  <c r="AH878" i="16"/>
  <c r="AM877" i="16"/>
  <c r="AH877" i="16"/>
  <c r="AM876" i="16"/>
  <c r="AH876" i="16"/>
  <c r="AM875" i="16"/>
  <c r="AH875" i="16"/>
  <c r="AM874" i="16"/>
  <c r="AH874" i="16"/>
  <c r="AM873" i="16"/>
  <c r="AH873" i="16"/>
  <c r="AM872" i="16"/>
  <c r="AH872" i="16"/>
  <c r="AM871" i="16"/>
  <c r="AH871" i="16"/>
  <c r="AM870" i="16"/>
  <c r="AH870" i="16"/>
  <c r="AM869" i="16"/>
  <c r="AH869" i="16"/>
  <c r="AM868" i="16"/>
  <c r="AH868" i="16"/>
  <c r="AM867" i="16"/>
  <c r="AH867" i="16"/>
  <c r="AM866" i="16"/>
  <c r="AH866" i="16"/>
  <c r="AM865" i="16"/>
  <c r="AH865" i="16"/>
  <c r="AM864" i="16"/>
  <c r="AH864" i="16"/>
  <c r="AM863" i="16"/>
  <c r="AH863" i="16"/>
  <c r="AM862" i="16"/>
  <c r="AH862" i="16"/>
  <c r="AM861" i="16"/>
  <c r="AH861" i="16"/>
  <c r="AM860" i="16"/>
  <c r="AH860" i="16"/>
  <c r="AM859" i="16"/>
  <c r="AH859" i="16"/>
  <c r="AM858" i="16"/>
  <c r="AH858" i="16"/>
  <c r="AM857" i="16"/>
  <c r="AH857" i="16"/>
  <c r="AM856" i="16"/>
  <c r="AH856" i="16"/>
  <c r="AM855" i="16"/>
  <c r="AH855" i="16"/>
  <c r="AM854" i="16"/>
  <c r="AH854" i="16"/>
  <c r="AM853" i="16"/>
  <c r="AH853" i="16"/>
  <c r="AM852" i="16"/>
  <c r="AH852" i="16"/>
  <c r="AM851" i="16"/>
  <c r="AH851" i="16"/>
  <c r="AM850" i="16"/>
  <c r="AH850" i="16"/>
  <c r="AM849" i="16"/>
  <c r="AH849" i="16"/>
  <c r="AM848" i="16"/>
  <c r="AH848" i="16"/>
  <c r="AM847" i="16"/>
  <c r="AH847" i="16"/>
  <c r="AM846" i="16"/>
  <c r="AH846" i="16"/>
  <c r="AM845" i="16"/>
  <c r="AH845" i="16"/>
  <c r="AM844" i="16"/>
  <c r="AH844" i="16"/>
  <c r="AM843" i="16"/>
  <c r="AH843" i="16"/>
  <c r="AM842" i="16"/>
  <c r="AH842" i="16"/>
  <c r="AM841" i="16"/>
  <c r="AH841" i="16"/>
  <c r="AM840" i="16"/>
  <c r="AH840" i="16"/>
  <c r="AM839" i="16"/>
  <c r="AH839" i="16"/>
  <c r="AM838" i="16"/>
  <c r="AH838" i="16"/>
  <c r="AM837" i="16"/>
  <c r="AH837" i="16"/>
  <c r="AM836" i="16"/>
  <c r="AH836" i="16"/>
  <c r="AM835" i="16"/>
  <c r="AH835" i="16"/>
  <c r="AM834" i="16"/>
  <c r="AH834" i="16"/>
  <c r="AM833" i="16"/>
  <c r="AH833" i="16"/>
  <c r="AM832" i="16"/>
  <c r="AH832" i="16"/>
  <c r="AM831" i="16"/>
  <c r="AH831" i="16"/>
  <c r="AM830" i="16"/>
  <c r="AH830" i="16"/>
  <c r="AM829" i="16"/>
  <c r="AH829" i="16"/>
  <c r="AM828" i="16"/>
  <c r="AH828" i="16"/>
  <c r="AM827" i="16"/>
  <c r="AH827" i="16"/>
  <c r="AM826" i="16"/>
  <c r="AH826" i="16"/>
  <c r="AM825" i="16"/>
  <c r="AH825" i="16"/>
  <c r="AM824" i="16"/>
  <c r="AH824" i="16"/>
  <c r="AM823" i="16"/>
  <c r="AH823" i="16"/>
  <c r="AM822" i="16"/>
  <c r="AH822" i="16"/>
  <c r="AM821" i="16"/>
  <c r="AH821" i="16"/>
  <c r="AM820" i="16"/>
  <c r="AH820" i="16"/>
  <c r="AM819" i="16"/>
  <c r="AH819" i="16"/>
  <c r="AM818" i="16"/>
  <c r="AH818" i="16"/>
  <c r="AM817" i="16"/>
  <c r="AH817" i="16"/>
  <c r="AM816" i="16"/>
  <c r="AH816" i="16"/>
  <c r="AM815" i="16"/>
  <c r="AH815" i="16"/>
  <c r="AM814" i="16"/>
  <c r="AH814" i="16"/>
  <c r="AM813" i="16"/>
  <c r="AH813" i="16"/>
  <c r="AM812" i="16"/>
  <c r="AH812" i="16"/>
  <c r="AM811" i="16"/>
  <c r="AH811" i="16"/>
  <c r="AM810" i="16"/>
  <c r="AH810" i="16"/>
  <c r="AM809" i="16"/>
  <c r="AH809" i="16"/>
  <c r="AM808" i="16"/>
  <c r="AH808" i="16"/>
  <c r="AM807" i="16"/>
  <c r="AH807" i="16"/>
  <c r="AM806" i="16"/>
  <c r="AH806" i="16"/>
  <c r="AM805" i="16"/>
  <c r="AH805" i="16"/>
  <c r="AM804" i="16"/>
  <c r="AH804" i="16"/>
  <c r="AM803" i="16"/>
  <c r="AH803" i="16"/>
  <c r="AM802" i="16"/>
  <c r="AH802" i="16"/>
  <c r="AM801" i="16"/>
  <c r="AH801" i="16"/>
  <c r="AM800" i="16"/>
  <c r="AH800" i="16"/>
  <c r="AM799" i="16"/>
  <c r="AH799" i="16"/>
  <c r="AM798" i="16"/>
  <c r="AH798" i="16"/>
  <c r="AM797" i="16"/>
  <c r="AH797" i="16"/>
  <c r="AM796" i="16"/>
  <c r="AH796" i="16"/>
  <c r="AM795" i="16"/>
  <c r="AH795" i="16"/>
  <c r="AM794" i="16"/>
  <c r="AH794" i="16"/>
  <c r="AM793" i="16"/>
  <c r="AH793" i="16"/>
  <c r="AM792" i="16"/>
  <c r="AH792" i="16"/>
  <c r="AM791" i="16"/>
  <c r="AH791" i="16"/>
  <c r="AM790" i="16"/>
  <c r="AH790" i="16"/>
  <c r="AM789" i="16"/>
  <c r="AH789" i="16"/>
  <c r="AM788" i="16"/>
  <c r="AH788" i="16"/>
  <c r="AM787" i="16"/>
  <c r="AH787" i="16"/>
  <c r="AM786" i="16"/>
  <c r="AH786" i="16"/>
  <c r="AM785" i="16"/>
  <c r="AH785" i="16"/>
  <c r="AM784" i="16"/>
  <c r="AH784" i="16"/>
  <c r="AM783" i="16"/>
  <c r="AH783" i="16"/>
  <c r="AM782" i="16"/>
  <c r="AH782" i="16"/>
  <c r="AM781" i="16"/>
  <c r="AH781" i="16"/>
  <c r="AM780" i="16"/>
  <c r="AH780" i="16"/>
  <c r="AM779" i="16"/>
  <c r="AH779" i="16"/>
  <c r="AM778" i="16"/>
  <c r="AH778" i="16"/>
  <c r="AM777" i="16"/>
  <c r="AH777" i="16"/>
  <c r="AM776" i="16"/>
  <c r="AH776" i="16"/>
  <c r="AM775" i="16"/>
  <c r="AH775" i="16"/>
  <c r="AM774" i="16"/>
  <c r="AH774" i="16"/>
  <c r="AM773" i="16"/>
  <c r="AH773" i="16"/>
  <c r="AM772" i="16"/>
  <c r="AH772" i="16"/>
  <c r="AM771" i="16"/>
  <c r="AH771" i="16"/>
  <c r="AM770" i="16"/>
  <c r="AH770" i="16"/>
  <c r="AM769" i="16"/>
  <c r="AH769" i="16"/>
  <c r="AM768" i="16"/>
  <c r="AH768" i="16"/>
  <c r="AM767" i="16"/>
  <c r="AH767" i="16"/>
  <c r="AM766" i="16"/>
  <c r="AH766" i="16"/>
  <c r="AM765" i="16"/>
  <c r="AH765" i="16"/>
  <c r="AM764" i="16"/>
  <c r="AH764" i="16"/>
  <c r="AM763" i="16"/>
  <c r="AH763" i="16"/>
  <c r="AM762" i="16"/>
  <c r="AH762" i="16"/>
  <c r="AM761" i="16"/>
  <c r="AH761" i="16"/>
  <c r="AM760" i="16"/>
  <c r="AH760" i="16"/>
  <c r="AM759" i="16"/>
  <c r="AH759" i="16"/>
  <c r="AM758" i="16"/>
  <c r="AH758" i="16"/>
  <c r="AM757" i="16"/>
  <c r="AH757" i="16"/>
  <c r="AM756" i="16"/>
  <c r="AH756" i="16"/>
  <c r="AM755" i="16"/>
  <c r="AH755" i="16"/>
  <c r="AM754" i="16"/>
  <c r="AH754" i="16"/>
  <c r="AM753" i="16"/>
  <c r="AH753" i="16"/>
  <c r="AM752" i="16"/>
  <c r="AH752" i="16"/>
  <c r="AM751" i="16"/>
  <c r="AH751" i="16"/>
  <c r="AM750" i="16"/>
  <c r="AH750" i="16"/>
  <c r="AM749" i="16"/>
  <c r="AH749" i="16"/>
  <c r="AM748" i="16"/>
  <c r="AH748" i="16"/>
  <c r="AM747" i="16"/>
  <c r="AH747" i="16"/>
  <c r="AM746" i="16"/>
  <c r="AH746" i="16"/>
  <c r="AM745" i="16"/>
  <c r="AH745" i="16"/>
  <c r="AM744" i="16"/>
  <c r="AH744" i="16"/>
  <c r="AM743" i="16"/>
  <c r="AH743" i="16"/>
  <c r="AM742" i="16"/>
  <c r="AH742" i="16"/>
  <c r="AM741" i="16"/>
  <c r="AH741" i="16"/>
  <c r="AM740" i="16"/>
  <c r="AH740" i="16"/>
  <c r="AM739" i="16"/>
  <c r="AH739" i="16"/>
  <c r="AM738" i="16"/>
  <c r="AH738" i="16"/>
  <c r="AM737" i="16"/>
  <c r="AH737" i="16"/>
  <c r="AM736" i="16"/>
  <c r="AH736" i="16"/>
  <c r="AM735" i="16"/>
  <c r="AH735" i="16"/>
  <c r="AM734" i="16"/>
  <c r="AH734" i="16"/>
  <c r="AM733" i="16"/>
  <c r="AH733" i="16"/>
  <c r="AM732" i="16"/>
  <c r="AH732" i="16"/>
  <c r="AM731" i="16"/>
  <c r="AH731" i="16"/>
  <c r="AM730" i="16"/>
  <c r="AH730" i="16"/>
  <c r="AM729" i="16"/>
  <c r="AH729" i="16"/>
  <c r="AM728" i="16"/>
  <c r="AH728" i="16"/>
  <c r="AM727" i="16"/>
  <c r="AH727" i="16"/>
  <c r="AM726" i="16"/>
  <c r="AH726" i="16"/>
  <c r="AM725" i="16"/>
  <c r="AH725" i="16"/>
  <c r="AM724" i="16"/>
  <c r="AH724" i="16"/>
  <c r="AM723" i="16"/>
  <c r="AH723" i="16"/>
  <c r="AM722" i="16"/>
  <c r="AH722" i="16"/>
  <c r="AM721" i="16"/>
  <c r="AH721" i="16"/>
  <c r="AM720" i="16"/>
  <c r="AH720" i="16"/>
  <c r="AM719" i="16"/>
  <c r="AH719" i="16"/>
  <c r="AM718" i="16"/>
  <c r="AH718" i="16"/>
  <c r="AM717" i="16"/>
  <c r="AH717" i="16"/>
  <c r="AM716" i="16"/>
  <c r="AH716" i="16"/>
  <c r="AM715" i="16"/>
  <c r="AH715" i="16"/>
  <c r="AM714" i="16"/>
  <c r="AH714" i="16"/>
  <c r="AM713" i="16"/>
  <c r="AH713" i="16"/>
  <c r="AM712" i="16"/>
  <c r="AH712" i="16"/>
  <c r="AM711" i="16"/>
  <c r="AH711" i="16"/>
  <c r="AM710" i="16"/>
  <c r="AH710" i="16"/>
  <c r="AM709" i="16"/>
  <c r="AH709" i="16"/>
  <c r="AM708" i="16"/>
  <c r="AH708" i="16"/>
  <c r="AM707" i="16"/>
  <c r="AH707" i="16"/>
  <c r="AM706" i="16"/>
  <c r="AH706" i="16"/>
  <c r="AM705" i="16"/>
  <c r="AH705" i="16"/>
  <c r="AM704" i="16"/>
  <c r="AH704" i="16"/>
  <c r="AM703" i="16"/>
  <c r="AH703" i="16"/>
  <c r="AM702" i="16"/>
  <c r="AH702" i="16"/>
  <c r="AM701" i="16"/>
  <c r="AH701" i="16"/>
  <c r="AM700" i="16"/>
  <c r="AH700" i="16"/>
  <c r="AM699" i="16"/>
  <c r="AH699" i="16"/>
  <c r="AM698" i="16"/>
  <c r="AH698" i="16"/>
  <c r="AM697" i="16"/>
  <c r="AH697" i="16"/>
  <c r="AM696" i="16"/>
  <c r="AH696" i="16"/>
  <c r="AM695" i="16"/>
  <c r="AH695" i="16"/>
  <c r="AM694" i="16"/>
  <c r="AH694" i="16"/>
  <c r="AM693" i="16"/>
  <c r="AH693" i="16"/>
  <c r="AM692" i="16"/>
  <c r="AH692" i="16"/>
  <c r="AM691" i="16"/>
  <c r="AH691" i="16"/>
  <c r="AM690" i="16"/>
  <c r="AH690" i="16"/>
  <c r="AM689" i="16"/>
  <c r="AH689" i="16"/>
  <c r="AM688" i="16"/>
  <c r="AH688" i="16"/>
  <c r="AM687" i="16"/>
  <c r="AH687" i="16"/>
  <c r="AM686" i="16"/>
  <c r="AH686" i="16"/>
  <c r="AM685" i="16"/>
  <c r="AH685" i="16"/>
  <c r="AM684" i="16"/>
  <c r="AH684" i="16"/>
  <c r="AM683" i="16"/>
  <c r="AH683" i="16"/>
  <c r="AM682" i="16"/>
  <c r="AH682" i="16"/>
  <c r="AM681" i="16"/>
  <c r="AH681" i="16"/>
  <c r="AM680" i="16"/>
  <c r="AH680" i="16"/>
  <c r="AM679" i="16"/>
  <c r="AH679" i="16"/>
  <c r="AM678" i="16"/>
  <c r="AH678" i="16"/>
  <c r="AM677" i="16"/>
  <c r="AH677" i="16"/>
  <c r="AM676" i="16"/>
  <c r="AH676" i="16"/>
  <c r="AM675" i="16"/>
  <c r="AH675" i="16"/>
  <c r="AM674" i="16"/>
  <c r="AH674" i="16"/>
  <c r="AM673" i="16"/>
  <c r="AH673" i="16"/>
  <c r="AM672" i="16"/>
  <c r="AH672" i="16"/>
  <c r="AM671" i="16"/>
  <c r="AH671" i="16"/>
  <c r="AM670" i="16"/>
  <c r="AH670" i="16"/>
  <c r="AM669" i="16"/>
  <c r="AH669" i="16"/>
  <c r="AM668" i="16"/>
  <c r="AH668" i="16"/>
  <c r="AM667" i="16"/>
  <c r="AH667" i="16"/>
  <c r="AM666" i="16"/>
  <c r="AH666" i="16"/>
  <c r="AM665" i="16"/>
  <c r="AH665" i="16"/>
  <c r="AM664" i="16"/>
  <c r="AH664" i="16"/>
  <c r="AM663" i="16"/>
  <c r="AH663" i="16"/>
  <c r="AM662" i="16"/>
  <c r="AH662" i="16"/>
  <c r="AM661" i="16"/>
  <c r="AH661" i="16"/>
  <c r="AM660" i="16"/>
  <c r="AH660" i="16"/>
  <c r="AM659" i="16"/>
  <c r="AH659" i="16"/>
  <c r="AM658" i="16"/>
  <c r="AH658" i="16"/>
  <c r="AM657" i="16"/>
  <c r="AH657" i="16"/>
  <c r="AM656" i="16"/>
  <c r="AH656" i="16"/>
  <c r="AM655" i="16"/>
  <c r="AH655" i="16"/>
  <c r="AM654" i="16"/>
  <c r="AH654" i="16"/>
  <c r="AM653" i="16"/>
  <c r="AH653" i="16"/>
  <c r="AM652" i="16"/>
  <c r="AH652" i="16"/>
  <c r="AM651" i="16"/>
  <c r="AH651" i="16"/>
  <c r="AM650" i="16"/>
  <c r="AH650" i="16"/>
  <c r="AM649" i="16"/>
  <c r="AH649" i="16"/>
  <c r="AM648" i="16"/>
  <c r="AH648" i="16"/>
  <c r="AM647" i="16"/>
  <c r="AH647" i="16"/>
  <c r="AM646" i="16"/>
  <c r="AH646" i="16"/>
  <c r="AM645" i="16"/>
  <c r="AH645" i="16"/>
  <c r="AM644" i="16"/>
  <c r="AH644" i="16"/>
  <c r="AM643" i="16"/>
  <c r="AH643" i="16"/>
  <c r="AM642" i="16"/>
  <c r="AH642" i="16"/>
  <c r="AM641" i="16"/>
  <c r="AH641" i="16"/>
  <c r="AM640" i="16"/>
  <c r="AH640" i="16"/>
  <c r="AM639" i="16"/>
  <c r="AH639" i="16"/>
  <c r="AM638" i="16"/>
  <c r="AH638" i="16"/>
  <c r="AM637" i="16"/>
  <c r="AH637" i="16"/>
  <c r="AM636" i="16"/>
  <c r="AH636" i="16"/>
  <c r="AM635" i="16"/>
  <c r="AH635" i="16"/>
  <c r="AM634" i="16"/>
  <c r="AH634" i="16"/>
  <c r="AM633" i="16"/>
  <c r="AH633" i="16"/>
  <c r="AM632" i="16"/>
  <c r="AH632" i="16"/>
  <c r="AM631" i="16"/>
  <c r="AH631" i="16"/>
  <c r="AM630" i="16"/>
  <c r="AH630" i="16"/>
  <c r="AM629" i="16"/>
  <c r="AH629" i="16"/>
  <c r="AM628" i="16"/>
  <c r="AH628" i="16"/>
  <c r="AM627" i="16"/>
  <c r="AH627" i="16"/>
  <c r="AM626" i="16"/>
  <c r="AH626" i="16"/>
  <c r="AM625" i="16"/>
  <c r="AH625" i="16"/>
  <c r="AM624" i="16"/>
  <c r="AH624" i="16"/>
  <c r="AM623" i="16"/>
  <c r="AH623" i="16"/>
  <c r="AM622" i="16"/>
  <c r="AH622" i="16"/>
  <c r="AM621" i="16"/>
  <c r="AH621" i="16"/>
  <c r="AM620" i="16"/>
  <c r="AH620" i="16"/>
  <c r="AM619" i="16"/>
  <c r="AH619" i="16"/>
  <c r="AM618" i="16"/>
  <c r="AH618" i="16"/>
  <c r="AM617" i="16"/>
  <c r="AH617" i="16"/>
  <c r="AM616" i="16"/>
  <c r="AH616" i="16"/>
  <c r="AM615" i="16"/>
  <c r="AH615" i="16"/>
  <c r="AM614" i="16"/>
  <c r="AH614" i="16"/>
  <c r="AM613" i="16"/>
  <c r="AH613" i="16"/>
  <c r="AM612" i="16"/>
  <c r="AH612" i="16"/>
  <c r="AM611" i="16"/>
  <c r="AH611" i="16"/>
  <c r="AM610" i="16"/>
  <c r="AH610" i="16"/>
  <c r="AM609" i="16"/>
  <c r="AH609" i="16"/>
  <c r="AM608" i="16"/>
  <c r="AH608" i="16"/>
  <c r="AM607" i="16"/>
  <c r="AH607" i="16"/>
  <c r="AM606" i="16"/>
  <c r="AH606" i="16"/>
  <c r="AM605" i="16"/>
  <c r="AH605" i="16"/>
  <c r="AM604" i="16"/>
  <c r="AH604" i="16"/>
  <c r="AM603" i="16"/>
  <c r="AH603" i="16"/>
  <c r="AM602" i="16"/>
  <c r="AH602" i="16"/>
  <c r="AM601" i="16"/>
  <c r="AH601" i="16"/>
  <c r="AM600" i="16"/>
  <c r="AH600" i="16"/>
  <c r="AM599" i="16"/>
  <c r="AH599" i="16"/>
  <c r="AM598" i="16"/>
  <c r="AH598" i="16"/>
  <c r="AM597" i="16"/>
  <c r="AH597" i="16"/>
  <c r="AM596" i="16"/>
  <c r="AH596" i="16"/>
  <c r="AM595" i="16"/>
  <c r="AH595" i="16"/>
  <c r="AM594" i="16"/>
  <c r="AH594" i="16"/>
  <c r="AM593" i="16"/>
  <c r="AH593" i="16"/>
  <c r="AM592" i="16"/>
  <c r="AH592" i="16"/>
  <c r="AM591" i="16"/>
  <c r="AH591" i="16"/>
  <c r="AM590" i="16"/>
  <c r="AH590" i="16"/>
  <c r="AM589" i="16"/>
  <c r="AH589" i="16"/>
  <c r="AM588" i="16"/>
  <c r="AH588" i="16"/>
  <c r="AM587" i="16"/>
  <c r="AH587" i="16"/>
  <c r="AM586" i="16"/>
  <c r="AH586" i="16"/>
  <c r="AM585" i="16"/>
  <c r="AH585" i="16"/>
  <c r="AM584" i="16"/>
  <c r="AH584" i="16"/>
  <c r="AM583" i="16"/>
  <c r="AH583" i="16"/>
  <c r="AM582" i="16"/>
  <c r="AH582" i="16"/>
  <c r="AM581" i="16"/>
  <c r="AH581" i="16"/>
  <c r="AM580" i="16"/>
  <c r="AH580" i="16"/>
  <c r="AM579" i="16"/>
  <c r="AH579" i="16"/>
  <c r="AM578" i="16"/>
  <c r="AH578" i="16"/>
  <c r="AM577" i="16"/>
  <c r="AH577" i="16"/>
  <c r="AM576" i="16"/>
  <c r="AH576" i="16"/>
  <c r="AM575" i="16"/>
  <c r="AH575" i="16"/>
  <c r="AM574" i="16"/>
  <c r="AH574" i="16"/>
  <c r="AM573" i="16"/>
  <c r="AH573" i="16"/>
  <c r="AM572" i="16"/>
  <c r="AH572" i="16"/>
  <c r="AM571" i="16"/>
  <c r="AH571" i="16"/>
  <c r="AM570" i="16"/>
  <c r="AH570" i="16"/>
  <c r="AM569" i="16"/>
  <c r="AH569" i="16"/>
  <c r="AM568" i="16"/>
  <c r="AH568" i="16"/>
  <c r="AM567" i="16"/>
  <c r="AH567" i="16"/>
  <c r="AM566" i="16"/>
  <c r="AH566" i="16"/>
  <c r="AM565" i="16"/>
  <c r="AH565" i="16"/>
  <c r="AM564" i="16"/>
  <c r="AH564" i="16"/>
  <c r="AM563" i="16"/>
  <c r="AH563" i="16"/>
  <c r="AM562" i="16"/>
  <c r="AH562" i="16"/>
  <c r="AM561" i="16"/>
  <c r="AH561" i="16"/>
  <c r="AM560" i="16"/>
  <c r="AH560" i="16"/>
  <c r="AM559" i="16"/>
  <c r="AH559" i="16"/>
  <c r="AM558" i="16"/>
  <c r="AH558" i="16"/>
  <c r="AM557" i="16"/>
  <c r="AH557" i="16"/>
  <c r="AM556" i="16"/>
  <c r="AH556" i="16"/>
  <c r="AM555" i="16"/>
  <c r="AH555" i="16"/>
  <c r="AM554" i="16"/>
  <c r="AH554" i="16"/>
  <c r="AM553" i="16"/>
  <c r="AH553" i="16"/>
  <c r="AM552" i="16"/>
  <c r="AH552" i="16"/>
  <c r="AM551" i="16"/>
  <c r="AH551" i="16"/>
  <c r="AM550" i="16"/>
  <c r="AH550" i="16"/>
  <c r="AM549" i="16"/>
  <c r="AH549" i="16"/>
  <c r="AM548" i="16"/>
  <c r="AH548" i="16"/>
  <c r="AM547" i="16"/>
  <c r="AH547" i="16"/>
  <c r="AM546" i="16"/>
  <c r="AH546" i="16"/>
  <c r="AM545" i="16"/>
  <c r="AH545" i="16"/>
  <c r="AM544" i="16"/>
  <c r="AH544" i="16"/>
  <c r="AM543" i="16"/>
  <c r="AH543" i="16"/>
  <c r="AM542" i="16"/>
  <c r="AH542" i="16"/>
  <c r="AM541" i="16"/>
  <c r="AH541" i="16"/>
  <c r="AM540" i="16"/>
  <c r="AH540" i="16"/>
  <c r="AM539" i="16"/>
  <c r="AH539" i="16"/>
  <c r="AM538" i="16"/>
  <c r="AH538" i="16"/>
  <c r="AM537" i="16"/>
  <c r="AH537" i="16"/>
  <c r="AM536" i="16"/>
  <c r="AH536" i="16"/>
  <c r="AM535" i="16"/>
  <c r="AH535" i="16"/>
  <c r="AM534" i="16"/>
  <c r="AH534" i="16"/>
  <c r="AM533" i="16"/>
  <c r="AH533" i="16"/>
  <c r="AM532" i="16"/>
  <c r="AH532" i="16"/>
  <c r="AM531" i="16"/>
  <c r="AH531" i="16"/>
  <c r="AM530" i="16"/>
  <c r="AH530" i="16"/>
  <c r="AM529" i="16"/>
  <c r="AH529" i="16"/>
  <c r="AM528" i="16"/>
  <c r="AH528" i="16"/>
  <c r="AM527" i="16"/>
  <c r="AH527" i="16"/>
  <c r="AM526" i="16"/>
  <c r="AH526" i="16"/>
  <c r="AM525" i="16"/>
  <c r="AH525" i="16"/>
  <c r="AM524" i="16"/>
  <c r="AH524" i="16"/>
  <c r="AM523" i="16"/>
  <c r="AH523" i="16"/>
  <c r="AM522" i="16"/>
  <c r="AH522" i="16"/>
  <c r="AM521" i="16"/>
  <c r="AH521" i="16"/>
  <c r="AM520" i="16"/>
  <c r="AH520" i="16"/>
  <c r="AM519" i="16"/>
  <c r="AH519" i="16"/>
  <c r="AM518" i="16"/>
  <c r="AH518" i="16"/>
  <c r="AM517" i="16"/>
  <c r="AH517" i="16"/>
  <c r="AM516" i="16"/>
  <c r="AH516" i="16"/>
  <c r="AM515" i="16"/>
  <c r="AH515" i="16"/>
  <c r="AM514" i="16"/>
  <c r="AH514" i="16"/>
  <c r="AM513" i="16"/>
  <c r="AH513" i="16"/>
  <c r="AM512" i="16"/>
  <c r="AH512" i="16"/>
  <c r="AM511" i="16"/>
  <c r="AH511" i="16"/>
  <c r="AM510" i="16"/>
  <c r="AH510" i="16"/>
  <c r="AM509" i="16"/>
  <c r="AH509" i="16"/>
  <c r="AM508" i="16"/>
  <c r="AH508" i="16"/>
  <c r="AM507" i="16"/>
  <c r="AH507" i="16"/>
  <c r="AM506" i="16"/>
  <c r="AH506" i="16"/>
  <c r="AM505" i="16"/>
  <c r="AH505" i="16"/>
  <c r="AM504" i="16"/>
  <c r="AH504" i="16"/>
  <c r="AM503" i="16"/>
  <c r="AH503" i="16"/>
  <c r="AM502" i="16"/>
  <c r="AH502" i="16"/>
  <c r="AM501" i="16"/>
  <c r="AH501" i="16"/>
  <c r="AM500" i="16"/>
  <c r="AH500" i="16"/>
  <c r="AM499" i="16"/>
  <c r="AH499" i="16"/>
  <c r="AM498" i="16"/>
  <c r="AH498" i="16"/>
  <c r="AM497" i="16"/>
  <c r="AH497" i="16"/>
  <c r="AM496" i="16"/>
  <c r="AH496" i="16"/>
  <c r="AM495" i="16"/>
  <c r="AH495" i="16"/>
  <c r="AM494" i="16"/>
  <c r="AH494" i="16"/>
  <c r="AM493" i="16"/>
  <c r="AH493" i="16"/>
  <c r="AM492" i="16"/>
  <c r="AH492" i="16"/>
  <c r="AM491" i="16"/>
  <c r="AH491" i="16"/>
  <c r="AM490" i="16"/>
  <c r="AH490" i="16"/>
  <c r="AM489" i="16"/>
  <c r="AH489" i="16"/>
  <c r="AM488" i="16"/>
  <c r="AH488" i="16"/>
  <c r="AM487" i="16"/>
  <c r="AH487" i="16"/>
  <c r="AM486" i="16"/>
  <c r="AH486" i="16"/>
  <c r="AM485" i="16"/>
  <c r="AH485" i="16"/>
  <c r="AM484" i="16"/>
  <c r="AH484" i="16"/>
  <c r="AM483" i="16"/>
  <c r="AH483" i="16"/>
  <c r="AM482" i="16"/>
  <c r="AH482" i="16"/>
  <c r="AM481" i="16"/>
  <c r="AH481" i="16"/>
  <c r="AM480" i="16"/>
  <c r="AH480" i="16"/>
  <c r="AM479" i="16"/>
  <c r="AH479" i="16"/>
  <c r="AM478" i="16"/>
  <c r="AH478" i="16"/>
  <c r="AM477" i="16"/>
  <c r="AH477" i="16"/>
  <c r="AM476" i="16"/>
  <c r="AH476" i="16"/>
  <c r="AM475" i="16"/>
  <c r="AH475" i="16"/>
  <c r="AM474" i="16"/>
  <c r="AH474" i="16"/>
  <c r="AM473" i="16"/>
  <c r="AH473" i="16"/>
  <c r="AM472" i="16"/>
  <c r="AH472" i="16"/>
  <c r="AM471" i="16"/>
  <c r="AH471" i="16"/>
  <c r="AM470" i="16"/>
  <c r="AH470" i="16"/>
  <c r="AM469" i="16"/>
  <c r="AH469" i="16"/>
  <c r="AM468" i="16"/>
  <c r="AH468" i="16"/>
  <c r="AM467" i="16"/>
  <c r="AH467" i="16"/>
  <c r="AM466" i="16"/>
  <c r="AH466" i="16"/>
  <c r="AM465" i="16"/>
  <c r="AH465" i="16"/>
  <c r="AM464" i="16"/>
  <c r="AH464" i="16"/>
  <c r="AM463" i="16"/>
  <c r="AH463" i="16"/>
  <c r="AM462" i="16"/>
  <c r="AH462" i="16"/>
  <c r="AM461" i="16"/>
  <c r="AH461" i="16"/>
  <c r="AM460" i="16"/>
  <c r="AH460" i="16"/>
  <c r="AM459" i="16"/>
  <c r="AH459" i="16"/>
  <c r="AM458" i="16"/>
  <c r="AH458" i="16"/>
  <c r="AM457" i="16"/>
  <c r="AH457" i="16"/>
  <c r="AM456" i="16"/>
  <c r="AH456" i="16"/>
  <c r="AM455" i="16"/>
  <c r="AH455" i="16"/>
  <c r="AM454" i="16"/>
  <c r="AH454" i="16"/>
  <c r="AM453" i="16"/>
  <c r="AH453" i="16"/>
  <c r="AM452" i="16"/>
  <c r="AH452" i="16"/>
  <c r="AM451" i="16"/>
  <c r="AH451" i="16"/>
  <c r="AM450" i="16"/>
  <c r="AH450" i="16"/>
  <c r="AM449" i="16"/>
  <c r="AH449" i="16"/>
  <c r="AM448" i="16"/>
  <c r="AH448" i="16"/>
  <c r="AM447" i="16"/>
  <c r="AH447" i="16"/>
  <c r="AM446" i="16"/>
  <c r="AH446" i="16"/>
  <c r="AM445" i="16"/>
  <c r="AH445" i="16"/>
  <c r="AM444" i="16"/>
  <c r="AH444" i="16"/>
  <c r="AM443" i="16"/>
  <c r="AH443" i="16"/>
  <c r="AM442" i="16"/>
  <c r="AH442" i="16"/>
  <c r="AM441" i="16"/>
  <c r="AH441" i="16"/>
  <c r="AM440" i="16"/>
  <c r="AH440" i="16"/>
  <c r="AM439" i="16"/>
  <c r="AH439" i="16"/>
  <c r="AM438" i="16"/>
  <c r="AH438" i="16"/>
  <c r="AM437" i="16"/>
  <c r="AH437" i="16"/>
  <c r="AM436" i="16"/>
  <c r="AH436" i="16"/>
  <c r="AM435" i="16"/>
  <c r="AH435" i="16"/>
  <c r="AM434" i="16"/>
  <c r="AH434" i="16"/>
  <c r="AM433" i="16"/>
  <c r="AH433" i="16"/>
  <c r="AM432" i="16"/>
  <c r="AH432" i="16"/>
  <c r="AM431" i="16"/>
  <c r="AH431" i="16"/>
  <c r="AM430" i="16"/>
  <c r="AH430" i="16"/>
  <c r="AM429" i="16"/>
  <c r="AH429" i="16"/>
  <c r="AM428" i="16"/>
  <c r="AH428" i="16"/>
  <c r="AM427" i="16"/>
  <c r="AH427" i="16"/>
  <c r="AM426" i="16"/>
  <c r="AH426" i="16"/>
  <c r="AM425" i="16"/>
  <c r="AH425" i="16"/>
  <c r="AM424" i="16"/>
  <c r="AH424" i="16"/>
  <c r="AM423" i="16"/>
  <c r="AH423" i="16"/>
  <c r="AM422" i="16"/>
  <c r="AH422" i="16"/>
  <c r="AM421" i="16"/>
  <c r="AH421" i="16"/>
  <c r="AM420" i="16"/>
  <c r="AH420" i="16"/>
  <c r="AM419" i="16"/>
  <c r="AH419" i="16"/>
  <c r="AM418" i="16"/>
  <c r="AH418" i="16"/>
  <c r="AM417" i="16"/>
  <c r="AH417" i="16"/>
  <c r="AM416" i="16"/>
  <c r="AH416" i="16"/>
  <c r="AM415" i="16"/>
  <c r="AH415" i="16"/>
  <c r="AM414" i="16"/>
  <c r="AH414" i="16"/>
  <c r="AM413" i="16"/>
  <c r="AH413" i="16"/>
  <c r="AM412" i="16"/>
  <c r="AH412" i="16"/>
  <c r="AM411" i="16"/>
  <c r="AH411" i="16"/>
  <c r="AM410" i="16"/>
  <c r="AH410" i="16"/>
  <c r="AM409" i="16"/>
  <c r="AH409" i="16"/>
  <c r="AM408" i="16"/>
  <c r="AH408" i="16"/>
  <c r="AM407" i="16"/>
  <c r="AH407" i="16"/>
  <c r="AM406" i="16"/>
  <c r="AH406" i="16"/>
  <c r="AM405" i="16"/>
  <c r="AH405" i="16"/>
  <c r="AM404" i="16"/>
  <c r="AH404" i="16"/>
  <c r="AM403" i="16"/>
  <c r="AH403" i="16"/>
  <c r="AM402" i="16"/>
  <c r="AH402" i="16"/>
  <c r="AM401" i="16"/>
  <c r="AH401" i="16"/>
  <c r="AM400" i="16"/>
  <c r="AH400" i="16"/>
  <c r="AM399" i="16"/>
  <c r="AH399" i="16"/>
  <c r="AM398" i="16"/>
  <c r="AH398" i="16"/>
  <c r="AM397" i="16"/>
  <c r="AH397" i="16"/>
  <c r="AM396" i="16"/>
  <c r="AH396" i="16"/>
  <c r="AM395" i="16"/>
  <c r="AH395" i="16"/>
  <c r="AM394" i="16"/>
  <c r="AH394" i="16"/>
  <c r="AM393" i="16"/>
  <c r="AH393" i="16"/>
  <c r="AM392" i="16"/>
  <c r="AH392" i="16"/>
  <c r="AM391" i="16"/>
  <c r="AH391" i="16"/>
  <c r="AM390" i="16"/>
  <c r="AH390" i="16"/>
  <c r="AM389" i="16"/>
  <c r="AH389" i="16"/>
  <c r="AM388" i="16"/>
  <c r="AH388" i="16"/>
  <c r="AM387" i="16"/>
  <c r="AH387" i="16"/>
  <c r="AM386" i="16"/>
  <c r="AH386" i="16"/>
  <c r="AM385" i="16"/>
  <c r="AH385" i="16"/>
  <c r="AM384" i="16"/>
  <c r="AH384" i="16"/>
  <c r="AM383" i="16"/>
  <c r="AH383" i="16"/>
  <c r="AM382" i="16"/>
  <c r="AH382" i="16"/>
  <c r="AM381" i="16"/>
  <c r="AH381" i="16"/>
  <c r="AM380" i="16"/>
  <c r="AH380" i="16"/>
  <c r="AM379" i="16"/>
  <c r="AH379" i="16"/>
  <c r="AM378" i="16"/>
  <c r="AH378" i="16"/>
  <c r="AM377" i="16"/>
  <c r="AH377" i="16"/>
  <c r="AM376" i="16"/>
  <c r="AH376" i="16"/>
  <c r="AM375" i="16"/>
  <c r="AH375" i="16"/>
  <c r="AM374" i="16"/>
  <c r="AH374" i="16"/>
  <c r="AM373" i="16"/>
  <c r="AH373" i="16"/>
  <c r="AM372" i="16"/>
  <c r="AH372" i="16"/>
  <c r="AM371" i="16"/>
  <c r="AH371" i="16"/>
  <c r="AM370" i="16"/>
  <c r="AH370" i="16"/>
  <c r="AM369" i="16"/>
  <c r="AH369" i="16"/>
  <c r="AM368" i="16"/>
  <c r="AH368" i="16"/>
  <c r="AM367" i="16"/>
  <c r="AH367" i="16"/>
  <c r="AM366" i="16"/>
  <c r="AH366" i="16"/>
  <c r="AM365" i="16"/>
  <c r="AH365" i="16"/>
  <c r="AM364" i="16"/>
  <c r="AH364" i="16"/>
  <c r="AM363" i="16"/>
  <c r="AH363" i="16"/>
  <c r="AM362" i="16"/>
  <c r="AH362" i="16"/>
  <c r="AM361" i="16"/>
  <c r="AH361" i="16"/>
  <c r="AM360" i="16"/>
  <c r="AH360" i="16"/>
  <c r="AM359" i="16"/>
  <c r="AH359" i="16"/>
  <c r="AM358" i="16"/>
  <c r="AH358" i="16"/>
  <c r="AM357" i="16"/>
  <c r="AH357" i="16"/>
  <c r="AM356" i="16"/>
  <c r="AH356" i="16"/>
  <c r="AM355" i="16"/>
  <c r="AH355" i="16"/>
  <c r="AM354" i="16"/>
  <c r="AH354" i="16"/>
  <c r="AM353" i="16"/>
  <c r="AH353" i="16"/>
  <c r="AM352" i="16"/>
  <c r="AH352" i="16"/>
  <c r="AM351" i="16"/>
  <c r="AH351" i="16"/>
  <c r="AM350" i="16"/>
  <c r="AH350" i="16"/>
  <c r="AM349" i="16"/>
  <c r="AH349" i="16"/>
  <c r="AM348" i="16"/>
  <c r="AH348" i="16"/>
  <c r="AM347" i="16"/>
  <c r="AH347" i="16"/>
  <c r="AM346" i="16"/>
  <c r="AH346" i="16"/>
  <c r="AM345" i="16"/>
  <c r="AH345" i="16"/>
  <c r="AM344" i="16"/>
  <c r="AH344" i="16"/>
  <c r="AM343" i="16"/>
  <c r="AH343" i="16"/>
  <c r="AM342" i="16"/>
  <c r="AH342" i="16"/>
  <c r="AM341" i="16"/>
  <c r="AH341" i="16"/>
  <c r="AM340" i="16"/>
  <c r="AH340" i="16"/>
  <c r="AM339" i="16"/>
  <c r="AH339" i="16"/>
  <c r="AM338" i="16"/>
  <c r="AH338" i="16"/>
  <c r="AM337" i="16"/>
  <c r="AH337" i="16"/>
  <c r="AM336" i="16"/>
  <c r="AH336" i="16"/>
  <c r="AM335" i="16"/>
  <c r="AH335" i="16"/>
  <c r="AM334" i="16"/>
  <c r="AH334" i="16"/>
  <c r="AM333" i="16"/>
  <c r="AH333" i="16"/>
  <c r="AM332" i="16"/>
  <c r="AH332" i="16"/>
  <c r="AM331" i="16"/>
  <c r="AH331" i="16"/>
  <c r="AM330" i="16"/>
  <c r="AH330" i="16"/>
  <c r="AM329" i="16"/>
  <c r="AH329" i="16"/>
  <c r="AM328" i="16"/>
  <c r="AH328" i="16"/>
  <c r="AM327" i="16"/>
  <c r="AH327" i="16"/>
  <c r="AM326" i="16"/>
  <c r="AH326" i="16"/>
  <c r="AM325" i="16"/>
  <c r="AH325" i="16"/>
  <c r="AM324" i="16"/>
  <c r="AH324" i="16"/>
  <c r="AM323" i="16"/>
  <c r="AH323" i="16"/>
  <c r="AM322" i="16"/>
  <c r="AH322" i="16"/>
  <c r="AM321" i="16"/>
  <c r="AH321" i="16"/>
  <c r="AM320" i="16"/>
  <c r="AH320" i="16"/>
  <c r="AM319" i="16"/>
  <c r="AH319" i="16"/>
  <c r="AM318" i="16"/>
  <c r="AH318" i="16"/>
  <c r="AM317" i="16"/>
  <c r="AH317" i="16"/>
  <c r="AM316" i="16"/>
  <c r="AH316" i="16"/>
  <c r="AM315" i="16"/>
  <c r="AH315" i="16"/>
  <c r="AM314" i="16"/>
  <c r="AH314" i="16"/>
  <c r="AM313" i="16"/>
  <c r="AH313" i="16"/>
  <c r="AM312" i="16"/>
  <c r="AH312" i="16"/>
  <c r="AM311" i="16"/>
  <c r="AH311" i="16"/>
  <c r="AM310" i="16"/>
  <c r="AH310" i="16"/>
  <c r="AM309" i="16"/>
  <c r="AH309" i="16"/>
  <c r="AM308" i="16"/>
  <c r="AH308" i="16"/>
  <c r="AM307" i="16"/>
  <c r="AH307" i="16"/>
  <c r="AM306" i="16"/>
  <c r="AH306" i="16"/>
  <c r="AM305" i="16"/>
  <c r="AH305" i="16"/>
  <c r="AM304" i="16"/>
  <c r="AH304" i="16"/>
  <c r="AM303" i="16"/>
  <c r="AH303" i="16"/>
  <c r="AM302" i="16"/>
  <c r="AH302" i="16"/>
  <c r="AM301" i="16"/>
  <c r="AH301" i="16"/>
  <c r="AM300" i="16"/>
  <c r="AH300" i="16"/>
  <c r="AM299" i="16"/>
  <c r="AH299" i="16"/>
  <c r="AM298" i="16"/>
  <c r="AH298" i="16"/>
  <c r="AM297" i="16"/>
  <c r="AH297" i="16"/>
  <c r="AM296" i="16"/>
  <c r="AH296" i="16"/>
  <c r="AM295" i="16"/>
  <c r="AH295" i="16"/>
  <c r="AM294" i="16"/>
  <c r="AH294" i="16"/>
  <c r="AM293" i="16"/>
  <c r="AH293" i="16"/>
  <c r="AM292" i="16"/>
  <c r="AH292" i="16"/>
  <c r="AM291" i="16"/>
  <c r="AH291" i="16"/>
  <c r="AM290" i="16"/>
  <c r="AH290" i="16"/>
  <c r="AM289" i="16"/>
  <c r="AH289" i="16"/>
  <c r="AM288" i="16"/>
  <c r="AH288" i="16"/>
  <c r="AM287" i="16"/>
  <c r="AH287" i="16"/>
  <c r="AM286" i="16"/>
  <c r="AH286" i="16"/>
  <c r="AM285" i="16"/>
  <c r="AH285" i="16"/>
  <c r="AM284" i="16"/>
  <c r="AH284" i="16"/>
  <c r="AM283" i="16"/>
  <c r="AH283" i="16"/>
  <c r="AM282" i="16"/>
  <c r="AH282" i="16"/>
  <c r="AM281" i="16"/>
  <c r="AH281" i="16"/>
  <c r="AM280" i="16"/>
  <c r="AH280" i="16"/>
  <c r="AM279" i="16"/>
  <c r="AH279" i="16"/>
  <c r="AM278" i="16"/>
  <c r="AH278" i="16"/>
  <c r="AM277" i="16"/>
  <c r="AH277" i="16"/>
  <c r="AM276" i="16"/>
  <c r="AH276" i="16"/>
  <c r="AM275" i="16"/>
  <c r="AH275" i="16"/>
  <c r="AM274" i="16"/>
  <c r="AH274" i="16"/>
  <c r="AM273" i="16"/>
  <c r="AH273" i="16"/>
  <c r="AM272" i="16"/>
  <c r="AH272" i="16"/>
  <c r="AM271" i="16"/>
  <c r="AH271" i="16"/>
  <c r="AM270" i="16"/>
  <c r="AH270" i="16"/>
  <c r="AM269" i="16"/>
  <c r="AH269" i="16"/>
  <c r="AM268" i="16"/>
  <c r="AH268" i="16"/>
  <c r="AM267" i="16"/>
  <c r="AH267" i="16"/>
  <c r="AM266" i="16"/>
  <c r="AH266" i="16"/>
  <c r="AM265" i="16"/>
  <c r="AH265" i="16"/>
  <c r="AM264" i="16"/>
  <c r="AH264" i="16"/>
  <c r="AM263" i="16"/>
  <c r="AH263" i="16"/>
  <c r="AM262" i="16"/>
  <c r="AH262" i="16"/>
  <c r="AM261" i="16"/>
  <c r="AH261" i="16"/>
  <c r="AM260" i="16"/>
  <c r="AH260" i="16"/>
  <c r="AM259" i="16"/>
  <c r="AH259" i="16"/>
  <c r="AM258" i="16"/>
  <c r="AH258" i="16"/>
  <c r="AM257" i="16"/>
  <c r="AH257" i="16"/>
  <c r="AM256" i="16"/>
  <c r="AH256" i="16"/>
  <c r="AM255" i="16"/>
  <c r="AH255" i="16"/>
  <c r="AM254" i="16"/>
  <c r="AH254" i="16"/>
  <c r="AM253" i="16"/>
  <c r="AH253" i="16"/>
  <c r="AM252" i="16"/>
  <c r="AH252" i="16"/>
  <c r="AM251" i="16"/>
  <c r="AH251" i="16"/>
  <c r="AM250" i="16"/>
  <c r="AH250" i="16"/>
  <c r="AM249" i="16"/>
  <c r="AH249" i="16"/>
  <c r="AM248" i="16"/>
  <c r="AH248" i="16"/>
  <c r="AM247" i="16"/>
  <c r="AH247" i="16"/>
  <c r="AM246" i="16"/>
  <c r="AH246" i="16"/>
  <c r="AM245" i="16"/>
  <c r="AH245" i="16"/>
  <c r="AM244" i="16"/>
  <c r="AH244" i="16"/>
  <c r="AM243" i="16"/>
  <c r="AH243" i="16"/>
  <c r="AM242" i="16"/>
  <c r="AH242" i="16"/>
  <c r="AM241" i="16"/>
  <c r="AH241" i="16"/>
  <c r="AM240" i="16"/>
  <c r="AH240" i="16"/>
  <c r="AM239" i="16"/>
  <c r="AH239" i="16"/>
  <c r="AM238" i="16"/>
  <c r="AH238" i="16"/>
  <c r="AM237" i="16"/>
  <c r="AH237" i="16"/>
  <c r="AM236" i="16"/>
  <c r="AH236" i="16"/>
  <c r="AM235" i="16"/>
  <c r="AH235" i="16"/>
  <c r="AM234" i="16"/>
  <c r="AH234" i="16"/>
  <c r="AM233" i="16"/>
  <c r="AH233" i="16"/>
  <c r="AM232" i="16"/>
  <c r="AH232" i="16"/>
  <c r="AM231" i="16"/>
  <c r="AH231" i="16"/>
  <c r="AM230" i="16"/>
  <c r="AH230" i="16"/>
  <c r="AM229" i="16"/>
  <c r="AH229" i="16"/>
  <c r="AM228" i="16"/>
  <c r="AH228" i="16"/>
  <c r="AM227" i="16"/>
  <c r="AH227" i="16"/>
  <c r="AM226" i="16"/>
  <c r="AH226" i="16"/>
  <c r="AM225" i="16"/>
  <c r="AH225" i="16"/>
  <c r="AM224" i="16"/>
  <c r="AH224" i="16"/>
  <c r="AM223" i="16"/>
  <c r="AH223" i="16"/>
  <c r="AM222" i="16"/>
  <c r="AH222" i="16"/>
  <c r="AM221" i="16"/>
  <c r="AH221" i="16"/>
  <c r="AM220" i="16"/>
  <c r="AH220" i="16"/>
  <c r="AM219" i="16"/>
  <c r="AH219" i="16"/>
  <c r="AM218" i="16"/>
  <c r="AH218" i="16"/>
  <c r="AM217" i="16"/>
  <c r="AH217" i="16"/>
  <c r="AM216" i="16"/>
  <c r="AH216" i="16"/>
  <c r="AM215" i="16"/>
  <c r="AH215" i="16"/>
  <c r="AM214" i="16"/>
  <c r="AH214" i="16"/>
  <c r="AM213" i="16"/>
  <c r="AH213" i="16"/>
  <c r="AM212" i="16"/>
  <c r="AH212" i="16"/>
  <c r="AM211" i="16"/>
  <c r="AH211" i="16"/>
  <c r="AM210" i="16"/>
  <c r="AH210" i="16"/>
  <c r="AM209" i="16"/>
  <c r="AH209" i="16"/>
  <c r="AM208" i="16"/>
  <c r="AH208" i="16"/>
  <c r="AM207" i="16"/>
  <c r="AH207" i="16"/>
  <c r="AM206" i="16"/>
  <c r="AH206" i="16"/>
  <c r="AM205" i="16"/>
  <c r="AH205" i="16"/>
  <c r="AM204" i="16"/>
  <c r="AH204" i="16"/>
  <c r="AM203" i="16"/>
  <c r="AH203" i="16"/>
  <c r="AM202" i="16"/>
  <c r="AH202" i="16"/>
  <c r="AM201" i="16"/>
  <c r="AH201" i="16"/>
  <c r="AM200" i="16"/>
  <c r="AH200" i="16"/>
  <c r="AM199" i="16"/>
  <c r="AH199" i="16"/>
  <c r="AM198" i="16"/>
  <c r="AH198" i="16"/>
  <c r="AM197" i="16"/>
  <c r="AH197" i="16"/>
  <c r="AM196" i="16"/>
  <c r="AH196" i="16"/>
  <c r="AM195" i="16"/>
  <c r="AH195" i="16"/>
  <c r="AM194" i="16"/>
  <c r="AH194" i="16"/>
  <c r="AM193" i="16"/>
  <c r="AH193" i="16"/>
  <c r="AM192" i="16"/>
  <c r="AH192" i="16"/>
  <c r="AM191" i="16"/>
  <c r="AH191" i="16"/>
  <c r="AM190" i="16"/>
  <c r="AH190" i="16"/>
  <c r="AM189" i="16"/>
  <c r="AH189" i="16"/>
  <c r="AM188" i="16"/>
  <c r="AH188" i="16"/>
  <c r="AM187" i="16"/>
  <c r="AH187" i="16"/>
  <c r="AM186" i="16"/>
  <c r="AH186" i="16"/>
  <c r="AM185" i="16"/>
  <c r="AH185" i="16"/>
  <c r="AM184" i="16"/>
  <c r="AH184" i="16"/>
  <c r="AM183" i="16"/>
  <c r="AH183" i="16"/>
  <c r="AM182" i="16"/>
  <c r="AH182" i="16"/>
  <c r="AM181" i="16"/>
  <c r="AH181" i="16"/>
  <c r="AM180" i="16"/>
  <c r="AH180" i="16"/>
  <c r="AM179" i="16"/>
  <c r="AH179" i="16"/>
  <c r="AM178" i="16"/>
  <c r="AH178" i="16"/>
  <c r="AM177" i="16"/>
  <c r="AH177" i="16"/>
  <c r="AM176" i="16"/>
  <c r="AH176" i="16"/>
  <c r="AM175" i="16"/>
  <c r="AH175" i="16"/>
  <c r="AM174" i="16"/>
  <c r="AH174" i="16"/>
  <c r="AM173" i="16"/>
  <c r="AH173" i="16"/>
  <c r="AM172" i="16"/>
  <c r="AH172" i="16"/>
  <c r="AM171" i="16"/>
  <c r="AH171" i="16"/>
  <c r="AM170" i="16"/>
  <c r="AH170" i="16"/>
  <c r="AM169" i="16"/>
  <c r="AH169" i="16"/>
  <c r="AM168" i="16"/>
  <c r="AH168" i="16"/>
  <c r="AM167" i="16"/>
  <c r="AH167" i="16"/>
  <c r="AM166" i="16"/>
  <c r="AH166" i="16"/>
  <c r="AM165" i="16"/>
  <c r="AH165" i="16"/>
  <c r="AM164" i="16"/>
  <c r="AH164" i="16"/>
  <c r="AM163" i="16"/>
  <c r="AH163" i="16"/>
  <c r="AM162" i="16"/>
  <c r="AH162" i="16"/>
  <c r="AM161" i="16"/>
  <c r="AH161" i="16"/>
  <c r="AM160" i="16"/>
  <c r="AH160" i="16"/>
  <c r="AM159" i="16"/>
  <c r="AH159" i="16"/>
  <c r="AM158" i="16"/>
  <c r="AH158" i="16"/>
  <c r="AM157" i="16"/>
  <c r="AH157" i="16"/>
  <c r="AM156" i="16"/>
  <c r="AH156" i="16"/>
  <c r="AM155" i="16"/>
  <c r="AH155" i="16"/>
  <c r="AM154" i="16"/>
  <c r="AH154" i="16"/>
  <c r="AM153" i="16"/>
  <c r="AH153" i="16"/>
  <c r="AM152" i="16"/>
  <c r="AH152" i="16"/>
  <c r="AM151" i="16"/>
  <c r="AH151" i="16"/>
  <c r="AM150" i="16"/>
  <c r="AH150" i="16"/>
  <c r="AM149" i="16"/>
  <c r="AH149" i="16"/>
  <c r="AM148" i="16"/>
  <c r="AH148" i="16"/>
  <c r="AM147" i="16"/>
  <c r="AH147" i="16"/>
  <c r="AM146" i="16"/>
  <c r="AH146" i="16"/>
  <c r="AM145" i="16"/>
  <c r="AH145" i="16"/>
  <c r="AM144" i="16"/>
  <c r="AH144" i="16"/>
  <c r="AM143" i="16"/>
  <c r="AH143" i="16"/>
  <c r="AM142" i="16"/>
  <c r="AH142" i="16"/>
  <c r="AM141" i="16"/>
  <c r="AH141" i="16"/>
  <c r="AM140" i="16"/>
  <c r="AH140" i="16"/>
  <c r="AM139" i="16"/>
  <c r="AH139" i="16"/>
  <c r="AM138" i="16"/>
  <c r="AH138" i="16"/>
  <c r="AM137" i="16"/>
  <c r="AH137" i="16"/>
  <c r="AM136" i="16"/>
  <c r="AH136" i="16"/>
  <c r="AM135" i="16"/>
  <c r="AH135" i="16"/>
  <c r="AM134" i="16"/>
  <c r="AH134" i="16"/>
  <c r="AM133" i="16"/>
  <c r="AH133" i="16"/>
  <c r="AM132" i="16"/>
  <c r="AH132" i="16"/>
  <c r="AM131" i="16"/>
  <c r="AH131" i="16"/>
  <c r="AM130" i="16"/>
  <c r="AH130" i="16"/>
  <c r="AM129" i="16"/>
  <c r="AH129" i="16"/>
  <c r="AM128" i="16"/>
  <c r="AH128" i="16"/>
  <c r="AM127" i="16"/>
  <c r="AH127" i="16"/>
  <c r="AM126" i="16"/>
  <c r="AH126" i="16"/>
  <c r="AM125" i="16"/>
  <c r="AH125" i="16"/>
  <c r="AM124" i="16"/>
  <c r="AH124" i="16"/>
  <c r="AM123" i="16"/>
  <c r="AH123" i="16"/>
  <c r="AM122" i="16"/>
  <c r="AH122" i="16"/>
  <c r="AM121" i="16"/>
  <c r="AH121" i="16"/>
  <c r="AM120" i="16"/>
  <c r="AH120" i="16"/>
  <c r="AM119" i="16"/>
  <c r="AH119" i="16"/>
  <c r="AM118" i="16"/>
  <c r="AH118" i="16"/>
  <c r="AM117" i="16"/>
  <c r="AH117" i="16"/>
  <c r="AM116" i="16"/>
  <c r="AH116" i="16"/>
  <c r="AM115" i="16"/>
  <c r="AH115" i="16"/>
  <c r="AM114" i="16"/>
  <c r="AH114" i="16"/>
  <c r="AM113" i="16"/>
  <c r="AH113" i="16"/>
  <c r="AM112" i="16"/>
  <c r="AH112" i="16"/>
  <c r="AM111" i="16"/>
  <c r="AH111" i="16"/>
  <c r="AM110" i="16"/>
  <c r="AH110" i="16"/>
  <c r="AM109" i="16"/>
  <c r="AH109" i="16"/>
  <c r="AM108" i="16"/>
  <c r="AH108" i="16"/>
  <c r="AM107" i="16"/>
  <c r="AH107" i="16"/>
  <c r="AM106" i="16"/>
  <c r="AH106" i="16"/>
  <c r="AM105" i="16"/>
  <c r="AH105" i="16"/>
  <c r="AM104" i="16"/>
  <c r="AH104" i="16"/>
  <c r="AM103" i="16"/>
  <c r="AH103" i="16"/>
  <c r="AM102" i="16"/>
  <c r="AH102" i="16"/>
  <c r="AM101" i="16"/>
  <c r="AH101" i="16"/>
  <c r="AM100" i="16"/>
  <c r="AH100" i="16"/>
  <c r="AM99" i="16"/>
  <c r="AH99" i="16"/>
  <c r="AM98" i="16"/>
  <c r="AH98" i="16"/>
  <c r="AM97" i="16"/>
  <c r="AH97" i="16"/>
  <c r="AM96" i="16"/>
  <c r="AH96" i="16"/>
  <c r="AM95" i="16"/>
  <c r="AH95" i="16"/>
  <c r="AM94" i="16"/>
  <c r="AH94" i="16"/>
  <c r="AM93" i="16"/>
  <c r="AH93" i="16"/>
  <c r="AM92" i="16"/>
  <c r="AH92" i="16"/>
  <c r="AM91" i="16"/>
  <c r="AH91" i="16"/>
  <c r="AM90" i="16"/>
  <c r="AH90" i="16"/>
  <c r="AM89" i="16"/>
  <c r="AH89" i="16"/>
  <c r="AM88" i="16"/>
  <c r="AH88" i="16"/>
  <c r="AM87" i="16"/>
  <c r="AH87" i="16"/>
  <c r="AM86" i="16"/>
  <c r="AH86" i="16"/>
  <c r="AM85" i="16"/>
  <c r="AH85" i="16"/>
  <c r="AM84" i="16"/>
  <c r="AH84" i="16"/>
  <c r="AM83" i="16"/>
  <c r="AH83" i="16"/>
  <c r="AM82" i="16"/>
  <c r="AH82" i="16"/>
  <c r="AM81" i="16"/>
  <c r="AH81" i="16"/>
  <c r="AM80" i="16"/>
  <c r="AH80" i="16"/>
  <c r="AM79" i="16"/>
  <c r="AH79" i="16"/>
  <c r="AM78" i="16"/>
  <c r="AH78" i="16"/>
  <c r="AM77" i="16"/>
  <c r="AH77" i="16"/>
  <c r="AM76" i="16"/>
  <c r="AH76" i="16"/>
  <c r="AM75" i="16"/>
  <c r="AH75" i="16"/>
  <c r="AM74" i="16"/>
  <c r="AH74" i="16"/>
  <c r="AM73" i="16"/>
  <c r="AH73" i="16"/>
  <c r="AM72" i="16"/>
  <c r="AH72" i="16"/>
  <c r="AM71" i="16"/>
  <c r="AH71" i="16"/>
  <c r="AM70" i="16"/>
  <c r="AH70" i="16"/>
  <c r="AM69" i="16"/>
  <c r="AH69" i="16"/>
  <c r="AM68" i="16"/>
  <c r="AH68" i="16"/>
  <c r="AM67" i="16"/>
  <c r="AH67" i="16"/>
  <c r="AM66" i="16"/>
  <c r="AH66" i="16"/>
  <c r="AM65" i="16"/>
  <c r="AH65" i="16"/>
  <c r="AM64" i="16"/>
  <c r="AH64" i="16"/>
  <c r="AM63" i="16"/>
  <c r="AH63" i="16"/>
  <c r="AM62" i="16"/>
  <c r="AH62" i="16"/>
  <c r="AM61" i="16"/>
  <c r="AH61" i="16"/>
  <c r="AM60" i="16"/>
  <c r="AH60" i="16"/>
  <c r="AM59" i="16"/>
  <c r="AH59" i="16"/>
  <c r="AM58" i="16"/>
  <c r="AH58" i="16"/>
  <c r="AM57" i="16"/>
  <c r="AH57" i="16"/>
  <c r="AM56" i="16"/>
  <c r="AH56" i="16"/>
  <c r="AM55" i="16"/>
  <c r="AH55" i="16"/>
  <c r="AM54" i="16"/>
  <c r="AH54" i="16"/>
  <c r="AM53" i="16"/>
  <c r="AH53" i="16"/>
  <c r="AM52" i="16"/>
  <c r="AH52" i="16"/>
  <c r="AM51" i="16"/>
  <c r="AH51" i="16"/>
  <c r="AM50" i="16"/>
  <c r="AH50" i="16"/>
  <c r="AM49" i="16"/>
  <c r="AH49" i="16"/>
  <c r="AM48" i="16"/>
  <c r="AH48" i="16"/>
  <c r="AM47" i="16"/>
  <c r="AH47" i="16"/>
  <c r="AM46" i="16"/>
  <c r="AH46" i="16"/>
  <c r="AM45" i="16"/>
  <c r="AH45" i="16"/>
  <c r="AM44" i="16"/>
  <c r="AH44" i="16"/>
  <c r="AM43" i="16"/>
  <c r="AH43" i="16"/>
  <c r="AM42" i="16"/>
  <c r="AH42" i="16"/>
  <c r="AM41" i="16"/>
  <c r="AH41" i="16"/>
  <c r="AM40" i="16"/>
  <c r="AH40" i="16"/>
  <c r="AM39" i="16"/>
  <c r="AH39" i="16"/>
  <c r="AM38" i="16"/>
  <c r="AH38" i="16"/>
  <c r="AM37" i="16"/>
  <c r="AH37" i="16"/>
  <c r="AM36" i="16"/>
  <c r="AH36" i="16"/>
  <c r="AM35" i="16"/>
  <c r="AH35" i="16"/>
  <c r="AM34" i="16"/>
  <c r="AH34" i="16"/>
  <c r="AM33" i="16"/>
  <c r="AH33" i="16"/>
  <c r="AM32" i="16"/>
  <c r="AH32" i="16"/>
  <c r="AM31" i="16"/>
  <c r="AH31" i="16"/>
  <c r="AM30" i="16"/>
  <c r="AH30" i="16"/>
  <c r="AM29" i="16"/>
  <c r="AH29" i="16"/>
  <c r="AM28" i="16"/>
  <c r="AH28" i="16"/>
  <c r="AM27" i="16"/>
  <c r="AH27" i="16"/>
  <c r="AM26" i="16"/>
  <c r="AH26" i="16"/>
  <c r="AM25" i="16"/>
  <c r="AH25" i="16"/>
  <c r="AM24" i="16"/>
  <c r="AH24" i="16"/>
  <c r="AM23" i="16"/>
  <c r="AH23" i="16"/>
  <c r="AM22" i="16"/>
  <c r="AH22" i="16"/>
  <c r="AH21" i="16"/>
  <c r="AM21" i="16" s="1"/>
  <c r="AM20" i="16"/>
  <c r="AH20" i="16"/>
  <c r="AH19" i="16"/>
  <c r="AM18" i="16"/>
  <c r="AH18" i="16"/>
  <c r="AH17" i="16"/>
  <c r="AM17" i="16" s="1"/>
  <c r="AH16" i="16"/>
  <c r="AH15" i="16"/>
  <c r="AH14" i="16"/>
  <c r="AH13" i="16"/>
  <c r="Z1004" i="16"/>
  <c r="Z1003" i="16"/>
  <c r="Z1002" i="16"/>
  <c r="Z1001" i="16"/>
  <c r="Z1000" i="16"/>
  <c r="Z999" i="16"/>
  <c r="Z998" i="16"/>
  <c r="Z997" i="16"/>
  <c r="Z996" i="16"/>
  <c r="Z995" i="16"/>
  <c r="Z994" i="16"/>
  <c r="Z993" i="16"/>
  <c r="Z992" i="16"/>
  <c r="Z991" i="16"/>
  <c r="Z990" i="16"/>
  <c r="Z989" i="16"/>
  <c r="Z988" i="16"/>
  <c r="Z987" i="16"/>
  <c r="Z986" i="16"/>
  <c r="Z985" i="16"/>
  <c r="Z984" i="16"/>
  <c r="Z983" i="16"/>
  <c r="Z982" i="16"/>
  <c r="Z981" i="16"/>
  <c r="Z980" i="16"/>
  <c r="Z979" i="16"/>
  <c r="Z978" i="16"/>
  <c r="Z977" i="16"/>
  <c r="Z976" i="16"/>
  <c r="Z975" i="16"/>
  <c r="Z974" i="16"/>
  <c r="Z973" i="16"/>
  <c r="Z972" i="16"/>
  <c r="Z971" i="16"/>
  <c r="Z970" i="16"/>
  <c r="Z969" i="16"/>
  <c r="Z968" i="16"/>
  <c r="Z967" i="16"/>
  <c r="Z966" i="16"/>
  <c r="Z965" i="16"/>
  <c r="Z964" i="16"/>
  <c r="Z963" i="16"/>
  <c r="Z962" i="16"/>
  <c r="Z961" i="16"/>
  <c r="Z960" i="16"/>
  <c r="Z959" i="16"/>
  <c r="Z958" i="16"/>
  <c r="Z957" i="16"/>
  <c r="Z956" i="16"/>
  <c r="Z955" i="16"/>
  <c r="Z954" i="16"/>
  <c r="Z953" i="16"/>
  <c r="Z952" i="16"/>
  <c r="Z951" i="16"/>
  <c r="Z950" i="16"/>
  <c r="Z949" i="16"/>
  <c r="Z948" i="16"/>
  <c r="Z947" i="16"/>
  <c r="Z946" i="16"/>
  <c r="Z945" i="16"/>
  <c r="Z944" i="16"/>
  <c r="Z943" i="16"/>
  <c r="Z942" i="16"/>
  <c r="Z941" i="16"/>
  <c r="Z940" i="16"/>
  <c r="Z939" i="16"/>
  <c r="Z938" i="16"/>
  <c r="Z937" i="16"/>
  <c r="Z936" i="16"/>
  <c r="Z935" i="16"/>
  <c r="Z934" i="16"/>
  <c r="Z933" i="16"/>
  <c r="Z932" i="16"/>
  <c r="Z931" i="16"/>
  <c r="Z930" i="16"/>
  <c r="Z929" i="16"/>
  <c r="Z928" i="16"/>
  <c r="Z927" i="16"/>
  <c r="Z926" i="16"/>
  <c r="Z925" i="16"/>
  <c r="Z924" i="16"/>
  <c r="Z923" i="16"/>
  <c r="Z922" i="16"/>
  <c r="Z921" i="16"/>
  <c r="Z920" i="16"/>
  <c r="Z919" i="16"/>
  <c r="Z918" i="16"/>
  <c r="Z917" i="16"/>
  <c r="Z916" i="16"/>
  <c r="Z915" i="16"/>
  <c r="Z914" i="16"/>
  <c r="Z913" i="16"/>
  <c r="Z912" i="16"/>
  <c r="Z911" i="16"/>
  <c r="Z910" i="16"/>
  <c r="Z909" i="16"/>
  <c r="Z908" i="16"/>
  <c r="Z907" i="16"/>
  <c r="Z906" i="16"/>
  <c r="Z905" i="16"/>
  <c r="Z904" i="16"/>
  <c r="Z903" i="16"/>
  <c r="Z902" i="16"/>
  <c r="Z901" i="16"/>
  <c r="Z900" i="16"/>
  <c r="Z899" i="16"/>
  <c r="Z898" i="16"/>
  <c r="Z897" i="16"/>
  <c r="Z896" i="16"/>
  <c r="Z895" i="16"/>
  <c r="Z894" i="16"/>
  <c r="Z893" i="16"/>
  <c r="Z892" i="16"/>
  <c r="Z891" i="16"/>
  <c r="Z890" i="16"/>
  <c r="Z889" i="16"/>
  <c r="Z888" i="16"/>
  <c r="Z887" i="16"/>
  <c r="Z886" i="16"/>
  <c r="Z885" i="16"/>
  <c r="Z884" i="16"/>
  <c r="Z883" i="16"/>
  <c r="Z882" i="16"/>
  <c r="Z881" i="16"/>
  <c r="Z880" i="16"/>
  <c r="Z879" i="16"/>
  <c r="Z878" i="16"/>
  <c r="Z877" i="16"/>
  <c r="Z876" i="16"/>
  <c r="Z875" i="16"/>
  <c r="Z874" i="16"/>
  <c r="Z873" i="16"/>
  <c r="Z872" i="16"/>
  <c r="Z871" i="16"/>
  <c r="Z870" i="16"/>
  <c r="Z869" i="16"/>
  <c r="Z868" i="16"/>
  <c r="Z867" i="16"/>
  <c r="Z866" i="16"/>
  <c r="Z865" i="16"/>
  <c r="Z864" i="16"/>
  <c r="Z863" i="16"/>
  <c r="Z862" i="16"/>
  <c r="Z861" i="16"/>
  <c r="Z860" i="16"/>
  <c r="Z859" i="16"/>
  <c r="Z858" i="16"/>
  <c r="Z857" i="16"/>
  <c r="Z856" i="16"/>
  <c r="Z855" i="16"/>
  <c r="Z854" i="16"/>
  <c r="Z853" i="16"/>
  <c r="Z852" i="16"/>
  <c r="Z851" i="16"/>
  <c r="Z850" i="16"/>
  <c r="Z849" i="16"/>
  <c r="Z848" i="16"/>
  <c r="Z847" i="16"/>
  <c r="Z846" i="16"/>
  <c r="Z845" i="16"/>
  <c r="Z844" i="16"/>
  <c r="Z843" i="16"/>
  <c r="Z842" i="16"/>
  <c r="Z841" i="16"/>
  <c r="Z840" i="16"/>
  <c r="Z839" i="16"/>
  <c r="Z838" i="16"/>
  <c r="Z837" i="16"/>
  <c r="Z836" i="16"/>
  <c r="Z835" i="16"/>
  <c r="Z834" i="16"/>
  <c r="Z833" i="16"/>
  <c r="Z832" i="16"/>
  <c r="Z831" i="16"/>
  <c r="Z830" i="16"/>
  <c r="Z829" i="16"/>
  <c r="Z828" i="16"/>
  <c r="Z827" i="16"/>
  <c r="Z826" i="16"/>
  <c r="Z825" i="16"/>
  <c r="Z824" i="16"/>
  <c r="Z823" i="16"/>
  <c r="Z822" i="16"/>
  <c r="Z821" i="16"/>
  <c r="Z820" i="16"/>
  <c r="Z819" i="16"/>
  <c r="Z818" i="16"/>
  <c r="Z817" i="16"/>
  <c r="Z816" i="16"/>
  <c r="Z815" i="16"/>
  <c r="Z814" i="16"/>
  <c r="Z813" i="16"/>
  <c r="Z812" i="16"/>
  <c r="Z811" i="16"/>
  <c r="Z810" i="16"/>
  <c r="Z809" i="16"/>
  <c r="Z808" i="16"/>
  <c r="Z807" i="16"/>
  <c r="Z806" i="16"/>
  <c r="Z805" i="16"/>
  <c r="Z804" i="16"/>
  <c r="Z803" i="16"/>
  <c r="Z802" i="16"/>
  <c r="Z801" i="16"/>
  <c r="Z800" i="16"/>
  <c r="Z799" i="16"/>
  <c r="Z798" i="16"/>
  <c r="Z797" i="16"/>
  <c r="Z796" i="16"/>
  <c r="Z795" i="16"/>
  <c r="Z794" i="16"/>
  <c r="Z793" i="16"/>
  <c r="Z792" i="16"/>
  <c r="Z791" i="16"/>
  <c r="Z790" i="16"/>
  <c r="Z789" i="16"/>
  <c r="Z788" i="16"/>
  <c r="Z787" i="16"/>
  <c r="Z786" i="16"/>
  <c r="Z785" i="16"/>
  <c r="Z784" i="16"/>
  <c r="Z783" i="16"/>
  <c r="Z782" i="16"/>
  <c r="Z781" i="16"/>
  <c r="Z780" i="16"/>
  <c r="Z779" i="16"/>
  <c r="Z778" i="16"/>
  <c r="Z777" i="16"/>
  <c r="Z776" i="16"/>
  <c r="Z775" i="16"/>
  <c r="Z774" i="16"/>
  <c r="Z773" i="16"/>
  <c r="Z772" i="16"/>
  <c r="Z771" i="16"/>
  <c r="Z770" i="16"/>
  <c r="Z769" i="16"/>
  <c r="Z768" i="16"/>
  <c r="Z767" i="16"/>
  <c r="Z766" i="16"/>
  <c r="Z765" i="16"/>
  <c r="Z764" i="16"/>
  <c r="Z763" i="16"/>
  <c r="Z762" i="16"/>
  <c r="Z761" i="16"/>
  <c r="Z760" i="16"/>
  <c r="Z759" i="16"/>
  <c r="Z758" i="16"/>
  <c r="Z757" i="16"/>
  <c r="Z756" i="16"/>
  <c r="Z755" i="16"/>
  <c r="Z754" i="16"/>
  <c r="Z753" i="16"/>
  <c r="Z752" i="16"/>
  <c r="Z751" i="16"/>
  <c r="Z750" i="16"/>
  <c r="Z749" i="16"/>
  <c r="Z748" i="16"/>
  <c r="Z747" i="16"/>
  <c r="Z746" i="16"/>
  <c r="Z745" i="16"/>
  <c r="Z744" i="16"/>
  <c r="Z743" i="16"/>
  <c r="Z742" i="16"/>
  <c r="Z741" i="16"/>
  <c r="Z740" i="16"/>
  <c r="Z739" i="16"/>
  <c r="Z738" i="16"/>
  <c r="Z737" i="16"/>
  <c r="Z736" i="16"/>
  <c r="Z735" i="16"/>
  <c r="Z734" i="16"/>
  <c r="Z733" i="16"/>
  <c r="Z732" i="16"/>
  <c r="Z731" i="16"/>
  <c r="Z730" i="16"/>
  <c r="Z729" i="16"/>
  <c r="Z728" i="16"/>
  <c r="Z727" i="16"/>
  <c r="Z726" i="16"/>
  <c r="Z725" i="16"/>
  <c r="Z724" i="16"/>
  <c r="Z723" i="16"/>
  <c r="Z722" i="16"/>
  <c r="Z721" i="16"/>
  <c r="Z720" i="16"/>
  <c r="Z719" i="16"/>
  <c r="Z718" i="16"/>
  <c r="Z717" i="16"/>
  <c r="Z716" i="16"/>
  <c r="Z715" i="16"/>
  <c r="Z714" i="16"/>
  <c r="Z713" i="16"/>
  <c r="Z712" i="16"/>
  <c r="Z711" i="16"/>
  <c r="Z710" i="16"/>
  <c r="Z709" i="16"/>
  <c r="Z708" i="16"/>
  <c r="Z707" i="16"/>
  <c r="Z706" i="16"/>
  <c r="Z705" i="16"/>
  <c r="Z704" i="16"/>
  <c r="Z703" i="16"/>
  <c r="Z702" i="16"/>
  <c r="Z701" i="16"/>
  <c r="Z700" i="16"/>
  <c r="Z699" i="16"/>
  <c r="Z698" i="16"/>
  <c r="Z697" i="16"/>
  <c r="Z696" i="16"/>
  <c r="Z695" i="16"/>
  <c r="Z694" i="16"/>
  <c r="Z693" i="16"/>
  <c r="Z692" i="16"/>
  <c r="Z691" i="16"/>
  <c r="Z690" i="16"/>
  <c r="Z689" i="16"/>
  <c r="Z688" i="16"/>
  <c r="Z687" i="16"/>
  <c r="Z686" i="16"/>
  <c r="Z685" i="16"/>
  <c r="Z684" i="16"/>
  <c r="Z683" i="16"/>
  <c r="Z682" i="16"/>
  <c r="Z681" i="16"/>
  <c r="Z680" i="16"/>
  <c r="Z679" i="16"/>
  <c r="Z678" i="16"/>
  <c r="Z677" i="16"/>
  <c r="Z676" i="16"/>
  <c r="Z675" i="16"/>
  <c r="Z674" i="16"/>
  <c r="Z673" i="16"/>
  <c r="Z672" i="16"/>
  <c r="Z671" i="16"/>
  <c r="Z670" i="16"/>
  <c r="Z669" i="16"/>
  <c r="Z668" i="16"/>
  <c r="Z667" i="16"/>
  <c r="Z666" i="16"/>
  <c r="Z665" i="16"/>
  <c r="Z664" i="16"/>
  <c r="Z663" i="16"/>
  <c r="Z662" i="16"/>
  <c r="Z661" i="16"/>
  <c r="Z660" i="16"/>
  <c r="Z659" i="16"/>
  <c r="Z658" i="16"/>
  <c r="Z657" i="16"/>
  <c r="Z656" i="16"/>
  <c r="Z655" i="16"/>
  <c r="Z654" i="16"/>
  <c r="Z653" i="16"/>
  <c r="Z652" i="16"/>
  <c r="Z651" i="16"/>
  <c r="Z650" i="16"/>
  <c r="Z649" i="16"/>
  <c r="Z648" i="16"/>
  <c r="Z647" i="16"/>
  <c r="Z646" i="16"/>
  <c r="Z645" i="16"/>
  <c r="Z644" i="16"/>
  <c r="Z643" i="16"/>
  <c r="Z642" i="16"/>
  <c r="Z641" i="16"/>
  <c r="Z640" i="16"/>
  <c r="Z639" i="16"/>
  <c r="Z638" i="16"/>
  <c r="Z637" i="16"/>
  <c r="Z636" i="16"/>
  <c r="Z635" i="16"/>
  <c r="Z634" i="16"/>
  <c r="Z633" i="16"/>
  <c r="Z632" i="16"/>
  <c r="Z631" i="16"/>
  <c r="Z630" i="16"/>
  <c r="Z629" i="16"/>
  <c r="Z628" i="16"/>
  <c r="Z627" i="16"/>
  <c r="Z626" i="16"/>
  <c r="Z625" i="16"/>
  <c r="Z624" i="16"/>
  <c r="Z623" i="16"/>
  <c r="Z622" i="16"/>
  <c r="Z621" i="16"/>
  <c r="Z620" i="16"/>
  <c r="Z619" i="16"/>
  <c r="Z618" i="16"/>
  <c r="Z617" i="16"/>
  <c r="Z616" i="16"/>
  <c r="Z615" i="16"/>
  <c r="Z614" i="16"/>
  <c r="Z613" i="16"/>
  <c r="Z612" i="16"/>
  <c r="Z611" i="16"/>
  <c r="Z610" i="16"/>
  <c r="Z609" i="16"/>
  <c r="Z608" i="16"/>
  <c r="Z607" i="16"/>
  <c r="Z606" i="16"/>
  <c r="Z605" i="16"/>
  <c r="Z604" i="16"/>
  <c r="Z603" i="16"/>
  <c r="Z602" i="16"/>
  <c r="Z601" i="16"/>
  <c r="Z600" i="16"/>
  <c r="Z599" i="16"/>
  <c r="Z598" i="16"/>
  <c r="Z597" i="16"/>
  <c r="Z596" i="16"/>
  <c r="Z595" i="16"/>
  <c r="Z594" i="16"/>
  <c r="Z593" i="16"/>
  <c r="Z592" i="16"/>
  <c r="Z591" i="16"/>
  <c r="Z590" i="16"/>
  <c r="Z589" i="16"/>
  <c r="Z588" i="16"/>
  <c r="Z587" i="16"/>
  <c r="Z586" i="16"/>
  <c r="Z585" i="16"/>
  <c r="Z584" i="16"/>
  <c r="Z583" i="16"/>
  <c r="Z582" i="16"/>
  <c r="Z581" i="16"/>
  <c r="Z580" i="16"/>
  <c r="Z579" i="16"/>
  <c r="Z578" i="16"/>
  <c r="Z577" i="16"/>
  <c r="Z576" i="16"/>
  <c r="Z575" i="16"/>
  <c r="Z574" i="16"/>
  <c r="Z573" i="16"/>
  <c r="Z572" i="16"/>
  <c r="Z571" i="16"/>
  <c r="Z570" i="16"/>
  <c r="Z569" i="16"/>
  <c r="Z568" i="16"/>
  <c r="Z567" i="16"/>
  <c r="Z566" i="16"/>
  <c r="Z565" i="16"/>
  <c r="Z564" i="16"/>
  <c r="Z563" i="16"/>
  <c r="Z562" i="16"/>
  <c r="Z561" i="16"/>
  <c r="Z560" i="16"/>
  <c r="Z559" i="16"/>
  <c r="Z558" i="16"/>
  <c r="Z557" i="16"/>
  <c r="Z556" i="16"/>
  <c r="Z555" i="16"/>
  <c r="Z554" i="16"/>
  <c r="Z553" i="16"/>
  <c r="Z552" i="16"/>
  <c r="Z551" i="16"/>
  <c r="Z550" i="16"/>
  <c r="Z549" i="16"/>
  <c r="Z548" i="16"/>
  <c r="Z547" i="16"/>
  <c r="Z546" i="16"/>
  <c r="Z545" i="16"/>
  <c r="Z544" i="16"/>
  <c r="Z543" i="16"/>
  <c r="Z542" i="16"/>
  <c r="Z541" i="16"/>
  <c r="Z540" i="16"/>
  <c r="Z539" i="16"/>
  <c r="Z538" i="16"/>
  <c r="Z537" i="16"/>
  <c r="Z536" i="16"/>
  <c r="Z535" i="16"/>
  <c r="Z534" i="16"/>
  <c r="Z533" i="16"/>
  <c r="Z532" i="16"/>
  <c r="Z531" i="16"/>
  <c r="Z530" i="16"/>
  <c r="Z529" i="16"/>
  <c r="Z528" i="16"/>
  <c r="Z527" i="16"/>
  <c r="Z526" i="16"/>
  <c r="Z525" i="16"/>
  <c r="Z524" i="16"/>
  <c r="Z523" i="16"/>
  <c r="Z522" i="16"/>
  <c r="Z521" i="16"/>
  <c r="Z520" i="16"/>
  <c r="Z519" i="16"/>
  <c r="Z518" i="16"/>
  <c r="Z517" i="16"/>
  <c r="Z516" i="16"/>
  <c r="Z515" i="16"/>
  <c r="Z514" i="16"/>
  <c r="Z513" i="16"/>
  <c r="Z512" i="16"/>
  <c r="Z511" i="16"/>
  <c r="Z510" i="16"/>
  <c r="Z509" i="16"/>
  <c r="Z508" i="16"/>
  <c r="Z507" i="16"/>
  <c r="Z506" i="16"/>
  <c r="Z505" i="16"/>
  <c r="Z504" i="16"/>
  <c r="Z503" i="16"/>
  <c r="Z502" i="16"/>
  <c r="Z501" i="16"/>
  <c r="Z500" i="16"/>
  <c r="Z499" i="16"/>
  <c r="Z498" i="16"/>
  <c r="Z497" i="16"/>
  <c r="Z496" i="16"/>
  <c r="Z495" i="16"/>
  <c r="Z494" i="16"/>
  <c r="Z493" i="16"/>
  <c r="Z492" i="16"/>
  <c r="Z491" i="16"/>
  <c r="Z490" i="16"/>
  <c r="Z489" i="16"/>
  <c r="Z488" i="16"/>
  <c r="Z487" i="16"/>
  <c r="Z486" i="16"/>
  <c r="Z485" i="16"/>
  <c r="Z484" i="16"/>
  <c r="Z483" i="16"/>
  <c r="Z482" i="16"/>
  <c r="Z481" i="16"/>
  <c r="Z480" i="16"/>
  <c r="Z479" i="16"/>
  <c r="Z478" i="16"/>
  <c r="Z477" i="16"/>
  <c r="Z476" i="16"/>
  <c r="Z475" i="16"/>
  <c r="Z474" i="16"/>
  <c r="Z473" i="16"/>
  <c r="Z472" i="16"/>
  <c r="Z471" i="16"/>
  <c r="Z470" i="16"/>
  <c r="Z469" i="16"/>
  <c r="Z468" i="16"/>
  <c r="Z467" i="16"/>
  <c r="Z466" i="16"/>
  <c r="Z465" i="16"/>
  <c r="Z464" i="16"/>
  <c r="Z463" i="16"/>
  <c r="Z462" i="16"/>
  <c r="Z461" i="16"/>
  <c r="Z460" i="16"/>
  <c r="Z459" i="16"/>
  <c r="Z458" i="16"/>
  <c r="Z457" i="16"/>
  <c r="Z456" i="16"/>
  <c r="Z455" i="16"/>
  <c r="Z454" i="16"/>
  <c r="Z453" i="16"/>
  <c r="Z452" i="16"/>
  <c r="Z451" i="16"/>
  <c r="Z450" i="16"/>
  <c r="Z449" i="16"/>
  <c r="Z448" i="16"/>
  <c r="Z447" i="16"/>
  <c r="Z446" i="16"/>
  <c r="Z445" i="16"/>
  <c r="Z444" i="16"/>
  <c r="Z443" i="16"/>
  <c r="Z442" i="16"/>
  <c r="Z441" i="16"/>
  <c r="Z440" i="16"/>
  <c r="Z439" i="16"/>
  <c r="Z438" i="16"/>
  <c r="Z437" i="16"/>
  <c r="Z436" i="16"/>
  <c r="Z435" i="16"/>
  <c r="Z434" i="16"/>
  <c r="Z433" i="16"/>
  <c r="Z432" i="16"/>
  <c r="Z431" i="16"/>
  <c r="Z430" i="16"/>
  <c r="Z429" i="16"/>
  <c r="Z428" i="16"/>
  <c r="Z427" i="16"/>
  <c r="Z426" i="16"/>
  <c r="Z425" i="16"/>
  <c r="Z424" i="16"/>
  <c r="Z423" i="16"/>
  <c r="Z422" i="16"/>
  <c r="Z421" i="16"/>
  <c r="Z420" i="16"/>
  <c r="Z419" i="16"/>
  <c r="Z418" i="16"/>
  <c r="Z417" i="16"/>
  <c r="Z416" i="16"/>
  <c r="Z415" i="16"/>
  <c r="Z414" i="16"/>
  <c r="Z413" i="16"/>
  <c r="Z412" i="16"/>
  <c r="Z411" i="16"/>
  <c r="Z410" i="16"/>
  <c r="Z409" i="16"/>
  <c r="Z408" i="16"/>
  <c r="Z407" i="16"/>
  <c r="Z406" i="16"/>
  <c r="Z405" i="16"/>
  <c r="Z404" i="16"/>
  <c r="Z403" i="16"/>
  <c r="Z402" i="16"/>
  <c r="Z401" i="16"/>
  <c r="Z400" i="16"/>
  <c r="Z399" i="16"/>
  <c r="Z398" i="16"/>
  <c r="Z397" i="16"/>
  <c r="Z396" i="16"/>
  <c r="Z395" i="16"/>
  <c r="Z394" i="16"/>
  <c r="Z393" i="16"/>
  <c r="Z392" i="16"/>
  <c r="Z391" i="16"/>
  <c r="Z390" i="16"/>
  <c r="Z389" i="16"/>
  <c r="Z388" i="16"/>
  <c r="Z387" i="16"/>
  <c r="Z386" i="16"/>
  <c r="Z385" i="16"/>
  <c r="Z384" i="16"/>
  <c r="Z383" i="16"/>
  <c r="Z382" i="16"/>
  <c r="Z381" i="16"/>
  <c r="Z380" i="16"/>
  <c r="Z379" i="16"/>
  <c r="Z378" i="16"/>
  <c r="Z377" i="16"/>
  <c r="Z376" i="16"/>
  <c r="Z375" i="16"/>
  <c r="Z374" i="16"/>
  <c r="Z373" i="16"/>
  <c r="Z372" i="16"/>
  <c r="Z371" i="16"/>
  <c r="Z370" i="16"/>
  <c r="Z369" i="16"/>
  <c r="Z368" i="16"/>
  <c r="Z367" i="16"/>
  <c r="Z366" i="16"/>
  <c r="Z365" i="16"/>
  <c r="Z364" i="16"/>
  <c r="Z363" i="16"/>
  <c r="Z362" i="16"/>
  <c r="Z361" i="16"/>
  <c r="Z360" i="16"/>
  <c r="Z359" i="16"/>
  <c r="Z358" i="16"/>
  <c r="Z357" i="16"/>
  <c r="Z356" i="16"/>
  <c r="Z355" i="16"/>
  <c r="Z354" i="16"/>
  <c r="Z353" i="16"/>
  <c r="Z352" i="16"/>
  <c r="Z351" i="16"/>
  <c r="Z350" i="16"/>
  <c r="Z349" i="16"/>
  <c r="Z348" i="16"/>
  <c r="Z347" i="16"/>
  <c r="Z346" i="16"/>
  <c r="Z345" i="16"/>
  <c r="Z344" i="16"/>
  <c r="Z343" i="16"/>
  <c r="Z342" i="16"/>
  <c r="Z341" i="16"/>
  <c r="Z340" i="16"/>
  <c r="Z339" i="16"/>
  <c r="Z338" i="16"/>
  <c r="Z337" i="16"/>
  <c r="Z336" i="16"/>
  <c r="Z335" i="16"/>
  <c r="Z334" i="16"/>
  <c r="Z333" i="16"/>
  <c r="Z332" i="16"/>
  <c r="Z331" i="16"/>
  <c r="Z330" i="16"/>
  <c r="Z329" i="16"/>
  <c r="Z328" i="16"/>
  <c r="Z327" i="16"/>
  <c r="Z326" i="16"/>
  <c r="Z325" i="16"/>
  <c r="Z324" i="16"/>
  <c r="Z323" i="16"/>
  <c r="Z322" i="16"/>
  <c r="Z321" i="16"/>
  <c r="Z320" i="16"/>
  <c r="Z319" i="16"/>
  <c r="Z318" i="16"/>
  <c r="Z317" i="16"/>
  <c r="Z316" i="16"/>
  <c r="Z315" i="16"/>
  <c r="Z314" i="16"/>
  <c r="Z313" i="16"/>
  <c r="Z312" i="16"/>
  <c r="Z311" i="16"/>
  <c r="Z310" i="16"/>
  <c r="Z309" i="16"/>
  <c r="Z308" i="16"/>
  <c r="Z307" i="16"/>
  <c r="Z306" i="16"/>
  <c r="Z305" i="16"/>
  <c r="Z304" i="16"/>
  <c r="Z303" i="16"/>
  <c r="Z302" i="16"/>
  <c r="Z301" i="16"/>
  <c r="Z300" i="16"/>
  <c r="Z299" i="16"/>
  <c r="Z298" i="16"/>
  <c r="Z297" i="16"/>
  <c r="Z296" i="16"/>
  <c r="Z295" i="16"/>
  <c r="Z294" i="16"/>
  <c r="Z293" i="16"/>
  <c r="Z292" i="16"/>
  <c r="Z291" i="16"/>
  <c r="Z290" i="16"/>
  <c r="Z289" i="16"/>
  <c r="Z288" i="16"/>
  <c r="Z287" i="16"/>
  <c r="Z286" i="16"/>
  <c r="Z285" i="16"/>
  <c r="Z284" i="16"/>
  <c r="Z283" i="16"/>
  <c r="Z282" i="16"/>
  <c r="Z281" i="16"/>
  <c r="Z280" i="16"/>
  <c r="Z279" i="16"/>
  <c r="Z278" i="16"/>
  <c r="Z277" i="16"/>
  <c r="Z276" i="16"/>
  <c r="Z275" i="16"/>
  <c r="Z274" i="16"/>
  <c r="Z273" i="16"/>
  <c r="Z272" i="16"/>
  <c r="Z271" i="16"/>
  <c r="Z270" i="16"/>
  <c r="Z269" i="16"/>
  <c r="Z268" i="16"/>
  <c r="Z267" i="16"/>
  <c r="Z266" i="16"/>
  <c r="Z265" i="16"/>
  <c r="Z264" i="16"/>
  <c r="Z263" i="16"/>
  <c r="Z262" i="16"/>
  <c r="Z261" i="16"/>
  <c r="Z260" i="16"/>
  <c r="Z259" i="16"/>
  <c r="Z258" i="16"/>
  <c r="Z257" i="16"/>
  <c r="Z256" i="16"/>
  <c r="Z255" i="16"/>
  <c r="Z254" i="16"/>
  <c r="Z253" i="16"/>
  <c r="Z252" i="16"/>
  <c r="Z251" i="16"/>
  <c r="Z250" i="16"/>
  <c r="Z249" i="16"/>
  <c r="Z248" i="16"/>
  <c r="Z247" i="16"/>
  <c r="Z246" i="16"/>
  <c r="Z245" i="16"/>
  <c r="Z244" i="16"/>
  <c r="Z243" i="16"/>
  <c r="Z242" i="16"/>
  <c r="Z241" i="16"/>
  <c r="Z240" i="16"/>
  <c r="Z239" i="16"/>
  <c r="Z238" i="16"/>
  <c r="Z237" i="16"/>
  <c r="Z236" i="16"/>
  <c r="Z235" i="16"/>
  <c r="Z234" i="16"/>
  <c r="Z233" i="16"/>
  <c r="Z232" i="16"/>
  <c r="Z231" i="16"/>
  <c r="Z230" i="16"/>
  <c r="Z229" i="16"/>
  <c r="Z228" i="16"/>
  <c r="Z227" i="16"/>
  <c r="Z226" i="16"/>
  <c r="Z225" i="16"/>
  <c r="Z224" i="16"/>
  <c r="Z223" i="16"/>
  <c r="Z222" i="16"/>
  <c r="Z221" i="16"/>
  <c r="Z220" i="16"/>
  <c r="Z219" i="16"/>
  <c r="Z218" i="16"/>
  <c r="Z217" i="16"/>
  <c r="Z216" i="16"/>
  <c r="Z215" i="16"/>
  <c r="Z214" i="16"/>
  <c r="Z213" i="16"/>
  <c r="Z212" i="16"/>
  <c r="Z211" i="16"/>
  <c r="Z210" i="16"/>
  <c r="Z209" i="16"/>
  <c r="Z208" i="16"/>
  <c r="Z207" i="16"/>
  <c r="Z206" i="16"/>
  <c r="Z205" i="16"/>
  <c r="Z204" i="16"/>
  <c r="Z203" i="16"/>
  <c r="Z202" i="16"/>
  <c r="Z201" i="16"/>
  <c r="Z200" i="16"/>
  <c r="Z199" i="16"/>
  <c r="Z198" i="16"/>
  <c r="Z197" i="16"/>
  <c r="Z196" i="16"/>
  <c r="Z195" i="16"/>
  <c r="Z194" i="16"/>
  <c r="Z193" i="16"/>
  <c r="Z192" i="16"/>
  <c r="Z191" i="16"/>
  <c r="Z190" i="16"/>
  <c r="Z189" i="16"/>
  <c r="Z188" i="16"/>
  <c r="Z187" i="16"/>
  <c r="Z186" i="16"/>
  <c r="Z185" i="16"/>
  <c r="Z184" i="16"/>
  <c r="Z183" i="16"/>
  <c r="Z182" i="16"/>
  <c r="Z181" i="16"/>
  <c r="Z180" i="16"/>
  <c r="Z179" i="16"/>
  <c r="Z178" i="16"/>
  <c r="Z177" i="16"/>
  <c r="Z176" i="16"/>
  <c r="Z175" i="16"/>
  <c r="Z174" i="16"/>
  <c r="Z173" i="16"/>
  <c r="Z172" i="16"/>
  <c r="Z171" i="16"/>
  <c r="Z170" i="16"/>
  <c r="Z169" i="16"/>
  <c r="Z168" i="16"/>
  <c r="Z167" i="16"/>
  <c r="Z166" i="16"/>
  <c r="Z165" i="16"/>
  <c r="Z164" i="16"/>
  <c r="Z163" i="16"/>
  <c r="Z162" i="16"/>
  <c r="Z161" i="16"/>
  <c r="Z160" i="16"/>
  <c r="Z159" i="16"/>
  <c r="Z158" i="16"/>
  <c r="Z157" i="16"/>
  <c r="Z156" i="16"/>
  <c r="Z155" i="16"/>
  <c r="Z154" i="16"/>
  <c r="Z153" i="16"/>
  <c r="Z152" i="16"/>
  <c r="Z151" i="16"/>
  <c r="Z150" i="16"/>
  <c r="Z149" i="16"/>
  <c r="Z148" i="16"/>
  <c r="Z147" i="16"/>
  <c r="Z146" i="16"/>
  <c r="Z145" i="16"/>
  <c r="Z144" i="16"/>
  <c r="Z143" i="16"/>
  <c r="Z142" i="16"/>
  <c r="Z141" i="16"/>
  <c r="Z140" i="16"/>
  <c r="Z139" i="16"/>
  <c r="Z138" i="16"/>
  <c r="Z137" i="16"/>
  <c r="Z136" i="16"/>
  <c r="Z135" i="16"/>
  <c r="Z134" i="16"/>
  <c r="Z133" i="16"/>
  <c r="Z132" i="16"/>
  <c r="Z131" i="16"/>
  <c r="Z130" i="16"/>
  <c r="Z129" i="16"/>
  <c r="Z128" i="16"/>
  <c r="Z127" i="16"/>
  <c r="Z126" i="16"/>
  <c r="Z125" i="16"/>
  <c r="Z124" i="16"/>
  <c r="Z123" i="16"/>
  <c r="Z122" i="16"/>
  <c r="Z121" i="16"/>
  <c r="Z120" i="16"/>
  <c r="Z119" i="16"/>
  <c r="Z118" i="16"/>
  <c r="Z117" i="16"/>
  <c r="Z116" i="16"/>
  <c r="Z115" i="16"/>
  <c r="Z114" i="16"/>
  <c r="Z113" i="16"/>
  <c r="Z112" i="16"/>
  <c r="Z111" i="16"/>
  <c r="Z110" i="16"/>
  <c r="Z109" i="16"/>
  <c r="Z108" i="16"/>
  <c r="Z107" i="16"/>
  <c r="Z106" i="16"/>
  <c r="Z105" i="16"/>
  <c r="Z104" i="16"/>
  <c r="Z103" i="16"/>
  <c r="Z102" i="16"/>
  <c r="Z101" i="16"/>
  <c r="Z100" i="16"/>
  <c r="Z99" i="16"/>
  <c r="Z98" i="16"/>
  <c r="Z97" i="16"/>
  <c r="Z96" i="16"/>
  <c r="Z95" i="16"/>
  <c r="Z94" i="16"/>
  <c r="Z93" i="16"/>
  <c r="Z92" i="16"/>
  <c r="Z91" i="16"/>
  <c r="Z90" i="16"/>
  <c r="Z89" i="16"/>
  <c r="Z88" i="16"/>
  <c r="Z87" i="16"/>
  <c r="Z86" i="16"/>
  <c r="Z85" i="16"/>
  <c r="Z84" i="16"/>
  <c r="Z83" i="16"/>
  <c r="Z82" i="16"/>
  <c r="Z81" i="16"/>
  <c r="Z80" i="16"/>
  <c r="Z79" i="16"/>
  <c r="Z78" i="16"/>
  <c r="Z77" i="16"/>
  <c r="Z76" i="16"/>
  <c r="Z75" i="16"/>
  <c r="Z74" i="16"/>
  <c r="Z73" i="16"/>
  <c r="Z72" i="16"/>
  <c r="Z71" i="16"/>
  <c r="Z70" i="16"/>
  <c r="Z69" i="16"/>
  <c r="Z68" i="16"/>
  <c r="Z67" i="16"/>
  <c r="Z66" i="16"/>
  <c r="Z65" i="16"/>
  <c r="Z64" i="16"/>
  <c r="Z63" i="16"/>
  <c r="Z62" i="16"/>
  <c r="Z61" i="16"/>
  <c r="Z60" i="16"/>
  <c r="Z59" i="16"/>
  <c r="Z58" i="16"/>
  <c r="Z57" i="16"/>
  <c r="Z56" i="16"/>
  <c r="Z55" i="16"/>
  <c r="Z54" i="16"/>
  <c r="Z53" i="16"/>
  <c r="Z52" i="16"/>
  <c r="Z51" i="16"/>
  <c r="Z50" i="16"/>
  <c r="Z49" i="16"/>
  <c r="Z48" i="16"/>
  <c r="Z47" i="16"/>
  <c r="Z46" i="16"/>
  <c r="Z45" i="16"/>
  <c r="Z44" i="16"/>
  <c r="Z43" i="16"/>
  <c r="Z42" i="16"/>
  <c r="Z41" i="16"/>
  <c r="Z40" i="16"/>
  <c r="Z39" i="16"/>
  <c r="Z38" i="16"/>
  <c r="Z37" i="16"/>
  <c r="Z36" i="16"/>
  <c r="Z35" i="16"/>
  <c r="Z34" i="16"/>
  <c r="Z33" i="16"/>
  <c r="Z32" i="16"/>
  <c r="Z31" i="16"/>
  <c r="Z30" i="16"/>
  <c r="Z29" i="16"/>
  <c r="Z28" i="16"/>
  <c r="Z27" i="16"/>
  <c r="Z26" i="16"/>
  <c r="Z25" i="16"/>
  <c r="Z24" i="16"/>
  <c r="Z23" i="16"/>
  <c r="Z22" i="16"/>
  <c r="Z21" i="16"/>
  <c r="Z20" i="16"/>
  <c r="Z19" i="16"/>
  <c r="AE19" i="16" s="1"/>
  <c r="Z18" i="16"/>
  <c r="Z17" i="16"/>
  <c r="AE17" i="16" s="1"/>
  <c r="Z16" i="16"/>
  <c r="AE16" i="16" s="1"/>
  <c r="Z15" i="16"/>
  <c r="AE15" i="16" s="1"/>
  <c r="Z14" i="16"/>
  <c r="AE14" i="16" s="1"/>
  <c r="Z13" i="16"/>
  <c r="AE13" i="16" s="1"/>
  <c r="T15" i="16"/>
  <c r="T16" i="16"/>
  <c r="T17" i="16"/>
  <c r="T18" i="16"/>
  <c r="T19" i="16"/>
  <c r="W19" i="16" s="1"/>
  <c r="T20" i="16"/>
  <c r="T21" i="16"/>
  <c r="W21" i="16" s="1"/>
  <c r="T22" i="16"/>
  <c r="T23" i="16"/>
  <c r="T24" i="16"/>
  <c r="T25" i="16"/>
  <c r="T26" i="16"/>
  <c r="T27" i="16"/>
  <c r="T28" i="16"/>
  <c r="T29" i="16"/>
  <c r="T30" i="16"/>
  <c r="T31" i="16"/>
  <c r="T32" i="16"/>
  <c r="T33" i="16"/>
  <c r="T34" i="16"/>
  <c r="T35" i="16"/>
  <c r="T36" i="16"/>
  <c r="T37" i="16"/>
  <c r="T38" i="16"/>
  <c r="T39" i="16"/>
  <c r="T40" i="16"/>
  <c r="T41" i="16"/>
  <c r="T42" i="16"/>
  <c r="T43" i="16"/>
  <c r="T44" i="16"/>
  <c r="T45" i="16"/>
  <c r="T46" i="16"/>
  <c r="T47" i="16"/>
  <c r="T48" i="16"/>
  <c r="T49" i="16"/>
  <c r="T50" i="16"/>
  <c r="T51" i="16"/>
  <c r="T52" i="16"/>
  <c r="T53" i="16"/>
  <c r="T54" i="16"/>
  <c r="T55" i="16"/>
  <c r="T56" i="16"/>
  <c r="T57" i="16"/>
  <c r="T58" i="16"/>
  <c r="T59" i="16"/>
  <c r="T60" i="16"/>
  <c r="T61" i="16"/>
  <c r="T62" i="16"/>
  <c r="T63" i="16"/>
  <c r="T64" i="16"/>
  <c r="T65" i="16"/>
  <c r="T66" i="16"/>
  <c r="T67" i="16"/>
  <c r="T68" i="16"/>
  <c r="T69" i="16"/>
  <c r="T70" i="16"/>
  <c r="T71" i="16"/>
  <c r="T72" i="16"/>
  <c r="T73" i="16"/>
  <c r="T74" i="16"/>
  <c r="T75" i="16"/>
  <c r="T76" i="16"/>
  <c r="T77" i="16"/>
  <c r="T78" i="16"/>
  <c r="T79" i="16"/>
  <c r="T80" i="16"/>
  <c r="T81" i="16"/>
  <c r="T82" i="16"/>
  <c r="T83" i="16"/>
  <c r="T84" i="16"/>
  <c r="T85" i="16"/>
  <c r="T86" i="16"/>
  <c r="T87" i="16"/>
  <c r="T88" i="16"/>
  <c r="T89" i="16"/>
  <c r="T90" i="16"/>
  <c r="T91" i="16"/>
  <c r="T92" i="16"/>
  <c r="T93" i="16"/>
  <c r="T94" i="16"/>
  <c r="T95" i="16"/>
  <c r="T96" i="16"/>
  <c r="T97" i="16"/>
  <c r="T98" i="16"/>
  <c r="T99" i="16"/>
  <c r="T100" i="16"/>
  <c r="T101" i="16"/>
  <c r="T102" i="16"/>
  <c r="T103" i="16"/>
  <c r="T104" i="16"/>
  <c r="T105" i="16"/>
  <c r="T106" i="16"/>
  <c r="T107" i="16"/>
  <c r="T108" i="16"/>
  <c r="T109" i="16"/>
  <c r="T110" i="16"/>
  <c r="T111" i="16"/>
  <c r="T112" i="16"/>
  <c r="T113" i="16"/>
  <c r="T114" i="16"/>
  <c r="T115" i="16"/>
  <c r="T116" i="16"/>
  <c r="T117" i="16"/>
  <c r="T118" i="16"/>
  <c r="T119" i="16"/>
  <c r="T120" i="16"/>
  <c r="T121" i="16"/>
  <c r="T122" i="16"/>
  <c r="T123" i="16"/>
  <c r="T124" i="16"/>
  <c r="T125" i="16"/>
  <c r="T126" i="16"/>
  <c r="T127" i="16"/>
  <c r="T128" i="16"/>
  <c r="T129" i="16"/>
  <c r="T130" i="16"/>
  <c r="T131" i="16"/>
  <c r="T132" i="16"/>
  <c r="T133" i="16"/>
  <c r="T134" i="16"/>
  <c r="T135" i="16"/>
  <c r="T136" i="16"/>
  <c r="T137" i="16"/>
  <c r="T138" i="16"/>
  <c r="T139" i="16"/>
  <c r="T140" i="16"/>
  <c r="T141" i="16"/>
  <c r="T142" i="16"/>
  <c r="T143" i="16"/>
  <c r="T144" i="16"/>
  <c r="T145" i="16"/>
  <c r="T146" i="16"/>
  <c r="T147" i="16"/>
  <c r="T148" i="16"/>
  <c r="T149" i="16"/>
  <c r="T150" i="16"/>
  <c r="T151" i="16"/>
  <c r="T152" i="16"/>
  <c r="T153" i="16"/>
  <c r="T154" i="16"/>
  <c r="T155" i="16"/>
  <c r="T156" i="16"/>
  <c r="T157" i="16"/>
  <c r="T158" i="16"/>
  <c r="T159" i="16"/>
  <c r="T160" i="16"/>
  <c r="T161" i="16"/>
  <c r="T162" i="16"/>
  <c r="T163" i="16"/>
  <c r="T164" i="16"/>
  <c r="T165" i="16"/>
  <c r="T166" i="16"/>
  <c r="T167" i="16"/>
  <c r="T168" i="16"/>
  <c r="T169" i="16"/>
  <c r="T170" i="16"/>
  <c r="T171" i="16"/>
  <c r="T172" i="16"/>
  <c r="T173" i="16"/>
  <c r="T174" i="16"/>
  <c r="T175" i="16"/>
  <c r="T176" i="16"/>
  <c r="T177" i="16"/>
  <c r="T178" i="16"/>
  <c r="T179" i="16"/>
  <c r="T180" i="16"/>
  <c r="T181" i="16"/>
  <c r="T182" i="16"/>
  <c r="T183" i="16"/>
  <c r="T184" i="16"/>
  <c r="T185" i="16"/>
  <c r="T186" i="16"/>
  <c r="T187" i="16"/>
  <c r="T188" i="16"/>
  <c r="T189" i="16"/>
  <c r="T190" i="16"/>
  <c r="T191" i="16"/>
  <c r="T192" i="16"/>
  <c r="T193" i="16"/>
  <c r="T194" i="16"/>
  <c r="T195" i="16"/>
  <c r="T196" i="16"/>
  <c r="T197" i="16"/>
  <c r="T198" i="16"/>
  <c r="T199" i="16"/>
  <c r="T200" i="16"/>
  <c r="T201" i="16"/>
  <c r="T202" i="16"/>
  <c r="T203" i="16"/>
  <c r="T204" i="16"/>
  <c r="T205" i="16"/>
  <c r="T206" i="16"/>
  <c r="T207" i="16"/>
  <c r="T208" i="16"/>
  <c r="T209" i="16"/>
  <c r="T210" i="16"/>
  <c r="T211" i="16"/>
  <c r="T212" i="16"/>
  <c r="T213" i="16"/>
  <c r="T214" i="16"/>
  <c r="T215" i="16"/>
  <c r="T216" i="16"/>
  <c r="T217" i="16"/>
  <c r="T218" i="16"/>
  <c r="T219" i="16"/>
  <c r="T220" i="16"/>
  <c r="T221" i="16"/>
  <c r="T222" i="16"/>
  <c r="T223" i="16"/>
  <c r="T224" i="16"/>
  <c r="T225" i="16"/>
  <c r="T226" i="16"/>
  <c r="T227" i="16"/>
  <c r="T228" i="16"/>
  <c r="T229" i="16"/>
  <c r="T230" i="16"/>
  <c r="T231" i="16"/>
  <c r="T232" i="16"/>
  <c r="T233" i="16"/>
  <c r="T234" i="16"/>
  <c r="T235" i="16"/>
  <c r="T236" i="16"/>
  <c r="T237" i="16"/>
  <c r="T238" i="16"/>
  <c r="T239" i="16"/>
  <c r="T240" i="16"/>
  <c r="T241" i="16"/>
  <c r="T242" i="16"/>
  <c r="T243" i="16"/>
  <c r="T244" i="16"/>
  <c r="T245" i="16"/>
  <c r="T246" i="16"/>
  <c r="T247" i="16"/>
  <c r="T248" i="16"/>
  <c r="T249" i="16"/>
  <c r="T250" i="16"/>
  <c r="T251" i="16"/>
  <c r="T252" i="16"/>
  <c r="T253" i="16"/>
  <c r="T254" i="16"/>
  <c r="T255" i="16"/>
  <c r="T256" i="16"/>
  <c r="T257" i="16"/>
  <c r="T258" i="16"/>
  <c r="T259" i="16"/>
  <c r="T260" i="16"/>
  <c r="T261" i="16"/>
  <c r="T262" i="16"/>
  <c r="T263" i="16"/>
  <c r="T264" i="16"/>
  <c r="T265" i="16"/>
  <c r="T266" i="16"/>
  <c r="T267" i="16"/>
  <c r="T268" i="16"/>
  <c r="T269" i="16"/>
  <c r="T270" i="16"/>
  <c r="T271" i="16"/>
  <c r="T272" i="16"/>
  <c r="T273" i="16"/>
  <c r="T274" i="16"/>
  <c r="T275" i="16"/>
  <c r="T276" i="16"/>
  <c r="T277" i="16"/>
  <c r="T278" i="16"/>
  <c r="T279" i="16"/>
  <c r="T280" i="16"/>
  <c r="T281" i="16"/>
  <c r="T282" i="16"/>
  <c r="T283" i="16"/>
  <c r="T284" i="16"/>
  <c r="T285" i="16"/>
  <c r="T286" i="16"/>
  <c r="T287" i="16"/>
  <c r="T288" i="16"/>
  <c r="T289" i="16"/>
  <c r="T290" i="16"/>
  <c r="T291" i="16"/>
  <c r="T292" i="16"/>
  <c r="T293" i="16"/>
  <c r="T294" i="16"/>
  <c r="T295" i="16"/>
  <c r="T296" i="16"/>
  <c r="T297" i="16"/>
  <c r="T298" i="16"/>
  <c r="T299" i="16"/>
  <c r="T300" i="16"/>
  <c r="T301" i="16"/>
  <c r="T302" i="16"/>
  <c r="T303" i="16"/>
  <c r="T304" i="16"/>
  <c r="T305" i="16"/>
  <c r="T306" i="16"/>
  <c r="T307" i="16"/>
  <c r="T308" i="16"/>
  <c r="T309" i="16"/>
  <c r="T310" i="16"/>
  <c r="T311" i="16"/>
  <c r="T312" i="16"/>
  <c r="T313" i="16"/>
  <c r="T314" i="16"/>
  <c r="T315" i="16"/>
  <c r="T316" i="16"/>
  <c r="T317" i="16"/>
  <c r="T318" i="16"/>
  <c r="T319" i="16"/>
  <c r="T320" i="16"/>
  <c r="T321" i="16"/>
  <c r="T322" i="16"/>
  <c r="T323" i="16"/>
  <c r="T324" i="16"/>
  <c r="T325" i="16"/>
  <c r="T326" i="16"/>
  <c r="T327" i="16"/>
  <c r="T328" i="16"/>
  <c r="T329" i="16"/>
  <c r="T330" i="16"/>
  <c r="T331" i="16"/>
  <c r="T332" i="16"/>
  <c r="T333" i="16"/>
  <c r="T334" i="16"/>
  <c r="T335" i="16"/>
  <c r="T336" i="16"/>
  <c r="T337" i="16"/>
  <c r="T338" i="16"/>
  <c r="T339" i="16"/>
  <c r="T340" i="16"/>
  <c r="T341" i="16"/>
  <c r="T342" i="16"/>
  <c r="T343" i="16"/>
  <c r="T344" i="16"/>
  <c r="T345" i="16"/>
  <c r="T346" i="16"/>
  <c r="T347" i="16"/>
  <c r="T348" i="16"/>
  <c r="T349" i="16"/>
  <c r="T350" i="16"/>
  <c r="T351" i="16"/>
  <c r="T352" i="16"/>
  <c r="T353" i="16"/>
  <c r="T354" i="16"/>
  <c r="T355" i="16"/>
  <c r="T356" i="16"/>
  <c r="T357" i="16"/>
  <c r="T358" i="16"/>
  <c r="T359" i="16"/>
  <c r="T360" i="16"/>
  <c r="T361" i="16"/>
  <c r="T362" i="16"/>
  <c r="T363" i="16"/>
  <c r="T364" i="16"/>
  <c r="T365" i="16"/>
  <c r="T366" i="16"/>
  <c r="T367" i="16"/>
  <c r="T368" i="16"/>
  <c r="T369" i="16"/>
  <c r="T370" i="16"/>
  <c r="T371" i="16"/>
  <c r="T372" i="16"/>
  <c r="T373" i="16"/>
  <c r="T374" i="16"/>
  <c r="T375" i="16"/>
  <c r="T376" i="16"/>
  <c r="T377" i="16"/>
  <c r="T378" i="16"/>
  <c r="T379" i="16"/>
  <c r="T380" i="16"/>
  <c r="T381" i="16"/>
  <c r="T382" i="16"/>
  <c r="T383" i="16"/>
  <c r="T384" i="16"/>
  <c r="T385" i="16"/>
  <c r="T386" i="16"/>
  <c r="T387" i="16"/>
  <c r="T388" i="16"/>
  <c r="T389" i="16"/>
  <c r="T390" i="16"/>
  <c r="T391" i="16"/>
  <c r="T392" i="16"/>
  <c r="T393" i="16"/>
  <c r="T394" i="16"/>
  <c r="T395" i="16"/>
  <c r="T396" i="16"/>
  <c r="T397" i="16"/>
  <c r="T398" i="16"/>
  <c r="T399" i="16"/>
  <c r="T400" i="16"/>
  <c r="T401" i="16"/>
  <c r="T402" i="16"/>
  <c r="T403" i="16"/>
  <c r="T404" i="16"/>
  <c r="T405" i="16"/>
  <c r="T406" i="16"/>
  <c r="T407" i="16"/>
  <c r="T408" i="16"/>
  <c r="T409" i="16"/>
  <c r="T410" i="16"/>
  <c r="T411" i="16"/>
  <c r="T412" i="16"/>
  <c r="T413" i="16"/>
  <c r="T414" i="16"/>
  <c r="T415" i="16"/>
  <c r="T416" i="16"/>
  <c r="T417" i="16"/>
  <c r="T418" i="16"/>
  <c r="T419" i="16"/>
  <c r="T420" i="16"/>
  <c r="T421" i="16"/>
  <c r="T422" i="16"/>
  <c r="T423" i="16"/>
  <c r="T424" i="16"/>
  <c r="T425" i="16"/>
  <c r="T426" i="16"/>
  <c r="T427" i="16"/>
  <c r="T428" i="16"/>
  <c r="T429" i="16"/>
  <c r="T430" i="16"/>
  <c r="T431" i="16"/>
  <c r="T432" i="16"/>
  <c r="T433" i="16"/>
  <c r="T434" i="16"/>
  <c r="T435" i="16"/>
  <c r="T436" i="16"/>
  <c r="T437" i="16"/>
  <c r="T438" i="16"/>
  <c r="T439" i="16"/>
  <c r="T440" i="16"/>
  <c r="T441" i="16"/>
  <c r="T442" i="16"/>
  <c r="T443" i="16"/>
  <c r="T444" i="16"/>
  <c r="T445" i="16"/>
  <c r="T446" i="16"/>
  <c r="T447" i="16"/>
  <c r="T448" i="16"/>
  <c r="T449" i="16"/>
  <c r="T450" i="16"/>
  <c r="T451" i="16"/>
  <c r="T452" i="16"/>
  <c r="T453" i="16"/>
  <c r="T454" i="16"/>
  <c r="T455" i="16"/>
  <c r="T456" i="16"/>
  <c r="T457" i="16"/>
  <c r="T458" i="16"/>
  <c r="T459" i="16"/>
  <c r="T460" i="16"/>
  <c r="T461" i="16"/>
  <c r="T462" i="16"/>
  <c r="T463" i="16"/>
  <c r="T464" i="16"/>
  <c r="T465" i="16"/>
  <c r="T466" i="16"/>
  <c r="T467" i="16"/>
  <c r="T468" i="16"/>
  <c r="T469" i="16"/>
  <c r="T470" i="16"/>
  <c r="T471" i="16"/>
  <c r="T472" i="16"/>
  <c r="T473" i="16"/>
  <c r="T474" i="16"/>
  <c r="T475" i="16"/>
  <c r="T476" i="16"/>
  <c r="T477" i="16"/>
  <c r="T478" i="16"/>
  <c r="T479" i="16"/>
  <c r="T480" i="16"/>
  <c r="T481" i="16"/>
  <c r="T482" i="16"/>
  <c r="T483" i="16"/>
  <c r="T484" i="16"/>
  <c r="T485" i="16"/>
  <c r="T486" i="16"/>
  <c r="T487" i="16"/>
  <c r="T488" i="16"/>
  <c r="T489" i="16"/>
  <c r="T490" i="16"/>
  <c r="T491" i="16"/>
  <c r="T492" i="16"/>
  <c r="T493" i="16"/>
  <c r="T494" i="16"/>
  <c r="T495" i="16"/>
  <c r="T496" i="16"/>
  <c r="T497" i="16"/>
  <c r="T498" i="16"/>
  <c r="T499" i="16"/>
  <c r="T500" i="16"/>
  <c r="T501" i="16"/>
  <c r="T502" i="16"/>
  <c r="T503" i="16"/>
  <c r="T504" i="16"/>
  <c r="T505" i="16"/>
  <c r="T506" i="16"/>
  <c r="T507" i="16"/>
  <c r="T508" i="16"/>
  <c r="T509" i="16"/>
  <c r="T510" i="16"/>
  <c r="T511" i="16"/>
  <c r="T512" i="16"/>
  <c r="T513" i="16"/>
  <c r="T514" i="16"/>
  <c r="T515" i="16"/>
  <c r="T516" i="16"/>
  <c r="T517" i="16"/>
  <c r="T518" i="16"/>
  <c r="T519" i="16"/>
  <c r="T520" i="16"/>
  <c r="T521" i="16"/>
  <c r="T522" i="16"/>
  <c r="T523" i="16"/>
  <c r="T524" i="16"/>
  <c r="T525" i="16"/>
  <c r="T526" i="16"/>
  <c r="T527" i="16"/>
  <c r="T528" i="16"/>
  <c r="T529" i="16"/>
  <c r="T530" i="16"/>
  <c r="T531" i="16"/>
  <c r="T532" i="16"/>
  <c r="T533" i="16"/>
  <c r="T534" i="16"/>
  <c r="T535" i="16"/>
  <c r="T536" i="16"/>
  <c r="T537" i="16"/>
  <c r="T538" i="16"/>
  <c r="T539" i="16"/>
  <c r="T540" i="16"/>
  <c r="T541" i="16"/>
  <c r="T542" i="16"/>
  <c r="T543" i="16"/>
  <c r="T544" i="16"/>
  <c r="T545" i="16"/>
  <c r="T546" i="16"/>
  <c r="T547" i="16"/>
  <c r="T548" i="16"/>
  <c r="T549" i="16"/>
  <c r="T550" i="16"/>
  <c r="T551" i="16"/>
  <c r="T552" i="16"/>
  <c r="T553" i="16"/>
  <c r="T554" i="16"/>
  <c r="T555" i="16"/>
  <c r="T556" i="16"/>
  <c r="T557" i="16"/>
  <c r="T558" i="16"/>
  <c r="T559" i="16"/>
  <c r="T560" i="16"/>
  <c r="T561" i="16"/>
  <c r="T562" i="16"/>
  <c r="T563" i="16"/>
  <c r="T564" i="16"/>
  <c r="T565" i="16"/>
  <c r="T566" i="16"/>
  <c r="T567" i="16"/>
  <c r="T568" i="16"/>
  <c r="T569" i="16"/>
  <c r="T570" i="16"/>
  <c r="T571" i="16"/>
  <c r="T572" i="16"/>
  <c r="T573" i="16"/>
  <c r="T574" i="16"/>
  <c r="T575" i="16"/>
  <c r="T576" i="16"/>
  <c r="T577" i="16"/>
  <c r="T578" i="16"/>
  <c r="T579" i="16"/>
  <c r="T580" i="16"/>
  <c r="T581" i="16"/>
  <c r="T582" i="16"/>
  <c r="T583" i="16"/>
  <c r="T584" i="16"/>
  <c r="T585" i="16"/>
  <c r="T586" i="16"/>
  <c r="T587" i="16"/>
  <c r="T588" i="16"/>
  <c r="T589" i="16"/>
  <c r="T590" i="16"/>
  <c r="T591" i="16"/>
  <c r="T592" i="16"/>
  <c r="T593" i="16"/>
  <c r="T594" i="16"/>
  <c r="T595" i="16"/>
  <c r="T596" i="16"/>
  <c r="T597" i="16"/>
  <c r="T598" i="16"/>
  <c r="T599" i="16"/>
  <c r="T600" i="16"/>
  <c r="T601" i="16"/>
  <c r="T602" i="16"/>
  <c r="T603" i="16"/>
  <c r="T604" i="16"/>
  <c r="T605" i="16"/>
  <c r="T606" i="16"/>
  <c r="T607" i="16"/>
  <c r="T608" i="16"/>
  <c r="T609" i="16"/>
  <c r="T610" i="16"/>
  <c r="T611" i="16"/>
  <c r="T612" i="16"/>
  <c r="T613" i="16"/>
  <c r="T614" i="16"/>
  <c r="T615" i="16"/>
  <c r="T616" i="16"/>
  <c r="T617" i="16"/>
  <c r="T618" i="16"/>
  <c r="T619" i="16"/>
  <c r="T620" i="16"/>
  <c r="T621" i="16"/>
  <c r="T622" i="16"/>
  <c r="T623" i="16"/>
  <c r="T624" i="16"/>
  <c r="T625" i="16"/>
  <c r="T626" i="16"/>
  <c r="T627" i="16"/>
  <c r="T628" i="16"/>
  <c r="T629" i="16"/>
  <c r="T630" i="16"/>
  <c r="T631" i="16"/>
  <c r="T632" i="16"/>
  <c r="T633" i="16"/>
  <c r="T634" i="16"/>
  <c r="T635" i="16"/>
  <c r="T636" i="16"/>
  <c r="T637" i="16"/>
  <c r="T638" i="16"/>
  <c r="T639" i="16"/>
  <c r="T640" i="16"/>
  <c r="T641" i="16"/>
  <c r="T642" i="16"/>
  <c r="T643" i="16"/>
  <c r="T644" i="16"/>
  <c r="T645" i="16"/>
  <c r="T646" i="16"/>
  <c r="T647" i="16"/>
  <c r="T648" i="16"/>
  <c r="T649" i="16"/>
  <c r="T650" i="16"/>
  <c r="T651" i="16"/>
  <c r="T652" i="16"/>
  <c r="T653" i="16"/>
  <c r="T654" i="16"/>
  <c r="T655" i="16"/>
  <c r="T656" i="16"/>
  <c r="T657" i="16"/>
  <c r="T658" i="16"/>
  <c r="T659" i="16"/>
  <c r="T660" i="16"/>
  <c r="T661" i="16"/>
  <c r="T662" i="16"/>
  <c r="T663" i="16"/>
  <c r="T664" i="16"/>
  <c r="T665" i="16"/>
  <c r="T666" i="16"/>
  <c r="T667" i="16"/>
  <c r="T668" i="16"/>
  <c r="T669" i="16"/>
  <c r="T670" i="16"/>
  <c r="T671" i="16"/>
  <c r="T672" i="16"/>
  <c r="T673" i="16"/>
  <c r="T674" i="16"/>
  <c r="T675" i="16"/>
  <c r="T676" i="16"/>
  <c r="T677" i="16"/>
  <c r="T678" i="16"/>
  <c r="T679" i="16"/>
  <c r="T680" i="16"/>
  <c r="T681" i="16"/>
  <c r="T682" i="16"/>
  <c r="T683" i="16"/>
  <c r="T684" i="16"/>
  <c r="T685" i="16"/>
  <c r="T686" i="16"/>
  <c r="T687" i="16"/>
  <c r="T688" i="16"/>
  <c r="T689" i="16"/>
  <c r="T690" i="16"/>
  <c r="T691" i="16"/>
  <c r="T692" i="16"/>
  <c r="T693" i="16"/>
  <c r="T694" i="16"/>
  <c r="T695" i="16"/>
  <c r="T696" i="16"/>
  <c r="T697" i="16"/>
  <c r="T698" i="16"/>
  <c r="T699" i="16"/>
  <c r="T700" i="16"/>
  <c r="T701" i="16"/>
  <c r="T702" i="16"/>
  <c r="T703" i="16"/>
  <c r="T704" i="16"/>
  <c r="T705" i="16"/>
  <c r="T706" i="16"/>
  <c r="T707" i="16"/>
  <c r="T708" i="16"/>
  <c r="T709" i="16"/>
  <c r="T710" i="16"/>
  <c r="T711" i="16"/>
  <c r="T712" i="16"/>
  <c r="T713" i="16"/>
  <c r="T714" i="16"/>
  <c r="T715" i="16"/>
  <c r="T716" i="16"/>
  <c r="T717" i="16"/>
  <c r="T718" i="16"/>
  <c r="T719" i="16"/>
  <c r="T720" i="16"/>
  <c r="T721" i="16"/>
  <c r="T722" i="16"/>
  <c r="T723" i="16"/>
  <c r="T724" i="16"/>
  <c r="T725" i="16"/>
  <c r="T726" i="16"/>
  <c r="T727" i="16"/>
  <c r="T728" i="16"/>
  <c r="T729" i="16"/>
  <c r="T730" i="16"/>
  <c r="T731" i="16"/>
  <c r="T732" i="16"/>
  <c r="T733" i="16"/>
  <c r="T734" i="16"/>
  <c r="T735" i="16"/>
  <c r="T736" i="16"/>
  <c r="T737" i="16"/>
  <c r="T738" i="16"/>
  <c r="T739" i="16"/>
  <c r="T740" i="16"/>
  <c r="T741" i="16"/>
  <c r="T742" i="16"/>
  <c r="T743" i="16"/>
  <c r="T744" i="16"/>
  <c r="T745" i="16"/>
  <c r="T746" i="16"/>
  <c r="T747" i="16"/>
  <c r="T748" i="16"/>
  <c r="T749" i="16"/>
  <c r="T750" i="16"/>
  <c r="T751" i="16"/>
  <c r="T752" i="16"/>
  <c r="T753" i="16"/>
  <c r="T754" i="16"/>
  <c r="T755" i="16"/>
  <c r="T756" i="16"/>
  <c r="T757" i="16"/>
  <c r="T758" i="16"/>
  <c r="T759" i="16"/>
  <c r="T760" i="16"/>
  <c r="T761" i="16"/>
  <c r="T762" i="16"/>
  <c r="T763" i="16"/>
  <c r="T764" i="16"/>
  <c r="T765" i="16"/>
  <c r="T766" i="16"/>
  <c r="T767" i="16"/>
  <c r="T768" i="16"/>
  <c r="T769" i="16"/>
  <c r="T770" i="16"/>
  <c r="T771" i="16"/>
  <c r="T772" i="16"/>
  <c r="T773" i="16"/>
  <c r="T774" i="16"/>
  <c r="T775" i="16"/>
  <c r="T776" i="16"/>
  <c r="T777" i="16"/>
  <c r="T778" i="16"/>
  <c r="T779" i="16"/>
  <c r="T780" i="16"/>
  <c r="T781" i="16"/>
  <c r="T782" i="16"/>
  <c r="T783" i="16"/>
  <c r="T784" i="16"/>
  <c r="T785" i="16"/>
  <c r="T786" i="16"/>
  <c r="T787" i="16"/>
  <c r="T788" i="16"/>
  <c r="T789" i="16"/>
  <c r="T790" i="16"/>
  <c r="T791" i="16"/>
  <c r="T792" i="16"/>
  <c r="T793" i="16"/>
  <c r="T794" i="16"/>
  <c r="T795" i="16"/>
  <c r="T796" i="16"/>
  <c r="T797" i="16"/>
  <c r="T798" i="16"/>
  <c r="T799" i="16"/>
  <c r="T800" i="16"/>
  <c r="T801" i="16"/>
  <c r="T802" i="16"/>
  <c r="T803" i="16"/>
  <c r="T804" i="16"/>
  <c r="T805" i="16"/>
  <c r="T806" i="16"/>
  <c r="T807" i="16"/>
  <c r="T808" i="16"/>
  <c r="T809" i="16"/>
  <c r="T810" i="16"/>
  <c r="T811" i="16"/>
  <c r="T812" i="16"/>
  <c r="T813" i="16"/>
  <c r="T814" i="16"/>
  <c r="T815" i="16"/>
  <c r="T816" i="16"/>
  <c r="T817" i="16"/>
  <c r="T818" i="16"/>
  <c r="T819" i="16"/>
  <c r="T820" i="16"/>
  <c r="T821" i="16"/>
  <c r="T822" i="16"/>
  <c r="T823" i="16"/>
  <c r="T824" i="16"/>
  <c r="T825" i="16"/>
  <c r="T826" i="16"/>
  <c r="T827" i="16"/>
  <c r="T828" i="16"/>
  <c r="T829" i="16"/>
  <c r="T830" i="16"/>
  <c r="T831" i="16"/>
  <c r="T832" i="16"/>
  <c r="T833" i="16"/>
  <c r="T834" i="16"/>
  <c r="T835" i="16"/>
  <c r="T836" i="16"/>
  <c r="T837" i="16"/>
  <c r="T838" i="16"/>
  <c r="T839" i="16"/>
  <c r="T840" i="16"/>
  <c r="T841" i="16"/>
  <c r="T842" i="16"/>
  <c r="T843" i="16"/>
  <c r="T844" i="16"/>
  <c r="T845" i="16"/>
  <c r="T846" i="16"/>
  <c r="T847" i="16"/>
  <c r="T848" i="16"/>
  <c r="T849" i="16"/>
  <c r="T850" i="16"/>
  <c r="T851" i="16"/>
  <c r="T852" i="16"/>
  <c r="T853" i="16"/>
  <c r="T854" i="16"/>
  <c r="T855" i="16"/>
  <c r="T856" i="16"/>
  <c r="T857" i="16"/>
  <c r="T858" i="16"/>
  <c r="T859" i="16"/>
  <c r="T860" i="16"/>
  <c r="T861" i="16"/>
  <c r="T862" i="16"/>
  <c r="T863" i="16"/>
  <c r="T864" i="16"/>
  <c r="T865" i="16"/>
  <c r="T866" i="16"/>
  <c r="T867" i="16"/>
  <c r="T868" i="16"/>
  <c r="T869" i="16"/>
  <c r="T870" i="16"/>
  <c r="T871" i="16"/>
  <c r="T872" i="16"/>
  <c r="T873" i="16"/>
  <c r="T874" i="16"/>
  <c r="T875" i="16"/>
  <c r="T876" i="16"/>
  <c r="T877" i="16"/>
  <c r="T878" i="16"/>
  <c r="T879" i="16"/>
  <c r="T880" i="16"/>
  <c r="T881" i="16"/>
  <c r="T882" i="16"/>
  <c r="T883" i="16"/>
  <c r="T884" i="16"/>
  <c r="T885" i="16"/>
  <c r="T886" i="16"/>
  <c r="T887" i="16"/>
  <c r="T888" i="16"/>
  <c r="T889" i="16"/>
  <c r="T890" i="16"/>
  <c r="T891" i="16"/>
  <c r="T892" i="16"/>
  <c r="T893" i="16"/>
  <c r="T894" i="16"/>
  <c r="T895" i="16"/>
  <c r="T896" i="16"/>
  <c r="T897" i="16"/>
  <c r="T898" i="16"/>
  <c r="T899" i="16"/>
  <c r="T900" i="16"/>
  <c r="T901" i="16"/>
  <c r="T902" i="16"/>
  <c r="T903" i="16"/>
  <c r="T904" i="16"/>
  <c r="T905" i="16"/>
  <c r="T906" i="16"/>
  <c r="T907" i="16"/>
  <c r="T908" i="16"/>
  <c r="T909" i="16"/>
  <c r="T910" i="16"/>
  <c r="T911" i="16"/>
  <c r="T912" i="16"/>
  <c r="T913" i="16"/>
  <c r="T914" i="16"/>
  <c r="T915" i="16"/>
  <c r="T916" i="16"/>
  <c r="T917" i="16"/>
  <c r="T918" i="16"/>
  <c r="T919" i="16"/>
  <c r="T920" i="16"/>
  <c r="T921" i="16"/>
  <c r="T922" i="16"/>
  <c r="T923" i="16"/>
  <c r="T924" i="16"/>
  <c r="T925" i="16"/>
  <c r="T926" i="16"/>
  <c r="T927" i="16"/>
  <c r="T928" i="16"/>
  <c r="T929" i="16"/>
  <c r="T930" i="16"/>
  <c r="T931" i="16"/>
  <c r="T932" i="16"/>
  <c r="T933" i="16"/>
  <c r="T934" i="16"/>
  <c r="T935" i="16"/>
  <c r="T936" i="16"/>
  <c r="T937" i="16"/>
  <c r="T938" i="16"/>
  <c r="T939" i="16"/>
  <c r="T940" i="16"/>
  <c r="T941" i="16"/>
  <c r="T942" i="16"/>
  <c r="T943" i="16"/>
  <c r="T944" i="16"/>
  <c r="T945" i="16"/>
  <c r="T946" i="16"/>
  <c r="T947" i="16"/>
  <c r="T948" i="16"/>
  <c r="T949" i="16"/>
  <c r="T950" i="16"/>
  <c r="T951" i="16"/>
  <c r="T952" i="16"/>
  <c r="T953" i="16"/>
  <c r="T954" i="16"/>
  <c r="T955" i="16"/>
  <c r="T956" i="16"/>
  <c r="T957" i="16"/>
  <c r="T958" i="16"/>
  <c r="T959" i="16"/>
  <c r="T960" i="16"/>
  <c r="T961" i="16"/>
  <c r="T962" i="16"/>
  <c r="T963" i="16"/>
  <c r="T964" i="16"/>
  <c r="T965" i="16"/>
  <c r="T966" i="16"/>
  <c r="T967" i="16"/>
  <c r="T968" i="16"/>
  <c r="T969" i="16"/>
  <c r="T970" i="16"/>
  <c r="T971" i="16"/>
  <c r="T972" i="16"/>
  <c r="T973" i="16"/>
  <c r="T974" i="16"/>
  <c r="T975" i="16"/>
  <c r="T976" i="16"/>
  <c r="T977" i="16"/>
  <c r="T978" i="16"/>
  <c r="T979" i="16"/>
  <c r="T980" i="16"/>
  <c r="T981" i="16"/>
  <c r="T982" i="16"/>
  <c r="T983" i="16"/>
  <c r="T984" i="16"/>
  <c r="T985" i="16"/>
  <c r="T986" i="16"/>
  <c r="T987" i="16"/>
  <c r="T988" i="16"/>
  <c r="T989" i="16"/>
  <c r="T990" i="16"/>
  <c r="T991" i="16"/>
  <c r="T992" i="16"/>
  <c r="T993" i="16"/>
  <c r="T994" i="16"/>
  <c r="T995" i="16"/>
  <c r="T996" i="16"/>
  <c r="T997" i="16"/>
  <c r="T998" i="16"/>
  <c r="T999" i="16"/>
  <c r="T1000" i="16"/>
  <c r="T1001" i="16"/>
  <c r="T1002" i="16"/>
  <c r="T1003" i="16"/>
  <c r="T1004" i="16"/>
  <c r="T14" i="16"/>
  <c r="W16" i="16"/>
  <c r="W17" i="16"/>
  <c r="W18" i="16"/>
  <c r="W20"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W55" i="16"/>
  <c r="W56" i="16"/>
  <c r="W57" i="16"/>
  <c r="W58" i="16"/>
  <c r="W59" i="16"/>
  <c r="W60" i="16"/>
  <c r="W61" i="16"/>
  <c r="W62" i="16"/>
  <c r="W63" i="16"/>
  <c r="W64" i="16"/>
  <c r="W65" i="16"/>
  <c r="W66" i="16"/>
  <c r="W67" i="16"/>
  <c r="W68" i="16"/>
  <c r="W69" i="16"/>
  <c r="W70" i="16"/>
  <c r="W71" i="16"/>
  <c r="W72" i="16"/>
  <c r="W73" i="16"/>
  <c r="W74" i="16"/>
  <c r="W75" i="16"/>
  <c r="W76" i="16"/>
  <c r="W77" i="16"/>
  <c r="W78" i="16"/>
  <c r="W79" i="16"/>
  <c r="W80" i="16"/>
  <c r="W81" i="16"/>
  <c r="W82" i="16"/>
  <c r="W83" i="16"/>
  <c r="W84" i="16"/>
  <c r="W85" i="16"/>
  <c r="W86" i="16"/>
  <c r="W87" i="16"/>
  <c r="W88" i="16"/>
  <c r="W89" i="16"/>
  <c r="W90" i="16"/>
  <c r="W91" i="16"/>
  <c r="W92" i="16"/>
  <c r="W93" i="16"/>
  <c r="W94" i="16"/>
  <c r="W95" i="16"/>
  <c r="W96" i="16"/>
  <c r="W97" i="16"/>
  <c r="W98" i="16"/>
  <c r="W99" i="16"/>
  <c r="W100" i="16"/>
  <c r="W101" i="16"/>
  <c r="W102" i="16"/>
  <c r="W103" i="16"/>
  <c r="W104" i="16"/>
  <c r="W105" i="16"/>
  <c r="W106" i="16"/>
  <c r="W107" i="16"/>
  <c r="W108" i="16"/>
  <c r="W109" i="16"/>
  <c r="W110" i="16"/>
  <c r="W111" i="16"/>
  <c r="W112" i="16"/>
  <c r="W113" i="16"/>
  <c r="W114" i="16"/>
  <c r="W115" i="16"/>
  <c r="W116" i="16"/>
  <c r="W117" i="16"/>
  <c r="W118" i="16"/>
  <c r="W119" i="16"/>
  <c r="W120" i="16"/>
  <c r="W121" i="16"/>
  <c r="W122" i="16"/>
  <c r="W123" i="16"/>
  <c r="W124" i="16"/>
  <c r="W125" i="16"/>
  <c r="W126" i="16"/>
  <c r="W127" i="16"/>
  <c r="W128" i="16"/>
  <c r="W129" i="16"/>
  <c r="W130" i="16"/>
  <c r="W131" i="16"/>
  <c r="W132" i="16"/>
  <c r="W133" i="16"/>
  <c r="W134" i="16"/>
  <c r="W135" i="16"/>
  <c r="W136" i="16"/>
  <c r="W137" i="16"/>
  <c r="W138" i="16"/>
  <c r="W139" i="16"/>
  <c r="W140" i="16"/>
  <c r="W141" i="16"/>
  <c r="W142" i="16"/>
  <c r="W143" i="16"/>
  <c r="W144" i="16"/>
  <c r="W145" i="16"/>
  <c r="W146" i="16"/>
  <c r="W147" i="16"/>
  <c r="W148" i="16"/>
  <c r="W149" i="16"/>
  <c r="W150" i="16"/>
  <c r="W151" i="16"/>
  <c r="W152" i="16"/>
  <c r="W153" i="16"/>
  <c r="W154" i="16"/>
  <c r="W155" i="16"/>
  <c r="W156" i="16"/>
  <c r="W157" i="16"/>
  <c r="W158" i="16"/>
  <c r="W159" i="16"/>
  <c r="W160" i="16"/>
  <c r="W161" i="16"/>
  <c r="W162" i="16"/>
  <c r="W163" i="16"/>
  <c r="W164" i="16"/>
  <c r="W165" i="16"/>
  <c r="W166" i="16"/>
  <c r="W167" i="16"/>
  <c r="W168" i="16"/>
  <c r="W169" i="16"/>
  <c r="W170" i="16"/>
  <c r="W171" i="16"/>
  <c r="W172" i="16"/>
  <c r="W173" i="16"/>
  <c r="W174" i="16"/>
  <c r="W175" i="16"/>
  <c r="W176" i="16"/>
  <c r="W177" i="16"/>
  <c r="W178" i="16"/>
  <c r="W179" i="16"/>
  <c r="W180" i="16"/>
  <c r="W181" i="16"/>
  <c r="W182" i="16"/>
  <c r="W183" i="16"/>
  <c r="W184" i="16"/>
  <c r="W185" i="16"/>
  <c r="W186" i="16"/>
  <c r="W187" i="16"/>
  <c r="W188" i="16"/>
  <c r="W189" i="16"/>
  <c r="W190" i="16"/>
  <c r="W191" i="16"/>
  <c r="W192" i="16"/>
  <c r="W193" i="16"/>
  <c r="W194" i="16"/>
  <c r="W195" i="16"/>
  <c r="W196" i="16"/>
  <c r="W197" i="16"/>
  <c r="W198" i="16"/>
  <c r="W199" i="16"/>
  <c r="W200" i="16"/>
  <c r="W201" i="16"/>
  <c r="W202" i="16"/>
  <c r="W203" i="16"/>
  <c r="W204" i="16"/>
  <c r="W205" i="16"/>
  <c r="W206" i="16"/>
  <c r="W207" i="16"/>
  <c r="W208" i="16"/>
  <c r="W209" i="16"/>
  <c r="W210" i="16"/>
  <c r="W211" i="16"/>
  <c r="W212" i="16"/>
  <c r="W213" i="16"/>
  <c r="W214" i="16"/>
  <c r="W215" i="16"/>
  <c r="W216" i="16"/>
  <c r="W217" i="16"/>
  <c r="W218" i="16"/>
  <c r="W219" i="16"/>
  <c r="W220" i="16"/>
  <c r="W221" i="16"/>
  <c r="W222" i="16"/>
  <c r="W223" i="16"/>
  <c r="W224" i="16"/>
  <c r="W225" i="16"/>
  <c r="W226" i="16"/>
  <c r="W227" i="16"/>
  <c r="W228" i="16"/>
  <c r="W229" i="16"/>
  <c r="W230" i="16"/>
  <c r="W231" i="16"/>
  <c r="W232" i="16"/>
  <c r="W233" i="16"/>
  <c r="W234" i="16"/>
  <c r="W235" i="16"/>
  <c r="W236" i="16"/>
  <c r="W237" i="16"/>
  <c r="W238" i="16"/>
  <c r="W239" i="16"/>
  <c r="W240" i="16"/>
  <c r="W241" i="16"/>
  <c r="W242" i="16"/>
  <c r="W243" i="16"/>
  <c r="W244" i="16"/>
  <c r="W245" i="16"/>
  <c r="W246" i="16"/>
  <c r="W247" i="16"/>
  <c r="W248" i="16"/>
  <c r="W249" i="16"/>
  <c r="W250" i="16"/>
  <c r="W251" i="16"/>
  <c r="W252" i="16"/>
  <c r="W253" i="16"/>
  <c r="W254" i="16"/>
  <c r="W255" i="16"/>
  <c r="W256" i="16"/>
  <c r="W257" i="16"/>
  <c r="W258" i="16"/>
  <c r="W259" i="16"/>
  <c r="W260" i="16"/>
  <c r="W261" i="16"/>
  <c r="W262" i="16"/>
  <c r="W263" i="16"/>
  <c r="W264" i="16"/>
  <c r="W265" i="16"/>
  <c r="W266" i="16"/>
  <c r="W267" i="16"/>
  <c r="W268" i="16"/>
  <c r="W269" i="16"/>
  <c r="W270" i="16"/>
  <c r="W271" i="16"/>
  <c r="W272" i="16"/>
  <c r="W273" i="16"/>
  <c r="W274" i="16"/>
  <c r="W275" i="16"/>
  <c r="W276" i="16"/>
  <c r="W277" i="16"/>
  <c r="W278" i="16"/>
  <c r="W279" i="16"/>
  <c r="W280" i="16"/>
  <c r="W281" i="16"/>
  <c r="W282" i="16"/>
  <c r="W283" i="16"/>
  <c r="W284" i="16"/>
  <c r="W285" i="16"/>
  <c r="W286" i="16"/>
  <c r="W287" i="16"/>
  <c r="W288" i="16"/>
  <c r="W289" i="16"/>
  <c r="W290" i="16"/>
  <c r="W291" i="16"/>
  <c r="W292" i="16"/>
  <c r="W293" i="16"/>
  <c r="W294" i="16"/>
  <c r="W295" i="16"/>
  <c r="W296" i="16"/>
  <c r="W297" i="16"/>
  <c r="W298" i="16"/>
  <c r="W299" i="16"/>
  <c r="W300" i="16"/>
  <c r="W301" i="16"/>
  <c r="W302" i="16"/>
  <c r="W303" i="16"/>
  <c r="W304" i="16"/>
  <c r="W305" i="16"/>
  <c r="W306" i="16"/>
  <c r="W307" i="16"/>
  <c r="W308" i="16"/>
  <c r="W309" i="16"/>
  <c r="W310" i="16"/>
  <c r="W311" i="16"/>
  <c r="W312" i="16"/>
  <c r="W313" i="16"/>
  <c r="W314" i="16"/>
  <c r="W315" i="16"/>
  <c r="W316" i="16"/>
  <c r="W317" i="16"/>
  <c r="W318" i="16"/>
  <c r="W319" i="16"/>
  <c r="W320" i="16"/>
  <c r="W321" i="16"/>
  <c r="W322" i="16"/>
  <c r="W323" i="16"/>
  <c r="W324" i="16"/>
  <c r="W325" i="16"/>
  <c r="W326" i="16"/>
  <c r="W327" i="16"/>
  <c r="W328" i="16"/>
  <c r="W329" i="16"/>
  <c r="W330" i="16"/>
  <c r="W331" i="16"/>
  <c r="W332" i="16"/>
  <c r="W333" i="16"/>
  <c r="W334" i="16"/>
  <c r="W335" i="16"/>
  <c r="W336" i="16"/>
  <c r="W337" i="16"/>
  <c r="W338" i="16"/>
  <c r="W339" i="16"/>
  <c r="W340" i="16"/>
  <c r="W341" i="16"/>
  <c r="W342" i="16"/>
  <c r="W343" i="16"/>
  <c r="W344" i="16"/>
  <c r="W345" i="16"/>
  <c r="W346" i="16"/>
  <c r="W347" i="16"/>
  <c r="W348" i="16"/>
  <c r="W349" i="16"/>
  <c r="W350" i="16"/>
  <c r="W351" i="16"/>
  <c r="W352" i="16"/>
  <c r="W353" i="16"/>
  <c r="W354" i="16"/>
  <c r="W355" i="16"/>
  <c r="W356" i="16"/>
  <c r="W357" i="16"/>
  <c r="W358" i="16"/>
  <c r="W359" i="16"/>
  <c r="W360" i="16"/>
  <c r="W361" i="16"/>
  <c r="W362" i="16"/>
  <c r="W363" i="16"/>
  <c r="W364" i="16"/>
  <c r="W365" i="16"/>
  <c r="W366" i="16"/>
  <c r="W367" i="16"/>
  <c r="W368" i="16"/>
  <c r="W369" i="16"/>
  <c r="W370" i="16"/>
  <c r="W371" i="16"/>
  <c r="W372" i="16"/>
  <c r="W373" i="16"/>
  <c r="W374" i="16"/>
  <c r="W375" i="16"/>
  <c r="W376" i="16"/>
  <c r="W377" i="16"/>
  <c r="W378" i="16"/>
  <c r="W379" i="16"/>
  <c r="W380" i="16"/>
  <c r="W381" i="16"/>
  <c r="W382" i="16"/>
  <c r="W383" i="16"/>
  <c r="W384" i="16"/>
  <c r="W385" i="16"/>
  <c r="W386" i="16"/>
  <c r="W387" i="16"/>
  <c r="W388" i="16"/>
  <c r="W389" i="16"/>
  <c r="W390" i="16"/>
  <c r="W391" i="16"/>
  <c r="W392" i="16"/>
  <c r="W393" i="16"/>
  <c r="W394" i="16"/>
  <c r="W395" i="16"/>
  <c r="W396" i="16"/>
  <c r="W397" i="16"/>
  <c r="W398" i="16"/>
  <c r="W399" i="16"/>
  <c r="W400" i="16"/>
  <c r="W401" i="16"/>
  <c r="W402" i="16"/>
  <c r="W403" i="16"/>
  <c r="W404" i="16"/>
  <c r="W405" i="16"/>
  <c r="W406" i="16"/>
  <c r="W407" i="16"/>
  <c r="W408" i="16"/>
  <c r="W409" i="16"/>
  <c r="W410" i="16"/>
  <c r="W411" i="16"/>
  <c r="W412" i="16"/>
  <c r="W413" i="16"/>
  <c r="W414" i="16"/>
  <c r="W415" i="16"/>
  <c r="W416" i="16"/>
  <c r="W417" i="16"/>
  <c r="W418" i="16"/>
  <c r="W419" i="16"/>
  <c r="W420" i="16"/>
  <c r="W421" i="16"/>
  <c r="W422" i="16"/>
  <c r="W423" i="16"/>
  <c r="W424" i="16"/>
  <c r="W425" i="16"/>
  <c r="W426" i="16"/>
  <c r="W427" i="16"/>
  <c r="W428" i="16"/>
  <c r="W429" i="16"/>
  <c r="W430" i="16"/>
  <c r="W431" i="16"/>
  <c r="W432" i="16"/>
  <c r="W433" i="16"/>
  <c r="W434" i="16"/>
  <c r="W435" i="16"/>
  <c r="W436" i="16"/>
  <c r="W437" i="16"/>
  <c r="W438" i="16"/>
  <c r="W439" i="16"/>
  <c r="W440" i="16"/>
  <c r="W441" i="16"/>
  <c r="W442" i="16"/>
  <c r="W443" i="16"/>
  <c r="W444" i="16"/>
  <c r="W445" i="16"/>
  <c r="W446" i="16"/>
  <c r="W447" i="16"/>
  <c r="W448" i="16"/>
  <c r="W449" i="16"/>
  <c r="W450" i="16"/>
  <c r="W451" i="16"/>
  <c r="W452" i="16"/>
  <c r="W453" i="16"/>
  <c r="W454" i="16"/>
  <c r="W455" i="16"/>
  <c r="W456" i="16"/>
  <c r="W457" i="16"/>
  <c r="W458" i="16"/>
  <c r="W459" i="16"/>
  <c r="W460" i="16"/>
  <c r="W461" i="16"/>
  <c r="W462" i="16"/>
  <c r="W463" i="16"/>
  <c r="W464" i="16"/>
  <c r="W465" i="16"/>
  <c r="W466" i="16"/>
  <c r="W467" i="16"/>
  <c r="W468" i="16"/>
  <c r="W469" i="16"/>
  <c r="W470" i="16"/>
  <c r="W471" i="16"/>
  <c r="W472" i="16"/>
  <c r="W473" i="16"/>
  <c r="W474" i="16"/>
  <c r="W475" i="16"/>
  <c r="W476" i="16"/>
  <c r="W477" i="16"/>
  <c r="W478" i="16"/>
  <c r="W479" i="16"/>
  <c r="W480" i="16"/>
  <c r="W481" i="16"/>
  <c r="W482" i="16"/>
  <c r="W483" i="16"/>
  <c r="W484" i="16"/>
  <c r="W485" i="16"/>
  <c r="W486" i="16"/>
  <c r="W487" i="16"/>
  <c r="W488" i="16"/>
  <c r="W489" i="16"/>
  <c r="W490" i="16"/>
  <c r="W491" i="16"/>
  <c r="W492" i="16"/>
  <c r="W493" i="16"/>
  <c r="W494" i="16"/>
  <c r="W495" i="16"/>
  <c r="W496" i="16"/>
  <c r="W497" i="16"/>
  <c r="W498" i="16"/>
  <c r="W499" i="16"/>
  <c r="W500" i="16"/>
  <c r="W501" i="16"/>
  <c r="W502" i="16"/>
  <c r="W503" i="16"/>
  <c r="W504" i="16"/>
  <c r="W505" i="16"/>
  <c r="W506" i="16"/>
  <c r="W507" i="16"/>
  <c r="W508" i="16"/>
  <c r="W509" i="16"/>
  <c r="W510" i="16"/>
  <c r="W511" i="16"/>
  <c r="W512" i="16"/>
  <c r="W513" i="16"/>
  <c r="W514" i="16"/>
  <c r="W515" i="16"/>
  <c r="W516" i="16"/>
  <c r="W517" i="16"/>
  <c r="W518" i="16"/>
  <c r="W519" i="16"/>
  <c r="W520" i="16"/>
  <c r="W521" i="16"/>
  <c r="W522" i="16"/>
  <c r="W523" i="16"/>
  <c r="W524" i="16"/>
  <c r="W525" i="16"/>
  <c r="W526" i="16"/>
  <c r="W527" i="16"/>
  <c r="W528" i="16"/>
  <c r="W529" i="16"/>
  <c r="W530" i="16"/>
  <c r="W531" i="16"/>
  <c r="W532" i="16"/>
  <c r="W533" i="16"/>
  <c r="W534" i="16"/>
  <c r="W535" i="16"/>
  <c r="W536" i="16"/>
  <c r="W537" i="16"/>
  <c r="W538" i="16"/>
  <c r="W539" i="16"/>
  <c r="W540" i="16"/>
  <c r="W541" i="16"/>
  <c r="W542" i="16"/>
  <c r="W543" i="16"/>
  <c r="W544" i="16"/>
  <c r="W545" i="16"/>
  <c r="W546" i="16"/>
  <c r="W547" i="16"/>
  <c r="W548" i="16"/>
  <c r="W549" i="16"/>
  <c r="W550" i="16"/>
  <c r="W551" i="16"/>
  <c r="W552" i="16"/>
  <c r="W553" i="16"/>
  <c r="W554" i="16"/>
  <c r="W555" i="16"/>
  <c r="W556" i="16"/>
  <c r="W557" i="16"/>
  <c r="W558" i="16"/>
  <c r="W559" i="16"/>
  <c r="W560" i="16"/>
  <c r="W561" i="16"/>
  <c r="W562" i="16"/>
  <c r="W563" i="16"/>
  <c r="W564" i="16"/>
  <c r="W565" i="16"/>
  <c r="W566" i="16"/>
  <c r="W567" i="16"/>
  <c r="W568" i="16"/>
  <c r="W569" i="16"/>
  <c r="W570" i="16"/>
  <c r="W571" i="16"/>
  <c r="W572" i="16"/>
  <c r="W573" i="16"/>
  <c r="W574" i="16"/>
  <c r="W575" i="16"/>
  <c r="W576" i="16"/>
  <c r="W577" i="16"/>
  <c r="W578" i="16"/>
  <c r="W579" i="16"/>
  <c r="W580" i="16"/>
  <c r="W581" i="16"/>
  <c r="W582" i="16"/>
  <c r="W583" i="16"/>
  <c r="W584" i="16"/>
  <c r="W585" i="16"/>
  <c r="W586" i="16"/>
  <c r="W587" i="16"/>
  <c r="W588" i="16"/>
  <c r="W589" i="16"/>
  <c r="W590" i="16"/>
  <c r="W591" i="16"/>
  <c r="W592" i="16"/>
  <c r="W593" i="16"/>
  <c r="W594" i="16"/>
  <c r="W595" i="16"/>
  <c r="W596" i="16"/>
  <c r="W597" i="16"/>
  <c r="W598" i="16"/>
  <c r="W599" i="16"/>
  <c r="W600" i="16"/>
  <c r="W601" i="16"/>
  <c r="W602" i="16"/>
  <c r="W603" i="16"/>
  <c r="W604" i="16"/>
  <c r="W605" i="16"/>
  <c r="W606" i="16"/>
  <c r="W607" i="16"/>
  <c r="W608" i="16"/>
  <c r="W609" i="16"/>
  <c r="W610" i="16"/>
  <c r="W611" i="16"/>
  <c r="W612" i="16"/>
  <c r="W613" i="16"/>
  <c r="W614" i="16"/>
  <c r="W615" i="16"/>
  <c r="W616" i="16"/>
  <c r="W617" i="16"/>
  <c r="W618" i="16"/>
  <c r="W619" i="16"/>
  <c r="W620" i="16"/>
  <c r="W621" i="16"/>
  <c r="W622" i="16"/>
  <c r="W623" i="16"/>
  <c r="W624" i="16"/>
  <c r="W625" i="16"/>
  <c r="W626" i="16"/>
  <c r="W627" i="16"/>
  <c r="W628" i="16"/>
  <c r="W629" i="16"/>
  <c r="W630" i="16"/>
  <c r="W631" i="16"/>
  <c r="W632" i="16"/>
  <c r="W633" i="16"/>
  <c r="W634" i="16"/>
  <c r="W635" i="16"/>
  <c r="W636" i="16"/>
  <c r="W637" i="16"/>
  <c r="W638" i="16"/>
  <c r="W639" i="16"/>
  <c r="W640" i="16"/>
  <c r="W641" i="16"/>
  <c r="W642" i="16"/>
  <c r="W643" i="16"/>
  <c r="W644" i="16"/>
  <c r="W645" i="16"/>
  <c r="W646" i="16"/>
  <c r="W647" i="16"/>
  <c r="W648" i="16"/>
  <c r="W649" i="16"/>
  <c r="W650" i="16"/>
  <c r="W651" i="16"/>
  <c r="W652" i="16"/>
  <c r="W653" i="16"/>
  <c r="W654" i="16"/>
  <c r="W655" i="16"/>
  <c r="W656" i="16"/>
  <c r="W657" i="16"/>
  <c r="W658" i="16"/>
  <c r="W659" i="16"/>
  <c r="W660" i="16"/>
  <c r="W661" i="16"/>
  <c r="W662" i="16"/>
  <c r="W663" i="16"/>
  <c r="W664" i="16"/>
  <c r="W665" i="16"/>
  <c r="W666" i="16"/>
  <c r="W667" i="16"/>
  <c r="W668" i="16"/>
  <c r="W669" i="16"/>
  <c r="W670" i="16"/>
  <c r="W671" i="16"/>
  <c r="W672" i="16"/>
  <c r="W673" i="16"/>
  <c r="W674" i="16"/>
  <c r="W675" i="16"/>
  <c r="W676" i="16"/>
  <c r="W677" i="16"/>
  <c r="W678" i="16"/>
  <c r="W679" i="16"/>
  <c r="W680" i="16"/>
  <c r="W681" i="16"/>
  <c r="W682" i="16"/>
  <c r="W683" i="16"/>
  <c r="W684" i="16"/>
  <c r="W685" i="16"/>
  <c r="W686" i="16"/>
  <c r="W687" i="16"/>
  <c r="W688" i="16"/>
  <c r="W689" i="16"/>
  <c r="W690" i="16"/>
  <c r="W691" i="16"/>
  <c r="W692" i="16"/>
  <c r="W693" i="16"/>
  <c r="W694" i="16"/>
  <c r="W695" i="16"/>
  <c r="W696" i="16"/>
  <c r="W697" i="16"/>
  <c r="W698" i="16"/>
  <c r="W699" i="16"/>
  <c r="W700" i="16"/>
  <c r="W701" i="16"/>
  <c r="W702" i="16"/>
  <c r="W703" i="16"/>
  <c r="W704" i="16"/>
  <c r="W705" i="16"/>
  <c r="W706" i="16"/>
  <c r="W707" i="16"/>
  <c r="W708" i="16"/>
  <c r="W709" i="16"/>
  <c r="W710" i="16"/>
  <c r="W711" i="16"/>
  <c r="W712" i="16"/>
  <c r="W713" i="16"/>
  <c r="W714" i="16"/>
  <c r="W715" i="16"/>
  <c r="W716" i="16"/>
  <c r="W717" i="16"/>
  <c r="W718" i="16"/>
  <c r="W719" i="16"/>
  <c r="W720" i="16"/>
  <c r="W721" i="16"/>
  <c r="W722" i="16"/>
  <c r="W723" i="16"/>
  <c r="W724" i="16"/>
  <c r="W725" i="16"/>
  <c r="W726" i="16"/>
  <c r="W727" i="16"/>
  <c r="W728" i="16"/>
  <c r="W729" i="16"/>
  <c r="W730" i="16"/>
  <c r="W731" i="16"/>
  <c r="W732" i="16"/>
  <c r="W733" i="16"/>
  <c r="W734" i="16"/>
  <c r="W735" i="16"/>
  <c r="W736" i="16"/>
  <c r="W737" i="16"/>
  <c r="W738" i="16"/>
  <c r="W739" i="16"/>
  <c r="W740" i="16"/>
  <c r="W741" i="16"/>
  <c r="W742" i="16"/>
  <c r="W743" i="16"/>
  <c r="W744" i="16"/>
  <c r="W745" i="16"/>
  <c r="W746" i="16"/>
  <c r="W747" i="16"/>
  <c r="W748" i="16"/>
  <c r="W749" i="16"/>
  <c r="W750" i="16"/>
  <c r="W751" i="16"/>
  <c r="W752" i="16"/>
  <c r="W753" i="16"/>
  <c r="W754" i="16"/>
  <c r="W755" i="16"/>
  <c r="W756" i="16"/>
  <c r="W757" i="16"/>
  <c r="W758" i="16"/>
  <c r="W759" i="16"/>
  <c r="W760" i="16"/>
  <c r="W761" i="16"/>
  <c r="W762" i="16"/>
  <c r="W763" i="16"/>
  <c r="W764" i="16"/>
  <c r="W765" i="16"/>
  <c r="W766" i="16"/>
  <c r="W767" i="16"/>
  <c r="W768" i="16"/>
  <c r="W769" i="16"/>
  <c r="W770" i="16"/>
  <c r="W771" i="16"/>
  <c r="W772" i="16"/>
  <c r="W773" i="16"/>
  <c r="W774" i="16"/>
  <c r="W775" i="16"/>
  <c r="W776" i="16"/>
  <c r="W777" i="16"/>
  <c r="W778" i="16"/>
  <c r="W779" i="16"/>
  <c r="W780" i="16"/>
  <c r="W781" i="16"/>
  <c r="W782" i="16"/>
  <c r="W783" i="16"/>
  <c r="W784" i="16"/>
  <c r="W785" i="16"/>
  <c r="W786" i="16"/>
  <c r="W787" i="16"/>
  <c r="W788" i="16"/>
  <c r="W789" i="16"/>
  <c r="W790" i="16"/>
  <c r="W791" i="16"/>
  <c r="W792" i="16"/>
  <c r="W793" i="16"/>
  <c r="W794" i="16"/>
  <c r="W795" i="16"/>
  <c r="W796" i="16"/>
  <c r="W797" i="16"/>
  <c r="W798" i="16"/>
  <c r="W799" i="16"/>
  <c r="W800" i="16"/>
  <c r="W801" i="16"/>
  <c r="W802" i="16"/>
  <c r="W803" i="16"/>
  <c r="W804" i="16"/>
  <c r="W805" i="16"/>
  <c r="W806" i="16"/>
  <c r="W807" i="16"/>
  <c r="W808" i="16"/>
  <c r="W809" i="16"/>
  <c r="W810" i="16"/>
  <c r="W811" i="16"/>
  <c r="W812" i="16"/>
  <c r="W813" i="16"/>
  <c r="W814" i="16"/>
  <c r="W815" i="16"/>
  <c r="W816" i="16"/>
  <c r="W817" i="16"/>
  <c r="W818" i="16"/>
  <c r="W819" i="16"/>
  <c r="W820" i="16"/>
  <c r="W821" i="16"/>
  <c r="W822" i="16"/>
  <c r="W823" i="16"/>
  <c r="W824" i="16"/>
  <c r="W825" i="16"/>
  <c r="W826" i="16"/>
  <c r="W827" i="16"/>
  <c r="W828" i="16"/>
  <c r="W829" i="16"/>
  <c r="W830" i="16"/>
  <c r="W831" i="16"/>
  <c r="W832" i="16"/>
  <c r="W833" i="16"/>
  <c r="W834" i="16"/>
  <c r="W835" i="16"/>
  <c r="W836" i="16"/>
  <c r="W837" i="16"/>
  <c r="W838" i="16"/>
  <c r="W839" i="16"/>
  <c r="W840" i="16"/>
  <c r="W841" i="16"/>
  <c r="W842" i="16"/>
  <c r="W843" i="16"/>
  <c r="W844" i="16"/>
  <c r="W845" i="16"/>
  <c r="W846" i="16"/>
  <c r="W847" i="16"/>
  <c r="W848" i="16"/>
  <c r="W849" i="16"/>
  <c r="W850" i="16"/>
  <c r="W851" i="16"/>
  <c r="W852" i="16"/>
  <c r="W853" i="16"/>
  <c r="W854" i="16"/>
  <c r="W855" i="16"/>
  <c r="W856" i="16"/>
  <c r="W857" i="16"/>
  <c r="W858" i="16"/>
  <c r="W859" i="16"/>
  <c r="W860" i="16"/>
  <c r="W861" i="16"/>
  <c r="W862" i="16"/>
  <c r="W863" i="16"/>
  <c r="W864" i="16"/>
  <c r="W865" i="16"/>
  <c r="W866" i="16"/>
  <c r="W867" i="16"/>
  <c r="W868" i="16"/>
  <c r="W869" i="16"/>
  <c r="W870" i="16"/>
  <c r="W871" i="16"/>
  <c r="W872" i="16"/>
  <c r="W873" i="16"/>
  <c r="W874" i="16"/>
  <c r="W875" i="16"/>
  <c r="W876" i="16"/>
  <c r="W877" i="16"/>
  <c r="W878" i="16"/>
  <c r="W879" i="16"/>
  <c r="W880" i="16"/>
  <c r="W881" i="16"/>
  <c r="W882" i="16"/>
  <c r="W883" i="16"/>
  <c r="W884" i="16"/>
  <c r="W885" i="16"/>
  <c r="W886" i="16"/>
  <c r="W887" i="16"/>
  <c r="W888" i="16"/>
  <c r="W889" i="16"/>
  <c r="W890" i="16"/>
  <c r="W891" i="16"/>
  <c r="W892" i="16"/>
  <c r="W893" i="16"/>
  <c r="W894" i="16"/>
  <c r="W895" i="16"/>
  <c r="W896" i="16"/>
  <c r="W897" i="16"/>
  <c r="W898" i="16"/>
  <c r="W899" i="16"/>
  <c r="W900" i="16"/>
  <c r="W901" i="16"/>
  <c r="W902" i="16"/>
  <c r="W903" i="16"/>
  <c r="W904" i="16"/>
  <c r="W905" i="16"/>
  <c r="W906" i="16"/>
  <c r="W907" i="16"/>
  <c r="W908" i="16"/>
  <c r="W909" i="16"/>
  <c r="W910" i="16"/>
  <c r="W911" i="16"/>
  <c r="W912" i="16"/>
  <c r="W913" i="16"/>
  <c r="W914" i="16"/>
  <c r="W915" i="16"/>
  <c r="W916" i="16"/>
  <c r="W917" i="16"/>
  <c r="W918" i="16"/>
  <c r="W919" i="16"/>
  <c r="W920" i="16"/>
  <c r="W921" i="16"/>
  <c r="W922" i="16"/>
  <c r="W923" i="16"/>
  <c r="W924" i="16"/>
  <c r="W925" i="16"/>
  <c r="W926" i="16"/>
  <c r="W927" i="16"/>
  <c r="W928" i="16"/>
  <c r="W929" i="16"/>
  <c r="W930" i="16"/>
  <c r="W931" i="16"/>
  <c r="W932" i="16"/>
  <c r="W933" i="16"/>
  <c r="W934" i="16"/>
  <c r="W935" i="16"/>
  <c r="W936" i="16"/>
  <c r="W937" i="16"/>
  <c r="W938" i="16"/>
  <c r="W939" i="16"/>
  <c r="W940" i="16"/>
  <c r="W941" i="16"/>
  <c r="W942" i="16"/>
  <c r="W943" i="16"/>
  <c r="W944" i="16"/>
  <c r="W945" i="16"/>
  <c r="W946" i="16"/>
  <c r="W947" i="16"/>
  <c r="W948" i="16"/>
  <c r="W949" i="16"/>
  <c r="W950" i="16"/>
  <c r="W951" i="16"/>
  <c r="W952" i="16"/>
  <c r="W953" i="16"/>
  <c r="W954" i="16"/>
  <c r="W955" i="16"/>
  <c r="W956" i="16"/>
  <c r="W957" i="16"/>
  <c r="W958" i="16"/>
  <c r="W959" i="16"/>
  <c r="W960" i="16"/>
  <c r="W961" i="16"/>
  <c r="W962" i="16"/>
  <c r="W963" i="16"/>
  <c r="W964" i="16"/>
  <c r="W965" i="16"/>
  <c r="W966" i="16"/>
  <c r="W967" i="16"/>
  <c r="W968" i="16"/>
  <c r="W969" i="16"/>
  <c r="W970" i="16"/>
  <c r="W971" i="16"/>
  <c r="W972" i="16"/>
  <c r="W973" i="16"/>
  <c r="W974" i="16"/>
  <c r="W975" i="16"/>
  <c r="W976" i="16"/>
  <c r="W977" i="16"/>
  <c r="W978" i="16"/>
  <c r="W979" i="16"/>
  <c r="W980" i="16"/>
  <c r="W981" i="16"/>
  <c r="W982" i="16"/>
  <c r="W983" i="16"/>
  <c r="W984" i="16"/>
  <c r="W985" i="16"/>
  <c r="W986" i="16"/>
  <c r="W987" i="16"/>
  <c r="W988" i="16"/>
  <c r="W989" i="16"/>
  <c r="W990" i="16"/>
  <c r="W991" i="16"/>
  <c r="W992" i="16"/>
  <c r="W993" i="16"/>
  <c r="W994" i="16"/>
  <c r="W995" i="16"/>
  <c r="W996" i="16"/>
  <c r="W997" i="16"/>
  <c r="W998" i="16"/>
  <c r="W999" i="16"/>
  <c r="W1000" i="16"/>
  <c r="W1001" i="16"/>
  <c r="W1002" i="16"/>
  <c r="W1003" i="16"/>
  <c r="W1004" i="16"/>
  <c r="DI18" i="16" l="1"/>
  <c r="DH19" i="16"/>
  <c r="DJ18" i="16"/>
  <c r="DH18" i="16"/>
  <c r="DH16" i="16"/>
  <c r="DI17" i="16"/>
  <c r="DH17" i="16"/>
  <c r="DJ17" i="16"/>
  <c r="AU16" i="16"/>
  <c r="AM19" i="16"/>
  <c r="CI13" i="16"/>
  <c r="CI16" i="16"/>
  <c r="CQ16" i="16"/>
  <c r="DG13" i="16"/>
  <c r="BC19" i="16"/>
  <c r="BK14" i="16"/>
  <c r="BK19" i="16"/>
  <c r="BS19" i="16"/>
  <c r="AU15" i="16"/>
  <c r="CY16" i="16"/>
  <c r="CY15" i="16"/>
  <c r="CQ15" i="16"/>
  <c r="CI15" i="16"/>
  <c r="CA19" i="16"/>
  <c r="CA15" i="16"/>
  <c r="BS15" i="16"/>
  <c r="BK16" i="16"/>
  <c r="BK15" i="16"/>
  <c r="BC16" i="16"/>
  <c r="BC15" i="16"/>
  <c r="AU14" i="16"/>
  <c r="AU13" i="16"/>
  <c r="AM15" i="16"/>
  <c r="AM16" i="16"/>
  <c r="AM13" i="16"/>
  <c r="BS13" i="16"/>
  <c r="BC13" i="16"/>
  <c r="CI14" i="16"/>
  <c r="BC14" i="16"/>
  <c r="CA13" i="16"/>
  <c r="CA14" i="16"/>
  <c r="CY13" i="16"/>
  <c r="DG15" i="16"/>
  <c r="W14" i="16"/>
  <c r="W15" i="16"/>
  <c r="DH15" i="16" s="1"/>
  <c r="AM14" i="16"/>
  <c r="BK13" i="16"/>
  <c r="BS14" i="16"/>
  <c r="CQ13" i="16"/>
  <c r="CY14" i="16"/>
  <c r="DI16" i="16" l="1"/>
  <c r="DJ19" i="16"/>
  <c r="DJ16" i="16"/>
  <c r="DI19" i="16"/>
  <c r="O16" i="8"/>
  <c r="O17" i="8"/>
  <c r="M16" i="8"/>
  <c r="Q17" i="8"/>
  <c r="M17" i="8"/>
  <c r="Q16" i="8"/>
  <c r="DI13" i="16"/>
  <c r="F56" i="8" s="1"/>
  <c r="DI14" i="16"/>
  <c r="DI15" i="16"/>
  <c r="DH13" i="16"/>
  <c r="DJ14" i="16"/>
  <c r="DH14" i="16"/>
  <c r="DJ15" i="16"/>
  <c r="DJ13" i="16"/>
  <c r="P17" i="8" s="1"/>
  <c r="N17" i="8" l="1"/>
  <c r="L17" i="8"/>
  <c r="P16" i="8"/>
  <c r="P18" i="8" s="1"/>
  <c r="L16" i="8"/>
  <c r="N16" i="8"/>
  <c r="Q18" i="8"/>
  <c r="M18" i="8"/>
  <c r="O18" i="8"/>
  <c r="E57" i="8"/>
  <c r="L18" i="8" l="1"/>
  <c r="N18" i="8"/>
  <c r="A4" i="16"/>
  <c r="F57" i="8" l="1"/>
  <c r="F41" i="8"/>
  <c r="A5" i="16" s="1"/>
  <c r="F40" i="8"/>
  <c r="J14" i="8" l="1"/>
</calcChain>
</file>

<file path=xl/sharedStrings.xml><?xml version="1.0" encoding="utf-8"?>
<sst xmlns="http://schemas.openxmlformats.org/spreadsheetml/2006/main" count="276" uniqueCount="155">
  <si>
    <t>Date de fin de contrat</t>
  </si>
  <si>
    <t>Date de début de contrat</t>
  </si>
  <si>
    <t>Adresse du site livré</t>
  </si>
  <si>
    <t>Demandeur</t>
  </si>
  <si>
    <r>
      <t>N° SIRET</t>
    </r>
    <r>
      <rPr>
        <sz val="11"/>
        <color rgb="FFFF0000"/>
        <rFont val="Calibri"/>
        <family val="2"/>
        <scheme val="minor"/>
      </rPr>
      <t>*</t>
    </r>
  </si>
  <si>
    <r>
      <t>Dénomination sociale</t>
    </r>
    <r>
      <rPr>
        <sz val="11"/>
        <color rgb="FFFF0000"/>
        <rFont val="Calibri"/>
        <family val="2"/>
        <scheme val="minor"/>
      </rPr>
      <t>*</t>
    </r>
  </si>
  <si>
    <r>
      <t>Forme juridique</t>
    </r>
    <r>
      <rPr>
        <sz val="11"/>
        <color rgb="FFFF0000"/>
        <rFont val="Calibri"/>
        <family val="2"/>
        <scheme val="minor"/>
      </rPr>
      <t>*</t>
    </r>
  </si>
  <si>
    <r>
      <t>Nom du déclarant</t>
    </r>
    <r>
      <rPr>
        <sz val="11"/>
        <color rgb="FFFF0000"/>
        <rFont val="Calibri"/>
        <family val="2"/>
        <scheme val="minor"/>
      </rPr>
      <t>*</t>
    </r>
  </si>
  <si>
    <r>
      <t>Prénom du déclarant</t>
    </r>
    <r>
      <rPr>
        <sz val="11"/>
        <color rgb="FFFF0000"/>
        <rFont val="Calibri"/>
        <family val="2"/>
        <scheme val="minor"/>
      </rPr>
      <t>*</t>
    </r>
  </si>
  <si>
    <r>
      <t>Fonction du déclarant</t>
    </r>
    <r>
      <rPr>
        <sz val="11"/>
        <color rgb="FFFF0000"/>
        <rFont val="Calibri"/>
        <family val="2"/>
        <scheme val="minor"/>
      </rPr>
      <t>*</t>
    </r>
  </si>
  <si>
    <r>
      <t>Téléphone</t>
    </r>
    <r>
      <rPr>
        <sz val="11"/>
        <color rgb="FFFF0000"/>
        <rFont val="Calibri"/>
        <family val="2"/>
        <scheme val="minor"/>
      </rPr>
      <t>*</t>
    </r>
  </si>
  <si>
    <t>Modalités de fixation du prix de la chaleur</t>
  </si>
  <si>
    <t>Prix fixe</t>
  </si>
  <si>
    <t>Oui</t>
  </si>
  <si>
    <t>Colonne1</t>
  </si>
  <si>
    <t>Non</t>
  </si>
  <si>
    <t>Numéro</t>
  </si>
  <si>
    <r>
      <t>Libellé de la voie</t>
    </r>
    <r>
      <rPr>
        <sz val="11"/>
        <color rgb="FFFF0000"/>
        <rFont val="Calibri"/>
        <family val="2"/>
        <scheme val="minor"/>
      </rPr>
      <t>*</t>
    </r>
  </si>
  <si>
    <t>Complément d'adresse</t>
  </si>
  <si>
    <r>
      <t>Code postal</t>
    </r>
    <r>
      <rPr>
        <sz val="11"/>
        <color rgb="FFFF0000"/>
        <rFont val="Calibri"/>
        <family val="2"/>
        <scheme val="minor"/>
      </rPr>
      <t>*</t>
    </r>
  </si>
  <si>
    <r>
      <t>Commune</t>
    </r>
    <r>
      <rPr>
        <sz val="11"/>
        <color rgb="FFFF0000"/>
        <rFont val="Calibri"/>
        <family val="2"/>
        <scheme val="minor"/>
      </rPr>
      <t>*</t>
    </r>
  </si>
  <si>
    <t>Code NAF (si applicable cf. attestation)</t>
  </si>
  <si>
    <t>Indexation TRV</t>
  </si>
  <si>
    <t>Autre</t>
  </si>
  <si>
    <t>Informations générales</t>
  </si>
  <si>
    <t>Type de versement</t>
  </si>
  <si>
    <r>
      <t>Numéro de contrat / site</t>
    </r>
    <r>
      <rPr>
        <b/>
        <sz val="11"/>
        <color rgb="FFFF0000"/>
        <rFont val="Calibri"/>
        <family val="2"/>
        <scheme val="minor"/>
      </rPr>
      <t xml:space="preserve"> *</t>
    </r>
  </si>
  <si>
    <t>CALCUL DU TERME P</t>
  </si>
  <si>
    <t>CALCUL DE L'AIDE MENSUELLE</t>
  </si>
  <si>
    <t>CALCUL DU TERME C</t>
  </si>
  <si>
    <t>IDENTIFICATION DES CLIENTS</t>
  </si>
  <si>
    <r>
      <t>INFORMATIONS RELATIVES AU CONTRAT</t>
    </r>
    <r>
      <rPr>
        <b/>
        <sz val="14"/>
        <color rgb="FFFF0000"/>
        <rFont val="Calibri"/>
        <family val="2"/>
        <scheme val="minor"/>
      </rPr>
      <t>*</t>
    </r>
  </si>
  <si>
    <r>
      <t>Taux de TVA (LD)  (%)</t>
    </r>
    <r>
      <rPr>
        <b/>
        <sz val="10"/>
        <color rgb="FFFF0000"/>
        <rFont val="Calibri"/>
        <family val="2"/>
        <scheme val="minor"/>
      </rPr>
      <t>*</t>
    </r>
  </si>
  <si>
    <t>TVA</t>
  </si>
  <si>
    <r>
      <t>Modalité de facturation (LD)</t>
    </r>
    <r>
      <rPr>
        <b/>
        <sz val="10"/>
        <color rgb="FFFF0000"/>
        <rFont val="Calibri"/>
        <family val="2"/>
        <scheme val="minor"/>
      </rPr>
      <t xml:space="preserve"> *</t>
    </r>
  </si>
  <si>
    <t>Acompte Mai 2022</t>
  </si>
  <si>
    <t>Acompte juin - juillet 1</t>
  </si>
  <si>
    <t>Acompte juin - juillet 2</t>
  </si>
  <si>
    <t>Acompte juin - juillet 3</t>
  </si>
  <si>
    <t>Acompte juin - juillet 4</t>
  </si>
  <si>
    <t>Acompte juin - juillet 5</t>
  </si>
  <si>
    <t>Acompte juin - juillet 6</t>
  </si>
  <si>
    <t>Acompte juin - juillet 7</t>
  </si>
  <si>
    <t>Acompte juin - juillet 8</t>
  </si>
  <si>
    <t>Acompte juin - juillet 9</t>
  </si>
  <si>
    <t>Acompte juin - juillet 10</t>
  </si>
  <si>
    <t>Code  NAF</t>
  </si>
  <si>
    <t>Solde (si acompte passé)</t>
  </si>
  <si>
    <t>Demande unique (si pas d'acompte passé)</t>
  </si>
  <si>
    <t>Quelques consignes importantes pour compléter ce fichier :</t>
  </si>
  <si>
    <t>Fournisseur_electricite_1</t>
  </si>
  <si>
    <t>Numéro de PDL ou de sous-station</t>
  </si>
  <si>
    <t>RÉSERVÉ A L'ADMINISTRATION</t>
  </si>
  <si>
    <t>Colonne2</t>
  </si>
  <si>
    <t>Fournisseur d'électricité</t>
  </si>
  <si>
    <t>Période de consommation d'électricité</t>
  </si>
  <si>
    <t>01/01/2023-&gt;28/02/2023</t>
  </si>
  <si>
    <t>01/03/2023-&gt;31/07/2023</t>
  </si>
  <si>
    <t>Dates limites de dépôt</t>
  </si>
  <si>
    <t>type versement</t>
  </si>
  <si>
    <t>Acompte pour la période de consommation allant du 01/01/2023 au 28/02/2023</t>
  </si>
  <si>
    <t>Acompte pour la période de consommation allant du 01/03/2023 au 31/07/2023</t>
  </si>
  <si>
    <t>Demande unique pour la période de consommation allant du 01/01/2023 au 31/12/2023</t>
  </si>
  <si>
    <t>01/01/2023-&gt;31/12/2023</t>
  </si>
  <si>
    <t>Solde ou demande unique pour la période de consommation allant du 01/01/2023 au 31/12/2023</t>
  </si>
  <si>
    <t>Solde (J'ai bénéficié de un ou plusieurs acomptes pour l'une ou l'autre ou les deux périodes de consommation d'électricité suivantes : 01/01/2023-&gt;28/02/2023 et 01/03/2023-&gt;31/07/2023)</t>
  </si>
  <si>
    <t>Demande unique (Je n'ai pas bénéficié de un ou plusieurs acomptes pour l'une ou l'autre ou les deux périodes de consommation d'électricité suivantes : 01/01/2023-&gt;28/02/2023 et 01/03/2023-&gt;31/07/2023)</t>
  </si>
  <si>
    <t>Puissance souscrite</t>
  </si>
  <si>
    <r>
      <t>Raison sociale / Nom du client</t>
    </r>
    <r>
      <rPr>
        <b/>
        <sz val="11"/>
        <color rgb="FFFF0000"/>
        <rFont val="Calibri"/>
        <family val="2"/>
        <scheme val="minor"/>
      </rPr>
      <t xml:space="preserve"> *</t>
    </r>
  </si>
  <si>
    <r>
      <t xml:space="preserve">Adresse du client </t>
    </r>
    <r>
      <rPr>
        <b/>
        <sz val="11"/>
        <color rgb="FFFF0000"/>
        <rFont val="Calibri"/>
        <family val="2"/>
        <scheme val="minor"/>
      </rPr>
      <t>*</t>
    </r>
  </si>
  <si>
    <r>
      <t xml:space="preserve">Adresse mail du client </t>
    </r>
    <r>
      <rPr>
        <b/>
        <sz val="11"/>
        <color rgb="FFFF0000"/>
        <rFont val="Calibri"/>
        <family val="2"/>
        <scheme val="minor"/>
      </rPr>
      <t>*</t>
    </r>
  </si>
  <si>
    <t>Date de signature du contrat</t>
  </si>
  <si>
    <t>! Veillez aussi à bien renseigner les termes C et P pour la bonne mise à jour du tableau de synthèse</t>
  </si>
  <si>
    <t>Colonne4</t>
  </si>
  <si>
    <t>inférieure à 36 KVA</t>
  </si>
  <si>
    <t>supérieure à 36 KVA</t>
  </si>
  <si>
    <t>JANVIER 2023</t>
  </si>
  <si>
    <t>FEVRIER 2023</t>
  </si>
  <si>
    <t>MARS 2023</t>
  </si>
  <si>
    <t>AVRIL 2023</t>
  </si>
  <si>
    <t>MAI 2023</t>
  </si>
  <si>
    <t>JUIN 2023</t>
  </si>
  <si>
    <t>JUILLET 2023</t>
  </si>
  <si>
    <t>AOUT 2023</t>
  </si>
  <si>
    <t>SEPTEMBRE 2023</t>
  </si>
  <si>
    <t>OCTOBRE 2023</t>
  </si>
  <si>
    <t>NOVEMBRE 2023</t>
  </si>
  <si>
    <t>DECEMBRE 2023</t>
  </si>
  <si>
    <t>Montant total de l'aide demandée pour la période complète du 01/01/2023 au 31/12/2023 par client (TTC)</t>
  </si>
  <si>
    <t>Montant total de l'aide demandée pour la période complète du 01/01/2023 au 28/02/2023 par client (TTC)</t>
  </si>
  <si>
    <t>Montant total de l'aide demandée pour la période complète du 01/03/2023 au 31/07/2023 par client (TTC)</t>
  </si>
  <si>
    <t>Acompte avril 2023</t>
  </si>
  <si>
    <t>Avance avril 2023</t>
  </si>
  <si>
    <t>Acompte octobre 2023</t>
  </si>
  <si>
    <t>JUSTIFICATIF DES DONNEES RELATIVES A L’AIDE EN FAVEUR DES TPE ELIGIBLES AU BOUCLIER ET A L'AMORTISSEUR AYANT SIGNE UN CONTRAT EN 2022 FACE A L’AUGMENTATION DU PRIX DE L'ELECTRICITE - PERIODE DE CONSOMMATION D'ELECTRICITE ALLANT DU 01/01/2023 au 31/12/2023 (DECRET n°2023-62 DU 3 FEVRIER 2023)</t>
  </si>
  <si>
    <t>pas solde/dedmanque unique</t>
  </si>
  <si>
    <r>
      <t>1-Type de Fournisseur d'énergie</t>
    </r>
    <r>
      <rPr>
        <sz val="11"/>
        <color rgb="FFFF0000"/>
        <rFont val="Calibri"/>
        <family val="2"/>
        <scheme val="minor"/>
      </rPr>
      <t>*</t>
    </r>
  </si>
  <si>
    <r>
      <t xml:space="preserve">7-Présence de la certification du montant de l'aide demandée par un CAC ou le comptable public ou un expert comptable (uniquement pour un(e) solde/demande unique) </t>
    </r>
    <r>
      <rPr>
        <b/>
        <sz val="11"/>
        <color rgb="FFFF0000"/>
        <rFont val="Calibri"/>
        <family val="2"/>
        <scheme val="minor"/>
      </rPr>
      <t>*</t>
    </r>
  </si>
  <si>
    <r>
      <t xml:space="preserve">8-Présence de la certification de reversement de l'aide aux clients  par un CAC ou le comptable public ou un expert comptable (uniquement pour un(e) solde/demande unique) </t>
    </r>
    <r>
      <rPr>
        <b/>
        <sz val="11"/>
        <color rgb="FFFF0000"/>
        <rFont val="Calibri"/>
        <family val="2"/>
        <scheme val="minor"/>
      </rPr>
      <t>*</t>
    </r>
  </si>
  <si>
    <r>
      <t xml:space="preserve">3-Période de consommation choisie pour la demande de remboursement </t>
    </r>
    <r>
      <rPr>
        <sz val="11"/>
        <color rgb="FFFF0000"/>
        <rFont val="Calibri"/>
        <family val="2"/>
        <scheme val="minor"/>
      </rPr>
      <t>*</t>
    </r>
  </si>
  <si>
    <r>
      <t>1-Compléter ce premier onglet entièrement. Cette étape permettra de suivre correctement votre dossier et de préparer l'onglet suivant et d'afficher le montant d'aide éligible.</t>
    </r>
    <r>
      <rPr>
        <b/>
        <sz val="11"/>
        <color theme="1"/>
        <rFont val="Calibri"/>
        <family val="2"/>
        <scheme val="minor"/>
      </rPr>
      <t xml:space="preserve"> Avant de passer au remplissage des données, cet onglet doit passer en "onglet complet" (case E60)</t>
    </r>
  </si>
  <si>
    <t xml:space="preserve">
</t>
  </si>
  <si>
    <t>8-Toutes les données de consommations nécessaires aux calculs devront être renseignées</t>
  </si>
  <si>
    <r>
      <t>SIREN</t>
    </r>
    <r>
      <rPr>
        <b/>
        <sz val="11"/>
        <color rgb="FFFF0000"/>
        <rFont val="Calibri"/>
        <family val="2"/>
        <scheme val="minor"/>
      </rPr>
      <t>*</t>
    </r>
  </si>
  <si>
    <t>SIRET</t>
  </si>
  <si>
    <t>Clients avec une puissance souscrite inférieure à 36 KVA</t>
  </si>
  <si>
    <t>Clients avec une puissance souscrite supérieure à 36 KVA</t>
  </si>
  <si>
    <t>Total</t>
  </si>
  <si>
    <r>
      <t xml:space="preserve">Consommation mensuelle résiduelle non couverture par l'amortisseur électricité (MWh) </t>
    </r>
    <r>
      <rPr>
        <b/>
        <sz val="11"/>
        <color rgb="FFFF0000"/>
        <rFont val="Calibri"/>
        <family val="2"/>
        <scheme val="minor"/>
      </rPr>
      <t>(pour les puissances souscrites supérieures à 36 KVA)</t>
    </r>
  </si>
  <si>
    <t>4-Période de dépôt de la demande de remboursement sur le portail ASP (A)</t>
  </si>
  <si>
    <t>5-Type de versement demandé (A)</t>
  </si>
  <si>
    <t>*Données obligatoires, sans ces données votre demande ne pourra être traitée</t>
  </si>
  <si>
    <r>
      <t>*</t>
    </r>
    <r>
      <rPr>
        <i/>
        <sz val="11"/>
        <color theme="1"/>
        <rFont val="Calibri"/>
        <family val="2"/>
        <scheme val="minor"/>
      </rPr>
      <t>Données obligatoires, sans ces données votre demande ne pourra être traitée</t>
    </r>
  </si>
  <si>
    <r>
      <rPr>
        <i/>
        <sz val="11"/>
        <color rgb="FFFF0000"/>
        <rFont val="Calibri"/>
        <family val="2"/>
        <scheme val="minor"/>
      </rPr>
      <t>*</t>
    </r>
    <r>
      <rPr>
        <i/>
        <sz val="11"/>
        <color theme="1"/>
        <rFont val="Calibri"/>
        <family val="2"/>
        <scheme val="minor"/>
      </rPr>
      <t>Données obligatoires, sans ces données votre demande ne pourra être traitée</t>
    </r>
  </si>
  <si>
    <r>
      <t>Terme "C"(MWh)</t>
    </r>
    <r>
      <rPr>
        <b/>
        <sz val="11"/>
        <color rgb="FFFF0000"/>
        <rFont val="Calibri"/>
        <family val="2"/>
        <scheme val="minor"/>
      </rPr>
      <t xml:space="preserve">*
</t>
    </r>
    <r>
      <rPr>
        <b/>
        <sz val="11"/>
        <color theme="1"/>
        <rFont val="Calibri"/>
        <family val="2"/>
        <scheme val="minor"/>
      </rPr>
      <t>(A)</t>
    </r>
  </si>
  <si>
    <t>Valeur de référence pour le calcul de P (€/MWh)</t>
  </si>
  <si>
    <r>
      <t xml:space="preserve">Consommation mensuelle d'électricité 
(MWh) </t>
    </r>
    <r>
      <rPr>
        <b/>
        <sz val="11"/>
        <color rgb="FFFF0000"/>
        <rFont val="Calibri"/>
        <family val="2"/>
        <scheme val="minor"/>
      </rPr>
      <t>(pour les puissances souscrites inférieures ou égales à 36 KVA)</t>
    </r>
  </si>
  <si>
    <r>
      <t>Terme "P" (€/MWh)</t>
    </r>
    <r>
      <rPr>
        <b/>
        <sz val="11"/>
        <color rgb="FFFF0000"/>
        <rFont val="Calibri"/>
        <family val="2"/>
        <scheme val="minor"/>
      </rPr>
      <t xml:space="preserve">* 
</t>
    </r>
    <r>
      <rPr>
        <b/>
        <sz val="11"/>
        <color theme="1"/>
        <rFont val="Calibri"/>
        <family val="2"/>
        <scheme val="minor"/>
      </rPr>
      <t>(A)</t>
    </r>
  </si>
  <si>
    <t>Nombre de sites</t>
  </si>
  <si>
    <t>CET ONGLET EST A COMPLETER UNIQUEMENT POUR LES DEMANDEURS QUI NE SONT PAS EN SITUATION DE CESSATION DE PAIEMENT OU EN PROCEDURE COLLECTIVE PREVUE PAR LE LIVRE VI DU CODE DE COMMERCE OU AYANT FAIT UNE DEMANDE D'OUVERTURE  D'UNE TELLE PROCEDURE COLLECTIVE</t>
  </si>
  <si>
    <t>Montant d'aide demandé - période du 01/01/2023 au 28/02/2023 (en €)</t>
  </si>
  <si>
    <t>Consommation d'électricité - période du 01/01/2023 au 28/02/2023 (MWh)</t>
  </si>
  <si>
    <t>Montant d'aide demandé - période du 01/03/2023 au 31/07/2023 (en €)</t>
  </si>
  <si>
    <t>Consommation d'électricité - période du 01/03/2023 au 31/07/2023 (MWh)</t>
  </si>
  <si>
    <t>Montant d'aide demandé - période du 01/01/2023 au 31/12/2023 (en €)</t>
  </si>
  <si>
    <t>Consommation d'électricité - période du 01/01/2023 au 31/12/2023 (MWh)</t>
  </si>
  <si>
    <r>
      <t>2-Voulez vous bénéficier d'une avance équivalente à 200 % du montant de l'aide pour la période de consommation allant de janvier à février au titre du bouclier tarifaire 2023 ?</t>
    </r>
    <r>
      <rPr>
        <sz val="11"/>
        <color rgb="FFFF0000"/>
        <rFont val="Calibri"/>
        <family val="2"/>
        <scheme val="minor"/>
      </rPr>
      <t xml:space="preserve"> </t>
    </r>
    <r>
      <rPr>
        <sz val="11"/>
        <color theme="1"/>
        <rFont val="Calibri"/>
        <family val="2"/>
        <scheme val="minor"/>
      </rPr>
      <t>***</t>
    </r>
    <r>
      <rPr>
        <sz val="11"/>
        <color rgb="FFFF0000"/>
        <rFont val="Calibri"/>
        <family val="2"/>
        <scheme val="minor"/>
      </rPr>
      <t xml:space="preserve"> *</t>
    </r>
  </si>
  <si>
    <t>CET ONGLET EST A COMPLETER ENTIEREMENT EN PREMIER JUSQU’À LA PARTIE "CALCUL".</t>
  </si>
  <si>
    <t>ADRESSE POSTALE DU DEMANDEUR (A COMPLETER)</t>
  </si>
  <si>
    <t>INFORMATIONS GENERALES SUR LE DEMANDEUR (A COMPLETER)</t>
  </si>
  <si>
    <r>
      <t xml:space="preserve">Montant unitaire de l'aide versée au titre du dispositif de bouclier tarifaire électricité (€/MWh) </t>
    </r>
    <r>
      <rPr>
        <b/>
        <sz val="11"/>
        <color rgb="FFFF0000"/>
        <rFont val="Calibri"/>
        <family val="2"/>
        <scheme val="minor"/>
      </rPr>
      <t>(pour les puissances souscrites inférieures ou égales à 36 kVA uniquement)</t>
    </r>
  </si>
  <si>
    <r>
      <t xml:space="preserve">Part variable hors taxe et hors TURPE moyenne de l'électricité figurant dans le contrat de fourniture (€/MWh) </t>
    </r>
    <r>
      <rPr>
        <b/>
        <sz val="11"/>
        <color rgb="FFFF0000"/>
        <rFont val="Calibri"/>
        <family val="2"/>
        <scheme val="minor"/>
      </rPr>
      <t>*</t>
    </r>
  </si>
  <si>
    <r>
      <t xml:space="preserve">Part variable hors taxe et hors TURPE moyenne de l'électricité figurant dans le contrat de fourniture éventuellement minorée de l'aide au titre du bouclier tarifaire (€/MWh)
(A) </t>
    </r>
    <r>
      <rPr>
        <b/>
        <sz val="11"/>
        <color rgb="FFFF0000"/>
        <rFont val="Calibri"/>
        <family val="2"/>
        <scheme val="minor"/>
      </rPr>
      <t>*</t>
    </r>
  </si>
  <si>
    <r>
      <t xml:space="preserve">Puissance du site souscrite (KVA) </t>
    </r>
    <r>
      <rPr>
        <b/>
        <sz val="11"/>
        <color rgb="FFFF0000"/>
        <rFont val="Calibri"/>
        <family val="2"/>
        <scheme val="minor"/>
      </rPr>
      <t>* (inférieure à 36 KVA -&gt; Consommation mensuelle d'électricité; supérieure à 36 KVA -&gt; Consommation résiduelle)</t>
    </r>
  </si>
  <si>
    <r>
      <t>Montant de l'aide avec application de la TVA
(€)</t>
    </r>
    <r>
      <rPr>
        <b/>
        <sz val="11"/>
        <color rgb="FFFF0000"/>
        <rFont val="Calibri"/>
        <family val="2"/>
        <scheme val="minor"/>
      </rPr>
      <t xml:space="preserve"> *</t>
    </r>
    <r>
      <rPr>
        <b/>
        <sz val="11"/>
        <color theme="1"/>
        <rFont val="Calibri"/>
        <family val="2"/>
        <scheme val="minor"/>
      </rPr>
      <t xml:space="preserve">
(A)</t>
    </r>
  </si>
  <si>
    <t>Dépôt au plus tard le 01/04/2023</t>
  </si>
  <si>
    <t>Dépôt possible entre le 02/04/2023 et le 01/10/2023 au plus tard</t>
  </si>
  <si>
    <t>INFORMATIONS LIEES SPECIFIQUEMENT A LA DEMANDE (A COMPLETER DANS L'ORDRE)</t>
  </si>
  <si>
    <t>! La valeur maximale du montant unitaire de l'aide versée initialement au titre du  bouclier tarifaire électricité pour les TPE, avec une puissance souscrite inférieure ou égale à 36 KVA, est  plafonnée à 144,44 €/MWh</t>
  </si>
  <si>
    <r>
      <t>Email</t>
    </r>
    <r>
      <rPr>
        <sz val="11"/>
        <color rgb="FFFF0000"/>
        <rFont val="Calibri"/>
        <family val="2"/>
        <scheme val="minor"/>
      </rPr>
      <t xml:space="preserve">* </t>
    </r>
    <r>
      <rPr>
        <sz val="11"/>
        <color theme="1"/>
        <rFont val="Calibri"/>
        <family val="2"/>
        <scheme val="minor"/>
      </rPr>
      <t>**</t>
    </r>
  </si>
  <si>
    <r>
      <t xml:space="preserve">**Ce courriel sera systématiquement utilisé pour les échanges entre le demandeur et l’ASP.
</t>
    </r>
    <r>
      <rPr>
        <i/>
        <sz val="11"/>
        <color rgb="FFFF0000"/>
        <rFont val="Calibri"/>
        <family val="2"/>
        <scheme val="minor"/>
      </rPr>
      <t>*</t>
    </r>
    <r>
      <rPr>
        <i/>
        <sz val="11"/>
        <color theme="1"/>
        <rFont val="Calibri"/>
        <family val="2"/>
        <scheme val="minor"/>
      </rPr>
      <t>Données obligatoires, sans ces données votre demande ne pourra être traitée</t>
    </r>
  </si>
  <si>
    <r>
      <t xml:space="preserve">6-Présence de l'autorisation de l'autorisation d'achat d'électricité pour revente au consommateurs final prévue à l'article L. 333-1 du code l'énergie  </t>
    </r>
    <r>
      <rPr>
        <b/>
        <sz val="11"/>
        <color rgb="FFFF0000"/>
        <rFont val="Calibri"/>
        <family val="2"/>
        <scheme val="minor"/>
      </rPr>
      <t>*</t>
    </r>
    <r>
      <rPr>
        <b/>
        <sz val="11"/>
        <color theme="1"/>
        <rFont val="Calibri"/>
        <family val="2"/>
        <scheme val="minor"/>
      </rPr>
      <t xml:space="preserve"> ****</t>
    </r>
  </si>
  <si>
    <r>
      <t>Montant de l'avance demandée le cas échéant</t>
    </r>
    <r>
      <rPr>
        <b/>
        <sz val="14"/>
        <color rgb="FFFF0000"/>
        <rFont val="Calibri"/>
        <family val="2"/>
        <scheme val="minor"/>
      </rPr>
      <t>*</t>
    </r>
    <r>
      <rPr>
        <b/>
        <sz val="14"/>
        <color theme="1"/>
        <rFont val="Calibri"/>
        <family val="2"/>
        <scheme val="minor"/>
      </rPr>
      <t xml:space="preserve"> *****(€) (A)</t>
    </r>
  </si>
  <si>
    <r>
      <t xml:space="preserve">Est-ce que l'attestation sur l'honneur du client pour l'amortisseur électrique a bien été complétée et réceptionnée avant le 31 mars 2023 ou dans le délai d'un mois à compter de la signature du contrat ? (cf décret n°2022-1774)  </t>
    </r>
    <r>
      <rPr>
        <b/>
        <sz val="10"/>
        <color rgb="FFFF0000"/>
        <rFont val="Calibri"/>
        <family val="2"/>
        <scheme val="minor"/>
      </rPr>
      <t>*</t>
    </r>
  </si>
  <si>
    <r>
      <t xml:space="preserve">Est-ce que le client a bien reçu la somme à percevoir ? </t>
    </r>
    <r>
      <rPr>
        <b/>
        <sz val="10"/>
        <color rgb="FFFF0000"/>
        <rFont val="Calibri"/>
        <family val="2"/>
        <scheme val="minor"/>
      </rPr>
      <t>*</t>
    </r>
  </si>
  <si>
    <t>CALCUL DE L'AIDE DE LA DEMANDE (AUTOMATIQUE)</t>
  </si>
  <si>
    <t>Cette partie sera à compléter au moment du solde si le demandeur a bénéficié de l'avance et d'un ou plusieurs acomptes au titre de 2023.</t>
  </si>
  <si>
    <r>
      <t xml:space="preserve">5bis-Si vous avez choisi la période de consommation allant du 01/01/2023 au 31/12/2023, veuillez spécifier le type de versement </t>
    </r>
    <r>
      <rPr>
        <sz val="11"/>
        <color theme="1"/>
        <rFont val="Calibri"/>
        <family val="2"/>
        <scheme val="minor"/>
      </rPr>
      <t>* (ne pas saisir si votre demande concerne un acompte)</t>
    </r>
  </si>
  <si>
    <r>
      <t>2-Le demandeur devra compléter l'onglet "Fournisseur_electricite".
3-Compléter</t>
    </r>
    <r>
      <rPr>
        <b/>
        <sz val="11"/>
        <color theme="1"/>
        <rFont val="Calibri"/>
        <family val="2"/>
        <scheme val="minor"/>
      </rPr>
      <t xml:space="preserve"> « l’identification du client » </t>
    </r>
    <r>
      <rPr>
        <sz val="11"/>
        <color theme="1"/>
        <rFont val="Calibri"/>
        <family val="2"/>
        <scheme val="minor"/>
      </rPr>
      <t>avec les informations nécessaires à la caractérisation de ce dernier
4-Renseigner ensuite les « informations relatives au contrat ». 
5-Pensez bien à préciser l</t>
    </r>
    <r>
      <rPr>
        <b/>
        <sz val="11"/>
        <color theme="1"/>
        <rFont val="Calibri"/>
        <family val="2"/>
        <scheme val="minor"/>
      </rPr>
      <t>a modalité de facturation, le taux de TVA, la puissance souscrite et la présence de l'attestation sur l'honneur entre autres.</t>
    </r>
    <r>
      <rPr>
        <sz val="11"/>
        <color theme="1"/>
        <rFont val="Calibri"/>
        <family val="2"/>
        <scheme val="minor"/>
      </rPr>
      <t xml:space="preserve">
6-Pour chaque mois, veillez à bien renseigner les données C et P.
7-N'oubliez pas de fournir cet onglet au format PDF lors de votre dépôt</t>
    </r>
  </si>
  <si>
    <t>p</t>
  </si>
  <si>
    <t>Version 2.0</t>
  </si>
  <si>
    <r>
      <t>Plusieurs guichets sont à disposition des bénéficaires pour ce dispositif pour les consommations d'électricité de 2023 : 
•un</t>
    </r>
    <r>
      <rPr>
        <b/>
        <i/>
        <sz val="11"/>
        <color theme="1"/>
        <rFont val="Calibri"/>
        <family val="2"/>
        <scheme val="minor"/>
      </rPr>
      <t xml:space="preserve"> guichet d'acompte </t>
    </r>
    <r>
      <rPr>
        <i/>
        <sz val="11"/>
        <color theme="1"/>
        <rFont val="Calibri"/>
        <family val="2"/>
        <scheme val="minor"/>
      </rPr>
      <t xml:space="preserve">(avec la possibilité d'une avance en plus) pour la période de consommation d'électricité allant du </t>
    </r>
    <r>
      <rPr>
        <b/>
        <i/>
        <sz val="11"/>
        <color theme="1"/>
        <rFont val="Calibri"/>
        <family val="2"/>
        <scheme val="minor"/>
      </rPr>
      <t>01/01/2023 au 28/02/2023</t>
    </r>
    <r>
      <rPr>
        <i/>
        <sz val="11"/>
        <color theme="1"/>
        <rFont val="Calibri"/>
        <family val="2"/>
        <scheme val="minor"/>
      </rPr>
      <t xml:space="preserve"> (dépôts au plus tard le 01/04/2023);
•un </t>
    </r>
    <r>
      <rPr>
        <b/>
        <i/>
        <sz val="11"/>
        <color theme="1"/>
        <rFont val="Calibri"/>
        <family val="2"/>
        <scheme val="minor"/>
      </rPr>
      <t>guichet d'acompte</t>
    </r>
    <r>
      <rPr>
        <i/>
        <sz val="11"/>
        <color theme="1"/>
        <rFont val="Calibri"/>
        <family val="2"/>
        <scheme val="minor"/>
      </rPr>
      <t xml:space="preserve"> pour la période de consommation d'électricité allant du </t>
    </r>
    <r>
      <rPr>
        <b/>
        <i/>
        <sz val="11"/>
        <color theme="1"/>
        <rFont val="Calibri"/>
        <family val="2"/>
        <scheme val="minor"/>
      </rPr>
      <t>01/03/2023 au 31/07/2023</t>
    </r>
    <r>
      <rPr>
        <i/>
        <sz val="11"/>
        <color theme="1"/>
        <rFont val="Calibri"/>
        <family val="2"/>
        <scheme val="minor"/>
      </rPr>
      <t xml:space="preserve"> (dépôts à partir du 02/04/2023 jusqu'au 01/10/2023);
•un </t>
    </r>
    <r>
      <rPr>
        <b/>
        <i/>
        <sz val="11"/>
        <color theme="1"/>
        <rFont val="Calibri"/>
        <family val="2"/>
        <scheme val="minor"/>
      </rPr>
      <t>guichet de solde</t>
    </r>
    <r>
      <rPr>
        <i/>
        <sz val="11"/>
        <color theme="1"/>
        <rFont val="Calibri"/>
        <family val="2"/>
        <scheme val="minor"/>
      </rPr>
      <t xml:space="preserve"> pour la période de consommation d'électricité allant du </t>
    </r>
    <r>
      <rPr>
        <b/>
        <i/>
        <sz val="11"/>
        <color theme="1"/>
        <rFont val="Calibri"/>
        <family val="2"/>
        <scheme val="minor"/>
      </rPr>
      <t>01/01/2023 au 30/12/2023</t>
    </r>
    <r>
      <rPr>
        <i/>
        <sz val="11"/>
        <color theme="1"/>
        <rFont val="Calibri"/>
        <family val="2"/>
        <scheme val="minor"/>
      </rPr>
      <t xml:space="preserve"> (dépôts à partir du 02/10/2023 jusqu'au 31/03/2024).
Si vous ne désirez pas d'acompte, vous pouvez toujours faire </t>
    </r>
    <r>
      <rPr>
        <b/>
        <i/>
        <sz val="11"/>
        <color theme="1"/>
        <rFont val="Calibri"/>
        <family val="2"/>
        <scheme val="minor"/>
      </rPr>
      <t>une demande unique</t>
    </r>
    <r>
      <rPr>
        <i/>
        <sz val="11"/>
        <color theme="1"/>
        <rFont val="Calibri"/>
        <family val="2"/>
        <scheme val="minor"/>
      </rPr>
      <t xml:space="preserve"> pour les consommations de l'année 2023 en entier (dépôts à partir du 02/10/2023).
Si vous prenez un ou plusieurs acomptes, vous devrez </t>
    </r>
    <r>
      <rPr>
        <b/>
        <i/>
        <sz val="11"/>
        <color theme="1"/>
        <rFont val="Calibri"/>
        <family val="2"/>
        <scheme val="minor"/>
      </rPr>
      <t>obligatoirement</t>
    </r>
    <r>
      <rPr>
        <i/>
        <sz val="11"/>
        <color theme="1"/>
        <rFont val="Calibri"/>
        <family val="2"/>
        <scheme val="minor"/>
      </rPr>
      <t xml:space="preserve"> déposer une demande de solde (dépôts à partir du 02/10/2023 jusqu'au 31/03/2024).
Vous pouvez prendre ce modèle excel pour chaque guichet d'acompte et pour le solde.
N'oubliez pas de fournir le fichier excel complété avec le premier onglet au format PDF, le formulaire (pour une première demande) et l'autorisation d'achat d'électricité et les certifications CAC le cas échéant, lors du dépôt sur le portail de l'ASP.</t>
    </r>
  </si>
  <si>
    <t>Dépôt possible entre le 02/10/2023 et le 31/03/2024 au plus tard</t>
  </si>
  <si>
    <r>
      <t xml:space="preserve">***Attention,si vous prenez l'avance et un ou deux acomptes, vous serez obligés de faire a minima une demande de solde, pour les consommations de 2023 (le dépôt des demandes de soldes pour les consommations de 2023 débutera le 02/10/2023 et se terminera le 31/03/2024 au plus tard). Si vous ne faites pas de demande de solde, l'ASP sera en droit d'effectuer un ordre de reversement sur les montants perçus.
**** L'autorisation d'achat d'électricité pour revente au consommateur final doit être présente à chaque dépôt.
</t>
    </r>
    <r>
      <rPr>
        <i/>
        <sz val="11"/>
        <color rgb="FFFF0000"/>
        <rFont val="Calibri"/>
        <family val="2"/>
        <scheme val="minor"/>
      </rPr>
      <t>*</t>
    </r>
    <r>
      <rPr>
        <i/>
        <sz val="11"/>
        <color theme="1"/>
        <rFont val="Calibri"/>
        <family val="2"/>
        <scheme val="minor"/>
      </rPr>
      <t>Données obligatoires, sans ces données votre demande ne pourra être traitée</t>
    </r>
  </si>
  <si>
    <t>***** Si vous désirez l'avance, le versement de l'aide se fera en deux fois concomitamment : un premier versement pour le montant de l'aide pour la période allant de janvier à février et un deuxième versement pour l'avance. Des régulations pourront avoir lieu au solde si les montants de l'avance et/ou de l'acompte sont trop élevés par rapport à la demande de solde. La demande de solde pour les consommations de 2023 sera à déposer au plus tard le 31/03/2024.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</si>
</sst>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 #,##0.00\ &quot;€&quot;_-;\-* #,##0.00\ &quot;€&quot;_-;_-* &quot;-&quot;??\ &quot;€&quot;_-;_-@_-"/>
    <numFmt numFmtId="164" formatCode="_-* #,##0.00_-;\-* #,##0.00_-;_-* &quot;-&quot;??_-;_-@_-"/>
    <numFmt numFmtId="165" formatCode="0.0%"/>
    <numFmt numFmtId="166" formatCode="#,##0.00\ &quot;€&quot;"/>
    <numFmt numFmtId="167" formatCode="0.0"/>
  </numFmts>
  <fonts count="37" x14ac:knownFonts="1">
    <font>
      <sz val="11"/>
      <color theme="1"/>
      <name val="Calibri"/>
      <family val="2"/>
      <scheme val="minor"/>
    </font>
    <font>
      <b/>
      <sz val="11"/>
      <color theme="1"/>
      <name val="Calibri"/>
      <family val="2"/>
      <scheme val="minor"/>
    </font>
    <font>
      <b/>
      <sz val="14"/>
      <color theme="1"/>
      <name val="Calibri"/>
      <family val="2"/>
      <scheme val="minor"/>
    </font>
    <font>
      <i/>
      <sz val="10"/>
      <color theme="1"/>
      <name val="Calibri"/>
      <family val="2"/>
      <scheme val="minor"/>
    </font>
    <font>
      <b/>
      <sz val="20"/>
      <color theme="1"/>
      <name val="Calibri"/>
      <family val="2"/>
      <scheme val="minor"/>
    </font>
    <font>
      <sz val="11"/>
      <color rgb="FFFF0000"/>
      <name val="Calibri"/>
      <family val="2"/>
      <scheme val="minor"/>
    </font>
    <font>
      <i/>
      <sz val="11"/>
      <color theme="1"/>
      <name val="Calibri"/>
      <family val="2"/>
      <scheme val="minor"/>
    </font>
    <font>
      <i/>
      <sz val="11"/>
      <color rgb="FFFF0000"/>
      <name val="Calibri"/>
      <family val="2"/>
      <scheme val="minor"/>
    </font>
    <font>
      <b/>
      <sz val="14"/>
      <color rgb="FFFF0000"/>
      <name val="Calibri"/>
      <family val="2"/>
      <scheme val="minor"/>
    </font>
    <font>
      <b/>
      <sz val="11"/>
      <color rgb="FFFF0000"/>
      <name val="Calibri"/>
      <family val="2"/>
      <scheme val="minor"/>
    </font>
    <font>
      <sz val="11"/>
      <color theme="0"/>
      <name val="Calibri"/>
      <family val="2"/>
      <scheme val="minor"/>
    </font>
    <font>
      <sz val="9"/>
      <color theme="0"/>
      <name val="Calibri"/>
      <family val="2"/>
      <scheme val="minor"/>
    </font>
    <font>
      <b/>
      <sz val="11"/>
      <name val="Calibri"/>
      <family val="2"/>
      <scheme val="minor"/>
    </font>
    <font>
      <sz val="11"/>
      <color theme="1"/>
      <name val="Calibri"/>
      <family val="2"/>
      <scheme val="minor"/>
    </font>
    <font>
      <b/>
      <sz val="10"/>
      <name val="Calibri"/>
      <family val="2"/>
      <scheme val="minor"/>
    </font>
    <font>
      <b/>
      <sz val="10"/>
      <name val="Arial"/>
      <family val="2"/>
    </font>
    <font>
      <sz val="10"/>
      <name val="Arial"/>
      <family val="2"/>
    </font>
    <font>
      <b/>
      <sz val="12"/>
      <color theme="1"/>
      <name val="Calibri"/>
      <family val="2"/>
      <scheme val="minor"/>
    </font>
    <font>
      <b/>
      <sz val="10"/>
      <color theme="1"/>
      <name val="Calibri"/>
      <family val="2"/>
      <scheme val="minor"/>
    </font>
    <font>
      <sz val="9"/>
      <color theme="1"/>
      <name val="Calibri"/>
      <family val="2"/>
      <scheme val="minor"/>
    </font>
    <font>
      <sz val="22"/>
      <color theme="1"/>
      <name val="Calibri"/>
      <family val="2"/>
      <scheme val="minor"/>
    </font>
    <font>
      <sz val="12"/>
      <color theme="1"/>
      <name val="Calibri"/>
      <family val="2"/>
      <scheme val="minor"/>
    </font>
    <font>
      <b/>
      <sz val="16"/>
      <color rgb="FFFF0000"/>
      <name val="Calibri"/>
      <family val="2"/>
      <scheme val="minor"/>
    </font>
    <font>
      <b/>
      <sz val="10"/>
      <color rgb="FFFF0000"/>
      <name val="Calibri"/>
      <family val="2"/>
      <scheme val="minor"/>
    </font>
    <font>
      <b/>
      <sz val="18"/>
      <color theme="1"/>
      <name val="Calibri"/>
      <family val="2"/>
      <scheme val="minor"/>
    </font>
    <font>
      <sz val="8"/>
      <color theme="1"/>
      <name val="Calibri"/>
      <family val="2"/>
      <scheme val="minor"/>
    </font>
    <font>
      <sz val="14"/>
      <color theme="1"/>
      <name val="Calibri"/>
      <family val="2"/>
      <scheme val="minor"/>
    </font>
    <font>
      <b/>
      <sz val="24"/>
      <color theme="1"/>
      <name val="Calibri"/>
      <family val="2"/>
      <scheme val="minor"/>
    </font>
    <font>
      <b/>
      <strike/>
      <sz val="14"/>
      <color rgb="FFFF0000"/>
      <name val="Calibri"/>
      <family val="2"/>
      <scheme val="minor"/>
    </font>
    <font>
      <b/>
      <sz val="16"/>
      <color theme="1"/>
      <name val="Calibri"/>
      <family val="2"/>
      <scheme val="minor"/>
    </font>
    <font>
      <b/>
      <sz val="9"/>
      <color theme="1"/>
      <name val="Calibri"/>
      <family val="2"/>
      <scheme val="minor"/>
    </font>
    <font>
      <b/>
      <sz val="36"/>
      <color theme="0"/>
      <name val="Calibri"/>
      <family val="2"/>
      <scheme val="minor"/>
    </font>
    <font>
      <b/>
      <sz val="12"/>
      <color rgb="FFFF0000"/>
      <name val="Calibri"/>
      <family val="2"/>
      <scheme val="minor"/>
    </font>
    <font>
      <b/>
      <i/>
      <sz val="12"/>
      <color theme="1"/>
      <name val="Calibri"/>
      <family val="2"/>
      <scheme val="minor"/>
    </font>
    <font>
      <b/>
      <i/>
      <sz val="16"/>
      <color rgb="FFFF0000"/>
      <name val="Calibri"/>
      <family val="2"/>
      <scheme val="minor"/>
    </font>
    <font>
      <b/>
      <i/>
      <sz val="11"/>
      <color theme="1"/>
      <name val="Calibri"/>
      <family val="2"/>
      <scheme val="minor"/>
    </font>
    <font>
      <b/>
      <sz val="15"/>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8"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theme="2" tint="-0.249977111117893"/>
        <bgColor indexed="64"/>
      </patternFill>
    </fill>
    <fill>
      <patternFill patternType="solid">
        <fgColor rgb="FFFFFF99"/>
        <bgColor indexed="64"/>
      </patternFill>
    </fill>
    <fill>
      <patternFill patternType="solid">
        <fgColor theme="9" tint="0.59999389629810485"/>
        <bgColor indexed="64"/>
      </patternFill>
    </fill>
    <fill>
      <patternFill patternType="solid">
        <fgColor theme="4" tint="0.79998168889431442"/>
        <bgColor theme="4" tint="0.79998168889431442"/>
      </patternFill>
    </fill>
    <fill>
      <patternFill patternType="solid">
        <fgColor theme="8"/>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medium">
        <color indexed="64"/>
      </top>
      <bottom style="medium">
        <color indexed="64"/>
      </bottom>
      <diagonal/>
    </border>
    <border>
      <left/>
      <right/>
      <top style="thin">
        <color theme="4" tint="0.39997558519241921"/>
      </top>
      <bottom style="thin">
        <color theme="4" tint="0.39997558519241921"/>
      </bottom>
      <diagonal/>
    </border>
    <border>
      <left/>
      <right/>
      <top style="thin">
        <color indexed="64"/>
      </top>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n">
        <color indexed="64"/>
      </bottom>
      <diagonal/>
    </border>
    <border>
      <left style="medium">
        <color indexed="64"/>
      </left>
      <right style="thick">
        <color indexed="64"/>
      </right>
      <top style="medium">
        <color indexed="64"/>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
    <xf numFmtId="0" fontId="0" fillId="0" borderId="0"/>
    <xf numFmtId="9" fontId="13" fillId="0" borderId="0" applyFont="0" applyFill="0" applyBorder="0" applyAlignment="0" applyProtection="0"/>
    <xf numFmtId="164" fontId="13"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44" fontId="13" fillId="0" borderId="0" applyFont="0" applyFill="0" applyBorder="0" applyAlignment="0" applyProtection="0"/>
  </cellStyleXfs>
  <cellXfs count="248">
    <xf numFmtId="0" fontId="0" fillId="0" borderId="0" xfId="0"/>
    <xf numFmtId="0" fontId="0" fillId="4" borderId="0" xfId="0" applyFill="1"/>
    <xf numFmtId="0" fontId="0" fillId="4" borderId="0" xfId="0" applyFill="1" applyBorder="1"/>
    <xf numFmtId="0" fontId="0" fillId="4" borderId="7" xfId="0" applyFill="1" applyBorder="1"/>
    <xf numFmtId="0" fontId="0" fillId="4" borderId="8" xfId="0" applyFill="1" applyBorder="1"/>
    <xf numFmtId="0" fontId="0" fillId="4" borderId="9" xfId="0" applyFill="1" applyBorder="1"/>
    <xf numFmtId="0" fontId="0" fillId="4" borderId="10" xfId="0" applyFill="1" applyBorder="1"/>
    <xf numFmtId="0" fontId="0" fillId="4" borderId="11" xfId="0" applyFill="1" applyBorder="1"/>
    <xf numFmtId="0" fontId="8" fillId="4" borderId="10" xfId="0" applyFont="1" applyFill="1" applyBorder="1" applyAlignment="1">
      <alignment horizontal="centerContinuous"/>
    </xf>
    <xf numFmtId="0" fontId="0" fillId="4" borderId="11" xfId="0" applyFill="1" applyBorder="1" applyAlignment="1">
      <alignment horizontal="centerContinuous"/>
    </xf>
    <xf numFmtId="0" fontId="0" fillId="4" borderId="12" xfId="0" applyFill="1" applyBorder="1"/>
    <xf numFmtId="0" fontId="0" fillId="4" borderId="13" xfId="0" applyFill="1" applyBorder="1"/>
    <xf numFmtId="0" fontId="0" fillId="4" borderId="14" xfId="0" applyFill="1" applyBorder="1"/>
    <xf numFmtId="0" fontId="8" fillId="4" borderId="0" xfId="0" applyFont="1" applyFill="1" applyBorder="1" applyAlignment="1">
      <alignment horizontal="center" vertical="center"/>
    </xf>
    <xf numFmtId="0" fontId="0" fillId="0" borderId="0" xfId="0" applyFill="1" applyBorder="1"/>
    <xf numFmtId="0" fontId="0" fillId="0" borderId="0" xfId="0" applyFill="1"/>
    <xf numFmtId="0" fontId="0" fillId="0" borderId="0" xfId="0" quotePrefix="1"/>
    <xf numFmtId="0" fontId="4" fillId="5" borderId="0" xfId="0" applyFont="1" applyFill="1"/>
    <xf numFmtId="0" fontId="0" fillId="5" borderId="0" xfId="0" applyFill="1"/>
    <xf numFmtId="0" fontId="0" fillId="5" borderId="0" xfId="0" applyFill="1" applyAlignment="1">
      <alignment horizontal="center"/>
    </xf>
    <xf numFmtId="0" fontId="1" fillId="0" borderId="0" xfId="0" applyFont="1" applyAlignment="1">
      <alignment horizontal="center"/>
    </xf>
    <xf numFmtId="0" fontId="0" fillId="0" borderId="0" xfId="0" applyAlignment="1">
      <alignment horizontal="center"/>
    </xf>
    <xf numFmtId="0" fontId="0" fillId="2" borderId="1" xfId="0" applyFill="1" applyBorder="1" applyAlignment="1">
      <alignment horizontal="left" vertical="center"/>
    </xf>
    <xf numFmtId="0" fontId="0" fillId="2" borderId="1" xfId="0" applyFill="1" applyBorder="1" applyAlignment="1">
      <alignment vertical="center"/>
    </xf>
    <xf numFmtId="0" fontId="0" fillId="0" borderId="24" xfId="0" applyBorder="1" applyAlignment="1">
      <alignment horizontal="center"/>
    </xf>
    <xf numFmtId="0" fontId="0" fillId="4" borderId="1" xfId="0" applyFill="1" applyBorder="1" applyAlignment="1">
      <alignment horizontal="center" vertical="center"/>
    </xf>
    <xf numFmtId="0" fontId="12" fillId="7" borderId="17" xfId="0" applyFont="1" applyFill="1" applyBorder="1" applyAlignment="1">
      <alignment horizontal="center" vertical="center" wrapText="1"/>
    </xf>
    <xf numFmtId="0" fontId="12" fillId="7" borderId="1" xfId="0" applyFont="1" applyFill="1" applyBorder="1" applyAlignment="1">
      <alignment horizontal="center" vertical="center" wrapText="1"/>
    </xf>
    <xf numFmtId="166" fontId="0" fillId="7" borderId="1" xfId="0" applyNumberFormat="1" applyFill="1" applyBorder="1" applyAlignment="1">
      <alignment horizontal="center"/>
    </xf>
    <xf numFmtId="0" fontId="0" fillId="0" borderId="1" xfId="0" applyFill="1" applyBorder="1" applyAlignment="1">
      <alignment horizontal="center"/>
    </xf>
    <xf numFmtId="0" fontId="0" fillId="0" borderId="15" xfId="0" applyFill="1" applyBorder="1" applyAlignment="1">
      <alignment horizontal="center"/>
    </xf>
    <xf numFmtId="14" fontId="0" fillId="0" borderId="0" xfId="0" applyNumberFormat="1"/>
    <xf numFmtId="9" fontId="0" fillId="0" borderId="0" xfId="0" applyNumberFormat="1" applyFill="1"/>
    <xf numFmtId="0" fontId="0" fillId="0" borderId="0" xfId="0" applyFill="1" applyAlignment="1">
      <alignment horizontal="center"/>
    </xf>
    <xf numFmtId="166" fontId="0" fillId="0" borderId="0" xfId="0" applyNumberFormat="1" applyFill="1" applyBorder="1" applyAlignment="1">
      <alignment horizontal="center"/>
    </xf>
    <xf numFmtId="0" fontId="0" fillId="0" borderId="0" xfId="0" applyFill="1" applyBorder="1" applyAlignment="1"/>
    <xf numFmtId="0" fontId="2" fillId="0" borderId="0" xfId="0" applyFont="1" applyFill="1" applyBorder="1" applyAlignment="1">
      <alignment horizontal="center"/>
    </xf>
    <xf numFmtId="10" fontId="0" fillId="0" borderId="0" xfId="0" applyNumberFormat="1"/>
    <xf numFmtId="0" fontId="1" fillId="2" borderId="1" xfId="0" applyFont="1" applyFill="1" applyBorder="1" applyAlignment="1">
      <alignment horizontal="left" vertical="center" wrapText="1"/>
    </xf>
    <xf numFmtId="0" fontId="0" fillId="9" borderId="26" xfId="0" applyFont="1" applyFill="1" applyBorder="1"/>
    <xf numFmtId="0" fontId="0" fillId="0" borderId="26" xfId="0" applyFont="1" applyBorder="1"/>
    <xf numFmtId="0" fontId="3" fillId="0" borderId="0" xfId="0" applyFont="1" applyFill="1"/>
    <xf numFmtId="0" fontId="0" fillId="0" borderId="0" xfId="0" applyFont="1" applyFill="1" applyBorder="1"/>
    <xf numFmtId="0" fontId="0" fillId="0" borderId="1" xfId="0" applyFill="1" applyBorder="1"/>
    <xf numFmtId="0" fontId="1" fillId="0" borderId="0" xfId="0" applyFont="1" applyFill="1" applyBorder="1"/>
    <xf numFmtId="0" fontId="7" fillId="0" borderId="0" xfId="0" applyFont="1" applyFill="1"/>
    <xf numFmtId="0" fontId="11" fillId="0" borderId="0" xfId="0" applyFont="1" applyFill="1" applyBorder="1" applyAlignment="1">
      <alignment vertical="top"/>
    </xf>
    <xf numFmtId="0" fontId="8" fillId="0" borderId="0" xfId="0" applyFont="1" applyFill="1"/>
    <xf numFmtId="0" fontId="10" fillId="0" borderId="0" xfId="0" applyFont="1" applyFill="1"/>
    <xf numFmtId="0" fontId="10" fillId="0" borderId="0" xfId="0" applyFont="1" applyFill="1" applyAlignment="1"/>
    <xf numFmtId="0" fontId="0" fillId="0" borderId="0" xfId="0" applyFont="1" applyFill="1" applyAlignment="1"/>
    <xf numFmtId="0" fontId="0" fillId="8" borderId="0" xfId="0" applyFont="1" applyFill="1"/>
    <xf numFmtId="0" fontId="4" fillId="0" borderId="0" xfId="0" applyFont="1" applyFill="1" applyAlignment="1">
      <alignment horizontal="center" wrapText="1"/>
    </xf>
    <xf numFmtId="0" fontId="22" fillId="0" borderId="0" xfId="0" applyFont="1" applyFill="1"/>
    <xf numFmtId="0" fontId="0" fillId="0" borderId="0" xfId="0" applyFill="1" applyAlignment="1">
      <alignment horizontal="left" vertical="top" wrapText="1"/>
    </xf>
    <xf numFmtId="0" fontId="20" fillId="0" borderId="0" xfId="0" applyFont="1" applyFill="1" applyAlignment="1">
      <alignment horizontal="centerContinuous"/>
    </xf>
    <xf numFmtId="0" fontId="0" fillId="0" borderId="0" xfId="0" applyFont="1" applyFill="1" applyBorder="1" applyAlignment="1">
      <alignment horizontal="center"/>
    </xf>
    <xf numFmtId="0" fontId="21" fillId="0" borderId="0" xfId="0" applyFont="1" applyFill="1" applyBorder="1" applyAlignment="1">
      <alignment horizontal="center" vertical="center"/>
    </xf>
    <xf numFmtId="0" fontId="21" fillId="0" borderId="0" xfId="0" applyFont="1" applyFill="1" applyBorder="1" applyAlignment="1">
      <alignment horizontal="center"/>
    </xf>
    <xf numFmtId="0" fontId="0" fillId="0" borderId="24" xfId="0" applyFill="1" applyBorder="1" applyAlignment="1">
      <alignment horizontal="center"/>
    </xf>
    <xf numFmtId="0" fontId="6" fillId="0" borderId="0" xfId="0" applyFont="1" applyFill="1"/>
    <xf numFmtId="0" fontId="25" fillId="7" borderId="18" xfId="0" applyFont="1" applyFill="1" applyBorder="1" applyAlignment="1">
      <alignment horizontal="center"/>
    </xf>
    <xf numFmtId="0" fontId="0" fillId="0" borderId="5" xfId="0" applyFill="1" applyBorder="1" applyAlignment="1">
      <alignment horizontal="center"/>
    </xf>
    <xf numFmtId="0" fontId="5" fillId="0" borderId="0" xfId="0" applyFont="1" applyFill="1" applyBorder="1"/>
    <xf numFmtId="0" fontId="0" fillId="0" borderId="0" xfId="0"/>
    <xf numFmtId="166" fontId="0" fillId="7" borderId="1" xfId="0" applyNumberFormat="1" applyFont="1" applyFill="1" applyBorder="1" applyAlignment="1">
      <alignment horizontal="center" vertical="center"/>
    </xf>
    <xf numFmtId="0" fontId="0" fillId="0" borderId="1" xfId="0" applyFill="1" applyBorder="1" applyAlignment="1">
      <alignment horizontal="center" vertical="center"/>
    </xf>
    <xf numFmtId="0" fontId="22" fillId="0" borderId="0" xfId="0" applyFont="1" applyFill="1" applyBorder="1" applyAlignment="1">
      <alignment horizontal="center" vertical="center"/>
    </xf>
    <xf numFmtId="165" fontId="0" fillId="6" borderId="1" xfId="1" applyNumberFormat="1" applyFont="1" applyFill="1" applyBorder="1" applyAlignment="1">
      <alignment horizontal="center"/>
    </xf>
    <xf numFmtId="165" fontId="0" fillId="6" borderId="1" xfId="0" applyNumberFormat="1" applyFill="1" applyBorder="1" applyAlignment="1">
      <alignment horizontal="center"/>
    </xf>
    <xf numFmtId="17" fontId="15" fillId="0" borderId="0" xfId="0" applyNumberFormat="1" applyFont="1" applyFill="1" applyBorder="1" applyAlignment="1">
      <alignment horizontal="center"/>
    </xf>
    <xf numFmtId="165" fontId="16" fillId="0" borderId="0" xfId="1" applyNumberFormat="1" applyFont="1" applyFill="1" applyBorder="1" applyAlignment="1">
      <alignment horizontal="center"/>
    </xf>
    <xf numFmtId="0" fontId="16" fillId="0" borderId="0" xfId="0" applyNumberFormat="1" applyFont="1" applyFill="1" applyBorder="1" applyAlignment="1">
      <alignment horizontal="center"/>
    </xf>
    <xf numFmtId="0" fontId="5" fillId="0" borderId="0" xfId="0" applyFont="1" applyFill="1" applyBorder="1" applyAlignment="1">
      <alignment horizontal="center"/>
    </xf>
    <xf numFmtId="0" fontId="0" fillId="0" borderId="0" xfId="0" applyFill="1" applyBorder="1" applyAlignment="1">
      <alignment horizontal="center"/>
    </xf>
    <xf numFmtId="0" fontId="0" fillId="2" borderId="1" xfId="0" applyFill="1" applyBorder="1" applyAlignment="1">
      <alignment vertical="center" wrapText="1"/>
    </xf>
    <xf numFmtId="0" fontId="0" fillId="0" borderId="0" xfId="0" applyFill="1" applyBorder="1" applyAlignment="1">
      <alignment horizontal="center" vertical="center"/>
    </xf>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left" wrapText="1"/>
    </xf>
    <xf numFmtId="0" fontId="19" fillId="0" borderId="0" xfId="0" applyFont="1" applyFill="1" applyBorder="1" applyAlignment="1">
      <alignment horizontal="left"/>
    </xf>
    <xf numFmtId="0" fontId="19" fillId="0" borderId="0" xfId="0" applyFont="1" applyFill="1" applyBorder="1" applyAlignment="1">
      <alignment horizontal="center" vertical="center"/>
    </xf>
    <xf numFmtId="0" fontId="19" fillId="0" borderId="0" xfId="0" applyFont="1" applyFill="1" applyBorder="1" applyAlignment="1">
      <alignment vertical="top"/>
    </xf>
    <xf numFmtId="0" fontId="0" fillId="10" borderId="0" xfId="0" applyFill="1"/>
    <xf numFmtId="0" fontId="12" fillId="0" borderId="31" xfId="0" applyFont="1" applyBorder="1" applyAlignment="1">
      <alignment horizontal="center" vertical="center" wrapText="1"/>
    </xf>
    <xf numFmtId="0" fontId="0" fillId="0" borderId="32" xfId="0" applyFill="1" applyBorder="1" applyAlignment="1">
      <alignment horizontal="center"/>
    </xf>
    <xf numFmtId="0" fontId="0" fillId="0" borderId="28" xfId="0" applyFill="1" applyBorder="1" applyAlignment="1">
      <alignment horizontal="center"/>
    </xf>
    <xf numFmtId="0" fontId="17" fillId="0" borderId="0" xfId="0" applyFont="1" applyFill="1" applyBorder="1" applyAlignment="1">
      <alignment horizontal="center"/>
    </xf>
    <xf numFmtId="0" fontId="17" fillId="8" borderId="0" xfId="0" applyFont="1" applyFill="1" applyAlignment="1">
      <alignment vertical="center"/>
    </xf>
    <xf numFmtId="0" fontId="0" fillId="8" borderId="0" xfId="0" applyFont="1" applyFill="1" applyAlignment="1">
      <alignment vertical="center"/>
    </xf>
    <xf numFmtId="0" fontId="0" fillId="0" borderId="0" xfId="0" applyFont="1" applyFill="1" applyBorder="1" applyAlignment="1">
      <alignment vertical="center"/>
    </xf>
    <xf numFmtId="0" fontId="0" fillId="0" borderId="0" xfId="0" applyFill="1" applyAlignment="1">
      <alignment vertical="center"/>
    </xf>
    <xf numFmtId="0" fontId="0" fillId="0" borderId="0" xfId="0" applyFill="1" applyAlignment="1">
      <alignment horizontal="center" vertical="center"/>
    </xf>
    <xf numFmtId="0" fontId="0" fillId="0" borderId="0" xfId="0" applyAlignment="1">
      <alignment vertical="center"/>
    </xf>
    <xf numFmtId="0" fontId="0" fillId="8" borderId="1" xfId="0" applyFont="1" applyFill="1" applyBorder="1" applyAlignment="1">
      <alignment horizontal="center" vertical="center"/>
    </xf>
    <xf numFmtId="0" fontId="2" fillId="3" borderId="0" xfId="0" applyFont="1" applyFill="1" applyBorder="1" applyAlignment="1">
      <alignment horizontal="centerContinuous" vertical="center"/>
    </xf>
    <xf numFmtId="0" fontId="0" fillId="3" borderId="0" xfId="0" applyFill="1" applyBorder="1" applyAlignment="1">
      <alignment horizontal="centerContinuous" vertical="center"/>
    </xf>
    <xf numFmtId="0" fontId="2" fillId="6" borderId="1" xfId="0" applyFont="1" applyFill="1" applyBorder="1" applyAlignment="1">
      <alignment horizontal="center" vertical="center" wrapText="1"/>
    </xf>
    <xf numFmtId="0" fontId="2" fillId="6" borderId="1" xfId="0" applyFont="1" applyFill="1" applyBorder="1" applyAlignment="1">
      <alignment horizontal="center" vertical="center"/>
    </xf>
    <xf numFmtId="0" fontId="7" fillId="4" borderId="0" xfId="0" applyFont="1" applyFill="1" applyBorder="1" applyAlignment="1">
      <alignment horizontal="left" vertical="center" wrapText="1"/>
    </xf>
    <xf numFmtId="0" fontId="0" fillId="3" borderId="10" xfId="0" applyFill="1" applyBorder="1"/>
    <xf numFmtId="0" fontId="0" fillId="3" borderId="11" xfId="0" applyFill="1" applyBorder="1"/>
    <xf numFmtId="0" fontId="0" fillId="0" borderId="0" xfId="0" applyFill="1" applyBorder="1" applyAlignment="1">
      <alignment horizontal="center"/>
    </xf>
    <xf numFmtId="0" fontId="0" fillId="7" borderId="6" xfId="0" applyFill="1" applyBorder="1" applyAlignment="1">
      <alignment horizontal="center"/>
    </xf>
    <xf numFmtId="49" fontId="24" fillId="0" borderId="0" xfId="0" applyNumberFormat="1" applyFont="1" applyFill="1" applyBorder="1" applyAlignment="1">
      <alignment horizontal="center"/>
    </xf>
    <xf numFmtId="49" fontId="2" fillId="0" borderId="0" xfId="0" applyNumberFormat="1" applyFont="1" applyBorder="1" applyAlignment="1">
      <alignment horizontal="left"/>
    </xf>
    <xf numFmtId="166" fontId="0" fillId="7" borderId="18" xfId="2" applyNumberFormat="1" applyFont="1" applyFill="1" applyBorder="1" applyAlignment="1">
      <alignment horizontal="center"/>
    </xf>
    <xf numFmtId="166" fontId="0" fillId="0" borderId="0" xfId="0" applyNumberFormat="1" applyFill="1" applyAlignment="1">
      <alignment vertical="center"/>
    </xf>
    <xf numFmtId="166" fontId="29" fillId="7" borderId="1" xfId="0" applyNumberFormat="1" applyFont="1" applyFill="1" applyBorder="1" applyAlignment="1">
      <alignment horizontal="center" vertical="center" wrapText="1"/>
    </xf>
    <xf numFmtId="0" fontId="17" fillId="2" borderId="1" xfId="0" applyFont="1" applyFill="1" applyBorder="1" applyAlignment="1">
      <alignment vertical="center" wrapText="1"/>
    </xf>
    <xf numFmtId="0" fontId="17" fillId="2" borderId="1" xfId="0" applyFont="1" applyFill="1" applyBorder="1" applyAlignment="1">
      <alignment horizontal="left" vertical="center" wrapText="1"/>
    </xf>
    <xf numFmtId="0" fontId="6" fillId="4" borderId="0" xfId="0" applyFont="1" applyFill="1" applyBorder="1" applyAlignment="1">
      <alignment vertical="top"/>
    </xf>
    <xf numFmtId="0" fontId="2" fillId="2" borderId="1" xfId="0" applyFont="1" applyFill="1" applyBorder="1" applyAlignment="1">
      <alignment horizontal="center" vertical="center" wrapText="1"/>
    </xf>
    <xf numFmtId="0" fontId="5" fillId="0" borderId="0" xfId="0" applyFont="1" applyFill="1" applyBorder="1" applyAlignment="1">
      <alignment horizontal="center"/>
    </xf>
    <xf numFmtId="0" fontId="17" fillId="0" borderId="0" xfId="0" applyFont="1" applyFill="1" applyBorder="1" applyAlignment="1">
      <alignment horizontal="center"/>
    </xf>
    <xf numFmtId="0" fontId="0" fillId="0" borderId="0" xfId="0" applyFill="1" applyBorder="1" applyAlignment="1">
      <alignment horizontal="center"/>
    </xf>
    <xf numFmtId="0" fontId="12" fillId="0" borderId="0" xfId="0" applyFont="1" applyFill="1" applyBorder="1" applyAlignment="1">
      <alignment horizontal="left" wrapText="1"/>
    </xf>
    <xf numFmtId="0" fontId="0" fillId="2" borderId="1" xfId="0" applyFill="1" applyBorder="1" applyAlignment="1">
      <alignment horizontal="left" vertical="center" wrapText="1"/>
    </xf>
    <xf numFmtId="0" fontId="2" fillId="0" borderId="0" xfId="0" applyFont="1" applyFill="1" applyBorder="1" applyAlignment="1"/>
    <xf numFmtId="0" fontId="0" fillId="6" borderId="3" xfId="0" applyFill="1" applyBorder="1" applyAlignment="1">
      <alignment horizontal="center"/>
    </xf>
    <xf numFmtId="0" fontId="12" fillId="0" borderId="1" xfId="0" applyFont="1" applyFill="1" applyBorder="1" applyAlignment="1">
      <alignment horizontal="center" vertical="center" wrapText="1"/>
    </xf>
    <xf numFmtId="0" fontId="28" fillId="0" borderId="0" xfId="0" applyFont="1" applyFill="1" applyBorder="1" applyAlignment="1"/>
    <xf numFmtId="10" fontId="19" fillId="0" borderId="0" xfId="0" applyNumberFormat="1" applyFont="1" applyFill="1" applyBorder="1" applyAlignment="1">
      <alignment horizontal="center" vertical="center"/>
    </xf>
    <xf numFmtId="0" fontId="30" fillId="0" borderId="0" xfId="0" applyFont="1" applyFill="1" applyBorder="1" applyAlignment="1">
      <alignment horizontal="left" vertical="center" wrapText="1"/>
    </xf>
    <xf numFmtId="0" fontId="1" fillId="0" borderId="0" xfId="0" applyFont="1" applyFill="1" applyBorder="1" applyAlignment="1">
      <alignment vertical="center"/>
    </xf>
    <xf numFmtId="0" fontId="0" fillId="0" borderId="0" xfId="0" applyFont="1" applyFill="1" applyAlignment="1">
      <alignment vertical="center"/>
    </xf>
    <xf numFmtId="0" fontId="0" fillId="0" borderId="0" xfId="0" applyFont="1" applyFill="1"/>
    <xf numFmtId="0" fontId="16" fillId="0" borderId="0" xfId="0" applyNumberFormat="1" applyFont="1" applyFill="1" applyBorder="1" applyAlignment="1">
      <alignment horizontal="center" vertical="center"/>
    </xf>
    <xf numFmtId="0" fontId="0" fillId="0" borderId="0" xfId="0" applyFont="1" applyFill="1" applyBorder="1" applyAlignment="1">
      <alignment horizontal="center" vertical="center"/>
    </xf>
    <xf numFmtId="49" fontId="2" fillId="0" borderId="30" xfId="0" applyNumberFormat="1" applyFont="1" applyBorder="1" applyAlignment="1">
      <alignment horizontal="center"/>
    </xf>
    <xf numFmtId="0" fontId="12" fillId="0" borderId="24" xfId="0" applyFont="1" applyFill="1" applyBorder="1" applyAlignment="1">
      <alignment horizontal="center" vertical="center" wrapText="1"/>
    </xf>
    <xf numFmtId="0" fontId="12" fillId="0" borderId="29" xfId="0" applyFont="1" applyFill="1" applyBorder="1" applyAlignment="1">
      <alignment horizontal="center" vertical="center" wrapText="1"/>
    </xf>
    <xf numFmtId="0" fontId="0" fillId="0" borderId="24" xfId="0" applyFill="1" applyBorder="1"/>
    <xf numFmtId="0" fontId="0" fillId="0" borderId="29" xfId="0" applyFill="1" applyBorder="1"/>
    <xf numFmtId="0" fontId="0" fillId="0" borderId="32" xfId="0" applyFill="1" applyBorder="1"/>
    <xf numFmtId="0" fontId="0" fillId="0" borderId="28" xfId="0" applyFill="1" applyBorder="1"/>
    <xf numFmtId="0" fontId="0" fillId="0" borderId="33" xfId="0" applyFill="1" applyBorder="1"/>
    <xf numFmtId="0" fontId="12" fillId="6" borderId="34" xfId="0" applyFont="1" applyFill="1" applyBorder="1" applyAlignment="1">
      <alignment horizontal="center" vertical="center" wrapText="1"/>
    </xf>
    <xf numFmtId="0" fontId="18" fillId="6" borderId="37" xfId="0" applyFont="1" applyFill="1" applyBorder="1" applyAlignment="1">
      <alignment horizontal="center" vertical="center" wrapText="1"/>
    </xf>
    <xf numFmtId="0" fontId="14" fillId="6" borderId="35" xfId="0" applyFont="1" applyFill="1" applyBorder="1" applyAlignment="1">
      <alignment horizontal="center" vertical="center" wrapText="1"/>
    </xf>
    <xf numFmtId="0" fontId="14" fillId="6" borderId="36" xfId="0" applyFont="1" applyFill="1" applyBorder="1" applyAlignment="1">
      <alignment horizontal="center" vertical="center" wrapText="1"/>
    </xf>
    <xf numFmtId="14" fontId="0" fillId="6" borderId="24" xfId="0" applyNumberFormat="1" applyFill="1" applyBorder="1"/>
    <xf numFmtId="165" fontId="0" fillId="6" borderId="38" xfId="1" applyNumberFormat="1" applyFont="1" applyFill="1" applyBorder="1" applyAlignment="1">
      <alignment horizontal="center"/>
    </xf>
    <xf numFmtId="165" fontId="0" fillId="6" borderId="39" xfId="1" applyNumberFormat="1" applyFont="1" applyFill="1" applyBorder="1" applyAlignment="1">
      <alignment horizontal="center"/>
    </xf>
    <xf numFmtId="14" fontId="0" fillId="6" borderId="24" xfId="0" applyNumberFormat="1" applyFill="1" applyBorder="1" applyAlignment="1">
      <alignment wrapText="1"/>
    </xf>
    <xf numFmtId="165" fontId="0" fillId="6" borderId="39" xfId="0" applyNumberFormat="1" applyFill="1" applyBorder="1" applyAlignment="1">
      <alignment horizontal="center"/>
    </xf>
    <xf numFmtId="14" fontId="0" fillId="6" borderId="32" xfId="0" applyNumberFormat="1" applyFill="1" applyBorder="1"/>
    <xf numFmtId="0" fontId="0" fillId="6" borderId="40" xfId="0" applyFill="1" applyBorder="1" applyAlignment="1">
      <alignment horizontal="center"/>
    </xf>
    <xf numFmtId="165" fontId="0" fillId="6" borderId="28" xfId="0" applyNumberFormat="1" applyFill="1" applyBorder="1" applyAlignment="1">
      <alignment horizontal="center"/>
    </xf>
    <xf numFmtId="165" fontId="0" fillId="6" borderId="41" xfId="0" applyNumberFormat="1" applyFill="1" applyBorder="1" applyAlignment="1">
      <alignment horizontal="center"/>
    </xf>
    <xf numFmtId="0" fontId="0" fillId="10" borderId="0" xfId="0" applyFill="1" applyBorder="1"/>
    <xf numFmtId="0" fontId="24" fillId="10" borderId="0" xfId="0" applyFont="1" applyFill="1" applyBorder="1" applyAlignment="1"/>
    <xf numFmtId="166" fontId="0" fillId="0" borderId="0" xfId="0" applyNumberFormat="1"/>
    <xf numFmtId="166" fontId="0" fillId="7" borderId="1" xfId="2" applyNumberFormat="1" applyFont="1" applyFill="1" applyBorder="1" applyAlignment="1">
      <alignment horizontal="center"/>
    </xf>
    <xf numFmtId="166" fontId="0" fillId="0" borderId="0" xfId="0" applyNumberFormat="1" applyFill="1" applyBorder="1" applyAlignment="1"/>
    <xf numFmtId="0" fontId="2" fillId="2" borderId="1" xfId="0" applyFont="1" applyFill="1" applyBorder="1" applyAlignment="1">
      <alignment vertical="center" wrapText="1"/>
    </xf>
    <xf numFmtId="0" fontId="0" fillId="4" borderId="1" xfId="0" applyFill="1" applyBorder="1"/>
    <xf numFmtId="0" fontId="27" fillId="4" borderId="0" xfId="0" quotePrefix="1" applyFont="1" applyFill="1" applyBorder="1" applyAlignment="1">
      <alignment vertical="center"/>
    </xf>
    <xf numFmtId="0" fontId="27" fillId="4" borderId="0" xfId="0" quotePrefix="1" applyFont="1" applyFill="1" applyBorder="1" applyAlignment="1">
      <alignment horizontal="centerContinuous" vertical="center"/>
    </xf>
    <xf numFmtId="0" fontId="0" fillId="0" borderId="0" xfId="0" applyFill="1" applyBorder="1" applyAlignment="1">
      <alignment horizontal="center"/>
    </xf>
    <xf numFmtId="166" fontId="36" fillId="7" borderId="1" xfId="0" applyNumberFormat="1" applyFont="1" applyFill="1" applyBorder="1" applyAlignment="1">
      <alignment horizontal="center" vertical="center" wrapText="1"/>
    </xf>
    <xf numFmtId="14" fontId="17" fillId="2" borderId="1" xfId="0" applyNumberFormat="1" applyFont="1" applyFill="1" applyBorder="1" applyAlignment="1">
      <alignment horizontal="center" vertical="center" wrapText="1"/>
    </xf>
    <xf numFmtId="0" fontId="0" fillId="0" borderId="0" xfId="0" applyFill="1" applyBorder="1" applyAlignment="1">
      <alignment horizontal="left" vertical="top" wrapText="1"/>
    </xf>
    <xf numFmtId="0" fontId="0" fillId="0" borderId="8" xfId="0" applyFill="1" applyBorder="1" applyAlignment="1">
      <alignment vertical="top" wrapText="1"/>
    </xf>
    <xf numFmtId="0" fontId="12" fillId="0" borderId="3" xfId="0" applyFont="1" applyFill="1" applyBorder="1" applyAlignment="1">
      <alignment horizontal="center" vertical="center" wrapText="1"/>
    </xf>
    <xf numFmtId="0" fontId="0" fillId="0" borderId="3" xfId="0" applyFill="1" applyBorder="1"/>
    <xf numFmtId="0" fontId="0" fillId="0" borderId="40" xfId="0" applyFill="1" applyBorder="1"/>
    <xf numFmtId="14" fontId="0" fillId="0" borderId="1" xfId="0" applyNumberFormat="1" applyFill="1" applyBorder="1" applyAlignment="1">
      <alignment horizontal="center"/>
    </xf>
    <xf numFmtId="14" fontId="0" fillId="0" borderId="29" xfId="0" applyNumberFormat="1" applyFill="1" applyBorder="1" applyAlignment="1">
      <alignment horizontal="center"/>
    </xf>
    <xf numFmtId="14" fontId="0" fillId="0" borderId="1" xfId="0" applyNumberFormat="1" applyFill="1" applyBorder="1" applyAlignment="1">
      <alignment horizontal="center" wrapText="1"/>
    </xf>
    <xf numFmtId="14" fontId="0" fillId="0" borderId="29" xfId="0" applyNumberFormat="1" applyFill="1" applyBorder="1" applyAlignment="1">
      <alignment horizontal="center" wrapText="1"/>
    </xf>
    <xf numFmtId="14" fontId="0" fillId="0" borderId="28" xfId="0" applyNumberFormat="1" applyFill="1" applyBorder="1" applyAlignment="1">
      <alignment horizontal="center"/>
    </xf>
    <xf numFmtId="14" fontId="0" fillId="0" borderId="33" xfId="0" applyNumberFormat="1" applyFill="1" applyBorder="1" applyAlignment="1">
      <alignment horizontal="center"/>
    </xf>
    <xf numFmtId="0" fontId="0" fillId="0" borderId="23" xfId="0" applyFill="1" applyBorder="1" applyAlignment="1">
      <alignment horizontal="center"/>
    </xf>
    <xf numFmtId="0" fontId="1" fillId="0" borderId="4"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26" fillId="7" borderId="1" xfId="0" applyFont="1" applyFill="1" applyBorder="1" applyAlignment="1">
      <alignment horizontal="center" vertical="center"/>
    </xf>
    <xf numFmtId="167" fontId="26" fillId="7" borderId="1" xfId="0" applyNumberFormat="1" applyFont="1" applyFill="1" applyBorder="1" applyAlignment="1">
      <alignment horizontal="center" vertical="center"/>
    </xf>
    <xf numFmtId="0" fontId="17" fillId="3" borderId="15" xfId="0" applyFont="1" applyFill="1" applyBorder="1" applyAlignment="1">
      <alignment horizontal="center" vertical="center"/>
    </xf>
    <xf numFmtId="0" fontId="31" fillId="10" borderId="0" xfId="0" applyFont="1" applyFill="1" applyBorder="1" applyAlignment="1">
      <alignment vertical="center"/>
    </xf>
    <xf numFmtId="0" fontId="31" fillId="0" borderId="0" xfId="0" applyFont="1" applyFill="1" applyBorder="1" applyAlignment="1">
      <alignment vertical="center"/>
    </xf>
    <xf numFmtId="0" fontId="24" fillId="0" borderId="0" xfId="0" applyFont="1" applyFill="1" applyBorder="1" applyAlignment="1"/>
    <xf numFmtId="0" fontId="17" fillId="0" borderId="0" xfId="0" applyFont="1" applyFill="1" applyBorder="1" applyAlignment="1">
      <alignment horizontal="center" vertical="center" wrapText="1"/>
    </xf>
    <xf numFmtId="1" fontId="26" fillId="0" borderId="0" xfId="0" quotePrefix="1" applyNumberFormat="1" applyFont="1" applyFill="1" applyBorder="1" applyAlignment="1">
      <alignment horizontal="center" vertical="center"/>
    </xf>
    <xf numFmtId="1" fontId="26" fillId="10" borderId="0" xfId="0" quotePrefix="1" applyNumberFormat="1" applyFont="1" applyFill="1" applyBorder="1" applyAlignment="1">
      <alignment horizontal="center" vertical="center"/>
    </xf>
    <xf numFmtId="0" fontId="17" fillId="10" borderId="0" xfId="0" applyFont="1" applyFill="1" applyBorder="1" applyAlignment="1">
      <alignment horizontal="center" vertical="center" wrapText="1"/>
    </xf>
    <xf numFmtId="166" fontId="2" fillId="6" borderId="1" xfId="0" applyNumberFormat="1" applyFont="1" applyFill="1" applyBorder="1" applyAlignment="1">
      <alignment horizontal="center" vertical="center"/>
    </xf>
    <xf numFmtId="14" fontId="0" fillId="0" borderId="1" xfId="0" applyNumberFormat="1" applyFont="1" applyFill="1" applyBorder="1" applyAlignment="1">
      <alignment horizontal="center"/>
    </xf>
    <xf numFmtId="0" fontId="18" fillId="6" borderId="35"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7" borderId="42" xfId="0" applyFont="1" applyFill="1" applyBorder="1" applyAlignment="1">
      <alignment horizontal="center" vertical="center" wrapText="1"/>
    </xf>
    <xf numFmtId="0" fontId="1" fillId="7" borderId="43" xfId="0" applyFont="1" applyFill="1" applyBorder="1" applyAlignment="1">
      <alignment horizontal="center" vertical="center" wrapText="1"/>
    </xf>
    <xf numFmtId="166" fontId="0" fillId="7" borderId="38" xfId="2" applyNumberFormat="1" applyFont="1" applyFill="1" applyBorder="1" applyAlignment="1">
      <alignment horizontal="center"/>
    </xf>
    <xf numFmtId="0" fontId="0" fillId="0" borderId="44" xfId="0" applyFill="1" applyBorder="1" applyAlignment="1">
      <alignment horizontal="center"/>
    </xf>
    <xf numFmtId="0" fontId="0" fillId="0" borderId="45" xfId="0" applyFill="1" applyBorder="1" applyAlignment="1">
      <alignment horizontal="center"/>
    </xf>
    <xf numFmtId="0" fontId="0" fillId="7" borderId="46" xfId="0" applyFill="1" applyBorder="1" applyAlignment="1">
      <alignment horizontal="center"/>
    </xf>
    <xf numFmtId="0" fontId="0" fillId="0" borderId="47" xfId="0" applyFill="1" applyBorder="1" applyAlignment="1">
      <alignment horizontal="center"/>
    </xf>
    <xf numFmtId="0" fontId="0" fillId="7" borderId="48" xfId="0" applyFill="1" applyBorder="1" applyAlignment="1">
      <alignment horizontal="center"/>
    </xf>
    <xf numFmtId="0" fontId="12" fillId="0" borderId="49" xfId="0" applyFont="1" applyFill="1" applyBorder="1" applyAlignment="1">
      <alignment horizontal="center" vertical="center" wrapText="1"/>
    </xf>
    <xf numFmtId="0" fontId="12" fillId="7" borderId="4" xfId="0" applyFont="1" applyFill="1" applyBorder="1" applyAlignment="1">
      <alignment horizontal="center" vertical="center" wrapText="1"/>
    </xf>
    <xf numFmtId="44" fontId="26" fillId="7" borderId="1" xfId="7" applyFont="1" applyFill="1" applyBorder="1" applyAlignment="1">
      <alignment horizontal="center" vertical="center"/>
    </xf>
    <xf numFmtId="0" fontId="22" fillId="4" borderId="7" xfId="0" applyFont="1" applyFill="1" applyBorder="1" applyAlignment="1">
      <alignment horizontal="left"/>
    </xf>
    <xf numFmtId="0" fontId="0" fillId="4" borderId="8" xfId="0" applyFill="1" applyBorder="1" applyAlignment="1">
      <alignment horizontal="left"/>
    </xf>
    <xf numFmtId="0" fontId="0" fillId="4" borderId="9" xfId="0" applyFill="1" applyBorder="1" applyAlignment="1">
      <alignment horizontal="left"/>
    </xf>
    <xf numFmtId="0" fontId="0" fillId="0" borderId="0" xfId="0" applyFill="1" applyBorder="1" applyAlignment="1">
      <alignment vertical="top" wrapText="1"/>
    </xf>
    <xf numFmtId="0" fontId="0" fillId="7" borderId="15" xfId="0" quotePrefix="1" applyFill="1" applyBorder="1" applyAlignment="1">
      <alignment horizontal="center"/>
    </xf>
    <xf numFmtId="0" fontId="8" fillId="0" borderId="0" xfId="0" applyFont="1" applyFill="1" applyBorder="1" applyAlignment="1">
      <alignment vertical="center"/>
    </xf>
    <xf numFmtId="0" fontId="0" fillId="2" borderId="1" xfId="0" applyFont="1" applyFill="1" applyBorder="1" applyAlignment="1">
      <alignment horizontal="left" vertical="center" wrapText="1"/>
    </xf>
    <xf numFmtId="0" fontId="5" fillId="0" borderId="0" xfId="0" applyFont="1" applyFill="1" applyBorder="1" applyAlignment="1">
      <alignment horizontal="center"/>
    </xf>
    <xf numFmtId="0" fontId="6" fillId="4" borderId="27"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0" xfId="0" applyFont="1" applyFill="1" applyBorder="1" applyAlignment="1">
      <alignment horizontal="left" vertical="top" wrapText="1"/>
    </xf>
    <xf numFmtId="0" fontId="0" fillId="4" borderId="18" xfId="0" applyFill="1" applyBorder="1" applyAlignment="1">
      <alignment horizontal="center" vertical="center"/>
    </xf>
    <xf numFmtId="0" fontId="32" fillId="4" borderId="0" xfId="0" applyFont="1" applyFill="1" applyBorder="1" applyAlignment="1">
      <alignment horizontal="center" vertical="center" wrapText="1"/>
    </xf>
    <xf numFmtId="0" fontId="1" fillId="0" borderId="18" xfId="0" applyFont="1" applyFill="1" applyBorder="1" applyAlignment="1">
      <alignment horizontal="center" vertical="center" wrapText="1"/>
    </xf>
    <xf numFmtId="0" fontId="24" fillId="4" borderId="1" xfId="0" applyFont="1" applyFill="1" applyBorder="1" applyAlignment="1">
      <alignment horizontal="center"/>
    </xf>
    <xf numFmtId="0" fontId="31" fillId="10" borderId="0" xfId="0" applyFont="1" applyFill="1" applyBorder="1" applyAlignment="1">
      <alignment horizontal="center" vertical="center"/>
    </xf>
    <xf numFmtId="0" fontId="0" fillId="4" borderId="10" xfId="0" applyFill="1" applyBorder="1" applyAlignment="1">
      <alignment horizontal="left" vertical="top" wrapText="1"/>
    </xf>
    <xf numFmtId="0" fontId="0" fillId="4" borderId="0" xfId="0" applyFill="1" applyBorder="1" applyAlignment="1">
      <alignment horizontal="left" vertical="top" wrapText="1"/>
    </xf>
    <xf numFmtId="0" fontId="0" fillId="4" borderId="11" xfId="0" applyFill="1" applyBorder="1" applyAlignment="1">
      <alignment horizontal="left" vertical="top" wrapText="1"/>
    </xf>
    <xf numFmtId="0" fontId="0" fillId="4" borderId="12" xfId="0" applyFill="1" applyBorder="1" applyAlignment="1">
      <alignment horizontal="left" vertical="top" wrapText="1"/>
    </xf>
    <xf numFmtId="0" fontId="0" fillId="4" borderId="13" xfId="0" applyFill="1" applyBorder="1" applyAlignment="1">
      <alignment horizontal="left" vertical="top" wrapText="1"/>
    </xf>
    <xf numFmtId="0" fontId="0" fillId="4" borderId="14" xfId="0" applyFill="1" applyBorder="1" applyAlignment="1">
      <alignment horizontal="left" vertical="top" wrapText="1"/>
    </xf>
    <xf numFmtId="0" fontId="4" fillId="4" borderId="10" xfId="0" applyFont="1" applyFill="1" applyBorder="1" applyAlignment="1">
      <alignment horizontal="center" vertical="center" wrapText="1"/>
    </xf>
    <xf numFmtId="0" fontId="4" fillId="4" borderId="0"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34" fillId="4" borderId="0" xfId="0" applyFont="1" applyFill="1" applyBorder="1" applyAlignment="1">
      <alignment horizontal="center" vertical="center"/>
    </xf>
    <xf numFmtId="0" fontId="33" fillId="4" borderId="0" xfId="0" applyFont="1" applyFill="1" applyBorder="1" applyAlignment="1">
      <alignment horizontal="center" vertical="center" wrapText="1"/>
    </xf>
    <xf numFmtId="0" fontId="6" fillId="4" borderId="10" xfId="0" applyFont="1" applyFill="1" applyBorder="1" applyAlignment="1">
      <alignment horizontal="left" vertical="center" wrapText="1"/>
    </xf>
    <xf numFmtId="0" fontId="6" fillId="4" borderId="0" xfId="0" applyFont="1" applyFill="1" applyBorder="1" applyAlignment="1">
      <alignment horizontal="left" vertical="center" wrapText="1"/>
    </xf>
    <xf numFmtId="0" fontId="6" fillId="4" borderId="11" xfId="0" applyFont="1" applyFill="1" applyBorder="1" applyAlignment="1">
      <alignment horizontal="left" vertical="center" wrapText="1"/>
    </xf>
    <xf numFmtId="49" fontId="24" fillId="0" borderId="20" xfId="0" applyNumberFormat="1" applyFont="1" applyFill="1" applyBorder="1" applyAlignment="1">
      <alignment horizontal="center"/>
    </xf>
    <xf numFmtId="49" fontId="24" fillId="0" borderId="21" xfId="0" applyNumberFormat="1" applyFont="1" applyFill="1" applyBorder="1" applyAlignment="1">
      <alignment horizontal="center"/>
    </xf>
    <xf numFmtId="49" fontId="24" fillId="0" borderId="22" xfId="0" applyNumberFormat="1" applyFont="1" applyFill="1" applyBorder="1" applyAlignment="1">
      <alignment horizontal="center"/>
    </xf>
    <xf numFmtId="49" fontId="2" fillId="0" borderId="25" xfId="0" applyNumberFormat="1" applyFont="1" applyBorder="1" applyAlignment="1">
      <alignment horizontal="center"/>
    </xf>
    <xf numFmtId="49" fontId="2" fillId="0" borderId="16" xfId="0" applyNumberFormat="1" applyFont="1" applyBorder="1" applyAlignment="1">
      <alignment horizontal="center"/>
    </xf>
    <xf numFmtId="49" fontId="2" fillId="0" borderId="19" xfId="0" applyNumberFormat="1" applyFont="1" applyBorder="1" applyAlignment="1">
      <alignment horizontal="center"/>
    </xf>
    <xf numFmtId="49" fontId="2" fillId="0" borderId="7" xfId="0" applyNumberFormat="1" applyFont="1" applyBorder="1" applyAlignment="1">
      <alignment horizontal="center"/>
    </xf>
    <xf numFmtId="49" fontId="2" fillId="0" borderId="8" xfId="0" applyNumberFormat="1" applyFont="1" applyBorder="1" applyAlignment="1">
      <alignment horizontal="center"/>
    </xf>
    <xf numFmtId="49" fontId="2" fillId="0" borderId="9" xfId="0" applyNumberFormat="1" applyFont="1" applyBorder="1" applyAlignment="1">
      <alignment horizontal="center"/>
    </xf>
    <xf numFmtId="0" fontId="29" fillId="0" borderId="0" xfId="0" applyFont="1" applyFill="1" applyBorder="1" applyAlignment="1">
      <alignment horizontal="center" vertical="center"/>
    </xf>
    <xf numFmtId="0" fontId="12" fillId="0" borderId="0" xfId="0" applyFont="1" applyFill="1" applyBorder="1" applyAlignment="1">
      <alignment horizontal="left" wrapText="1"/>
    </xf>
    <xf numFmtId="0" fontId="2" fillId="0" borderId="34" xfId="0" applyFont="1" applyFill="1" applyBorder="1" applyAlignment="1">
      <alignment horizontal="center"/>
    </xf>
    <xf numFmtId="0" fontId="2" fillId="0" borderId="35" xfId="0" applyFont="1" applyFill="1" applyBorder="1" applyAlignment="1">
      <alignment horizontal="center"/>
    </xf>
    <xf numFmtId="0" fontId="2" fillId="0" borderId="36" xfId="0" applyFont="1" applyFill="1" applyBorder="1" applyAlignment="1">
      <alignment horizontal="center"/>
    </xf>
    <xf numFmtId="0" fontId="2" fillId="0" borderId="37" xfId="0" applyFont="1" applyFill="1" applyBorder="1" applyAlignment="1">
      <alignment horizontal="center"/>
    </xf>
    <xf numFmtId="0" fontId="12" fillId="8" borderId="2" xfId="0" applyFont="1" applyFill="1" applyBorder="1" applyAlignment="1">
      <alignment horizontal="left" vertical="center" wrapText="1"/>
    </xf>
    <xf numFmtId="0" fontId="12" fillId="8" borderId="3" xfId="0" applyFont="1" applyFill="1" applyBorder="1" applyAlignment="1">
      <alignment horizontal="left" vertical="center" wrapText="1"/>
    </xf>
  </cellXfs>
  <cellStyles count="8">
    <cellStyle name="=C:\WINNT35\SYSTEM32\COMMAND.COM" xfId="5"/>
    <cellStyle name="=C:\WINNT35\SYSTEM32\COMMAND.COM 2" xfId="6"/>
    <cellStyle name="Milliers" xfId="2" builtinId="3"/>
    <cellStyle name="Monétaire" xfId="7" builtinId="4"/>
    <cellStyle name="Normal" xfId="0" builtinId="0"/>
    <cellStyle name="Normal 2" xfId="3"/>
    <cellStyle name="Pourcentage" xfId="1" builtinId="5"/>
    <cellStyle name="Pourcentage 2" xfId="4"/>
  </cellStyles>
  <dxfs count="9">
    <dxf>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ont>
        <color rgb="FF00B050"/>
      </font>
      <fill>
        <patternFill>
          <fgColor theme="0"/>
          <bgColor rgb="FF92D050"/>
        </patternFill>
      </fill>
    </dxf>
    <dxf>
      <font>
        <color theme="5" tint="0.79998168889431442"/>
      </font>
      <fill>
        <patternFill>
          <bgColor theme="5"/>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1894620</xdr:colOff>
      <xdr:row>0</xdr:row>
      <xdr:rowOff>0</xdr:rowOff>
    </xdr:from>
    <xdr:to>
      <xdr:col>5</xdr:col>
      <xdr:colOff>3201788</xdr:colOff>
      <xdr:row>5</xdr:row>
      <xdr:rowOff>418219</xdr:rowOff>
    </xdr:to>
    <xdr:pic>
      <xdr:nvPicPr>
        <xdr:cNvPr id="6" name="Image 5">
          <a:extLst>
            <a:ext uri="{FF2B5EF4-FFF2-40B4-BE49-F238E27FC236}">
              <a16:creationId xmlns:a16="http://schemas.microsoft.com/office/drawing/2014/main" xmlns="" id="{00000000-0008-0000-00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9295545" y="0"/>
          <a:ext cx="1307168" cy="1551694"/>
        </a:xfrm>
        <a:prstGeom prst="rect">
          <a:avLst/>
        </a:prstGeom>
      </xdr:spPr>
    </xdr:pic>
    <xdr:clientData/>
  </xdr:twoCellAnchor>
  <xdr:twoCellAnchor editAs="oneCell">
    <xdr:from>
      <xdr:col>0</xdr:col>
      <xdr:colOff>198343</xdr:colOff>
      <xdr:row>52</xdr:row>
      <xdr:rowOff>372676</xdr:rowOff>
    </xdr:from>
    <xdr:to>
      <xdr:col>2</xdr:col>
      <xdr:colOff>276784</xdr:colOff>
      <xdr:row>55</xdr:row>
      <xdr:rowOff>72423</xdr:rowOff>
    </xdr:to>
    <xdr:pic>
      <xdr:nvPicPr>
        <xdr:cNvPr id="9"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8343" y="16593751"/>
          <a:ext cx="1602441" cy="120397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4</xdr:col>
      <xdr:colOff>941295</xdr:colOff>
      <xdr:row>0</xdr:row>
      <xdr:rowOff>152399</xdr:rowOff>
    </xdr:from>
    <xdr:to>
      <xdr:col>4</xdr:col>
      <xdr:colOff>2747392</xdr:colOff>
      <xdr:row>5</xdr:row>
      <xdr:rowOff>202248</xdr:rowOff>
    </xdr:to>
    <xdr:pic>
      <xdr:nvPicPr>
        <xdr:cNvPr id="2" name="Image 1"/>
        <xdr:cNvPicPr>
          <a:picLocks noChangeAspect="1"/>
        </xdr:cNvPicPr>
      </xdr:nvPicPr>
      <xdr:blipFill>
        <a:blip xmlns:r="http://schemas.openxmlformats.org/officeDocument/2006/relationships" r:embed="rId3"/>
        <a:stretch>
          <a:fillRect/>
        </a:stretch>
      </xdr:blipFill>
      <xdr:spPr>
        <a:xfrm>
          <a:off x="3451413" y="152399"/>
          <a:ext cx="1806097" cy="10897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280147</xdr:colOff>
      <xdr:row>2</xdr:row>
      <xdr:rowOff>3594</xdr:rowOff>
    </xdr:from>
    <xdr:to>
      <xdr:col>14</xdr:col>
      <xdr:colOff>1344706</xdr:colOff>
      <xdr:row>8</xdr:row>
      <xdr:rowOff>134470</xdr:rowOff>
    </xdr:to>
    <mc:AlternateContent xmlns:mc="http://schemas.openxmlformats.org/markup-compatibility/2006" xmlns:a14="http://schemas.microsoft.com/office/drawing/2010/main">
      <mc:Choice Requires="a14">
        <xdr:sp macro="" textlink="">
          <xdr:nvSpPr>
            <xdr:cNvPr id="2" name="ZoneTexte 1"/>
            <xdr:cNvSpPr txBox="1"/>
          </xdr:nvSpPr>
          <xdr:spPr>
            <a:xfrm>
              <a:off x="10466294" y="530270"/>
              <a:ext cx="7339853" cy="15428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a:t>
              </a:r>
              <a:r>
                <a:rPr lang="fr-FR" sz="1400" b="1" baseline="0"/>
                <a:t>S</a:t>
              </a:r>
              <a:r>
                <a:rPr lang="fr-FR" sz="1400" b="1"/>
                <a:t> FORMULES</a:t>
              </a:r>
            </a:p>
            <a:p>
              <a:pPr marL="0" marR="0" indent="0"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𝐶</m:t>
                  </m:r>
                  <m:r>
                    <a:rPr lang="fr-FR" sz="1100" b="0" i="1">
                      <a:solidFill>
                        <a:schemeClr val="dk1"/>
                      </a:solidFill>
                      <a:effectLst/>
                      <a:latin typeface="Cambria Math"/>
                      <a:ea typeface="Cambria Math"/>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r>
                    <a:rPr lang="fr-FR" sz="1100" b="0" i="1">
                      <a:solidFill>
                        <a:schemeClr val="dk1"/>
                      </a:solidFill>
                      <a:effectLst/>
                      <a:latin typeface="Cambria Math"/>
                      <a:ea typeface="+mn-ea"/>
                      <a:cs typeface="+mn-cs"/>
                    </a:rPr>
                    <m:t>)</m:t>
                  </m:r>
                </m:oMath>
              </a14:m>
              <a:r>
                <a:rPr lang="fr-FR">
                  <a:effectLst/>
                </a:rPr>
                <a:t> (pour une puissance</a:t>
              </a:r>
              <a:r>
                <a:rPr lang="fr-FR" baseline="0">
                  <a:effectLst/>
                </a:rPr>
                <a:t> souscrite inférieure ou égale à 36 KVA)</a:t>
              </a:r>
            </a:p>
            <a:p>
              <a:pPr marL="0" marR="0" indent="0" defTabSz="914400" eaLnBrk="1" fontAlgn="auto" latinLnBrk="0" hangingPunct="1">
                <a:lnSpc>
                  <a:spcPct val="100000"/>
                </a:lnSpc>
                <a:spcBef>
                  <a:spcPts val="0"/>
                </a:spcBef>
                <a:spcAft>
                  <a:spcPts val="0"/>
                </a:spcAft>
                <a:buClrTx/>
                <a:buSzTx/>
                <a:buFontTx/>
                <a:buNone/>
                <a:tabLst/>
                <a:defRPr/>
              </a:pPr>
              <a:r>
                <a:rPr lang="fr-FR" baseline="0">
                  <a:effectLst/>
                </a:rPr>
                <a:t>•</a:t>
              </a:r>
              <a14:m>
                <m:oMath xmlns:m="http://schemas.openxmlformats.org/officeDocument/2006/math">
                  <m:r>
                    <a:rPr lang="fr-FR" sz="1100" b="0" i="1">
                      <a:solidFill>
                        <a:schemeClr val="dk1"/>
                      </a:solidFill>
                      <a:effectLst/>
                      <a:latin typeface="Cambria Math"/>
                      <a:ea typeface="+mn-ea"/>
                      <a:cs typeface="+mn-cs"/>
                    </a:rPr>
                    <m:t>𝐶𝑟</m:t>
                  </m:r>
                  <m:r>
                    <a:rPr lang="fr-FR" sz="1100" b="0" i="1">
                      <a:solidFill>
                        <a:schemeClr val="dk1"/>
                      </a:solidFill>
                      <a:effectLst/>
                      <a:latin typeface="Cambria Math"/>
                      <a:ea typeface="+mn-ea"/>
                      <a:cs typeface="+mn-cs"/>
                    </a:rPr>
                    <m:t>×</m:t>
                  </m:r>
                  <m:r>
                    <a:rPr lang="fr-FR" sz="1100" b="0" i="1">
                      <a:solidFill>
                        <a:schemeClr val="dk1"/>
                      </a:solidFill>
                      <a:effectLst/>
                      <a:latin typeface="Cambria Math"/>
                      <a:ea typeface="+mn-ea"/>
                      <a:cs typeface="+mn-cs"/>
                    </a:rPr>
                    <m:t>𝑃</m:t>
                  </m:r>
                  <m:r>
                    <a:rPr lang="fr-FR" sz="1100" b="0" i="1">
                      <a:solidFill>
                        <a:schemeClr val="dk1"/>
                      </a:solidFill>
                      <a:effectLst/>
                      <a:latin typeface="Cambria Math"/>
                      <a:ea typeface="+mn-ea"/>
                      <a:cs typeface="+mn-cs"/>
                    </a:rPr>
                    <m:t>×(1+</m:t>
                  </m:r>
                  <m:r>
                    <a:rPr lang="fr-FR" sz="1100" b="0" i="1">
                      <a:solidFill>
                        <a:schemeClr val="dk1"/>
                      </a:solidFill>
                      <a:effectLst/>
                      <a:latin typeface="Cambria Math"/>
                      <a:ea typeface="+mn-ea"/>
                      <a:cs typeface="+mn-cs"/>
                    </a:rPr>
                    <m:t>𝑇𝑉𝐴</m:t>
                  </m:r>
                  <m:r>
                    <a:rPr lang="fr-FR" sz="1100" b="0" i="1">
                      <a:solidFill>
                        <a:schemeClr val="dk1"/>
                      </a:solidFill>
                      <a:effectLst/>
                      <a:latin typeface="Cambria Math"/>
                      <a:ea typeface="+mn-ea"/>
                      <a:cs typeface="+mn-cs"/>
                    </a:rPr>
                    <m:t>)</m:t>
                  </m:r>
                </m:oMath>
              </a14:m>
              <a:r>
                <a:rPr lang="fr-FR" sz="1100">
                  <a:solidFill>
                    <a:schemeClr val="dk1"/>
                  </a:solidFill>
                  <a:effectLst/>
                  <a:latin typeface="+mn-lt"/>
                  <a:ea typeface="+mn-ea"/>
                  <a:cs typeface="+mn-cs"/>
                </a:rPr>
                <a:t> (pour une puissance</a:t>
              </a:r>
              <a:r>
                <a:rPr lang="fr-FR" sz="1100" baseline="0">
                  <a:solidFill>
                    <a:schemeClr val="dk1"/>
                  </a:solidFill>
                  <a:effectLst/>
                  <a:latin typeface="+mn-lt"/>
                  <a:ea typeface="+mn-ea"/>
                  <a:cs typeface="+mn-cs"/>
                </a:rPr>
                <a:t> souscrite supérieure à 36 KVA, où Cr est la</a:t>
              </a:r>
              <a:r>
                <a:rPr lang="fr-FR" sz="1100" b="0" i="0" u="none" strike="noStrike" baseline="0" smtClean="0">
                  <a:solidFill>
                    <a:schemeClr val="dk1"/>
                  </a:solidFill>
                  <a:effectLst/>
                  <a:latin typeface="+mn-lt"/>
                  <a:ea typeface="+mn-ea"/>
                  <a:cs typeface="+mn-cs"/>
                </a:rPr>
                <a:t> </a:t>
              </a:r>
              <a:r>
                <a:rPr lang="fr-FR" sz="1100" b="0" i="0" u="none" strike="noStrike" baseline="0" smtClean="0">
                  <a:solidFill>
                    <a:schemeClr val="dk1"/>
                  </a:solidFill>
                  <a:latin typeface="+mn-lt"/>
                  <a:ea typeface="+mn-ea"/>
                  <a:cs typeface="+mn-cs"/>
                </a:rPr>
                <a:t>consommation résiduelle d’électricité (en MWh) non couverte par l’amortisseur électricité, c’est- à-dire la différence, si elle est positive, entre la consommation mesurée au point de livraison (PDL) et facturée pour la période considérée par les fournisseurs d’électricité au client et 90% de sa consommation historique telle que définie au C du IX de l’article 181 de la loi n°2022-1726 du 30 décembre 2022 de finances pour 2023</a:t>
              </a: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xdr:txBody>
        </xdr:sp>
      </mc:Choice>
      <mc:Fallback xmlns="">
        <xdr:sp macro="" textlink="">
          <xdr:nvSpPr>
            <xdr:cNvPr id="2" name="ZoneTexte 1"/>
            <xdr:cNvSpPr txBox="1"/>
          </xdr:nvSpPr>
          <xdr:spPr>
            <a:xfrm>
              <a:off x="10466294" y="530270"/>
              <a:ext cx="7339853" cy="15428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a:t>
              </a:r>
              <a:r>
                <a:rPr lang="fr-FR" sz="1400" b="1" baseline="0"/>
                <a:t>S</a:t>
              </a:r>
              <a:r>
                <a:rPr lang="fr-FR" sz="1400" b="1"/>
                <a:t> FORMULES</a:t>
              </a:r>
            </a:p>
            <a:p>
              <a:pPr marL="0" marR="0" indent="0" defTabSz="914400" eaLnBrk="1" fontAlgn="auto" latinLnBrk="0" hangingPunct="1">
                <a:lnSpc>
                  <a:spcPct val="100000"/>
                </a:lnSpc>
                <a:spcBef>
                  <a:spcPts val="0"/>
                </a:spcBef>
                <a:spcAft>
                  <a:spcPts val="0"/>
                </a:spcAft>
                <a:buClrTx/>
                <a:buSzTx/>
                <a:buFontTx/>
                <a:buNone/>
                <a:tabLst/>
                <a:defRPr/>
              </a:pPr>
              <a:r>
                <a:rPr lang="fr-FR" sz="1100" b="0" i="0">
                  <a:solidFill>
                    <a:schemeClr val="dk1"/>
                  </a:solidFill>
                  <a:effectLst/>
                  <a:latin typeface="Cambria Math"/>
                  <a:ea typeface="+mn-ea"/>
                  <a:cs typeface="+mn-cs"/>
                </a:rPr>
                <a:t>•𝐶</a:t>
              </a:r>
              <a:r>
                <a:rPr lang="fr-FR" sz="1100" b="0" i="0">
                  <a:solidFill>
                    <a:schemeClr val="dk1"/>
                  </a:solidFill>
                  <a:effectLst/>
                  <a:latin typeface="Cambria Math"/>
                  <a:ea typeface="Cambria Math"/>
                  <a:cs typeface="+mn-cs"/>
                </a:rPr>
                <a:t>×</a:t>
              </a:r>
              <a:r>
                <a:rPr lang="fr-FR" sz="1100" b="0" i="0">
                  <a:solidFill>
                    <a:schemeClr val="dk1"/>
                  </a:solidFill>
                  <a:effectLst/>
                  <a:latin typeface="Cambria Math"/>
                  <a:ea typeface="+mn-ea"/>
                  <a:cs typeface="+mn-cs"/>
                </a:rPr>
                <a:t>𝑃×(1+𝑇𝑉𝐴)</a:t>
              </a:r>
              <a:r>
                <a:rPr lang="fr-FR">
                  <a:effectLst/>
                </a:rPr>
                <a:t> (pour une puissance</a:t>
              </a:r>
              <a:r>
                <a:rPr lang="fr-FR" baseline="0">
                  <a:effectLst/>
                </a:rPr>
                <a:t> souscrite inférieure ou égale à 36 KVA)</a:t>
              </a:r>
            </a:p>
            <a:p>
              <a:pPr marL="0" marR="0" indent="0" defTabSz="914400" eaLnBrk="1" fontAlgn="auto" latinLnBrk="0" hangingPunct="1">
                <a:lnSpc>
                  <a:spcPct val="100000"/>
                </a:lnSpc>
                <a:spcBef>
                  <a:spcPts val="0"/>
                </a:spcBef>
                <a:spcAft>
                  <a:spcPts val="0"/>
                </a:spcAft>
                <a:buClrTx/>
                <a:buSzTx/>
                <a:buFontTx/>
                <a:buNone/>
                <a:tabLst/>
                <a:defRPr/>
              </a:pPr>
              <a:r>
                <a:rPr lang="fr-FR" baseline="0">
                  <a:effectLst/>
                </a:rPr>
                <a:t>•</a:t>
              </a:r>
              <a:r>
                <a:rPr lang="fr-FR" sz="1100" b="0" i="0">
                  <a:solidFill>
                    <a:schemeClr val="dk1"/>
                  </a:solidFill>
                  <a:effectLst/>
                  <a:latin typeface="Cambria Math"/>
                  <a:ea typeface="+mn-ea"/>
                  <a:cs typeface="+mn-cs"/>
                </a:rPr>
                <a:t>𝐶𝑟×𝑃×(1+𝑇𝑉𝐴)</a:t>
              </a:r>
              <a:r>
                <a:rPr lang="fr-FR" sz="1100">
                  <a:solidFill>
                    <a:schemeClr val="dk1"/>
                  </a:solidFill>
                  <a:effectLst/>
                  <a:latin typeface="+mn-lt"/>
                  <a:ea typeface="+mn-ea"/>
                  <a:cs typeface="+mn-cs"/>
                </a:rPr>
                <a:t> (pour une puissance</a:t>
              </a:r>
              <a:r>
                <a:rPr lang="fr-FR" sz="1100" baseline="0">
                  <a:solidFill>
                    <a:schemeClr val="dk1"/>
                  </a:solidFill>
                  <a:effectLst/>
                  <a:latin typeface="+mn-lt"/>
                  <a:ea typeface="+mn-ea"/>
                  <a:cs typeface="+mn-cs"/>
                </a:rPr>
                <a:t> souscrite supérieure à 36 KVA, où Cr est la</a:t>
              </a:r>
              <a:r>
                <a:rPr lang="fr-FR" sz="1100" b="0" i="0" u="none" strike="noStrike" baseline="0" smtClean="0">
                  <a:solidFill>
                    <a:schemeClr val="dk1"/>
                  </a:solidFill>
                  <a:effectLst/>
                  <a:latin typeface="+mn-lt"/>
                  <a:ea typeface="+mn-ea"/>
                  <a:cs typeface="+mn-cs"/>
                </a:rPr>
                <a:t> </a:t>
              </a:r>
              <a:r>
                <a:rPr lang="fr-FR" sz="1100" b="0" i="0" u="none" strike="noStrike" baseline="0" smtClean="0">
                  <a:solidFill>
                    <a:schemeClr val="dk1"/>
                  </a:solidFill>
                  <a:latin typeface="+mn-lt"/>
                  <a:ea typeface="+mn-ea"/>
                  <a:cs typeface="+mn-cs"/>
                </a:rPr>
                <a:t>consommation résiduelle d’électricité (en MWh) non couverte par l’amortisseur électricité, c’est- à-dire la différence, si elle est positive, entre la consommation mesurée au point de livraison (PDL) et facturée pour la période considérée par les fournisseurs d’électricité au client et 90% de sa consommation historique telle que définie au C du IX de l’article 181 de la loi n°2022-1726 du 30 décembre 2022 de finances pour 2023</a:t>
              </a: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xdr:txBody>
        </xdr:sp>
      </mc:Fallback>
    </mc:AlternateContent>
    <xdr:clientData/>
  </xdr:twoCellAnchor>
  <xdr:oneCellAnchor>
    <xdr:from>
      <xdr:col>5</xdr:col>
      <xdr:colOff>1054243</xdr:colOff>
      <xdr:row>2</xdr:row>
      <xdr:rowOff>51985</xdr:rowOff>
    </xdr:from>
    <xdr:ext cx="1901877" cy="1425629"/>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04743" y="559985"/>
          <a:ext cx="1901877" cy="142562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IREEPS\DO_NATIONAUX\DGE\INDUSTRIE_DU_FUTUR\GESTION_ANIMATION_DR\01_ORGANISATION\RACI\RACI_AIDES_INV_DGE_DGEC_V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_ACTION_IND_FUT"/>
      <sheetName val="INDFUT"/>
      <sheetName val="DECARBO"/>
      <sheetName val="BORNES"/>
    </sheetNames>
    <sheetDataSet>
      <sheetData sheetId="0"/>
      <sheetData sheetId="1">
        <row r="4">
          <cell r="A4" t="str">
            <v>R</v>
          </cell>
        </row>
        <row r="5">
          <cell r="A5" t="str">
            <v>C</v>
          </cell>
        </row>
        <row r="6">
          <cell r="A6" t="str">
            <v>I</v>
          </cell>
        </row>
      </sheetData>
      <sheetData sheetId="2"/>
      <sheetData sheetId="3"/>
    </sheetDataSet>
  </externalBook>
</externalLink>
</file>

<file path=xl/tables/table1.xml><?xml version="1.0" encoding="utf-8"?>
<table xmlns="http://schemas.openxmlformats.org/spreadsheetml/2006/main" id="1" name="donnees" displayName="donnees" ref="A1:L14" totalsRowShown="0" headerRowDxfId="1">
  <autoFilter ref="A1:L14"/>
  <tableColumns count="12">
    <tableColumn id="1" name="Demandeur"/>
    <tableColumn id="2" name="TVA"/>
    <tableColumn id="3" name="Période de consommation d'électricité"/>
    <tableColumn id="4" name="Modalités de fixation du prix de la chaleur"/>
    <tableColumn id="5" name="Colonne1"/>
    <tableColumn id="6" name="Colonne4"/>
    <tableColumn id="7" name="pas solde/dedmanque unique"/>
    <tableColumn id="8" name="Type de versement" dataDxfId="0"/>
    <tableColumn id="9" name="Puissance souscrite"/>
    <tableColumn id="10" name="Colonne2"/>
    <tableColumn id="11" name="Dates limites de dépôt"/>
    <tableColumn id="12" name="type versement"/>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BB86"/>
  <sheetViews>
    <sheetView tabSelected="1" zoomScale="85" zoomScaleNormal="85" workbookViewId="0">
      <selection activeCell="E12" sqref="E12:F12"/>
    </sheetView>
  </sheetViews>
  <sheetFormatPr baseColWidth="10" defaultColWidth="11.44140625" defaultRowHeight="14.4" x14ac:dyDescent="0.3"/>
  <cols>
    <col min="3" max="3" width="5.88671875" customWidth="1"/>
    <col min="4" max="4" width="7.6640625" customWidth="1"/>
    <col min="5" max="5" width="65.88671875" customWidth="1"/>
    <col min="6" max="6" width="71" customWidth="1"/>
    <col min="7" max="7" width="7.5546875" customWidth="1"/>
    <col min="9" max="9" width="11.44140625" style="64"/>
    <col min="10" max="10" width="32" customWidth="1"/>
    <col min="11" max="11" width="48.109375" customWidth="1"/>
    <col min="12" max="12" width="30.109375" customWidth="1"/>
    <col min="13" max="13" width="32.33203125" customWidth="1"/>
    <col min="14" max="14" width="33" style="64" customWidth="1"/>
    <col min="15" max="15" width="33.33203125" style="64" customWidth="1"/>
    <col min="16" max="16" width="33.5546875" style="64" customWidth="1"/>
    <col min="17" max="17" width="34.33203125" style="64" customWidth="1"/>
    <col min="18" max="18" width="19.44140625" customWidth="1"/>
    <col min="19" max="19" width="26" style="64" customWidth="1"/>
    <col min="20" max="20" width="52.109375" customWidth="1"/>
    <col min="21" max="21" width="38.44140625" customWidth="1"/>
    <col min="22" max="22" width="36.44140625" customWidth="1"/>
    <col min="23" max="23" width="32" customWidth="1"/>
  </cols>
  <sheetData>
    <row r="1" spans="1:27" s="15" customFormat="1" ht="21" x14ac:dyDescent="0.4">
      <c r="A1" s="60" t="s">
        <v>150</v>
      </c>
      <c r="D1" s="3"/>
      <c r="E1" s="4"/>
      <c r="F1" s="4"/>
      <c r="G1" s="5"/>
      <c r="K1" s="53"/>
      <c r="Z1"/>
      <c r="AA1"/>
    </row>
    <row r="2" spans="1:27" s="15" customFormat="1" x14ac:dyDescent="0.3">
      <c r="D2" s="6"/>
      <c r="E2" s="2"/>
      <c r="F2" s="2"/>
      <c r="G2" s="7"/>
      <c r="Z2"/>
      <c r="AA2"/>
    </row>
    <row r="3" spans="1:27" s="15" customFormat="1" ht="16.5" customHeight="1" x14ac:dyDescent="0.3">
      <c r="D3" s="6"/>
      <c r="E3" s="2"/>
      <c r="F3" s="2"/>
      <c r="G3" s="7"/>
      <c r="K3" s="54"/>
      <c r="L3" s="54"/>
      <c r="M3" s="54"/>
      <c r="N3" s="54"/>
      <c r="O3" s="54"/>
      <c r="P3" s="54"/>
      <c r="Q3" s="54"/>
      <c r="Z3"/>
      <c r="AA3"/>
    </row>
    <row r="4" spans="1:27" s="15" customFormat="1" ht="15.75" thickBot="1" x14ac:dyDescent="0.3">
      <c r="D4" s="6"/>
      <c r="E4" s="2"/>
      <c r="F4" s="2"/>
      <c r="G4" s="7"/>
      <c r="Z4"/>
      <c r="AA4"/>
    </row>
    <row r="5" spans="1:27" s="15" customFormat="1" ht="15" customHeight="1" x14ac:dyDescent="0.4">
      <c r="D5" s="6"/>
      <c r="E5" s="2"/>
      <c r="F5" s="2"/>
      <c r="G5" s="7"/>
      <c r="J5" s="201" t="s">
        <v>49</v>
      </c>
      <c r="K5" s="202"/>
      <c r="L5" s="202"/>
      <c r="M5" s="202"/>
      <c r="N5" s="202"/>
      <c r="O5" s="202"/>
      <c r="P5" s="202"/>
      <c r="Q5" s="202"/>
      <c r="R5" s="203"/>
      <c r="S5" s="14"/>
      <c r="T5" s="14"/>
      <c r="AA5"/>
    </row>
    <row r="6" spans="1:27" s="15" customFormat="1" ht="19.5" customHeight="1" x14ac:dyDescent="0.3">
      <c r="D6" s="6"/>
      <c r="E6" s="2"/>
      <c r="F6" s="2"/>
      <c r="G6" s="7"/>
      <c r="J6" s="217" t="s">
        <v>100</v>
      </c>
      <c r="K6" s="218"/>
      <c r="L6" s="218"/>
      <c r="M6" s="218"/>
      <c r="N6" s="218"/>
      <c r="O6" s="218"/>
      <c r="P6" s="218"/>
      <c r="Q6" s="218"/>
      <c r="R6" s="219"/>
      <c r="S6" s="204"/>
      <c r="T6" s="204"/>
      <c r="AA6"/>
    </row>
    <row r="7" spans="1:27" s="15" customFormat="1" ht="89.25" customHeight="1" x14ac:dyDescent="0.5">
      <c r="D7" s="223" t="s">
        <v>94</v>
      </c>
      <c r="E7" s="224"/>
      <c r="F7" s="224"/>
      <c r="G7" s="225"/>
      <c r="H7" s="52"/>
      <c r="I7" s="52"/>
      <c r="J7" s="217" t="s">
        <v>148</v>
      </c>
      <c r="K7" s="218"/>
      <c r="L7" s="218"/>
      <c r="M7" s="218"/>
      <c r="N7" s="218"/>
      <c r="O7" s="218"/>
      <c r="P7" s="218"/>
      <c r="Q7" s="218"/>
      <c r="R7" s="219"/>
      <c r="S7" s="204"/>
      <c r="T7" s="204"/>
      <c r="AA7"/>
    </row>
    <row r="8" spans="1:27" s="15" customFormat="1" ht="17.25" customHeight="1" thickBot="1" x14ac:dyDescent="0.35">
      <c r="D8" s="223"/>
      <c r="E8" s="224"/>
      <c r="F8" s="224"/>
      <c r="G8" s="225"/>
      <c r="J8" s="220" t="s">
        <v>102</v>
      </c>
      <c r="K8" s="221"/>
      <c r="L8" s="221"/>
      <c r="M8" s="221"/>
      <c r="N8" s="221"/>
      <c r="O8" s="221"/>
      <c r="P8" s="221"/>
      <c r="Q8" s="221"/>
      <c r="R8" s="222"/>
      <c r="S8" s="204"/>
      <c r="T8" s="204"/>
      <c r="AA8"/>
    </row>
    <row r="9" spans="1:27" s="15" customFormat="1" ht="33.75" customHeight="1" x14ac:dyDescent="0.35">
      <c r="D9" s="8"/>
      <c r="E9" s="226" t="s">
        <v>127</v>
      </c>
      <c r="F9" s="226"/>
      <c r="G9" s="9"/>
      <c r="J9" s="163" t="s">
        <v>101</v>
      </c>
      <c r="K9" s="163"/>
      <c r="L9" s="163"/>
      <c r="M9" s="163"/>
      <c r="N9" s="163"/>
      <c r="O9" s="163"/>
      <c r="P9" s="163"/>
      <c r="Q9" s="163"/>
      <c r="R9" s="163"/>
      <c r="S9" s="204"/>
      <c r="T9" s="204"/>
      <c r="U9" s="54"/>
      <c r="AA9"/>
    </row>
    <row r="10" spans="1:27" s="15" customFormat="1" ht="10.5" customHeight="1" x14ac:dyDescent="0.3">
      <c r="D10" s="8"/>
      <c r="E10" s="13"/>
      <c r="F10" s="13"/>
      <c r="G10" s="9"/>
      <c r="J10" s="162"/>
      <c r="K10" s="162"/>
      <c r="L10" s="162"/>
      <c r="M10" s="162"/>
      <c r="N10" s="162"/>
      <c r="O10" s="162"/>
      <c r="P10" s="162"/>
      <c r="Q10" s="162"/>
      <c r="R10" s="162"/>
      <c r="S10" s="162"/>
      <c r="T10" s="162"/>
    </row>
    <row r="11" spans="1:27" s="15" customFormat="1" ht="18" hidden="1" x14ac:dyDescent="0.35">
      <c r="D11" s="8"/>
      <c r="E11" s="13"/>
      <c r="F11" s="13"/>
      <c r="G11" s="9"/>
    </row>
    <row r="12" spans="1:27" s="15" customFormat="1" ht="45.75" customHeight="1" x14ac:dyDescent="0.3">
      <c r="D12" s="6"/>
      <c r="E12" s="227" t="s">
        <v>119</v>
      </c>
      <c r="F12" s="227"/>
      <c r="G12" s="7"/>
    </row>
    <row r="13" spans="1:27" s="15" customFormat="1" ht="156.75" customHeight="1" x14ac:dyDescent="0.3">
      <c r="D13" s="228" t="s">
        <v>151</v>
      </c>
      <c r="E13" s="229"/>
      <c r="F13" s="229"/>
      <c r="G13" s="230"/>
      <c r="I13" s="83"/>
      <c r="J13" s="216" t="s">
        <v>52</v>
      </c>
      <c r="K13" s="216"/>
      <c r="L13" s="216"/>
      <c r="M13" s="216"/>
      <c r="N13" s="216"/>
      <c r="O13" s="216"/>
      <c r="P13" s="216"/>
      <c r="Q13" s="216"/>
      <c r="R13" s="179"/>
      <c r="S13" s="180"/>
    </row>
    <row r="14" spans="1:27" s="15" customFormat="1" ht="24" customHeight="1" x14ac:dyDescent="0.45">
      <c r="D14" s="100"/>
      <c r="E14" s="95" t="s">
        <v>129</v>
      </c>
      <c r="F14" s="96"/>
      <c r="G14" s="101"/>
      <c r="I14" s="83"/>
      <c r="J14" s="215" t="str">
        <f>CONCATENATE("SYNTHESE DES DONNEES CLIENTS ",IF($F$39="","","pour la période du "),IF($F$39=Données!C2,Données!C2,""),IF($F$39=Données!C3,Données!C3,""),IF($F$39=Données!C4,Données!C4,""))</f>
        <v>SYNTHESE DES DONNEES CLIENTS pour la période du 01/01/2023-&gt;31/12/2023</v>
      </c>
      <c r="K14" s="215"/>
      <c r="L14" s="215"/>
      <c r="M14" s="215"/>
      <c r="N14" s="215"/>
      <c r="O14" s="215"/>
      <c r="P14" s="215"/>
      <c r="Q14" s="215"/>
      <c r="R14" s="151"/>
      <c r="S14" s="181"/>
    </row>
    <row r="15" spans="1:27" s="15" customFormat="1" ht="51" customHeight="1" x14ac:dyDescent="0.55000000000000004">
      <c r="D15" s="6"/>
      <c r="E15" s="2"/>
      <c r="F15" s="2"/>
      <c r="G15" s="7"/>
      <c r="I15" s="83"/>
      <c r="J15" s="156"/>
      <c r="K15" s="178" t="s">
        <v>118</v>
      </c>
      <c r="L15" s="175" t="s">
        <v>120</v>
      </c>
      <c r="M15" s="175" t="s">
        <v>121</v>
      </c>
      <c r="N15" s="175" t="s">
        <v>122</v>
      </c>
      <c r="O15" s="175" t="s">
        <v>123</v>
      </c>
      <c r="P15" s="175" t="s">
        <v>124</v>
      </c>
      <c r="Q15" s="175" t="s">
        <v>125</v>
      </c>
      <c r="R15" s="150"/>
      <c r="S15" s="182"/>
      <c r="U15" s="55"/>
    </row>
    <row r="16" spans="1:27" s="15" customFormat="1" ht="30.75" customHeight="1" x14ac:dyDescent="0.3">
      <c r="D16" s="6"/>
      <c r="E16" s="75" t="s">
        <v>4</v>
      </c>
      <c r="F16" s="25"/>
      <c r="G16" s="7"/>
      <c r="I16" s="83"/>
      <c r="J16" s="175" t="s">
        <v>105</v>
      </c>
      <c r="K16" s="176">
        <f>IF(F39="","Compléter la case F39",COUNTIF(Fournisseur_electricite!M13:M7000,"Inférieure à 36 KVA"))</f>
        <v>0</v>
      </c>
      <c r="L16" s="200">
        <f ca="1">IF($F$39="","Compléter la case F39",IF(OR($F$39=Données!$C$2,$F$39=Données!$C$4),SUMIF(Fournisseur_electricite!$M$13:$DJ$7000,Données!I2,Fournisseur_electricite!$DH$13:$DH$7000),"Période non prise en compte"))</f>
        <v>0</v>
      </c>
      <c r="M16" s="177">
        <f ca="1">IF($F$39="","Compléter la case F39",IF(OR($F$39=Données!$C$2,$F$39=Données!$C$4),SUMIF(Fournisseur_electricite!$M$13:$DJ$7000,Données!I2,Fournisseur_electricite!$T$13:$T$7000)+SUMIF(Fournisseur_electricite!$M$13:$DJ$7000,Données!I2,Fournisseur_electricite!$Z$13:$Z$7000),"Période non prise en compte"))</f>
        <v>0</v>
      </c>
      <c r="N16" s="200">
        <f ca="1">IF($F$39="","Compléter la case F39",IF(OR($F$39=Données!$C$3,$F$39=Données!$C$4),SUMIF(Fournisseur_electricite!$M$13:$DJ$7000,Données!I2,Fournisseur_electricite!$DI$13:$DI$7000),"Période non prise en compte"))</f>
        <v>0</v>
      </c>
      <c r="O16" s="177">
        <f ca="1">IF($F$39="","Compléter la case F39",IF(OR($F$39=Données!$C$3,$F$39=Données!$C$4),SUMIF(Fournisseur_electricite!$M$13:$DJ$7000,Données!I2,Fournisseur_electricite!$AH$13:$AH$7000)+SUMIF(Fournisseur_electricite!$M$13:$DJ$7000,Données!I2,Fournisseur_electricite!$AP$13:$AP$7000)+SUMIF(Fournisseur_electricite!$M$13:$DJ$7000,Données!I2,Fournisseur_electricite!$AX$13:$AX$7000)+SUMIF(Fournisseur_electricite!$M$13:$DJ$7000,Données!I2,Fournisseur_electricite!$BF$13:$BF$7000)+SUMIF(Fournisseur_electricite!$M$13:$DJ$7000,Données!I2,Fournisseur_electricite!$BN$13:$BN$7000),"Période non prise en compte"))</f>
        <v>0</v>
      </c>
      <c r="P16" s="200">
        <f ca="1">IF($F$39="","Compléter la case F39",IF($F$39=Données!$C$4,SUMIF(Fournisseur_electricite!$M$13:$DJ$7000,Données!I2,Fournisseur_electricite!$DJ$13:$DJ$7000),"Période non prise en compte"))</f>
        <v>0</v>
      </c>
      <c r="Q16" s="177">
        <f ca="1">IF($F$39="","Compléter la case F39",IF($F$39=Données!$C$4,SUMIF(Fournisseur_electricite!$M$13:$DJ$7000,Données!I2,Fournisseur_electricite!$T$13:$T$7000)+SUMIF(Fournisseur_electricite!$M$13:$DJ$7000,Données!I2,Fournisseur_electricite!$Z$13:$Z$7000)+SUMIF(Fournisseur_electricite!$M$13:$DJ$7000,Données!I2,Fournisseur_electricite!$AH$13:$AH$7000)+SUMIF(Fournisseur_electricite!$M$13:$DJ$7000,Données!I2,Fournisseur_electricite!$AP$13:$AP$7000)+SUMIF(Fournisseur_electricite!$M$13:$DJ$7000,Données!I2,Fournisseur_electricite!$AX$13:$AX$7000)+SUMIF(Fournisseur_electricite!$M$13:$DJ$7000,Données!I2,Fournisseur_electricite!$BF$13:$BF$7000)+SUMIF(Fournisseur_electricite!$M$13:$DJ$7000,Données!I2,Fournisseur_electricite!$BN$13:$BN$7000)+SUMIF(Fournisseur_electricite!$M$13:$DJ$7000,Données!I2,Fournisseur_electricite!$BV$13:$BV$7000)+SUMIF(Fournisseur_electricite!$M$13:$DJ$7000,Données!I2,Fournisseur_electricite!$CD$13:$CD$7000)+SUMIF(Fournisseur_electricite!$M$13:$DJ$7000,Données!I2,Fournisseur_electricite!$CL$13:$CL$7000)+SUMIF(Fournisseur_electricite!$M$13:$DJ$7000,Données!I2,Fournisseur_electricite!$CT$13:$CT$7000)+SUMIF(Fournisseur_electricite!$M$13:$DJ$7000,Données!I2,Fournisseur_electricite!$DB$13:$DB$7000),"Période non prise en compte"))</f>
        <v>0</v>
      </c>
      <c r="R16" s="184"/>
      <c r="S16" s="183"/>
      <c r="V16"/>
    </row>
    <row r="17" spans="4:27" s="15" customFormat="1" ht="30.75" customHeight="1" x14ac:dyDescent="0.3">
      <c r="D17" s="6"/>
      <c r="E17" s="23" t="s">
        <v>5</v>
      </c>
      <c r="F17" s="25"/>
      <c r="G17" s="7"/>
      <c r="I17" s="83"/>
      <c r="J17" s="175" t="s">
        <v>106</v>
      </c>
      <c r="K17" s="176">
        <f>IF(F39="","Compléter la case F39",COUNTIF(Fournisseur_electricite!M13:M7000,"supérieure à 36 KVA"))</f>
        <v>0</v>
      </c>
      <c r="L17" s="200">
        <f ca="1">IF($F$39="","Compléter la case F39",IF(OR($F$39=Données!$C$2,$F$39=Données!$C$4),SUMIF(Fournisseur_electricite!$M$13:$DJ$7000,Données!I3,Fournisseur_electricite!$DH$13:$DH$7000),"Période non prise en compte"))</f>
        <v>0</v>
      </c>
      <c r="M17" s="177">
        <f ca="1">IF($F$39="","Compléter la case F39",IF(OR($F$39=Données!$C$2,$F$39=Données!$C$4),SUMIF(Fournisseur_electricite!$M$13:$DJ$7000,Données!I3,Fournisseur_electricite!$T$13:$T$7000)+SUMIF(Fournisseur_electricite!$M$13:$DJ$7000,Données!I3,Fournisseur_electricite!$Z$13:$Z$7000),"Période non prise en compte"))</f>
        <v>0</v>
      </c>
      <c r="N17" s="200">
        <f ca="1">IF($F$39="","Compléter la case F39",IF(OR($F$39=Données!$C$3,$F$39=Données!$C$4),SUMIF(Fournisseur_electricite!$M$13:$DJ$7000,Données!I3,Fournisseur_electricite!$DI$13:$DI$7000),"Période non prise en compte"))</f>
        <v>0</v>
      </c>
      <c r="O17" s="177">
        <f ca="1">IF($F$39="","Compléter la case F39",IF(OR($F$39=Données!$C$3,$F$39=Données!$C$4),SUMIF(Fournisseur_electricite!$M$13:$DJ$7000,Données!I3,Fournisseur_electricite!$AH$13:$AH$7000)+SUMIF(Fournisseur_electricite!$M$13:$DJ$7000,Données!I3,Fournisseur_electricite!$AP$13:$AP$7000)+SUMIF(Fournisseur_electricite!$M$13:$DJ$7000,Données!I3,Fournisseur_electricite!$AX$13:$AX$7000)+SUMIF(Fournisseur_electricite!$M$13:$DJ$7000,Données!I3,Fournisseur_electricite!$BF$13:$BF$7000)+SUMIF(Fournisseur_electricite!$M$13:$DJ$7000,Données!I3,Fournisseur_electricite!$BN$13:$BN$7000),"Période non prise en compte"))</f>
        <v>0</v>
      </c>
      <c r="P17" s="200">
        <f ca="1">IF($F$39="","Compléter la case F39",IF($F$39=Données!$C$4,SUMIF(Fournisseur_electricite!$M$13:$DJ$7000,Données!I3,Fournisseur_electricite!$DJ$13:$DJ$7000),"Période non prise en compte"))</f>
        <v>0</v>
      </c>
      <c r="Q17" s="177">
        <f ca="1">IF($F$39="","Compléter la case F39",IF($F$39=Données!$C$4,SUMIF(Fournisseur_electricite!$M$13:$DJ$7000,Données!I3,Fournisseur_electricite!$T$13:$T$7000)+SUMIF(Fournisseur_electricite!$M$13:$DJ$7000,Données!I3,Fournisseur_electricite!$Z$13:$Z$7000)+SUMIF(Fournisseur_electricite!$M$13:$DJ$7000,Données!I3,Fournisseur_electricite!$AH$13:$AH$7000)+SUMIF(Fournisseur_electricite!$M$13:$DJ$7000,Données!I3,Fournisseur_electricite!$AP$13:$AP$7000)+SUMIF(Fournisseur_electricite!$M$13:$DJ$7000,Données!I3,Fournisseur_electricite!$AX$13:$AX$7000)+SUMIF(Fournisseur_electricite!$M$13:$DJ$7000,Données!I3,Fournisseur_electricite!$BF$13:$BF$7000)+SUMIF(Fournisseur_electricite!$M$13:$DJ$7000,Données!I3,Fournisseur_electricite!$BN$13:$BN$7000)+SUMIF(Fournisseur_electricite!$M$13:$DJ$7000,Données!I3,Fournisseur_electricite!$BV$13:$BV$7000)+SUMIF(Fournisseur_electricite!$M$13:$DJ$7000,Données!I3,Fournisseur_electricite!$CD$13:$CD$7000)+SUMIF(Fournisseur_electricite!$M$13:$DJ$7000,Données!I3,Fournisseur_electricite!$CL$13:$CL$7000)+SUMIF(Fournisseur_electricite!$M$13:$DJ$7000,Données!I3,Fournisseur_electricite!$CT$13:$CT$7000)+SUMIF(Fournisseur_electricite!$M$13:$DJ$7000,Données!I3,Fournisseur_electricite!$DB$13:$DB$7000),"Période non prise en compte"))</f>
        <v>0</v>
      </c>
      <c r="R17" s="184"/>
      <c r="S17" s="183"/>
      <c r="U17"/>
      <c r="V17"/>
      <c r="W17"/>
    </row>
    <row r="18" spans="4:27" s="15" customFormat="1" ht="25.5" customHeight="1" x14ac:dyDescent="0.3">
      <c r="D18" s="6"/>
      <c r="E18" s="23" t="s">
        <v>6</v>
      </c>
      <c r="F18" s="25"/>
      <c r="G18" s="7"/>
      <c r="I18" s="83"/>
      <c r="J18" s="175" t="s">
        <v>107</v>
      </c>
      <c r="K18" s="176">
        <f t="shared" ref="K18:Q18" si="0">SUM(K16:K17)</f>
        <v>0</v>
      </c>
      <c r="L18" s="200">
        <f t="shared" ca="1" si="0"/>
        <v>0</v>
      </c>
      <c r="M18" s="177">
        <f t="shared" ca="1" si="0"/>
        <v>0</v>
      </c>
      <c r="N18" s="200">
        <f t="shared" ca="1" si="0"/>
        <v>0</v>
      </c>
      <c r="O18" s="177">
        <f t="shared" ca="1" si="0"/>
        <v>0</v>
      </c>
      <c r="P18" s="200">
        <f t="shared" ca="1" si="0"/>
        <v>0</v>
      </c>
      <c r="Q18" s="177">
        <f t="shared" ca="1" si="0"/>
        <v>0</v>
      </c>
      <c r="R18" s="185"/>
      <c r="S18" s="183"/>
      <c r="U18"/>
      <c r="V18"/>
      <c r="W18"/>
    </row>
    <row r="19" spans="4:27" s="15" customFormat="1" x14ac:dyDescent="0.3">
      <c r="D19" s="6"/>
      <c r="E19" s="23" t="s">
        <v>46</v>
      </c>
      <c r="F19" s="25"/>
      <c r="G19" s="7"/>
      <c r="I19" s="83"/>
      <c r="J19" s="83"/>
      <c r="K19" s="83"/>
      <c r="L19" s="83"/>
      <c r="M19" s="83"/>
      <c r="N19" s="83"/>
      <c r="O19" s="83"/>
      <c r="P19" s="83"/>
      <c r="Q19" s="83"/>
      <c r="R19" s="83"/>
      <c r="U19"/>
      <c r="V19"/>
      <c r="W19"/>
    </row>
    <row r="20" spans="4:27" s="15" customFormat="1" x14ac:dyDescent="0.3">
      <c r="D20" s="6"/>
      <c r="E20" s="2"/>
      <c r="F20" s="2"/>
      <c r="G20" s="7"/>
      <c r="I20" s="83"/>
      <c r="J20" s="83"/>
      <c r="K20" s="83"/>
      <c r="L20" s="83"/>
      <c r="M20" s="83"/>
      <c r="N20" s="83"/>
      <c r="O20" s="83"/>
      <c r="P20" s="83"/>
      <c r="Q20" s="83"/>
      <c r="R20" s="83"/>
      <c r="U20"/>
      <c r="V20"/>
      <c r="W20"/>
    </row>
    <row r="21" spans="4:27" s="15" customFormat="1" x14ac:dyDescent="0.3">
      <c r="D21" s="6"/>
      <c r="E21" s="23" t="s">
        <v>7</v>
      </c>
      <c r="F21" s="25"/>
      <c r="G21" s="7"/>
      <c r="J21" s="76"/>
      <c r="U21"/>
      <c r="V21"/>
      <c r="W21"/>
    </row>
    <row r="22" spans="4:27" s="15" customFormat="1" x14ac:dyDescent="0.3">
      <c r="D22" s="6"/>
      <c r="E22" s="23" t="s">
        <v>8</v>
      </c>
      <c r="F22" s="25"/>
      <c r="G22" s="7"/>
      <c r="J22" s="76"/>
      <c r="U22"/>
      <c r="V22"/>
      <c r="W22"/>
    </row>
    <row r="23" spans="4:27" s="15" customFormat="1" ht="24.75" customHeight="1" x14ac:dyDescent="0.3">
      <c r="D23" s="6"/>
      <c r="E23" s="22" t="s">
        <v>9</v>
      </c>
      <c r="F23" s="25"/>
      <c r="G23" s="7"/>
      <c r="J23" s="76"/>
      <c r="U23"/>
      <c r="V23"/>
      <c r="W23"/>
    </row>
    <row r="24" spans="4:27" s="15" customFormat="1" x14ac:dyDescent="0.3">
      <c r="D24" s="6"/>
      <c r="E24" s="23" t="s">
        <v>139</v>
      </c>
      <c r="F24" s="25"/>
      <c r="G24" s="7"/>
      <c r="J24" s="76"/>
      <c r="U24"/>
      <c r="V24"/>
      <c r="W24"/>
    </row>
    <row r="25" spans="4:27" s="15" customFormat="1" ht="15.6" x14ac:dyDescent="0.3">
      <c r="D25" s="6"/>
      <c r="E25" s="23" t="s">
        <v>10</v>
      </c>
      <c r="F25" s="25"/>
      <c r="G25" s="7"/>
      <c r="J25" s="76"/>
      <c r="U25" s="58"/>
      <c r="V25" s="58"/>
      <c r="W25" s="58"/>
      <c r="Y25"/>
      <c r="Z25"/>
      <c r="AA25"/>
    </row>
    <row r="26" spans="4:27" s="15" customFormat="1" ht="42" customHeight="1" x14ac:dyDescent="0.3">
      <c r="D26" s="6"/>
      <c r="E26" s="209" t="s">
        <v>140</v>
      </c>
      <c r="F26" s="209"/>
      <c r="G26" s="7"/>
      <c r="J26" s="76"/>
      <c r="U26" s="57"/>
      <c r="V26" s="57"/>
      <c r="W26" s="58"/>
      <c r="Y26"/>
      <c r="Z26"/>
      <c r="AA26"/>
    </row>
    <row r="27" spans="4:27" s="15" customFormat="1" ht="30.75" customHeight="1" x14ac:dyDescent="0.3">
      <c r="D27" s="100"/>
      <c r="E27" s="95" t="s">
        <v>128</v>
      </c>
      <c r="F27" s="96"/>
      <c r="G27" s="101"/>
      <c r="J27" s="76"/>
      <c r="Y27"/>
      <c r="Z27"/>
      <c r="AA27"/>
    </row>
    <row r="28" spans="4:27" s="15" customFormat="1" x14ac:dyDescent="0.3">
      <c r="D28" s="6"/>
      <c r="E28" s="2"/>
      <c r="F28" s="2"/>
      <c r="G28" s="7"/>
      <c r="J28" s="76"/>
      <c r="Y28"/>
      <c r="Z28"/>
      <c r="AA28"/>
    </row>
    <row r="29" spans="4:27" s="15" customFormat="1" x14ac:dyDescent="0.3">
      <c r="D29" s="6"/>
      <c r="E29" s="75" t="s">
        <v>16</v>
      </c>
      <c r="F29" s="25"/>
      <c r="G29" s="7"/>
      <c r="J29" s="76"/>
      <c r="Y29"/>
      <c r="Z29"/>
      <c r="AA29"/>
    </row>
    <row r="30" spans="4:27" s="15" customFormat="1" x14ac:dyDescent="0.3">
      <c r="D30" s="6"/>
      <c r="E30" s="23" t="s">
        <v>17</v>
      </c>
      <c r="F30" s="25"/>
      <c r="G30" s="7"/>
      <c r="J30" s="76"/>
      <c r="Y30"/>
      <c r="Z30"/>
      <c r="AA30"/>
    </row>
    <row r="31" spans="4:27" s="15" customFormat="1" x14ac:dyDescent="0.3">
      <c r="D31" s="6"/>
      <c r="E31" s="23" t="s">
        <v>18</v>
      </c>
      <c r="F31" s="66"/>
      <c r="G31" s="7"/>
      <c r="Y31"/>
      <c r="Z31"/>
      <c r="AA31"/>
    </row>
    <row r="32" spans="4:27" s="15" customFormat="1" ht="28.5" customHeight="1" x14ac:dyDescent="0.3">
      <c r="D32" s="6"/>
      <c r="E32" s="23" t="s">
        <v>19</v>
      </c>
      <c r="F32" s="25"/>
      <c r="G32" s="7"/>
      <c r="Y32"/>
      <c r="Z32"/>
      <c r="AA32"/>
    </row>
    <row r="33" spans="4:27" s="15" customFormat="1" x14ac:dyDescent="0.3">
      <c r="D33" s="6"/>
      <c r="E33" s="23" t="s">
        <v>20</v>
      </c>
      <c r="F33" s="25"/>
      <c r="G33" s="7"/>
      <c r="Y33"/>
      <c r="Z33"/>
      <c r="AA33"/>
    </row>
    <row r="34" spans="4:27" s="15" customFormat="1" ht="27" customHeight="1" x14ac:dyDescent="0.3">
      <c r="D34" s="6"/>
      <c r="E34" s="111" t="s">
        <v>113</v>
      </c>
      <c r="F34" s="2"/>
      <c r="G34" s="7"/>
      <c r="Y34"/>
      <c r="Z34"/>
      <c r="AA34"/>
    </row>
    <row r="35" spans="4:27" s="15" customFormat="1" ht="31.5" customHeight="1" x14ac:dyDescent="0.3">
      <c r="D35" s="100"/>
      <c r="E35" s="95" t="s">
        <v>137</v>
      </c>
      <c r="F35" s="96"/>
      <c r="G35" s="101"/>
      <c r="Y35"/>
      <c r="Z35"/>
      <c r="AA35"/>
    </row>
    <row r="36" spans="4:27" s="15" customFormat="1" ht="21" customHeight="1" x14ac:dyDescent="0.3">
      <c r="D36" s="6"/>
      <c r="E36" s="2"/>
      <c r="F36" s="2"/>
      <c r="G36" s="7"/>
      <c r="Y36"/>
      <c r="Z36"/>
      <c r="AA36"/>
    </row>
    <row r="37" spans="4:27" s="15" customFormat="1" ht="27.75" customHeight="1" x14ac:dyDescent="0.3">
      <c r="D37" s="6"/>
      <c r="E37" s="23" t="s">
        <v>96</v>
      </c>
      <c r="F37" s="112" t="s">
        <v>54</v>
      </c>
      <c r="G37" s="7"/>
      <c r="Y37"/>
      <c r="Z37"/>
      <c r="AA37"/>
    </row>
    <row r="38" spans="4:27" s="15" customFormat="1" ht="66" customHeight="1" x14ac:dyDescent="0.3">
      <c r="D38" s="6"/>
      <c r="E38" s="75" t="s">
        <v>126</v>
      </c>
      <c r="F38" s="98"/>
      <c r="G38" s="7"/>
      <c r="Y38"/>
      <c r="Z38"/>
      <c r="AA38"/>
    </row>
    <row r="39" spans="4:27" s="15" customFormat="1" ht="35.25" customHeight="1" x14ac:dyDescent="0.3">
      <c r="D39" s="6"/>
      <c r="E39" s="117" t="s">
        <v>99</v>
      </c>
      <c r="F39" s="98" t="s">
        <v>63</v>
      </c>
      <c r="G39" s="7"/>
      <c r="Y39"/>
      <c r="Z39"/>
      <c r="AA39"/>
    </row>
    <row r="40" spans="4:27" s="15" customFormat="1" ht="41.25" customHeight="1" x14ac:dyDescent="0.3">
      <c r="D40" s="6"/>
      <c r="E40" s="75" t="s">
        <v>109</v>
      </c>
      <c r="F40" s="161" t="str">
        <f>IF($F$39=Données!C2,Données!$K$2,IF($F$39=Données!$C$3,Données!$K$3,IF($F$39=Données!C4,Données!$K$4,"Veuillez choisir la période de consommation")))</f>
        <v>Dépôt possible entre le 02/10/2023 et le 31/03/2024 au plus tard</v>
      </c>
      <c r="G40" s="7"/>
      <c r="Y40"/>
      <c r="Z40"/>
      <c r="AA40"/>
    </row>
    <row r="41" spans="4:27" s="15" customFormat="1" ht="48" customHeight="1" x14ac:dyDescent="0.3">
      <c r="D41" s="6"/>
      <c r="E41" s="22" t="s">
        <v>110</v>
      </c>
      <c r="F41" s="112" t="str">
        <f>IF($F$39=Données!C2,Données!$L$2,IF($F$39=Données!$C$3,Données!$L$3,IF($F$39=Données!C4,Données!$L$4,"Veuillez choisir la période de consommation")))</f>
        <v>Solde ou demande unique pour la période de consommation allant du 01/01/2023 au 31/12/2023</v>
      </c>
      <c r="G41" s="7"/>
      <c r="Y41"/>
      <c r="Z41"/>
      <c r="AA41"/>
    </row>
    <row r="42" spans="4:27" s="15" customFormat="1" ht="75.75" customHeight="1" x14ac:dyDescent="0.3">
      <c r="D42" s="6"/>
      <c r="E42" s="207" t="s">
        <v>147</v>
      </c>
      <c r="F42" s="97"/>
      <c r="G42" s="7"/>
      <c r="Y42" s="64"/>
      <c r="Z42" s="64"/>
      <c r="AA42" s="64"/>
    </row>
    <row r="43" spans="4:27" s="15" customFormat="1" ht="45.75" customHeight="1" x14ac:dyDescent="0.3">
      <c r="D43" s="6"/>
      <c r="E43" s="38" t="s">
        <v>141</v>
      </c>
      <c r="F43" s="98"/>
      <c r="G43" s="7"/>
      <c r="Y43" s="64"/>
      <c r="Z43" s="64"/>
      <c r="AA43" s="64"/>
    </row>
    <row r="44" spans="4:27" s="15" customFormat="1" ht="49.5" customHeight="1" x14ac:dyDescent="0.3">
      <c r="D44" s="6"/>
      <c r="E44" s="38" t="s">
        <v>97</v>
      </c>
      <c r="F44" s="186"/>
      <c r="G44" s="7"/>
      <c r="Y44" s="64"/>
      <c r="Z44" s="64"/>
      <c r="AA44" s="64"/>
    </row>
    <row r="45" spans="4:27" s="15" customFormat="1" ht="44.25" customHeight="1" x14ac:dyDescent="0.3">
      <c r="D45" s="6"/>
      <c r="E45" s="38" t="s">
        <v>98</v>
      </c>
      <c r="F45" s="186"/>
      <c r="G45" s="7"/>
      <c r="Y45" s="64"/>
      <c r="Z45" s="64"/>
      <c r="AA45" s="64"/>
    </row>
    <row r="46" spans="4:27" s="15" customFormat="1" ht="96.75" customHeight="1" x14ac:dyDescent="0.3">
      <c r="D46" s="6"/>
      <c r="E46" s="209" t="s">
        <v>153</v>
      </c>
      <c r="F46" s="209"/>
      <c r="G46" s="7"/>
      <c r="Y46" s="64"/>
      <c r="Z46" s="64"/>
      <c r="AA46" s="64"/>
    </row>
    <row r="47" spans="4:27" s="15" customFormat="1" ht="24.75" customHeight="1" x14ac:dyDescent="0.3">
      <c r="D47" s="100"/>
      <c r="E47" s="95" t="str">
        <f>CONCATENATE("HISTORIQUE DES PAIEMENTS POUR LES CONSOMMATIONS DE 2023 ",IF(OR($F$39=Données!C2,$F$39=Données!C3),"(NE RIEN COMPLETER POUR UNE DEMANDE D'ACOMPTE)",""),IF($F$39="","(COMPLETER LA CASE F39 AVANT DE REGARDER CETTE RUBRIQUE)",IF(AND($F$39=Données!C4,$F$42=Données!J2),"(A COMPLETER)",IF(OR($F$39=Données!C2,$F$39=Données!C3),"","(NE PAS COMPLETER)"))))</f>
        <v>HISTORIQUE DES PAIEMENTS POUR LES CONSOMMATIONS DE 2023 (NE PAS COMPLETER)</v>
      </c>
      <c r="F47" s="96"/>
      <c r="G47" s="101"/>
      <c r="Y47" s="64"/>
      <c r="Z47" s="64"/>
      <c r="AA47" s="64"/>
    </row>
    <row r="48" spans="4:27" s="15" customFormat="1" ht="33" customHeight="1" x14ac:dyDescent="0.3">
      <c r="D48" s="6"/>
      <c r="E48" s="214" t="s">
        <v>146</v>
      </c>
      <c r="F48" s="214"/>
      <c r="G48" s="7"/>
      <c r="Y48" s="64"/>
      <c r="Z48" s="64"/>
      <c r="AA48" s="64"/>
    </row>
    <row r="49" spans="4:27" s="15" customFormat="1" ht="17.25" customHeight="1" x14ac:dyDescent="0.3">
      <c r="D49" s="6"/>
      <c r="E49" s="22" t="s">
        <v>92</v>
      </c>
      <c r="F49" s="156"/>
      <c r="G49" s="7"/>
      <c r="Y49" s="64"/>
      <c r="Z49" s="64"/>
      <c r="AA49" s="64"/>
    </row>
    <row r="50" spans="4:27" s="15" customFormat="1" ht="17.25" customHeight="1" x14ac:dyDescent="0.3">
      <c r="D50" s="6"/>
      <c r="E50" s="22" t="s">
        <v>91</v>
      </c>
      <c r="F50" s="156"/>
      <c r="G50" s="7"/>
      <c r="Y50" s="64"/>
      <c r="Z50" s="64"/>
      <c r="AA50" s="64"/>
    </row>
    <row r="51" spans="4:27" s="15" customFormat="1" ht="21" customHeight="1" x14ac:dyDescent="0.3">
      <c r="D51" s="6"/>
      <c r="E51" s="22" t="s">
        <v>93</v>
      </c>
      <c r="F51" s="156"/>
      <c r="G51" s="7"/>
      <c r="Y51" s="64"/>
      <c r="Z51" s="64"/>
      <c r="AA51" s="64"/>
    </row>
    <row r="52" spans="4:27" s="15" customFormat="1" ht="27.75" customHeight="1" x14ac:dyDescent="0.3">
      <c r="D52" s="6"/>
      <c r="E52" s="99"/>
      <c r="F52" s="99"/>
      <c r="G52" s="7"/>
      <c r="Y52" s="64"/>
      <c r="Z52" s="64"/>
      <c r="AA52" s="64"/>
    </row>
    <row r="53" spans="4:27" s="15" customFormat="1" ht="22.5" customHeight="1" x14ac:dyDescent="0.3">
      <c r="D53" s="100"/>
      <c r="E53" s="95" t="s">
        <v>145</v>
      </c>
      <c r="F53" s="96"/>
      <c r="G53" s="101"/>
      <c r="Y53" s="64"/>
      <c r="Z53" s="64"/>
      <c r="AA53" s="64"/>
    </row>
    <row r="54" spans="4:27" s="15" customFormat="1" ht="25.5" customHeight="1" x14ac:dyDescent="0.3">
      <c r="D54" s="6"/>
      <c r="E54" s="212"/>
      <c r="F54" s="212"/>
      <c r="G54" s="7"/>
      <c r="Y54" s="64"/>
      <c r="Z54" s="64"/>
      <c r="AA54" s="64"/>
    </row>
    <row r="55" spans="4:27" s="15" customFormat="1" ht="63" customHeight="1" x14ac:dyDescent="0.3">
      <c r="D55" s="6"/>
      <c r="E55" s="155" t="s">
        <v>142</v>
      </c>
      <c r="F55" s="65" t="str">
        <f>IF(AND($F$38="oui",OR($F$39=Données!C3,$F$39=Données!C4)),"L'avance n'est possible que pour la période du 01/01/2023 au 28/02/2023",IF(OR($F$38="",$F$39=""),"Compléter les cases F38 et F39",IF(OR($F$43="non",$F$43=""),"Attestation d'autorisation de fourniture absente",IF(AND($F$38="oui",$F$39=Données!C2),SUM(Fournisseur_electricite!DH13:DH7004)*2,"Pas d'avance pour la période de consommation sélectionnée"))))</f>
        <v>Compléter les cases F38 et F39</v>
      </c>
      <c r="G55" s="7"/>
      <c r="Y55" s="64"/>
      <c r="Z55" s="64"/>
      <c r="AA55" s="64"/>
    </row>
    <row r="56" spans="4:27" s="15" customFormat="1" ht="51.75" customHeight="1" x14ac:dyDescent="0.3">
      <c r="D56" s="6"/>
      <c r="E56" s="109" t="str">
        <f>CONCATENATE("Montant total demandé  pour la période de consommation d'électricité (en €) ",IF($F$39="","","du "),IF($F$39=Données!C2,Données!C2,""),IF($F$39=Données!C3,Données!C3,""),IF($F$39=Données!C4,Données!C4,""))</f>
        <v>Montant total demandé  pour la période de consommation d'électricité (en €) du 01/01/2023-&gt;31/12/2023</v>
      </c>
      <c r="F56" s="160" t="str">
        <f>IF($F$39="","Compléter la case F39",IF($F$38="","Compléter la case F38",IF(AND($F$38="oui",OR($F$39=Données!C3,$F$39=Données!C4)),"L'avance n'est possible que pour la période du 01/01/2023 au 28/02/2023",IF(OR($F$43="non",$F$43=""),"Attestation d'autorisation de fourniture absente",IF(AND($F$42=Données!J2,SUM(F49:F51)=0),"Vous devez indiquer les montants perçus dans l'historique des paiements car vous avez bénéficié d'au moins un acompte",IF(AND($F$39=Données!C4,OR($F$44="non",$F$45="non",$F$44="",$F$45="")),"Certification(s) absente(s)",IF($F$39=Données!C2,SUM(Fournisseur_electricite!DH13:DH7004),IF($F$39=Données!C3,SUM(Fournisseur_electricite!DI13:DI7004),IF(AND($F$39=Données!C4,F42=Données!J2),SUM(Fournisseur_electricite!DJ13:DJ7004)-SUM(F49:F51),IF(AND($F$39=Données!C4,F42=Données!J3),SUM(Fournisseur_electricite!DJ13:DJ7004),"Compléter la case F42"))))))))))</f>
        <v>Compléter la case F38</v>
      </c>
      <c r="G56" s="7"/>
      <c r="Y56" s="64"/>
      <c r="Z56" s="64"/>
      <c r="AA56" s="64"/>
    </row>
    <row r="57" spans="4:27" s="15" customFormat="1" ht="68.25" customHeight="1" x14ac:dyDescent="0.3">
      <c r="D57" s="6"/>
      <c r="E57" s="110" t="str">
        <f>CONCATENATE("Montant total de l'aide (en €)",IF(AND($F$38="oui",$F$39=Données!C2),"(avance + aide pour les mois de janvier et février 2023)"," pour la période concernée"))</f>
        <v>Montant total de l'aide (en €) pour la période concernée</v>
      </c>
      <c r="F57" s="108">
        <f>IF(AND($F$38="oui",OR($F$39=Données!C3,$F$39=Données!C4)),"L'avance n'est possible que pour la période du 01/01/2023 au 28/02/2023",IF($F$39="","Compléter la case F39",SUM(F55:F56)))</f>
        <v>0</v>
      </c>
      <c r="G57" s="7"/>
      <c r="Y57" s="64"/>
      <c r="Z57" s="64"/>
      <c r="AA57" s="64"/>
    </row>
    <row r="58" spans="4:27" s="15" customFormat="1" ht="53.25" customHeight="1" x14ac:dyDescent="0.3">
      <c r="D58" s="6"/>
      <c r="E58" s="209" t="s">
        <v>154</v>
      </c>
      <c r="F58" s="210"/>
      <c r="G58" s="7"/>
      <c r="J58"/>
      <c r="K58"/>
      <c r="L58"/>
      <c r="M58"/>
      <c r="N58" s="64"/>
      <c r="O58" s="64"/>
      <c r="P58" s="64"/>
      <c r="Q58" s="64"/>
      <c r="R58"/>
      <c r="S58" s="64"/>
      <c r="Y58" s="64"/>
      <c r="Z58" s="64"/>
      <c r="AA58" s="64"/>
    </row>
    <row r="59" spans="4:27" s="15" customFormat="1" ht="25.5" customHeight="1" x14ac:dyDescent="0.3">
      <c r="D59" s="6"/>
      <c r="E59" s="211" t="s">
        <v>112</v>
      </c>
      <c r="F59" s="211"/>
      <c r="G59" s="7"/>
      <c r="J59"/>
      <c r="K59"/>
      <c r="L59"/>
      <c r="M59"/>
      <c r="N59" s="64"/>
      <c r="O59" s="64"/>
      <c r="P59" s="64"/>
      <c r="Q59" s="64"/>
      <c r="R59"/>
      <c r="S59" s="64"/>
      <c r="Y59" s="64"/>
      <c r="Z59" s="64"/>
      <c r="AA59" s="64"/>
    </row>
    <row r="60" spans="4:27" s="15" customFormat="1" ht="41.25" customHeight="1" x14ac:dyDescent="0.3">
      <c r="D60" s="6"/>
      <c r="E60" s="158" t="str">
        <f>IF(AND(F16&lt;&gt;"",F17&lt;&gt;"",F18&lt;&gt;"",F21&lt;&gt;"",F22&lt;&gt;"",F23&lt;&gt;"",F24&lt;&gt;"",F25&lt;&gt;"",F30&lt;&gt;"",F32&lt;&gt;"",F33&lt;&gt;"",F42=Données!$J$2,F38&lt;&gt;"",F44&lt;&gt;"",F39&lt;&gt;"",F45&lt;&gt;"",F43&lt;&gt;"",F39=Données!C4,OR(F49&lt;&gt;"",F50&lt;&gt;"",F51&lt;&gt;"")),"ONGLET COMPLET",IF(AND(F16&lt;&gt;"",F17&lt;&gt;"",F18&lt;&gt;"",F21&lt;&gt;"",F22&lt;&gt;"",F23&lt;&gt;"",F24&lt;&gt;"",F25&lt;&gt;"",F30&lt;&gt;"",F32&lt;&gt;"",F33&lt;&gt;"",F38&lt;&gt;"",F39&lt;&gt;"",F43&lt;&gt;"",OR(F39=Données!C3,F39=Données!C2)),"ONGLET COMPLET",IF(AND(F16&lt;&gt;"",F17&lt;&gt;"",F18&lt;&gt;"",F21&lt;&gt;"",F22&lt;&gt;"",F23&lt;&gt;"",F24&lt;&gt;"",F25&lt;&gt;"",F30&lt;&gt;"",F32&lt;&gt;"",F33&lt;&gt;"",F42=Données!$J$3,F38&lt;&gt;"",F44&lt;&gt;"",F39&lt;&gt;"",F45&lt;&gt;"",F43&lt;&gt;"",F39=Données!C4),"ONGLET COMPLET","ONGLET NON COMPLET")))</f>
        <v>ONGLET NON COMPLET</v>
      </c>
      <c r="F60" s="158"/>
      <c r="G60" s="7"/>
      <c r="J60"/>
      <c r="K60"/>
      <c r="L60"/>
      <c r="M60"/>
      <c r="N60" s="64"/>
      <c r="O60" s="64"/>
      <c r="P60" s="64"/>
      <c r="Q60" s="64"/>
      <c r="R60"/>
      <c r="S60" s="64"/>
      <c r="Y60"/>
      <c r="Z60"/>
      <c r="AA60"/>
    </row>
    <row r="61" spans="4:27" s="15" customFormat="1" ht="12.75" customHeight="1" x14ac:dyDescent="0.3">
      <c r="D61" s="6"/>
      <c r="E61" s="157"/>
      <c r="F61" s="157"/>
      <c r="G61" s="7"/>
      <c r="J61"/>
      <c r="K61"/>
      <c r="L61"/>
      <c r="M61"/>
      <c r="N61" s="64"/>
      <c r="O61" s="64"/>
      <c r="P61" s="64"/>
      <c r="Q61" s="64"/>
      <c r="R61"/>
      <c r="S61" s="64"/>
      <c r="Y61" s="64"/>
      <c r="Z61" s="64"/>
      <c r="AA61" s="64"/>
    </row>
    <row r="62" spans="4:27" s="15" customFormat="1" ht="15.6" x14ac:dyDescent="0.3">
      <c r="D62" s="6"/>
      <c r="E62" s="213"/>
      <c r="F62" s="213"/>
      <c r="G62" s="7"/>
      <c r="J62"/>
      <c r="K62"/>
      <c r="L62"/>
      <c r="M62"/>
      <c r="N62" s="64"/>
      <c r="O62" s="64"/>
      <c r="P62" s="64"/>
      <c r="Q62" s="64"/>
      <c r="R62"/>
      <c r="S62" s="64"/>
      <c r="Y62"/>
      <c r="Z62"/>
      <c r="AA62"/>
    </row>
    <row r="63" spans="4:27" s="15" customFormat="1" ht="15" thickBot="1" x14ac:dyDescent="0.35">
      <c r="D63" s="10"/>
      <c r="E63" s="11"/>
      <c r="F63" s="11"/>
      <c r="G63" s="12"/>
      <c r="J63"/>
      <c r="K63"/>
      <c r="L63"/>
      <c r="M63"/>
      <c r="N63" s="64"/>
      <c r="O63" s="64"/>
      <c r="P63" s="64"/>
      <c r="Q63" s="64"/>
      <c r="R63"/>
      <c r="S63" s="64"/>
      <c r="Y63"/>
      <c r="Z63"/>
      <c r="AA63"/>
    </row>
    <row r="64" spans="4:27" s="15" customFormat="1" ht="45.75" customHeight="1" x14ac:dyDescent="0.3">
      <c r="D64" s="63"/>
      <c r="E64" s="208"/>
      <c r="F64" s="208"/>
      <c r="G64" s="63"/>
      <c r="J64"/>
      <c r="K64"/>
      <c r="L64"/>
      <c r="M64"/>
      <c r="N64" s="64"/>
      <c r="O64" s="64"/>
      <c r="P64" s="64"/>
      <c r="Q64" s="64"/>
      <c r="R64"/>
      <c r="S64" s="64"/>
      <c r="Y64"/>
      <c r="Z64"/>
      <c r="AA64"/>
    </row>
    <row r="65" spans="3:54" s="15" customFormat="1" x14ac:dyDescent="0.3">
      <c r="D65" s="63"/>
      <c r="E65" s="63"/>
      <c r="F65" s="63"/>
      <c r="G65" s="63"/>
      <c r="J65"/>
      <c r="K65"/>
      <c r="L65"/>
      <c r="M65"/>
      <c r="N65" s="64"/>
      <c r="O65" s="64"/>
      <c r="P65" s="64"/>
      <c r="Q65" s="64"/>
      <c r="R65"/>
      <c r="S65" s="64"/>
      <c r="Y65" s="64"/>
      <c r="Z65" s="64"/>
      <c r="AA65" s="64"/>
    </row>
    <row r="66" spans="3:54" s="15" customFormat="1" x14ac:dyDescent="0.3">
      <c r="D66" s="63"/>
      <c r="E66" s="63"/>
      <c r="F66" s="63"/>
      <c r="G66" s="63"/>
      <c r="J66"/>
      <c r="K66"/>
      <c r="L66"/>
      <c r="M66"/>
      <c r="N66" s="64"/>
      <c r="O66" s="64"/>
      <c r="P66" s="64"/>
      <c r="Q66" s="64"/>
      <c r="R66"/>
      <c r="S66" s="64"/>
      <c r="Y66"/>
      <c r="Z66"/>
      <c r="AA66"/>
    </row>
    <row r="67" spans="3:54" s="15" customFormat="1" x14ac:dyDescent="0.3">
      <c r="J67"/>
      <c r="K67"/>
      <c r="L67"/>
      <c r="M67"/>
      <c r="N67" s="64"/>
      <c r="O67" s="64"/>
      <c r="P67" s="64"/>
      <c r="Q67" s="64"/>
      <c r="R67"/>
      <c r="S67" s="64"/>
      <c r="Y67" s="64"/>
      <c r="Z67" s="64"/>
      <c r="AA67" s="64"/>
    </row>
    <row r="68" spans="3:54" s="15" customFormat="1" x14ac:dyDescent="0.3">
      <c r="I68" s="64"/>
      <c r="J68"/>
      <c r="K68"/>
      <c r="L68"/>
      <c r="M68"/>
      <c r="N68" s="64"/>
      <c r="O68" s="64"/>
      <c r="P68" s="64"/>
      <c r="Q68" s="64"/>
      <c r="R68"/>
      <c r="S68" s="64"/>
      <c r="T68"/>
      <c r="Y68"/>
      <c r="Z68"/>
      <c r="AA68"/>
    </row>
    <row r="69" spans="3:54" s="15" customFormat="1" ht="30.75" customHeight="1" x14ac:dyDescent="0.3">
      <c r="I69" s="64"/>
      <c r="J69"/>
      <c r="K69"/>
      <c r="L69"/>
      <c r="M69"/>
      <c r="N69" s="64"/>
      <c r="O69" s="64"/>
      <c r="P69" s="64"/>
      <c r="Q69" s="64"/>
      <c r="R69"/>
      <c r="S69" s="64"/>
      <c r="T69"/>
      <c r="Y69" s="64"/>
      <c r="Z69" s="64"/>
      <c r="AA69" s="64"/>
    </row>
    <row r="70" spans="3:54" s="15" customFormat="1" ht="65.25" customHeight="1" x14ac:dyDescent="0.3">
      <c r="I70" s="64"/>
      <c r="J70"/>
      <c r="K70"/>
      <c r="L70"/>
      <c r="M70"/>
      <c r="N70" s="64"/>
      <c r="O70" s="64"/>
      <c r="P70" s="64"/>
      <c r="Q70" s="64"/>
      <c r="R70"/>
      <c r="S70" s="64"/>
      <c r="T70"/>
      <c r="Y70"/>
      <c r="Z70"/>
      <c r="AA70"/>
    </row>
    <row r="71" spans="3:54" s="15" customFormat="1" x14ac:dyDescent="0.3">
      <c r="D71"/>
      <c r="E71"/>
      <c r="F71"/>
      <c r="G71"/>
      <c r="I71" s="64"/>
      <c r="J71"/>
      <c r="K71"/>
      <c r="L71"/>
      <c r="M71"/>
      <c r="N71" s="64"/>
      <c r="O71" s="64"/>
      <c r="P71" s="64"/>
      <c r="Q71" s="64"/>
      <c r="R71"/>
      <c r="S71" s="64"/>
      <c r="T71"/>
      <c r="Y71"/>
      <c r="Z71"/>
      <c r="AA71"/>
    </row>
    <row r="72" spans="3:54" s="15" customFormat="1" x14ac:dyDescent="0.3">
      <c r="D72"/>
      <c r="E72"/>
      <c r="F72"/>
      <c r="G72"/>
      <c r="I72" s="64"/>
      <c r="J72"/>
      <c r="K72"/>
      <c r="L72"/>
      <c r="M72"/>
      <c r="N72" s="64"/>
      <c r="O72" s="64"/>
      <c r="P72" s="64"/>
      <c r="Q72" s="64"/>
      <c r="R72"/>
      <c r="S72" s="64"/>
      <c r="T72"/>
    </row>
    <row r="73" spans="3:54" s="15" customFormat="1" x14ac:dyDescent="0.3">
      <c r="D73"/>
      <c r="E73"/>
      <c r="F73"/>
      <c r="G73"/>
      <c r="I73" s="64"/>
      <c r="J73"/>
      <c r="K73"/>
      <c r="L73"/>
      <c r="M73"/>
      <c r="N73" s="64"/>
      <c r="O73" s="64"/>
      <c r="P73" s="64"/>
      <c r="Q73" s="64"/>
      <c r="R73"/>
      <c r="S73" s="64"/>
      <c r="T73"/>
    </row>
    <row r="74" spans="3:54" s="15" customFormat="1" x14ac:dyDescent="0.3">
      <c r="D74"/>
      <c r="E74"/>
      <c r="F74"/>
      <c r="G74"/>
      <c r="I74" s="64"/>
      <c r="J74"/>
      <c r="K74"/>
      <c r="L74"/>
      <c r="M74"/>
      <c r="N74" s="64"/>
      <c r="O74" s="64"/>
      <c r="P74" s="64"/>
      <c r="Q74" s="64"/>
      <c r="R74"/>
      <c r="S74" s="64"/>
      <c r="T74"/>
    </row>
    <row r="75" spans="3:54" s="15" customFormat="1" x14ac:dyDescent="0.3">
      <c r="D75"/>
      <c r="E75"/>
      <c r="F75"/>
      <c r="G75"/>
      <c r="I75" s="64"/>
      <c r="J75"/>
      <c r="K75"/>
      <c r="L75"/>
      <c r="M75"/>
      <c r="N75" s="64"/>
      <c r="O75" s="64"/>
      <c r="P75" s="64"/>
      <c r="Q75" s="64"/>
      <c r="R75"/>
      <c r="S75" s="64"/>
      <c r="T75"/>
    </row>
    <row r="76" spans="3:54" s="15" customFormat="1" x14ac:dyDescent="0.3">
      <c r="D76"/>
      <c r="E76"/>
      <c r="F76"/>
      <c r="G76"/>
      <c r="I76" s="64"/>
      <c r="J76"/>
      <c r="K76"/>
      <c r="L76"/>
      <c r="M76"/>
      <c r="N76" s="64"/>
      <c r="O76" s="64"/>
      <c r="P76" s="64"/>
      <c r="Q76" s="64"/>
      <c r="R76"/>
      <c r="S76" s="64"/>
      <c r="T76"/>
    </row>
    <row r="77" spans="3:54" s="15" customFormat="1" x14ac:dyDescent="0.3">
      <c r="D77"/>
      <c r="E77"/>
      <c r="F77"/>
      <c r="G77"/>
      <c r="I77" s="64"/>
      <c r="J77"/>
      <c r="K77"/>
      <c r="L77"/>
      <c r="M77"/>
      <c r="N77" s="64"/>
      <c r="O77" s="64"/>
      <c r="P77" s="64"/>
      <c r="Q77" s="64"/>
      <c r="R77"/>
      <c r="S77" s="64"/>
      <c r="T77"/>
    </row>
    <row r="78" spans="3:54" s="15" customFormat="1" ht="18" customHeight="1" x14ac:dyDescent="0.3">
      <c r="D78"/>
      <c r="E78"/>
      <c r="F78"/>
      <c r="G78"/>
      <c r="I78" s="64"/>
      <c r="J78"/>
      <c r="K78"/>
      <c r="L78"/>
      <c r="M78"/>
      <c r="N78" s="64"/>
      <c r="O78" s="64"/>
      <c r="P78" s="64"/>
      <c r="Q78" s="64"/>
      <c r="R78"/>
      <c r="S78" s="64"/>
      <c r="T78"/>
    </row>
    <row r="79" spans="3:54" s="15" customFormat="1" x14ac:dyDescent="0.3">
      <c r="C79" s="63"/>
      <c r="D79"/>
      <c r="E79"/>
      <c r="F79"/>
      <c r="G79"/>
      <c r="I79" s="64"/>
      <c r="J79"/>
      <c r="K79"/>
      <c r="L79"/>
      <c r="M79"/>
      <c r="N79" s="64"/>
      <c r="O79" s="64"/>
      <c r="P79" s="64"/>
      <c r="Q79" s="64"/>
      <c r="R79"/>
      <c r="S79" s="64"/>
      <c r="T79"/>
      <c r="Y79"/>
      <c r="Z79"/>
      <c r="AA79"/>
    </row>
    <row r="80" spans="3:54" s="15" customFormat="1" x14ac:dyDescent="0.3">
      <c r="C80" s="63"/>
      <c r="D80"/>
      <c r="E80"/>
      <c r="F80"/>
      <c r="G80"/>
      <c r="I80" s="64"/>
      <c r="J80"/>
      <c r="K80"/>
      <c r="L80"/>
      <c r="M80"/>
      <c r="N80" s="64"/>
      <c r="O80" s="64"/>
      <c r="P80" s="64"/>
      <c r="Q80" s="64"/>
      <c r="R80"/>
      <c r="S80" s="64"/>
      <c r="T80"/>
      <c r="Y80"/>
      <c r="Z80"/>
      <c r="AA80"/>
      <c r="AS80" s="1"/>
      <c r="AT80" s="1"/>
      <c r="AU80" s="1"/>
      <c r="AV80" s="1"/>
      <c r="AW80" s="1"/>
      <c r="AX80" s="1"/>
      <c r="AY80" s="1"/>
      <c r="AZ80" s="1"/>
      <c r="BA80" s="1"/>
      <c r="BB80" s="1"/>
    </row>
    <row r="81" spans="3:54" s="15" customFormat="1" x14ac:dyDescent="0.3">
      <c r="C81" s="63"/>
      <c r="D81"/>
      <c r="E81"/>
      <c r="F81"/>
      <c r="G81"/>
      <c r="I81" s="64"/>
      <c r="J81"/>
      <c r="K81"/>
      <c r="L81"/>
      <c r="M81"/>
      <c r="N81" s="64"/>
      <c r="O81" s="64"/>
      <c r="P81" s="64"/>
      <c r="Q81" s="64"/>
      <c r="R81"/>
      <c r="S81" s="64"/>
      <c r="T81"/>
      <c r="Y81"/>
      <c r="Z81"/>
      <c r="AA81"/>
      <c r="AS81" s="1"/>
      <c r="AT81" s="1"/>
      <c r="AU81" s="1"/>
      <c r="AV81" s="1"/>
      <c r="AW81" s="1"/>
      <c r="AX81" s="1"/>
      <c r="AY81" s="1"/>
      <c r="AZ81" s="1"/>
      <c r="BA81" s="1"/>
      <c r="BB81" s="1"/>
    </row>
    <row r="82" spans="3:54" s="15" customFormat="1" x14ac:dyDescent="0.3">
      <c r="D82"/>
      <c r="E82"/>
      <c r="F82"/>
      <c r="G82"/>
      <c r="I82" s="64"/>
      <c r="J82"/>
      <c r="K82"/>
      <c r="L82"/>
      <c r="M82"/>
      <c r="N82" s="64"/>
      <c r="O82" s="64"/>
      <c r="P82" s="64"/>
      <c r="Q82" s="64"/>
      <c r="R82"/>
      <c r="S82" s="64"/>
      <c r="T82"/>
      <c r="Y82"/>
      <c r="Z82"/>
      <c r="AA82"/>
      <c r="AS82" s="1"/>
      <c r="AT82" s="1"/>
      <c r="AU82" s="1"/>
      <c r="AV82" s="1"/>
      <c r="AW82" s="1"/>
      <c r="AX82" s="1"/>
      <c r="AY82" s="1"/>
      <c r="AZ82" s="1"/>
      <c r="BA82" s="1"/>
      <c r="BB82" s="1"/>
    </row>
    <row r="83" spans="3:54" s="15" customFormat="1" x14ac:dyDescent="0.3">
      <c r="D83"/>
      <c r="E83"/>
      <c r="F83"/>
      <c r="G83"/>
      <c r="I83" s="64"/>
      <c r="J83"/>
      <c r="K83"/>
      <c r="L83"/>
      <c r="M83"/>
      <c r="N83" s="64"/>
      <c r="O83" s="64"/>
      <c r="P83" s="64"/>
      <c r="Q83" s="64"/>
      <c r="R83"/>
      <c r="S83" s="64"/>
      <c r="T83"/>
      <c r="Y83"/>
      <c r="Z83"/>
      <c r="AA83"/>
    </row>
    <row r="84" spans="3:54" s="15" customFormat="1" x14ac:dyDescent="0.3">
      <c r="D84"/>
      <c r="E84"/>
      <c r="F84"/>
      <c r="G84"/>
      <c r="I84" s="64"/>
      <c r="J84"/>
      <c r="K84"/>
      <c r="L84"/>
      <c r="M84"/>
      <c r="N84" s="64"/>
      <c r="O84" s="64"/>
      <c r="P84" s="64"/>
      <c r="Q84" s="64"/>
      <c r="R84"/>
      <c r="S84" s="64"/>
      <c r="T84"/>
      <c r="Y84"/>
      <c r="Z84"/>
      <c r="AA84"/>
    </row>
    <row r="85" spans="3:54" s="15" customFormat="1" x14ac:dyDescent="0.3">
      <c r="D85"/>
      <c r="E85"/>
      <c r="F85"/>
      <c r="G85"/>
      <c r="I85" s="64"/>
      <c r="J85"/>
      <c r="K85"/>
      <c r="L85"/>
      <c r="M85"/>
      <c r="N85" s="64"/>
      <c r="O85" s="64"/>
      <c r="P85" s="64"/>
      <c r="Q85" s="64"/>
      <c r="R85"/>
      <c r="S85" s="64"/>
      <c r="T85"/>
      <c r="Y85"/>
      <c r="Z85"/>
      <c r="AA85"/>
    </row>
    <row r="86" spans="3:54" s="15" customFormat="1" x14ac:dyDescent="0.3">
      <c r="D86"/>
      <c r="E86"/>
      <c r="F86"/>
      <c r="G86"/>
      <c r="I86" s="64"/>
      <c r="J86"/>
      <c r="K86"/>
      <c r="L86"/>
      <c r="M86"/>
      <c r="N86" s="64"/>
      <c r="O86" s="64"/>
      <c r="P86" s="64"/>
      <c r="Q86" s="64"/>
      <c r="R86"/>
      <c r="S86" s="64"/>
      <c r="T86"/>
      <c r="Y86"/>
      <c r="Z86"/>
      <c r="AA86"/>
    </row>
  </sheetData>
  <dataConsolidate/>
  <mergeCells count="17">
    <mergeCell ref="E26:F26"/>
    <mergeCell ref="D7:G8"/>
    <mergeCell ref="E9:F9"/>
    <mergeCell ref="E12:F12"/>
    <mergeCell ref="D13:G13"/>
    <mergeCell ref="J14:Q14"/>
    <mergeCell ref="J13:Q13"/>
    <mergeCell ref="J6:R6"/>
    <mergeCell ref="J7:R7"/>
    <mergeCell ref="J8:R8"/>
    <mergeCell ref="E64:F64"/>
    <mergeCell ref="E58:F58"/>
    <mergeCell ref="E59:F59"/>
    <mergeCell ref="E46:F46"/>
    <mergeCell ref="E54:F54"/>
    <mergeCell ref="E62:F62"/>
    <mergeCell ref="E48:F48"/>
  </mergeCells>
  <conditionalFormatting sqref="E60:F60">
    <cfRule type="expression" dxfId="8" priority="9">
      <formula>$E$60="onglet non complet"</formula>
    </cfRule>
    <cfRule type="expression" dxfId="7" priority="10">
      <formula>$E$60="onglet complet"</formula>
    </cfRule>
  </conditionalFormatting>
  <dataValidations count="1">
    <dataValidation type="list" allowBlank="1" showInputMessage="1" showErrorMessage="1" sqref="F39">
      <formula1>Période_de_consommation_d_électricité</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 id="{8FED3AA1-2092-4EBA-9525-3D25683567E9}">
            <xm:f>OR(Données!$C$2=$F$39,Données!$C$3=$F$39)</xm:f>
            <x14:dxf>
              <fill>
                <patternFill>
                  <bgColor theme="1"/>
                </patternFill>
              </fill>
            </x14:dxf>
          </x14:cfRule>
          <xm:sqref>E42:F42 E44:F45 E49:F51</xm:sqref>
        </x14:conditionalFormatting>
        <x14:conditionalFormatting xmlns:xm="http://schemas.microsoft.com/office/excel/2006/main">
          <x14:cfRule type="expression" priority="2" id="{BA2174FB-0D4D-4E3F-8003-77D23A5A558A}">
            <xm:f>AND($F$39=Données!$C$4,$F$42=Données!$J$3)</xm:f>
            <x14:dxf>
              <fill>
                <patternFill>
                  <bgColor theme="1"/>
                </patternFill>
              </fill>
            </x14:dxf>
          </x14:cfRule>
          <xm:sqref>E49:F51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Données!$E$2:$E$4</xm:f>
          </x14:formula1>
          <xm:sqref>F38 F44:F45</xm:sqref>
        </x14:dataValidation>
        <x14:dataValidation type="list" allowBlank="1" showInputMessage="1" showErrorMessage="1">
          <x14:formula1>
            <xm:f>Données!$J$2:$J$4</xm:f>
          </x14:formula1>
          <xm:sqref>F42</xm:sqref>
        </x14:dataValidation>
        <x14:dataValidation type="list" allowBlank="1" showInputMessage="1" showErrorMessage="1">
          <x14:formula1>
            <xm:f>Données!$E$2:$E$3</xm:f>
          </x14:formula1>
          <xm:sqref>F43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1005"/>
  <sheetViews>
    <sheetView topLeftCell="A2" zoomScale="85" zoomScaleNormal="85" workbookViewId="0">
      <selection activeCell="T13" sqref="T13"/>
    </sheetView>
  </sheetViews>
  <sheetFormatPr baseColWidth="10" defaultRowHeight="14.4" x14ac:dyDescent="0.3"/>
  <cols>
    <col min="1" max="1" width="50.5546875" customWidth="1"/>
    <col min="2" max="2" width="39.33203125" style="64" customWidth="1"/>
    <col min="3" max="3" width="29.6640625" customWidth="1"/>
    <col min="4" max="4" width="17.6640625" customWidth="1"/>
    <col min="5" max="5" width="17.6640625" style="64" customWidth="1"/>
    <col min="6" max="6" width="15.88671875" customWidth="1"/>
    <col min="7" max="7" width="14.109375" customWidth="1"/>
    <col min="8" max="8" width="13" customWidth="1"/>
    <col min="9" max="9" width="11.44140625" style="64"/>
    <col min="10" max="10" width="14.44140625" customWidth="1"/>
    <col min="11" max="11" width="19.5546875" customWidth="1"/>
    <col min="12" max="12" width="16.33203125" customWidth="1"/>
    <col min="13" max="13" width="19.6640625" customWidth="1"/>
    <col min="14" max="14" width="14.5546875" style="64" customWidth="1"/>
    <col min="15" max="15" width="22.6640625" style="102" customWidth="1"/>
    <col min="16" max="17" width="22.6640625" style="115" customWidth="1"/>
    <col min="18" max="18" width="15.44140625" style="64" customWidth="1"/>
    <col min="19" max="19" width="15.6640625" customWidth="1"/>
    <col min="20" max="20" width="21.33203125" customWidth="1"/>
    <col min="21" max="21" width="20" customWidth="1"/>
    <col min="22" max="22" width="31.44140625" customWidth="1"/>
    <col min="23" max="23" width="38.5546875" style="64" customWidth="1"/>
    <col min="24" max="24" width="18.33203125" customWidth="1"/>
    <col min="25" max="25" width="16.5546875" customWidth="1"/>
    <col min="26" max="26" width="29.33203125" customWidth="1"/>
    <col min="27" max="28" width="20.33203125" style="15" customWidth="1"/>
    <col min="29" max="29" width="29.88671875" style="15" customWidth="1"/>
    <col min="30" max="30" width="25" style="15" customWidth="1"/>
    <col min="31" max="31" width="38.33203125" style="15" customWidth="1"/>
    <col min="32" max="32" width="17.88671875" style="15" customWidth="1"/>
    <col min="33" max="33" width="13.109375" style="15" customWidth="1"/>
    <col min="34" max="34" width="30.33203125" style="15" customWidth="1"/>
    <col min="35" max="36" width="19.5546875" style="15" customWidth="1"/>
    <col min="37" max="37" width="18" style="15" customWidth="1"/>
    <col min="38" max="38" width="28.44140625" style="15" customWidth="1"/>
    <col min="39" max="39" width="35" style="15" customWidth="1"/>
    <col min="40" max="40" width="16" style="15" customWidth="1"/>
    <col min="41" max="41" width="15.88671875" style="15" customWidth="1"/>
    <col min="42" max="42" width="31.33203125" style="15" customWidth="1"/>
    <col min="43" max="45" width="17.5546875" style="15" customWidth="1"/>
    <col min="46" max="46" width="18.5546875" style="15" customWidth="1"/>
    <col min="47" max="47" width="36" style="15" customWidth="1"/>
    <col min="48" max="48" width="15.5546875" style="15" customWidth="1"/>
    <col min="49" max="49" width="18.33203125" style="15" customWidth="1"/>
    <col min="50" max="50" width="26" style="15" customWidth="1"/>
    <col min="51" max="53" width="16.5546875" style="15" customWidth="1"/>
    <col min="54" max="54" width="17.5546875" style="15" customWidth="1"/>
    <col min="55" max="55" width="36" style="15" customWidth="1"/>
    <col min="56" max="56" width="14.6640625" style="15" customWidth="1"/>
    <col min="57" max="57" width="13.88671875" style="15" customWidth="1"/>
    <col min="58" max="58" width="28.33203125" style="15" customWidth="1"/>
    <col min="59" max="61" width="14.88671875" style="15" customWidth="1"/>
    <col min="62" max="62" width="17.88671875" style="15" customWidth="1"/>
    <col min="63" max="63" width="35.109375" style="15" customWidth="1"/>
    <col min="64" max="64" width="14.44140625" style="15" customWidth="1"/>
    <col min="65" max="65" width="13.5546875" style="15" customWidth="1"/>
    <col min="66" max="66" width="23" style="15" customWidth="1"/>
    <col min="67" max="69" width="20.6640625" style="15" customWidth="1"/>
    <col min="70" max="70" width="20.5546875" style="15" customWidth="1"/>
    <col min="71" max="71" width="35.109375" style="15" customWidth="1"/>
    <col min="72" max="72" width="13.5546875" style="15" customWidth="1"/>
    <col min="73" max="73" width="18.33203125" style="15" customWidth="1"/>
    <col min="74" max="74" width="24.44140625" style="15" customWidth="1"/>
    <col min="75" max="77" width="18" style="15" customWidth="1"/>
    <col min="78" max="78" width="20.6640625" style="15" customWidth="1"/>
    <col min="79" max="79" width="35.109375" style="15" customWidth="1"/>
    <col min="80" max="80" width="17.5546875" style="15" customWidth="1"/>
    <col min="81" max="81" width="18" style="15" customWidth="1"/>
    <col min="82" max="82" width="27.6640625" style="15" customWidth="1"/>
    <col min="83" max="85" width="17.6640625" style="15" customWidth="1"/>
    <col min="86" max="86" width="20.6640625" style="15" customWidth="1"/>
    <col min="87" max="87" width="35.109375" style="15" customWidth="1"/>
    <col min="88" max="88" width="13.6640625" style="15" customWidth="1"/>
    <col min="89" max="89" width="16" style="15" customWidth="1"/>
    <col min="90" max="90" width="21.6640625" style="15" customWidth="1"/>
    <col min="91" max="93" width="18" style="15" customWidth="1"/>
    <col min="94" max="94" width="23.44140625" style="15" customWidth="1"/>
    <col min="95" max="95" width="35.109375" style="15" customWidth="1"/>
    <col min="96" max="96" width="13.33203125" style="15" customWidth="1"/>
    <col min="97" max="97" width="21.44140625" style="15" customWidth="1"/>
    <col min="98" max="98" width="27.6640625" style="15" customWidth="1"/>
    <col min="99" max="101" width="23.6640625" style="15" customWidth="1"/>
    <col min="102" max="102" width="19.6640625" style="15" customWidth="1"/>
    <col min="103" max="103" width="35.109375" style="15" customWidth="1"/>
    <col min="104" max="104" width="16" style="15" customWidth="1"/>
    <col min="105" max="105" width="17.5546875" style="15" customWidth="1"/>
    <col min="106" max="106" width="23.6640625" style="15" customWidth="1"/>
    <col min="107" max="109" width="25" style="15" customWidth="1"/>
    <col min="110" max="110" width="20.33203125" style="15" customWidth="1"/>
    <col min="111" max="111" width="35.109375" style="15" customWidth="1"/>
    <col min="112" max="112" width="28.44140625" style="15" customWidth="1"/>
    <col min="113" max="113" width="23.6640625" style="15" customWidth="1"/>
    <col min="114" max="114" width="21.5546875" style="15" customWidth="1"/>
    <col min="115" max="115" width="34.5546875" style="15" customWidth="1"/>
    <col min="116" max="116" width="24" style="15" customWidth="1"/>
    <col min="117" max="117" width="20.5546875" customWidth="1"/>
    <col min="118" max="118" width="16.88671875" customWidth="1"/>
  </cols>
  <sheetData>
    <row r="1" spans="1:118" ht="25.95" x14ac:dyDescent="0.5">
      <c r="A1" s="17" t="str">
        <f>IF('1-INFOS'!F39="","DONNEES A COMPLETER POUR LES FOURNISSEURS D'ELECTRICITE - VEUILLEZ COMPLETEMENT REMPLIR LE PREMIER ONGLET AVANT DE REMPLIR CELUI-CI","DONNEES A COMPLETER POUR LES FOURNISSEURS D'ELECTRICITE")</f>
        <v>DONNEES A COMPLETER POUR LES FOURNISSEURS D'ELECTRICITE</v>
      </c>
      <c r="B1" s="17"/>
      <c r="C1" s="18"/>
      <c r="D1" s="18"/>
      <c r="E1" s="18"/>
      <c r="F1" s="18"/>
      <c r="G1" s="18"/>
      <c r="H1" s="18"/>
      <c r="I1" s="18"/>
      <c r="J1" s="18"/>
      <c r="K1" s="18"/>
      <c r="L1" s="18"/>
      <c r="M1" s="18"/>
      <c r="N1" s="18"/>
      <c r="O1" s="19"/>
      <c r="P1" s="19"/>
      <c r="Q1" s="19"/>
      <c r="R1" s="19"/>
      <c r="S1" s="33"/>
      <c r="T1" s="33"/>
      <c r="U1" s="33"/>
      <c r="V1" s="15"/>
      <c r="W1" s="15"/>
      <c r="X1" s="15"/>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15"/>
    </row>
    <row r="2" spans="1:118" x14ac:dyDescent="0.3">
      <c r="A2" s="41"/>
      <c r="B2" s="41"/>
      <c r="C2" s="15"/>
      <c r="D2" s="15"/>
      <c r="E2" s="15"/>
      <c r="F2" s="15"/>
      <c r="G2" s="15"/>
      <c r="H2" s="15"/>
      <c r="I2" s="15"/>
      <c r="J2" s="15"/>
      <c r="K2" s="15"/>
      <c r="L2" s="15"/>
      <c r="M2" s="15"/>
      <c r="N2" s="15"/>
      <c r="O2" s="33"/>
      <c r="P2" s="33"/>
      <c r="Q2" s="33"/>
      <c r="R2" s="33"/>
      <c r="S2" s="33"/>
      <c r="T2" s="33"/>
      <c r="U2" s="33"/>
      <c r="V2" s="15"/>
      <c r="W2" s="15"/>
      <c r="X2" s="15"/>
      <c r="Y2" s="15"/>
      <c r="Z2" s="15"/>
      <c r="DM2" s="32"/>
      <c r="DN2" s="15"/>
    </row>
    <row r="3" spans="1:118" s="93" customFormat="1" ht="15.75" customHeight="1" x14ac:dyDescent="0.3">
      <c r="A3" s="88" t="s">
        <v>24</v>
      </c>
      <c r="B3" s="89"/>
      <c r="C3" s="90"/>
      <c r="D3" s="125"/>
      <c r="E3" s="90"/>
      <c r="F3" s="124"/>
      <c r="G3" s="124"/>
      <c r="H3" s="124"/>
      <c r="I3" s="124"/>
      <c r="J3" s="124"/>
      <c r="K3" s="91"/>
      <c r="L3" s="240"/>
      <c r="M3" s="240"/>
      <c r="N3" s="33"/>
      <c r="O3" s="33"/>
      <c r="P3" s="33"/>
      <c r="Q3" s="92"/>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91"/>
      <c r="CQ3" s="91"/>
      <c r="CR3" s="91"/>
      <c r="CS3" s="91"/>
      <c r="CT3" s="91"/>
      <c r="CU3" s="91"/>
      <c r="CV3" s="91"/>
      <c r="CW3" s="91"/>
      <c r="CX3" s="91"/>
      <c r="CY3" s="91"/>
      <c r="CZ3" s="91"/>
      <c r="DA3" s="91"/>
      <c r="DB3" s="91"/>
      <c r="DC3" s="91"/>
      <c r="DD3" s="91"/>
      <c r="DE3" s="91"/>
      <c r="DF3" s="91"/>
      <c r="DG3" s="91"/>
      <c r="DH3" s="91"/>
      <c r="DI3" s="91"/>
      <c r="DJ3" s="91"/>
      <c r="DL3" s="91"/>
      <c r="DM3" s="91"/>
    </row>
    <row r="4" spans="1:118" ht="15.75" customHeight="1" x14ac:dyDescent="0.3">
      <c r="A4" s="51" t="str">
        <f>IF('1-INFOS'!F39="","",'1-INFOS'!F39)</f>
        <v>01/01/2023-&gt;31/12/2023</v>
      </c>
      <c r="B4" s="51"/>
      <c r="C4" s="42"/>
      <c r="D4" s="126"/>
      <c r="E4" s="42"/>
      <c r="F4" s="80"/>
      <c r="G4" s="80"/>
      <c r="H4" s="80"/>
      <c r="I4" s="80"/>
      <c r="J4" s="81"/>
      <c r="K4" s="15"/>
      <c r="L4" s="74"/>
      <c r="M4" s="115"/>
      <c r="N4" s="15"/>
      <c r="O4" s="15"/>
      <c r="P4" s="15"/>
      <c r="Q4" s="77"/>
      <c r="R4" s="77"/>
      <c r="S4" s="70"/>
      <c r="T4" s="70"/>
      <c r="U4" s="70"/>
      <c r="V4" s="70"/>
      <c r="W4" s="70"/>
      <c r="X4" s="67"/>
      <c r="Y4" s="114"/>
      <c r="Z4" s="87"/>
      <c r="AA4" s="87"/>
      <c r="AB4" s="114"/>
      <c r="AC4" s="114"/>
      <c r="AD4" s="114"/>
      <c r="AE4" s="87"/>
      <c r="AF4" s="87"/>
      <c r="AG4" s="87"/>
      <c r="AH4" s="87"/>
      <c r="AI4" s="87"/>
      <c r="AJ4" s="114"/>
      <c r="AK4" s="114"/>
      <c r="AL4" s="114"/>
      <c r="AM4" s="87"/>
      <c r="AN4" s="87"/>
      <c r="AO4" s="87"/>
      <c r="AP4" s="87"/>
      <c r="AQ4" s="87"/>
      <c r="AR4" s="114"/>
      <c r="AS4" s="114"/>
      <c r="AT4" s="114"/>
      <c r="AU4" s="87"/>
      <c r="AV4" s="87"/>
      <c r="AW4" s="87"/>
      <c r="AX4" s="87"/>
      <c r="AY4" s="87"/>
      <c r="AZ4" s="114"/>
      <c r="BA4" s="114"/>
      <c r="BB4" s="114"/>
      <c r="BC4" s="87"/>
      <c r="BD4" s="87"/>
      <c r="BE4" s="87"/>
      <c r="BF4" s="87"/>
      <c r="BG4" s="87"/>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c r="CK4" s="114"/>
      <c r="CL4" s="114"/>
      <c r="CM4" s="114"/>
      <c r="CN4" s="114"/>
      <c r="CO4" s="114"/>
      <c r="CP4" s="114"/>
      <c r="CQ4" s="114"/>
      <c r="CR4" s="114"/>
      <c r="CS4" s="114"/>
      <c r="CT4" s="114"/>
      <c r="CU4" s="114"/>
      <c r="CV4" s="114"/>
      <c r="CW4" s="114"/>
      <c r="CX4" s="114"/>
      <c r="CY4" s="114"/>
      <c r="CZ4" s="114"/>
      <c r="DA4" s="114"/>
      <c r="DB4" s="114"/>
      <c r="DC4" s="114"/>
      <c r="DD4" s="114"/>
      <c r="DE4" s="114"/>
      <c r="DF4" s="114"/>
      <c r="DG4" s="114"/>
      <c r="DH4" s="114"/>
      <c r="DI4" s="87"/>
      <c r="DJ4" s="87"/>
      <c r="DK4" s="107"/>
      <c r="DL4" s="33"/>
      <c r="DM4" s="15"/>
    </row>
    <row r="5" spans="1:118" ht="18.75" customHeight="1" x14ac:dyDescent="0.3">
      <c r="A5" s="246" t="str">
        <f>IF('1-INFOS'!F41="Veuillez choisir la période de consommation","",'1-INFOS'!F41)</f>
        <v>Solde ou demande unique pour la période de consommation allant du 01/01/2023 au 31/12/2023</v>
      </c>
      <c r="B5" s="247"/>
      <c r="C5" s="127"/>
      <c r="D5" s="127"/>
      <c r="E5" s="14"/>
      <c r="F5" s="123"/>
      <c r="G5" s="122"/>
      <c r="H5" s="122"/>
      <c r="I5" s="80"/>
      <c r="J5" s="81"/>
      <c r="K5" s="14"/>
      <c r="L5" s="74"/>
      <c r="M5" s="115"/>
      <c r="N5" s="102"/>
      <c r="O5" s="115"/>
      <c r="Q5" s="116"/>
      <c r="R5" s="79"/>
      <c r="S5" s="71"/>
      <c r="T5" s="71"/>
      <c r="U5" s="71"/>
      <c r="V5" s="71"/>
      <c r="W5" s="71"/>
      <c r="X5" s="7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07"/>
      <c r="DL5" s="74"/>
      <c r="DM5" s="14"/>
    </row>
    <row r="6" spans="1:118" ht="29.25" customHeight="1" x14ac:dyDescent="0.3">
      <c r="A6" s="246" t="s">
        <v>115</v>
      </c>
      <c r="B6" s="247"/>
      <c r="C6" s="94">
        <v>230</v>
      </c>
      <c r="D6" s="128"/>
      <c r="E6" s="14"/>
      <c r="F6" s="82"/>
      <c r="G6" s="82"/>
      <c r="H6" s="82"/>
      <c r="I6" s="82"/>
      <c r="J6" s="81"/>
      <c r="K6" s="14"/>
      <c r="L6" s="74"/>
      <c r="M6" s="115"/>
      <c r="N6" s="102"/>
      <c r="O6" s="115"/>
      <c r="Q6" s="78"/>
      <c r="R6" s="78"/>
      <c r="S6" s="72"/>
      <c r="T6" s="72"/>
      <c r="U6" s="72"/>
      <c r="V6" s="72"/>
      <c r="W6" s="72"/>
      <c r="X6" s="7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07"/>
      <c r="DL6" s="34"/>
      <c r="DM6" s="14"/>
    </row>
    <row r="7" spans="1:118" x14ac:dyDescent="0.3">
      <c r="A7" s="44"/>
      <c r="B7" s="44"/>
      <c r="C7" s="42"/>
      <c r="D7" s="42"/>
      <c r="E7" s="42"/>
      <c r="F7" s="42"/>
      <c r="G7" s="15"/>
      <c r="H7" s="74"/>
      <c r="I7" s="115"/>
      <c r="J7" s="15"/>
      <c r="K7" s="15"/>
      <c r="L7" s="15"/>
      <c r="M7" s="74"/>
      <c r="N7" s="115"/>
      <c r="O7" s="15"/>
      <c r="P7" s="15"/>
      <c r="Q7" s="15"/>
      <c r="R7" s="241"/>
      <c r="S7" s="241"/>
      <c r="T7" s="56"/>
      <c r="U7" s="73"/>
      <c r="V7" s="73"/>
      <c r="W7" s="113"/>
      <c r="X7" s="73"/>
      <c r="Y7" s="74"/>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154"/>
      <c r="DH7" s="154"/>
      <c r="DI7" s="35"/>
      <c r="DJ7" s="35"/>
      <c r="DK7" s="35"/>
      <c r="DL7" s="35"/>
      <c r="DM7" s="33"/>
      <c r="DN7" s="15"/>
    </row>
    <row r="8" spans="1:118" ht="16.5" customHeight="1" x14ac:dyDescent="0.3">
      <c r="A8" s="45" t="s">
        <v>111</v>
      </c>
      <c r="B8" s="45"/>
      <c r="C8" s="15"/>
      <c r="D8" s="15"/>
      <c r="E8" s="15"/>
      <c r="F8" s="15"/>
      <c r="G8" s="15"/>
      <c r="H8" s="15"/>
      <c r="I8" s="15"/>
      <c r="J8" s="74"/>
      <c r="K8" s="46"/>
      <c r="L8" s="46"/>
      <c r="M8" s="56"/>
      <c r="N8" s="56"/>
      <c r="O8" s="15"/>
      <c r="P8" s="15"/>
      <c r="Q8" s="15"/>
      <c r="R8" s="15"/>
      <c r="S8" s="15"/>
      <c r="T8" s="15"/>
      <c r="U8" s="15"/>
      <c r="V8" s="15"/>
      <c r="W8" s="15"/>
      <c r="X8" s="15"/>
      <c r="Y8" s="74"/>
      <c r="Z8" s="15"/>
      <c r="DM8" s="33"/>
      <c r="DN8" s="15"/>
    </row>
    <row r="9" spans="1:118" ht="18.600000000000001" thickBot="1" x14ac:dyDescent="0.4">
      <c r="A9" s="47" t="s">
        <v>72</v>
      </c>
      <c r="B9" s="47"/>
      <c r="C9" s="47"/>
      <c r="D9" s="47"/>
      <c r="E9" s="47"/>
      <c r="F9" s="47"/>
      <c r="G9" s="15"/>
      <c r="H9" s="15"/>
      <c r="I9" s="15"/>
      <c r="J9" s="15"/>
      <c r="K9" s="15"/>
      <c r="L9" s="48"/>
      <c r="M9" s="56"/>
      <c r="N9" s="56"/>
      <c r="O9" s="33"/>
      <c r="P9" s="33"/>
      <c r="Q9" s="33"/>
      <c r="R9" s="33"/>
      <c r="S9" s="33"/>
      <c r="T9" s="33"/>
      <c r="U9" s="33"/>
      <c r="V9" s="15"/>
      <c r="W9" s="15"/>
      <c r="X9" s="15"/>
      <c r="Y9" s="15"/>
      <c r="Z9" s="15"/>
      <c r="DM9" s="32"/>
      <c r="DN9" s="15"/>
    </row>
    <row r="10" spans="1:118" ht="24.6" thickTop="1" thickBot="1" x14ac:dyDescent="0.5">
      <c r="A10" s="206" t="s">
        <v>138</v>
      </c>
      <c r="B10" s="121"/>
      <c r="C10" s="118"/>
      <c r="D10" s="118"/>
      <c r="E10" s="118"/>
      <c r="F10" s="118"/>
      <c r="G10" s="118"/>
      <c r="H10" s="118"/>
      <c r="I10" s="118"/>
      <c r="J10" s="36"/>
      <c r="K10" s="36"/>
      <c r="L10" s="49"/>
      <c r="M10" s="50"/>
      <c r="N10" s="50"/>
      <c r="R10" s="231" t="s">
        <v>76</v>
      </c>
      <c r="S10" s="232"/>
      <c r="T10" s="232"/>
      <c r="U10" s="232"/>
      <c r="V10" s="232"/>
      <c r="W10" s="233"/>
      <c r="X10" s="231" t="s">
        <v>77</v>
      </c>
      <c r="Y10" s="232"/>
      <c r="Z10" s="232"/>
      <c r="AA10" s="232"/>
      <c r="AB10" s="232"/>
      <c r="AC10" s="232"/>
      <c r="AD10" s="232"/>
      <c r="AE10" s="233"/>
      <c r="AF10" s="231" t="s">
        <v>78</v>
      </c>
      <c r="AG10" s="232"/>
      <c r="AH10" s="232"/>
      <c r="AI10" s="232"/>
      <c r="AJ10" s="232"/>
      <c r="AK10" s="232"/>
      <c r="AL10" s="232"/>
      <c r="AM10" s="233"/>
      <c r="AN10" s="231" t="s">
        <v>79</v>
      </c>
      <c r="AO10" s="232"/>
      <c r="AP10" s="232"/>
      <c r="AQ10" s="232"/>
      <c r="AR10" s="232"/>
      <c r="AS10" s="232"/>
      <c r="AT10" s="232"/>
      <c r="AU10" s="233"/>
      <c r="AV10" s="231" t="s">
        <v>80</v>
      </c>
      <c r="AW10" s="232"/>
      <c r="AX10" s="232"/>
      <c r="AY10" s="232"/>
      <c r="AZ10" s="232"/>
      <c r="BA10" s="232"/>
      <c r="BB10" s="232"/>
      <c r="BC10" s="233"/>
      <c r="BD10" s="231" t="s">
        <v>81</v>
      </c>
      <c r="BE10" s="232"/>
      <c r="BF10" s="232"/>
      <c r="BG10" s="232"/>
      <c r="BH10" s="232"/>
      <c r="BI10" s="232"/>
      <c r="BJ10" s="232"/>
      <c r="BK10" s="233"/>
      <c r="BL10" s="231" t="s">
        <v>82</v>
      </c>
      <c r="BM10" s="232"/>
      <c r="BN10" s="232"/>
      <c r="BO10" s="232"/>
      <c r="BP10" s="232"/>
      <c r="BQ10" s="232"/>
      <c r="BR10" s="232"/>
      <c r="BS10" s="233"/>
      <c r="BT10" s="231" t="s">
        <v>83</v>
      </c>
      <c r="BU10" s="232"/>
      <c r="BV10" s="232"/>
      <c r="BW10" s="232"/>
      <c r="BX10" s="232"/>
      <c r="BY10" s="232"/>
      <c r="BZ10" s="232"/>
      <c r="CA10" s="233"/>
      <c r="CB10" s="231" t="s">
        <v>84</v>
      </c>
      <c r="CC10" s="232"/>
      <c r="CD10" s="232"/>
      <c r="CE10" s="232"/>
      <c r="CF10" s="232"/>
      <c r="CG10" s="232"/>
      <c r="CH10" s="232"/>
      <c r="CI10" s="233"/>
      <c r="CJ10" s="231" t="s">
        <v>85</v>
      </c>
      <c r="CK10" s="232"/>
      <c r="CL10" s="232"/>
      <c r="CM10" s="232"/>
      <c r="CN10" s="232"/>
      <c r="CO10" s="232"/>
      <c r="CP10" s="232"/>
      <c r="CQ10" s="233"/>
      <c r="CR10" s="231" t="s">
        <v>86</v>
      </c>
      <c r="CS10" s="232"/>
      <c r="CT10" s="232"/>
      <c r="CU10" s="232"/>
      <c r="CV10" s="232"/>
      <c r="CW10" s="232"/>
      <c r="CX10" s="232"/>
      <c r="CY10" s="233"/>
      <c r="CZ10" s="231" t="s">
        <v>87</v>
      </c>
      <c r="DA10" s="232"/>
      <c r="DB10" s="232"/>
      <c r="DC10" s="232"/>
      <c r="DD10" s="232"/>
      <c r="DE10" s="232"/>
      <c r="DF10" s="232"/>
      <c r="DG10" s="233"/>
      <c r="DH10" s="104"/>
      <c r="DI10" s="104"/>
      <c r="DK10"/>
      <c r="DL10"/>
    </row>
    <row r="11" spans="1:118" ht="20.25" thickTop="1" thickBot="1" x14ac:dyDescent="0.35">
      <c r="A11" s="242" t="s">
        <v>30</v>
      </c>
      <c r="B11" s="245"/>
      <c r="C11" s="243"/>
      <c r="D11" s="243"/>
      <c r="E11" s="243"/>
      <c r="F11" s="243"/>
      <c r="G11" s="244"/>
      <c r="H11" s="242" t="s">
        <v>31</v>
      </c>
      <c r="I11" s="243"/>
      <c r="J11" s="243"/>
      <c r="K11" s="243"/>
      <c r="L11" s="244"/>
      <c r="M11" s="118"/>
      <c r="N11" s="36"/>
      <c r="R11" s="234" t="s">
        <v>29</v>
      </c>
      <c r="S11" s="235"/>
      <c r="T11" s="236"/>
      <c r="U11" s="237" t="s">
        <v>27</v>
      </c>
      <c r="V11" s="239"/>
      <c r="W11" s="129" t="s">
        <v>28</v>
      </c>
      <c r="X11" s="234" t="s">
        <v>29</v>
      </c>
      <c r="Y11" s="235"/>
      <c r="Z11" s="236"/>
      <c r="AA11" s="237" t="s">
        <v>27</v>
      </c>
      <c r="AB11" s="238"/>
      <c r="AC11" s="238"/>
      <c r="AD11" s="239"/>
      <c r="AE11" s="129" t="s">
        <v>28</v>
      </c>
      <c r="AF11" s="234" t="s">
        <v>29</v>
      </c>
      <c r="AG11" s="235"/>
      <c r="AH11" s="236"/>
      <c r="AI11" s="237" t="s">
        <v>27</v>
      </c>
      <c r="AJ11" s="238"/>
      <c r="AK11" s="238"/>
      <c r="AL11" s="239"/>
      <c r="AM11" s="129" t="s">
        <v>28</v>
      </c>
      <c r="AN11" s="234" t="s">
        <v>29</v>
      </c>
      <c r="AO11" s="235"/>
      <c r="AP11" s="236"/>
      <c r="AQ11" s="237" t="s">
        <v>27</v>
      </c>
      <c r="AR11" s="238"/>
      <c r="AS11" s="238"/>
      <c r="AT11" s="239"/>
      <c r="AU11" s="129" t="s">
        <v>28</v>
      </c>
      <c r="AV11" s="234" t="s">
        <v>29</v>
      </c>
      <c r="AW11" s="235"/>
      <c r="AX11" s="236"/>
      <c r="AY11" s="237" t="s">
        <v>27</v>
      </c>
      <c r="AZ11" s="238"/>
      <c r="BA11" s="238"/>
      <c r="BB11" s="239"/>
      <c r="BC11" s="129" t="s">
        <v>28</v>
      </c>
      <c r="BD11" s="234" t="s">
        <v>29</v>
      </c>
      <c r="BE11" s="235"/>
      <c r="BF11" s="236"/>
      <c r="BG11" s="237" t="s">
        <v>27</v>
      </c>
      <c r="BH11" s="238"/>
      <c r="BI11" s="238"/>
      <c r="BJ11" s="239"/>
      <c r="BK11" s="129" t="s">
        <v>28</v>
      </c>
      <c r="BL11" s="234" t="s">
        <v>29</v>
      </c>
      <c r="BM11" s="235"/>
      <c r="BN11" s="236"/>
      <c r="BO11" s="237" t="s">
        <v>27</v>
      </c>
      <c r="BP11" s="238"/>
      <c r="BQ11" s="238"/>
      <c r="BR11" s="239"/>
      <c r="BS11" s="129" t="s">
        <v>28</v>
      </c>
      <c r="BT11" s="234" t="s">
        <v>29</v>
      </c>
      <c r="BU11" s="235"/>
      <c r="BV11" s="236"/>
      <c r="BW11" s="237" t="s">
        <v>27</v>
      </c>
      <c r="BX11" s="238"/>
      <c r="BY11" s="238"/>
      <c r="BZ11" s="239"/>
      <c r="CA11" s="129" t="s">
        <v>28</v>
      </c>
      <c r="CB11" s="234" t="s">
        <v>29</v>
      </c>
      <c r="CC11" s="235"/>
      <c r="CD11" s="236"/>
      <c r="CE11" s="237" t="s">
        <v>27</v>
      </c>
      <c r="CF11" s="238"/>
      <c r="CG11" s="238"/>
      <c r="CH11" s="239"/>
      <c r="CI11" s="129" t="s">
        <v>28</v>
      </c>
      <c r="CJ11" s="234" t="s">
        <v>29</v>
      </c>
      <c r="CK11" s="235"/>
      <c r="CL11" s="236"/>
      <c r="CM11" s="237" t="s">
        <v>27</v>
      </c>
      <c r="CN11" s="238"/>
      <c r="CO11" s="238"/>
      <c r="CP11" s="239"/>
      <c r="CQ11" s="129" t="s">
        <v>28</v>
      </c>
      <c r="CR11" s="234" t="s">
        <v>29</v>
      </c>
      <c r="CS11" s="235"/>
      <c r="CT11" s="236"/>
      <c r="CU11" s="237" t="s">
        <v>27</v>
      </c>
      <c r="CV11" s="238"/>
      <c r="CW11" s="238"/>
      <c r="CX11" s="239"/>
      <c r="CY11" s="129" t="s">
        <v>28</v>
      </c>
      <c r="CZ11" s="234" t="s">
        <v>29</v>
      </c>
      <c r="DA11" s="235"/>
      <c r="DB11" s="236"/>
      <c r="DC11" s="237" t="s">
        <v>27</v>
      </c>
      <c r="DD11" s="238"/>
      <c r="DE11" s="238"/>
      <c r="DF11" s="239"/>
      <c r="DG11" s="129" t="s">
        <v>28</v>
      </c>
      <c r="DH11" s="105"/>
      <c r="DI11" s="105"/>
      <c r="DK11"/>
      <c r="DL11"/>
    </row>
    <row r="12" spans="1:118" ht="229.5" customHeight="1" thickTop="1" thickBot="1" x14ac:dyDescent="0.35">
      <c r="A12" s="130" t="s">
        <v>68</v>
      </c>
      <c r="B12" s="164" t="s">
        <v>103</v>
      </c>
      <c r="C12" s="120" t="s">
        <v>104</v>
      </c>
      <c r="D12" s="120" t="s">
        <v>69</v>
      </c>
      <c r="E12" s="120" t="s">
        <v>70</v>
      </c>
      <c r="F12" s="120" t="s">
        <v>26</v>
      </c>
      <c r="G12" s="131" t="s">
        <v>21</v>
      </c>
      <c r="H12" s="130" t="s">
        <v>51</v>
      </c>
      <c r="I12" s="120" t="s">
        <v>2</v>
      </c>
      <c r="J12" s="120" t="s">
        <v>71</v>
      </c>
      <c r="K12" s="120" t="s">
        <v>1</v>
      </c>
      <c r="L12" s="131" t="s">
        <v>0</v>
      </c>
      <c r="M12" s="137" t="s">
        <v>133</v>
      </c>
      <c r="N12" s="138" t="s">
        <v>34</v>
      </c>
      <c r="O12" s="139" t="s">
        <v>32</v>
      </c>
      <c r="P12" s="188" t="s">
        <v>143</v>
      </c>
      <c r="Q12" s="140" t="s">
        <v>144</v>
      </c>
      <c r="R12" s="84" t="s">
        <v>116</v>
      </c>
      <c r="S12" s="174" t="s">
        <v>108</v>
      </c>
      <c r="T12" s="190" t="s">
        <v>114</v>
      </c>
      <c r="U12" s="198" t="s">
        <v>131</v>
      </c>
      <c r="V12" s="26" t="s">
        <v>117</v>
      </c>
      <c r="W12" s="191" t="s">
        <v>134</v>
      </c>
      <c r="X12" s="84" t="s">
        <v>116</v>
      </c>
      <c r="Y12" s="174" t="s">
        <v>108</v>
      </c>
      <c r="Z12" s="190" t="s">
        <v>114</v>
      </c>
      <c r="AA12" s="198" t="s">
        <v>131</v>
      </c>
      <c r="AB12" s="189" t="s">
        <v>130</v>
      </c>
      <c r="AC12" s="199" t="s">
        <v>132</v>
      </c>
      <c r="AD12" s="26" t="s">
        <v>117</v>
      </c>
      <c r="AE12" s="191" t="s">
        <v>134</v>
      </c>
      <c r="AF12" s="84" t="s">
        <v>116</v>
      </c>
      <c r="AG12" s="174" t="s">
        <v>108</v>
      </c>
      <c r="AH12" s="190" t="s">
        <v>114</v>
      </c>
      <c r="AI12" s="198" t="s">
        <v>131</v>
      </c>
      <c r="AJ12" s="189" t="s">
        <v>130</v>
      </c>
      <c r="AK12" s="199" t="s">
        <v>132</v>
      </c>
      <c r="AL12" s="26" t="s">
        <v>117</v>
      </c>
      <c r="AM12" s="191" t="s">
        <v>134</v>
      </c>
      <c r="AN12" s="84" t="s">
        <v>116</v>
      </c>
      <c r="AO12" s="174" t="s">
        <v>108</v>
      </c>
      <c r="AP12" s="190" t="s">
        <v>114</v>
      </c>
      <c r="AQ12" s="198" t="s">
        <v>131</v>
      </c>
      <c r="AR12" s="189" t="s">
        <v>130</v>
      </c>
      <c r="AS12" s="199" t="s">
        <v>132</v>
      </c>
      <c r="AT12" s="26" t="s">
        <v>117</v>
      </c>
      <c r="AU12" s="191" t="s">
        <v>134</v>
      </c>
      <c r="AV12" s="84" t="s">
        <v>116</v>
      </c>
      <c r="AW12" s="174" t="s">
        <v>108</v>
      </c>
      <c r="AX12" s="190" t="s">
        <v>114</v>
      </c>
      <c r="AY12" s="198" t="s">
        <v>131</v>
      </c>
      <c r="AZ12" s="189" t="s">
        <v>130</v>
      </c>
      <c r="BA12" s="199" t="s">
        <v>132</v>
      </c>
      <c r="BB12" s="26" t="s">
        <v>117</v>
      </c>
      <c r="BC12" s="191" t="s">
        <v>134</v>
      </c>
      <c r="BD12" s="84" t="s">
        <v>116</v>
      </c>
      <c r="BE12" s="174" t="s">
        <v>108</v>
      </c>
      <c r="BF12" s="190" t="s">
        <v>114</v>
      </c>
      <c r="BG12" s="198" t="s">
        <v>131</v>
      </c>
      <c r="BH12" s="189" t="s">
        <v>130</v>
      </c>
      <c r="BI12" s="199" t="s">
        <v>132</v>
      </c>
      <c r="BJ12" s="26" t="s">
        <v>117</v>
      </c>
      <c r="BK12" s="191" t="s">
        <v>134</v>
      </c>
      <c r="BL12" s="84" t="s">
        <v>116</v>
      </c>
      <c r="BM12" s="174" t="s">
        <v>108</v>
      </c>
      <c r="BN12" s="190" t="s">
        <v>114</v>
      </c>
      <c r="BO12" s="198" t="s">
        <v>131</v>
      </c>
      <c r="BP12" s="189" t="s">
        <v>130</v>
      </c>
      <c r="BQ12" s="199" t="s">
        <v>132</v>
      </c>
      <c r="BR12" s="26" t="s">
        <v>117</v>
      </c>
      <c r="BS12" s="191" t="s">
        <v>134</v>
      </c>
      <c r="BT12" s="84" t="s">
        <v>116</v>
      </c>
      <c r="BU12" s="174" t="s">
        <v>108</v>
      </c>
      <c r="BV12" s="190" t="s">
        <v>114</v>
      </c>
      <c r="BW12" s="198" t="s">
        <v>131</v>
      </c>
      <c r="BX12" s="189" t="s">
        <v>130</v>
      </c>
      <c r="BY12" s="199" t="s">
        <v>132</v>
      </c>
      <c r="BZ12" s="26" t="s">
        <v>117</v>
      </c>
      <c r="CA12" s="191" t="s">
        <v>134</v>
      </c>
      <c r="CB12" s="84" t="s">
        <v>116</v>
      </c>
      <c r="CC12" s="174" t="s">
        <v>108</v>
      </c>
      <c r="CD12" s="190" t="s">
        <v>114</v>
      </c>
      <c r="CE12" s="198" t="s">
        <v>131</v>
      </c>
      <c r="CF12" s="189" t="s">
        <v>130</v>
      </c>
      <c r="CG12" s="199" t="s">
        <v>132</v>
      </c>
      <c r="CH12" s="26" t="s">
        <v>117</v>
      </c>
      <c r="CI12" s="191" t="s">
        <v>134</v>
      </c>
      <c r="CJ12" s="84" t="s">
        <v>116</v>
      </c>
      <c r="CK12" s="174" t="s">
        <v>108</v>
      </c>
      <c r="CL12" s="190" t="s">
        <v>114</v>
      </c>
      <c r="CM12" s="198" t="s">
        <v>131</v>
      </c>
      <c r="CN12" s="189" t="s">
        <v>130</v>
      </c>
      <c r="CO12" s="199" t="s">
        <v>132</v>
      </c>
      <c r="CP12" s="26" t="s">
        <v>117</v>
      </c>
      <c r="CQ12" s="191" t="s">
        <v>134</v>
      </c>
      <c r="CR12" s="84" t="s">
        <v>116</v>
      </c>
      <c r="CS12" s="174" t="s">
        <v>108</v>
      </c>
      <c r="CT12" s="190" t="s">
        <v>114</v>
      </c>
      <c r="CU12" s="198" t="s">
        <v>131</v>
      </c>
      <c r="CV12" s="189" t="s">
        <v>130</v>
      </c>
      <c r="CW12" s="199" t="s">
        <v>132</v>
      </c>
      <c r="CX12" s="26" t="s">
        <v>117</v>
      </c>
      <c r="CY12" s="191" t="s">
        <v>134</v>
      </c>
      <c r="CZ12" s="84" t="s">
        <v>116</v>
      </c>
      <c r="DA12" s="174" t="s">
        <v>108</v>
      </c>
      <c r="DB12" s="190" t="s">
        <v>114</v>
      </c>
      <c r="DC12" s="198" t="s">
        <v>131</v>
      </c>
      <c r="DD12" s="189" t="s">
        <v>130</v>
      </c>
      <c r="DE12" s="199" t="s">
        <v>132</v>
      </c>
      <c r="DF12" s="26" t="s">
        <v>117</v>
      </c>
      <c r="DG12" s="191" t="s">
        <v>134</v>
      </c>
      <c r="DH12" s="27" t="s">
        <v>89</v>
      </c>
      <c r="DI12" s="27" t="s">
        <v>90</v>
      </c>
      <c r="DJ12" s="27" t="s">
        <v>88</v>
      </c>
      <c r="DK12"/>
      <c r="DL12"/>
    </row>
    <row r="13" spans="1:118" x14ac:dyDescent="0.3">
      <c r="A13" s="132" t="s">
        <v>149</v>
      </c>
      <c r="B13" s="165"/>
      <c r="C13" s="43"/>
      <c r="D13" s="43"/>
      <c r="E13" s="43"/>
      <c r="F13" s="43"/>
      <c r="G13" s="133"/>
      <c r="H13" s="59"/>
      <c r="I13" s="29"/>
      <c r="J13" s="167"/>
      <c r="K13" s="167"/>
      <c r="L13" s="168"/>
      <c r="M13" s="141"/>
      <c r="N13" s="119"/>
      <c r="O13" s="68"/>
      <c r="P13" s="68"/>
      <c r="Q13" s="142"/>
      <c r="R13" s="173"/>
      <c r="S13" s="30"/>
      <c r="T13" s="61" t="str">
        <f>IF($M13="","Compléter la colonne M",IF(AND(R13="",S13=""),"Remplir une des 2 précédentes colonnes",IF(AND(R13&lt;&gt;"",S13&lt;&gt;""),"Remplir seulement une des deux colonnes",IF(OR(AND($M13="inférieure à 36 KVA",R13=""),AND($M13="inférieure à 36 KVA",S13&lt;&gt;"")),"Compléter la colonne 'Consommation mens. d'élec.'",IF(OR(AND($M13="supérieure à 36 KVA",S13=""),AND($M13="supérieure à 36 KVA",R13&lt;&gt;"")),"Compléter la colonne 'Consommation mens. résiduelle'",IF(R13&lt;&gt;"",R13,S13))))))</f>
        <v>Compléter la colonne M</v>
      </c>
      <c r="U13" s="196"/>
      <c r="V13" s="197" t="str">
        <f>IF(U13="","Compléter la colonne précédente",IF(U13-$C$6&lt;0,0,U13-$C$6))</f>
        <v>Compléter la colonne précédente</v>
      </c>
      <c r="W13" s="192" t="str">
        <f t="shared" ref="W13:W76" si="0">IFERROR(IF(AND($J13&gt;=DATE(2022,1,1),$J13&lt;=DATE(2022,12,31)),T13*V13*(1+$O13),"Date signature contrat absente ou non conforme"),"Compléter les termes C, P et TVA")</f>
        <v>Date signature contrat absente ou non conforme</v>
      </c>
      <c r="X13" s="173"/>
      <c r="Y13" s="30"/>
      <c r="Z13" s="61" t="str">
        <f>IF($M13="","Compléter la colonne M",IF(AND(X13="",Y13=""),"Remplir une des 2 précédentes colonnes",IF(AND(X13&lt;&gt;"",Y13&lt;&gt;""),"Remplir seulement une des deux colonnes",IF(OR(AND($M13="inférieure à 36 KVA",X13=""),AND($M13="inférieure à 36 KVA",Y13&lt;&gt;"")),"Compléter la colonne 'Consommation mens. d'élec.'",IF(OR(AND($M13="supérieure à 36 KVA",Y13=""),AND($M13="supérieure à 36 KVA",X13&lt;&gt;"")),"Compléter la colonne 'Consommation mens. résiduelle'",IF(X13&lt;&gt;"",X13,Y13))))))</f>
        <v>Compléter la colonne M</v>
      </c>
      <c r="AA13" s="196"/>
      <c r="AB13" s="30"/>
      <c r="AC13" s="205" t="str">
        <f>IF($M13="","Compléter la colonne M",IF(AA13="","Compléter la part variable",IF($M13=Données!$I$3,AA13,IF(AND($M13=Données!$I$2,AB13=""),"Compléter la colonne précédente",IF(AA13-AB13&lt;=0,0,IF(AB13&gt;=144.44,AA13-144.44,AA13-AB13))))))</f>
        <v>Compléter la colonne M</v>
      </c>
      <c r="AD13" s="197" t="str">
        <f>IF(AA13="","Compléter la part variable",IF(AND($M13=Données!$I$2,AB13=""),"Compléter mont. unit. versé pour le BTE",IF(AC13-$C$6&lt;0,0,AC13-$C$6)))</f>
        <v>Compléter la part variable</v>
      </c>
      <c r="AE13" s="192" t="str">
        <f>IFERROR(IF(AND($J13&gt;=DATE(2022,1,1),$J13&lt;=DATE(2022,12,31)),Z13*AD13*(1+$O13),"Date signature contrat absente ou non conforme"),"Compléter les termes C, P et TVA")</f>
        <v>Date signature contrat absente ou non conforme</v>
      </c>
      <c r="AF13" s="173"/>
      <c r="AG13" s="30"/>
      <c r="AH13" s="61" t="str">
        <f>IF($M13="","Compléter la colonne M",IF(AND(AF13="",AG13=""),"Remplir une des 2 précédentes colonnes",IF(AND(AF13&lt;&gt;"",AG13&lt;&gt;""),"Remplir seulement une des deux colonnes",IF(OR(AND($M13="inférieure à 36 KVA",AF13=""),AND($M13="inférieure à 36 KVA",AG13&lt;&gt;"")),"Compléter la colonne 'Consommation mens. d'élec.'",IF(OR(AND($M13="supérieure à 36 KVA",AG13=""),AND($M13="supérieure à 36 KVA",AF13&lt;&gt;"")),"Compléter la colonne 'Consommation mens. résiduelle'",IF(AF13&lt;&gt;"",AF13,AG13))))))</f>
        <v>Compléter la colonne M</v>
      </c>
      <c r="AI13" s="196"/>
      <c r="AJ13" s="30"/>
      <c r="AK13" s="205" t="str">
        <f>IF($M13="","Compléter la colonne M",IF(AI13="","Compléter la part variable",IF($M13=Données!$I$3,AI13,IF(AND($M13=Données!$I$2,AJ13=""),"Compléter la colonne précédente",IF(AI13-AJ13&lt;=0,0,IF(AJ13&gt;=144.44,AI13-144.44,AI13-AJ13))))))</f>
        <v>Compléter la colonne M</v>
      </c>
      <c r="AL13" s="197" t="str">
        <f>IF(AI13="","Compléter la part variable",IF(AND($M13=Données!$I$2,AJ13=""),"Compléter mont. unit. versé pour le BTE",IF(AK13-$C$6&lt;0,0,AK13-$C$6)))</f>
        <v>Compléter la part variable</v>
      </c>
      <c r="AM13" s="192" t="str">
        <f>IFERROR(IF(AND($J13&gt;=DATE(2022,1,1),$J13&lt;=DATE(2022,12,31)),AH13*AL13*(1+$O13),"Date signature contrat absente ou non conforme"),"Compléter les termes C, P et TVA")</f>
        <v>Date signature contrat absente ou non conforme</v>
      </c>
      <c r="AN13" s="173"/>
      <c r="AO13" s="30"/>
      <c r="AP13" s="61" t="str">
        <f>IF($M13="","Compléter la colonne M",IF(AND(AN13="",AO13=""),"Remplir une des 2 précédentes colonnes",IF(AND(AN13&lt;&gt;"",AO13&lt;&gt;""),"Remplir seulement une des deux colonnes",IF(OR(AND($M13="inférieure à 36 KVA",AN13=""),AND($M13="inférieure à 36 KVA",AO13&lt;&gt;"")),"Compléter la colonne 'Consommation mens. d'élec.'",IF(OR(AND($M13="supérieure à 36 KVA",AO13=""),AND($M13="supérieure à 36 KVA",AN13&lt;&gt;"")),"Compléter la colonne 'Consommation mens. résiduelle'",IF(AN13&lt;&gt;"",AN13,AO13))))))</f>
        <v>Compléter la colonne M</v>
      </c>
      <c r="AQ13" s="196"/>
      <c r="AR13" s="30"/>
      <c r="AS13" s="205" t="str">
        <f>IF($M13="","Compléter la colonne M",IF(AQ13="","Compléter la part variable",IF($M13=Données!$I$3,AQ13,IF(AND($M13=Données!$I$2,AR13=""),"Compléter la colonne précédente",IF(AQ13-AR13&lt;=0,0,IF(AR13&gt;=144.44,AQ13-144.44,AQ13-AR13))))))</f>
        <v>Compléter la colonne M</v>
      </c>
      <c r="AT13" s="197" t="str">
        <f>IF(AQ13="","Compléter la part variable",IF(AND($M13=Données!$I$2,AR13=""),"Compléter mont. unit. versé pour le BTE",IF(AS13-$C$6&lt;0,0,AS13-$C$6)))</f>
        <v>Compléter la part variable</v>
      </c>
      <c r="AU13" s="192" t="str">
        <f>IFERROR(IF(AND($J13&gt;=DATE(2022,1,1),$J13&lt;=DATE(2022,12,31)),AP13*AT13*(1+$O13),"Date signature contrat absente ou non conforme"),"Compléter les termes C, P et TVA")</f>
        <v>Date signature contrat absente ou non conforme</v>
      </c>
      <c r="AV13" s="173"/>
      <c r="AW13" s="30"/>
      <c r="AX13" s="61" t="str">
        <f>IF($M13="","Compléter la colonne M",IF(AND(AV13="",AW13=""),"Remplir une des 2 précédentes colonnes",IF(AND(AV13&lt;&gt;"",AW13&lt;&gt;""),"Remplir seulement une des deux colonnes",IF(OR(AND($M13="inférieure à 36 KVA",AV13=""),AND($M13="inférieure à 36 KVA",AW13&lt;&gt;"")),"Compléter la colonne 'Consommation mens. d'élec.'",IF(OR(AND($M13="supérieure à 36 KVA",AW13=""),AND($M13="supérieure à 36 KVA",AV13&lt;&gt;"")),"Compléter la colonne 'Consommation mens. résiduelle'",IF(AV13&lt;&gt;"",AV13,AW13))))))</f>
        <v>Compléter la colonne M</v>
      </c>
      <c r="AY13" s="196"/>
      <c r="AZ13" s="30"/>
      <c r="BA13" s="205" t="str">
        <f>IF($M13="","Compléter la colonne M",IF(AY13="","Compléter la part variable",IF($M13=Données!$I$3,AY13,IF(AND($M13=Données!$I$2,AZ13=""),"Compléter la colonne précédente",IF(AY13-AZ13&lt;=0,0,IF(AZ13&gt;=144.44,AY13-144.44,AY13-AZ13))))))</f>
        <v>Compléter la colonne M</v>
      </c>
      <c r="BB13" s="197" t="str">
        <f>IF(AY13="","Compléter la part variable",IF(AND($M13=Données!$I$2,AZ13=""),"Compléter mont. unit. versé pour le BTE",IF(BA13-$C$6&lt;0,0,BA13-$C$6)))</f>
        <v>Compléter la part variable</v>
      </c>
      <c r="BC13" s="192" t="str">
        <f>IFERROR(IF(AND($J13&gt;=DATE(2022,1,1),$J13&lt;=DATE(2022,12,31)),AX13*BB13*(1+$O13),"Date signature contrat absente ou non conforme"),"Compléter les termes C, P et TVA")</f>
        <v>Date signature contrat absente ou non conforme</v>
      </c>
      <c r="BD13" s="173"/>
      <c r="BE13" s="30"/>
      <c r="BF13" s="61" t="str">
        <f>IF($M13="","Compléter la colonne M",IF(AND(BD13="",BE13=""),"Remplir une des 2 précédentes colonnes",IF(AND(BD13&lt;&gt;"",BE13&lt;&gt;""),"Remplir seulement une des deux colonnes",IF(OR(AND($M13="inférieure à 36 KVA",BD13=""),AND($M13="inférieure à 36 KVA",BE13&lt;&gt;"")),"Compléter la colonne 'Consommation mens. d'élec.'",IF(OR(AND($M13="supérieure à 36 KVA",BE13=""),AND($M13="supérieure à 36 KVA",BD13&lt;&gt;"")),"Compléter la colonne 'Consommation mens. résiduelle'",IF(BD13&lt;&gt;"",BD13,BE13))))))</f>
        <v>Compléter la colonne M</v>
      </c>
      <c r="BG13" s="196"/>
      <c r="BH13" s="30"/>
      <c r="BI13" s="205" t="str">
        <f>IF($M13="","Compléter la colonne M",IF(BG13="","Compléter la part variable",IF($M13=Données!$I$3,BG13,IF(AND($M13=Données!$I$2,BH13=""),"Compléter la colonne précédente",IF(BG13-BH13&lt;=0,0,IF(BH13&gt;=144.44,BG13-144.44,BG13-BH13))))))</f>
        <v>Compléter la colonne M</v>
      </c>
      <c r="BJ13" s="197" t="str">
        <f>IF(BG13="","Compléter la part variable",IF(AND($M13=Données!$I$2,BH13=""),"Compléter mont. unit. versé pour le BTE",IF(BI13-$C$6&lt;0,0,BI13-$C$6)))</f>
        <v>Compléter la part variable</v>
      </c>
      <c r="BK13" s="192" t="str">
        <f>IFERROR(IF(AND($J13&gt;=DATE(2022,1,1),$J13&lt;=DATE(2022,12,31)),BF13*BJ13*(1+$O13),"Date signature contrat absente ou non conforme"),"Compléter les termes C, P et TVA")</f>
        <v>Date signature contrat absente ou non conforme</v>
      </c>
      <c r="BL13" s="173"/>
      <c r="BM13" s="30"/>
      <c r="BN13" s="61" t="str">
        <f>IF($M13="","Compléter la colonne M",IF(AND(BL13="",BM13=""),"Remplir une des 2 précédentes colonnes",IF(AND(BL13&lt;&gt;"",BM13&lt;&gt;""),"Remplir seulement une des deux colonnes",IF(OR(AND($M13="inférieure à 36 KVA",BL13=""),AND($M13="inférieure à 36 KVA",BM13&lt;&gt;"")),"Compléter la colonne 'Consommation mens. d'élec.'",IF(OR(AND($M13="supérieure à 36 KVA",BM13=""),AND($M13="supérieure à 36 KVA",BL13&lt;&gt;"")),"Compléter la colonne 'Consommation mens. résiduelle'",IF(BL13&lt;&gt;"",BL13,BM13))))))</f>
        <v>Compléter la colonne M</v>
      </c>
      <c r="BO13" s="196"/>
      <c r="BP13" s="30"/>
      <c r="BQ13" s="205" t="str">
        <f>IF($M13="","Compléter la colonne M",IF(BO13="","Compléter la part variable",IF($M13=Données!$I$3,BO13,IF(AND($M13=Données!$I$2,BP13=""),"Compléter la colonne précédente",IF(BO13-BP13&lt;=0,0,IF(BP13&gt;=144.44,BO13-144.44,BO13-BP13))))))</f>
        <v>Compléter la colonne M</v>
      </c>
      <c r="BR13" s="197" t="str">
        <f>IF(BO13="","Compléter la part variable",IF(AND($M13=Données!$I$2,BP13=""),"Compléter mont. unit. versé pour le BTE",IF(BQ13-$C$6&lt;0,0,BQ13-$C$6)))</f>
        <v>Compléter la part variable</v>
      </c>
      <c r="BS13" s="192" t="str">
        <f>IFERROR(IF(AND($J13&gt;=DATE(2022,1,1),$J13&lt;=DATE(2022,12,31)),BN13*BR13*(1+$O13),"Date signature contrat absente ou non conforme"),"Compléter les termes C, P et TVA")</f>
        <v>Date signature contrat absente ou non conforme</v>
      </c>
      <c r="BT13" s="173"/>
      <c r="BU13" s="30"/>
      <c r="BV13" s="61" t="str">
        <f>IF($M13="","Compléter la colonne M",IF(AND(BT13="",BU13=""),"Remplir une des 2 précédentes colonnes",IF(AND(BT13&lt;&gt;"",BU13&lt;&gt;""),"Remplir seulement une des deux colonnes",IF(OR(AND($M13="inférieure à 36 KVA",BT13=""),AND($M13="inférieure à 36 KVA",BU13&lt;&gt;"")),"Compléter la colonne 'Consommation mens. d'élec.'",IF(OR(AND($M13="supérieure à 36 KVA",BU13=""),AND($M13="supérieure à 36 KVA",BT13&lt;&gt;"")),"Compléter la colonne 'Consommation mens. résiduelle'",IF(BT13&lt;&gt;"",BT13,BU13))))))</f>
        <v>Compléter la colonne M</v>
      </c>
      <c r="BW13" s="196"/>
      <c r="BX13" s="30"/>
      <c r="BY13" s="205" t="str">
        <f>IF($M13="","Compléter la colonne M",IF(BW13="","Compléter la part variable",IF($M13=Données!$I$3,BW13,IF(AND($M13=Données!$I$2,BX13=""),"Compléter la colonne précédente",IF(BW13-BX13&lt;=0,0,IF(BX13&gt;=144.44,BW13-144.44,BW13-BX13))))))</f>
        <v>Compléter la colonne M</v>
      </c>
      <c r="BZ13" s="197" t="str">
        <f>IF(BW13="","Compléter la part variable",IF(AND($M13=Données!$I$2,BX13=""),"Compléter mont. unit. versé pour le BTE",IF(BY13-$C$6&lt;0,0,BY13-$C$6)))</f>
        <v>Compléter la part variable</v>
      </c>
      <c r="CA13" s="192" t="str">
        <f>IFERROR(IF(AND($J13&gt;=DATE(2022,1,1),$J13&lt;=DATE(2022,12,31)),BV13*BZ13*(1+$O13),"Date signature contrat absente ou non conforme"),"Compléter les termes C, P et TVA")</f>
        <v>Date signature contrat absente ou non conforme</v>
      </c>
      <c r="CB13" s="173"/>
      <c r="CC13" s="30"/>
      <c r="CD13" s="61" t="str">
        <f>IF($M13="","Compléter la colonne M",IF(AND(CB13="",CC13=""),"Remplir une des 2 précédentes colonnes",IF(AND(CB13&lt;&gt;"",CC13&lt;&gt;""),"Remplir seulement une des deux colonnes",IF(OR(AND($M13="inférieure à 36 KVA",CB13=""),AND($M13="inférieure à 36 KVA",CC13&lt;&gt;"")),"Compléter la colonne 'Consommation mens. d'élec.'",IF(OR(AND($M13="supérieure à 36 KVA",CC13=""),AND($M13="supérieure à 36 KVA",CB13&lt;&gt;"")),"Compléter la colonne 'Consommation mens. résiduelle'",IF(CB13&lt;&gt;"",CB13,CC13))))))</f>
        <v>Compléter la colonne M</v>
      </c>
      <c r="CE13" s="196"/>
      <c r="CF13" s="30"/>
      <c r="CG13" s="205" t="str">
        <f>IF($M13="","Compléter la colonne M",IF(CE13="","Compléter la part variable",IF($M13=Données!$I$3,CE13,IF(AND($M13=Données!$I$2,CF13=""),"Compléter la colonne précédente",IF(CE13-CF13&lt;=0,0,IF(CF13&gt;=144.44,CE13-144.44,CE13-CF13))))))</f>
        <v>Compléter la colonne M</v>
      </c>
      <c r="CH13" s="197" t="str">
        <f>IF(CE13="","Compléter la part variable",IF(AND($M13=Données!$I$2,CF13=""),"Compléter mont. unit. versé pour le BTE",IF(CG13-$C$6&lt;0,0,CG13-$C$6)))</f>
        <v>Compléter la part variable</v>
      </c>
      <c r="CI13" s="192" t="str">
        <f>IFERROR(IF(AND($J13&gt;=DATE(2022,1,1),$J13&lt;=DATE(2022,12,31)),CD13*CH13*(1+$O13),"Date signature contrat absente ou non conforme"),"Compléter les termes C, P et TVA")</f>
        <v>Date signature contrat absente ou non conforme</v>
      </c>
      <c r="CJ13" s="173"/>
      <c r="CK13" s="30"/>
      <c r="CL13" s="61" t="str">
        <f>IF($M13="","Compléter la colonne M",IF(AND(CJ13="",CK13=""),"Remplir une des 2 précédentes colonnes",IF(AND(CJ13&lt;&gt;"",CK13&lt;&gt;""),"Remplir seulement une des deux colonnes",IF(OR(AND($M13="inférieure à 36 KVA",CJ13=""),AND($M13="inférieure à 36 KVA",CK13&lt;&gt;"")),"Compléter la colonne 'Consommation mens. d'élec.'",IF(OR(AND($M13="supérieure à 36 KVA",CK13=""),AND($M13="supérieure à 36 KVA",CJ13&lt;&gt;"")),"Compléter la colonne 'Consommation mens. résiduelle'",IF(CJ13&lt;&gt;"",CJ13,CK13))))))</f>
        <v>Compléter la colonne M</v>
      </c>
      <c r="CM13" s="196"/>
      <c r="CN13" s="30"/>
      <c r="CO13" s="205" t="str">
        <f>IF($M13="","Compléter la colonne M",IF(CM13="","Compléter la part variable",IF($M13=Données!$I$3,CM13,IF(AND($M13=Données!$I$2,CN13=""),"Compléter la colonne précédente",IF(CM13-CN13&lt;=0,0,IF(CN13&gt;=144.44,CM13-144.44,CM13-CN13))))))</f>
        <v>Compléter la colonne M</v>
      </c>
      <c r="CP13" s="197" t="str">
        <f>IF(CM13="","Compléter la part variable",IF(AND($M13=Données!$I$2,CN13=""),"Compléter mont. unit. versé pour le BTE",IF(CO13-$C$6&lt;0,0,CO13-$C$6)))</f>
        <v>Compléter la part variable</v>
      </c>
      <c r="CQ13" s="192" t="str">
        <f>IFERROR(IF(AND($J13&gt;=DATE(2022,1,1),$J13&lt;=DATE(2022,12,31)),CL13*CP13*(1+$O13),"Date signature contrat absente ou non conforme"),"Compléter les termes C, P et TVA")</f>
        <v>Date signature contrat absente ou non conforme</v>
      </c>
      <c r="CR13" s="173"/>
      <c r="CS13" s="30"/>
      <c r="CT13" s="61" t="str">
        <f>IF($M13="","Compléter la colonne M",IF(AND(CR13="",CS13=""),"Remplir une des 2 précédentes colonnes",IF(AND(CR13&lt;&gt;"",CS13&lt;&gt;""),"Remplir seulement une des deux colonnes",IF(OR(AND($M13="inférieure à 36 KVA",CR13=""),AND($M13="inférieure à 36 KVA",CS13&lt;&gt;"")),"Compléter la colonne 'Consommation mens. d'élec.'",IF(OR(AND($M13="supérieure à 36 KVA",CS13=""),AND($M13="supérieure à 36 KVA",CR13&lt;&gt;"")),"Compléter la colonne 'Consommation mens. résiduelle'",IF(CR13&lt;&gt;"",CR13,CS13))))))</f>
        <v>Compléter la colonne M</v>
      </c>
      <c r="CU13" s="196"/>
      <c r="CV13" s="30"/>
      <c r="CW13" s="205" t="str">
        <f>IF($M13="","Compléter la colonne M",IF(CU13="","Compléter la part variable",IF($M13=Données!$I$3,CU13,IF(AND($M13=Données!$I$2,CV13=""),"Compléter la colonne précédente",IF(CU13-CV13&lt;=0,0,IF(CV13&gt;=144.44,CU13-144.44,CU13-CV13))))))</f>
        <v>Compléter la colonne M</v>
      </c>
      <c r="CX13" s="197" t="str">
        <f>IF(CU13="","Compléter la part variable",IF(AND($M13=Données!$I$2,CV13=""),"Compléter mont. unit. versé pour le BTE",IF(CW13-$C$6&lt;0,0,CW13-$C$6)))</f>
        <v>Compléter la part variable</v>
      </c>
      <c r="CY13" s="192" t="str">
        <f>IFERROR(IF(AND($J13&gt;=DATE(2022,1,1),$J13&lt;=DATE(2022,12,31)),CT13*CX13*(1+$O13),"Date signature contrat absente ou non conforme"),"Compléter les termes C, P et TVA")</f>
        <v>Date signature contrat absente ou non conforme</v>
      </c>
      <c r="CZ13" s="173"/>
      <c r="DA13" s="30"/>
      <c r="DB13" s="61" t="str">
        <f>IF($M13="","Compléter la colonne M",IF(AND(CZ13="",DA13=""),"Remplir une des 2 précédentes colonnes",IF(AND(CZ13&lt;&gt;"",DA13&lt;&gt;""),"Remplir seulement une des deux colonnes",IF(OR(AND($M13="inférieure à 36 KVA",CZ13=""),AND($M13="inférieure à 36 KVA",DA13&lt;&gt;"")),"Compléter la colonne 'Consommation mens. d'élec.'",IF(OR(AND($M13="supérieure à 36 KVA",DA13=""),AND($M13="supérieure à 36 KVA",CZ13&lt;&gt;"")),"Compléter la colonne 'Consommation mens. résiduelle'",IF(CZ13&lt;&gt;"",CZ13,DA13))))))</f>
        <v>Compléter la colonne M</v>
      </c>
      <c r="DC13" s="196"/>
      <c r="DD13" s="30"/>
      <c r="DE13" s="205" t="str">
        <f>IF($M13="","Compléter la colonne M",IF(DC13="","Compléter la part variable",IF($M13=Données!$I$3,DC13,IF(AND($M13=Données!$I$2,DD13=""),"Compléter la colonne précédente",IF(DC13-DD13&lt;=0,0,IF(DD13&gt;=144.44,DC13-144.44,DC13-DD13))))))</f>
        <v>Compléter la colonne M</v>
      </c>
      <c r="DF13" s="197" t="str">
        <f>IF(DC13="","Compléter la part variable",IF(AND($M13=Données!$I$2,DD13=""),"Compléter mont. unit. versé pour le BTE",IF(DE13-$C$6&lt;0,0,DE13-$C$6)))</f>
        <v>Compléter la part variable</v>
      </c>
      <c r="DG13" s="192" t="str">
        <f>IFERROR(IF(AND($J13&gt;=DATE(2022,1,1),$J13&lt;=DATE(2022,12,31)),DB13*DF13*(1+$O13),"Date signature contrat absente ou non conforme"),"Compléter les termes C, P et TVA")</f>
        <v>Date signature contrat absente ou non conforme</v>
      </c>
      <c r="DH13" s="106" t="str">
        <f t="shared" ref="DH13:DH76" si="1">IFERROR(IF($P13="non","Attestation sur l'honneur non complétée",IF($Q13="non","Le client n'a pas reçu de réduction de prix",IF(OR($M13="",$P13="",$Q13="",$N13),"Remplir les colonnes M,N, Q et P",IF(ISBLANK(A13),"Remplir le nom du client",SUM(periode1four))))),0)</f>
        <v>Remplir les colonnes M,N, Q et P</v>
      </c>
      <c r="DI13" s="153" t="str">
        <f t="shared" ref="DI13:DI76" si="2">IFERROR(IF($P13="non","Attestation sur l'honneur non complétée",IF($Q13="non","Le client n'a pas reçu de réduction de prix",IF(OR($M13="",$P13="",$Q13="",$N13=""),"Remplir les colonnes M, N, Q et P",IF(ISBLANK(A13),"Remplir le nom du client",SUM(periode2four))))),0)</f>
        <v>Remplir les colonnes M, N, Q et P</v>
      </c>
      <c r="DJ13" s="28" t="str">
        <f t="shared" ref="DJ13:DJ76" si="3">IFERROR(IF($P13="non","Attestation sur l'honneur non complétée",IF($Q13="non","Le client n'a pas reçu de réduction de prix",IF(OR($M13="",$P13="",$Q13="",$N13),"Remplir les colonnes M, N, Q et P",IF(ISBLANK(A13),"Remplir le nom du client",SUM(periode3four))))),0)</f>
        <v>Remplir les colonnes M, N, Q et P</v>
      </c>
      <c r="DK13" s="152"/>
      <c r="DL13"/>
    </row>
    <row r="14" spans="1:118" x14ac:dyDescent="0.3">
      <c r="A14" s="132"/>
      <c r="B14" s="165"/>
      <c r="C14" s="43"/>
      <c r="D14" s="43"/>
      <c r="E14" s="43"/>
      <c r="F14" s="43"/>
      <c r="G14" s="133"/>
      <c r="H14" s="59"/>
      <c r="I14" s="29"/>
      <c r="J14" s="167"/>
      <c r="K14" s="167"/>
      <c r="L14" s="168"/>
      <c r="M14" s="141"/>
      <c r="N14" s="119"/>
      <c r="O14" s="68"/>
      <c r="P14" s="68"/>
      <c r="Q14" s="142"/>
      <c r="R14" s="173"/>
      <c r="S14" s="29"/>
      <c r="T14" s="61" t="str">
        <f>IF($M14="","Compléter la colonne M",IF(AND(R14="",S14=""),"Remplir une des 2 précédentes colonnes",IF(AND(R14&lt;&gt;"",S14&lt;&gt;""),"Remplir seulement une des deux colonnes",IF(OR(AND($M14="inférieure à 36 KVA",R14=""),AND($M14="inférieure à 36 KVA",S14&lt;&gt;"")),"Compléter la colonne 'Consommation mens. d'élec.'",IF(OR(AND($M14="supérieure à 36 KVA",S14=""),AND($M14="supérieure à 36 KVA",R14&lt;&gt;"")),"Compléter la colonne 'Consommation mens. résiduelle'",IF(R14&lt;&gt;"",R14,S14))))))</f>
        <v>Compléter la colonne M</v>
      </c>
      <c r="U14" s="62"/>
      <c r="V14" s="103" t="str">
        <f t="shared" ref="V14:V76" si="4">IF(U14="","Compléter la colonne précédente",IF(U14-$C$6&lt;0,0,U14-$C$6))</f>
        <v>Compléter la colonne précédente</v>
      </c>
      <c r="W14" s="192" t="str">
        <f t="shared" si="0"/>
        <v>Date signature contrat absente ou non conforme</v>
      </c>
      <c r="X14" s="173"/>
      <c r="Y14" s="29"/>
      <c r="Z14" s="61" t="str">
        <f>IF($M14="","Compléter la colonne M",IF(AND(X14="",Y14=""),"Remplir une des 2 précédentes colonnes",IF(AND(X14&lt;&gt;"",Y14&lt;&gt;""),"Remplir seulement une des deux colonnes",IF(OR(AND($M14="inférieure à 36 KVA",X14=""),AND($M14="inférieure à 36 KVA",Y14&lt;&gt;"")),"Compléter la colonne 'Consommation mens. d'élec.'",IF(OR(AND($M14="supérieure à 36 KVA",Y14=""),AND($M14="supérieure à 36 KVA",X14&lt;&gt;"")),"Compléter la colonne 'Consommation mens. résiduelle'",IF(X14&lt;&gt;"",X14,Y14))))))</f>
        <v>Compléter la colonne M</v>
      </c>
      <c r="AA14" s="62"/>
      <c r="AB14" s="29"/>
      <c r="AC14" s="205" t="str">
        <f>IF($M14="","Compléter la colonne M",IF(AA14="","Compléter la part variable",IF($M14=Données!$I$3,AA14,IF(AND($M14=Données!$I$2,AB14=""),"Compléter la colonne précédente",IF(AA14-AB14&lt;=0,0,IF(AB14&gt;=144.44,AA14-144.44,AA14-AB14))))))</f>
        <v>Compléter la colonne M</v>
      </c>
      <c r="AD14" s="197" t="str">
        <f>IF(AA14="","Compléter la part variable",IF(AND($M14=Données!$I$2,AB14=""),"Compléter mont. unit. versé pour le BTE",IF(AC14-$C$6&lt;0,0,AC14-$C$6)))</f>
        <v>Compléter la part variable</v>
      </c>
      <c r="AE14" s="192" t="str">
        <f t="shared" ref="AE14:AE77" si="5">IFERROR(IF(AND($J14&gt;=DATE(2022,1,1),$J14&lt;=DATE(2022,12,31)),Z14*AD14*(1+$O14),"Date signature contrat absente ou non conforme"),"Compléter les termes C, P et TVA")</f>
        <v>Date signature contrat absente ou non conforme</v>
      </c>
      <c r="AF14" s="173"/>
      <c r="AG14" s="29"/>
      <c r="AH14" s="61" t="str">
        <f>IF($M14="","Compléter la colonne M",IF(AND(AF14="",AG14=""),"Remplir une des 2 précédentes colonnes",IF(AND(AF14&lt;&gt;"",AG14&lt;&gt;""),"Remplir seulement une des deux colonnes",IF(OR(AND($M14="inférieure à 36 KVA",AF14=""),AND($M14="inférieure à 36 KVA",AG14&lt;&gt;"")),"Compléter la colonne 'Consommation mens. d'élec.'",IF(OR(AND($M14="supérieure à 36 KVA",AG14=""),AND($M14="supérieure à 36 KVA",AF14&lt;&gt;"")),"Compléter la colonne 'Consommation mens. résiduelle'",IF(AF14&lt;&gt;"",AF14,AG14))))))</f>
        <v>Compléter la colonne M</v>
      </c>
      <c r="AI14" s="62"/>
      <c r="AJ14" s="29"/>
      <c r="AK14" s="205" t="str">
        <f>IF($M14="","Compléter la colonne M",IF(AI14="","Compléter la part variable",IF($M14=Données!$I$3,AI14,IF(AND($M14=Données!$I$2,AJ14=""),"Compléter la colonne précédente",IF(AI14-AJ14&lt;=0,0,IF(AJ14&gt;=144.44,AI14-144.44,AI14-AJ14))))))</f>
        <v>Compléter la colonne M</v>
      </c>
      <c r="AL14" s="197" t="str">
        <f>IF(AI14="","Compléter la part variable",IF(AND($M14=Données!$I$2,AJ14=""),"Compléter mont. unit. versé pour le BTE",IF(AK14-$C$6&lt;0,0,AK14-$C$6)))</f>
        <v>Compléter la part variable</v>
      </c>
      <c r="AM14" s="192" t="str">
        <f t="shared" ref="AM14:AM77" si="6">IFERROR(IF(AND($J14&gt;=DATE(2022,1,1),$J14&lt;=DATE(2022,12,31)),AH14*AL14*(1+$O14),"Date signature contrat absente ou non conforme"),"Compléter les termes C, P et TVA")</f>
        <v>Date signature contrat absente ou non conforme</v>
      </c>
      <c r="AN14" s="173"/>
      <c r="AO14" s="29"/>
      <c r="AP14" s="61" t="str">
        <f>IF($M14="","Compléter la colonne M",IF(AND(AN14="",AO14=""),"Remplir une des 2 précédentes colonnes",IF(AND(AN14&lt;&gt;"",AO14&lt;&gt;""),"Remplir seulement une des deux colonnes",IF(OR(AND($M14="inférieure à 36 KVA",AN14=""),AND($M14="inférieure à 36 KVA",AO14&lt;&gt;"")),"Compléter la colonne 'Consommation mens. d'élec.'",IF(OR(AND($M14="supérieure à 36 KVA",AO14=""),AND($M14="supérieure à 36 KVA",AN14&lt;&gt;"")),"Compléter la colonne 'Consommation mens. résiduelle'",IF(AN14&lt;&gt;"",AN14,AO14))))))</f>
        <v>Compléter la colonne M</v>
      </c>
      <c r="AQ14" s="62"/>
      <c r="AR14" s="29"/>
      <c r="AS14" s="205" t="str">
        <f>IF($M14="","Compléter la colonne M",IF(AQ14="","Compléter la part variable",IF($M14=Données!$I$3,AQ14,IF(AND($M14=Données!$I$2,AR14=""),"Compléter la colonne précédente",IF(AQ14-AR14&lt;=0,0,IF(AR14&gt;=144.44,AQ14-144.44,AQ14-AR14))))))</f>
        <v>Compléter la colonne M</v>
      </c>
      <c r="AT14" s="197" t="str">
        <f>IF(AQ14="","Compléter la part variable",IF(AND($M14=Données!$I$2,AR14=""),"Compléter mont. unit. versé pour le BTE",IF(AS14-$C$6&lt;0,0,AS14-$C$6)))</f>
        <v>Compléter la part variable</v>
      </c>
      <c r="AU14" s="192" t="str">
        <f t="shared" ref="AU14:AU77" si="7">IFERROR(IF(AND($J14&gt;=DATE(2022,1,1),$J14&lt;=DATE(2022,12,31)),AP14*AT14*(1+$O14),"Date signature contrat absente ou non conforme"),"Compléter les termes C, P et TVA")</f>
        <v>Date signature contrat absente ou non conforme</v>
      </c>
      <c r="AV14" s="173"/>
      <c r="AW14" s="29"/>
      <c r="AX14" s="61" t="str">
        <f>IF($M14="","Compléter la colonne M",IF(AND(AV14="",AW14=""),"Remplir une des 2 précédentes colonnes",IF(AND(AV14&lt;&gt;"",AW14&lt;&gt;""),"Remplir seulement une des deux colonnes",IF(OR(AND($M14="inférieure à 36 KVA",AV14=""),AND($M14="inférieure à 36 KVA",AW14&lt;&gt;"")),"Compléter la colonne 'Consommation mens. d'élec.'",IF(OR(AND($M14="supérieure à 36 KVA",AW14=""),AND($M14="supérieure à 36 KVA",AV14&lt;&gt;"")),"Compléter la colonne 'Consommation mens. résiduelle'",IF(AV14&lt;&gt;"",AV14,AW14))))))</f>
        <v>Compléter la colonne M</v>
      </c>
      <c r="AY14" s="62"/>
      <c r="AZ14" s="29"/>
      <c r="BA14" s="205" t="str">
        <f>IF($M14="","Compléter la colonne M",IF(AY14="","Compléter la part variable",IF($M14=Données!$I$3,AY14,IF(AND($M14=Données!$I$2,AZ14=""),"Compléter la colonne précédente",IF(AY14-AZ14&lt;=0,0,IF(AZ14&gt;=144.44,AY14-144.44,AY14-AZ14))))))</f>
        <v>Compléter la colonne M</v>
      </c>
      <c r="BB14" s="197" t="str">
        <f>IF(AY14="","Compléter la part variable",IF(AND($M14=Données!$I$2,AZ14=""),"Compléter mont. unit. versé pour le BTE",IF(BA14-$C$6&lt;0,0,BA14-$C$6)))</f>
        <v>Compléter la part variable</v>
      </c>
      <c r="BC14" s="192" t="str">
        <f t="shared" ref="BC14:BC77" si="8">IFERROR(IF(AND($J14&gt;=DATE(2022,1,1),$J14&lt;=DATE(2022,12,31)),AX14*BB14*(1+$O14),"Date signature contrat absente ou non conforme"),"Compléter les termes C, P et TVA")</f>
        <v>Date signature contrat absente ou non conforme</v>
      </c>
      <c r="BD14" s="173"/>
      <c r="BE14" s="29"/>
      <c r="BF14" s="61" t="str">
        <f>IF($M14="","Compléter la colonne M",IF(AND(BD14="",BE14=""),"Remplir une des 2 précédentes colonnes",IF(AND(BD14&lt;&gt;"",BE14&lt;&gt;""),"Remplir seulement une des deux colonnes",IF(OR(AND($M14="inférieure à 36 KVA",BD14=""),AND($M14="inférieure à 36 KVA",BE14&lt;&gt;"")),"Compléter la colonne 'Consommation mens. d'élec.'",IF(OR(AND($M14="supérieure à 36 KVA",BE14=""),AND($M14="supérieure à 36 KVA",BD14&lt;&gt;"")),"Compléter la colonne 'Consommation mens. résiduelle'",IF(BD14&lt;&gt;"",BD14,BE14))))))</f>
        <v>Compléter la colonne M</v>
      </c>
      <c r="BG14" s="62"/>
      <c r="BH14" s="29"/>
      <c r="BI14" s="205" t="str">
        <f>IF($M14="","Compléter la colonne M",IF(BG14="","Compléter la part variable",IF($M14=Données!$I$3,BG14,IF(AND($M14=Données!$I$2,BH14=""),"Compléter la colonne précédente",IF(BG14-BH14&lt;=0,0,IF(BH14&gt;=144.44,BG14-144.44,BG14-BH14))))))</f>
        <v>Compléter la colonne M</v>
      </c>
      <c r="BJ14" s="197" t="str">
        <f>IF(BG14="","Compléter la part variable",IF(AND($M14=Données!$I$2,BH14=""),"Compléter mont. unit. versé pour le BTE",IF(BI14-$C$6&lt;0,0,BI14-$C$6)))</f>
        <v>Compléter la part variable</v>
      </c>
      <c r="BK14" s="192" t="str">
        <f t="shared" ref="BK14:BK77" si="9">IFERROR(IF(AND($J14&gt;=DATE(2022,1,1),$J14&lt;=DATE(2022,12,31)),BF14*BJ14*(1+$O14),"Date signature contrat absente ou non conforme"),"Compléter les termes C, P et TVA")</f>
        <v>Date signature contrat absente ou non conforme</v>
      </c>
      <c r="BL14" s="173"/>
      <c r="BM14" s="29"/>
      <c r="BN14" s="61" t="str">
        <f>IF($M14="","Compléter la colonne M",IF(AND(BL14="",BM14=""),"Remplir une des 2 précédentes colonnes",IF(AND(BL14&lt;&gt;"",BM14&lt;&gt;""),"Remplir seulement une des deux colonnes",IF(OR(AND($M14="inférieure à 36 KVA",BL14=""),AND($M14="inférieure à 36 KVA",BM14&lt;&gt;"")),"Compléter la colonne 'Consommation mens. d'élec.'",IF(OR(AND($M14="supérieure à 36 KVA",BM14=""),AND($M14="supérieure à 36 KVA",BL14&lt;&gt;"")),"Compléter la colonne 'Consommation mens. résiduelle'",IF(BL14&lt;&gt;"",BL14,BM14))))))</f>
        <v>Compléter la colonne M</v>
      </c>
      <c r="BO14" s="62"/>
      <c r="BP14" s="29"/>
      <c r="BQ14" s="205" t="str">
        <f>IF($M14="","Compléter la colonne M",IF(BO14="","Compléter la part variable",IF($M14=Données!$I$3,BO14,IF(AND($M14=Données!$I$2,BP14=""),"Compléter la colonne précédente",IF(BO14-BP14&lt;=0,0,IF(BP14&gt;=144.44,BO14-144.44,BO14-BP14))))))</f>
        <v>Compléter la colonne M</v>
      </c>
      <c r="BR14" s="197" t="str">
        <f>IF(BO14="","Compléter la part variable",IF(AND($M14=Données!$I$2,BP14=""),"Compléter mont. unit. versé pour le BTE",IF(BQ14-$C$6&lt;0,0,BQ14-$C$6)))</f>
        <v>Compléter la part variable</v>
      </c>
      <c r="BS14" s="192" t="str">
        <f t="shared" ref="BS14:BS77" si="10">IFERROR(IF(AND($J14&gt;=DATE(2022,1,1),$J14&lt;=DATE(2022,12,31)),BN14*BR14*(1+$O14),"Date signature contrat absente ou non conforme"),"Compléter les termes C, P et TVA")</f>
        <v>Date signature contrat absente ou non conforme</v>
      </c>
      <c r="BT14" s="173"/>
      <c r="BU14" s="29"/>
      <c r="BV14" s="61" t="str">
        <f>IF($M14="","Compléter la colonne M",IF(AND(BT14="",BU14=""),"Remplir une des 2 précédentes colonnes",IF(AND(BT14&lt;&gt;"",BU14&lt;&gt;""),"Remplir seulement une des deux colonnes",IF(OR(AND($M14="inférieure à 36 KVA",BT14=""),AND($M14="inférieure à 36 KVA",BU14&lt;&gt;"")),"Compléter la colonne 'Consommation mens. d'élec.'",IF(OR(AND($M14="supérieure à 36 KVA",BU14=""),AND($M14="supérieure à 36 KVA",BT14&lt;&gt;"")),"Compléter la colonne 'Consommation mens. résiduelle'",IF(BT14&lt;&gt;"",BT14,BU14))))))</f>
        <v>Compléter la colonne M</v>
      </c>
      <c r="BW14" s="62"/>
      <c r="BX14" s="29"/>
      <c r="BY14" s="205" t="str">
        <f>IF($M14="","Compléter la colonne M",IF(BW14="","Compléter la part variable",IF($M14=Données!$I$3,BW14,IF(AND($M14=Données!$I$2,BX14=""),"Compléter la colonne précédente",IF(BW14-BX14&lt;=0,0,IF(BX14&gt;=144.44,BW14-144.44,BW14-BX14))))))</f>
        <v>Compléter la colonne M</v>
      </c>
      <c r="BZ14" s="197" t="str">
        <f>IF(BW14="","Compléter la part variable",IF(AND($M14=Données!$I$2,BX14=""),"Compléter mont. unit. versé pour le BTE",IF(BY14-$C$6&lt;0,0,BY14-$C$6)))</f>
        <v>Compléter la part variable</v>
      </c>
      <c r="CA14" s="192" t="str">
        <f t="shared" ref="CA14:CA77" si="11">IFERROR(IF(AND($J14&gt;=DATE(2022,1,1),$J14&lt;=DATE(2022,12,31)),BV14*BZ14*(1+$O14),"Date signature contrat absente ou non conforme"),"Compléter les termes C, P et TVA")</f>
        <v>Date signature contrat absente ou non conforme</v>
      </c>
      <c r="CB14" s="173"/>
      <c r="CC14" s="29"/>
      <c r="CD14" s="61" t="str">
        <f>IF($M14="","Compléter la colonne M",IF(AND(CB14="",CC14=""),"Remplir une des 2 précédentes colonnes",IF(AND(CB14&lt;&gt;"",CC14&lt;&gt;""),"Remplir seulement une des deux colonnes",IF(OR(AND($M14="inférieure à 36 KVA",CB14=""),AND($M14="inférieure à 36 KVA",CC14&lt;&gt;"")),"Compléter la colonne 'Consommation mens. d'élec.'",IF(OR(AND($M14="supérieure à 36 KVA",CC14=""),AND($M14="supérieure à 36 KVA",CB14&lt;&gt;"")),"Compléter la colonne 'Consommation mens. résiduelle'",IF(CB14&lt;&gt;"",CB14,CC14))))))</f>
        <v>Compléter la colonne M</v>
      </c>
      <c r="CE14" s="62"/>
      <c r="CF14" s="29"/>
      <c r="CG14" s="205" t="str">
        <f>IF($M14="","Compléter la colonne M",IF(CE14="","Compléter la part variable",IF($M14=Données!$I$3,CE14,IF(AND($M14=Données!$I$2,CF14=""),"Compléter la colonne précédente",IF(CE14-CF14&lt;=0,0,IF(CF14&gt;=144.44,CE14-144.44,CE14-CF14))))))</f>
        <v>Compléter la colonne M</v>
      </c>
      <c r="CH14" s="197" t="str">
        <f>IF(CE14="","Compléter la part variable",IF(AND($M14=Données!$I$2,CF14=""),"Compléter mont. unit. versé pour le BTE",IF(CG14-$C$6&lt;0,0,CG14-$C$6)))</f>
        <v>Compléter la part variable</v>
      </c>
      <c r="CI14" s="192" t="str">
        <f t="shared" ref="CI14:CI77" si="12">IFERROR(IF(AND($J14&gt;=DATE(2022,1,1),$J14&lt;=DATE(2022,12,31)),CD14*CH14*(1+$O14),"Date signature contrat absente ou non conforme"),"Compléter les termes C, P et TVA")</f>
        <v>Date signature contrat absente ou non conforme</v>
      </c>
      <c r="CJ14" s="173"/>
      <c r="CK14" s="29"/>
      <c r="CL14" s="61" t="str">
        <f>IF($M14="","Compléter la colonne M",IF(AND(CJ14="",CK14=""),"Remplir une des 2 précédentes colonnes",IF(AND(CJ14&lt;&gt;"",CK14&lt;&gt;""),"Remplir seulement une des deux colonnes",IF(OR(AND($M14="inférieure à 36 KVA",CJ14=""),AND($M14="inférieure à 36 KVA",CK14&lt;&gt;"")),"Compléter la colonne 'Consommation mens. d'élec.'",IF(OR(AND($M14="supérieure à 36 KVA",CK14=""),AND($M14="supérieure à 36 KVA",CJ14&lt;&gt;"")),"Compléter la colonne 'Consommation mens. résiduelle'",IF(CJ14&lt;&gt;"",CJ14,CK14))))))</f>
        <v>Compléter la colonne M</v>
      </c>
      <c r="CM14" s="62"/>
      <c r="CN14" s="29"/>
      <c r="CO14" s="205" t="str">
        <f>IF($M14="","Compléter la colonne M",IF(CM14="","Compléter la part variable",IF($M14=Données!$I$3,CM14,IF(AND($M14=Données!$I$2,CN14=""),"Compléter la colonne précédente",IF(CM14-CN14&lt;=0,0,IF(CN14&gt;=144.44,CM14-144.44,CM14-CN14))))))</f>
        <v>Compléter la colonne M</v>
      </c>
      <c r="CP14" s="197" t="str">
        <f>IF(CM14="","Compléter la part variable",IF(AND($M14=Données!$I$2,CN14=""),"Compléter mont. unit. versé pour le BTE",IF(CO14-$C$6&lt;0,0,CO14-$C$6)))</f>
        <v>Compléter la part variable</v>
      </c>
      <c r="CQ14" s="192" t="str">
        <f t="shared" ref="CQ14:CQ77" si="13">IFERROR(IF(AND($J14&gt;=DATE(2022,1,1),$J14&lt;=DATE(2022,12,31)),CL14*CP14*(1+$O14),"Date signature contrat absente ou non conforme"),"Compléter les termes C, P et TVA")</f>
        <v>Date signature contrat absente ou non conforme</v>
      </c>
      <c r="CR14" s="173"/>
      <c r="CS14" s="29"/>
      <c r="CT14" s="61" t="str">
        <f>IF($M14="","Compléter la colonne M",IF(AND(CR14="",CS14=""),"Remplir une des 2 précédentes colonnes",IF(AND(CR14&lt;&gt;"",CS14&lt;&gt;""),"Remplir seulement une des deux colonnes",IF(OR(AND($M14="inférieure à 36 KVA",CR14=""),AND($M14="inférieure à 36 KVA",CS14&lt;&gt;"")),"Compléter la colonne 'Consommation mens. d'élec.'",IF(OR(AND($M14="supérieure à 36 KVA",CS14=""),AND($M14="supérieure à 36 KVA",CR14&lt;&gt;"")),"Compléter la colonne 'Consommation mens. résiduelle'",IF(CR14&lt;&gt;"",CR14,CS14))))))</f>
        <v>Compléter la colonne M</v>
      </c>
      <c r="CU14" s="62"/>
      <c r="CV14" s="29"/>
      <c r="CW14" s="205" t="str">
        <f>IF($M14="","Compléter la colonne M",IF(CU14="","Compléter la part variable",IF($M14=Données!$I$3,CU14,IF(AND($M14=Données!$I$2,CV14=""),"Compléter la colonne précédente",IF(CU14-CV14&lt;=0,0,IF(CV14&gt;=144.44,CU14-144.44,CU14-CV14))))))</f>
        <v>Compléter la colonne M</v>
      </c>
      <c r="CX14" s="197" t="str">
        <f>IF(CU14="","Compléter la part variable",IF(AND($M14=Données!$I$2,CV14=""),"Compléter mont. unit. versé pour le BTE",IF(CW14-$C$6&lt;0,0,CW14-$C$6)))</f>
        <v>Compléter la part variable</v>
      </c>
      <c r="CY14" s="192" t="str">
        <f t="shared" ref="CY14:CY77" si="14">IFERROR(IF(AND($J14&gt;=DATE(2022,1,1),$J14&lt;=DATE(2022,12,31)),CT14*CX14*(1+$O14),"Date signature contrat absente ou non conforme"),"Compléter les termes C, P et TVA")</f>
        <v>Date signature contrat absente ou non conforme</v>
      </c>
      <c r="CZ14" s="173"/>
      <c r="DA14" s="29"/>
      <c r="DB14" s="61" t="str">
        <f>IF($M14="","Compléter la colonne M",IF(AND(CZ14="",DA14=""),"Remplir une des 2 précédentes colonnes",IF(AND(CZ14&lt;&gt;"",DA14&lt;&gt;""),"Remplir seulement une des deux colonnes",IF(OR(AND($M14="inférieure à 36 KVA",CZ14=""),AND($M14="inférieure à 36 KVA",DA14&lt;&gt;"")),"Compléter la colonne 'Consommation mens. d'élec.'",IF(OR(AND($M14="supérieure à 36 KVA",DA14=""),AND($M14="supérieure à 36 KVA",CZ14&lt;&gt;"")),"Compléter la colonne 'Consommation mens. résiduelle'",IF(CZ14&lt;&gt;"",CZ14,DA14))))))</f>
        <v>Compléter la colonne M</v>
      </c>
      <c r="DC14" s="62"/>
      <c r="DD14" s="29"/>
      <c r="DE14" s="205" t="str">
        <f>IF($M14="","Compléter la colonne M",IF(DC14="","Compléter la part variable",IF($M14=Données!$I$3,DC14,IF(AND($M14=Données!$I$2,DD14=""),"Compléter la colonne précédente",IF(DC14-DD14&lt;=0,0,IF(DD14&gt;=144.44,DC14-144.44,DC14-DD14))))))</f>
        <v>Compléter la colonne M</v>
      </c>
      <c r="DF14" s="197" t="str">
        <f>IF(DC14="","Compléter la part variable",IF(AND($M14=Données!$I$2,DD14=""),"Compléter mont. unit. versé pour le BTE",IF(DE14-$C$6&lt;0,0,DE14-$C$6)))</f>
        <v>Compléter la part variable</v>
      </c>
      <c r="DG14" s="192" t="str">
        <f t="shared" ref="DG14:DG77" si="15">IFERROR(IF(AND($J14&gt;=DATE(2022,1,1),$J14&lt;=DATE(2022,12,31)),DB14*DF14*(1+$O14),"Date signature contrat absente ou non conforme"),"Compléter les termes C, P et TVA")</f>
        <v>Date signature contrat absente ou non conforme</v>
      </c>
      <c r="DH14" s="106" t="str">
        <f t="shared" si="1"/>
        <v>Remplir les colonnes M,N, Q et P</v>
      </c>
      <c r="DI14" s="153" t="str">
        <f t="shared" si="2"/>
        <v>Remplir les colonnes M, N, Q et P</v>
      </c>
      <c r="DJ14" s="28" t="str">
        <f t="shared" si="3"/>
        <v>Remplir les colonnes M, N, Q et P</v>
      </c>
      <c r="DK14"/>
      <c r="DL14"/>
    </row>
    <row r="15" spans="1:118" x14ac:dyDescent="0.3">
      <c r="A15" s="132"/>
      <c r="B15" s="165"/>
      <c r="C15" s="43"/>
      <c r="D15" s="43"/>
      <c r="E15" s="43"/>
      <c r="F15" s="43"/>
      <c r="G15" s="133"/>
      <c r="H15" s="59"/>
      <c r="I15" s="29"/>
      <c r="J15" s="187"/>
      <c r="K15" s="167"/>
      <c r="L15" s="168"/>
      <c r="M15" s="141"/>
      <c r="N15" s="119"/>
      <c r="O15" s="68"/>
      <c r="P15" s="68"/>
      <c r="Q15" s="142"/>
      <c r="R15" s="173"/>
      <c r="S15" s="29"/>
      <c r="T15" s="61" t="str">
        <f t="shared" ref="T15:T78" si="16">IF($M15="","Compléter la colonne M",IF(AND(R15="",S15=""),"Remplir une des 2 précédentes colonnes",IF(AND(R15&lt;&gt;"",S15&lt;&gt;""),"Remplir seulement une des deux colonnes",IF(OR(AND($M15="inférieure à 36 KVA",R15=""),AND($M15="inférieure à 36 KVA",S15&lt;&gt;"")),"Compléter la colonne 'Consommation mens. d'élec.'",IF(OR(AND($M15="supérieure à 36 KVA",S15=""),AND($M15="supérieure à 36 KVA",R15&lt;&gt;"")),"Compléter la colonne 'Consommation mens. résiduelle'",IF(R15&lt;&gt;"",R15,S15))))))</f>
        <v>Compléter la colonne M</v>
      </c>
      <c r="U15" s="62"/>
      <c r="V15" s="103" t="str">
        <f t="shared" si="4"/>
        <v>Compléter la colonne précédente</v>
      </c>
      <c r="W15" s="192" t="str">
        <f t="shared" si="0"/>
        <v>Date signature contrat absente ou non conforme</v>
      </c>
      <c r="X15" s="173"/>
      <c r="Y15" s="29"/>
      <c r="Z15" s="61" t="str">
        <f t="shared" ref="Z15:Z78" si="17">IF($M15="","Compléter la colonne M",IF(AND(X15="",Y15=""),"Remplir une des 2 précédentes colonnes",IF(AND(X15&lt;&gt;"",Y15&lt;&gt;""),"Remplir seulement une des deux colonnes",IF(OR(AND($M15="inférieure à 36 KVA",X15=""),AND($M15="inférieure à 36 KVA",Y15&lt;&gt;"")),"Compléter la colonne 'Consommation mens. d'élec.'",IF(OR(AND($M15="supérieure à 36 KVA",Y15=""),AND($M15="supérieure à 36 KVA",X15&lt;&gt;"")),"Compléter la colonne 'Consommation mens. résiduelle'",IF(X15&lt;&gt;"",X15,Y15))))))</f>
        <v>Compléter la colonne M</v>
      </c>
      <c r="AA15" s="62"/>
      <c r="AB15" s="29"/>
      <c r="AC15" s="205" t="str">
        <f>IF($M15="","Compléter la colonne M",IF(AA15="","Compléter la part variable",IF($M15=Données!$I$3,AA15,IF(AND($M15=Données!$I$2,AB15=""),"Compléter la colonne précédente",IF(AA15-AB15&lt;=0,0,IF(AB15&gt;=144.44,AA15-144.44,AA15-AB15))))))</f>
        <v>Compléter la colonne M</v>
      </c>
      <c r="AD15" s="197" t="str">
        <f>IF(AA15="","Compléter la part variable",IF(AND($M15=Données!$I$2,AB15=""),"Compléter mont. unit. versé pour le BTE",IF(AC15-$C$6&lt;0,0,AC15-$C$6)))</f>
        <v>Compléter la part variable</v>
      </c>
      <c r="AE15" s="192" t="str">
        <f t="shared" si="5"/>
        <v>Date signature contrat absente ou non conforme</v>
      </c>
      <c r="AF15" s="173"/>
      <c r="AG15" s="29"/>
      <c r="AH15" s="61" t="str">
        <f t="shared" ref="AH15:AH78" si="18">IF($M15="","Compléter la colonne M",IF(AND(AF15="",AG15=""),"Remplir une des 2 précédentes colonnes",IF(AND(AF15&lt;&gt;"",AG15&lt;&gt;""),"Remplir seulement une des deux colonnes",IF(OR(AND($M15="inférieure à 36 KVA",AF15=""),AND($M15="inférieure à 36 KVA",AG15&lt;&gt;"")),"Compléter la colonne 'Consommation mens. d'élec.'",IF(OR(AND($M15="supérieure à 36 KVA",AG15=""),AND($M15="supérieure à 36 KVA",AF15&lt;&gt;"")),"Compléter la colonne 'Consommation mens. résiduelle'",IF(AF15&lt;&gt;"",AF15,AG15))))))</f>
        <v>Compléter la colonne M</v>
      </c>
      <c r="AI15" s="62"/>
      <c r="AJ15" s="29"/>
      <c r="AK15" s="205" t="str">
        <f>IF($M15="","Compléter la colonne M",IF(AI15="","Compléter la part variable",IF($M15=Données!$I$3,AI15,IF(AND($M15=Données!$I$2,AJ15=""),"Compléter la colonne précédente",IF(AI15-AJ15&lt;=0,0,IF(AJ15&gt;=144.44,AI15-144.44,AI15-AJ15))))))</f>
        <v>Compléter la colonne M</v>
      </c>
      <c r="AL15" s="197" t="str">
        <f>IF(AI15="","Compléter la part variable",IF(AND($M15=Données!$I$2,AJ15=""),"Compléter mont. unit. versé pour le BTE",IF(AK15-$C$6&lt;0,0,AK15-$C$6)))</f>
        <v>Compléter la part variable</v>
      </c>
      <c r="AM15" s="192" t="str">
        <f t="shared" si="6"/>
        <v>Date signature contrat absente ou non conforme</v>
      </c>
      <c r="AN15" s="173"/>
      <c r="AO15" s="29"/>
      <c r="AP15" s="61" t="str">
        <f t="shared" ref="AP15:AP78" si="19">IF($M15="","Compléter la colonne M",IF(AND(AN15="",AO15=""),"Remplir une des 2 précédentes colonnes",IF(AND(AN15&lt;&gt;"",AO15&lt;&gt;""),"Remplir seulement une des deux colonnes",IF(OR(AND($M15="inférieure à 36 KVA",AN15=""),AND($M15="inférieure à 36 KVA",AO15&lt;&gt;"")),"Compléter la colonne 'Consommation mens. d'élec.'",IF(OR(AND($M15="supérieure à 36 KVA",AO15=""),AND($M15="supérieure à 36 KVA",AN15&lt;&gt;"")),"Compléter la colonne 'Consommation mens. résiduelle'",IF(AN15&lt;&gt;"",AN15,AO15))))))</f>
        <v>Compléter la colonne M</v>
      </c>
      <c r="AQ15" s="62"/>
      <c r="AR15" s="29"/>
      <c r="AS15" s="205" t="str">
        <f>IF($M15="","Compléter la colonne M",IF(AQ15="","Compléter la part variable",IF($M15=Données!$I$3,AQ15,IF(AND($M15=Données!$I$2,AR15=""),"Compléter la colonne précédente",IF(AQ15-AR15&lt;=0,0,IF(AR15&gt;=144.44,AQ15-144.44,AQ15-AR15))))))</f>
        <v>Compléter la colonne M</v>
      </c>
      <c r="AT15" s="197" t="str">
        <f>IF(AQ15="","Compléter la part variable",IF(AND($M15=Données!$I$2,AR15=""),"Compléter mont. unit. versé pour le BTE",IF(AS15-$C$6&lt;0,0,AS15-$C$6)))</f>
        <v>Compléter la part variable</v>
      </c>
      <c r="AU15" s="192" t="str">
        <f t="shared" si="7"/>
        <v>Date signature contrat absente ou non conforme</v>
      </c>
      <c r="AV15" s="173"/>
      <c r="AW15" s="29"/>
      <c r="AX15" s="61" t="str">
        <f t="shared" ref="AX15:AX78" si="20">IF($M15="","Compléter la colonne M",IF(AND(AV15="",AW15=""),"Remplir une des 2 précédentes colonnes",IF(AND(AV15&lt;&gt;"",AW15&lt;&gt;""),"Remplir seulement une des deux colonnes",IF(OR(AND($M15="inférieure à 36 KVA",AV15=""),AND($M15="inférieure à 36 KVA",AW15&lt;&gt;"")),"Compléter la colonne 'Consommation mens. d'élec.'",IF(OR(AND($M15="supérieure à 36 KVA",AW15=""),AND($M15="supérieure à 36 KVA",AV15&lt;&gt;"")),"Compléter la colonne 'Consommation mens. résiduelle'",IF(AV15&lt;&gt;"",AV15,AW15))))))</f>
        <v>Compléter la colonne M</v>
      </c>
      <c r="AY15" s="62"/>
      <c r="AZ15" s="29"/>
      <c r="BA15" s="205" t="str">
        <f>IF($M15="","Compléter la colonne M",IF(AY15="","Compléter la part variable",IF($M15=Données!$I$3,AY15,IF(AND($M15=Données!$I$2,AZ15=""),"Compléter la colonne précédente",IF(AY15-AZ15&lt;=0,0,IF(AZ15&gt;=144.44,AY15-144.44,AY15-AZ15))))))</f>
        <v>Compléter la colonne M</v>
      </c>
      <c r="BB15" s="197" t="str">
        <f>IF(AY15="","Compléter la part variable",IF(AND($M15=Données!$I$2,AZ15=""),"Compléter mont. unit. versé pour le BTE",IF(BA15-$C$6&lt;0,0,BA15-$C$6)))</f>
        <v>Compléter la part variable</v>
      </c>
      <c r="BC15" s="192" t="str">
        <f t="shared" si="8"/>
        <v>Date signature contrat absente ou non conforme</v>
      </c>
      <c r="BD15" s="173"/>
      <c r="BE15" s="29"/>
      <c r="BF15" s="61" t="str">
        <f t="shared" ref="BF15:BF78" si="21">IF($M15="","Compléter la colonne M",IF(AND(BD15="",BE15=""),"Remplir une des 2 précédentes colonnes",IF(AND(BD15&lt;&gt;"",BE15&lt;&gt;""),"Remplir seulement une des deux colonnes",IF(OR(AND($M15="inférieure à 36 KVA",BD15=""),AND($M15="inférieure à 36 KVA",BE15&lt;&gt;"")),"Compléter la colonne 'Consommation mens. d'élec.'",IF(OR(AND($M15="supérieure à 36 KVA",BE15=""),AND($M15="supérieure à 36 KVA",BD15&lt;&gt;"")),"Compléter la colonne 'Consommation mens. résiduelle'",IF(BD15&lt;&gt;"",BD15,BE15))))))</f>
        <v>Compléter la colonne M</v>
      </c>
      <c r="BG15" s="62"/>
      <c r="BH15" s="29"/>
      <c r="BI15" s="205" t="str">
        <f>IF($M15="","Compléter la colonne M",IF(BG15="","Compléter la part variable",IF($M15=Données!$I$3,BG15,IF(AND($M15=Données!$I$2,BH15=""),"Compléter la colonne précédente",IF(BG15-BH15&lt;=0,0,IF(BH15&gt;=144.44,BG15-144.44,BG15-BH15))))))</f>
        <v>Compléter la colonne M</v>
      </c>
      <c r="BJ15" s="197" t="str">
        <f>IF(BG15="","Compléter la part variable",IF(AND($M15=Données!$I$2,BH15=""),"Compléter mont. unit. versé pour le BTE",IF(BI15-$C$6&lt;0,0,BI15-$C$6)))</f>
        <v>Compléter la part variable</v>
      </c>
      <c r="BK15" s="192" t="str">
        <f t="shared" si="9"/>
        <v>Date signature contrat absente ou non conforme</v>
      </c>
      <c r="BL15" s="173"/>
      <c r="BM15" s="29"/>
      <c r="BN15" s="61" t="str">
        <f t="shared" ref="BN15:BN78" si="22">IF($M15="","Compléter la colonne M",IF(AND(BL15="",BM15=""),"Remplir une des 2 précédentes colonnes",IF(AND(BL15&lt;&gt;"",BM15&lt;&gt;""),"Remplir seulement une des deux colonnes",IF(OR(AND($M15="inférieure à 36 KVA",BL15=""),AND($M15="inférieure à 36 KVA",BM15&lt;&gt;"")),"Compléter la colonne 'Consommation mens. d'élec.'",IF(OR(AND($M15="supérieure à 36 KVA",BM15=""),AND($M15="supérieure à 36 KVA",BL15&lt;&gt;"")),"Compléter la colonne 'Consommation mens. résiduelle'",IF(BL15&lt;&gt;"",BL15,BM15))))))</f>
        <v>Compléter la colonne M</v>
      </c>
      <c r="BO15" s="62"/>
      <c r="BP15" s="29"/>
      <c r="BQ15" s="205" t="str">
        <f>IF($M15="","Compléter la colonne M",IF(BO15="","Compléter la part variable",IF($M15=Données!$I$3,BO15,IF(AND($M15=Données!$I$2,BP15=""),"Compléter la colonne précédente",IF(BO15-BP15&lt;=0,0,IF(BP15&gt;=144.44,BO15-144.44,BO15-BP15))))))</f>
        <v>Compléter la colonne M</v>
      </c>
      <c r="BR15" s="197" t="str">
        <f>IF(BO15="","Compléter la part variable",IF(AND($M15=Données!$I$2,BP15=""),"Compléter mont. unit. versé pour le BTE",IF(BQ15-$C$6&lt;0,0,BQ15-$C$6)))</f>
        <v>Compléter la part variable</v>
      </c>
      <c r="BS15" s="192" t="str">
        <f t="shared" si="10"/>
        <v>Date signature contrat absente ou non conforme</v>
      </c>
      <c r="BT15" s="173"/>
      <c r="BU15" s="29"/>
      <c r="BV15" s="61" t="str">
        <f t="shared" ref="BV15:BV78" si="23">IF($M15="","Compléter la colonne M",IF(AND(BT15="",BU15=""),"Remplir une des 2 précédentes colonnes",IF(AND(BT15&lt;&gt;"",BU15&lt;&gt;""),"Remplir seulement une des deux colonnes",IF(OR(AND($M15="inférieure à 36 KVA",BT15=""),AND($M15="inférieure à 36 KVA",BU15&lt;&gt;"")),"Compléter la colonne 'Consommation mens. d'élec.'",IF(OR(AND($M15="supérieure à 36 KVA",BU15=""),AND($M15="supérieure à 36 KVA",BT15&lt;&gt;"")),"Compléter la colonne 'Consommation mens. résiduelle'",IF(BT15&lt;&gt;"",BT15,BU15))))))</f>
        <v>Compléter la colonne M</v>
      </c>
      <c r="BW15" s="62"/>
      <c r="BX15" s="29"/>
      <c r="BY15" s="205" t="str">
        <f>IF($M15="","Compléter la colonne M",IF(BW15="","Compléter la part variable",IF($M15=Données!$I$3,BW15,IF(AND($M15=Données!$I$2,BX15=""),"Compléter la colonne précédente",IF(BW15-BX15&lt;=0,0,IF(BX15&gt;=144.44,BW15-144.44,BW15-BX15))))))</f>
        <v>Compléter la colonne M</v>
      </c>
      <c r="BZ15" s="197" t="str">
        <f>IF(BW15="","Compléter la part variable",IF(AND($M15=Données!$I$2,BX15=""),"Compléter mont. unit. versé pour le BTE",IF(BY15-$C$6&lt;0,0,BY15-$C$6)))</f>
        <v>Compléter la part variable</v>
      </c>
      <c r="CA15" s="192" t="str">
        <f t="shared" si="11"/>
        <v>Date signature contrat absente ou non conforme</v>
      </c>
      <c r="CB15" s="173"/>
      <c r="CC15" s="29"/>
      <c r="CD15" s="61" t="str">
        <f t="shared" ref="CD15:CD78" si="24">IF($M15="","Compléter la colonne M",IF(AND(CB15="",CC15=""),"Remplir une des 2 précédentes colonnes",IF(AND(CB15&lt;&gt;"",CC15&lt;&gt;""),"Remplir seulement une des deux colonnes",IF(OR(AND($M15="inférieure à 36 KVA",CB15=""),AND($M15="inférieure à 36 KVA",CC15&lt;&gt;"")),"Compléter la colonne 'Consommation mens. d'élec.'",IF(OR(AND($M15="supérieure à 36 KVA",CC15=""),AND($M15="supérieure à 36 KVA",CB15&lt;&gt;"")),"Compléter la colonne 'Consommation mens. résiduelle'",IF(CB15&lt;&gt;"",CB15,CC15))))))</f>
        <v>Compléter la colonne M</v>
      </c>
      <c r="CE15" s="62"/>
      <c r="CF15" s="29"/>
      <c r="CG15" s="205" t="str">
        <f>IF($M15="","Compléter la colonne M",IF(CE15="","Compléter la part variable",IF($M15=Données!$I$3,CE15,IF(AND($M15=Données!$I$2,CF15=""),"Compléter la colonne précédente",IF(CE15-CF15&lt;=0,0,IF(CF15&gt;=144.44,CE15-144.44,CE15-CF15))))))</f>
        <v>Compléter la colonne M</v>
      </c>
      <c r="CH15" s="197" t="str">
        <f>IF(CE15="","Compléter la part variable",IF(AND($M15=Données!$I$2,CF15=""),"Compléter mont. unit. versé pour le BTE",IF(CG15-$C$6&lt;0,0,CG15-$C$6)))</f>
        <v>Compléter la part variable</v>
      </c>
      <c r="CI15" s="192" t="str">
        <f t="shared" si="12"/>
        <v>Date signature contrat absente ou non conforme</v>
      </c>
      <c r="CJ15" s="173"/>
      <c r="CK15" s="29"/>
      <c r="CL15" s="61" t="str">
        <f t="shared" ref="CL15:CL78" si="25">IF($M15="","Compléter la colonne M",IF(AND(CJ15="",CK15=""),"Remplir une des 2 précédentes colonnes",IF(AND(CJ15&lt;&gt;"",CK15&lt;&gt;""),"Remplir seulement une des deux colonnes",IF(OR(AND($M15="inférieure à 36 KVA",CJ15=""),AND($M15="inférieure à 36 KVA",CK15&lt;&gt;"")),"Compléter la colonne 'Consommation mens. d'élec.'",IF(OR(AND($M15="supérieure à 36 KVA",CK15=""),AND($M15="supérieure à 36 KVA",CJ15&lt;&gt;"")),"Compléter la colonne 'Consommation mens. résiduelle'",IF(CJ15&lt;&gt;"",CJ15,CK15))))))</f>
        <v>Compléter la colonne M</v>
      </c>
      <c r="CM15" s="62"/>
      <c r="CN15" s="29"/>
      <c r="CO15" s="205" t="str">
        <f>IF($M15="","Compléter la colonne M",IF(CM15="","Compléter la part variable",IF($M15=Données!$I$3,CM15,IF(AND($M15=Données!$I$2,CN15=""),"Compléter la colonne précédente",IF(CM15-CN15&lt;=0,0,IF(CN15&gt;=144.44,CM15-144.44,CM15-CN15))))))</f>
        <v>Compléter la colonne M</v>
      </c>
      <c r="CP15" s="197" t="str">
        <f>IF(CM15="","Compléter la part variable",IF(AND($M15=Données!$I$2,CN15=""),"Compléter mont. unit. versé pour le BTE",IF(CO15-$C$6&lt;0,0,CO15-$C$6)))</f>
        <v>Compléter la part variable</v>
      </c>
      <c r="CQ15" s="192" t="str">
        <f t="shared" si="13"/>
        <v>Date signature contrat absente ou non conforme</v>
      </c>
      <c r="CR15" s="173"/>
      <c r="CS15" s="29"/>
      <c r="CT15" s="61" t="str">
        <f t="shared" ref="CT15:CT78" si="26">IF($M15="","Compléter la colonne M",IF(AND(CR15="",CS15=""),"Remplir une des 2 précédentes colonnes",IF(AND(CR15&lt;&gt;"",CS15&lt;&gt;""),"Remplir seulement une des deux colonnes",IF(OR(AND($M15="inférieure à 36 KVA",CR15=""),AND($M15="inférieure à 36 KVA",CS15&lt;&gt;"")),"Compléter la colonne 'Consommation mens. d'élec.'",IF(OR(AND($M15="supérieure à 36 KVA",CS15=""),AND($M15="supérieure à 36 KVA",CR15&lt;&gt;"")),"Compléter la colonne 'Consommation mens. résiduelle'",IF(CR15&lt;&gt;"",CR15,CS15))))))</f>
        <v>Compléter la colonne M</v>
      </c>
      <c r="CU15" s="62"/>
      <c r="CV15" s="29"/>
      <c r="CW15" s="205" t="str">
        <f>IF($M15="","Compléter la colonne M",IF(CU15="","Compléter la part variable",IF($M15=Données!$I$3,CU15,IF(AND($M15=Données!$I$2,CV15=""),"Compléter la colonne précédente",IF(CU15-CV15&lt;=0,0,IF(CV15&gt;=144.44,CU15-144.44,CU15-CV15))))))</f>
        <v>Compléter la colonne M</v>
      </c>
      <c r="CX15" s="197" t="str">
        <f>IF(CU15="","Compléter la part variable",IF(AND($M15=Données!$I$2,CV15=""),"Compléter mont. unit. versé pour le BTE",IF(CW15-$C$6&lt;0,0,CW15-$C$6)))</f>
        <v>Compléter la part variable</v>
      </c>
      <c r="CY15" s="192" t="str">
        <f t="shared" si="14"/>
        <v>Date signature contrat absente ou non conforme</v>
      </c>
      <c r="CZ15" s="173"/>
      <c r="DA15" s="29"/>
      <c r="DB15" s="61" t="str">
        <f t="shared" ref="DB15:DB78" si="27">IF($M15="","Compléter la colonne M",IF(AND(CZ15="",DA15=""),"Remplir une des 2 précédentes colonnes",IF(AND(CZ15&lt;&gt;"",DA15&lt;&gt;""),"Remplir seulement une des deux colonnes",IF(OR(AND($M15="inférieure à 36 KVA",CZ15=""),AND($M15="inférieure à 36 KVA",DA15&lt;&gt;"")),"Compléter la colonne 'Consommation mens. d'élec.'",IF(OR(AND($M15="supérieure à 36 KVA",DA15=""),AND($M15="supérieure à 36 KVA",CZ15&lt;&gt;"")),"Compléter la colonne 'Consommation mens. résiduelle'",IF(CZ15&lt;&gt;"",CZ15,DA15))))))</f>
        <v>Compléter la colonne M</v>
      </c>
      <c r="DC15" s="62"/>
      <c r="DD15" s="29"/>
      <c r="DE15" s="205" t="str">
        <f>IF($M15="","Compléter la colonne M",IF(DC15="","Compléter la part variable",IF($M15=Données!$I$3,DC15,IF(AND($M15=Données!$I$2,DD15=""),"Compléter la colonne précédente",IF(DC15-DD15&lt;=0,0,IF(DD15&gt;=144.44,DC15-144.44,DC15-DD15))))))</f>
        <v>Compléter la colonne M</v>
      </c>
      <c r="DF15" s="197" t="str">
        <f>IF(DC15="","Compléter la part variable",IF(AND($M15=Données!$I$2,DD15=""),"Compléter mont. unit. versé pour le BTE",IF(DE15-$C$6&lt;0,0,DE15-$C$6)))</f>
        <v>Compléter la part variable</v>
      </c>
      <c r="DG15" s="192" t="str">
        <f t="shared" si="15"/>
        <v>Date signature contrat absente ou non conforme</v>
      </c>
      <c r="DH15" s="106" t="str">
        <f t="shared" si="1"/>
        <v>Remplir les colonnes M,N, Q et P</v>
      </c>
      <c r="DI15" s="153" t="str">
        <f t="shared" si="2"/>
        <v>Remplir les colonnes M, N, Q et P</v>
      </c>
      <c r="DJ15" s="28" t="str">
        <f t="shared" si="3"/>
        <v>Remplir les colonnes M, N, Q et P</v>
      </c>
      <c r="DK15"/>
      <c r="DL15"/>
    </row>
    <row r="16" spans="1:118" x14ac:dyDescent="0.3">
      <c r="A16" s="132"/>
      <c r="B16" s="165"/>
      <c r="C16" s="43"/>
      <c r="D16" s="43"/>
      <c r="E16" s="43"/>
      <c r="F16" s="43"/>
      <c r="G16" s="133"/>
      <c r="H16" s="59"/>
      <c r="I16" s="29"/>
      <c r="J16" s="187"/>
      <c r="K16" s="167"/>
      <c r="L16" s="168"/>
      <c r="M16" s="141"/>
      <c r="N16" s="119"/>
      <c r="O16" s="68"/>
      <c r="P16" s="68"/>
      <c r="Q16" s="142"/>
      <c r="R16" s="173"/>
      <c r="S16" s="29"/>
      <c r="T16" s="61" t="str">
        <f t="shared" si="16"/>
        <v>Compléter la colonne M</v>
      </c>
      <c r="U16" s="62"/>
      <c r="V16" s="103" t="str">
        <f t="shared" si="4"/>
        <v>Compléter la colonne précédente</v>
      </c>
      <c r="W16" s="192" t="str">
        <f t="shared" si="0"/>
        <v>Date signature contrat absente ou non conforme</v>
      </c>
      <c r="X16" s="173"/>
      <c r="Y16" s="29"/>
      <c r="Z16" s="61" t="str">
        <f t="shared" si="17"/>
        <v>Compléter la colonne M</v>
      </c>
      <c r="AA16" s="62"/>
      <c r="AB16" s="29"/>
      <c r="AC16" s="205" t="str">
        <f>IF($M16="","Compléter la colonne M",IF(AA16="","Compléter la part variable",IF($M16=Données!$I$3,AA16,IF(AND($M16=Données!$I$2,AB16=""),"Compléter la colonne précédente",IF(AA16-AB16&lt;=0,0,IF(AB16&gt;=144.44,AA16-144.44,AA16-AB16))))))</f>
        <v>Compléter la colonne M</v>
      </c>
      <c r="AD16" s="197" t="str">
        <f>IF(AA16="","Compléter la part variable",IF(AND($M16=Données!$I$2,AB16=""),"Compléter mont. unit. versé pour le BTE",IF(AC16-$C$6&lt;0,0,AC16-$C$6)))</f>
        <v>Compléter la part variable</v>
      </c>
      <c r="AE16" s="192" t="str">
        <f t="shared" si="5"/>
        <v>Date signature contrat absente ou non conforme</v>
      </c>
      <c r="AF16" s="173"/>
      <c r="AG16" s="29"/>
      <c r="AH16" s="61" t="str">
        <f t="shared" si="18"/>
        <v>Compléter la colonne M</v>
      </c>
      <c r="AI16" s="62"/>
      <c r="AJ16" s="29"/>
      <c r="AK16" s="205" t="str">
        <f>IF($M16="","Compléter la colonne M",IF(AI16="","Compléter la part variable",IF($M16=Données!$I$3,AI16,IF(AND($M16=Données!$I$2,AJ16=""),"Compléter la colonne précédente",IF(AI16-AJ16&lt;=0,0,IF(AJ16&gt;=144.44,AI16-144.44,AI16-AJ16))))))</f>
        <v>Compléter la colonne M</v>
      </c>
      <c r="AL16" s="197" t="str">
        <f>IF(AI16="","Compléter la part variable",IF(AND($M16=Données!$I$2,AJ16=""),"Compléter mont. unit. versé pour le BTE",IF(AK16-$C$6&lt;0,0,AK16-$C$6)))</f>
        <v>Compléter la part variable</v>
      </c>
      <c r="AM16" s="192" t="str">
        <f t="shared" si="6"/>
        <v>Date signature contrat absente ou non conforme</v>
      </c>
      <c r="AN16" s="173"/>
      <c r="AO16" s="29"/>
      <c r="AP16" s="61" t="str">
        <f t="shared" si="19"/>
        <v>Compléter la colonne M</v>
      </c>
      <c r="AQ16" s="62"/>
      <c r="AR16" s="29"/>
      <c r="AS16" s="205" t="str">
        <f>IF($M16="","Compléter la colonne M",IF(AQ16="","Compléter la part variable",IF($M16=Données!$I$3,AQ16,IF(AND($M16=Données!$I$2,AR16=""),"Compléter la colonne précédente",IF(AQ16-AR16&lt;=0,0,IF(AR16&gt;=144.44,AQ16-144.44,AQ16-AR16))))))</f>
        <v>Compléter la colonne M</v>
      </c>
      <c r="AT16" s="197" t="str">
        <f>IF(AQ16="","Compléter la part variable",IF(AND($M16=Données!$I$2,AR16=""),"Compléter mont. unit. versé pour le BTE",IF(AS16-$C$6&lt;0,0,AS16-$C$6)))</f>
        <v>Compléter la part variable</v>
      </c>
      <c r="AU16" s="192" t="str">
        <f t="shared" si="7"/>
        <v>Date signature contrat absente ou non conforme</v>
      </c>
      <c r="AV16" s="173"/>
      <c r="AW16" s="29"/>
      <c r="AX16" s="61" t="str">
        <f t="shared" si="20"/>
        <v>Compléter la colonne M</v>
      </c>
      <c r="AY16" s="62"/>
      <c r="AZ16" s="29"/>
      <c r="BA16" s="205" t="str">
        <f>IF($M16="","Compléter la colonne M",IF(AY16="","Compléter la part variable",IF($M16=Données!$I$3,AY16,IF(AND($M16=Données!$I$2,AZ16=""),"Compléter la colonne précédente",IF(AY16-AZ16&lt;=0,0,IF(AZ16&gt;=144.44,AY16-144.44,AY16-AZ16))))))</f>
        <v>Compléter la colonne M</v>
      </c>
      <c r="BB16" s="197" t="str">
        <f>IF(AY16="","Compléter la part variable",IF(AND($M16=Données!$I$2,AZ16=""),"Compléter mont. unit. versé pour le BTE",IF(BA16-$C$6&lt;0,0,BA16-$C$6)))</f>
        <v>Compléter la part variable</v>
      </c>
      <c r="BC16" s="192" t="str">
        <f t="shared" si="8"/>
        <v>Date signature contrat absente ou non conforme</v>
      </c>
      <c r="BD16" s="173"/>
      <c r="BE16" s="29"/>
      <c r="BF16" s="61" t="str">
        <f t="shared" si="21"/>
        <v>Compléter la colonne M</v>
      </c>
      <c r="BG16" s="62"/>
      <c r="BH16" s="29"/>
      <c r="BI16" s="205" t="str">
        <f>IF($M16="","Compléter la colonne M",IF(BG16="","Compléter la part variable",IF($M16=Données!$I$3,BG16,IF(AND($M16=Données!$I$2,BH16=""),"Compléter la colonne précédente",IF(BG16-BH16&lt;=0,0,IF(BH16&gt;=144.44,BG16-144.44,BG16-BH16))))))</f>
        <v>Compléter la colonne M</v>
      </c>
      <c r="BJ16" s="197" t="str">
        <f>IF(BG16="","Compléter la part variable",IF(AND($M16=Données!$I$2,BH16=""),"Compléter mont. unit. versé pour le BTE",IF(BI16-$C$6&lt;0,0,BI16-$C$6)))</f>
        <v>Compléter la part variable</v>
      </c>
      <c r="BK16" s="192" t="str">
        <f t="shared" si="9"/>
        <v>Date signature contrat absente ou non conforme</v>
      </c>
      <c r="BL16" s="173"/>
      <c r="BM16" s="29"/>
      <c r="BN16" s="61" t="str">
        <f t="shared" si="22"/>
        <v>Compléter la colonne M</v>
      </c>
      <c r="BO16" s="62"/>
      <c r="BP16" s="29"/>
      <c r="BQ16" s="205" t="str">
        <f>IF($M16="","Compléter la colonne M",IF(BO16="","Compléter la part variable",IF($M16=Données!$I$3,BO16,IF(AND($M16=Données!$I$2,BP16=""),"Compléter la colonne précédente",IF(BO16-BP16&lt;=0,0,IF(BP16&gt;=144.44,BO16-144.44,BO16-BP16))))))</f>
        <v>Compléter la colonne M</v>
      </c>
      <c r="BR16" s="197" t="str">
        <f>IF(BO16="","Compléter la part variable",IF(AND($M16=Données!$I$2,BP16=""),"Compléter mont. unit. versé pour le BTE",IF(BQ16-$C$6&lt;0,0,BQ16-$C$6)))</f>
        <v>Compléter la part variable</v>
      </c>
      <c r="BS16" s="192" t="str">
        <f t="shared" si="10"/>
        <v>Date signature contrat absente ou non conforme</v>
      </c>
      <c r="BT16" s="173"/>
      <c r="BU16" s="29"/>
      <c r="BV16" s="61" t="str">
        <f t="shared" si="23"/>
        <v>Compléter la colonne M</v>
      </c>
      <c r="BW16" s="62"/>
      <c r="BX16" s="29"/>
      <c r="BY16" s="205" t="str">
        <f>IF($M16="","Compléter la colonne M",IF(BW16="","Compléter la part variable",IF($M16=Données!$I$3,BW16,IF(AND($M16=Données!$I$2,BX16=""),"Compléter la colonne précédente",IF(BW16-BX16&lt;=0,0,IF(BX16&gt;=144.44,BW16-144.44,BW16-BX16))))))</f>
        <v>Compléter la colonne M</v>
      </c>
      <c r="BZ16" s="197" t="str">
        <f>IF(BW16="","Compléter la part variable",IF(AND($M16=Données!$I$2,BX16=""),"Compléter mont. unit. versé pour le BTE",IF(BY16-$C$6&lt;0,0,BY16-$C$6)))</f>
        <v>Compléter la part variable</v>
      </c>
      <c r="CA16" s="192" t="str">
        <f t="shared" si="11"/>
        <v>Date signature contrat absente ou non conforme</v>
      </c>
      <c r="CB16" s="173"/>
      <c r="CC16" s="29"/>
      <c r="CD16" s="61" t="str">
        <f t="shared" si="24"/>
        <v>Compléter la colonne M</v>
      </c>
      <c r="CE16" s="62"/>
      <c r="CF16" s="29"/>
      <c r="CG16" s="205" t="str">
        <f>IF($M16="","Compléter la colonne M",IF(CE16="","Compléter la part variable",IF($M16=Données!$I$3,CE16,IF(AND($M16=Données!$I$2,CF16=""),"Compléter la colonne précédente",IF(CE16-CF16&lt;=0,0,IF(CF16&gt;=144.44,CE16-144.44,CE16-CF16))))))</f>
        <v>Compléter la colonne M</v>
      </c>
      <c r="CH16" s="197" t="str">
        <f>IF(CE16="","Compléter la part variable",IF(AND($M16=Données!$I$2,CF16=""),"Compléter mont. unit. versé pour le BTE",IF(CG16-$C$6&lt;0,0,CG16-$C$6)))</f>
        <v>Compléter la part variable</v>
      </c>
      <c r="CI16" s="192" t="str">
        <f t="shared" si="12"/>
        <v>Date signature contrat absente ou non conforme</v>
      </c>
      <c r="CJ16" s="173"/>
      <c r="CK16" s="29"/>
      <c r="CL16" s="61" t="str">
        <f t="shared" si="25"/>
        <v>Compléter la colonne M</v>
      </c>
      <c r="CM16" s="62"/>
      <c r="CN16" s="29"/>
      <c r="CO16" s="205" t="str">
        <f>IF($M16="","Compléter la colonne M",IF(CM16="","Compléter la part variable",IF($M16=Données!$I$3,CM16,IF(AND($M16=Données!$I$2,CN16=""),"Compléter la colonne précédente",IF(CM16-CN16&lt;=0,0,IF(CN16&gt;=144.44,CM16-144.44,CM16-CN16))))))</f>
        <v>Compléter la colonne M</v>
      </c>
      <c r="CP16" s="197" t="str">
        <f>IF(CM16="","Compléter la part variable",IF(AND($M16=Données!$I$2,CN16=""),"Compléter mont. unit. versé pour le BTE",IF(CO16-$C$6&lt;0,0,CO16-$C$6)))</f>
        <v>Compléter la part variable</v>
      </c>
      <c r="CQ16" s="192" t="str">
        <f t="shared" si="13"/>
        <v>Date signature contrat absente ou non conforme</v>
      </c>
      <c r="CR16" s="173"/>
      <c r="CS16" s="29"/>
      <c r="CT16" s="61" t="str">
        <f t="shared" si="26"/>
        <v>Compléter la colonne M</v>
      </c>
      <c r="CU16" s="62"/>
      <c r="CV16" s="29"/>
      <c r="CW16" s="205" t="str">
        <f>IF($M16="","Compléter la colonne M",IF(CU16="","Compléter la part variable",IF($M16=Données!$I$3,CU16,IF(AND($M16=Données!$I$2,CV16=""),"Compléter la colonne précédente",IF(CU16-CV16&lt;=0,0,IF(CV16&gt;=144.44,CU16-144.44,CU16-CV16))))))</f>
        <v>Compléter la colonne M</v>
      </c>
      <c r="CX16" s="197" t="str">
        <f>IF(CU16="","Compléter la part variable",IF(AND($M16=Données!$I$2,CV16=""),"Compléter mont. unit. versé pour le BTE",IF(CW16-$C$6&lt;0,0,CW16-$C$6)))</f>
        <v>Compléter la part variable</v>
      </c>
      <c r="CY16" s="192" t="str">
        <f t="shared" si="14"/>
        <v>Date signature contrat absente ou non conforme</v>
      </c>
      <c r="CZ16" s="173"/>
      <c r="DA16" s="29"/>
      <c r="DB16" s="61" t="str">
        <f t="shared" si="27"/>
        <v>Compléter la colonne M</v>
      </c>
      <c r="DC16" s="62"/>
      <c r="DD16" s="29"/>
      <c r="DE16" s="205" t="str">
        <f>IF($M16="","Compléter la colonne M",IF(DC16="","Compléter la part variable",IF($M16=Données!$I$3,DC16,IF(AND($M16=Données!$I$2,DD16=""),"Compléter la colonne précédente",IF(DC16-DD16&lt;=0,0,IF(DD16&gt;=144.44,DC16-144.44,DC16-DD16))))))</f>
        <v>Compléter la colonne M</v>
      </c>
      <c r="DF16" s="197" t="str">
        <f>IF(DC16="","Compléter la part variable",IF(AND($M16=Données!$I$2,DD16=""),"Compléter mont. unit. versé pour le BTE",IF(DE16-$C$6&lt;0,0,DE16-$C$6)))</f>
        <v>Compléter la part variable</v>
      </c>
      <c r="DG16" s="192" t="str">
        <f t="shared" si="15"/>
        <v>Date signature contrat absente ou non conforme</v>
      </c>
      <c r="DH16" s="106" t="str">
        <f t="shared" si="1"/>
        <v>Remplir les colonnes M,N, Q et P</v>
      </c>
      <c r="DI16" s="153" t="str">
        <f t="shared" si="2"/>
        <v>Remplir les colonnes M, N, Q et P</v>
      </c>
      <c r="DJ16" s="28" t="str">
        <f t="shared" si="3"/>
        <v>Remplir les colonnes M, N, Q et P</v>
      </c>
      <c r="DK16"/>
      <c r="DL16"/>
    </row>
    <row r="17" spans="1:116" x14ac:dyDescent="0.3">
      <c r="A17" s="132"/>
      <c r="B17" s="165"/>
      <c r="C17" s="43"/>
      <c r="D17" s="43"/>
      <c r="E17" s="43"/>
      <c r="F17" s="43"/>
      <c r="G17" s="133"/>
      <c r="H17" s="59"/>
      <c r="I17" s="29"/>
      <c r="J17" s="187"/>
      <c r="K17" s="167"/>
      <c r="L17" s="168"/>
      <c r="M17" s="141"/>
      <c r="N17" s="119"/>
      <c r="O17" s="68"/>
      <c r="P17" s="68"/>
      <c r="Q17" s="143"/>
      <c r="R17" s="24"/>
      <c r="S17" s="29"/>
      <c r="T17" s="61" t="str">
        <f t="shared" si="16"/>
        <v>Compléter la colonne M</v>
      </c>
      <c r="U17" s="62"/>
      <c r="V17" s="103" t="str">
        <f t="shared" si="4"/>
        <v>Compléter la colonne précédente</v>
      </c>
      <c r="W17" s="192" t="str">
        <f t="shared" si="0"/>
        <v>Date signature contrat absente ou non conforme</v>
      </c>
      <c r="X17" s="24"/>
      <c r="Y17" s="29"/>
      <c r="Z17" s="61" t="str">
        <f t="shared" si="17"/>
        <v>Compléter la colonne M</v>
      </c>
      <c r="AA17" s="62"/>
      <c r="AB17" s="29"/>
      <c r="AC17" s="205" t="str">
        <f>IF($M17="","Compléter la colonne M",IF(AA17="","Compléter la part variable",IF($M17=Données!$I$3,AA17,IF(AND($M17=Données!$I$2,AB17=""),"Compléter la colonne précédente",IF(AA17-AB17&lt;=0,0,IF(AB17&gt;=144.44,AA17-144.44,AA17-AB17))))))</f>
        <v>Compléter la colonne M</v>
      </c>
      <c r="AD17" s="197" t="str">
        <f>IF(AA17="","Compléter la part variable",IF(AND($M17=Données!$I$2,AB17=""),"Compléter mont. unit. versé pour le BTE",IF(AC17-$C$6&lt;0,0,AC17-$C$6)))</f>
        <v>Compléter la part variable</v>
      </c>
      <c r="AE17" s="192" t="str">
        <f t="shared" si="5"/>
        <v>Date signature contrat absente ou non conforme</v>
      </c>
      <c r="AF17" s="24"/>
      <c r="AG17" s="29"/>
      <c r="AH17" s="61" t="str">
        <f t="shared" si="18"/>
        <v>Compléter la colonne M</v>
      </c>
      <c r="AI17" s="62"/>
      <c r="AJ17" s="29"/>
      <c r="AK17" s="205" t="str">
        <f>IF($M17="","Compléter la colonne M",IF(AI17="","Compléter la part variable",IF($M17=Données!$I$3,AI17,IF(AND($M17=Données!$I$2,AJ17=""),"Compléter la colonne précédente",IF(AI17-AJ17&lt;=0,0,IF(AJ17&gt;=144.44,AI17-144.44,AI17-AJ17))))))</f>
        <v>Compléter la colonne M</v>
      </c>
      <c r="AL17" s="197" t="str">
        <f>IF(AI17="","Compléter la part variable",IF(AND($M17=Données!$I$2,AJ17=""),"Compléter mont. unit. versé pour le BTE",IF(AK17-$C$6&lt;0,0,AK17-$C$6)))</f>
        <v>Compléter la part variable</v>
      </c>
      <c r="AM17" s="192" t="str">
        <f t="shared" si="6"/>
        <v>Date signature contrat absente ou non conforme</v>
      </c>
      <c r="AN17" s="24"/>
      <c r="AO17" s="29"/>
      <c r="AP17" s="61" t="str">
        <f t="shared" si="19"/>
        <v>Compléter la colonne M</v>
      </c>
      <c r="AQ17" s="62"/>
      <c r="AR17" s="29"/>
      <c r="AS17" s="205" t="str">
        <f>IF($M17="","Compléter la colonne M",IF(AQ17="","Compléter la part variable",IF($M17=Données!$I$3,AQ17,IF(AND($M17=Données!$I$2,AR17=""),"Compléter la colonne précédente",IF(AQ17-AR17&lt;=0,0,IF(AR17&gt;=144.44,AQ17-144.44,AQ17-AR17))))))</f>
        <v>Compléter la colonne M</v>
      </c>
      <c r="AT17" s="197" t="str">
        <f>IF(AQ17="","Compléter la part variable",IF(AND($M17=Données!$I$2,AR17=""),"Compléter mont. unit. versé pour le BTE",IF(AS17-$C$6&lt;0,0,AS17-$C$6)))</f>
        <v>Compléter la part variable</v>
      </c>
      <c r="AU17" s="192" t="str">
        <f t="shared" si="7"/>
        <v>Date signature contrat absente ou non conforme</v>
      </c>
      <c r="AV17" s="24"/>
      <c r="AW17" s="29"/>
      <c r="AX17" s="61" t="str">
        <f t="shared" si="20"/>
        <v>Compléter la colonne M</v>
      </c>
      <c r="AY17" s="62"/>
      <c r="AZ17" s="29"/>
      <c r="BA17" s="205" t="str">
        <f>IF($M17="","Compléter la colonne M",IF(AY17="","Compléter la part variable",IF($M17=Données!$I$3,AY17,IF(AND($M17=Données!$I$2,AZ17=""),"Compléter la colonne précédente",IF(AY17-AZ17&lt;=0,0,IF(AZ17&gt;=144.44,AY17-144.44,AY17-AZ17))))))</f>
        <v>Compléter la colonne M</v>
      </c>
      <c r="BB17" s="197" t="str">
        <f>IF(AY17="","Compléter la part variable",IF(AND($M17=Données!$I$2,AZ17=""),"Compléter mont. unit. versé pour le BTE",IF(BA17-$C$6&lt;0,0,BA17-$C$6)))</f>
        <v>Compléter la part variable</v>
      </c>
      <c r="BC17" s="192" t="str">
        <f t="shared" si="8"/>
        <v>Date signature contrat absente ou non conforme</v>
      </c>
      <c r="BD17" s="24"/>
      <c r="BE17" s="29"/>
      <c r="BF17" s="61" t="str">
        <f t="shared" si="21"/>
        <v>Compléter la colonne M</v>
      </c>
      <c r="BG17" s="62"/>
      <c r="BH17" s="29"/>
      <c r="BI17" s="205" t="str">
        <f>IF($M17="","Compléter la colonne M",IF(BG17="","Compléter la part variable",IF($M17=Données!$I$3,BG17,IF(AND($M17=Données!$I$2,BH17=""),"Compléter la colonne précédente",IF(BG17-BH17&lt;=0,0,IF(BH17&gt;=144.44,BG17-144.44,BG17-BH17))))))</f>
        <v>Compléter la colonne M</v>
      </c>
      <c r="BJ17" s="197" t="str">
        <f>IF(BG17="","Compléter la part variable",IF(AND($M17=Données!$I$2,BH17=""),"Compléter mont. unit. versé pour le BTE",IF(BI17-$C$6&lt;0,0,BI17-$C$6)))</f>
        <v>Compléter la part variable</v>
      </c>
      <c r="BK17" s="192" t="str">
        <f t="shared" si="9"/>
        <v>Date signature contrat absente ou non conforme</v>
      </c>
      <c r="BL17" s="24"/>
      <c r="BM17" s="29"/>
      <c r="BN17" s="61" t="str">
        <f t="shared" si="22"/>
        <v>Compléter la colonne M</v>
      </c>
      <c r="BO17" s="62"/>
      <c r="BP17" s="29"/>
      <c r="BQ17" s="205" t="str">
        <f>IF($M17="","Compléter la colonne M",IF(BO17="","Compléter la part variable",IF($M17=Données!$I$3,BO17,IF(AND($M17=Données!$I$2,BP17=""),"Compléter la colonne précédente",IF(BO17-BP17&lt;=0,0,IF(BP17&gt;=144.44,BO17-144.44,BO17-BP17))))))</f>
        <v>Compléter la colonne M</v>
      </c>
      <c r="BR17" s="197" t="str">
        <f>IF(BO17="","Compléter la part variable",IF(AND($M17=Données!$I$2,BP17=""),"Compléter mont. unit. versé pour le BTE",IF(BQ17-$C$6&lt;0,0,BQ17-$C$6)))</f>
        <v>Compléter la part variable</v>
      </c>
      <c r="BS17" s="192" t="str">
        <f t="shared" si="10"/>
        <v>Date signature contrat absente ou non conforme</v>
      </c>
      <c r="BT17" s="24"/>
      <c r="BU17" s="29"/>
      <c r="BV17" s="61" t="str">
        <f t="shared" si="23"/>
        <v>Compléter la colonne M</v>
      </c>
      <c r="BW17" s="62"/>
      <c r="BX17" s="29"/>
      <c r="BY17" s="205" t="str">
        <f>IF($M17="","Compléter la colonne M",IF(BW17="","Compléter la part variable",IF($M17=Données!$I$3,BW17,IF(AND($M17=Données!$I$2,BX17=""),"Compléter la colonne précédente",IF(BW17-BX17&lt;=0,0,IF(BX17&gt;=144.44,BW17-144.44,BW17-BX17))))))</f>
        <v>Compléter la colonne M</v>
      </c>
      <c r="BZ17" s="197" t="str">
        <f>IF(BW17="","Compléter la part variable",IF(AND($M17=Données!$I$2,BX17=""),"Compléter mont. unit. versé pour le BTE",IF(BY17-$C$6&lt;0,0,BY17-$C$6)))</f>
        <v>Compléter la part variable</v>
      </c>
      <c r="CA17" s="192" t="str">
        <f t="shared" si="11"/>
        <v>Date signature contrat absente ou non conforme</v>
      </c>
      <c r="CB17" s="24"/>
      <c r="CC17" s="29"/>
      <c r="CD17" s="61" t="str">
        <f t="shared" si="24"/>
        <v>Compléter la colonne M</v>
      </c>
      <c r="CE17" s="62"/>
      <c r="CF17" s="29"/>
      <c r="CG17" s="205" t="str">
        <f>IF($M17="","Compléter la colonne M",IF(CE17="","Compléter la part variable",IF($M17=Données!$I$3,CE17,IF(AND($M17=Données!$I$2,CF17=""),"Compléter la colonne précédente",IF(CE17-CF17&lt;=0,0,IF(CF17&gt;=144.44,CE17-144.44,CE17-CF17))))))</f>
        <v>Compléter la colonne M</v>
      </c>
      <c r="CH17" s="197" t="str">
        <f>IF(CE17="","Compléter la part variable",IF(AND($M17=Données!$I$2,CF17=""),"Compléter mont. unit. versé pour le BTE",IF(CG17-$C$6&lt;0,0,CG17-$C$6)))</f>
        <v>Compléter la part variable</v>
      </c>
      <c r="CI17" s="192" t="str">
        <f t="shared" si="12"/>
        <v>Date signature contrat absente ou non conforme</v>
      </c>
      <c r="CJ17" s="24"/>
      <c r="CK17" s="29"/>
      <c r="CL17" s="61" t="str">
        <f t="shared" si="25"/>
        <v>Compléter la colonne M</v>
      </c>
      <c r="CM17" s="62"/>
      <c r="CN17" s="29"/>
      <c r="CO17" s="205" t="str">
        <f>IF($M17="","Compléter la colonne M",IF(CM17="","Compléter la part variable",IF($M17=Données!$I$3,CM17,IF(AND($M17=Données!$I$2,CN17=""),"Compléter la colonne précédente",IF(CM17-CN17&lt;=0,0,IF(CN17&gt;=144.44,CM17-144.44,CM17-CN17))))))</f>
        <v>Compléter la colonne M</v>
      </c>
      <c r="CP17" s="197" t="str">
        <f>IF(CM17="","Compléter la part variable",IF(AND($M17=Données!$I$2,CN17=""),"Compléter mont. unit. versé pour le BTE",IF(CO17-$C$6&lt;0,0,CO17-$C$6)))</f>
        <v>Compléter la part variable</v>
      </c>
      <c r="CQ17" s="192" t="str">
        <f t="shared" si="13"/>
        <v>Date signature contrat absente ou non conforme</v>
      </c>
      <c r="CR17" s="24"/>
      <c r="CS17" s="29"/>
      <c r="CT17" s="61" t="str">
        <f t="shared" si="26"/>
        <v>Compléter la colonne M</v>
      </c>
      <c r="CU17" s="62"/>
      <c r="CV17" s="29"/>
      <c r="CW17" s="205" t="str">
        <f>IF($M17="","Compléter la colonne M",IF(CU17="","Compléter la part variable",IF($M17=Données!$I$3,CU17,IF(AND($M17=Données!$I$2,CV17=""),"Compléter la colonne précédente",IF(CU17-CV17&lt;=0,0,IF(CV17&gt;=144.44,CU17-144.44,CU17-CV17))))))</f>
        <v>Compléter la colonne M</v>
      </c>
      <c r="CX17" s="197" t="str">
        <f>IF(CU17="","Compléter la part variable",IF(AND($M17=Données!$I$2,CV17=""),"Compléter mont. unit. versé pour le BTE",IF(CW17-$C$6&lt;0,0,CW17-$C$6)))</f>
        <v>Compléter la part variable</v>
      </c>
      <c r="CY17" s="192" t="str">
        <f t="shared" si="14"/>
        <v>Date signature contrat absente ou non conforme</v>
      </c>
      <c r="CZ17" s="24"/>
      <c r="DA17" s="29"/>
      <c r="DB17" s="61" t="str">
        <f t="shared" si="27"/>
        <v>Compléter la colonne M</v>
      </c>
      <c r="DC17" s="62"/>
      <c r="DD17" s="29"/>
      <c r="DE17" s="205" t="str">
        <f>IF($M17="","Compléter la colonne M",IF(DC17="","Compléter la part variable",IF($M17=Données!$I$3,DC17,IF(AND($M17=Données!$I$2,DD17=""),"Compléter la colonne précédente",IF(DC17-DD17&lt;=0,0,IF(DD17&gt;=144.44,DC17-144.44,DC17-DD17))))))</f>
        <v>Compléter la colonne M</v>
      </c>
      <c r="DF17" s="197" t="str">
        <f>IF(DC17="","Compléter la part variable",IF(AND($M17=Données!$I$2,DD17=""),"Compléter mont. unit. versé pour le BTE",IF(DE17-$C$6&lt;0,0,DE17-$C$6)))</f>
        <v>Compléter la part variable</v>
      </c>
      <c r="DG17" s="192" t="str">
        <f t="shared" si="15"/>
        <v>Date signature contrat absente ou non conforme</v>
      </c>
      <c r="DH17" s="106" t="str">
        <f t="shared" si="1"/>
        <v>Remplir les colonnes M,N, Q et P</v>
      </c>
      <c r="DI17" s="153" t="str">
        <f t="shared" si="2"/>
        <v>Remplir les colonnes M, N, Q et P</v>
      </c>
      <c r="DJ17" s="28" t="str">
        <f t="shared" si="3"/>
        <v>Remplir les colonnes M, N, Q et P</v>
      </c>
      <c r="DK17"/>
      <c r="DL17"/>
    </row>
    <row r="18" spans="1:116" x14ac:dyDescent="0.3">
      <c r="A18" s="132"/>
      <c r="B18" s="165"/>
      <c r="C18" s="43"/>
      <c r="D18" s="43"/>
      <c r="E18" s="43"/>
      <c r="F18" s="43"/>
      <c r="G18" s="133"/>
      <c r="H18" s="59"/>
      <c r="I18" s="29"/>
      <c r="J18" s="187"/>
      <c r="K18" s="167"/>
      <c r="L18" s="168"/>
      <c r="M18" s="141"/>
      <c r="N18" s="119"/>
      <c r="O18" s="68"/>
      <c r="P18" s="68"/>
      <c r="Q18" s="143"/>
      <c r="R18" s="24"/>
      <c r="S18" s="29"/>
      <c r="T18" s="61" t="str">
        <f t="shared" si="16"/>
        <v>Compléter la colonne M</v>
      </c>
      <c r="U18" s="62"/>
      <c r="V18" s="103" t="str">
        <f t="shared" si="4"/>
        <v>Compléter la colonne précédente</v>
      </c>
      <c r="W18" s="192" t="str">
        <f t="shared" si="0"/>
        <v>Date signature contrat absente ou non conforme</v>
      </c>
      <c r="X18" s="24"/>
      <c r="Y18" s="29"/>
      <c r="Z18" s="61" t="str">
        <f t="shared" si="17"/>
        <v>Compléter la colonne M</v>
      </c>
      <c r="AA18" s="62"/>
      <c r="AB18" s="29"/>
      <c r="AC18" s="205" t="str">
        <f>IF($M18="","Compléter la colonne M",IF(AA18="","Compléter la part variable",IF($M18=Données!$I$3,AA18,IF(AND($M18=Données!$I$2,AB18=""),"Compléter la colonne précédente",IF(AA18-AB18&lt;=0,0,IF(AB18&gt;=144.44,AA18-144.44,AA18-AB18))))))</f>
        <v>Compléter la colonne M</v>
      </c>
      <c r="AD18" s="197" t="str">
        <f>IF(AA18="","Compléter la part variable",IF(AND($M18=Données!$I$2,AB18=""),"Compléter mont. unit. versé pour le BTE",IF(AC18-$C$6&lt;0,0,AC18-$C$6)))</f>
        <v>Compléter la part variable</v>
      </c>
      <c r="AE18" s="192" t="str">
        <f t="shared" si="5"/>
        <v>Date signature contrat absente ou non conforme</v>
      </c>
      <c r="AF18" s="24"/>
      <c r="AG18" s="29"/>
      <c r="AH18" s="61" t="str">
        <f t="shared" si="18"/>
        <v>Compléter la colonne M</v>
      </c>
      <c r="AI18" s="62"/>
      <c r="AJ18" s="29"/>
      <c r="AK18" s="205" t="str">
        <f>IF($M18="","Compléter la colonne M",IF(AI18="","Compléter la part variable",IF($M18=Données!$I$3,AI18,IF(AND($M18=Données!$I$2,AJ18=""),"Compléter la colonne précédente",IF(AI18-AJ18&lt;=0,0,IF(AJ18&gt;=144.44,AI18-144.44,AI18-AJ18))))))</f>
        <v>Compléter la colonne M</v>
      </c>
      <c r="AL18" s="197" t="str">
        <f>IF(AI18="","Compléter la part variable",IF(AND($M18=Données!$I$2,AJ18=""),"Compléter mont. unit. versé pour le BTE",IF(AK18-$C$6&lt;0,0,AK18-$C$6)))</f>
        <v>Compléter la part variable</v>
      </c>
      <c r="AM18" s="192" t="str">
        <f t="shared" si="6"/>
        <v>Date signature contrat absente ou non conforme</v>
      </c>
      <c r="AN18" s="24"/>
      <c r="AO18" s="29"/>
      <c r="AP18" s="61" t="str">
        <f t="shared" si="19"/>
        <v>Compléter la colonne M</v>
      </c>
      <c r="AQ18" s="62"/>
      <c r="AR18" s="29"/>
      <c r="AS18" s="205" t="str">
        <f>IF($M18="","Compléter la colonne M",IF(AQ18="","Compléter la part variable",IF($M18=Données!$I$3,AQ18,IF(AND($M18=Données!$I$2,AR18=""),"Compléter la colonne précédente",IF(AQ18-AR18&lt;=0,0,IF(AR18&gt;=144.44,AQ18-144.44,AQ18-AR18))))))</f>
        <v>Compléter la colonne M</v>
      </c>
      <c r="AT18" s="197" t="str">
        <f>IF(AQ18="","Compléter la part variable",IF(AND($M18=Données!$I$2,AR18=""),"Compléter mont. unit. versé pour le BTE",IF(AS18-$C$6&lt;0,0,AS18-$C$6)))</f>
        <v>Compléter la part variable</v>
      </c>
      <c r="AU18" s="192" t="str">
        <f t="shared" si="7"/>
        <v>Date signature contrat absente ou non conforme</v>
      </c>
      <c r="AV18" s="24"/>
      <c r="AW18" s="29"/>
      <c r="AX18" s="61" t="str">
        <f t="shared" si="20"/>
        <v>Compléter la colonne M</v>
      </c>
      <c r="AY18" s="62"/>
      <c r="AZ18" s="29"/>
      <c r="BA18" s="205" t="str">
        <f>IF($M18="","Compléter la colonne M",IF(AY18="","Compléter la part variable",IF($M18=Données!$I$3,AY18,IF(AND($M18=Données!$I$2,AZ18=""),"Compléter la colonne précédente",IF(AY18-AZ18&lt;=0,0,IF(AZ18&gt;=144.44,AY18-144.44,AY18-AZ18))))))</f>
        <v>Compléter la colonne M</v>
      </c>
      <c r="BB18" s="197" t="str">
        <f>IF(AY18="","Compléter la part variable",IF(AND($M18=Données!$I$2,AZ18=""),"Compléter mont. unit. versé pour le BTE",IF(BA18-$C$6&lt;0,0,BA18-$C$6)))</f>
        <v>Compléter la part variable</v>
      </c>
      <c r="BC18" s="192" t="str">
        <f t="shared" si="8"/>
        <v>Date signature contrat absente ou non conforme</v>
      </c>
      <c r="BD18" s="24"/>
      <c r="BE18" s="29"/>
      <c r="BF18" s="61" t="str">
        <f t="shared" si="21"/>
        <v>Compléter la colonne M</v>
      </c>
      <c r="BG18" s="62"/>
      <c r="BH18" s="29"/>
      <c r="BI18" s="205" t="str">
        <f>IF($M18="","Compléter la colonne M",IF(BG18="","Compléter la part variable",IF($M18=Données!$I$3,BG18,IF(AND($M18=Données!$I$2,BH18=""),"Compléter la colonne précédente",IF(BG18-BH18&lt;=0,0,IF(BH18&gt;=144.44,BG18-144.44,BG18-BH18))))))</f>
        <v>Compléter la colonne M</v>
      </c>
      <c r="BJ18" s="197" t="str">
        <f>IF(BG18="","Compléter la part variable",IF(AND($M18=Données!$I$2,BH18=""),"Compléter mont. unit. versé pour le BTE",IF(BI18-$C$6&lt;0,0,BI18-$C$6)))</f>
        <v>Compléter la part variable</v>
      </c>
      <c r="BK18" s="192" t="str">
        <f t="shared" si="9"/>
        <v>Date signature contrat absente ou non conforme</v>
      </c>
      <c r="BL18" s="24"/>
      <c r="BM18" s="29"/>
      <c r="BN18" s="61" t="str">
        <f t="shared" si="22"/>
        <v>Compléter la colonne M</v>
      </c>
      <c r="BO18" s="62"/>
      <c r="BP18" s="29"/>
      <c r="BQ18" s="205" t="str">
        <f>IF($M18="","Compléter la colonne M",IF(BO18="","Compléter la part variable",IF($M18=Données!$I$3,BO18,IF(AND($M18=Données!$I$2,BP18=""),"Compléter la colonne précédente",IF(BO18-BP18&lt;=0,0,IF(BP18&gt;=144.44,BO18-144.44,BO18-BP18))))))</f>
        <v>Compléter la colonne M</v>
      </c>
      <c r="BR18" s="197" t="str">
        <f>IF(BO18="","Compléter la part variable",IF(AND($M18=Données!$I$2,BP18=""),"Compléter mont. unit. versé pour le BTE",IF(BQ18-$C$6&lt;0,0,BQ18-$C$6)))</f>
        <v>Compléter la part variable</v>
      </c>
      <c r="BS18" s="192" t="str">
        <f t="shared" si="10"/>
        <v>Date signature contrat absente ou non conforme</v>
      </c>
      <c r="BT18" s="24"/>
      <c r="BU18" s="29"/>
      <c r="BV18" s="61" t="str">
        <f t="shared" si="23"/>
        <v>Compléter la colonne M</v>
      </c>
      <c r="BW18" s="62"/>
      <c r="BX18" s="29"/>
      <c r="BY18" s="205" t="str">
        <f>IF($M18="","Compléter la colonne M",IF(BW18="","Compléter la part variable",IF($M18=Données!$I$3,BW18,IF(AND($M18=Données!$I$2,BX18=""),"Compléter la colonne précédente",IF(BW18-BX18&lt;=0,0,IF(BX18&gt;=144.44,BW18-144.44,BW18-BX18))))))</f>
        <v>Compléter la colonne M</v>
      </c>
      <c r="BZ18" s="197" t="str">
        <f>IF(BW18="","Compléter la part variable",IF(AND($M18=Données!$I$2,BX18=""),"Compléter mont. unit. versé pour le BTE",IF(BY18-$C$6&lt;0,0,BY18-$C$6)))</f>
        <v>Compléter la part variable</v>
      </c>
      <c r="CA18" s="192" t="str">
        <f t="shared" si="11"/>
        <v>Date signature contrat absente ou non conforme</v>
      </c>
      <c r="CB18" s="24"/>
      <c r="CC18" s="29"/>
      <c r="CD18" s="61" t="str">
        <f t="shared" si="24"/>
        <v>Compléter la colonne M</v>
      </c>
      <c r="CE18" s="62"/>
      <c r="CF18" s="29"/>
      <c r="CG18" s="205" t="str">
        <f>IF($M18="","Compléter la colonne M",IF(CE18="","Compléter la part variable",IF($M18=Données!$I$3,CE18,IF(AND($M18=Données!$I$2,CF18=""),"Compléter la colonne précédente",IF(CE18-CF18&lt;=0,0,IF(CF18&gt;=144.44,CE18-144.44,CE18-CF18))))))</f>
        <v>Compléter la colonne M</v>
      </c>
      <c r="CH18" s="197" t="str">
        <f>IF(CE18="","Compléter la part variable",IF(AND($M18=Données!$I$2,CF18=""),"Compléter mont. unit. versé pour le BTE",IF(CG18-$C$6&lt;0,0,CG18-$C$6)))</f>
        <v>Compléter la part variable</v>
      </c>
      <c r="CI18" s="192" t="str">
        <f t="shared" si="12"/>
        <v>Date signature contrat absente ou non conforme</v>
      </c>
      <c r="CJ18" s="24"/>
      <c r="CK18" s="29"/>
      <c r="CL18" s="61" t="str">
        <f t="shared" si="25"/>
        <v>Compléter la colonne M</v>
      </c>
      <c r="CM18" s="62"/>
      <c r="CN18" s="29"/>
      <c r="CO18" s="205" t="str">
        <f>IF($M18="","Compléter la colonne M",IF(CM18="","Compléter la part variable",IF($M18=Données!$I$3,CM18,IF(AND($M18=Données!$I$2,CN18=""),"Compléter la colonne précédente",IF(CM18-CN18&lt;=0,0,IF(CN18&gt;=144.44,CM18-144.44,CM18-CN18))))))</f>
        <v>Compléter la colonne M</v>
      </c>
      <c r="CP18" s="197" t="str">
        <f>IF(CM18="","Compléter la part variable",IF(AND($M18=Données!$I$2,CN18=""),"Compléter mont. unit. versé pour le BTE",IF(CO18-$C$6&lt;0,0,CO18-$C$6)))</f>
        <v>Compléter la part variable</v>
      </c>
      <c r="CQ18" s="192" t="str">
        <f t="shared" si="13"/>
        <v>Date signature contrat absente ou non conforme</v>
      </c>
      <c r="CR18" s="24"/>
      <c r="CS18" s="29"/>
      <c r="CT18" s="61" t="str">
        <f t="shared" si="26"/>
        <v>Compléter la colonne M</v>
      </c>
      <c r="CU18" s="62"/>
      <c r="CV18" s="29"/>
      <c r="CW18" s="205" t="str">
        <f>IF($M18="","Compléter la colonne M",IF(CU18="","Compléter la part variable",IF($M18=Données!$I$3,CU18,IF(AND($M18=Données!$I$2,CV18=""),"Compléter la colonne précédente",IF(CU18-CV18&lt;=0,0,IF(CV18&gt;=144.44,CU18-144.44,CU18-CV18))))))</f>
        <v>Compléter la colonne M</v>
      </c>
      <c r="CX18" s="197" t="str">
        <f>IF(CU18="","Compléter la part variable",IF(AND($M18=Données!$I$2,CV18=""),"Compléter mont. unit. versé pour le BTE",IF(CW18-$C$6&lt;0,0,CW18-$C$6)))</f>
        <v>Compléter la part variable</v>
      </c>
      <c r="CY18" s="192" t="str">
        <f t="shared" si="14"/>
        <v>Date signature contrat absente ou non conforme</v>
      </c>
      <c r="CZ18" s="24"/>
      <c r="DA18" s="29"/>
      <c r="DB18" s="61" t="str">
        <f t="shared" si="27"/>
        <v>Compléter la colonne M</v>
      </c>
      <c r="DC18" s="62"/>
      <c r="DD18" s="29"/>
      <c r="DE18" s="205" t="str">
        <f>IF($M18="","Compléter la colonne M",IF(DC18="","Compléter la part variable",IF($M18=Données!$I$3,DC18,IF(AND($M18=Données!$I$2,DD18=""),"Compléter la colonne précédente",IF(DC18-DD18&lt;=0,0,IF(DD18&gt;=144.44,DC18-144.44,DC18-DD18))))))</f>
        <v>Compléter la colonne M</v>
      </c>
      <c r="DF18" s="197" t="str">
        <f>IF(DC18="","Compléter la part variable",IF(AND($M18=Données!$I$2,DD18=""),"Compléter mont. unit. versé pour le BTE",IF(DE18-$C$6&lt;0,0,DE18-$C$6)))</f>
        <v>Compléter la part variable</v>
      </c>
      <c r="DG18" s="192" t="str">
        <f t="shared" si="15"/>
        <v>Date signature contrat absente ou non conforme</v>
      </c>
      <c r="DH18" s="106" t="str">
        <f t="shared" si="1"/>
        <v>Remplir les colonnes M,N, Q et P</v>
      </c>
      <c r="DI18" s="153" t="str">
        <f t="shared" si="2"/>
        <v>Remplir les colonnes M, N, Q et P</v>
      </c>
      <c r="DJ18" s="28" t="str">
        <f t="shared" si="3"/>
        <v>Remplir les colonnes M, N, Q et P</v>
      </c>
      <c r="DK18"/>
      <c r="DL18"/>
    </row>
    <row r="19" spans="1:116" x14ac:dyDescent="0.3">
      <c r="A19" s="132"/>
      <c r="B19" s="165"/>
      <c r="C19" s="43"/>
      <c r="D19" s="43"/>
      <c r="E19" s="43"/>
      <c r="F19" s="43"/>
      <c r="G19" s="133"/>
      <c r="H19" s="59"/>
      <c r="I19" s="29"/>
      <c r="J19" s="167"/>
      <c r="K19" s="167"/>
      <c r="L19" s="168"/>
      <c r="M19" s="141"/>
      <c r="N19" s="119"/>
      <c r="O19" s="68"/>
      <c r="P19" s="68"/>
      <c r="Q19" s="143"/>
      <c r="R19" s="24"/>
      <c r="S19" s="29"/>
      <c r="T19" s="61" t="str">
        <f t="shared" si="16"/>
        <v>Compléter la colonne M</v>
      </c>
      <c r="U19" s="62"/>
      <c r="V19" s="103" t="str">
        <f t="shared" si="4"/>
        <v>Compléter la colonne précédente</v>
      </c>
      <c r="W19" s="192" t="str">
        <f t="shared" si="0"/>
        <v>Date signature contrat absente ou non conforme</v>
      </c>
      <c r="X19" s="24"/>
      <c r="Y19" s="29"/>
      <c r="Z19" s="61" t="str">
        <f t="shared" si="17"/>
        <v>Compléter la colonne M</v>
      </c>
      <c r="AA19" s="62"/>
      <c r="AB19" s="29"/>
      <c r="AC19" s="205" t="str">
        <f>IF($M19="","Compléter la colonne M",IF(AA19="","Compléter la part variable",IF($M19=Données!$I$3,AA19,IF(AND($M19=Données!$I$2,AB19=""),"Compléter la colonne précédente",IF(AA19-AB19&lt;=0,0,IF(AB19&gt;=144.44,AA19-144.44,AA19-AB19))))))</f>
        <v>Compléter la colonne M</v>
      </c>
      <c r="AD19" s="197" t="str">
        <f>IF(AA19="","Compléter la part variable",IF(AND($M19=Données!$I$2,AB19=""),"Compléter mont. unit. versé pour le BTE",IF(AC19-$C$6&lt;0,0,AC19-$C$6)))</f>
        <v>Compléter la part variable</v>
      </c>
      <c r="AE19" s="192" t="str">
        <f t="shared" si="5"/>
        <v>Date signature contrat absente ou non conforme</v>
      </c>
      <c r="AF19" s="24"/>
      <c r="AG19" s="29"/>
      <c r="AH19" s="61" t="str">
        <f t="shared" si="18"/>
        <v>Compléter la colonne M</v>
      </c>
      <c r="AI19" s="62"/>
      <c r="AJ19" s="29"/>
      <c r="AK19" s="205" t="str">
        <f>IF($M19="","Compléter la colonne M",IF(AI19="","Compléter la part variable",IF($M19=Données!$I$3,AI19,IF(AND($M19=Données!$I$2,AJ19=""),"Compléter la colonne précédente",IF(AI19-AJ19&lt;=0,0,IF(AJ19&gt;=144.44,AI19-144.44,AI19-AJ19))))))</f>
        <v>Compléter la colonne M</v>
      </c>
      <c r="AL19" s="197" t="str">
        <f>IF(AI19="","Compléter la part variable",IF(AND($M19=Données!$I$2,AJ19=""),"Compléter mont. unit. versé pour le BTE",IF(AK19-$C$6&lt;0,0,AK19-$C$6)))</f>
        <v>Compléter la part variable</v>
      </c>
      <c r="AM19" s="192" t="str">
        <f t="shared" si="6"/>
        <v>Date signature contrat absente ou non conforme</v>
      </c>
      <c r="AN19" s="24"/>
      <c r="AO19" s="29"/>
      <c r="AP19" s="61" t="str">
        <f t="shared" si="19"/>
        <v>Compléter la colonne M</v>
      </c>
      <c r="AQ19" s="62"/>
      <c r="AR19" s="29"/>
      <c r="AS19" s="205" t="str">
        <f>IF($M19="","Compléter la colonne M",IF(AQ19="","Compléter la part variable",IF($M19=Données!$I$3,AQ19,IF(AND($M19=Données!$I$2,AR19=""),"Compléter la colonne précédente",IF(AQ19-AR19&lt;=0,0,IF(AR19&gt;=144.44,AQ19-144.44,AQ19-AR19))))))</f>
        <v>Compléter la colonne M</v>
      </c>
      <c r="AT19" s="197" t="str">
        <f>IF(AQ19="","Compléter la part variable",IF(AND($M19=Données!$I$2,AR19=""),"Compléter mont. unit. versé pour le BTE",IF(AS19-$C$6&lt;0,0,AS19-$C$6)))</f>
        <v>Compléter la part variable</v>
      </c>
      <c r="AU19" s="192" t="str">
        <f t="shared" si="7"/>
        <v>Date signature contrat absente ou non conforme</v>
      </c>
      <c r="AV19" s="24"/>
      <c r="AW19" s="29"/>
      <c r="AX19" s="61" t="str">
        <f t="shared" si="20"/>
        <v>Compléter la colonne M</v>
      </c>
      <c r="AY19" s="62"/>
      <c r="AZ19" s="29"/>
      <c r="BA19" s="205" t="str">
        <f>IF($M19="","Compléter la colonne M",IF(AY19="","Compléter la part variable",IF($M19=Données!$I$3,AY19,IF(AND($M19=Données!$I$2,AZ19=""),"Compléter la colonne précédente",IF(AY19-AZ19&lt;=0,0,IF(AZ19&gt;=144.44,AY19-144.44,AY19-AZ19))))))</f>
        <v>Compléter la colonne M</v>
      </c>
      <c r="BB19" s="197" t="str">
        <f>IF(AY19="","Compléter la part variable",IF(AND($M19=Données!$I$2,AZ19=""),"Compléter mont. unit. versé pour le BTE",IF(BA19-$C$6&lt;0,0,BA19-$C$6)))</f>
        <v>Compléter la part variable</v>
      </c>
      <c r="BC19" s="192" t="str">
        <f t="shared" si="8"/>
        <v>Date signature contrat absente ou non conforme</v>
      </c>
      <c r="BD19" s="24"/>
      <c r="BE19" s="29"/>
      <c r="BF19" s="61" t="str">
        <f t="shared" si="21"/>
        <v>Compléter la colonne M</v>
      </c>
      <c r="BG19" s="62"/>
      <c r="BH19" s="29"/>
      <c r="BI19" s="205" t="str">
        <f>IF($M19="","Compléter la colonne M",IF(BG19="","Compléter la part variable",IF($M19=Données!$I$3,BG19,IF(AND($M19=Données!$I$2,BH19=""),"Compléter la colonne précédente",IF(BG19-BH19&lt;=0,0,IF(BH19&gt;=144.44,BG19-144.44,BG19-BH19))))))</f>
        <v>Compléter la colonne M</v>
      </c>
      <c r="BJ19" s="197" t="str">
        <f>IF(BG19="","Compléter la part variable",IF(AND($M19=Données!$I$2,BH19=""),"Compléter mont. unit. versé pour le BTE",IF(BI19-$C$6&lt;0,0,BI19-$C$6)))</f>
        <v>Compléter la part variable</v>
      </c>
      <c r="BK19" s="192" t="str">
        <f t="shared" si="9"/>
        <v>Date signature contrat absente ou non conforme</v>
      </c>
      <c r="BL19" s="24"/>
      <c r="BM19" s="29"/>
      <c r="BN19" s="61" t="str">
        <f t="shared" si="22"/>
        <v>Compléter la colonne M</v>
      </c>
      <c r="BO19" s="62"/>
      <c r="BP19" s="29"/>
      <c r="BQ19" s="205" t="str">
        <f>IF($M19="","Compléter la colonne M",IF(BO19="","Compléter la part variable",IF($M19=Données!$I$3,BO19,IF(AND($M19=Données!$I$2,BP19=""),"Compléter la colonne précédente",IF(BO19-BP19&lt;=0,0,IF(BP19&gt;=144.44,BO19-144.44,BO19-BP19))))))</f>
        <v>Compléter la colonne M</v>
      </c>
      <c r="BR19" s="197" t="str">
        <f>IF(BO19="","Compléter la part variable",IF(AND($M19=Données!$I$2,BP19=""),"Compléter mont. unit. versé pour le BTE",IF(BQ19-$C$6&lt;0,0,BQ19-$C$6)))</f>
        <v>Compléter la part variable</v>
      </c>
      <c r="BS19" s="192" t="str">
        <f t="shared" si="10"/>
        <v>Date signature contrat absente ou non conforme</v>
      </c>
      <c r="BT19" s="24"/>
      <c r="BU19" s="29"/>
      <c r="BV19" s="61" t="str">
        <f t="shared" si="23"/>
        <v>Compléter la colonne M</v>
      </c>
      <c r="BW19" s="62"/>
      <c r="BX19" s="29"/>
      <c r="BY19" s="205" t="str">
        <f>IF($M19="","Compléter la colonne M",IF(BW19="","Compléter la part variable",IF($M19=Données!$I$3,BW19,IF(AND($M19=Données!$I$2,BX19=""),"Compléter la colonne précédente",IF(BW19-BX19&lt;=0,0,IF(BX19&gt;=144.44,BW19-144.44,BW19-BX19))))))</f>
        <v>Compléter la colonne M</v>
      </c>
      <c r="BZ19" s="197" t="str">
        <f>IF(BW19="","Compléter la part variable",IF(AND($M19=Données!$I$2,BX19=""),"Compléter mont. unit. versé pour le BTE",IF(BY19-$C$6&lt;0,0,BY19-$C$6)))</f>
        <v>Compléter la part variable</v>
      </c>
      <c r="CA19" s="192" t="str">
        <f t="shared" si="11"/>
        <v>Date signature contrat absente ou non conforme</v>
      </c>
      <c r="CB19" s="24"/>
      <c r="CC19" s="29"/>
      <c r="CD19" s="61" t="str">
        <f t="shared" si="24"/>
        <v>Compléter la colonne M</v>
      </c>
      <c r="CE19" s="62"/>
      <c r="CF19" s="29"/>
      <c r="CG19" s="205" t="str">
        <f>IF($M19="","Compléter la colonne M",IF(CE19="","Compléter la part variable",IF($M19=Données!$I$3,CE19,IF(AND($M19=Données!$I$2,CF19=""),"Compléter la colonne précédente",IF(CE19-CF19&lt;=0,0,IF(CF19&gt;=144.44,CE19-144.44,CE19-CF19))))))</f>
        <v>Compléter la colonne M</v>
      </c>
      <c r="CH19" s="197" t="str">
        <f>IF(CE19="","Compléter la part variable",IF(AND($M19=Données!$I$2,CF19=""),"Compléter mont. unit. versé pour le BTE",IF(CG19-$C$6&lt;0,0,CG19-$C$6)))</f>
        <v>Compléter la part variable</v>
      </c>
      <c r="CI19" s="192" t="str">
        <f t="shared" si="12"/>
        <v>Date signature contrat absente ou non conforme</v>
      </c>
      <c r="CJ19" s="24"/>
      <c r="CK19" s="29"/>
      <c r="CL19" s="61" t="str">
        <f t="shared" si="25"/>
        <v>Compléter la colonne M</v>
      </c>
      <c r="CM19" s="62"/>
      <c r="CN19" s="29"/>
      <c r="CO19" s="205" t="str">
        <f>IF($M19="","Compléter la colonne M",IF(CM19="","Compléter la part variable",IF($M19=Données!$I$3,CM19,IF(AND($M19=Données!$I$2,CN19=""),"Compléter la colonne précédente",IF(CM19-CN19&lt;=0,0,IF(CN19&gt;=144.44,CM19-144.44,CM19-CN19))))))</f>
        <v>Compléter la colonne M</v>
      </c>
      <c r="CP19" s="197" t="str">
        <f>IF(CM19="","Compléter la part variable",IF(AND($M19=Données!$I$2,CN19=""),"Compléter mont. unit. versé pour le BTE",IF(CO19-$C$6&lt;0,0,CO19-$C$6)))</f>
        <v>Compléter la part variable</v>
      </c>
      <c r="CQ19" s="192" t="str">
        <f t="shared" si="13"/>
        <v>Date signature contrat absente ou non conforme</v>
      </c>
      <c r="CR19" s="24"/>
      <c r="CS19" s="29"/>
      <c r="CT19" s="61" t="str">
        <f t="shared" si="26"/>
        <v>Compléter la colonne M</v>
      </c>
      <c r="CU19" s="62"/>
      <c r="CV19" s="29"/>
      <c r="CW19" s="205" t="str">
        <f>IF($M19="","Compléter la colonne M",IF(CU19="","Compléter la part variable",IF($M19=Données!$I$3,CU19,IF(AND($M19=Données!$I$2,CV19=""),"Compléter la colonne précédente",IF(CU19-CV19&lt;=0,0,IF(CV19&gt;=144.44,CU19-144.44,CU19-CV19))))))</f>
        <v>Compléter la colonne M</v>
      </c>
      <c r="CX19" s="197" t="str">
        <f>IF(CU19="","Compléter la part variable",IF(AND($M19=Données!$I$2,CV19=""),"Compléter mont. unit. versé pour le BTE",IF(CW19-$C$6&lt;0,0,CW19-$C$6)))</f>
        <v>Compléter la part variable</v>
      </c>
      <c r="CY19" s="192" t="str">
        <f t="shared" si="14"/>
        <v>Date signature contrat absente ou non conforme</v>
      </c>
      <c r="CZ19" s="24"/>
      <c r="DA19" s="29"/>
      <c r="DB19" s="61" t="str">
        <f t="shared" si="27"/>
        <v>Compléter la colonne M</v>
      </c>
      <c r="DC19" s="62"/>
      <c r="DD19" s="29"/>
      <c r="DE19" s="205" t="str">
        <f>IF($M19="","Compléter la colonne M",IF(DC19="","Compléter la part variable",IF($M19=Données!$I$3,DC19,IF(AND($M19=Données!$I$2,DD19=""),"Compléter la colonne précédente",IF(DC19-DD19&lt;=0,0,IF(DD19&gt;=144.44,DC19-144.44,DC19-DD19))))))</f>
        <v>Compléter la colonne M</v>
      </c>
      <c r="DF19" s="197" t="str">
        <f>IF(DC19="","Compléter la part variable",IF(AND($M19=Données!$I$2,DD19=""),"Compléter mont. unit. versé pour le BTE",IF(DE19-$C$6&lt;0,0,DE19-$C$6)))</f>
        <v>Compléter la part variable</v>
      </c>
      <c r="DG19" s="192" t="str">
        <f t="shared" si="15"/>
        <v>Date signature contrat absente ou non conforme</v>
      </c>
      <c r="DH19" s="106" t="str">
        <f t="shared" si="1"/>
        <v>Remplir les colonnes M,N, Q et P</v>
      </c>
      <c r="DI19" s="153" t="str">
        <f t="shared" si="2"/>
        <v>Remplir les colonnes M, N, Q et P</v>
      </c>
      <c r="DJ19" s="28" t="str">
        <f t="shared" si="3"/>
        <v>Remplir les colonnes M, N, Q et P</v>
      </c>
      <c r="DK19"/>
      <c r="DL19"/>
    </row>
    <row r="20" spans="1:116" x14ac:dyDescent="0.3">
      <c r="A20" s="132"/>
      <c r="B20" s="165"/>
      <c r="C20" s="43"/>
      <c r="D20" s="43"/>
      <c r="E20" s="43"/>
      <c r="F20" s="43"/>
      <c r="G20" s="133"/>
      <c r="H20" s="59"/>
      <c r="I20" s="29"/>
      <c r="J20" s="167"/>
      <c r="K20" s="169"/>
      <c r="L20" s="170"/>
      <c r="M20" s="144"/>
      <c r="N20" s="119"/>
      <c r="O20" s="68"/>
      <c r="P20" s="68"/>
      <c r="Q20" s="143"/>
      <c r="R20" s="24"/>
      <c r="S20" s="29"/>
      <c r="T20" s="61" t="str">
        <f t="shared" si="16"/>
        <v>Compléter la colonne M</v>
      </c>
      <c r="U20" s="62"/>
      <c r="V20" s="103" t="str">
        <f t="shared" si="4"/>
        <v>Compléter la colonne précédente</v>
      </c>
      <c r="W20" s="192" t="str">
        <f t="shared" si="0"/>
        <v>Date signature contrat absente ou non conforme</v>
      </c>
      <c r="X20" s="24"/>
      <c r="Y20" s="29"/>
      <c r="Z20" s="61" t="str">
        <f t="shared" si="17"/>
        <v>Compléter la colonne M</v>
      </c>
      <c r="AA20" s="62"/>
      <c r="AB20" s="29"/>
      <c r="AC20" s="205" t="str">
        <f>IF($M20="","Compléter la colonne M",IF(AA20="","Compléter la part variable",IF($M20=Données!$I$3,AA20,IF(AND($M20=Données!$I$2,AB20=""),"Compléter la colonne précédente",IF(AA20-AB20&lt;=0,0,IF(AB20&gt;=144.44,AA20-144.44,AA20-AB20))))))</f>
        <v>Compléter la colonne M</v>
      </c>
      <c r="AD20" s="197" t="str">
        <f>IF(AA20="","Compléter la part variable",IF(AND($M20=Données!$I$2,AB20=""),"Compléter mont. unit. versé pour le BTE",IF(AC20-$C$6&lt;0,0,AC20-$C$6)))</f>
        <v>Compléter la part variable</v>
      </c>
      <c r="AE20" s="192" t="str">
        <f t="shared" si="5"/>
        <v>Date signature contrat absente ou non conforme</v>
      </c>
      <c r="AF20" s="24"/>
      <c r="AG20" s="29"/>
      <c r="AH20" s="61" t="str">
        <f t="shared" si="18"/>
        <v>Compléter la colonne M</v>
      </c>
      <c r="AI20" s="62"/>
      <c r="AJ20" s="29"/>
      <c r="AK20" s="205" t="str">
        <f>IF($M20="","Compléter la colonne M",IF(AI20="","Compléter la part variable",IF($M20=Données!$I$3,AI20,IF(AND($M20=Données!$I$2,AJ20=""),"Compléter la colonne précédente",IF(AI20-AJ20&lt;=0,0,IF(AJ20&gt;=144.44,AI20-144.44,AI20-AJ20))))))</f>
        <v>Compléter la colonne M</v>
      </c>
      <c r="AL20" s="197" t="str">
        <f>IF(AI20="","Compléter la part variable",IF(AND($M20=Données!$I$2,AJ20=""),"Compléter mont. unit. versé pour le BTE",IF(AK20-$C$6&lt;0,0,AK20-$C$6)))</f>
        <v>Compléter la part variable</v>
      </c>
      <c r="AM20" s="192" t="str">
        <f t="shared" si="6"/>
        <v>Date signature contrat absente ou non conforme</v>
      </c>
      <c r="AN20" s="24"/>
      <c r="AO20" s="29"/>
      <c r="AP20" s="61" t="str">
        <f t="shared" si="19"/>
        <v>Compléter la colonne M</v>
      </c>
      <c r="AQ20" s="62"/>
      <c r="AR20" s="29"/>
      <c r="AS20" s="205" t="str">
        <f>IF($M20="","Compléter la colonne M",IF(AQ20="","Compléter la part variable",IF($M20=Données!$I$3,AQ20,IF(AND($M20=Données!$I$2,AR20=""),"Compléter la colonne précédente",IF(AQ20-AR20&lt;=0,0,IF(AR20&gt;=144.44,AQ20-144.44,AQ20-AR20))))))</f>
        <v>Compléter la colonne M</v>
      </c>
      <c r="AT20" s="197" t="str">
        <f>IF(AQ20="","Compléter la part variable",IF(AND($M20=Données!$I$2,AR20=""),"Compléter mont. unit. versé pour le BTE",IF(AS20-$C$6&lt;0,0,AS20-$C$6)))</f>
        <v>Compléter la part variable</v>
      </c>
      <c r="AU20" s="192" t="str">
        <f t="shared" si="7"/>
        <v>Date signature contrat absente ou non conforme</v>
      </c>
      <c r="AV20" s="24"/>
      <c r="AW20" s="29"/>
      <c r="AX20" s="61" t="str">
        <f t="shared" si="20"/>
        <v>Compléter la colonne M</v>
      </c>
      <c r="AY20" s="62"/>
      <c r="AZ20" s="29"/>
      <c r="BA20" s="205" t="str">
        <f>IF($M20="","Compléter la colonne M",IF(AY20="","Compléter la part variable",IF($M20=Données!$I$3,AY20,IF(AND($M20=Données!$I$2,AZ20=""),"Compléter la colonne précédente",IF(AY20-AZ20&lt;=0,0,IF(AZ20&gt;=144.44,AY20-144.44,AY20-AZ20))))))</f>
        <v>Compléter la colonne M</v>
      </c>
      <c r="BB20" s="197" t="str">
        <f>IF(AY20="","Compléter la part variable",IF(AND($M20=Données!$I$2,AZ20=""),"Compléter mont. unit. versé pour le BTE",IF(BA20-$C$6&lt;0,0,BA20-$C$6)))</f>
        <v>Compléter la part variable</v>
      </c>
      <c r="BC20" s="192" t="str">
        <f t="shared" si="8"/>
        <v>Date signature contrat absente ou non conforme</v>
      </c>
      <c r="BD20" s="24"/>
      <c r="BE20" s="29"/>
      <c r="BF20" s="61" t="str">
        <f t="shared" si="21"/>
        <v>Compléter la colonne M</v>
      </c>
      <c r="BG20" s="62"/>
      <c r="BH20" s="29"/>
      <c r="BI20" s="205" t="str">
        <f>IF($M20="","Compléter la colonne M",IF(BG20="","Compléter la part variable",IF($M20=Données!$I$3,BG20,IF(AND($M20=Données!$I$2,BH20=""),"Compléter la colonne précédente",IF(BG20-BH20&lt;=0,0,IF(BH20&gt;=144.44,BG20-144.44,BG20-BH20))))))</f>
        <v>Compléter la colonne M</v>
      </c>
      <c r="BJ20" s="197" t="str">
        <f>IF(BG20="","Compléter la part variable",IF(AND($M20=Données!$I$2,BH20=""),"Compléter mont. unit. versé pour le BTE",IF(BI20-$C$6&lt;0,0,BI20-$C$6)))</f>
        <v>Compléter la part variable</v>
      </c>
      <c r="BK20" s="192" t="str">
        <f t="shared" si="9"/>
        <v>Date signature contrat absente ou non conforme</v>
      </c>
      <c r="BL20" s="24"/>
      <c r="BM20" s="29"/>
      <c r="BN20" s="61" t="str">
        <f t="shared" si="22"/>
        <v>Compléter la colonne M</v>
      </c>
      <c r="BO20" s="62"/>
      <c r="BP20" s="29"/>
      <c r="BQ20" s="205" t="str">
        <f>IF($M20="","Compléter la colonne M",IF(BO20="","Compléter la part variable",IF($M20=Données!$I$3,BO20,IF(AND($M20=Données!$I$2,BP20=""),"Compléter la colonne précédente",IF(BO20-BP20&lt;=0,0,IF(BP20&gt;=144.44,BO20-144.44,BO20-BP20))))))</f>
        <v>Compléter la colonne M</v>
      </c>
      <c r="BR20" s="197" t="str">
        <f>IF(BO20="","Compléter la part variable",IF(AND($M20=Données!$I$2,BP20=""),"Compléter mont. unit. versé pour le BTE",IF(BQ20-$C$6&lt;0,0,BQ20-$C$6)))</f>
        <v>Compléter la part variable</v>
      </c>
      <c r="BS20" s="192" t="str">
        <f t="shared" si="10"/>
        <v>Date signature contrat absente ou non conforme</v>
      </c>
      <c r="BT20" s="24"/>
      <c r="BU20" s="29"/>
      <c r="BV20" s="61" t="str">
        <f t="shared" si="23"/>
        <v>Compléter la colonne M</v>
      </c>
      <c r="BW20" s="62"/>
      <c r="BX20" s="29"/>
      <c r="BY20" s="205" t="str">
        <f>IF($M20="","Compléter la colonne M",IF(BW20="","Compléter la part variable",IF($M20=Données!$I$3,BW20,IF(AND($M20=Données!$I$2,BX20=""),"Compléter la colonne précédente",IF(BW20-BX20&lt;=0,0,IF(BX20&gt;=144.44,BW20-144.44,BW20-BX20))))))</f>
        <v>Compléter la colonne M</v>
      </c>
      <c r="BZ20" s="197" t="str">
        <f>IF(BW20="","Compléter la part variable",IF(AND($M20=Données!$I$2,BX20=""),"Compléter mont. unit. versé pour le BTE",IF(BY20-$C$6&lt;0,0,BY20-$C$6)))</f>
        <v>Compléter la part variable</v>
      </c>
      <c r="CA20" s="192" t="str">
        <f t="shared" si="11"/>
        <v>Date signature contrat absente ou non conforme</v>
      </c>
      <c r="CB20" s="24"/>
      <c r="CC20" s="29"/>
      <c r="CD20" s="61" t="str">
        <f t="shared" si="24"/>
        <v>Compléter la colonne M</v>
      </c>
      <c r="CE20" s="62"/>
      <c r="CF20" s="29"/>
      <c r="CG20" s="205" t="str">
        <f>IF($M20="","Compléter la colonne M",IF(CE20="","Compléter la part variable",IF($M20=Données!$I$3,CE20,IF(AND($M20=Données!$I$2,CF20=""),"Compléter la colonne précédente",IF(CE20-CF20&lt;=0,0,IF(CF20&gt;=144.44,CE20-144.44,CE20-CF20))))))</f>
        <v>Compléter la colonne M</v>
      </c>
      <c r="CH20" s="197" t="str">
        <f>IF(CE20="","Compléter la part variable",IF(AND($M20=Données!$I$2,CF20=""),"Compléter mont. unit. versé pour le BTE",IF(CG20-$C$6&lt;0,0,CG20-$C$6)))</f>
        <v>Compléter la part variable</v>
      </c>
      <c r="CI20" s="192" t="str">
        <f t="shared" si="12"/>
        <v>Date signature contrat absente ou non conforme</v>
      </c>
      <c r="CJ20" s="24"/>
      <c r="CK20" s="29"/>
      <c r="CL20" s="61" t="str">
        <f t="shared" si="25"/>
        <v>Compléter la colonne M</v>
      </c>
      <c r="CM20" s="62"/>
      <c r="CN20" s="29"/>
      <c r="CO20" s="205" t="str">
        <f>IF($M20="","Compléter la colonne M",IF(CM20="","Compléter la part variable",IF($M20=Données!$I$3,CM20,IF(AND($M20=Données!$I$2,CN20=""),"Compléter la colonne précédente",IF(CM20-CN20&lt;=0,0,IF(CN20&gt;=144.44,CM20-144.44,CM20-CN20))))))</f>
        <v>Compléter la colonne M</v>
      </c>
      <c r="CP20" s="197" t="str">
        <f>IF(CM20="","Compléter la part variable",IF(AND($M20=Données!$I$2,CN20=""),"Compléter mont. unit. versé pour le BTE",IF(CO20-$C$6&lt;0,0,CO20-$C$6)))</f>
        <v>Compléter la part variable</v>
      </c>
      <c r="CQ20" s="192" t="str">
        <f t="shared" si="13"/>
        <v>Date signature contrat absente ou non conforme</v>
      </c>
      <c r="CR20" s="24"/>
      <c r="CS20" s="29"/>
      <c r="CT20" s="61" t="str">
        <f t="shared" si="26"/>
        <v>Compléter la colonne M</v>
      </c>
      <c r="CU20" s="62"/>
      <c r="CV20" s="29"/>
      <c r="CW20" s="205" t="str">
        <f>IF($M20="","Compléter la colonne M",IF(CU20="","Compléter la part variable",IF($M20=Données!$I$3,CU20,IF(AND($M20=Données!$I$2,CV20=""),"Compléter la colonne précédente",IF(CU20-CV20&lt;=0,0,IF(CV20&gt;=144.44,CU20-144.44,CU20-CV20))))))</f>
        <v>Compléter la colonne M</v>
      </c>
      <c r="CX20" s="197" t="str">
        <f>IF(CU20="","Compléter la part variable",IF(AND($M20=Données!$I$2,CV20=""),"Compléter mont. unit. versé pour le BTE",IF(CW20-$C$6&lt;0,0,CW20-$C$6)))</f>
        <v>Compléter la part variable</v>
      </c>
      <c r="CY20" s="192" t="str">
        <f t="shared" si="14"/>
        <v>Date signature contrat absente ou non conforme</v>
      </c>
      <c r="CZ20" s="24"/>
      <c r="DA20" s="29"/>
      <c r="DB20" s="61" t="str">
        <f t="shared" si="27"/>
        <v>Compléter la colonne M</v>
      </c>
      <c r="DC20" s="62"/>
      <c r="DD20" s="29"/>
      <c r="DE20" s="205" t="str">
        <f>IF($M20="","Compléter la colonne M",IF(DC20="","Compléter la part variable",IF($M20=Données!$I$3,DC20,IF(AND($M20=Données!$I$2,DD20=""),"Compléter la colonne précédente",IF(DC20-DD20&lt;=0,0,IF(DD20&gt;=144.44,DC20-144.44,DC20-DD20))))))</f>
        <v>Compléter la colonne M</v>
      </c>
      <c r="DF20" s="197" t="str">
        <f>IF(DC20="","Compléter la part variable",IF(AND($M20=Données!$I$2,DD20=""),"Compléter mont. unit. versé pour le BTE",IF(DE20-$C$6&lt;0,0,DE20-$C$6)))</f>
        <v>Compléter la part variable</v>
      </c>
      <c r="DG20" s="192" t="str">
        <f t="shared" si="15"/>
        <v>Date signature contrat absente ou non conforme</v>
      </c>
      <c r="DH20" s="106" t="str">
        <f t="shared" si="1"/>
        <v>Remplir les colonnes M,N, Q et P</v>
      </c>
      <c r="DI20" s="153" t="str">
        <f t="shared" si="2"/>
        <v>Remplir les colonnes M, N, Q et P</v>
      </c>
      <c r="DJ20" s="28" t="str">
        <f t="shared" si="3"/>
        <v>Remplir les colonnes M, N, Q et P</v>
      </c>
      <c r="DK20"/>
      <c r="DL20"/>
    </row>
    <row r="21" spans="1:116" x14ac:dyDescent="0.3">
      <c r="A21" s="132"/>
      <c r="B21" s="165"/>
      <c r="C21" s="43"/>
      <c r="D21" s="43"/>
      <c r="E21" s="43"/>
      <c r="F21" s="43"/>
      <c r="G21" s="133"/>
      <c r="H21" s="59"/>
      <c r="I21" s="29"/>
      <c r="J21" s="167"/>
      <c r="K21" s="167"/>
      <c r="L21" s="168"/>
      <c r="M21" s="141"/>
      <c r="N21" s="119"/>
      <c r="O21" s="68"/>
      <c r="P21" s="68"/>
      <c r="Q21" s="143"/>
      <c r="R21" s="24"/>
      <c r="S21" s="29"/>
      <c r="T21" s="61" t="str">
        <f t="shared" si="16"/>
        <v>Compléter la colonne M</v>
      </c>
      <c r="U21" s="62"/>
      <c r="V21" s="103" t="str">
        <f t="shared" si="4"/>
        <v>Compléter la colonne précédente</v>
      </c>
      <c r="W21" s="192" t="str">
        <f t="shared" si="0"/>
        <v>Date signature contrat absente ou non conforme</v>
      </c>
      <c r="X21" s="24"/>
      <c r="Y21" s="29"/>
      <c r="Z21" s="61" t="str">
        <f t="shared" si="17"/>
        <v>Compléter la colonne M</v>
      </c>
      <c r="AA21" s="62"/>
      <c r="AB21" s="29"/>
      <c r="AC21" s="205" t="str">
        <f>IF($M21="","Compléter la colonne M",IF(AA21="","Compléter la part variable",IF($M21=Données!$I$3,AA21,IF(AND($M21=Données!$I$2,AB21=""),"Compléter la colonne précédente",IF(AA21-AB21&lt;=0,0,IF(AB21&gt;=144.44,AA21-144.44,AA21-AB21))))))</f>
        <v>Compléter la colonne M</v>
      </c>
      <c r="AD21" s="197" t="str">
        <f>IF(AA21="","Compléter la part variable",IF(AND($M21=Données!$I$2,AB21=""),"Compléter mont. unit. versé pour le BTE",IF(AC21-$C$6&lt;0,0,AC21-$C$6)))</f>
        <v>Compléter la part variable</v>
      </c>
      <c r="AE21" s="192" t="str">
        <f t="shared" si="5"/>
        <v>Date signature contrat absente ou non conforme</v>
      </c>
      <c r="AF21" s="24"/>
      <c r="AG21" s="29"/>
      <c r="AH21" s="61" t="str">
        <f t="shared" si="18"/>
        <v>Compléter la colonne M</v>
      </c>
      <c r="AI21" s="62"/>
      <c r="AJ21" s="29"/>
      <c r="AK21" s="205" t="str">
        <f>IF($M21="","Compléter la colonne M",IF(AI21="","Compléter la part variable",IF($M21=Données!$I$3,AI21,IF(AND($M21=Données!$I$2,AJ21=""),"Compléter la colonne précédente",IF(AI21-AJ21&lt;=0,0,IF(AJ21&gt;=144.44,AI21-144.44,AI21-AJ21))))))</f>
        <v>Compléter la colonne M</v>
      </c>
      <c r="AL21" s="197" t="str">
        <f>IF(AI21="","Compléter la part variable",IF(AND($M21=Données!$I$2,AJ21=""),"Compléter mont. unit. versé pour le BTE",IF(AK21-$C$6&lt;0,0,AK21-$C$6)))</f>
        <v>Compléter la part variable</v>
      </c>
      <c r="AM21" s="192" t="str">
        <f t="shared" si="6"/>
        <v>Date signature contrat absente ou non conforme</v>
      </c>
      <c r="AN21" s="24"/>
      <c r="AO21" s="29"/>
      <c r="AP21" s="61" t="str">
        <f t="shared" si="19"/>
        <v>Compléter la colonne M</v>
      </c>
      <c r="AQ21" s="62"/>
      <c r="AR21" s="29"/>
      <c r="AS21" s="205" t="str">
        <f>IF($M21="","Compléter la colonne M",IF(AQ21="","Compléter la part variable",IF($M21=Données!$I$3,AQ21,IF(AND($M21=Données!$I$2,AR21=""),"Compléter la colonne précédente",IF(AQ21-AR21&lt;=0,0,IF(AR21&gt;=144.44,AQ21-144.44,AQ21-AR21))))))</f>
        <v>Compléter la colonne M</v>
      </c>
      <c r="AT21" s="197" t="str">
        <f>IF(AQ21="","Compléter la part variable",IF(AND($M21=Données!$I$2,AR21=""),"Compléter mont. unit. versé pour le BTE",IF(AS21-$C$6&lt;0,0,AS21-$C$6)))</f>
        <v>Compléter la part variable</v>
      </c>
      <c r="AU21" s="192" t="str">
        <f t="shared" si="7"/>
        <v>Date signature contrat absente ou non conforme</v>
      </c>
      <c r="AV21" s="24"/>
      <c r="AW21" s="29"/>
      <c r="AX21" s="61" t="str">
        <f t="shared" si="20"/>
        <v>Compléter la colonne M</v>
      </c>
      <c r="AY21" s="62"/>
      <c r="AZ21" s="29"/>
      <c r="BA21" s="205" t="str">
        <f>IF($M21="","Compléter la colonne M",IF(AY21="","Compléter la part variable",IF($M21=Données!$I$3,AY21,IF(AND($M21=Données!$I$2,AZ21=""),"Compléter la colonne précédente",IF(AY21-AZ21&lt;=0,0,IF(AZ21&gt;=144.44,AY21-144.44,AY21-AZ21))))))</f>
        <v>Compléter la colonne M</v>
      </c>
      <c r="BB21" s="197" t="str">
        <f>IF(AY21="","Compléter la part variable",IF(AND($M21=Données!$I$2,AZ21=""),"Compléter mont. unit. versé pour le BTE",IF(BA21-$C$6&lt;0,0,BA21-$C$6)))</f>
        <v>Compléter la part variable</v>
      </c>
      <c r="BC21" s="192" t="str">
        <f t="shared" si="8"/>
        <v>Date signature contrat absente ou non conforme</v>
      </c>
      <c r="BD21" s="24"/>
      <c r="BE21" s="29"/>
      <c r="BF21" s="61" t="str">
        <f t="shared" si="21"/>
        <v>Compléter la colonne M</v>
      </c>
      <c r="BG21" s="62"/>
      <c r="BH21" s="29"/>
      <c r="BI21" s="205" t="str">
        <f>IF($M21="","Compléter la colonne M",IF(BG21="","Compléter la part variable",IF($M21=Données!$I$3,BG21,IF(AND($M21=Données!$I$2,BH21=""),"Compléter la colonne précédente",IF(BG21-BH21&lt;=0,0,IF(BH21&gt;=144.44,BG21-144.44,BG21-BH21))))))</f>
        <v>Compléter la colonne M</v>
      </c>
      <c r="BJ21" s="197" t="str">
        <f>IF(BG21="","Compléter la part variable",IF(AND($M21=Données!$I$2,BH21=""),"Compléter mont. unit. versé pour le BTE",IF(BI21-$C$6&lt;0,0,BI21-$C$6)))</f>
        <v>Compléter la part variable</v>
      </c>
      <c r="BK21" s="192" t="str">
        <f t="shared" si="9"/>
        <v>Date signature contrat absente ou non conforme</v>
      </c>
      <c r="BL21" s="24"/>
      <c r="BM21" s="29"/>
      <c r="BN21" s="61" t="str">
        <f t="shared" si="22"/>
        <v>Compléter la colonne M</v>
      </c>
      <c r="BO21" s="62"/>
      <c r="BP21" s="29"/>
      <c r="BQ21" s="205" t="str">
        <f>IF($M21="","Compléter la colonne M",IF(BO21="","Compléter la part variable",IF($M21=Données!$I$3,BO21,IF(AND($M21=Données!$I$2,BP21=""),"Compléter la colonne précédente",IF(BO21-BP21&lt;=0,0,IF(BP21&gt;=144.44,BO21-144.44,BO21-BP21))))))</f>
        <v>Compléter la colonne M</v>
      </c>
      <c r="BR21" s="197" t="str">
        <f>IF(BO21="","Compléter la part variable",IF(AND($M21=Données!$I$2,BP21=""),"Compléter mont. unit. versé pour le BTE",IF(BQ21-$C$6&lt;0,0,BQ21-$C$6)))</f>
        <v>Compléter la part variable</v>
      </c>
      <c r="BS21" s="192" t="str">
        <f t="shared" si="10"/>
        <v>Date signature contrat absente ou non conforme</v>
      </c>
      <c r="BT21" s="24"/>
      <c r="BU21" s="29"/>
      <c r="BV21" s="61" t="str">
        <f t="shared" si="23"/>
        <v>Compléter la colonne M</v>
      </c>
      <c r="BW21" s="62"/>
      <c r="BX21" s="29"/>
      <c r="BY21" s="205" t="str">
        <f>IF($M21="","Compléter la colonne M",IF(BW21="","Compléter la part variable",IF($M21=Données!$I$3,BW21,IF(AND($M21=Données!$I$2,BX21=""),"Compléter la colonne précédente",IF(BW21-BX21&lt;=0,0,IF(BX21&gt;=144.44,BW21-144.44,BW21-BX21))))))</f>
        <v>Compléter la colonne M</v>
      </c>
      <c r="BZ21" s="197" t="str">
        <f>IF(BW21="","Compléter la part variable",IF(AND($M21=Données!$I$2,BX21=""),"Compléter mont. unit. versé pour le BTE",IF(BY21-$C$6&lt;0,0,BY21-$C$6)))</f>
        <v>Compléter la part variable</v>
      </c>
      <c r="CA21" s="192" t="str">
        <f t="shared" si="11"/>
        <v>Date signature contrat absente ou non conforme</v>
      </c>
      <c r="CB21" s="24"/>
      <c r="CC21" s="29"/>
      <c r="CD21" s="61" t="str">
        <f t="shared" si="24"/>
        <v>Compléter la colonne M</v>
      </c>
      <c r="CE21" s="62"/>
      <c r="CF21" s="29"/>
      <c r="CG21" s="205" t="str">
        <f>IF($M21="","Compléter la colonne M",IF(CE21="","Compléter la part variable",IF($M21=Données!$I$3,CE21,IF(AND($M21=Données!$I$2,CF21=""),"Compléter la colonne précédente",IF(CE21-CF21&lt;=0,0,IF(CF21&gt;=144.44,CE21-144.44,CE21-CF21))))))</f>
        <v>Compléter la colonne M</v>
      </c>
      <c r="CH21" s="197" t="str">
        <f>IF(CE21="","Compléter la part variable",IF(AND($M21=Données!$I$2,CF21=""),"Compléter mont. unit. versé pour le BTE",IF(CG21-$C$6&lt;0,0,CG21-$C$6)))</f>
        <v>Compléter la part variable</v>
      </c>
      <c r="CI21" s="192" t="str">
        <f t="shared" si="12"/>
        <v>Date signature contrat absente ou non conforme</v>
      </c>
      <c r="CJ21" s="24"/>
      <c r="CK21" s="29"/>
      <c r="CL21" s="61" t="str">
        <f t="shared" si="25"/>
        <v>Compléter la colonne M</v>
      </c>
      <c r="CM21" s="62"/>
      <c r="CN21" s="29"/>
      <c r="CO21" s="205" t="str">
        <f>IF($M21="","Compléter la colonne M",IF(CM21="","Compléter la part variable",IF($M21=Données!$I$3,CM21,IF(AND($M21=Données!$I$2,CN21=""),"Compléter la colonne précédente",IF(CM21-CN21&lt;=0,0,IF(CN21&gt;=144.44,CM21-144.44,CM21-CN21))))))</f>
        <v>Compléter la colonne M</v>
      </c>
      <c r="CP21" s="197" t="str">
        <f>IF(CM21="","Compléter la part variable",IF(AND($M21=Données!$I$2,CN21=""),"Compléter mont. unit. versé pour le BTE",IF(CO21-$C$6&lt;0,0,CO21-$C$6)))</f>
        <v>Compléter la part variable</v>
      </c>
      <c r="CQ21" s="192" t="str">
        <f t="shared" si="13"/>
        <v>Date signature contrat absente ou non conforme</v>
      </c>
      <c r="CR21" s="24"/>
      <c r="CS21" s="29"/>
      <c r="CT21" s="61" t="str">
        <f t="shared" si="26"/>
        <v>Compléter la colonne M</v>
      </c>
      <c r="CU21" s="62"/>
      <c r="CV21" s="29"/>
      <c r="CW21" s="205" t="str">
        <f>IF($M21="","Compléter la colonne M",IF(CU21="","Compléter la part variable",IF($M21=Données!$I$3,CU21,IF(AND($M21=Données!$I$2,CV21=""),"Compléter la colonne précédente",IF(CU21-CV21&lt;=0,0,IF(CV21&gt;=144.44,CU21-144.44,CU21-CV21))))))</f>
        <v>Compléter la colonne M</v>
      </c>
      <c r="CX21" s="197" t="str">
        <f>IF(CU21="","Compléter la part variable",IF(AND($M21=Données!$I$2,CV21=""),"Compléter mont. unit. versé pour le BTE",IF(CW21-$C$6&lt;0,0,CW21-$C$6)))</f>
        <v>Compléter la part variable</v>
      </c>
      <c r="CY21" s="192" t="str">
        <f t="shared" si="14"/>
        <v>Date signature contrat absente ou non conforme</v>
      </c>
      <c r="CZ21" s="24"/>
      <c r="DA21" s="29"/>
      <c r="DB21" s="61" t="str">
        <f t="shared" si="27"/>
        <v>Compléter la colonne M</v>
      </c>
      <c r="DC21" s="62"/>
      <c r="DD21" s="29"/>
      <c r="DE21" s="205" t="str">
        <f>IF($M21="","Compléter la colonne M",IF(DC21="","Compléter la part variable",IF($M21=Données!$I$3,DC21,IF(AND($M21=Données!$I$2,DD21=""),"Compléter la colonne précédente",IF(DC21-DD21&lt;=0,0,IF(DD21&gt;=144.44,DC21-144.44,DC21-DD21))))))</f>
        <v>Compléter la colonne M</v>
      </c>
      <c r="DF21" s="197" t="str">
        <f>IF(DC21="","Compléter la part variable",IF(AND($M21=Données!$I$2,DD21=""),"Compléter mont. unit. versé pour le BTE",IF(DE21-$C$6&lt;0,0,DE21-$C$6)))</f>
        <v>Compléter la part variable</v>
      </c>
      <c r="DG21" s="192" t="str">
        <f t="shared" si="15"/>
        <v>Date signature contrat absente ou non conforme</v>
      </c>
      <c r="DH21" s="106" t="str">
        <f t="shared" si="1"/>
        <v>Remplir les colonnes M,N, Q et P</v>
      </c>
      <c r="DI21" s="153" t="str">
        <f t="shared" si="2"/>
        <v>Remplir les colonnes M, N, Q et P</v>
      </c>
      <c r="DJ21" s="28" t="str">
        <f t="shared" si="3"/>
        <v>Remplir les colonnes M, N, Q et P</v>
      </c>
      <c r="DK21"/>
      <c r="DL21"/>
    </row>
    <row r="22" spans="1:116" x14ac:dyDescent="0.3">
      <c r="A22" s="132"/>
      <c r="B22" s="165"/>
      <c r="C22" s="43"/>
      <c r="D22" s="43"/>
      <c r="E22" s="43"/>
      <c r="F22" s="43"/>
      <c r="G22" s="133"/>
      <c r="H22" s="59"/>
      <c r="I22" s="29"/>
      <c r="J22" s="167"/>
      <c r="K22" s="167"/>
      <c r="L22" s="168"/>
      <c r="M22" s="141"/>
      <c r="N22" s="119"/>
      <c r="O22" s="68"/>
      <c r="P22" s="68"/>
      <c r="Q22" s="143"/>
      <c r="R22" s="24"/>
      <c r="S22" s="29"/>
      <c r="T22" s="61" t="str">
        <f t="shared" si="16"/>
        <v>Compléter la colonne M</v>
      </c>
      <c r="U22" s="62"/>
      <c r="V22" s="103" t="str">
        <f t="shared" si="4"/>
        <v>Compléter la colonne précédente</v>
      </c>
      <c r="W22" s="192" t="str">
        <f t="shared" si="0"/>
        <v>Date signature contrat absente ou non conforme</v>
      </c>
      <c r="X22" s="24"/>
      <c r="Y22" s="29"/>
      <c r="Z22" s="61" t="str">
        <f t="shared" si="17"/>
        <v>Compléter la colonne M</v>
      </c>
      <c r="AA22" s="62"/>
      <c r="AB22" s="29"/>
      <c r="AC22" s="205" t="str">
        <f>IF($M22="","Compléter la colonne M",IF(AA22="","Compléter la part variable",IF($M22=Données!$I$3,AA22,IF(AND($M22=Données!$I$2,AB22=""),"Compléter la colonne précédente",IF(AA22-AB22&lt;=0,0,IF(AB22&gt;=144.44,AA22-144.44,AA22-AB22))))))</f>
        <v>Compléter la colonne M</v>
      </c>
      <c r="AD22" s="197" t="str">
        <f>IF(AA22="","Compléter la part variable",IF(AND($M22=Données!$I$2,AB22=""),"Compléter mont. unit. versé pour le BTE",IF(AC22-$C$6&lt;0,0,AC22-$C$6)))</f>
        <v>Compléter la part variable</v>
      </c>
      <c r="AE22" s="192" t="str">
        <f t="shared" si="5"/>
        <v>Date signature contrat absente ou non conforme</v>
      </c>
      <c r="AF22" s="24"/>
      <c r="AG22" s="29"/>
      <c r="AH22" s="61" t="str">
        <f t="shared" si="18"/>
        <v>Compléter la colonne M</v>
      </c>
      <c r="AI22" s="62"/>
      <c r="AJ22" s="29"/>
      <c r="AK22" s="205" t="str">
        <f>IF($M22="","Compléter la colonne M",IF(AI22="","Compléter la part variable",IF($M22=Données!$I$3,AI22,IF(AND($M22=Données!$I$2,AJ22=""),"Compléter la colonne précédente",IF(AI22-AJ22&lt;=0,0,IF(AJ22&gt;=144.44,AI22-144.44,AI22-AJ22))))))</f>
        <v>Compléter la colonne M</v>
      </c>
      <c r="AL22" s="197" t="str">
        <f>IF(AI22="","Compléter la part variable",IF(AND($M22=Données!$I$2,AJ22=""),"Compléter mont. unit. versé pour le BTE",IF(AK22-$C$6&lt;0,0,AK22-$C$6)))</f>
        <v>Compléter la part variable</v>
      </c>
      <c r="AM22" s="192" t="str">
        <f t="shared" si="6"/>
        <v>Date signature contrat absente ou non conforme</v>
      </c>
      <c r="AN22" s="24"/>
      <c r="AO22" s="29"/>
      <c r="AP22" s="61" t="str">
        <f t="shared" si="19"/>
        <v>Compléter la colonne M</v>
      </c>
      <c r="AQ22" s="62"/>
      <c r="AR22" s="29"/>
      <c r="AS22" s="205" t="str">
        <f>IF($M22="","Compléter la colonne M",IF(AQ22="","Compléter la part variable",IF($M22=Données!$I$3,AQ22,IF(AND($M22=Données!$I$2,AR22=""),"Compléter la colonne précédente",IF(AQ22-AR22&lt;=0,0,IF(AR22&gt;=144.44,AQ22-144.44,AQ22-AR22))))))</f>
        <v>Compléter la colonne M</v>
      </c>
      <c r="AT22" s="197" t="str">
        <f>IF(AQ22="","Compléter la part variable",IF(AND($M22=Données!$I$2,AR22=""),"Compléter mont. unit. versé pour le BTE",IF(AS22-$C$6&lt;0,0,AS22-$C$6)))</f>
        <v>Compléter la part variable</v>
      </c>
      <c r="AU22" s="192" t="str">
        <f t="shared" si="7"/>
        <v>Date signature contrat absente ou non conforme</v>
      </c>
      <c r="AV22" s="24"/>
      <c r="AW22" s="29"/>
      <c r="AX22" s="61" t="str">
        <f t="shared" si="20"/>
        <v>Compléter la colonne M</v>
      </c>
      <c r="AY22" s="62"/>
      <c r="AZ22" s="29"/>
      <c r="BA22" s="205" t="str">
        <f>IF($M22="","Compléter la colonne M",IF(AY22="","Compléter la part variable",IF($M22=Données!$I$3,AY22,IF(AND($M22=Données!$I$2,AZ22=""),"Compléter la colonne précédente",IF(AY22-AZ22&lt;=0,0,IF(AZ22&gt;=144.44,AY22-144.44,AY22-AZ22))))))</f>
        <v>Compléter la colonne M</v>
      </c>
      <c r="BB22" s="197" t="str">
        <f>IF(AY22="","Compléter la part variable",IF(AND($M22=Données!$I$2,AZ22=""),"Compléter mont. unit. versé pour le BTE",IF(BA22-$C$6&lt;0,0,BA22-$C$6)))</f>
        <v>Compléter la part variable</v>
      </c>
      <c r="BC22" s="192" t="str">
        <f t="shared" si="8"/>
        <v>Date signature contrat absente ou non conforme</v>
      </c>
      <c r="BD22" s="24"/>
      <c r="BE22" s="29"/>
      <c r="BF22" s="61" t="str">
        <f t="shared" si="21"/>
        <v>Compléter la colonne M</v>
      </c>
      <c r="BG22" s="62"/>
      <c r="BH22" s="29"/>
      <c r="BI22" s="205" t="str">
        <f>IF($M22="","Compléter la colonne M",IF(BG22="","Compléter la part variable",IF($M22=Données!$I$3,BG22,IF(AND($M22=Données!$I$2,BH22=""),"Compléter la colonne précédente",IF(BG22-BH22&lt;=0,0,IF(BH22&gt;=144.44,BG22-144.44,BG22-BH22))))))</f>
        <v>Compléter la colonne M</v>
      </c>
      <c r="BJ22" s="197" t="str">
        <f>IF(BG22="","Compléter la part variable",IF(AND($M22=Données!$I$2,BH22=""),"Compléter mont. unit. versé pour le BTE",IF(BI22-$C$6&lt;0,0,BI22-$C$6)))</f>
        <v>Compléter la part variable</v>
      </c>
      <c r="BK22" s="192" t="str">
        <f t="shared" si="9"/>
        <v>Date signature contrat absente ou non conforme</v>
      </c>
      <c r="BL22" s="24"/>
      <c r="BM22" s="29"/>
      <c r="BN22" s="61" t="str">
        <f t="shared" si="22"/>
        <v>Compléter la colonne M</v>
      </c>
      <c r="BO22" s="62"/>
      <c r="BP22" s="29"/>
      <c r="BQ22" s="205" t="str">
        <f>IF($M22="","Compléter la colonne M",IF(BO22="","Compléter la part variable",IF($M22=Données!$I$3,BO22,IF(AND($M22=Données!$I$2,BP22=""),"Compléter la colonne précédente",IF(BO22-BP22&lt;=0,0,IF(BP22&gt;=144.44,BO22-144.44,BO22-BP22))))))</f>
        <v>Compléter la colonne M</v>
      </c>
      <c r="BR22" s="197" t="str">
        <f>IF(BO22="","Compléter la part variable",IF(AND($M22=Données!$I$2,BP22=""),"Compléter mont. unit. versé pour le BTE",IF(BQ22-$C$6&lt;0,0,BQ22-$C$6)))</f>
        <v>Compléter la part variable</v>
      </c>
      <c r="BS22" s="192" t="str">
        <f t="shared" si="10"/>
        <v>Date signature contrat absente ou non conforme</v>
      </c>
      <c r="BT22" s="24"/>
      <c r="BU22" s="29"/>
      <c r="BV22" s="61" t="str">
        <f t="shared" si="23"/>
        <v>Compléter la colonne M</v>
      </c>
      <c r="BW22" s="62"/>
      <c r="BX22" s="29"/>
      <c r="BY22" s="205" t="str">
        <f>IF($M22="","Compléter la colonne M",IF(BW22="","Compléter la part variable",IF($M22=Données!$I$3,BW22,IF(AND($M22=Données!$I$2,BX22=""),"Compléter la colonne précédente",IF(BW22-BX22&lt;=0,0,IF(BX22&gt;=144.44,BW22-144.44,BW22-BX22))))))</f>
        <v>Compléter la colonne M</v>
      </c>
      <c r="BZ22" s="197" t="str">
        <f>IF(BW22="","Compléter la part variable",IF(AND($M22=Données!$I$2,BX22=""),"Compléter mont. unit. versé pour le BTE",IF(BY22-$C$6&lt;0,0,BY22-$C$6)))</f>
        <v>Compléter la part variable</v>
      </c>
      <c r="CA22" s="192" t="str">
        <f t="shared" si="11"/>
        <v>Date signature contrat absente ou non conforme</v>
      </c>
      <c r="CB22" s="24"/>
      <c r="CC22" s="29"/>
      <c r="CD22" s="61" t="str">
        <f t="shared" si="24"/>
        <v>Compléter la colonne M</v>
      </c>
      <c r="CE22" s="62"/>
      <c r="CF22" s="29"/>
      <c r="CG22" s="205" t="str">
        <f>IF($M22="","Compléter la colonne M",IF(CE22="","Compléter la part variable",IF($M22=Données!$I$3,CE22,IF(AND($M22=Données!$I$2,CF22=""),"Compléter la colonne précédente",IF(CE22-CF22&lt;=0,0,IF(CF22&gt;=144.44,CE22-144.44,CE22-CF22))))))</f>
        <v>Compléter la colonne M</v>
      </c>
      <c r="CH22" s="197" t="str">
        <f>IF(CE22="","Compléter la part variable",IF(AND($M22=Données!$I$2,CF22=""),"Compléter mont. unit. versé pour le BTE",IF(CG22-$C$6&lt;0,0,CG22-$C$6)))</f>
        <v>Compléter la part variable</v>
      </c>
      <c r="CI22" s="192" t="str">
        <f t="shared" si="12"/>
        <v>Date signature contrat absente ou non conforme</v>
      </c>
      <c r="CJ22" s="24"/>
      <c r="CK22" s="29"/>
      <c r="CL22" s="61" t="str">
        <f t="shared" si="25"/>
        <v>Compléter la colonne M</v>
      </c>
      <c r="CM22" s="62"/>
      <c r="CN22" s="29"/>
      <c r="CO22" s="205" t="str">
        <f>IF($M22="","Compléter la colonne M",IF(CM22="","Compléter la part variable",IF($M22=Données!$I$3,CM22,IF(AND($M22=Données!$I$2,CN22=""),"Compléter la colonne précédente",IF(CM22-CN22&lt;=0,0,IF(CN22&gt;=144.44,CM22-144.44,CM22-CN22))))))</f>
        <v>Compléter la colonne M</v>
      </c>
      <c r="CP22" s="197" t="str">
        <f>IF(CM22="","Compléter la part variable",IF(AND($M22=Données!$I$2,CN22=""),"Compléter mont. unit. versé pour le BTE",IF(CO22-$C$6&lt;0,0,CO22-$C$6)))</f>
        <v>Compléter la part variable</v>
      </c>
      <c r="CQ22" s="192" t="str">
        <f t="shared" si="13"/>
        <v>Date signature contrat absente ou non conforme</v>
      </c>
      <c r="CR22" s="24"/>
      <c r="CS22" s="29"/>
      <c r="CT22" s="61" t="str">
        <f t="shared" si="26"/>
        <v>Compléter la colonne M</v>
      </c>
      <c r="CU22" s="62"/>
      <c r="CV22" s="29"/>
      <c r="CW22" s="205" t="str">
        <f>IF($M22="","Compléter la colonne M",IF(CU22="","Compléter la part variable",IF($M22=Données!$I$3,CU22,IF(AND($M22=Données!$I$2,CV22=""),"Compléter la colonne précédente",IF(CU22-CV22&lt;=0,0,IF(CV22&gt;=144.44,CU22-144.44,CU22-CV22))))))</f>
        <v>Compléter la colonne M</v>
      </c>
      <c r="CX22" s="197" t="str">
        <f>IF(CU22="","Compléter la part variable",IF(AND($M22=Données!$I$2,CV22=""),"Compléter mont. unit. versé pour le BTE",IF(CW22-$C$6&lt;0,0,CW22-$C$6)))</f>
        <v>Compléter la part variable</v>
      </c>
      <c r="CY22" s="192" t="str">
        <f t="shared" si="14"/>
        <v>Date signature contrat absente ou non conforme</v>
      </c>
      <c r="CZ22" s="24"/>
      <c r="DA22" s="29"/>
      <c r="DB22" s="61" t="str">
        <f t="shared" si="27"/>
        <v>Compléter la colonne M</v>
      </c>
      <c r="DC22" s="62"/>
      <c r="DD22" s="29"/>
      <c r="DE22" s="205" t="str">
        <f>IF($M22="","Compléter la colonne M",IF(DC22="","Compléter la part variable",IF($M22=Données!$I$3,DC22,IF(AND($M22=Données!$I$2,DD22=""),"Compléter la colonne précédente",IF(DC22-DD22&lt;=0,0,IF(DD22&gt;=144.44,DC22-144.44,DC22-DD22))))))</f>
        <v>Compléter la colonne M</v>
      </c>
      <c r="DF22" s="197" t="str">
        <f>IF(DC22="","Compléter la part variable",IF(AND($M22=Données!$I$2,DD22=""),"Compléter mont. unit. versé pour le BTE",IF(DE22-$C$6&lt;0,0,DE22-$C$6)))</f>
        <v>Compléter la part variable</v>
      </c>
      <c r="DG22" s="192" t="str">
        <f t="shared" si="15"/>
        <v>Date signature contrat absente ou non conforme</v>
      </c>
      <c r="DH22" s="106" t="str">
        <f t="shared" si="1"/>
        <v>Remplir les colonnes M,N, Q et P</v>
      </c>
      <c r="DI22" s="153" t="str">
        <f t="shared" si="2"/>
        <v>Remplir les colonnes M, N, Q et P</v>
      </c>
      <c r="DJ22" s="28" t="str">
        <f t="shared" si="3"/>
        <v>Remplir les colonnes M, N, Q et P</v>
      </c>
      <c r="DK22"/>
      <c r="DL22"/>
    </row>
    <row r="23" spans="1:116" x14ac:dyDescent="0.3">
      <c r="A23" s="132"/>
      <c r="B23" s="165"/>
      <c r="C23" s="43"/>
      <c r="D23" s="43"/>
      <c r="E23" s="43"/>
      <c r="F23" s="43"/>
      <c r="G23" s="133"/>
      <c r="H23" s="59"/>
      <c r="I23" s="29"/>
      <c r="J23" s="167"/>
      <c r="K23" s="167"/>
      <c r="L23" s="168"/>
      <c r="M23" s="141"/>
      <c r="N23" s="119"/>
      <c r="O23" s="68"/>
      <c r="P23" s="68"/>
      <c r="Q23" s="143"/>
      <c r="R23" s="24"/>
      <c r="S23" s="29"/>
      <c r="T23" s="61" t="str">
        <f t="shared" si="16"/>
        <v>Compléter la colonne M</v>
      </c>
      <c r="U23" s="62"/>
      <c r="V23" s="103" t="str">
        <f t="shared" si="4"/>
        <v>Compléter la colonne précédente</v>
      </c>
      <c r="W23" s="192" t="str">
        <f t="shared" si="0"/>
        <v>Date signature contrat absente ou non conforme</v>
      </c>
      <c r="X23" s="24"/>
      <c r="Y23" s="29"/>
      <c r="Z23" s="61" t="str">
        <f t="shared" si="17"/>
        <v>Compléter la colonne M</v>
      </c>
      <c r="AA23" s="62"/>
      <c r="AB23" s="29"/>
      <c r="AC23" s="205" t="str">
        <f>IF($M23="","Compléter la colonne M",IF(AA23="","Compléter la part variable",IF($M23=Données!$I$3,AA23,IF(AND($M23=Données!$I$2,AB23=""),"Compléter la colonne précédente",IF(AA23-AB23&lt;=0,0,IF(AB23&gt;=144.44,AA23-144.44,AA23-AB23))))))</f>
        <v>Compléter la colonne M</v>
      </c>
      <c r="AD23" s="197" t="str">
        <f>IF(AA23="","Compléter la part variable",IF(AND($M23=Données!$I$2,AB23=""),"Compléter mont. unit. versé pour le BTE",IF(AC23-$C$6&lt;0,0,AC23-$C$6)))</f>
        <v>Compléter la part variable</v>
      </c>
      <c r="AE23" s="192" t="str">
        <f t="shared" si="5"/>
        <v>Date signature contrat absente ou non conforme</v>
      </c>
      <c r="AF23" s="24"/>
      <c r="AG23" s="29"/>
      <c r="AH23" s="61" t="str">
        <f t="shared" si="18"/>
        <v>Compléter la colonne M</v>
      </c>
      <c r="AI23" s="62"/>
      <c r="AJ23" s="29"/>
      <c r="AK23" s="205" t="str">
        <f>IF($M23="","Compléter la colonne M",IF(AI23="","Compléter la part variable",IF($M23=Données!$I$3,AI23,IF(AND($M23=Données!$I$2,AJ23=""),"Compléter la colonne précédente",IF(AI23-AJ23&lt;=0,0,IF(AJ23&gt;=144.44,AI23-144.44,AI23-AJ23))))))</f>
        <v>Compléter la colonne M</v>
      </c>
      <c r="AL23" s="197" t="str">
        <f>IF(AI23="","Compléter la part variable",IF(AND($M23=Données!$I$2,AJ23=""),"Compléter mont. unit. versé pour le BTE",IF(AK23-$C$6&lt;0,0,AK23-$C$6)))</f>
        <v>Compléter la part variable</v>
      </c>
      <c r="AM23" s="192" t="str">
        <f t="shared" si="6"/>
        <v>Date signature contrat absente ou non conforme</v>
      </c>
      <c r="AN23" s="24"/>
      <c r="AO23" s="29"/>
      <c r="AP23" s="61" t="str">
        <f t="shared" si="19"/>
        <v>Compléter la colonne M</v>
      </c>
      <c r="AQ23" s="62"/>
      <c r="AR23" s="29"/>
      <c r="AS23" s="205" t="str">
        <f>IF($M23="","Compléter la colonne M",IF(AQ23="","Compléter la part variable",IF($M23=Données!$I$3,AQ23,IF(AND($M23=Données!$I$2,AR23=""),"Compléter la colonne précédente",IF(AQ23-AR23&lt;=0,0,IF(AR23&gt;=144.44,AQ23-144.44,AQ23-AR23))))))</f>
        <v>Compléter la colonne M</v>
      </c>
      <c r="AT23" s="197" t="str">
        <f>IF(AQ23="","Compléter la part variable",IF(AND($M23=Données!$I$2,AR23=""),"Compléter mont. unit. versé pour le BTE",IF(AS23-$C$6&lt;0,0,AS23-$C$6)))</f>
        <v>Compléter la part variable</v>
      </c>
      <c r="AU23" s="192" t="str">
        <f t="shared" si="7"/>
        <v>Date signature contrat absente ou non conforme</v>
      </c>
      <c r="AV23" s="24"/>
      <c r="AW23" s="29"/>
      <c r="AX23" s="61" t="str">
        <f t="shared" si="20"/>
        <v>Compléter la colonne M</v>
      </c>
      <c r="AY23" s="62"/>
      <c r="AZ23" s="29"/>
      <c r="BA23" s="205" t="str">
        <f>IF($M23="","Compléter la colonne M",IF(AY23="","Compléter la part variable",IF($M23=Données!$I$3,AY23,IF(AND($M23=Données!$I$2,AZ23=""),"Compléter la colonne précédente",IF(AY23-AZ23&lt;=0,0,IF(AZ23&gt;=144.44,AY23-144.44,AY23-AZ23))))))</f>
        <v>Compléter la colonne M</v>
      </c>
      <c r="BB23" s="197" t="str">
        <f>IF(AY23="","Compléter la part variable",IF(AND($M23=Données!$I$2,AZ23=""),"Compléter mont. unit. versé pour le BTE",IF(BA23-$C$6&lt;0,0,BA23-$C$6)))</f>
        <v>Compléter la part variable</v>
      </c>
      <c r="BC23" s="192" t="str">
        <f t="shared" si="8"/>
        <v>Date signature contrat absente ou non conforme</v>
      </c>
      <c r="BD23" s="24"/>
      <c r="BE23" s="29"/>
      <c r="BF23" s="61" t="str">
        <f t="shared" si="21"/>
        <v>Compléter la colonne M</v>
      </c>
      <c r="BG23" s="62"/>
      <c r="BH23" s="29"/>
      <c r="BI23" s="205" t="str">
        <f>IF($M23="","Compléter la colonne M",IF(BG23="","Compléter la part variable",IF($M23=Données!$I$3,BG23,IF(AND($M23=Données!$I$2,BH23=""),"Compléter la colonne précédente",IF(BG23-BH23&lt;=0,0,IF(BH23&gt;=144.44,BG23-144.44,BG23-BH23))))))</f>
        <v>Compléter la colonne M</v>
      </c>
      <c r="BJ23" s="197" t="str">
        <f>IF(BG23="","Compléter la part variable",IF(AND($M23=Données!$I$2,BH23=""),"Compléter mont. unit. versé pour le BTE",IF(BI23-$C$6&lt;0,0,BI23-$C$6)))</f>
        <v>Compléter la part variable</v>
      </c>
      <c r="BK23" s="192" t="str">
        <f t="shared" si="9"/>
        <v>Date signature contrat absente ou non conforme</v>
      </c>
      <c r="BL23" s="24"/>
      <c r="BM23" s="29"/>
      <c r="BN23" s="61" t="str">
        <f t="shared" si="22"/>
        <v>Compléter la colonne M</v>
      </c>
      <c r="BO23" s="62"/>
      <c r="BP23" s="29"/>
      <c r="BQ23" s="205" t="str">
        <f>IF($M23="","Compléter la colonne M",IF(BO23="","Compléter la part variable",IF($M23=Données!$I$3,BO23,IF(AND($M23=Données!$I$2,BP23=""),"Compléter la colonne précédente",IF(BO23-BP23&lt;=0,0,IF(BP23&gt;=144.44,BO23-144.44,BO23-BP23))))))</f>
        <v>Compléter la colonne M</v>
      </c>
      <c r="BR23" s="197" t="str">
        <f>IF(BO23="","Compléter la part variable",IF(AND($M23=Données!$I$2,BP23=""),"Compléter mont. unit. versé pour le BTE",IF(BQ23-$C$6&lt;0,0,BQ23-$C$6)))</f>
        <v>Compléter la part variable</v>
      </c>
      <c r="BS23" s="192" t="str">
        <f t="shared" si="10"/>
        <v>Date signature contrat absente ou non conforme</v>
      </c>
      <c r="BT23" s="24"/>
      <c r="BU23" s="29"/>
      <c r="BV23" s="61" t="str">
        <f t="shared" si="23"/>
        <v>Compléter la colonne M</v>
      </c>
      <c r="BW23" s="62"/>
      <c r="BX23" s="29"/>
      <c r="BY23" s="205" t="str">
        <f>IF($M23="","Compléter la colonne M",IF(BW23="","Compléter la part variable",IF($M23=Données!$I$3,BW23,IF(AND($M23=Données!$I$2,BX23=""),"Compléter la colonne précédente",IF(BW23-BX23&lt;=0,0,IF(BX23&gt;=144.44,BW23-144.44,BW23-BX23))))))</f>
        <v>Compléter la colonne M</v>
      </c>
      <c r="BZ23" s="197" t="str">
        <f>IF(BW23="","Compléter la part variable",IF(AND($M23=Données!$I$2,BX23=""),"Compléter mont. unit. versé pour le BTE",IF(BY23-$C$6&lt;0,0,BY23-$C$6)))</f>
        <v>Compléter la part variable</v>
      </c>
      <c r="CA23" s="192" t="str">
        <f t="shared" si="11"/>
        <v>Date signature contrat absente ou non conforme</v>
      </c>
      <c r="CB23" s="24"/>
      <c r="CC23" s="29"/>
      <c r="CD23" s="61" t="str">
        <f t="shared" si="24"/>
        <v>Compléter la colonne M</v>
      </c>
      <c r="CE23" s="62"/>
      <c r="CF23" s="29"/>
      <c r="CG23" s="205" t="str">
        <f>IF($M23="","Compléter la colonne M",IF(CE23="","Compléter la part variable",IF($M23=Données!$I$3,CE23,IF(AND($M23=Données!$I$2,CF23=""),"Compléter la colonne précédente",IF(CE23-CF23&lt;=0,0,IF(CF23&gt;=144.44,CE23-144.44,CE23-CF23))))))</f>
        <v>Compléter la colonne M</v>
      </c>
      <c r="CH23" s="197" t="str">
        <f>IF(CE23="","Compléter la part variable",IF(AND($M23=Données!$I$2,CF23=""),"Compléter mont. unit. versé pour le BTE",IF(CG23-$C$6&lt;0,0,CG23-$C$6)))</f>
        <v>Compléter la part variable</v>
      </c>
      <c r="CI23" s="192" t="str">
        <f t="shared" si="12"/>
        <v>Date signature contrat absente ou non conforme</v>
      </c>
      <c r="CJ23" s="24"/>
      <c r="CK23" s="29"/>
      <c r="CL23" s="61" t="str">
        <f t="shared" si="25"/>
        <v>Compléter la colonne M</v>
      </c>
      <c r="CM23" s="62"/>
      <c r="CN23" s="29"/>
      <c r="CO23" s="205" t="str">
        <f>IF($M23="","Compléter la colonne M",IF(CM23="","Compléter la part variable",IF($M23=Données!$I$3,CM23,IF(AND($M23=Données!$I$2,CN23=""),"Compléter la colonne précédente",IF(CM23-CN23&lt;=0,0,IF(CN23&gt;=144.44,CM23-144.44,CM23-CN23))))))</f>
        <v>Compléter la colonne M</v>
      </c>
      <c r="CP23" s="197" t="str">
        <f>IF(CM23="","Compléter la part variable",IF(AND($M23=Données!$I$2,CN23=""),"Compléter mont. unit. versé pour le BTE",IF(CO23-$C$6&lt;0,0,CO23-$C$6)))</f>
        <v>Compléter la part variable</v>
      </c>
      <c r="CQ23" s="192" t="str">
        <f t="shared" si="13"/>
        <v>Date signature contrat absente ou non conforme</v>
      </c>
      <c r="CR23" s="24"/>
      <c r="CS23" s="29"/>
      <c r="CT23" s="61" t="str">
        <f t="shared" si="26"/>
        <v>Compléter la colonne M</v>
      </c>
      <c r="CU23" s="62"/>
      <c r="CV23" s="29"/>
      <c r="CW23" s="205" t="str">
        <f>IF($M23="","Compléter la colonne M",IF(CU23="","Compléter la part variable",IF($M23=Données!$I$3,CU23,IF(AND($M23=Données!$I$2,CV23=""),"Compléter la colonne précédente",IF(CU23-CV23&lt;=0,0,IF(CV23&gt;=144.44,CU23-144.44,CU23-CV23))))))</f>
        <v>Compléter la colonne M</v>
      </c>
      <c r="CX23" s="197" t="str">
        <f>IF(CU23="","Compléter la part variable",IF(AND($M23=Données!$I$2,CV23=""),"Compléter mont. unit. versé pour le BTE",IF(CW23-$C$6&lt;0,0,CW23-$C$6)))</f>
        <v>Compléter la part variable</v>
      </c>
      <c r="CY23" s="192" t="str">
        <f t="shared" si="14"/>
        <v>Date signature contrat absente ou non conforme</v>
      </c>
      <c r="CZ23" s="24"/>
      <c r="DA23" s="29"/>
      <c r="DB23" s="61" t="str">
        <f t="shared" si="27"/>
        <v>Compléter la colonne M</v>
      </c>
      <c r="DC23" s="62"/>
      <c r="DD23" s="29"/>
      <c r="DE23" s="205" t="str">
        <f>IF($M23="","Compléter la colonne M",IF(DC23="","Compléter la part variable",IF($M23=Données!$I$3,DC23,IF(AND($M23=Données!$I$2,DD23=""),"Compléter la colonne précédente",IF(DC23-DD23&lt;=0,0,IF(DD23&gt;=144.44,DC23-144.44,DC23-DD23))))))</f>
        <v>Compléter la colonne M</v>
      </c>
      <c r="DF23" s="197" t="str">
        <f>IF(DC23="","Compléter la part variable",IF(AND($M23=Données!$I$2,DD23=""),"Compléter mont. unit. versé pour le BTE",IF(DE23-$C$6&lt;0,0,DE23-$C$6)))</f>
        <v>Compléter la part variable</v>
      </c>
      <c r="DG23" s="192" t="str">
        <f t="shared" si="15"/>
        <v>Date signature contrat absente ou non conforme</v>
      </c>
      <c r="DH23" s="106" t="str">
        <f t="shared" si="1"/>
        <v>Remplir les colonnes M,N, Q et P</v>
      </c>
      <c r="DI23" s="153" t="str">
        <f t="shared" si="2"/>
        <v>Remplir les colonnes M, N, Q et P</v>
      </c>
      <c r="DJ23" s="28" t="str">
        <f t="shared" si="3"/>
        <v>Remplir les colonnes M, N, Q et P</v>
      </c>
      <c r="DK23"/>
      <c r="DL23"/>
    </row>
    <row r="24" spans="1:116" x14ac:dyDescent="0.3">
      <c r="A24" s="132"/>
      <c r="B24" s="165"/>
      <c r="C24" s="43"/>
      <c r="D24" s="43"/>
      <c r="E24" s="43"/>
      <c r="F24" s="43"/>
      <c r="G24" s="133"/>
      <c r="H24" s="59"/>
      <c r="I24" s="29"/>
      <c r="J24" s="167"/>
      <c r="K24" s="167"/>
      <c r="L24" s="168"/>
      <c r="M24" s="141"/>
      <c r="N24" s="119"/>
      <c r="O24" s="68"/>
      <c r="P24" s="68"/>
      <c r="Q24" s="143"/>
      <c r="R24" s="24"/>
      <c r="S24" s="29"/>
      <c r="T24" s="61" t="str">
        <f t="shared" si="16"/>
        <v>Compléter la colonne M</v>
      </c>
      <c r="U24" s="62"/>
      <c r="V24" s="103" t="str">
        <f t="shared" si="4"/>
        <v>Compléter la colonne précédente</v>
      </c>
      <c r="W24" s="192" t="str">
        <f t="shared" si="0"/>
        <v>Date signature contrat absente ou non conforme</v>
      </c>
      <c r="X24" s="24"/>
      <c r="Y24" s="29"/>
      <c r="Z24" s="61" t="str">
        <f t="shared" si="17"/>
        <v>Compléter la colonne M</v>
      </c>
      <c r="AA24" s="62"/>
      <c r="AB24" s="29"/>
      <c r="AC24" s="205" t="str">
        <f>IF($M24="","Compléter la colonne M",IF(AA24="","Compléter la part variable",IF($M24=Données!$I$3,AA24,IF(AND($M24=Données!$I$2,AB24=""),"Compléter la colonne précédente",IF(AA24-AB24&lt;=0,0,IF(AB24&gt;=144.44,AA24-144.44,AA24-AB24))))))</f>
        <v>Compléter la colonne M</v>
      </c>
      <c r="AD24" s="197" t="str">
        <f>IF(AA24="","Compléter la part variable",IF(AND($M24=Données!$I$2,AB24=""),"Compléter mont. unit. versé pour le BTE",IF(AC24-$C$6&lt;0,0,AC24-$C$6)))</f>
        <v>Compléter la part variable</v>
      </c>
      <c r="AE24" s="192" t="str">
        <f t="shared" si="5"/>
        <v>Date signature contrat absente ou non conforme</v>
      </c>
      <c r="AF24" s="24"/>
      <c r="AG24" s="29"/>
      <c r="AH24" s="61" t="str">
        <f t="shared" si="18"/>
        <v>Compléter la colonne M</v>
      </c>
      <c r="AI24" s="62"/>
      <c r="AJ24" s="29"/>
      <c r="AK24" s="205" t="str">
        <f>IF($M24="","Compléter la colonne M",IF(AI24="","Compléter la part variable",IF($M24=Données!$I$3,AI24,IF(AND($M24=Données!$I$2,AJ24=""),"Compléter la colonne précédente",IF(AI24-AJ24&lt;=0,0,IF(AJ24&gt;=144.44,AI24-144.44,AI24-AJ24))))))</f>
        <v>Compléter la colonne M</v>
      </c>
      <c r="AL24" s="197" t="str">
        <f>IF(AI24="","Compléter la part variable",IF(AND($M24=Données!$I$2,AJ24=""),"Compléter mont. unit. versé pour le BTE",IF(AK24-$C$6&lt;0,0,AK24-$C$6)))</f>
        <v>Compléter la part variable</v>
      </c>
      <c r="AM24" s="192" t="str">
        <f t="shared" si="6"/>
        <v>Date signature contrat absente ou non conforme</v>
      </c>
      <c r="AN24" s="24"/>
      <c r="AO24" s="29"/>
      <c r="AP24" s="61" t="str">
        <f t="shared" si="19"/>
        <v>Compléter la colonne M</v>
      </c>
      <c r="AQ24" s="62"/>
      <c r="AR24" s="29"/>
      <c r="AS24" s="205" t="str">
        <f>IF($M24="","Compléter la colonne M",IF(AQ24="","Compléter la part variable",IF($M24=Données!$I$3,AQ24,IF(AND($M24=Données!$I$2,AR24=""),"Compléter la colonne précédente",IF(AQ24-AR24&lt;=0,0,IF(AR24&gt;=144.44,AQ24-144.44,AQ24-AR24))))))</f>
        <v>Compléter la colonne M</v>
      </c>
      <c r="AT24" s="197" t="str">
        <f>IF(AQ24="","Compléter la part variable",IF(AND($M24=Données!$I$2,AR24=""),"Compléter mont. unit. versé pour le BTE",IF(AS24-$C$6&lt;0,0,AS24-$C$6)))</f>
        <v>Compléter la part variable</v>
      </c>
      <c r="AU24" s="192" t="str">
        <f t="shared" si="7"/>
        <v>Date signature contrat absente ou non conforme</v>
      </c>
      <c r="AV24" s="24"/>
      <c r="AW24" s="29"/>
      <c r="AX24" s="61" t="str">
        <f t="shared" si="20"/>
        <v>Compléter la colonne M</v>
      </c>
      <c r="AY24" s="62"/>
      <c r="AZ24" s="29"/>
      <c r="BA24" s="205" t="str">
        <f>IF($M24="","Compléter la colonne M",IF(AY24="","Compléter la part variable",IF($M24=Données!$I$3,AY24,IF(AND($M24=Données!$I$2,AZ24=""),"Compléter la colonne précédente",IF(AY24-AZ24&lt;=0,0,IF(AZ24&gt;=144.44,AY24-144.44,AY24-AZ24))))))</f>
        <v>Compléter la colonne M</v>
      </c>
      <c r="BB24" s="197" t="str">
        <f>IF(AY24="","Compléter la part variable",IF(AND($M24=Données!$I$2,AZ24=""),"Compléter mont. unit. versé pour le BTE",IF(BA24-$C$6&lt;0,0,BA24-$C$6)))</f>
        <v>Compléter la part variable</v>
      </c>
      <c r="BC24" s="192" t="str">
        <f t="shared" si="8"/>
        <v>Date signature contrat absente ou non conforme</v>
      </c>
      <c r="BD24" s="24"/>
      <c r="BE24" s="29"/>
      <c r="BF24" s="61" t="str">
        <f t="shared" si="21"/>
        <v>Compléter la colonne M</v>
      </c>
      <c r="BG24" s="62"/>
      <c r="BH24" s="29"/>
      <c r="BI24" s="205" t="str">
        <f>IF($M24="","Compléter la colonne M",IF(BG24="","Compléter la part variable",IF($M24=Données!$I$3,BG24,IF(AND($M24=Données!$I$2,BH24=""),"Compléter la colonne précédente",IF(BG24-BH24&lt;=0,0,IF(BH24&gt;=144.44,BG24-144.44,BG24-BH24))))))</f>
        <v>Compléter la colonne M</v>
      </c>
      <c r="BJ24" s="197" t="str">
        <f>IF(BG24="","Compléter la part variable",IF(AND($M24=Données!$I$2,BH24=""),"Compléter mont. unit. versé pour le BTE",IF(BI24-$C$6&lt;0,0,BI24-$C$6)))</f>
        <v>Compléter la part variable</v>
      </c>
      <c r="BK24" s="192" t="str">
        <f t="shared" si="9"/>
        <v>Date signature contrat absente ou non conforme</v>
      </c>
      <c r="BL24" s="24"/>
      <c r="BM24" s="29"/>
      <c r="BN24" s="61" t="str">
        <f t="shared" si="22"/>
        <v>Compléter la colonne M</v>
      </c>
      <c r="BO24" s="62"/>
      <c r="BP24" s="29"/>
      <c r="BQ24" s="205" t="str">
        <f>IF($M24="","Compléter la colonne M",IF(BO24="","Compléter la part variable",IF($M24=Données!$I$3,BO24,IF(AND($M24=Données!$I$2,BP24=""),"Compléter la colonne précédente",IF(BO24-BP24&lt;=0,0,IF(BP24&gt;=144.44,BO24-144.44,BO24-BP24))))))</f>
        <v>Compléter la colonne M</v>
      </c>
      <c r="BR24" s="197" t="str">
        <f>IF(BO24="","Compléter la part variable",IF(AND($M24=Données!$I$2,BP24=""),"Compléter mont. unit. versé pour le BTE",IF(BQ24-$C$6&lt;0,0,BQ24-$C$6)))</f>
        <v>Compléter la part variable</v>
      </c>
      <c r="BS24" s="192" t="str">
        <f t="shared" si="10"/>
        <v>Date signature contrat absente ou non conforme</v>
      </c>
      <c r="BT24" s="24"/>
      <c r="BU24" s="29"/>
      <c r="BV24" s="61" t="str">
        <f t="shared" si="23"/>
        <v>Compléter la colonne M</v>
      </c>
      <c r="BW24" s="62"/>
      <c r="BX24" s="29"/>
      <c r="BY24" s="205" t="str">
        <f>IF($M24="","Compléter la colonne M",IF(BW24="","Compléter la part variable",IF($M24=Données!$I$3,BW24,IF(AND($M24=Données!$I$2,BX24=""),"Compléter la colonne précédente",IF(BW24-BX24&lt;=0,0,IF(BX24&gt;=144.44,BW24-144.44,BW24-BX24))))))</f>
        <v>Compléter la colonne M</v>
      </c>
      <c r="BZ24" s="197" t="str">
        <f>IF(BW24="","Compléter la part variable",IF(AND($M24=Données!$I$2,BX24=""),"Compléter mont. unit. versé pour le BTE",IF(BY24-$C$6&lt;0,0,BY24-$C$6)))</f>
        <v>Compléter la part variable</v>
      </c>
      <c r="CA24" s="192" t="str">
        <f t="shared" si="11"/>
        <v>Date signature contrat absente ou non conforme</v>
      </c>
      <c r="CB24" s="24"/>
      <c r="CC24" s="29"/>
      <c r="CD24" s="61" t="str">
        <f t="shared" si="24"/>
        <v>Compléter la colonne M</v>
      </c>
      <c r="CE24" s="62"/>
      <c r="CF24" s="29"/>
      <c r="CG24" s="205" t="str">
        <f>IF($M24="","Compléter la colonne M",IF(CE24="","Compléter la part variable",IF($M24=Données!$I$3,CE24,IF(AND($M24=Données!$I$2,CF24=""),"Compléter la colonne précédente",IF(CE24-CF24&lt;=0,0,IF(CF24&gt;=144.44,CE24-144.44,CE24-CF24))))))</f>
        <v>Compléter la colonne M</v>
      </c>
      <c r="CH24" s="197" t="str">
        <f>IF(CE24="","Compléter la part variable",IF(AND($M24=Données!$I$2,CF24=""),"Compléter mont. unit. versé pour le BTE",IF(CG24-$C$6&lt;0,0,CG24-$C$6)))</f>
        <v>Compléter la part variable</v>
      </c>
      <c r="CI24" s="192" t="str">
        <f t="shared" si="12"/>
        <v>Date signature contrat absente ou non conforme</v>
      </c>
      <c r="CJ24" s="24"/>
      <c r="CK24" s="29"/>
      <c r="CL24" s="61" t="str">
        <f t="shared" si="25"/>
        <v>Compléter la colonne M</v>
      </c>
      <c r="CM24" s="62"/>
      <c r="CN24" s="29"/>
      <c r="CO24" s="205" t="str">
        <f>IF($M24="","Compléter la colonne M",IF(CM24="","Compléter la part variable",IF($M24=Données!$I$3,CM24,IF(AND($M24=Données!$I$2,CN24=""),"Compléter la colonne précédente",IF(CM24-CN24&lt;=0,0,IF(CN24&gt;=144.44,CM24-144.44,CM24-CN24))))))</f>
        <v>Compléter la colonne M</v>
      </c>
      <c r="CP24" s="197" t="str">
        <f>IF(CM24="","Compléter la part variable",IF(AND($M24=Données!$I$2,CN24=""),"Compléter mont. unit. versé pour le BTE",IF(CO24-$C$6&lt;0,0,CO24-$C$6)))</f>
        <v>Compléter la part variable</v>
      </c>
      <c r="CQ24" s="192" t="str">
        <f t="shared" si="13"/>
        <v>Date signature contrat absente ou non conforme</v>
      </c>
      <c r="CR24" s="24"/>
      <c r="CS24" s="29"/>
      <c r="CT24" s="61" t="str">
        <f t="shared" si="26"/>
        <v>Compléter la colonne M</v>
      </c>
      <c r="CU24" s="62"/>
      <c r="CV24" s="29"/>
      <c r="CW24" s="205" t="str">
        <f>IF($M24="","Compléter la colonne M",IF(CU24="","Compléter la part variable",IF($M24=Données!$I$3,CU24,IF(AND($M24=Données!$I$2,CV24=""),"Compléter la colonne précédente",IF(CU24-CV24&lt;=0,0,IF(CV24&gt;=144.44,CU24-144.44,CU24-CV24))))))</f>
        <v>Compléter la colonne M</v>
      </c>
      <c r="CX24" s="197" t="str">
        <f>IF(CU24="","Compléter la part variable",IF(AND($M24=Données!$I$2,CV24=""),"Compléter mont. unit. versé pour le BTE",IF(CW24-$C$6&lt;0,0,CW24-$C$6)))</f>
        <v>Compléter la part variable</v>
      </c>
      <c r="CY24" s="192" t="str">
        <f t="shared" si="14"/>
        <v>Date signature contrat absente ou non conforme</v>
      </c>
      <c r="CZ24" s="24"/>
      <c r="DA24" s="29"/>
      <c r="DB24" s="61" t="str">
        <f t="shared" si="27"/>
        <v>Compléter la colonne M</v>
      </c>
      <c r="DC24" s="62"/>
      <c r="DD24" s="29"/>
      <c r="DE24" s="205" t="str">
        <f>IF($M24="","Compléter la colonne M",IF(DC24="","Compléter la part variable",IF($M24=Données!$I$3,DC24,IF(AND($M24=Données!$I$2,DD24=""),"Compléter la colonne précédente",IF(DC24-DD24&lt;=0,0,IF(DD24&gt;=144.44,DC24-144.44,DC24-DD24))))))</f>
        <v>Compléter la colonne M</v>
      </c>
      <c r="DF24" s="197" t="str">
        <f>IF(DC24="","Compléter la part variable",IF(AND($M24=Données!$I$2,DD24=""),"Compléter mont. unit. versé pour le BTE",IF(DE24-$C$6&lt;0,0,DE24-$C$6)))</f>
        <v>Compléter la part variable</v>
      </c>
      <c r="DG24" s="192" t="str">
        <f t="shared" si="15"/>
        <v>Date signature contrat absente ou non conforme</v>
      </c>
      <c r="DH24" s="106" t="str">
        <f t="shared" si="1"/>
        <v>Remplir les colonnes M,N, Q et P</v>
      </c>
      <c r="DI24" s="153" t="str">
        <f t="shared" si="2"/>
        <v>Remplir les colonnes M, N, Q et P</v>
      </c>
      <c r="DJ24" s="28" t="str">
        <f t="shared" si="3"/>
        <v>Remplir les colonnes M, N, Q et P</v>
      </c>
      <c r="DK24"/>
      <c r="DL24"/>
    </row>
    <row r="25" spans="1:116" x14ac:dyDescent="0.3">
      <c r="A25" s="132"/>
      <c r="B25" s="165"/>
      <c r="C25" s="43"/>
      <c r="D25" s="43"/>
      <c r="E25" s="43"/>
      <c r="F25" s="43"/>
      <c r="G25" s="133"/>
      <c r="H25" s="59"/>
      <c r="I25" s="29"/>
      <c r="J25" s="167"/>
      <c r="K25" s="167"/>
      <c r="L25" s="168"/>
      <c r="M25" s="141"/>
      <c r="N25" s="119"/>
      <c r="O25" s="68"/>
      <c r="P25" s="68"/>
      <c r="Q25" s="143"/>
      <c r="R25" s="24"/>
      <c r="S25" s="29"/>
      <c r="T25" s="61" t="str">
        <f t="shared" si="16"/>
        <v>Compléter la colonne M</v>
      </c>
      <c r="U25" s="62"/>
      <c r="V25" s="103" t="str">
        <f t="shared" si="4"/>
        <v>Compléter la colonne précédente</v>
      </c>
      <c r="W25" s="192" t="str">
        <f t="shared" si="0"/>
        <v>Date signature contrat absente ou non conforme</v>
      </c>
      <c r="X25" s="24"/>
      <c r="Y25" s="29"/>
      <c r="Z25" s="61" t="str">
        <f t="shared" si="17"/>
        <v>Compléter la colonne M</v>
      </c>
      <c r="AA25" s="62"/>
      <c r="AB25" s="29"/>
      <c r="AC25" s="205" t="str">
        <f>IF($M25="","Compléter la colonne M",IF(AA25="","Compléter la part variable",IF($M25=Données!$I$3,AA25,IF(AND($M25=Données!$I$2,AB25=""),"Compléter la colonne précédente",IF(AA25-AB25&lt;=0,0,IF(AB25&gt;=144.44,AA25-144.44,AA25-AB25))))))</f>
        <v>Compléter la colonne M</v>
      </c>
      <c r="AD25" s="197" t="str">
        <f>IF(AA25="","Compléter la part variable",IF(AND($M25=Données!$I$2,AB25=""),"Compléter mont. unit. versé pour le BTE",IF(AC25-$C$6&lt;0,0,AC25-$C$6)))</f>
        <v>Compléter la part variable</v>
      </c>
      <c r="AE25" s="192" t="str">
        <f t="shared" si="5"/>
        <v>Date signature contrat absente ou non conforme</v>
      </c>
      <c r="AF25" s="24"/>
      <c r="AG25" s="29"/>
      <c r="AH25" s="61" t="str">
        <f t="shared" si="18"/>
        <v>Compléter la colonne M</v>
      </c>
      <c r="AI25" s="62"/>
      <c r="AJ25" s="29"/>
      <c r="AK25" s="205" t="str">
        <f>IF($M25="","Compléter la colonne M",IF(AI25="","Compléter la part variable",IF($M25=Données!$I$3,AI25,IF(AND($M25=Données!$I$2,AJ25=""),"Compléter la colonne précédente",IF(AI25-AJ25&lt;=0,0,IF(AJ25&gt;=144.44,AI25-144.44,AI25-AJ25))))))</f>
        <v>Compléter la colonne M</v>
      </c>
      <c r="AL25" s="197" t="str">
        <f>IF(AI25="","Compléter la part variable",IF(AND($M25=Données!$I$2,AJ25=""),"Compléter mont. unit. versé pour le BTE",IF(AK25-$C$6&lt;0,0,AK25-$C$6)))</f>
        <v>Compléter la part variable</v>
      </c>
      <c r="AM25" s="192" t="str">
        <f t="shared" si="6"/>
        <v>Date signature contrat absente ou non conforme</v>
      </c>
      <c r="AN25" s="24"/>
      <c r="AO25" s="29"/>
      <c r="AP25" s="61" t="str">
        <f t="shared" si="19"/>
        <v>Compléter la colonne M</v>
      </c>
      <c r="AQ25" s="62"/>
      <c r="AR25" s="29"/>
      <c r="AS25" s="205" t="str">
        <f>IF($M25="","Compléter la colonne M",IF(AQ25="","Compléter la part variable",IF($M25=Données!$I$3,AQ25,IF(AND($M25=Données!$I$2,AR25=""),"Compléter la colonne précédente",IF(AQ25-AR25&lt;=0,0,IF(AR25&gt;=144.44,AQ25-144.44,AQ25-AR25))))))</f>
        <v>Compléter la colonne M</v>
      </c>
      <c r="AT25" s="197" t="str">
        <f>IF(AQ25="","Compléter la part variable",IF(AND($M25=Données!$I$2,AR25=""),"Compléter mont. unit. versé pour le BTE",IF(AS25-$C$6&lt;0,0,AS25-$C$6)))</f>
        <v>Compléter la part variable</v>
      </c>
      <c r="AU25" s="192" t="str">
        <f t="shared" si="7"/>
        <v>Date signature contrat absente ou non conforme</v>
      </c>
      <c r="AV25" s="24"/>
      <c r="AW25" s="29"/>
      <c r="AX25" s="61" t="str">
        <f t="shared" si="20"/>
        <v>Compléter la colonne M</v>
      </c>
      <c r="AY25" s="62"/>
      <c r="AZ25" s="29"/>
      <c r="BA25" s="205" t="str">
        <f>IF($M25="","Compléter la colonne M",IF(AY25="","Compléter la part variable",IF($M25=Données!$I$3,AY25,IF(AND($M25=Données!$I$2,AZ25=""),"Compléter la colonne précédente",IF(AY25-AZ25&lt;=0,0,IF(AZ25&gt;=144.44,AY25-144.44,AY25-AZ25))))))</f>
        <v>Compléter la colonne M</v>
      </c>
      <c r="BB25" s="197" t="str">
        <f>IF(AY25="","Compléter la part variable",IF(AND($M25=Données!$I$2,AZ25=""),"Compléter mont. unit. versé pour le BTE",IF(BA25-$C$6&lt;0,0,BA25-$C$6)))</f>
        <v>Compléter la part variable</v>
      </c>
      <c r="BC25" s="192" t="str">
        <f t="shared" si="8"/>
        <v>Date signature contrat absente ou non conforme</v>
      </c>
      <c r="BD25" s="24"/>
      <c r="BE25" s="29"/>
      <c r="BF25" s="61" t="str">
        <f t="shared" si="21"/>
        <v>Compléter la colonne M</v>
      </c>
      <c r="BG25" s="62"/>
      <c r="BH25" s="29"/>
      <c r="BI25" s="205" t="str">
        <f>IF($M25="","Compléter la colonne M",IF(BG25="","Compléter la part variable",IF($M25=Données!$I$3,BG25,IF(AND($M25=Données!$I$2,BH25=""),"Compléter la colonne précédente",IF(BG25-BH25&lt;=0,0,IF(BH25&gt;=144.44,BG25-144.44,BG25-BH25))))))</f>
        <v>Compléter la colonne M</v>
      </c>
      <c r="BJ25" s="197" t="str">
        <f>IF(BG25="","Compléter la part variable",IF(AND($M25=Données!$I$2,BH25=""),"Compléter mont. unit. versé pour le BTE",IF(BI25-$C$6&lt;0,0,BI25-$C$6)))</f>
        <v>Compléter la part variable</v>
      </c>
      <c r="BK25" s="192" t="str">
        <f t="shared" si="9"/>
        <v>Date signature contrat absente ou non conforme</v>
      </c>
      <c r="BL25" s="24"/>
      <c r="BM25" s="29"/>
      <c r="BN25" s="61" t="str">
        <f t="shared" si="22"/>
        <v>Compléter la colonne M</v>
      </c>
      <c r="BO25" s="62"/>
      <c r="BP25" s="29"/>
      <c r="BQ25" s="205" t="str">
        <f>IF($M25="","Compléter la colonne M",IF(BO25="","Compléter la part variable",IF($M25=Données!$I$3,BO25,IF(AND($M25=Données!$I$2,BP25=""),"Compléter la colonne précédente",IF(BO25-BP25&lt;=0,0,IF(BP25&gt;=144.44,BO25-144.44,BO25-BP25))))))</f>
        <v>Compléter la colonne M</v>
      </c>
      <c r="BR25" s="197" t="str">
        <f>IF(BO25="","Compléter la part variable",IF(AND($M25=Données!$I$2,BP25=""),"Compléter mont. unit. versé pour le BTE",IF(BQ25-$C$6&lt;0,0,BQ25-$C$6)))</f>
        <v>Compléter la part variable</v>
      </c>
      <c r="BS25" s="192" t="str">
        <f t="shared" si="10"/>
        <v>Date signature contrat absente ou non conforme</v>
      </c>
      <c r="BT25" s="24"/>
      <c r="BU25" s="29"/>
      <c r="BV25" s="61" t="str">
        <f t="shared" si="23"/>
        <v>Compléter la colonne M</v>
      </c>
      <c r="BW25" s="62"/>
      <c r="BX25" s="29"/>
      <c r="BY25" s="205" t="str">
        <f>IF($M25="","Compléter la colonne M",IF(BW25="","Compléter la part variable",IF($M25=Données!$I$3,BW25,IF(AND($M25=Données!$I$2,BX25=""),"Compléter la colonne précédente",IF(BW25-BX25&lt;=0,0,IF(BX25&gt;=144.44,BW25-144.44,BW25-BX25))))))</f>
        <v>Compléter la colonne M</v>
      </c>
      <c r="BZ25" s="197" t="str">
        <f>IF(BW25="","Compléter la part variable",IF(AND($M25=Données!$I$2,BX25=""),"Compléter mont. unit. versé pour le BTE",IF(BY25-$C$6&lt;0,0,BY25-$C$6)))</f>
        <v>Compléter la part variable</v>
      </c>
      <c r="CA25" s="192" t="str">
        <f t="shared" si="11"/>
        <v>Date signature contrat absente ou non conforme</v>
      </c>
      <c r="CB25" s="24"/>
      <c r="CC25" s="29"/>
      <c r="CD25" s="61" t="str">
        <f t="shared" si="24"/>
        <v>Compléter la colonne M</v>
      </c>
      <c r="CE25" s="62"/>
      <c r="CF25" s="29"/>
      <c r="CG25" s="205" t="str">
        <f>IF($M25="","Compléter la colonne M",IF(CE25="","Compléter la part variable",IF($M25=Données!$I$3,CE25,IF(AND($M25=Données!$I$2,CF25=""),"Compléter la colonne précédente",IF(CE25-CF25&lt;=0,0,IF(CF25&gt;=144.44,CE25-144.44,CE25-CF25))))))</f>
        <v>Compléter la colonne M</v>
      </c>
      <c r="CH25" s="197" t="str">
        <f>IF(CE25="","Compléter la part variable",IF(AND($M25=Données!$I$2,CF25=""),"Compléter mont. unit. versé pour le BTE",IF(CG25-$C$6&lt;0,0,CG25-$C$6)))</f>
        <v>Compléter la part variable</v>
      </c>
      <c r="CI25" s="192" t="str">
        <f t="shared" si="12"/>
        <v>Date signature contrat absente ou non conforme</v>
      </c>
      <c r="CJ25" s="24"/>
      <c r="CK25" s="29"/>
      <c r="CL25" s="61" t="str">
        <f t="shared" si="25"/>
        <v>Compléter la colonne M</v>
      </c>
      <c r="CM25" s="62"/>
      <c r="CN25" s="29"/>
      <c r="CO25" s="205" t="str">
        <f>IF($M25="","Compléter la colonne M",IF(CM25="","Compléter la part variable",IF($M25=Données!$I$3,CM25,IF(AND($M25=Données!$I$2,CN25=""),"Compléter la colonne précédente",IF(CM25-CN25&lt;=0,0,IF(CN25&gt;=144.44,CM25-144.44,CM25-CN25))))))</f>
        <v>Compléter la colonne M</v>
      </c>
      <c r="CP25" s="197" t="str">
        <f>IF(CM25="","Compléter la part variable",IF(AND($M25=Données!$I$2,CN25=""),"Compléter mont. unit. versé pour le BTE",IF(CO25-$C$6&lt;0,0,CO25-$C$6)))</f>
        <v>Compléter la part variable</v>
      </c>
      <c r="CQ25" s="192" t="str">
        <f t="shared" si="13"/>
        <v>Date signature contrat absente ou non conforme</v>
      </c>
      <c r="CR25" s="24"/>
      <c r="CS25" s="29"/>
      <c r="CT25" s="61" t="str">
        <f t="shared" si="26"/>
        <v>Compléter la colonne M</v>
      </c>
      <c r="CU25" s="62"/>
      <c r="CV25" s="29"/>
      <c r="CW25" s="205" t="str">
        <f>IF($M25="","Compléter la colonne M",IF(CU25="","Compléter la part variable",IF($M25=Données!$I$3,CU25,IF(AND($M25=Données!$I$2,CV25=""),"Compléter la colonne précédente",IF(CU25-CV25&lt;=0,0,IF(CV25&gt;=144.44,CU25-144.44,CU25-CV25))))))</f>
        <v>Compléter la colonne M</v>
      </c>
      <c r="CX25" s="197" t="str">
        <f>IF(CU25="","Compléter la part variable",IF(AND($M25=Données!$I$2,CV25=""),"Compléter mont. unit. versé pour le BTE",IF(CW25-$C$6&lt;0,0,CW25-$C$6)))</f>
        <v>Compléter la part variable</v>
      </c>
      <c r="CY25" s="192" t="str">
        <f t="shared" si="14"/>
        <v>Date signature contrat absente ou non conforme</v>
      </c>
      <c r="CZ25" s="24"/>
      <c r="DA25" s="29"/>
      <c r="DB25" s="61" t="str">
        <f t="shared" si="27"/>
        <v>Compléter la colonne M</v>
      </c>
      <c r="DC25" s="62"/>
      <c r="DD25" s="29"/>
      <c r="DE25" s="205" t="str">
        <f>IF($M25="","Compléter la colonne M",IF(DC25="","Compléter la part variable",IF($M25=Données!$I$3,DC25,IF(AND($M25=Données!$I$2,DD25=""),"Compléter la colonne précédente",IF(DC25-DD25&lt;=0,0,IF(DD25&gt;=144.44,DC25-144.44,DC25-DD25))))))</f>
        <v>Compléter la colonne M</v>
      </c>
      <c r="DF25" s="197" t="str">
        <f>IF(DC25="","Compléter la part variable",IF(AND($M25=Données!$I$2,DD25=""),"Compléter mont. unit. versé pour le BTE",IF(DE25-$C$6&lt;0,0,DE25-$C$6)))</f>
        <v>Compléter la part variable</v>
      </c>
      <c r="DG25" s="192" t="str">
        <f t="shared" si="15"/>
        <v>Date signature contrat absente ou non conforme</v>
      </c>
      <c r="DH25" s="106" t="str">
        <f t="shared" si="1"/>
        <v>Remplir les colonnes M,N, Q et P</v>
      </c>
      <c r="DI25" s="153" t="str">
        <f t="shared" si="2"/>
        <v>Remplir les colonnes M, N, Q et P</v>
      </c>
      <c r="DJ25" s="28" t="str">
        <f t="shared" si="3"/>
        <v>Remplir les colonnes M, N, Q et P</v>
      </c>
      <c r="DK25"/>
      <c r="DL25"/>
    </row>
    <row r="26" spans="1:116" x14ac:dyDescent="0.3">
      <c r="A26" s="132"/>
      <c r="B26" s="165"/>
      <c r="C26" s="43"/>
      <c r="D26" s="43"/>
      <c r="E26" s="43"/>
      <c r="F26" s="43"/>
      <c r="G26" s="133"/>
      <c r="H26" s="59"/>
      <c r="I26" s="29"/>
      <c r="J26" s="167"/>
      <c r="K26" s="167"/>
      <c r="L26" s="168"/>
      <c r="M26" s="141"/>
      <c r="N26" s="119"/>
      <c r="O26" s="68"/>
      <c r="P26" s="68"/>
      <c r="Q26" s="143"/>
      <c r="R26" s="24"/>
      <c r="S26" s="29"/>
      <c r="T26" s="61" t="str">
        <f t="shared" si="16"/>
        <v>Compléter la colonne M</v>
      </c>
      <c r="U26" s="62"/>
      <c r="V26" s="103" t="str">
        <f t="shared" si="4"/>
        <v>Compléter la colonne précédente</v>
      </c>
      <c r="W26" s="192" t="str">
        <f t="shared" si="0"/>
        <v>Date signature contrat absente ou non conforme</v>
      </c>
      <c r="X26" s="24"/>
      <c r="Y26" s="29"/>
      <c r="Z26" s="61" t="str">
        <f t="shared" si="17"/>
        <v>Compléter la colonne M</v>
      </c>
      <c r="AA26" s="62"/>
      <c r="AB26" s="29"/>
      <c r="AC26" s="205" t="str">
        <f>IF($M26="","Compléter la colonne M",IF(AA26="","Compléter la part variable",IF($M26=Données!$I$3,AA26,IF(AND($M26=Données!$I$2,AB26=""),"Compléter la colonne précédente",IF(AA26-AB26&lt;=0,0,IF(AB26&gt;=144.44,AA26-144.44,AA26-AB26))))))</f>
        <v>Compléter la colonne M</v>
      </c>
      <c r="AD26" s="197" t="str">
        <f>IF(AA26="","Compléter la part variable",IF(AND($M26=Données!$I$2,AB26=""),"Compléter mont. unit. versé pour le BTE",IF(AC26-$C$6&lt;0,0,AC26-$C$6)))</f>
        <v>Compléter la part variable</v>
      </c>
      <c r="AE26" s="192" t="str">
        <f t="shared" si="5"/>
        <v>Date signature contrat absente ou non conforme</v>
      </c>
      <c r="AF26" s="24"/>
      <c r="AG26" s="29"/>
      <c r="AH26" s="61" t="str">
        <f t="shared" si="18"/>
        <v>Compléter la colonne M</v>
      </c>
      <c r="AI26" s="62"/>
      <c r="AJ26" s="29"/>
      <c r="AK26" s="205" t="str">
        <f>IF($M26="","Compléter la colonne M",IF(AI26="","Compléter la part variable",IF($M26=Données!$I$3,AI26,IF(AND($M26=Données!$I$2,AJ26=""),"Compléter la colonne précédente",IF(AI26-AJ26&lt;=0,0,IF(AJ26&gt;=144.44,AI26-144.44,AI26-AJ26))))))</f>
        <v>Compléter la colonne M</v>
      </c>
      <c r="AL26" s="197" t="str">
        <f>IF(AI26="","Compléter la part variable",IF(AND($M26=Données!$I$2,AJ26=""),"Compléter mont. unit. versé pour le BTE",IF(AK26-$C$6&lt;0,0,AK26-$C$6)))</f>
        <v>Compléter la part variable</v>
      </c>
      <c r="AM26" s="192" t="str">
        <f t="shared" si="6"/>
        <v>Date signature contrat absente ou non conforme</v>
      </c>
      <c r="AN26" s="24"/>
      <c r="AO26" s="29"/>
      <c r="AP26" s="61" t="str">
        <f t="shared" si="19"/>
        <v>Compléter la colonne M</v>
      </c>
      <c r="AQ26" s="62"/>
      <c r="AR26" s="29"/>
      <c r="AS26" s="205" t="str">
        <f>IF($M26="","Compléter la colonne M",IF(AQ26="","Compléter la part variable",IF($M26=Données!$I$3,AQ26,IF(AND($M26=Données!$I$2,AR26=""),"Compléter la colonne précédente",IF(AQ26-AR26&lt;=0,0,IF(AR26&gt;=144.44,AQ26-144.44,AQ26-AR26))))))</f>
        <v>Compléter la colonne M</v>
      </c>
      <c r="AT26" s="197" t="str">
        <f>IF(AQ26="","Compléter la part variable",IF(AND($M26=Données!$I$2,AR26=""),"Compléter mont. unit. versé pour le BTE",IF(AS26-$C$6&lt;0,0,AS26-$C$6)))</f>
        <v>Compléter la part variable</v>
      </c>
      <c r="AU26" s="192" t="str">
        <f t="shared" si="7"/>
        <v>Date signature contrat absente ou non conforme</v>
      </c>
      <c r="AV26" s="24"/>
      <c r="AW26" s="29"/>
      <c r="AX26" s="61" t="str">
        <f t="shared" si="20"/>
        <v>Compléter la colonne M</v>
      </c>
      <c r="AY26" s="62"/>
      <c r="AZ26" s="29"/>
      <c r="BA26" s="205" t="str">
        <f>IF($M26="","Compléter la colonne M",IF(AY26="","Compléter la part variable",IF($M26=Données!$I$3,AY26,IF(AND($M26=Données!$I$2,AZ26=""),"Compléter la colonne précédente",IF(AY26-AZ26&lt;=0,0,IF(AZ26&gt;=144.44,AY26-144.44,AY26-AZ26))))))</f>
        <v>Compléter la colonne M</v>
      </c>
      <c r="BB26" s="197" t="str">
        <f>IF(AY26="","Compléter la part variable",IF(AND($M26=Données!$I$2,AZ26=""),"Compléter mont. unit. versé pour le BTE",IF(BA26-$C$6&lt;0,0,BA26-$C$6)))</f>
        <v>Compléter la part variable</v>
      </c>
      <c r="BC26" s="192" t="str">
        <f t="shared" si="8"/>
        <v>Date signature contrat absente ou non conforme</v>
      </c>
      <c r="BD26" s="24"/>
      <c r="BE26" s="29"/>
      <c r="BF26" s="61" t="str">
        <f t="shared" si="21"/>
        <v>Compléter la colonne M</v>
      </c>
      <c r="BG26" s="62"/>
      <c r="BH26" s="29"/>
      <c r="BI26" s="205" t="str">
        <f>IF($M26="","Compléter la colonne M",IF(BG26="","Compléter la part variable",IF($M26=Données!$I$3,BG26,IF(AND($M26=Données!$I$2,BH26=""),"Compléter la colonne précédente",IF(BG26-BH26&lt;=0,0,IF(BH26&gt;=144.44,BG26-144.44,BG26-BH26))))))</f>
        <v>Compléter la colonne M</v>
      </c>
      <c r="BJ26" s="197" t="str">
        <f>IF(BG26="","Compléter la part variable",IF(AND($M26=Données!$I$2,BH26=""),"Compléter mont. unit. versé pour le BTE",IF(BI26-$C$6&lt;0,0,BI26-$C$6)))</f>
        <v>Compléter la part variable</v>
      </c>
      <c r="BK26" s="192" t="str">
        <f t="shared" si="9"/>
        <v>Date signature contrat absente ou non conforme</v>
      </c>
      <c r="BL26" s="24"/>
      <c r="BM26" s="29"/>
      <c r="BN26" s="61" t="str">
        <f t="shared" si="22"/>
        <v>Compléter la colonne M</v>
      </c>
      <c r="BO26" s="62"/>
      <c r="BP26" s="29"/>
      <c r="BQ26" s="205" t="str">
        <f>IF($M26="","Compléter la colonne M",IF(BO26="","Compléter la part variable",IF($M26=Données!$I$3,BO26,IF(AND($M26=Données!$I$2,BP26=""),"Compléter la colonne précédente",IF(BO26-BP26&lt;=0,0,IF(BP26&gt;=144.44,BO26-144.44,BO26-BP26))))))</f>
        <v>Compléter la colonne M</v>
      </c>
      <c r="BR26" s="197" t="str">
        <f>IF(BO26="","Compléter la part variable",IF(AND($M26=Données!$I$2,BP26=""),"Compléter mont. unit. versé pour le BTE",IF(BQ26-$C$6&lt;0,0,BQ26-$C$6)))</f>
        <v>Compléter la part variable</v>
      </c>
      <c r="BS26" s="192" t="str">
        <f t="shared" si="10"/>
        <v>Date signature contrat absente ou non conforme</v>
      </c>
      <c r="BT26" s="24"/>
      <c r="BU26" s="29"/>
      <c r="BV26" s="61" t="str">
        <f t="shared" si="23"/>
        <v>Compléter la colonne M</v>
      </c>
      <c r="BW26" s="62"/>
      <c r="BX26" s="29"/>
      <c r="BY26" s="205" t="str">
        <f>IF($M26="","Compléter la colonne M",IF(BW26="","Compléter la part variable",IF($M26=Données!$I$3,BW26,IF(AND($M26=Données!$I$2,BX26=""),"Compléter la colonne précédente",IF(BW26-BX26&lt;=0,0,IF(BX26&gt;=144.44,BW26-144.44,BW26-BX26))))))</f>
        <v>Compléter la colonne M</v>
      </c>
      <c r="BZ26" s="197" t="str">
        <f>IF(BW26="","Compléter la part variable",IF(AND($M26=Données!$I$2,BX26=""),"Compléter mont. unit. versé pour le BTE",IF(BY26-$C$6&lt;0,0,BY26-$C$6)))</f>
        <v>Compléter la part variable</v>
      </c>
      <c r="CA26" s="192" t="str">
        <f t="shared" si="11"/>
        <v>Date signature contrat absente ou non conforme</v>
      </c>
      <c r="CB26" s="24"/>
      <c r="CC26" s="29"/>
      <c r="CD26" s="61" t="str">
        <f t="shared" si="24"/>
        <v>Compléter la colonne M</v>
      </c>
      <c r="CE26" s="62"/>
      <c r="CF26" s="29"/>
      <c r="CG26" s="205" t="str">
        <f>IF($M26="","Compléter la colonne M",IF(CE26="","Compléter la part variable",IF($M26=Données!$I$3,CE26,IF(AND($M26=Données!$I$2,CF26=""),"Compléter la colonne précédente",IF(CE26-CF26&lt;=0,0,IF(CF26&gt;=144.44,CE26-144.44,CE26-CF26))))))</f>
        <v>Compléter la colonne M</v>
      </c>
      <c r="CH26" s="197" t="str">
        <f>IF(CE26="","Compléter la part variable",IF(AND($M26=Données!$I$2,CF26=""),"Compléter mont. unit. versé pour le BTE",IF(CG26-$C$6&lt;0,0,CG26-$C$6)))</f>
        <v>Compléter la part variable</v>
      </c>
      <c r="CI26" s="192" t="str">
        <f t="shared" si="12"/>
        <v>Date signature contrat absente ou non conforme</v>
      </c>
      <c r="CJ26" s="24"/>
      <c r="CK26" s="29"/>
      <c r="CL26" s="61" t="str">
        <f t="shared" si="25"/>
        <v>Compléter la colonne M</v>
      </c>
      <c r="CM26" s="62"/>
      <c r="CN26" s="29"/>
      <c r="CO26" s="205" t="str">
        <f>IF($M26="","Compléter la colonne M",IF(CM26="","Compléter la part variable",IF($M26=Données!$I$3,CM26,IF(AND($M26=Données!$I$2,CN26=""),"Compléter la colonne précédente",IF(CM26-CN26&lt;=0,0,IF(CN26&gt;=144.44,CM26-144.44,CM26-CN26))))))</f>
        <v>Compléter la colonne M</v>
      </c>
      <c r="CP26" s="197" t="str">
        <f>IF(CM26="","Compléter la part variable",IF(AND($M26=Données!$I$2,CN26=""),"Compléter mont. unit. versé pour le BTE",IF(CO26-$C$6&lt;0,0,CO26-$C$6)))</f>
        <v>Compléter la part variable</v>
      </c>
      <c r="CQ26" s="192" t="str">
        <f t="shared" si="13"/>
        <v>Date signature contrat absente ou non conforme</v>
      </c>
      <c r="CR26" s="24"/>
      <c r="CS26" s="29"/>
      <c r="CT26" s="61" t="str">
        <f t="shared" si="26"/>
        <v>Compléter la colonne M</v>
      </c>
      <c r="CU26" s="62"/>
      <c r="CV26" s="29"/>
      <c r="CW26" s="205" t="str">
        <f>IF($M26="","Compléter la colonne M",IF(CU26="","Compléter la part variable",IF($M26=Données!$I$3,CU26,IF(AND($M26=Données!$I$2,CV26=""),"Compléter la colonne précédente",IF(CU26-CV26&lt;=0,0,IF(CV26&gt;=144.44,CU26-144.44,CU26-CV26))))))</f>
        <v>Compléter la colonne M</v>
      </c>
      <c r="CX26" s="197" t="str">
        <f>IF(CU26="","Compléter la part variable",IF(AND($M26=Données!$I$2,CV26=""),"Compléter mont. unit. versé pour le BTE",IF(CW26-$C$6&lt;0,0,CW26-$C$6)))</f>
        <v>Compléter la part variable</v>
      </c>
      <c r="CY26" s="192" t="str">
        <f t="shared" si="14"/>
        <v>Date signature contrat absente ou non conforme</v>
      </c>
      <c r="CZ26" s="24"/>
      <c r="DA26" s="29"/>
      <c r="DB26" s="61" t="str">
        <f t="shared" si="27"/>
        <v>Compléter la colonne M</v>
      </c>
      <c r="DC26" s="62"/>
      <c r="DD26" s="29"/>
      <c r="DE26" s="205" t="str">
        <f>IF($M26="","Compléter la colonne M",IF(DC26="","Compléter la part variable",IF($M26=Données!$I$3,DC26,IF(AND($M26=Données!$I$2,DD26=""),"Compléter la colonne précédente",IF(DC26-DD26&lt;=0,0,IF(DD26&gt;=144.44,DC26-144.44,DC26-DD26))))))</f>
        <v>Compléter la colonne M</v>
      </c>
      <c r="DF26" s="197" t="str">
        <f>IF(DC26="","Compléter la part variable",IF(AND($M26=Données!$I$2,DD26=""),"Compléter mont. unit. versé pour le BTE",IF(DE26-$C$6&lt;0,0,DE26-$C$6)))</f>
        <v>Compléter la part variable</v>
      </c>
      <c r="DG26" s="192" t="str">
        <f t="shared" si="15"/>
        <v>Date signature contrat absente ou non conforme</v>
      </c>
      <c r="DH26" s="106" t="str">
        <f t="shared" si="1"/>
        <v>Remplir les colonnes M,N, Q et P</v>
      </c>
      <c r="DI26" s="153" t="str">
        <f t="shared" si="2"/>
        <v>Remplir les colonnes M, N, Q et P</v>
      </c>
      <c r="DJ26" s="28" t="str">
        <f t="shared" si="3"/>
        <v>Remplir les colonnes M, N, Q et P</v>
      </c>
      <c r="DK26"/>
      <c r="DL26"/>
    </row>
    <row r="27" spans="1:116" x14ac:dyDescent="0.3">
      <c r="A27" s="132"/>
      <c r="B27" s="165"/>
      <c r="C27" s="43"/>
      <c r="D27" s="43"/>
      <c r="E27" s="43"/>
      <c r="F27" s="43"/>
      <c r="G27" s="133"/>
      <c r="H27" s="59"/>
      <c r="I27" s="29"/>
      <c r="J27" s="167"/>
      <c r="K27" s="167"/>
      <c r="L27" s="168"/>
      <c r="M27" s="141"/>
      <c r="N27" s="119"/>
      <c r="O27" s="68"/>
      <c r="P27" s="68"/>
      <c r="Q27" s="143"/>
      <c r="R27" s="24"/>
      <c r="S27" s="29"/>
      <c r="T27" s="61" t="str">
        <f t="shared" si="16"/>
        <v>Compléter la colonne M</v>
      </c>
      <c r="U27" s="62"/>
      <c r="V27" s="103" t="str">
        <f t="shared" si="4"/>
        <v>Compléter la colonne précédente</v>
      </c>
      <c r="W27" s="192" t="str">
        <f t="shared" si="0"/>
        <v>Date signature contrat absente ou non conforme</v>
      </c>
      <c r="X27" s="24"/>
      <c r="Y27" s="29"/>
      <c r="Z27" s="61" t="str">
        <f t="shared" si="17"/>
        <v>Compléter la colonne M</v>
      </c>
      <c r="AA27" s="62"/>
      <c r="AB27" s="29"/>
      <c r="AC27" s="205" t="str">
        <f>IF($M27="","Compléter la colonne M",IF(AA27="","Compléter la part variable",IF($M27=Données!$I$3,AA27,IF(AND($M27=Données!$I$2,AB27=""),"Compléter la colonne précédente",IF(AA27-AB27&lt;=0,0,IF(AB27&gt;=144.44,AA27-144.44,AA27-AB27))))))</f>
        <v>Compléter la colonne M</v>
      </c>
      <c r="AD27" s="197" t="str">
        <f>IF(AA27="","Compléter la part variable",IF(AND($M27=Données!$I$2,AB27=""),"Compléter mont. unit. versé pour le BTE",IF(AC27-$C$6&lt;0,0,AC27-$C$6)))</f>
        <v>Compléter la part variable</v>
      </c>
      <c r="AE27" s="192" t="str">
        <f t="shared" si="5"/>
        <v>Date signature contrat absente ou non conforme</v>
      </c>
      <c r="AF27" s="24"/>
      <c r="AG27" s="29"/>
      <c r="AH27" s="61" t="str">
        <f t="shared" si="18"/>
        <v>Compléter la colonne M</v>
      </c>
      <c r="AI27" s="62"/>
      <c r="AJ27" s="29"/>
      <c r="AK27" s="205" t="str">
        <f>IF($M27="","Compléter la colonne M",IF(AI27="","Compléter la part variable",IF($M27=Données!$I$3,AI27,IF(AND($M27=Données!$I$2,AJ27=""),"Compléter la colonne précédente",IF(AI27-AJ27&lt;=0,0,IF(AJ27&gt;=144.44,AI27-144.44,AI27-AJ27))))))</f>
        <v>Compléter la colonne M</v>
      </c>
      <c r="AL27" s="197" t="str">
        <f>IF(AI27="","Compléter la part variable",IF(AND($M27=Données!$I$2,AJ27=""),"Compléter mont. unit. versé pour le BTE",IF(AK27-$C$6&lt;0,0,AK27-$C$6)))</f>
        <v>Compléter la part variable</v>
      </c>
      <c r="AM27" s="192" t="str">
        <f t="shared" si="6"/>
        <v>Date signature contrat absente ou non conforme</v>
      </c>
      <c r="AN27" s="24"/>
      <c r="AO27" s="29"/>
      <c r="AP27" s="61" t="str">
        <f t="shared" si="19"/>
        <v>Compléter la colonne M</v>
      </c>
      <c r="AQ27" s="62"/>
      <c r="AR27" s="29"/>
      <c r="AS27" s="205" t="str">
        <f>IF($M27="","Compléter la colonne M",IF(AQ27="","Compléter la part variable",IF($M27=Données!$I$3,AQ27,IF(AND($M27=Données!$I$2,AR27=""),"Compléter la colonne précédente",IF(AQ27-AR27&lt;=0,0,IF(AR27&gt;=144.44,AQ27-144.44,AQ27-AR27))))))</f>
        <v>Compléter la colonne M</v>
      </c>
      <c r="AT27" s="197" t="str">
        <f>IF(AQ27="","Compléter la part variable",IF(AND($M27=Données!$I$2,AR27=""),"Compléter mont. unit. versé pour le BTE",IF(AS27-$C$6&lt;0,0,AS27-$C$6)))</f>
        <v>Compléter la part variable</v>
      </c>
      <c r="AU27" s="192" t="str">
        <f t="shared" si="7"/>
        <v>Date signature contrat absente ou non conforme</v>
      </c>
      <c r="AV27" s="24"/>
      <c r="AW27" s="29"/>
      <c r="AX27" s="61" t="str">
        <f t="shared" si="20"/>
        <v>Compléter la colonne M</v>
      </c>
      <c r="AY27" s="62"/>
      <c r="AZ27" s="29"/>
      <c r="BA27" s="205" t="str">
        <f>IF($M27="","Compléter la colonne M",IF(AY27="","Compléter la part variable",IF($M27=Données!$I$3,AY27,IF(AND($M27=Données!$I$2,AZ27=""),"Compléter la colonne précédente",IF(AY27-AZ27&lt;=0,0,IF(AZ27&gt;=144.44,AY27-144.44,AY27-AZ27))))))</f>
        <v>Compléter la colonne M</v>
      </c>
      <c r="BB27" s="197" t="str">
        <f>IF(AY27="","Compléter la part variable",IF(AND($M27=Données!$I$2,AZ27=""),"Compléter mont. unit. versé pour le BTE",IF(BA27-$C$6&lt;0,0,BA27-$C$6)))</f>
        <v>Compléter la part variable</v>
      </c>
      <c r="BC27" s="192" t="str">
        <f t="shared" si="8"/>
        <v>Date signature contrat absente ou non conforme</v>
      </c>
      <c r="BD27" s="24"/>
      <c r="BE27" s="29"/>
      <c r="BF27" s="61" t="str">
        <f t="shared" si="21"/>
        <v>Compléter la colonne M</v>
      </c>
      <c r="BG27" s="62"/>
      <c r="BH27" s="29"/>
      <c r="BI27" s="205" t="str">
        <f>IF($M27="","Compléter la colonne M",IF(BG27="","Compléter la part variable",IF($M27=Données!$I$3,BG27,IF(AND($M27=Données!$I$2,BH27=""),"Compléter la colonne précédente",IF(BG27-BH27&lt;=0,0,IF(BH27&gt;=144.44,BG27-144.44,BG27-BH27))))))</f>
        <v>Compléter la colonne M</v>
      </c>
      <c r="BJ27" s="197" t="str">
        <f>IF(BG27="","Compléter la part variable",IF(AND($M27=Données!$I$2,BH27=""),"Compléter mont. unit. versé pour le BTE",IF(BI27-$C$6&lt;0,0,BI27-$C$6)))</f>
        <v>Compléter la part variable</v>
      </c>
      <c r="BK27" s="192" t="str">
        <f t="shared" si="9"/>
        <v>Date signature contrat absente ou non conforme</v>
      </c>
      <c r="BL27" s="24"/>
      <c r="BM27" s="29"/>
      <c r="BN27" s="61" t="str">
        <f t="shared" si="22"/>
        <v>Compléter la colonne M</v>
      </c>
      <c r="BO27" s="62"/>
      <c r="BP27" s="29"/>
      <c r="BQ27" s="205" t="str">
        <f>IF($M27="","Compléter la colonne M",IF(BO27="","Compléter la part variable",IF($M27=Données!$I$3,BO27,IF(AND($M27=Données!$I$2,BP27=""),"Compléter la colonne précédente",IF(BO27-BP27&lt;=0,0,IF(BP27&gt;=144.44,BO27-144.44,BO27-BP27))))))</f>
        <v>Compléter la colonne M</v>
      </c>
      <c r="BR27" s="197" t="str">
        <f>IF(BO27="","Compléter la part variable",IF(AND($M27=Données!$I$2,BP27=""),"Compléter mont. unit. versé pour le BTE",IF(BQ27-$C$6&lt;0,0,BQ27-$C$6)))</f>
        <v>Compléter la part variable</v>
      </c>
      <c r="BS27" s="192" t="str">
        <f t="shared" si="10"/>
        <v>Date signature contrat absente ou non conforme</v>
      </c>
      <c r="BT27" s="24"/>
      <c r="BU27" s="29"/>
      <c r="BV27" s="61" t="str">
        <f t="shared" si="23"/>
        <v>Compléter la colonne M</v>
      </c>
      <c r="BW27" s="62"/>
      <c r="BX27" s="29"/>
      <c r="BY27" s="205" t="str">
        <f>IF($M27="","Compléter la colonne M",IF(BW27="","Compléter la part variable",IF($M27=Données!$I$3,BW27,IF(AND($M27=Données!$I$2,BX27=""),"Compléter la colonne précédente",IF(BW27-BX27&lt;=0,0,IF(BX27&gt;=144.44,BW27-144.44,BW27-BX27))))))</f>
        <v>Compléter la colonne M</v>
      </c>
      <c r="BZ27" s="197" t="str">
        <f>IF(BW27="","Compléter la part variable",IF(AND($M27=Données!$I$2,BX27=""),"Compléter mont. unit. versé pour le BTE",IF(BY27-$C$6&lt;0,0,BY27-$C$6)))</f>
        <v>Compléter la part variable</v>
      </c>
      <c r="CA27" s="192" t="str">
        <f t="shared" si="11"/>
        <v>Date signature contrat absente ou non conforme</v>
      </c>
      <c r="CB27" s="24"/>
      <c r="CC27" s="29"/>
      <c r="CD27" s="61" t="str">
        <f t="shared" si="24"/>
        <v>Compléter la colonne M</v>
      </c>
      <c r="CE27" s="62"/>
      <c r="CF27" s="29"/>
      <c r="CG27" s="205" t="str">
        <f>IF($M27="","Compléter la colonne M",IF(CE27="","Compléter la part variable",IF($M27=Données!$I$3,CE27,IF(AND($M27=Données!$I$2,CF27=""),"Compléter la colonne précédente",IF(CE27-CF27&lt;=0,0,IF(CF27&gt;=144.44,CE27-144.44,CE27-CF27))))))</f>
        <v>Compléter la colonne M</v>
      </c>
      <c r="CH27" s="197" t="str">
        <f>IF(CE27="","Compléter la part variable",IF(AND($M27=Données!$I$2,CF27=""),"Compléter mont. unit. versé pour le BTE",IF(CG27-$C$6&lt;0,0,CG27-$C$6)))</f>
        <v>Compléter la part variable</v>
      </c>
      <c r="CI27" s="192" t="str">
        <f t="shared" si="12"/>
        <v>Date signature contrat absente ou non conforme</v>
      </c>
      <c r="CJ27" s="24"/>
      <c r="CK27" s="29"/>
      <c r="CL27" s="61" t="str">
        <f t="shared" si="25"/>
        <v>Compléter la colonne M</v>
      </c>
      <c r="CM27" s="62"/>
      <c r="CN27" s="29"/>
      <c r="CO27" s="205" t="str">
        <f>IF($M27="","Compléter la colonne M",IF(CM27="","Compléter la part variable",IF($M27=Données!$I$3,CM27,IF(AND($M27=Données!$I$2,CN27=""),"Compléter la colonne précédente",IF(CM27-CN27&lt;=0,0,IF(CN27&gt;=144.44,CM27-144.44,CM27-CN27))))))</f>
        <v>Compléter la colonne M</v>
      </c>
      <c r="CP27" s="197" t="str">
        <f>IF(CM27="","Compléter la part variable",IF(AND($M27=Données!$I$2,CN27=""),"Compléter mont. unit. versé pour le BTE",IF(CO27-$C$6&lt;0,0,CO27-$C$6)))</f>
        <v>Compléter la part variable</v>
      </c>
      <c r="CQ27" s="192" t="str">
        <f t="shared" si="13"/>
        <v>Date signature contrat absente ou non conforme</v>
      </c>
      <c r="CR27" s="24"/>
      <c r="CS27" s="29"/>
      <c r="CT27" s="61" t="str">
        <f t="shared" si="26"/>
        <v>Compléter la colonne M</v>
      </c>
      <c r="CU27" s="62"/>
      <c r="CV27" s="29"/>
      <c r="CW27" s="205" t="str">
        <f>IF($M27="","Compléter la colonne M",IF(CU27="","Compléter la part variable",IF($M27=Données!$I$3,CU27,IF(AND($M27=Données!$I$2,CV27=""),"Compléter la colonne précédente",IF(CU27-CV27&lt;=0,0,IF(CV27&gt;=144.44,CU27-144.44,CU27-CV27))))))</f>
        <v>Compléter la colonne M</v>
      </c>
      <c r="CX27" s="197" t="str">
        <f>IF(CU27="","Compléter la part variable",IF(AND($M27=Données!$I$2,CV27=""),"Compléter mont. unit. versé pour le BTE",IF(CW27-$C$6&lt;0,0,CW27-$C$6)))</f>
        <v>Compléter la part variable</v>
      </c>
      <c r="CY27" s="192" t="str">
        <f t="shared" si="14"/>
        <v>Date signature contrat absente ou non conforme</v>
      </c>
      <c r="CZ27" s="24"/>
      <c r="DA27" s="29"/>
      <c r="DB27" s="61" t="str">
        <f t="shared" si="27"/>
        <v>Compléter la colonne M</v>
      </c>
      <c r="DC27" s="62"/>
      <c r="DD27" s="29"/>
      <c r="DE27" s="205" t="str">
        <f>IF($M27="","Compléter la colonne M",IF(DC27="","Compléter la part variable",IF($M27=Données!$I$3,DC27,IF(AND($M27=Données!$I$2,DD27=""),"Compléter la colonne précédente",IF(DC27-DD27&lt;=0,0,IF(DD27&gt;=144.44,DC27-144.44,DC27-DD27))))))</f>
        <v>Compléter la colonne M</v>
      </c>
      <c r="DF27" s="197" t="str">
        <f>IF(DC27="","Compléter la part variable",IF(AND($M27=Données!$I$2,DD27=""),"Compléter mont. unit. versé pour le BTE",IF(DE27-$C$6&lt;0,0,DE27-$C$6)))</f>
        <v>Compléter la part variable</v>
      </c>
      <c r="DG27" s="192" t="str">
        <f t="shared" si="15"/>
        <v>Date signature contrat absente ou non conforme</v>
      </c>
      <c r="DH27" s="106" t="str">
        <f t="shared" si="1"/>
        <v>Remplir les colonnes M,N, Q et P</v>
      </c>
      <c r="DI27" s="153" t="str">
        <f t="shared" si="2"/>
        <v>Remplir les colonnes M, N, Q et P</v>
      </c>
      <c r="DJ27" s="28" t="str">
        <f t="shared" si="3"/>
        <v>Remplir les colonnes M, N, Q et P</v>
      </c>
      <c r="DK27"/>
      <c r="DL27"/>
    </row>
    <row r="28" spans="1:116" x14ac:dyDescent="0.3">
      <c r="A28" s="132"/>
      <c r="B28" s="165"/>
      <c r="C28" s="43"/>
      <c r="D28" s="43"/>
      <c r="E28" s="43"/>
      <c r="F28" s="43"/>
      <c r="G28" s="133"/>
      <c r="H28" s="59"/>
      <c r="I28" s="29"/>
      <c r="J28" s="167"/>
      <c r="K28" s="167"/>
      <c r="L28" s="168"/>
      <c r="M28" s="141"/>
      <c r="N28" s="119"/>
      <c r="O28" s="68"/>
      <c r="P28" s="68"/>
      <c r="Q28" s="143"/>
      <c r="R28" s="24"/>
      <c r="S28" s="29"/>
      <c r="T28" s="61" t="str">
        <f t="shared" si="16"/>
        <v>Compléter la colonne M</v>
      </c>
      <c r="U28" s="62"/>
      <c r="V28" s="103" t="str">
        <f t="shared" si="4"/>
        <v>Compléter la colonne précédente</v>
      </c>
      <c r="W28" s="192" t="str">
        <f t="shared" si="0"/>
        <v>Date signature contrat absente ou non conforme</v>
      </c>
      <c r="X28" s="24"/>
      <c r="Y28" s="29"/>
      <c r="Z28" s="61" t="str">
        <f t="shared" si="17"/>
        <v>Compléter la colonne M</v>
      </c>
      <c r="AA28" s="62"/>
      <c r="AB28" s="29"/>
      <c r="AC28" s="205" t="str">
        <f>IF($M28="","Compléter la colonne M",IF(AA28="","Compléter la part variable",IF($M28=Données!$I$3,AA28,IF(AND($M28=Données!$I$2,AB28=""),"Compléter la colonne précédente",IF(AA28-AB28&lt;=0,0,IF(AB28&gt;=144.44,AA28-144.44,AA28-AB28))))))</f>
        <v>Compléter la colonne M</v>
      </c>
      <c r="AD28" s="197" t="str">
        <f>IF(AA28="","Compléter la part variable",IF(AND($M28=Données!$I$2,AB28=""),"Compléter mont. unit. versé pour le BTE",IF(AC28-$C$6&lt;0,0,AC28-$C$6)))</f>
        <v>Compléter la part variable</v>
      </c>
      <c r="AE28" s="192" t="str">
        <f t="shared" si="5"/>
        <v>Date signature contrat absente ou non conforme</v>
      </c>
      <c r="AF28" s="24"/>
      <c r="AG28" s="29"/>
      <c r="AH28" s="61" t="str">
        <f t="shared" si="18"/>
        <v>Compléter la colonne M</v>
      </c>
      <c r="AI28" s="62"/>
      <c r="AJ28" s="29"/>
      <c r="AK28" s="205" t="str">
        <f>IF($M28="","Compléter la colonne M",IF(AI28="","Compléter la part variable",IF($M28=Données!$I$3,AI28,IF(AND($M28=Données!$I$2,AJ28=""),"Compléter la colonne précédente",IF(AI28-AJ28&lt;=0,0,IF(AJ28&gt;=144.44,AI28-144.44,AI28-AJ28))))))</f>
        <v>Compléter la colonne M</v>
      </c>
      <c r="AL28" s="197" t="str">
        <f>IF(AI28="","Compléter la part variable",IF(AND($M28=Données!$I$2,AJ28=""),"Compléter mont. unit. versé pour le BTE",IF(AK28-$C$6&lt;0,0,AK28-$C$6)))</f>
        <v>Compléter la part variable</v>
      </c>
      <c r="AM28" s="192" t="str">
        <f t="shared" si="6"/>
        <v>Date signature contrat absente ou non conforme</v>
      </c>
      <c r="AN28" s="24"/>
      <c r="AO28" s="29"/>
      <c r="AP28" s="61" t="str">
        <f t="shared" si="19"/>
        <v>Compléter la colonne M</v>
      </c>
      <c r="AQ28" s="62"/>
      <c r="AR28" s="29"/>
      <c r="AS28" s="205" t="str">
        <f>IF($M28="","Compléter la colonne M",IF(AQ28="","Compléter la part variable",IF($M28=Données!$I$3,AQ28,IF(AND($M28=Données!$I$2,AR28=""),"Compléter la colonne précédente",IF(AQ28-AR28&lt;=0,0,IF(AR28&gt;=144.44,AQ28-144.44,AQ28-AR28))))))</f>
        <v>Compléter la colonne M</v>
      </c>
      <c r="AT28" s="197" t="str">
        <f>IF(AQ28="","Compléter la part variable",IF(AND($M28=Données!$I$2,AR28=""),"Compléter mont. unit. versé pour le BTE",IF(AS28-$C$6&lt;0,0,AS28-$C$6)))</f>
        <v>Compléter la part variable</v>
      </c>
      <c r="AU28" s="192" t="str">
        <f t="shared" si="7"/>
        <v>Date signature contrat absente ou non conforme</v>
      </c>
      <c r="AV28" s="24"/>
      <c r="AW28" s="29"/>
      <c r="AX28" s="61" t="str">
        <f t="shared" si="20"/>
        <v>Compléter la colonne M</v>
      </c>
      <c r="AY28" s="62"/>
      <c r="AZ28" s="29"/>
      <c r="BA28" s="205" t="str">
        <f>IF($M28="","Compléter la colonne M",IF(AY28="","Compléter la part variable",IF($M28=Données!$I$3,AY28,IF(AND($M28=Données!$I$2,AZ28=""),"Compléter la colonne précédente",IF(AY28-AZ28&lt;=0,0,IF(AZ28&gt;=144.44,AY28-144.44,AY28-AZ28))))))</f>
        <v>Compléter la colonne M</v>
      </c>
      <c r="BB28" s="197" t="str">
        <f>IF(AY28="","Compléter la part variable",IF(AND($M28=Données!$I$2,AZ28=""),"Compléter mont. unit. versé pour le BTE",IF(BA28-$C$6&lt;0,0,BA28-$C$6)))</f>
        <v>Compléter la part variable</v>
      </c>
      <c r="BC28" s="192" t="str">
        <f t="shared" si="8"/>
        <v>Date signature contrat absente ou non conforme</v>
      </c>
      <c r="BD28" s="24"/>
      <c r="BE28" s="29"/>
      <c r="BF28" s="61" t="str">
        <f t="shared" si="21"/>
        <v>Compléter la colonne M</v>
      </c>
      <c r="BG28" s="62"/>
      <c r="BH28" s="29"/>
      <c r="BI28" s="205" t="str">
        <f>IF($M28="","Compléter la colonne M",IF(BG28="","Compléter la part variable",IF($M28=Données!$I$3,BG28,IF(AND($M28=Données!$I$2,BH28=""),"Compléter la colonne précédente",IF(BG28-BH28&lt;=0,0,IF(BH28&gt;=144.44,BG28-144.44,BG28-BH28))))))</f>
        <v>Compléter la colonne M</v>
      </c>
      <c r="BJ28" s="197" t="str">
        <f>IF(BG28="","Compléter la part variable",IF(AND($M28=Données!$I$2,BH28=""),"Compléter mont. unit. versé pour le BTE",IF(BI28-$C$6&lt;0,0,BI28-$C$6)))</f>
        <v>Compléter la part variable</v>
      </c>
      <c r="BK28" s="192" t="str">
        <f t="shared" si="9"/>
        <v>Date signature contrat absente ou non conforme</v>
      </c>
      <c r="BL28" s="24"/>
      <c r="BM28" s="29"/>
      <c r="BN28" s="61" t="str">
        <f t="shared" si="22"/>
        <v>Compléter la colonne M</v>
      </c>
      <c r="BO28" s="62"/>
      <c r="BP28" s="29"/>
      <c r="BQ28" s="205" t="str">
        <f>IF($M28="","Compléter la colonne M",IF(BO28="","Compléter la part variable",IF($M28=Données!$I$3,BO28,IF(AND($M28=Données!$I$2,BP28=""),"Compléter la colonne précédente",IF(BO28-BP28&lt;=0,0,IF(BP28&gt;=144.44,BO28-144.44,BO28-BP28))))))</f>
        <v>Compléter la colonne M</v>
      </c>
      <c r="BR28" s="197" t="str">
        <f>IF(BO28="","Compléter la part variable",IF(AND($M28=Données!$I$2,BP28=""),"Compléter mont. unit. versé pour le BTE",IF(BQ28-$C$6&lt;0,0,BQ28-$C$6)))</f>
        <v>Compléter la part variable</v>
      </c>
      <c r="BS28" s="192" t="str">
        <f t="shared" si="10"/>
        <v>Date signature contrat absente ou non conforme</v>
      </c>
      <c r="BT28" s="24"/>
      <c r="BU28" s="29"/>
      <c r="BV28" s="61" t="str">
        <f t="shared" si="23"/>
        <v>Compléter la colonne M</v>
      </c>
      <c r="BW28" s="62"/>
      <c r="BX28" s="29"/>
      <c r="BY28" s="205" t="str">
        <f>IF($M28="","Compléter la colonne M",IF(BW28="","Compléter la part variable",IF($M28=Données!$I$3,BW28,IF(AND($M28=Données!$I$2,BX28=""),"Compléter la colonne précédente",IF(BW28-BX28&lt;=0,0,IF(BX28&gt;=144.44,BW28-144.44,BW28-BX28))))))</f>
        <v>Compléter la colonne M</v>
      </c>
      <c r="BZ28" s="197" t="str">
        <f>IF(BW28="","Compléter la part variable",IF(AND($M28=Données!$I$2,BX28=""),"Compléter mont. unit. versé pour le BTE",IF(BY28-$C$6&lt;0,0,BY28-$C$6)))</f>
        <v>Compléter la part variable</v>
      </c>
      <c r="CA28" s="192" t="str">
        <f t="shared" si="11"/>
        <v>Date signature contrat absente ou non conforme</v>
      </c>
      <c r="CB28" s="24"/>
      <c r="CC28" s="29"/>
      <c r="CD28" s="61" t="str">
        <f t="shared" si="24"/>
        <v>Compléter la colonne M</v>
      </c>
      <c r="CE28" s="62"/>
      <c r="CF28" s="29"/>
      <c r="CG28" s="205" t="str">
        <f>IF($M28="","Compléter la colonne M",IF(CE28="","Compléter la part variable",IF($M28=Données!$I$3,CE28,IF(AND($M28=Données!$I$2,CF28=""),"Compléter la colonne précédente",IF(CE28-CF28&lt;=0,0,IF(CF28&gt;=144.44,CE28-144.44,CE28-CF28))))))</f>
        <v>Compléter la colonne M</v>
      </c>
      <c r="CH28" s="197" t="str">
        <f>IF(CE28="","Compléter la part variable",IF(AND($M28=Données!$I$2,CF28=""),"Compléter mont. unit. versé pour le BTE",IF(CG28-$C$6&lt;0,0,CG28-$C$6)))</f>
        <v>Compléter la part variable</v>
      </c>
      <c r="CI28" s="192" t="str">
        <f t="shared" si="12"/>
        <v>Date signature contrat absente ou non conforme</v>
      </c>
      <c r="CJ28" s="24"/>
      <c r="CK28" s="29"/>
      <c r="CL28" s="61" t="str">
        <f t="shared" si="25"/>
        <v>Compléter la colonne M</v>
      </c>
      <c r="CM28" s="62"/>
      <c r="CN28" s="29"/>
      <c r="CO28" s="205" t="str">
        <f>IF($M28="","Compléter la colonne M",IF(CM28="","Compléter la part variable",IF($M28=Données!$I$3,CM28,IF(AND($M28=Données!$I$2,CN28=""),"Compléter la colonne précédente",IF(CM28-CN28&lt;=0,0,IF(CN28&gt;=144.44,CM28-144.44,CM28-CN28))))))</f>
        <v>Compléter la colonne M</v>
      </c>
      <c r="CP28" s="197" t="str">
        <f>IF(CM28="","Compléter la part variable",IF(AND($M28=Données!$I$2,CN28=""),"Compléter mont. unit. versé pour le BTE",IF(CO28-$C$6&lt;0,0,CO28-$C$6)))</f>
        <v>Compléter la part variable</v>
      </c>
      <c r="CQ28" s="192" t="str">
        <f t="shared" si="13"/>
        <v>Date signature contrat absente ou non conforme</v>
      </c>
      <c r="CR28" s="24"/>
      <c r="CS28" s="29"/>
      <c r="CT28" s="61" t="str">
        <f t="shared" si="26"/>
        <v>Compléter la colonne M</v>
      </c>
      <c r="CU28" s="62"/>
      <c r="CV28" s="29"/>
      <c r="CW28" s="205" t="str">
        <f>IF($M28="","Compléter la colonne M",IF(CU28="","Compléter la part variable",IF($M28=Données!$I$3,CU28,IF(AND($M28=Données!$I$2,CV28=""),"Compléter la colonne précédente",IF(CU28-CV28&lt;=0,0,IF(CV28&gt;=144.44,CU28-144.44,CU28-CV28))))))</f>
        <v>Compléter la colonne M</v>
      </c>
      <c r="CX28" s="197" t="str">
        <f>IF(CU28="","Compléter la part variable",IF(AND($M28=Données!$I$2,CV28=""),"Compléter mont. unit. versé pour le BTE",IF(CW28-$C$6&lt;0,0,CW28-$C$6)))</f>
        <v>Compléter la part variable</v>
      </c>
      <c r="CY28" s="192" t="str">
        <f t="shared" si="14"/>
        <v>Date signature contrat absente ou non conforme</v>
      </c>
      <c r="CZ28" s="24"/>
      <c r="DA28" s="29"/>
      <c r="DB28" s="61" t="str">
        <f t="shared" si="27"/>
        <v>Compléter la colonne M</v>
      </c>
      <c r="DC28" s="62"/>
      <c r="DD28" s="29"/>
      <c r="DE28" s="205" t="str">
        <f>IF($M28="","Compléter la colonne M",IF(DC28="","Compléter la part variable",IF($M28=Données!$I$3,DC28,IF(AND($M28=Données!$I$2,DD28=""),"Compléter la colonne précédente",IF(DC28-DD28&lt;=0,0,IF(DD28&gt;=144.44,DC28-144.44,DC28-DD28))))))</f>
        <v>Compléter la colonne M</v>
      </c>
      <c r="DF28" s="197" t="str">
        <f>IF(DC28="","Compléter la part variable",IF(AND($M28=Données!$I$2,DD28=""),"Compléter mont. unit. versé pour le BTE",IF(DE28-$C$6&lt;0,0,DE28-$C$6)))</f>
        <v>Compléter la part variable</v>
      </c>
      <c r="DG28" s="192" t="str">
        <f t="shared" si="15"/>
        <v>Date signature contrat absente ou non conforme</v>
      </c>
      <c r="DH28" s="106" t="str">
        <f t="shared" si="1"/>
        <v>Remplir les colonnes M,N, Q et P</v>
      </c>
      <c r="DI28" s="153" t="str">
        <f t="shared" si="2"/>
        <v>Remplir les colonnes M, N, Q et P</v>
      </c>
      <c r="DJ28" s="28" t="str">
        <f t="shared" si="3"/>
        <v>Remplir les colonnes M, N, Q et P</v>
      </c>
      <c r="DK28"/>
      <c r="DL28"/>
    </row>
    <row r="29" spans="1:116" x14ac:dyDescent="0.3">
      <c r="A29" s="132"/>
      <c r="B29" s="165"/>
      <c r="C29" s="43"/>
      <c r="D29" s="43"/>
      <c r="E29" s="43"/>
      <c r="F29" s="43"/>
      <c r="G29" s="133"/>
      <c r="H29" s="59"/>
      <c r="I29" s="29"/>
      <c r="J29" s="167"/>
      <c r="K29" s="167"/>
      <c r="L29" s="168"/>
      <c r="M29" s="141"/>
      <c r="N29" s="119"/>
      <c r="O29" s="69"/>
      <c r="P29" s="69"/>
      <c r="Q29" s="145"/>
      <c r="R29" s="24"/>
      <c r="S29" s="29"/>
      <c r="T29" s="61" t="str">
        <f t="shared" si="16"/>
        <v>Compléter la colonne M</v>
      </c>
      <c r="U29" s="62"/>
      <c r="V29" s="103" t="str">
        <f t="shared" si="4"/>
        <v>Compléter la colonne précédente</v>
      </c>
      <c r="W29" s="192" t="str">
        <f t="shared" si="0"/>
        <v>Date signature contrat absente ou non conforme</v>
      </c>
      <c r="X29" s="24"/>
      <c r="Y29" s="29"/>
      <c r="Z29" s="61" t="str">
        <f t="shared" si="17"/>
        <v>Compléter la colonne M</v>
      </c>
      <c r="AA29" s="62"/>
      <c r="AB29" s="29"/>
      <c r="AC29" s="205" t="str">
        <f>IF($M29="","Compléter la colonne M",IF(AA29="","Compléter la part variable",IF($M29=Données!$I$3,AA29,IF(AND($M29=Données!$I$2,AB29=""),"Compléter la colonne précédente",IF(AA29-AB29&lt;=0,0,IF(AB29&gt;=144.44,AA29-144.44,AA29-AB29))))))</f>
        <v>Compléter la colonne M</v>
      </c>
      <c r="AD29" s="197" t="str">
        <f>IF(AA29="","Compléter la part variable",IF(AND($M29=Données!$I$2,AB29=""),"Compléter mont. unit. versé pour le BTE",IF(AC29-$C$6&lt;0,0,AC29-$C$6)))</f>
        <v>Compléter la part variable</v>
      </c>
      <c r="AE29" s="192" t="str">
        <f t="shared" si="5"/>
        <v>Date signature contrat absente ou non conforme</v>
      </c>
      <c r="AF29" s="24"/>
      <c r="AG29" s="29"/>
      <c r="AH29" s="61" t="str">
        <f t="shared" si="18"/>
        <v>Compléter la colonne M</v>
      </c>
      <c r="AI29" s="62"/>
      <c r="AJ29" s="29"/>
      <c r="AK29" s="205" t="str">
        <f>IF($M29="","Compléter la colonne M",IF(AI29="","Compléter la part variable",IF($M29=Données!$I$3,AI29,IF(AND($M29=Données!$I$2,AJ29=""),"Compléter la colonne précédente",IF(AI29-AJ29&lt;=0,0,IF(AJ29&gt;=144.44,AI29-144.44,AI29-AJ29))))))</f>
        <v>Compléter la colonne M</v>
      </c>
      <c r="AL29" s="197" t="str">
        <f>IF(AI29="","Compléter la part variable",IF(AND($M29=Données!$I$2,AJ29=""),"Compléter mont. unit. versé pour le BTE",IF(AK29-$C$6&lt;0,0,AK29-$C$6)))</f>
        <v>Compléter la part variable</v>
      </c>
      <c r="AM29" s="192" t="str">
        <f t="shared" si="6"/>
        <v>Date signature contrat absente ou non conforme</v>
      </c>
      <c r="AN29" s="24"/>
      <c r="AO29" s="29"/>
      <c r="AP29" s="61" t="str">
        <f t="shared" si="19"/>
        <v>Compléter la colonne M</v>
      </c>
      <c r="AQ29" s="62"/>
      <c r="AR29" s="29"/>
      <c r="AS29" s="205" t="str">
        <f>IF($M29="","Compléter la colonne M",IF(AQ29="","Compléter la part variable",IF($M29=Données!$I$3,AQ29,IF(AND($M29=Données!$I$2,AR29=""),"Compléter la colonne précédente",IF(AQ29-AR29&lt;=0,0,IF(AR29&gt;=144.44,AQ29-144.44,AQ29-AR29))))))</f>
        <v>Compléter la colonne M</v>
      </c>
      <c r="AT29" s="197" t="str">
        <f>IF(AQ29="","Compléter la part variable",IF(AND($M29=Données!$I$2,AR29=""),"Compléter mont. unit. versé pour le BTE",IF(AS29-$C$6&lt;0,0,AS29-$C$6)))</f>
        <v>Compléter la part variable</v>
      </c>
      <c r="AU29" s="192" t="str">
        <f t="shared" si="7"/>
        <v>Date signature contrat absente ou non conforme</v>
      </c>
      <c r="AV29" s="24"/>
      <c r="AW29" s="29"/>
      <c r="AX29" s="61" t="str">
        <f t="shared" si="20"/>
        <v>Compléter la colonne M</v>
      </c>
      <c r="AY29" s="62"/>
      <c r="AZ29" s="29"/>
      <c r="BA29" s="205" t="str">
        <f>IF($M29="","Compléter la colonne M",IF(AY29="","Compléter la part variable",IF($M29=Données!$I$3,AY29,IF(AND($M29=Données!$I$2,AZ29=""),"Compléter la colonne précédente",IF(AY29-AZ29&lt;=0,0,IF(AZ29&gt;=144.44,AY29-144.44,AY29-AZ29))))))</f>
        <v>Compléter la colonne M</v>
      </c>
      <c r="BB29" s="197" t="str">
        <f>IF(AY29="","Compléter la part variable",IF(AND($M29=Données!$I$2,AZ29=""),"Compléter mont. unit. versé pour le BTE",IF(BA29-$C$6&lt;0,0,BA29-$C$6)))</f>
        <v>Compléter la part variable</v>
      </c>
      <c r="BC29" s="192" t="str">
        <f t="shared" si="8"/>
        <v>Date signature contrat absente ou non conforme</v>
      </c>
      <c r="BD29" s="24"/>
      <c r="BE29" s="29"/>
      <c r="BF29" s="61" t="str">
        <f t="shared" si="21"/>
        <v>Compléter la colonne M</v>
      </c>
      <c r="BG29" s="62"/>
      <c r="BH29" s="29"/>
      <c r="BI29" s="205" t="str">
        <f>IF($M29="","Compléter la colonne M",IF(BG29="","Compléter la part variable",IF($M29=Données!$I$3,BG29,IF(AND($M29=Données!$I$2,BH29=""),"Compléter la colonne précédente",IF(BG29-BH29&lt;=0,0,IF(BH29&gt;=144.44,BG29-144.44,BG29-BH29))))))</f>
        <v>Compléter la colonne M</v>
      </c>
      <c r="BJ29" s="197" t="str">
        <f>IF(BG29="","Compléter la part variable",IF(AND($M29=Données!$I$2,BH29=""),"Compléter mont. unit. versé pour le BTE",IF(BI29-$C$6&lt;0,0,BI29-$C$6)))</f>
        <v>Compléter la part variable</v>
      </c>
      <c r="BK29" s="192" t="str">
        <f t="shared" si="9"/>
        <v>Date signature contrat absente ou non conforme</v>
      </c>
      <c r="BL29" s="24"/>
      <c r="BM29" s="29"/>
      <c r="BN29" s="61" t="str">
        <f t="shared" si="22"/>
        <v>Compléter la colonne M</v>
      </c>
      <c r="BO29" s="62"/>
      <c r="BP29" s="29"/>
      <c r="BQ29" s="205" t="str">
        <f>IF($M29="","Compléter la colonne M",IF(BO29="","Compléter la part variable",IF($M29=Données!$I$3,BO29,IF(AND($M29=Données!$I$2,BP29=""),"Compléter la colonne précédente",IF(BO29-BP29&lt;=0,0,IF(BP29&gt;=144.44,BO29-144.44,BO29-BP29))))))</f>
        <v>Compléter la colonne M</v>
      </c>
      <c r="BR29" s="197" t="str">
        <f>IF(BO29="","Compléter la part variable",IF(AND($M29=Données!$I$2,BP29=""),"Compléter mont. unit. versé pour le BTE",IF(BQ29-$C$6&lt;0,0,BQ29-$C$6)))</f>
        <v>Compléter la part variable</v>
      </c>
      <c r="BS29" s="192" t="str">
        <f t="shared" si="10"/>
        <v>Date signature contrat absente ou non conforme</v>
      </c>
      <c r="BT29" s="24"/>
      <c r="BU29" s="29"/>
      <c r="BV29" s="61" t="str">
        <f t="shared" si="23"/>
        <v>Compléter la colonne M</v>
      </c>
      <c r="BW29" s="62"/>
      <c r="BX29" s="29"/>
      <c r="BY29" s="205" t="str">
        <f>IF($M29="","Compléter la colonne M",IF(BW29="","Compléter la part variable",IF($M29=Données!$I$3,BW29,IF(AND($M29=Données!$I$2,BX29=""),"Compléter la colonne précédente",IF(BW29-BX29&lt;=0,0,IF(BX29&gt;=144.44,BW29-144.44,BW29-BX29))))))</f>
        <v>Compléter la colonne M</v>
      </c>
      <c r="BZ29" s="197" t="str">
        <f>IF(BW29="","Compléter la part variable",IF(AND($M29=Données!$I$2,BX29=""),"Compléter mont. unit. versé pour le BTE",IF(BY29-$C$6&lt;0,0,BY29-$C$6)))</f>
        <v>Compléter la part variable</v>
      </c>
      <c r="CA29" s="192" t="str">
        <f t="shared" si="11"/>
        <v>Date signature contrat absente ou non conforme</v>
      </c>
      <c r="CB29" s="24"/>
      <c r="CC29" s="29"/>
      <c r="CD29" s="61" t="str">
        <f t="shared" si="24"/>
        <v>Compléter la colonne M</v>
      </c>
      <c r="CE29" s="62"/>
      <c r="CF29" s="29"/>
      <c r="CG29" s="205" t="str">
        <f>IF($M29="","Compléter la colonne M",IF(CE29="","Compléter la part variable",IF($M29=Données!$I$3,CE29,IF(AND($M29=Données!$I$2,CF29=""),"Compléter la colonne précédente",IF(CE29-CF29&lt;=0,0,IF(CF29&gt;=144.44,CE29-144.44,CE29-CF29))))))</f>
        <v>Compléter la colonne M</v>
      </c>
      <c r="CH29" s="197" t="str">
        <f>IF(CE29="","Compléter la part variable",IF(AND($M29=Données!$I$2,CF29=""),"Compléter mont. unit. versé pour le BTE",IF(CG29-$C$6&lt;0,0,CG29-$C$6)))</f>
        <v>Compléter la part variable</v>
      </c>
      <c r="CI29" s="192" t="str">
        <f t="shared" si="12"/>
        <v>Date signature contrat absente ou non conforme</v>
      </c>
      <c r="CJ29" s="24"/>
      <c r="CK29" s="29"/>
      <c r="CL29" s="61" t="str">
        <f t="shared" si="25"/>
        <v>Compléter la colonne M</v>
      </c>
      <c r="CM29" s="62"/>
      <c r="CN29" s="29"/>
      <c r="CO29" s="205" t="str">
        <f>IF($M29="","Compléter la colonne M",IF(CM29="","Compléter la part variable",IF($M29=Données!$I$3,CM29,IF(AND($M29=Données!$I$2,CN29=""),"Compléter la colonne précédente",IF(CM29-CN29&lt;=0,0,IF(CN29&gt;=144.44,CM29-144.44,CM29-CN29))))))</f>
        <v>Compléter la colonne M</v>
      </c>
      <c r="CP29" s="197" t="str">
        <f>IF(CM29="","Compléter la part variable",IF(AND($M29=Données!$I$2,CN29=""),"Compléter mont. unit. versé pour le BTE",IF(CO29-$C$6&lt;0,0,CO29-$C$6)))</f>
        <v>Compléter la part variable</v>
      </c>
      <c r="CQ29" s="192" t="str">
        <f t="shared" si="13"/>
        <v>Date signature contrat absente ou non conforme</v>
      </c>
      <c r="CR29" s="24"/>
      <c r="CS29" s="29"/>
      <c r="CT29" s="61" t="str">
        <f t="shared" si="26"/>
        <v>Compléter la colonne M</v>
      </c>
      <c r="CU29" s="62"/>
      <c r="CV29" s="29"/>
      <c r="CW29" s="205" t="str">
        <f>IF($M29="","Compléter la colonne M",IF(CU29="","Compléter la part variable",IF($M29=Données!$I$3,CU29,IF(AND($M29=Données!$I$2,CV29=""),"Compléter la colonne précédente",IF(CU29-CV29&lt;=0,0,IF(CV29&gt;=144.44,CU29-144.44,CU29-CV29))))))</f>
        <v>Compléter la colonne M</v>
      </c>
      <c r="CX29" s="197" t="str">
        <f>IF(CU29="","Compléter la part variable",IF(AND($M29=Données!$I$2,CV29=""),"Compléter mont. unit. versé pour le BTE",IF(CW29-$C$6&lt;0,0,CW29-$C$6)))</f>
        <v>Compléter la part variable</v>
      </c>
      <c r="CY29" s="192" t="str">
        <f t="shared" si="14"/>
        <v>Date signature contrat absente ou non conforme</v>
      </c>
      <c r="CZ29" s="24"/>
      <c r="DA29" s="29"/>
      <c r="DB29" s="61" t="str">
        <f t="shared" si="27"/>
        <v>Compléter la colonne M</v>
      </c>
      <c r="DC29" s="62"/>
      <c r="DD29" s="29"/>
      <c r="DE29" s="205" t="str">
        <f>IF($M29="","Compléter la colonne M",IF(DC29="","Compléter la part variable",IF($M29=Données!$I$3,DC29,IF(AND($M29=Données!$I$2,DD29=""),"Compléter la colonne précédente",IF(DC29-DD29&lt;=0,0,IF(DD29&gt;=144.44,DC29-144.44,DC29-DD29))))))</f>
        <v>Compléter la colonne M</v>
      </c>
      <c r="DF29" s="197" t="str">
        <f>IF(DC29="","Compléter la part variable",IF(AND($M29=Données!$I$2,DD29=""),"Compléter mont. unit. versé pour le BTE",IF(DE29-$C$6&lt;0,0,DE29-$C$6)))</f>
        <v>Compléter la part variable</v>
      </c>
      <c r="DG29" s="192" t="str">
        <f t="shared" si="15"/>
        <v>Date signature contrat absente ou non conforme</v>
      </c>
      <c r="DH29" s="106" t="str">
        <f t="shared" si="1"/>
        <v>Remplir les colonnes M,N, Q et P</v>
      </c>
      <c r="DI29" s="153" t="str">
        <f t="shared" si="2"/>
        <v>Remplir les colonnes M, N, Q et P</v>
      </c>
      <c r="DJ29" s="28" t="str">
        <f t="shared" si="3"/>
        <v>Remplir les colonnes M, N, Q et P</v>
      </c>
      <c r="DK29"/>
      <c r="DL29"/>
    </row>
    <row r="30" spans="1:116" x14ac:dyDescent="0.3">
      <c r="A30" s="132"/>
      <c r="B30" s="165"/>
      <c r="C30" s="43"/>
      <c r="D30" s="43"/>
      <c r="E30" s="43"/>
      <c r="F30" s="43"/>
      <c r="G30" s="133"/>
      <c r="H30" s="59"/>
      <c r="I30" s="29"/>
      <c r="J30" s="167"/>
      <c r="K30" s="167"/>
      <c r="L30" s="168"/>
      <c r="M30" s="141"/>
      <c r="N30" s="119"/>
      <c r="O30" s="69"/>
      <c r="P30" s="69"/>
      <c r="Q30" s="145"/>
      <c r="R30" s="24"/>
      <c r="S30" s="29"/>
      <c r="T30" s="61" t="str">
        <f t="shared" si="16"/>
        <v>Compléter la colonne M</v>
      </c>
      <c r="U30" s="62"/>
      <c r="V30" s="103" t="str">
        <f t="shared" si="4"/>
        <v>Compléter la colonne précédente</v>
      </c>
      <c r="W30" s="192" t="str">
        <f t="shared" si="0"/>
        <v>Date signature contrat absente ou non conforme</v>
      </c>
      <c r="X30" s="24"/>
      <c r="Y30" s="29"/>
      <c r="Z30" s="61" t="str">
        <f t="shared" si="17"/>
        <v>Compléter la colonne M</v>
      </c>
      <c r="AA30" s="62"/>
      <c r="AB30" s="29"/>
      <c r="AC30" s="205" t="str">
        <f>IF($M30="","Compléter la colonne M",IF(AA30="","Compléter la part variable",IF($M30=Données!$I$3,AA30,IF(AND($M30=Données!$I$2,AB30=""),"Compléter la colonne précédente",IF(AA30-AB30&lt;=0,0,IF(AB30&gt;=144.44,AA30-144.44,AA30-AB30))))))</f>
        <v>Compléter la colonne M</v>
      </c>
      <c r="AD30" s="197" t="str">
        <f>IF(AA30="","Compléter la part variable",IF(AND($M30=Données!$I$2,AB30=""),"Compléter mont. unit. versé pour le BTE",IF(AC30-$C$6&lt;0,0,AC30-$C$6)))</f>
        <v>Compléter la part variable</v>
      </c>
      <c r="AE30" s="192" t="str">
        <f t="shared" si="5"/>
        <v>Date signature contrat absente ou non conforme</v>
      </c>
      <c r="AF30" s="24"/>
      <c r="AG30" s="29"/>
      <c r="AH30" s="61" t="str">
        <f t="shared" si="18"/>
        <v>Compléter la colonne M</v>
      </c>
      <c r="AI30" s="62"/>
      <c r="AJ30" s="29"/>
      <c r="AK30" s="205" t="str">
        <f>IF($M30="","Compléter la colonne M",IF(AI30="","Compléter la part variable",IF($M30=Données!$I$3,AI30,IF(AND($M30=Données!$I$2,AJ30=""),"Compléter la colonne précédente",IF(AI30-AJ30&lt;=0,0,IF(AJ30&gt;=144.44,AI30-144.44,AI30-AJ30))))))</f>
        <v>Compléter la colonne M</v>
      </c>
      <c r="AL30" s="197" t="str">
        <f>IF(AI30="","Compléter la part variable",IF(AND($M30=Données!$I$2,AJ30=""),"Compléter mont. unit. versé pour le BTE",IF(AK30-$C$6&lt;0,0,AK30-$C$6)))</f>
        <v>Compléter la part variable</v>
      </c>
      <c r="AM30" s="192" t="str">
        <f t="shared" si="6"/>
        <v>Date signature contrat absente ou non conforme</v>
      </c>
      <c r="AN30" s="24"/>
      <c r="AO30" s="29"/>
      <c r="AP30" s="61" t="str">
        <f t="shared" si="19"/>
        <v>Compléter la colonne M</v>
      </c>
      <c r="AQ30" s="62"/>
      <c r="AR30" s="29"/>
      <c r="AS30" s="205" t="str">
        <f>IF($M30="","Compléter la colonne M",IF(AQ30="","Compléter la part variable",IF($M30=Données!$I$3,AQ30,IF(AND($M30=Données!$I$2,AR30=""),"Compléter la colonne précédente",IF(AQ30-AR30&lt;=0,0,IF(AR30&gt;=144.44,AQ30-144.44,AQ30-AR30))))))</f>
        <v>Compléter la colonne M</v>
      </c>
      <c r="AT30" s="197" t="str">
        <f>IF(AQ30="","Compléter la part variable",IF(AND($M30=Données!$I$2,AR30=""),"Compléter mont. unit. versé pour le BTE",IF(AS30-$C$6&lt;0,0,AS30-$C$6)))</f>
        <v>Compléter la part variable</v>
      </c>
      <c r="AU30" s="192" t="str">
        <f t="shared" si="7"/>
        <v>Date signature contrat absente ou non conforme</v>
      </c>
      <c r="AV30" s="24"/>
      <c r="AW30" s="29"/>
      <c r="AX30" s="61" t="str">
        <f t="shared" si="20"/>
        <v>Compléter la colonne M</v>
      </c>
      <c r="AY30" s="62"/>
      <c r="AZ30" s="29"/>
      <c r="BA30" s="205" t="str">
        <f>IF($M30="","Compléter la colonne M",IF(AY30="","Compléter la part variable",IF($M30=Données!$I$3,AY30,IF(AND($M30=Données!$I$2,AZ30=""),"Compléter la colonne précédente",IF(AY30-AZ30&lt;=0,0,IF(AZ30&gt;=144.44,AY30-144.44,AY30-AZ30))))))</f>
        <v>Compléter la colonne M</v>
      </c>
      <c r="BB30" s="197" t="str">
        <f>IF(AY30="","Compléter la part variable",IF(AND($M30=Données!$I$2,AZ30=""),"Compléter mont. unit. versé pour le BTE",IF(BA30-$C$6&lt;0,0,BA30-$C$6)))</f>
        <v>Compléter la part variable</v>
      </c>
      <c r="BC30" s="192" t="str">
        <f t="shared" si="8"/>
        <v>Date signature contrat absente ou non conforme</v>
      </c>
      <c r="BD30" s="24"/>
      <c r="BE30" s="29"/>
      <c r="BF30" s="61" t="str">
        <f t="shared" si="21"/>
        <v>Compléter la colonne M</v>
      </c>
      <c r="BG30" s="62"/>
      <c r="BH30" s="29"/>
      <c r="BI30" s="205" t="str">
        <f>IF($M30="","Compléter la colonne M",IF(BG30="","Compléter la part variable",IF($M30=Données!$I$3,BG30,IF(AND($M30=Données!$I$2,BH30=""),"Compléter la colonne précédente",IF(BG30-BH30&lt;=0,0,IF(BH30&gt;=144.44,BG30-144.44,BG30-BH30))))))</f>
        <v>Compléter la colonne M</v>
      </c>
      <c r="BJ30" s="197" t="str">
        <f>IF(BG30="","Compléter la part variable",IF(AND($M30=Données!$I$2,BH30=""),"Compléter mont. unit. versé pour le BTE",IF(BI30-$C$6&lt;0,0,BI30-$C$6)))</f>
        <v>Compléter la part variable</v>
      </c>
      <c r="BK30" s="192" t="str">
        <f t="shared" si="9"/>
        <v>Date signature contrat absente ou non conforme</v>
      </c>
      <c r="BL30" s="24"/>
      <c r="BM30" s="29"/>
      <c r="BN30" s="61" t="str">
        <f t="shared" si="22"/>
        <v>Compléter la colonne M</v>
      </c>
      <c r="BO30" s="62"/>
      <c r="BP30" s="29"/>
      <c r="BQ30" s="205" t="str">
        <f>IF($M30="","Compléter la colonne M",IF(BO30="","Compléter la part variable",IF($M30=Données!$I$3,BO30,IF(AND($M30=Données!$I$2,BP30=""),"Compléter la colonne précédente",IF(BO30-BP30&lt;=0,0,IF(BP30&gt;=144.44,BO30-144.44,BO30-BP30))))))</f>
        <v>Compléter la colonne M</v>
      </c>
      <c r="BR30" s="197" t="str">
        <f>IF(BO30="","Compléter la part variable",IF(AND($M30=Données!$I$2,BP30=""),"Compléter mont. unit. versé pour le BTE",IF(BQ30-$C$6&lt;0,0,BQ30-$C$6)))</f>
        <v>Compléter la part variable</v>
      </c>
      <c r="BS30" s="192" t="str">
        <f t="shared" si="10"/>
        <v>Date signature contrat absente ou non conforme</v>
      </c>
      <c r="BT30" s="24"/>
      <c r="BU30" s="29"/>
      <c r="BV30" s="61" t="str">
        <f t="shared" si="23"/>
        <v>Compléter la colonne M</v>
      </c>
      <c r="BW30" s="62"/>
      <c r="BX30" s="29"/>
      <c r="BY30" s="205" t="str">
        <f>IF($M30="","Compléter la colonne M",IF(BW30="","Compléter la part variable",IF($M30=Données!$I$3,BW30,IF(AND($M30=Données!$I$2,BX30=""),"Compléter la colonne précédente",IF(BW30-BX30&lt;=0,0,IF(BX30&gt;=144.44,BW30-144.44,BW30-BX30))))))</f>
        <v>Compléter la colonne M</v>
      </c>
      <c r="BZ30" s="197" t="str">
        <f>IF(BW30="","Compléter la part variable",IF(AND($M30=Données!$I$2,BX30=""),"Compléter mont. unit. versé pour le BTE",IF(BY30-$C$6&lt;0,0,BY30-$C$6)))</f>
        <v>Compléter la part variable</v>
      </c>
      <c r="CA30" s="192" t="str">
        <f t="shared" si="11"/>
        <v>Date signature contrat absente ou non conforme</v>
      </c>
      <c r="CB30" s="24"/>
      <c r="CC30" s="29"/>
      <c r="CD30" s="61" t="str">
        <f t="shared" si="24"/>
        <v>Compléter la colonne M</v>
      </c>
      <c r="CE30" s="62"/>
      <c r="CF30" s="29"/>
      <c r="CG30" s="205" t="str">
        <f>IF($M30="","Compléter la colonne M",IF(CE30="","Compléter la part variable",IF($M30=Données!$I$3,CE30,IF(AND($M30=Données!$I$2,CF30=""),"Compléter la colonne précédente",IF(CE30-CF30&lt;=0,0,IF(CF30&gt;=144.44,CE30-144.44,CE30-CF30))))))</f>
        <v>Compléter la colonne M</v>
      </c>
      <c r="CH30" s="197" t="str">
        <f>IF(CE30="","Compléter la part variable",IF(AND($M30=Données!$I$2,CF30=""),"Compléter mont. unit. versé pour le BTE",IF(CG30-$C$6&lt;0,0,CG30-$C$6)))</f>
        <v>Compléter la part variable</v>
      </c>
      <c r="CI30" s="192" t="str">
        <f t="shared" si="12"/>
        <v>Date signature contrat absente ou non conforme</v>
      </c>
      <c r="CJ30" s="24"/>
      <c r="CK30" s="29"/>
      <c r="CL30" s="61" t="str">
        <f t="shared" si="25"/>
        <v>Compléter la colonne M</v>
      </c>
      <c r="CM30" s="62"/>
      <c r="CN30" s="29"/>
      <c r="CO30" s="205" t="str">
        <f>IF($M30="","Compléter la colonne M",IF(CM30="","Compléter la part variable",IF($M30=Données!$I$3,CM30,IF(AND($M30=Données!$I$2,CN30=""),"Compléter la colonne précédente",IF(CM30-CN30&lt;=0,0,IF(CN30&gt;=144.44,CM30-144.44,CM30-CN30))))))</f>
        <v>Compléter la colonne M</v>
      </c>
      <c r="CP30" s="197" t="str">
        <f>IF(CM30="","Compléter la part variable",IF(AND($M30=Données!$I$2,CN30=""),"Compléter mont. unit. versé pour le BTE",IF(CO30-$C$6&lt;0,0,CO30-$C$6)))</f>
        <v>Compléter la part variable</v>
      </c>
      <c r="CQ30" s="192" t="str">
        <f t="shared" si="13"/>
        <v>Date signature contrat absente ou non conforme</v>
      </c>
      <c r="CR30" s="24"/>
      <c r="CS30" s="29"/>
      <c r="CT30" s="61" t="str">
        <f t="shared" si="26"/>
        <v>Compléter la colonne M</v>
      </c>
      <c r="CU30" s="62"/>
      <c r="CV30" s="29"/>
      <c r="CW30" s="205" t="str">
        <f>IF($M30="","Compléter la colonne M",IF(CU30="","Compléter la part variable",IF($M30=Données!$I$3,CU30,IF(AND($M30=Données!$I$2,CV30=""),"Compléter la colonne précédente",IF(CU30-CV30&lt;=0,0,IF(CV30&gt;=144.44,CU30-144.44,CU30-CV30))))))</f>
        <v>Compléter la colonne M</v>
      </c>
      <c r="CX30" s="197" t="str">
        <f>IF(CU30="","Compléter la part variable",IF(AND($M30=Données!$I$2,CV30=""),"Compléter mont. unit. versé pour le BTE",IF(CW30-$C$6&lt;0,0,CW30-$C$6)))</f>
        <v>Compléter la part variable</v>
      </c>
      <c r="CY30" s="192" t="str">
        <f t="shared" si="14"/>
        <v>Date signature contrat absente ou non conforme</v>
      </c>
      <c r="CZ30" s="24"/>
      <c r="DA30" s="29"/>
      <c r="DB30" s="61" t="str">
        <f t="shared" si="27"/>
        <v>Compléter la colonne M</v>
      </c>
      <c r="DC30" s="62"/>
      <c r="DD30" s="29"/>
      <c r="DE30" s="205" t="str">
        <f>IF($M30="","Compléter la colonne M",IF(DC30="","Compléter la part variable",IF($M30=Données!$I$3,DC30,IF(AND($M30=Données!$I$2,DD30=""),"Compléter la colonne précédente",IF(DC30-DD30&lt;=0,0,IF(DD30&gt;=144.44,DC30-144.44,DC30-DD30))))))</f>
        <v>Compléter la colonne M</v>
      </c>
      <c r="DF30" s="197" t="str">
        <f>IF(DC30="","Compléter la part variable",IF(AND($M30=Données!$I$2,DD30=""),"Compléter mont. unit. versé pour le BTE",IF(DE30-$C$6&lt;0,0,DE30-$C$6)))</f>
        <v>Compléter la part variable</v>
      </c>
      <c r="DG30" s="192" t="str">
        <f t="shared" si="15"/>
        <v>Date signature contrat absente ou non conforme</v>
      </c>
      <c r="DH30" s="106" t="str">
        <f t="shared" si="1"/>
        <v>Remplir les colonnes M,N, Q et P</v>
      </c>
      <c r="DI30" s="153" t="str">
        <f t="shared" si="2"/>
        <v>Remplir les colonnes M, N, Q et P</v>
      </c>
      <c r="DJ30" s="28" t="str">
        <f t="shared" si="3"/>
        <v>Remplir les colonnes M, N, Q et P</v>
      </c>
      <c r="DK30"/>
      <c r="DL30"/>
    </row>
    <row r="31" spans="1:116" x14ac:dyDescent="0.3">
      <c r="A31" s="132"/>
      <c r="B31" s="165"/>
      <c r="C31" s="43"/>
      <c r="D31" s="43"/>
      <c r="E31" s="43"/>
      <c r="F31" s="43"/>
      <c r="G31" s="133"/>
      <c r="H31" s="59"/>
      <c r="I31" s="29"/>
      <c r="J31" s="167"/>
      <c r="K31" s="167"/>
      <c r="L31" s="168"/>
      <c r="M31" s="141"/>
      <c r="N31" s="119"/>
      <c r="O31" s="69"/>
      <c r="P31" s="69"/>
      <c r="Q31" s="145"/>
      <c r="R31" s="24"/>
      <c r="S31" s="29"/>
      <c r="T31" s="61" t="str">
        <f t="shared" si="16"/>
        <v>Compléter la colonne M</v>
      </c>
      <c r="U31" s="62"/>
      <c r="V31" s="103" t="str">
        <f t="shared" si="4"/>
        <v>Compléter la colonne précédente</v>
      </c>
      <c r="W31" s="192" t="str">
        <f t="shared" si="0"/>
        <v>Date signature contrat absente ou non conforme</v>
      </c>
      <c r="X31" s="24"/>
      <c r="Y31" s="29"/>
      <c r="Z31" s="61" t="str">
        <f t="shared" si="17"/>
        <v>Compléter la colonne M</v>
      </c>
      <c r="AA31" s="62"/>
      <c r="AB31" s="29"/>
      <c r="AC31" s="205" t="str">
        <f>IF($M31="","Compléter la colonne M",IF(AA31="","Compléter la part variable",IF($M31=Données!$I$3,AA31,IF(AND($M31=Données!$I$2,AB31=""),"Compléter la colonne précédente",IF(AA31-AB31&lt;=0,0,IF(AB31&gt;=144.44,AA31-144.44,AA31-AB31))))))</f>
        <v>Compléter la colonne M</v>
      </c>
      <c r="AD31" s="197" t="str">
        <f>IF(AA31="","Compléter la part variable",IF(AND($M31=Données!$I$2,AB31=""),"Compléter mont. unit. versé pour le BTE",IF(AC31-$C$6&lt;0,0,AC31-$C$6)))</f>
        <v>Compléter la part variable</v>
      </c>
      <c r="AE31" s="192" t="str">
        <f t="shared" si="5"/>
        <v>Date signature contrat absente ou non conforme</v>
      </c>
      <c r="AF31" s="24"/>
      <c r="AG31" s="29"/>
      <c r="AH31" s="61" t="str">
        <f t="shared" si="18"/>
        <v>Compléter la colonne M</v>
      </c>
      <c r="AI31" s="62"/>
      <c r="AJ31" s="29"/>
      <c r="AK31" s="205" t="str">
        <f>IF($M31="","Compléter la colonne M",IF(AI31="","Compléter la part variable",IF($M31=Données!$I$3,AI31,IF(AND($M31=Données!$I$2,AJ31=""),"Compléter la colonne précédente",IF(AI31-AJ31&lt;=0,0,IF(AJ31&gt;=144.44,AI31-144.44,AI31-AJ31))))))</f>
        <v>Compléter la colonne M</v>
      </c>
      <c r="AL31" s="197" t="str">
        <f>IF(AI31="","Compléter la part variable",IF(AND($M31=Données!$I$2,AJ31=""),"Compléter mont. unit. versé pour le BTE",IF(AK31-$C$6&lt;0,0,AK31-$C$6)))</f>
        <v>Compléter la part variable</v>
      </c>
      <c r="AM31" s="192" t="str">
        <f t="shared" si="6"/>
        <v>Date signature contrat absente ou non conforme</v>
      </c>
      <c r="AN31" s="24"/>
      <c r="AO31" s="29"/>
      <c r="AP31" s="61" t="str">
        <f t="shared" si="19"/>
        <v>Compléter la colonne M</v>
      </c>
      <c r="AQ31" s="62"/>
      <c r="AR31" s="29"/>
      <c r="AS31" s="205" t="str">
        <f>IF($M31="","Compléter la colonne M",IF(AQ31="","Compléter la part variable",IF($M31=Données!$I$3,AQ31,IF(AND($M31=Données!$I$2,AR31=""),"Compléter la colonne précédente",IF(AQ31-AR31&lt;=0,0,IF(AR31&gt;=144.44,AQ31-144.44,AQ31-AR31))))))</f>
        <v>Compléter la colonne M</v>
      </c>
      <c r="AT31" s="197" t="str">
        <f>IF(AQ31="","Compléter la part variable",IF(AND($M31=Données!$I$2,AR31=""),"Compléter mont. unit. versé pour le BTE",IF(AS31-$C$6&lt;0,0,AS31-$C$6)))</f>
        <v>Compléter la part variable</v>
      </c>
      <c r="AU31" s="192" t="str">
        <f t="shared" si="7"/>
        <v>Date signature contrat absente ou non conforme</v>
      </c>
      <c r="AV31" s="24"/>
      <c r="AW31" s="29"/>
      <c r="AX31" s="61" t="str">
        <f t="shared" si="20"/>
        <v>Compléter la colonne M</v>
      </c>
      <c r="AY31" s="62"/>
      <c r="AZ31" s="29"/>
      <c r="BA31" s="205" t="str">
        <f>IF($M31="","Compléter la colonne M",IF(AY31="","Compléter la part variable",IF($M31=Données!$I$3,AY31,IF(AND($M31=Données!$I$2,AZ31=""),"Compléter la colonne précédente",IF(AY31-AZ31&lt;=0,0,IF(AZ31&gt;=144.44,AY31-144.44,AY31-AZ31))))))</f>
        <v>Compléter la colonne M</v>
      </c>
      <c r="BB31" s="197" t="str">
        <f>IF(AY31="","Compléter la part variable",IF(AND($M31=Données!$I$2,AZ31=""),"Compléter mont. unit. versé pour le BTE",IF(BA31-$C$6&lt;0,0,BA31-$C$6)))</f>
        <v>Compléter la part variable</v>
      </c>
      <c r="BC31" s="192" t="str">
        <f t="shared" si="8"/>
        <v>Date signature contrat absente ou non conforme</v>
      </c>
      <c r="BD31" s="24"/>
      <c r="BE31" s="29"/>
      <c r="BF31" s="61" t="str">
        <f t="shared" si="21"/>
        <v>Compléter la colonne M</v>
      </c>
      <c r="BG31" s="62"/>
      <c r="BH31" s="29"/>
      <c r="BI31" s="205" t="str">
        <f>IF($M31="","Compléter la colonne M",IF(BG31="","Compléter la part variable",IF($M31=Données!$I$3,BG31,IF(AND($M31=Données!$I$2,BH31=""),"Compléter la colonne précédente",IF(BG31-BH31&lt;=0,0,IF(BH31&gt;=144.44,BG31-144.44,BG31-BH31))))))</f>
        <v>Compléter la colonne M</v>
      </c>
      <c r="BJ31" s="197" t="str">
        <f>IF(BG31="","Compléter la part variable",IF(AND($M31=Données!$I$2,BH31=""),"Compléter mont. unit. versé pour le BTE",IF(BI31-$C$6&lt;0,0,BI31-$C$6)))</f>
        <v>Compléter la part variable</v>
      </c>
      <c r="BK31" s="192" t="str">
        <f t="shared" si="9"/>
        <v>Date signature contrat absente ou non conforme</v>
      </c>
      <c r="BL31" s="24"/>
      <c r="BM31" s="29"/>
      <c r="BN31" s="61" t="str">
        <f t="shared" si="22"/>
        <v>Compléter la colonne M</v>
      </c>
      <c r="BO31" s="62"/>
      <c r="BP31" s="29"/>
      <c r="BQ31" s="205" t="str">
        <f>IF($M31="","Compléter la colonne M",IF(BO31="","Compléter la part variable",IF($M31=Données!$I$3,BO31,IF(AND($M31=Données!$I$2,BP31=""),"Compléter la colonne précédente",IF(BO31-BP31&lt;=0,0,IF(BP31&gt;=144.44,BO31-144.44,BO31-BP31))))))</f>
        <v>Compléter la colonne M</v>
      </c>
      <c r="BR31" s="197" t="str">
        <f>IF(BO31="","Compléter la part variable",IF(AND($M31=Données!$I$2,BP31=""),"Compléter mont. unit. versé pour le BTE",IF(BQ31-$C$6&lt;0,0,BQ31-$C$6)))</f>
        <v>Compléter la part variable</v>
      </c>
      <c r="BS31" s="192" t="str">
        <f t="shared" si="10"/>
        <v>Date signature contrat absente ou non conforme</v>
      </c>
      <c r="BT31" s="24"/>
      <c r="BU31" s="29"/>
      <c r="BV31" s="61" t="str">
        <f t="shared" si="23"/>
        <v>Compléter la colonne M</v>
      </c>
      <c r="BW31" s="62"/>
      <c r="BX31" s="29"/>
      <c r="BY31" s="205" t="str">
        <f>IF($M31="","Compléter la colonne M",IF(BW31="","Compléter la part variable",IF($M31=Données!$I$3,BW31,IF(AND($M31=Données!$I$2,BX31=""),"Compléter la colonne précédente",IF(BW31-BX31&lt;=0,0,IF(BX31&gt;=144.44,BW31-144.44,BW31-BX31))))))</f>
        <v>Compléter la colonne M</v>
      </c>
      <c r="BZ31" s="197" t="str">
        <f>IF(BW31="","Compléter la part variable",IF(AND($M31=Données!$I$2,BX31=""),"Compléter mont. unit. versé pour le BTE",IF(BY31-$C$6&lt;0,0,BY31-$C$6)))</f>
        <v>Compléter la part variable</v>
      </c>
      <c r="CA31" s="192" t="str">
        <f t="shared" si="11"/>
        <v>Date signature contrat absente ou non conforme</v>
      </c>
      <c r="CB31" s="24"/>
      <c r="CC31" s="29"/>
      <c r="CD31" s="61" t="str">
        <f t="shared" si="24"/>
        <v>Compléter la colonne M</v>
      </c>
      <c r="CE31" s="62"/>
      <c r="CF31" s="29"/>
      <c r="CG31" s="205" t="str">
        <f>IF($M31="","Compléter la colonne M",IF(CE31="","Compléter la part variable",IF($M31=Données!$I$3,CE31,IF(AND($M31=Données!$I$2,CF31=""),"Compléter la colonne précédente",IF(CE31-CF31&lt;=0,0,IF(CF31&gt;=144.44,CE31-144.44,CE31-CF31))))))</f>
        <v>Compléter la colonne M</v>
      </c>
      <c r="CH31" s="197" t="str">
        <f>IF(CE31="","Compléter la part variable",IF(AND($M31=Données!$I$2,CF31=""),"Compléter mont. unit. versé pour le BTE",IF(CG31-$C$6&lt;0,0,CG31-$C$6)))</f>
        <v>Compléter la part variable</v>
      </c>
      <c r="CI31" s="192" t="str">
        <f t="shared" si="12"/>
        <v>Date signature contrat absente ou non conforme</v>
      </c>
      <c r="CJ31" s="24"/>
      <c r="CK31" s="29"/>
      <c r="CL31" s="61" t="str">
        <f t="shared" si="25"/>
        <v>Compléter la colonne M</v>
      </c>
      <c r="CM31" s="62"/>
      <c r="CN31" s="29"/>
      <c r="CO31" s="205" t="str">
        <f>IF($M31="","Compléter la colonne M",IF(CM31="","Compléter la part variable",IF($M31=Données!$I$3,CM31,IF(AND($M31=Données!$I$2,CN31=""),"Compléter la colonne précédente",IF(CM31-CN31&lt;=0,0,IF(CN31&gt;=144.44,CM31-144.44,CM31-CN31))))))</f>
        <v>Compléter la colonne M</v>
      </c>
      <c r="CP31" s="197" t="str">
        <f>IF(CM31="","Compléter la part variable",IF(AND($M31=Données!$I$2,CN31=""),"Compléter mont. unit. versé pour le BTE",IF(CO31-$C$6&lt;0,0,CO31-$C$6)))</f>
        <v>Compléter la part variable</v>
      </c>
      <c r="CQ31" s="192" t="str">
        <f t="shared" si="13"/>
        <v>Date signature contrat absente ou non conforme</v>
      </c>
      <c r="CR31" s="24"/>
      <c r="CS31" s="29"/>
      <c r="CT31" s="61" t="str">
        <f t="shared" si="26"/>
        <v>Compléter la colonne M</v>
      </c>
      <c r="CU31" s="62"/>
      <c r="CV31" s="29"/>
      <c r="CW31" s="205" t="str">
        <f>IF($M31="","Compléter la colonne M",IF(CU31="","Compléter la part variable",IF($M31=Données!$I$3,CU31,IF(AND($M31=Données!$I$2,CV31=""),"Compléter la colonne précédente",IF(CU31-CV31&lt;=0,0,IF(CV31&gt;=144.44,CU31-144.44,CU31-CV31))))))</f>
        <v>Compléter la colonne M</v>
      </c>
      <c r="CX31" s="197" t="str">
        <f>IF(CU31="","Compléter la part variable",IF(AND($M31=Données!$I$2,CV31=""),"Compléter mont. unit. versé pour le BTE",IF(CW31-$C$6&lt;0,0,CW31-$C$6)))</f>
        <v>Compléter la part variable</v>
      </c>
      <c r="CY31" s="192" t="str">
        <f t="shared" si="14"/>
        <v>Date signature contrat absente ou non conforme</v>
      </c>
      <c r="CZ31" s="24"/>
      <c r="DA31" s="29"/>
      <c r="DB31" s="61" t="str">
        <f t="shared" si="27"/>
        <v>Compléter la colonne M</v>
      </c>
      <c r="DC31" s="62"/>
      <c r="DD31" s="29"/>
      <c r="DE31" s="205" t="str">
        <f>IF($M31="","Compléter la colonne M",IF(DC31="","Compléter la part variable",IF($M31=Données!$I$3,DC31,IF(AND($M31=Données!$I$2,DD31=""),"Compléter la colonne précédente",IF(DC31-DD31&lt;=0,0,IF(DD31&gt;=144.44,DC31-144.44,DC31-DD31))))))</f>
        <v>Compléter la colonne M</v>
      </c>
      <c r="DF31" s="197" t="str">
        <f>IF(DC31="","Compléter la part variable",IF(AND($M31=Données!$I$2,DD31=""),"Compléter mont. unit. versé pour le BTE",IF(DE31-$C$6&lt;0,0,DE31-$C$6)))</f>
        <v>Compléter la part variable</v>
      </c>
      <c r="DG31" s="192" t="str">
        <f t="shared" si="15"/>
        <v>Date signature contrat absente ou non conforme</v>
      </c>
      <c r="DH31" s="106" t="str">
        <f t="shared" si="1"/>
        <v>Remplir les colonnes M,N, Q et P</v>
      </c>
      <c r="DI31" s="153" t="str">
        <f t="shared" si="2"/>
        <v>Remplir les colonnes M, N, Q et P</v>
      </c>
      <c r="DJ31" s="28" t="str">
        <f t="shared" si="3"/>
        <v>Remplir les colonnes M, N, Q et P</v>
      </c>
      <c r="DK31"/>
      <c r="DL31"/>
    </row>
    <row r="32" spans="1:116" x14ac:dyDescent="0.3">
      <c r="A32" s="132"/>
      <c r="B32" s="165"/>
      <c r="C32" s="43"/>
      <c r="D32" s="43"/>
      <c r="E32" s="43"/>
      <c r="F32" s="43"/>
      <c r="G32" s="133"/>
      <c r="H32" s="59"/>
      <c r="I32" s="29"/>
      <c r="J32" s="167"/>
      <c r="K32" s="167"/>
      <c r="L32" s="168"/>
      <c r="M32" s="141"/>
      <c r="N32" s="119"/>
      <c r="O32" s="69"/>
      <c r="P32" s="69"/>
      <c r="Q32" s="145"/>
      <c r="R32" s="24"/>
      <c r="S32" s="29"/>
      <c r="T32" s="61" t="str">
        <f t="shared" si="16"/>
        <v>Compléter la colonne M</v>
      </c>
      <c r="U32" s="62"/>
      <c r="V32" s="103" t="str">
        <f t="shared" si="4"/>
        <v>Compléter la colonne précédente</v>
      </c>
      <c r="W32" s="192" t="str">
        <f t="shared" si="0"/>
        <v>Date signature contrat absente ou non conforme</v>
      </c>
      <c r="X32" s="24"/>
      <c r="Y32" s="29"/>
      <c r="Z32" s="61" t="str">
        <f t="shared" si="17"/>
        <v>Compléter la colonne M</v>
      </c>
      <c r="AA32" s="62"/>
      <c r="AB32" s="29"/>
      <c r="AC32" s="205" t="str">
        <f>IF($M32="","Compléter la colonne M",IF(AA32="","Compléter la part variable",IF($M32=Données!$I$3,AA32,IF(AND($M32=Données!$I$2,AB32=""),"Compléter la colonne précédente",IF(AA32-AB32&lt;=0,0,IF(AB32&gt;=144.44,AA32-144.44,AA32-AB32))))))</f>
        <v>Compléter la colonne M</v>
      </c>
      <c r="AD32" s="197" t="str">
        <f>IF(AA32="","Compléter la part variable",IF(AND($M32=Données!$I$2,AB32=""),"Compléter mont. unit. versé pour le BTE",IF(AC32-$C$6&lt;0,0,AC32-$C$6)))</f>
        <v>Compléter la part variable</v>
      </c>
      <c r="AE32" s="192" t="str">
        <f t="shared" si="5"/>
        <v>Date signature contrat absente ou non conforme</v>
      </c>
      <c r="AF32" s="24"/>
      <c r="AG32" s="29"/>
      <c r="AH32" s="61" t="str">
        <f t="shared" si="18"/>
        <v>Compléter la colonne M</v>
      </c>
      <c r="AI32" s="62"/>
      <c r="AJ32" s="29"/>
      <c r="AK32" s="205" t="str">
        <f>IF($M32="","Compléter la colonne M",IF(AI32="","Compléter la part variable",IF($M32=Données!$I$3,AI32,IF(AND($M32=Données!$I$2,AJ32=""),"Compléter la colonne précédente",IF(AI32-AJ32&lt;=0,0,IF(AJ32&gt;=144.44,AI32-144.44,AI32-AJ32))))))</f>
        <v>Compléter la colonne M</v>
      </c>
      <c r="AL32" s="197" t="str">
        <f>IF(AI32="","Compléter la part variable",IF(AND($M32=Données!$I$2,AJ32=""),"Compléter mont. unit. versé pour le BTE",IF(AK32-$C$6&lt;0,0,AK32-$C$6)))</f>
        <v>Compléter la part variable</v>
      </c>
      <c r="AM32" s="192" t="str">
        <f t="shared" si="6"/>
        <v>Date signature contrat absente ou non conforme</v>
      </c>
      <c r="AN32" s="24"/>
      <c r="AO32" s="29"/>
      <c r="AP32" s="61" t="str">
        <f t="shared" si="19"/>
        <v>Compléter la colonne M</v>
      </c>
      <c r="AQ32" s="62"/>
      <c r="AR32" s="29"/>
      <c r="AS32" s="205" t="str">
        <f>IF($M32="","Compléter la colonne M",IF(AQ32="","Compléter la part variable",IF($M32=Données!$I$3,AQ32,IF(AND($M32=Données!$I$2,AR32=""),"Compléter la colonne précédente",IF(AQ32-AR32&lt;=0,0,IF(AR32&gt;=144.44,AQ32-144.44,AQ32-AR32))))))</f>
        <v>Compléter la colonne M</v>
      </c>
      <c r="AT32" s="197" t="str">
        <f>IF(AQ32="","Compléter la part variable",IF(AND($M32=Données!$I$2,AR32=""),"Compléter mont. unit. versé pour le BTE",IF(AS32-$C$6&lt;0,0,AS32-$C$6)))</f>
        <v>Compléter la part variable</v>
      </c>
      <c r="AU32" s="192" t="str">
        <f t="shared" si="7"/>
        <v>Date signature contrat absente ou non conforme</v>
      </c>
      <c r="AV32" s="24"/>
      <c r="AW32" s="29"/>
      <c r="AX32" s="61" t="str">
        <f t="shared" si="20"/>
        <v>Compléter la colonne M</v>
      </c>
      <c r="AY32" s="62"/>
      <c r="AZ32" s="29"/>
      <c r="BA32" s="205" t="str">
        <f>IF($M32="","Compléter la colonne M",IF(AY32="","Compléter la part variable",IF($M32=Données!$I$3,AY32,IF(AND($M32=Données!$I$2,AZ32=""),"Compléter la colonne précédente",IF(AY32-AZ32&lt;=0,0,IF(AZ32&gt;=144.44,AY32-144.44,AY32-AZ32))))))</f>
        <v>Compléter la colonne M</v>
      </c>
      <c r="BB32" s="197" t="str">
        <f>IF(AY32="","Compléter la part variable",IF(AND($M32=Données!$I$2,AZ32=""),"Compléter mont. unit. versé pour le BTE",IF(BA32-$C$6&lt;0,0,BA32-$C$6)))</f>
        <v>Compléter la part variable</v>
      </c>
      <c r="BC32" s="192" t="str">
        <f t="shared" si="8"/>
        <v>Date signature contrat absente ou non conforme</v>
      </c>
      <c r="BD32" s="24"/>
      <c r="BE32" s="29"/>
      <c r="BF32" s="61" t="str">
        <f t="shared" si="21"/>
        <v>Compléter la colonne M</v>
      </c>
      <c r="BG32" s="62"/>
      <c r="BH32" s="29"/>
      <c r="BI32" s="205" t="str">
        <f>IF($M32="","Compléter la colonne M",IF(BG32="","Compléter la part variable",IF($M32=Données!$I$3,BG32,IF(AND($M32=Données!$I$2,BH32=""),"Compléter la colonne précédente",IF(BG32-BH32&lt;=0,0,IF(BH32&gt;=144.44,BG32-144.44,BG32-BH32))))))</f>
        <v>Compléter la colonne M</v>
      </c>
      <c r="BJ32" s="197" t="str">
        <f>IF(BG32="","Compléter la part variable",IF(AND($M32=Données!$I$2,BH32=""),"Compléter mont. unit. versé pour le BTE",IF(BI32-$C$6&lt;0,0,BI32-$C$6)))</f>
        <v>Compléter la part variable</v>
      </c>
      <c r="BK32" s="192" t="str">
        <f t="shared" si="9"/>
        <v>Date signature contrat absente ou non conforme</v>
      </c>
      <c r="BL32" s="24"/>
      <c r="BM32" s="29"/>
      <c r="BN32" s="61" t="str">
        <f t="shared" si="22"/>
        <v>Compléter la colonne M</v>
      </c>
      <c r="BO32" s="62"/>
      <c r="BP32" s="29"/>
      <c r="BQ32" s="205" t="str">
        <f>IF($M32="","Compléter la colonne M",IF(BO32="","Compléter la part variable",IF($M32=Données!$I$3,BO32,IF(AND($M32=Données!$I$2,BP32=""),"Compléter la colonne précédente",IF(BO32-BP32&lt;=0,0,IF(BP32&gt;=144.44,BO32-144.44,BO32-BP32))))))</f>
        <v>Compléter la colonne M</v>
      </c>
      <c r="BR32" s="197" t="str">
        <f>IF(BO32="","Compléter la part variable",IF(AND($M32=Données!$I$2,BP32=""),"Compléter mont. unit. versé pour le BTE",IF(BQ32-$C$6&lt;0,0,BQ32-$C$6)))</f>
        <v>Compléter la part variable</v>
      </c>
      <c r="BS32" s="192" t="str">
        <f t="shared" si="10"/>
        <v>Date signature contrat absente ou non conforme</v>
      </c>
      <c r="BT32" s="24"/>
      <c r="BU32" s="29"/>
      <c r="BV32" s="61" t="str">
        <f t="shared" si="23"/>
        <v>Compléter la colonne M</v>
      </c>
      <c r="BW32" s="62"/>
      <c r="BX32" s="29"/>
      <c r="BY32" s="205" t="str">
        <f>IF($M32="","Compléter la colonne M",IF(BW32="","Compléter la part variable",IF($M32=Données!$I$3,BW32,IF(AND($M32=Données!$I$2,BX32=""),"Compléter la colonne précédente",IF(BW32-BX32&lt;=0,0,IF(BX32&gt;=144.44,BW32-144.44,BW32-BX32))))))</f>
        <v>Compléter la colonne M</v>
      </c>
      <c r="BZ32" s="197" t="str">
        <f>IF(BW32="","Compléter la part variable",IF(AND($M32=Données!$I$2,BX32=""),"Compléter mont. unit. versé pour le BTE",IF(BY32-$C$6&lt;0,0,BY32-$C$6)))</f>
        <v>Compléter la part variable</v>
      </c>
      <c r="CA32" s="192" t="str">
        <f t="shared" si="11"/>
        <v>Date signature contrat absente ou non conforme</v>
      </c>
      <c r="CB32" s="24"/>
      <c r="CC32" s="29"/>
      <c r="CD32" s="61" t="str">
        <f t="shared" si="24"/>
        <v>Compléter la colonne M</v>
      </c>
      <c r="CE32" s="62"/>
      <c r="CF32" s="29"/>
      <c r="CG32" s="205" t="str">
        <f>IF($M32="","Compléter la colonne M",IF(CE32="","Compléter la part variable",IF($M32=Données!$I$3,CE32,IF(AND($M32=Données!$I$2,CF32=""),"Compléter la colonne précédente",IF(CE32-CF32&lt;=0,0,IF(CF32&gt;=144.44,CE32-144.44,CE32-CF32))))))</f>
        <v>Compléter la colonne M</v>
      </c>
      <c r="CH32" s="197" t="str">
        <f>IF(CE32="","Compléter la part variable",IF(AND($M32=Données!$I$2,CF32=""),"Compléter mont. unit. versé pour le BTE",IF(CG32-$C$6&lt;0,0,CG32-$C$6)))</f>
        <v>Compléter la part variable</v>
      </c>
      <c r="CI32" s="192" t="str">
        <f t="shared" si="12"/>
        <v>Date signature contrat absente ou non conforme</v>
      </c>
      <c r="CJ32" s="24"/>
      <c r="CK32" s="29"/>
      <c r="CL32" s="61" t="str">
        <f t="shared" si="25"/>
        <v>Compléter la colonne M</v>
      </c>
      <c r="CM32" s="62"/>
      <c r="CN32" s="29"/>
      <c r="CO32" s="205" t="str">
        <f>IF($M32="","Compléter la colonne M",IF(CM32="","Compléter la part variable",IF($M32=Données!$I$3,CM32,IF(AND($M32=Données!$I$2,CN32=""),"Compléter la colonne précédente",IF(CM32-CN32&lt;=0,0,IF(CN32&gt;=144.44,CM32-144.44,CM32-CN32))))))</f>
        <v>Compléter la colonne M</v>
      </c>
      <c r="CP32" s="197" t="str">
        <f>IF(CM32="","Compléter la part variable",IF(AND($M32=Données!$I$2,CN32=""),"Compléter mont. unit. versé pour le BTE",IF(CO32-$C$6&lt;0,0,CO32-$C$6)))</f>
        <v>Compléter la part variable</v>
      </c>
      <c r="CQ32" s="192" t="str">
        <f t="shared" si="13"/>
        <v>Date signature contrat absente ou non conforme</v>
      </c>
      <c r="CR32" s="24"/>
      <c r="CS32" s="29"/>
      <c r="CT32" s="61" t="str">
        <f t="shared" si="26"/>
        <v>Compléter la colonne M</v>
      </c>
      <c r="CU32" s="62"/>
      <c r="CV32" s="29"/>
      <c r="CW32" s="205" t="str">
        <f>IF($M32="","Compléter la colonne M",IF(CU32="","Compléter la part variable",IF($M32=Données!$I$3,CU32,IF(AND($M32=Données!$I$2,CV32=""),"Compléter la colonne précédente",IF(CU32-CV32&lt;=0,0,IF(CV32&gt;=144.44,CU32-144.44,CU32-CV32))))))</f>
        <v>Compléter la colonne M</v>
      </c>
      <c r="CX32" s="197" t="str">
        <f>IF(CU32="","Compléter la part variable",IF(AND($M32=Données!$I$2,CV32=""),"Compléter mont. unit. versé pour le BTE",IF(CW32-$C$6&lt;0,0,CW32-$C$6)))</f>
        <v>Compléter la part variable</v>
      </c>
      <c r="CY32" s="192" t="str">
        <f t="shared" si="14"/>
        <v>Date signature contrat absente ou non conforme</v>
      </c>
      <c r="CZ32" s="24"/>
      <c r="DA32" s="29"/>
      <c r="DB32" s="61" t="str">
        <f t="shared" si="27"/>
        <v>Compléter la colonne M</v>
      </c>
      <c r="DC32" s="62"/>
      <c r="DD32" s="29"/>
      <c r="DE32" s="205" t="str">
        <f>IF($M32="","Compléter la colonne M",IF(DC32="","Compléter la part variable",IF($M32=Données!$I$3,DC32,IF(AND($M32=Données!$I$2,DD32=""),"Compléter la colonne précédente",IF(DC32-DD32&lt;=0,0,IF(DD32&gt;=144.44,DC32-144.44,DC32-DD32))))))</f>
        <v>Compléter la colonne M</v>
      </c>
      <c r="DF32" s="197" t="str">
        <f>IF(DC32="","Compléter la part variable",IF(AND($M32=Données!$I$2,DD32=""),"Compléter mont. unit. versé pour le BTE",IF(DE32-$C$6&lt;0,0,DE32-$C$6)))</f>
        <v>Compléter la part variable</v>
      </c>
      <c r="DG32" s="192" t="str">
        <f t="shared" si="15"/>
        <v>Date signature contrat absente ou non conforme</v>
      </c>
      <c r="DH32" s="106" t="str">
        <f t="shared" si="1"/>
        <v>Remplir les colonnes M,N, Q et P</v>
      </c>
      <c r="DI32" s="153" t="str">
        <f t="shared" si="2"/>
        <v>Remplir les colonnes M, N, Q et P</v>
      </c>
      <c r="DJ32" s="28" t="str">
        <f t="shared" si="3"/>
        <v>Remplir les colonnes M, N, Q et P</v>
      </c>
      <c r="DK32"/>
      <c r="DL32"/>
    </row>
    <row r="33" spans="1:116" x14ac:dyDescent="0.3">
      <c r="A33" s="132"/>
      <c r="B33" s="165"/>
      <c r="C33" s="43"/>
      <c r="D33" s="43"/>
      <c r="E33" s="43"/>
      <c r="F33" s="43"/>
      <c r="G33" s="133"/>
      <c r="H33" s="59"/>
      <c r="I33" s="29"/>
      <c r="J33" s="167"/>
      <c r="K33" s="167"/>
      <c r="L33" s="168"/>
      <c r="M33" s="141"/>
      <c r="N33" s="119"/>
      <c r="O33" s="69"/>
      <c r="P33" s="69"/>
      <c r="Q33" s="145"/>
      <c r="R33" s="24"/>
      <c r="S33" s="29"/>
      <c r="T33" s="61" t="str">
        <f t="shared" si="16"/>
        <v>Compléter la colonne M</v>
      </c>
      <c r="U33" s="62"/>
      <c r="V33" s="103" t="str">
        <f t="shared" si="4"/>
        <v>Compléter la colonne précédente</v>
      </c>
      <c r="W33" s="192" t="str">
        <f t="shared" si="0"/>
        <v>Date signature contrat absente ou non conforme</v>
      </c>
      <c r="X33" s="24"/>
      <c r="Y33" s="29"/>
      <c r="Z33" s="61" t="str">
        <f t="shared" si="17"/>
        <v>Compléter la colonne M</v>
      </c>
      <c r="AA33" s="62"/>
      <c r="AB33" s="29"/>
      <c r="AC33" s="205" t="str">
        <f>IF($M33="","Compléter la colonne M",IF(AA33="","Compléter la part variable",IF($M33=Données!$I$3,AA33,IF(AND($M33=Données!$I$2,AB33=""),"Compléter la colonne précédente",IF(AA33-AB33&lt;=0,0,IF(AB33&gt;=144.44,AA33-144.44,AA33-AB33))))))</f>
        <v>Compléter la colonne M</v>
      </c>
      <c r="AD33" s="197" t="str">
        <f>IF(AA33="","Compléter la part variable",IF(AND($M33=Données!$I$2,AB33=""),"Compléter mont. unit. versé pour le BTE",IF(AC33-$C$6&lt;0,0,AC33-$C$6)))</f>
        <v>Compléter la part variable</v>
      </c>
      <c r="AE33" s="192" t="str">
        <f t="shared" si="5"/>
        <v>Date signature contrat absente ou non conforme</v>
      </c>
      <c r="AF33" s="24"/>
      <c r="AG33" s="29"/>
      <c r="AH33" s="61" t="str">
        <f t="shared" si="18"/>
        <v>Compléter la colonne M</v>
      </c>
      <c r="AI33" s="62"/>
      <c r="AJ33" s="29"/>
      <c r="AK33" s="205" t="str">
        <f>IF($M33="","Compléter la colonne M",IF(AI33="","Compléter la part variable",IF($M33=Données!$I$3,AI33,IF(AND($M33=Données!$I$2,AJ33=""),"Compléter la colonne précédente",IF(AI33-AJ33&lt;=0,0,IF(AJ33&gt;=144.44,AI33-144.44,AI33-AJ33))))))</f>
        <v>Compléter la colonne M</v>
      </c>
      <c r="AL33" s="197" t="str">
        <f>IF(AI33="","Compléter la part variable",IF(AND($M33=Données!$I$2,AJ33=""),"Compléter mont. unit. versé pour le BTE",IF(AK33-$C$6&lt;0,0,AK33-$C$6)))</f>
        <v>Compléter la part variable</v>
      </c>
      <c r="AM33" s="192" t="str">
        <f t="shared" si="6"/>
        <v>Date signature contrat absente ou non conforme</v>
      </c>
      <c r="AN33" s="24"/>
      <c r="AO33" s="29"/>
      <c r="AP33" s="61" t="str">
        <f t="shared" si="19"/>
        <v>Compléter la colonne M</v>
      </c>
      <c r="AQ33" s="62"/>
      <c r="AR33" s="29"/>
      <c r="AS33" s="205" t="str">
        <f>IF($M33="","Compléter la colonne M",IF(AQ33="","Compléter la part variable",IF($M33=Données!$I$3,AQ33,IF(AND($M33=Données!$I$2,AR33=""),"Compléter la colonne précédente",IF(AQ33-AR33&lt;=0,0,IF(AR33&gt;=144.44,AQ33-144.44,AQ33-AR33))))))</f>
        <v>Compléter la colonne M</v>
      </c>
      <c r="AT33" s="197" t="str">
        <f>IF(AQ33="","Compléter la part variable",IF(AND($M33=Données!$I$2,AR33=""),"Compléter mont. unit. versé pour le BTE",IF(AS33-$C$6&lt;0,0,AS33-$C$6)))</f>
        <v>Compléter la part variable</v>
      </c>
      <c r="AU33" s="192" t="str">
        <f t="shared" si="7"/>
        <v>Date signature contrat absente ou non conforme</v>
      </c>
      <c r="AV33" s="24"/>
      <c r="AW33" s="29"/>
      <c r="AX33" s="61" t="str">
        <f t="shared" si="20"/>
        <v>Compléter la colonne M</v>
      </c>
      <c r="AY33" s="62"/>
      <c r="AZ33" s="29"/>
      <c r="BA33" s="205" t="str">
        <f>IF($M33="","Compléter la colonne M",IF(AY33="","Compléter la part variable",IF($M33=Données!$I$3,AY33,IF(AND($M33=Données!$I$2,AZ33=""),"Compléter la colonne précédente",IF(AY33-AZ33&lt;=0,0,IF(AZ33&gt;=144.44,AY33-144.44,AY33-AZ33))))))</f>
        <v>Compléter la colonne M</v>
      </c>
      <c r="BB33" s="197" t="str">
        <f>IF(AY33="","Compléter la part variable",IF(AND($M33=Données!$I$2,AZ33=""),"Compléter mont. unit. versé pour le BTE",IF(BA33-$C$6&lt;0,0,BA33-$C$6)))</f>
        <v>Compléter la part variable</v>
      </c>
      <c r="BC33" s="192" t="str">
        <f t="shared" si="8"/>
        <v>Date signature contrat absente ou non conforme</v>
      </c>
      <c r="BD33" s="24"/>
      <c r="BE33" s="29"/>
      <c r="BF33" s="61" t="str">
        <f t="shared" si="21"/>
        <v>Compléter la colonne M</v>
      </c>
      <c r="BG33" s="62"/>
      <c r="BH33" s="29"/>
      <c r="BI33" s="205" t="str">
        <f>IF($M33="","Compléter la colonne M",IF(BG33="","Compléter la part variable",IF($M33=Données!$I$3,BG33,IF(AND($M33=Données!$I$2,BH33=""),"Compléter la colonne précédente",IF(BG33-BH33&lt;=0,0,IF(BH33&gt;=144.44,BG33-144.44,BG33-BH33))))))</f>
        <v>Compléter la colonne M</v>
      </c>
      <c r="BJ33" s="197" t="str">
        <f>IF(BG33="","Compléter la part variable",IF(AND($M33=Données!$I$2,BH33=""),"Compléter mont. unit. versé pour le BTE",IF(BI33-$C$6&lt;0,0,BI33-$C$6)))</f>
        <v>Compléter la part variable</v>
      </c>
      <c r="BK33" s="192" t="str">
        <f t="shared" si="9"/>
        <v>Date signature contrat absente ou non conforme</v>
      </c>
      <c r="BL33" s="24"/>
      <c r="BM33" s="29"/>
      <c r="BN33" s="61" t="str">
        <f t="shared" si="22"/>
        <v>Compléter la colonne M</v>
      </c>
      <c r="BO33" s="62"/>
      <c r="BP33" s="29"/>
      <c r="BQ33" s="205" t="str">
        <f>IF($M33="","Compléter la colonne M",IF(BO33="","Compléter la part variable",IF($M33=Données!$I$3,BO33,IF(AND($M33=Données!$I$2,BP33=""),"Compléter la colonne précédente",IF(BO33-BP33&lt;=0,0,IF(BP33&gt;=144.44,BO33-144.44,BO33-BP33))))))</f>
        <v>Compléter la colonne M</v>
      </c>
      <c r="BR33" s="197" t="str">
        <f>IF(BO33="","Compléter la part variable",IF(AND($M33=Données!$I$2,BP33=""),"Compléter mont. unit. versé pour le BTE",IF(BQ33-$C$6&lt;0,0,BQ33-$C$6)))</f>
        <v>Compléter la part variable</v>
      </c>
      <c r="BS33" s="192" t="str">
        <f t="shared" si="10"/>
        <v>Date signature contrat absente ou non conforme</v>
      </c>
      <c r="BT33" s="24"/>
      <c r="BU33" s="29"/>
      <c r="BV33" s="61" t="str">
        <f t="shared" si="23"/>
        <v>Compléter la colonne M</v>
      </c>
      <c r="BW33" s="62"/>
      <c r="BX33" s="29"/>
      <c r="BY33" s="205" t="str">
        <f>IF($M33="","Compléter la colonne M",IF(BW33="","Compléter la part variable",IF($M33=Données!$I$3,BW33,IF(AND($M33=Données!$I$2,BX33=""),"Compléter la colonne précédente",IF(BW33-BX33&lt;=0,0,IF(BX33&gt;=144.44,BW33-144.44,BW33-BX33))))))</f>
        <v>Compléter la colonne M</v>
      </c>
      <c r="BZ33" s="197" t="str">
        <f>IF(BW33="","Compléter la part variable",IF(AND($M33=Données!$I$2,BX33=""),"Compléter mont. unit. versé pour le BTE",IF(BY33-$C$6&lt;0,0,BY33-$C$6)))</f>
        <v>Compléter la part variable</v>
      </c>
      <c r="CA33" s="192" t="str">
        <f t="shared" si="11"/>
        <v>Date signature contrat absente ou non conforme</v>
      </c>
      <c r="CB33" s="24"/>
      <c r="CC33" s="29"/>
      <c r="CD33" s="61" t="str">
        <f t="shared" si="24"/>
        <v>Compléter la colonne M</v>
      </c>
      <c r="CE33" s="62"/>
      <c r="CF33" s="29"/>
      <c r="CG33" s="205" t="str">
        <f>IF($M33="","Compléter la colonne M",IF(CE33="","Compléter la part variable",IF($M33=Données!$I$3,CE33,IF(AND($M33=Données!$I$2,CF33=""),"Compléter la colonne précédente",IF(CE33-CF33&lt;=0,0,IF(CF33&gt;=144.44,CE33-144.44,CE33-CF33))))))</f>
        <v>Compléter la colonne M</v>
      </c>
      <c r="CH33" s="197" t="str">
        <f>IF(CE33="","Compléter la part variable",IF(AND($M33=Données!$I$2,CF33=""),"Compléter mont. unit. versé pour le BTE",IF(CG33-$C$6&lt;0,0,CG33-$C$6)))</f>
        <v>Compléter la part variable</v>
      </c>
      <c r="CI33" s="192" t="str">
        <f t="shared" si="12"/>
        <v>Date signature contrat absente ou non conforme</v>
      </c>
      <c r="CJ33" s="24"/>
      <c r="CK33" s="29"/>
      <c r="CL33" s="61" t="str">
        <f t="shared" si="25"/>
        <v>Compléter la colonne M</v>
      </c>
      <c r="CM33" s="62"/>
      <c r="CN33" s="29"/>
      <c r="CO33" s="205" t="str">
        <f>IF($M33="","Compléter la colonne M",IF(CM33="","Compléter la part variable",IF($M33=Données!$I$3,CM33,IF(AND($M33=Données!$I$2,CN33=""),"Compléter la colonne précédente",IF(CM33-CN33&lt;=0,0,IF(CN33&gt;=144.44,CM33-144.44,CM33-CN33))))))</f>
        <v>Compléter la colonne M</v>
      </c>
      <c r="CP33" s="197" t="str">
        <f>IF(CM33="","Compléter la part variable",IF(AND($M33=Données!$I$2,CN33=""),"Compléter mont. unit. versé pour le BTE",IF(CO33-$C$6&lt;0,0,CO33-$C$6)))</f>
        <v>Compléter la part variable</v>
      </c>
      <c r="CQ33" s="192" t="str">
        <f t="shared" si="13"/>
        <v>Date signature contrat absente ou non conforme</v>
      </c>
      <c r="CR33" s="24"/>
      <c r="CS33" s="29"/>
      <c r="CT33" s="61" t="str">
        <f t="shared" si="26"/>
        <v>Compléter la colonne M</v>
      </c>
      <c r="CU33" s="62"/>
      <c r="CV33" s="29"/>
      <c r="CW33" s="205" t="str">
        <f>IF($M33="","Compléter la colonne M",IF(CU33="","Compléter la part variable",IF($M33=Données!$I$3,CU33,IF(AND($M33=Données!$I$2,CV33=""),"Compléter la colonne précédente",IF(CU33-CV33&lt;=0,0,IF(CV33&gt;=144.44,CU33-144.44,CU33-CV33))))))</f>
        <v>Compléter la colonne M</v>
      </c>
      <c r="CX33" s="197" t="str">
        <f>IF(CU33="","Compléter la part variable",IF(AND($M33=Données!$I$2,CV33=""),"Compléter mont. unit. versé pour le BTE",IF(CW33-$C$6&lt;0,0,CW33-$C$6)))</f>
        <v>Compléter la part variable</v>
      </c>
      <c r="CY33" s="192" t="str">
        <f t="shared" si="14"/>
        <v>Date signature contrat absente ou non conforme</v>
      </c>
      <c r="CZ33" s="24"/>
      <c r="DA33" s="29"/>
      <c r="DB33" s="61" t="str">
        <f t="shared" si="27"/>
        <v>Compléter la colonne M</v>
      </c>
      <c r="DC33" s="62"/>
      <c r="DD33" s="29"/>
      <c r="DE33" s="205" t="str">
        <f>IF($M33="","Compléter la colonne M",IF(DC33="","Compléter la part variable",IF($M33=Données!$I$3,DC33,IF(AND($M33=Données!$I$2,DD33=""),"Compléter la colonne précédente",IF(DC33-DD33&lt;=0,0,IF(DD33&gt;=144.44,DC33-144.44,DC33-DD33))))))</f>
        <v>Compléter la colonne M</v>
      </c>
      <c r="DF33" s="197" t="str">
        <f>IF(DC33="","Compléter la part variable",IF(AND($M33=Données!$I$2,DD33=""),"Compléter mont. unit. versé pour le BTE",IF(DE33-$C$6&lt;0,0,DE33-$C$6)))</f>
        <v>Compléter la part variable</v>
      </c>
      <c r="DG33" s="192" t="str">
        <f t="shared" si="15"/>
        <v>Date signature contrat absente ou non conforme</v>
      </c>
      <c r="DH33" s="106" t="str">
        <f t="shared" si="1"/>
        <v>Remplir les colonnes M,N, Q et P</v>
      </c>
      <c r="DI33" s="153" t="str">
        <f t="shared" si="2"/>
        <v>Remplir les colonnes M, N, Q et P</v>
      </c>
      <c r="DJ33" s="28" t="str">
        <f t="shared" si="3"/>
        <v>Remplir les colonnes M, N, Q et P</v>
      </c>
      <c r="DK33"/>
      <c r="DL33"/>
    </row>
    <row r="34" spans="1:116" x14ac:dyDescent="0.3">
      <c r="A34" s="132"/>
      <c r="B34" s="165"/>
      <c r="C34" s="43"/>
      <c r="D34" s="43"/>
      <c r="E34" s="43"/>
      <c r="F34" s="43"/>
      <c r="G34" s="133"/>
      <c r="H34" s="59"/>
      <c r="I34" s="29"/>
      <c r="J34" s="167"/>
      <c r="K34" s="167"/>
      <c r="L34" s="168"/>
      <c r="M34" s="141"/>
      <c r="N34" s="119"/>
      <c r="O34" s="69"/>
      <c r="P34" s="69"/>
      <c r="Q34" s="145"/>
      <c r="R34" s="24"/>
      <c r="S34" s="29"/>
      <c r="T34" s="61" t="str">
        <f t="shared" si="16"/>
        <v>Compléter la colonne M</v>
      </c>
      <c r="U34" s="62"/>
      <c r="V34" s="103" t="str">
        <f t="shared" si="4"/>
        <v>Compléter la colonne précédente</v>
      </c>
      <c r="W34" s="192" t="str">
        <f t="shared" si="0"/>
        <v>Date signature contrat absente ou non conforme</v>
      </c>
      <c r="X34" s="24"/>
      <c r="Y34" s="29"/>
      <c r="Z34" s="61" t="str">
        <f t="shared" si="17"/>
        <v>Compléter la colonne M</v>
      </c>
      <c r="AA34" s="62"/>
      <c r="AB34" s="29"/>
      <c r="AC34" s="205" t="str">
        <f>IF($M34="","Compléter la colonne M",IF(AA34="","Compléter la part variable",IF($M34=Données!$I$3,AA34,IF(AND($M34=Données!$I$2,AB34=""),"Compléter la colonne précédente",IF(AA34-AB34&lt;=0,0,IF(AB34&gt;=144.44,AA34-144.44,AA34-AB34))))))</f>
        <v>Compléter la colonne M</v>
      </c>
      <c r="AD34" s="197" t="str">
        <f>IF(AA34="","Compléter la part variable",IF(AND($M34=Données!$I$2,AB34=""),"Compléter mont. unit. versé pour le BTE",IF(AC34-$C$6&lt;0,0,AC34-$C$6)))</f>
        <v>Compléter la part variable</v>
      </c>
      <c r="AE34" s="192" t="str">
        <f t="shared" si="5"/>
        <v>Date signature contrat absente ou non conforme</v>
      </c>
      <c r="AF34" s="24"/>
      <c r="AG34" s="29"/>
      <c r="AH34" s="61" t="str">
        <f t="shared" si="18"/>
        <v>Compléter la colonne M</v>
      </c>
      <c r="AI34" s="62"/>
      <c r="AJ34" s="29"/>
      <c r="AK34" s="205" t="str">
        <f>IF($M34="","Compléter la colonne M",IF(AI34="","Compléter la part variable",IF($M34=Données!$I$3,AI34,IF(AND($M34=Données!$I$2,AJ34=""),"Compléter la colonne précédente",IF(AI34-AJ34&lt;=0,0,IF(AJ34&gt;=144.44,AI34-144.44,AI34-AJ34))))))</f>
        <v>Compléter la colonne M</v>
      </c>
      <c r="AL34" s="197" t="str">
        <f>IF(AI34="","Compléter la part variable",IF(AND($M34=Données!$I$2,AJ34=""),"Compléter mont. unit. versé pour le BTE",IF(AK34-$C$6&lt;0,0,AK34-$C$6)))</f>
        <v>Compléter la part variable</v>
      </c>
      <c r="AM34" s="192" t="str">
        <f t="shared" si="6"/>
        <v>Date signature contrat absente ou non conforme</v>
      </c>
      <c r="AN34" s="24"/>
      <c r="AO34" s="29"/>
      <c r="AP34" s="61" t="str">
        <f t="shared" si="19"/>
        <v>Compléter la colonne M</v>
      </c>
      <c r="AQ34" s="62"/>
      <c r="AR34" s="29"/>
      <c r="AS34" s="205" t="str">
        <f>IF($M34="","Compléter la colonne M",IF(AQ34="","Compléter la part variable",IF($M34=Données!$I$3,AQ34,IF(AND($M34=Données!$I$2,AR34=""),"Compléter la colonne précédente",IF(AQ34-AR34&lt;=0,0,IF(AR34&gt;=144.44,AQ34-144.44,AQ34-AR34))))))</f>
        <v>Compléter la colonne M</v>
      </c>
      <c r="AT34" s="197" t="str">
        <f>IF(AQ34="","Compléter la part variable",IF(AND($M34=Données!$I$2,AR34=""),"Compléter mont. unit. versé pour le BTE",IF(AS34-$C$6&lt;0,0,AS34-$C$6)))</f>
        <v>Compléter la part variable</v>
      </c>
      <c r="AU34" s="192" t="str">
        <f t="shared" si="7"/>
        <v>Date signature contrat absente ou non conforme</v>
      </c>
      <c r="AV34" s="24"/>
      <c r="AW34" s="29"/>
      <c r="AX34" s="61" t="str">
        <f t="shared" si="20"/>
        <v>Compléter la colonne M</v>
      </c>
      <c r="AY34" s="62"/>
      <c r="AZ34" s="29"/>
      <c r="BA34" s="205" t="str">
        <f>IF($M34="","Compléter la colonne M",IF(AY34="","Compléter la part variable",IF($M34=Données!$I$3,AY34,IF(AND($M34=Données!$I$2,AZ34=""),"Compléter la colonne précédente",IF(AY34-AZ34&lt;=0,0,IF(AZ34&gt;=144.44,AY34-144.44,AY34-AZ34))))))</f>
        <v>Compléter la colonne M</v>
      </c>
      <c r="BB34" s="197" t="str">
        <f>IF(AY34="","Compléter la part variable",IF(AND($M34=Données!$I$2,AZ34=""),"Compléter mont. unit. versé pour le BTE",IF(BA34-$C$6&lt;0,0,BA34-$C$6)))</f>
        <v>Compléter la part variable</v>
      </c>
      <c r="BC34" s="192" t="str">
        <f t="shared" si="8"/>
        <v>Date signature contrat absente ou non conforme</v>
      </c>
      <c r="BD34" s="24"/>
      <c r="BE34" s="29"/>
      <c r="BF34" s="61" t="str">
        <f t="shared" si="21"/>
        <v>Compléter la colonne M</v>
      </c>
      <c r="BG34" s="62"/>
      <c r="BH34" s="29"/>
      <c r="BI34" s="205" t="str">
        <f>IF($M34="","Compléter la colonne M",IF(BG34="","Compléter la part variable",IF($M34=Données!$I$3,BG34,IF(AND($M34=Données!$I$2,BH34=""),"Compléter la colonne précédente",IF(BG34-BH34&lt;=0,0,IF(BH34&gt;=144.44,BG34-144.44,BG34-BH34))))))</f>
        <v>Compléter la colonne M</v>
      </c>
      <c r="BJ34" s="197" t="str">
        <f>IF(BG34="","Compléter la part variable",IF(AND($M34=Données!$I$2,BH34=""),"Compléter mont. unit. versé pour le BTE",IF(BI34-$C$6&lt;0,0,BI34-$C$6)))</f>
        <v>Compléter la part variable</v>
      </c>
      <c r="BK34" s="192" t="str">
        <f t="shared" si="9"/>
        <v>Date signature contrat absente ou non conforme</v>
      </c>
      <c r="BL34" s="24"/>
      <c r="BM34" s="29"/>
      <c r="BN34" s="61" t="str">
        <f t="shared" si="22"/>
        <v>Compléter la colonne M</v>
      </c>
      <c r="BO34" s="62"/>
      <c r="BP34" s="29"/>
      <c r="BQ34" s="205" t="str">
        <f>IF($M34="","Compléter la colonne M",IF(BO34="","Compléter la part variable",IF($M34=Données!$I$3,BO34,IF(AND($M34=Données!$I$2,BP34=""),"Compléter la colonne précédente",IF(BO34-BP34&lt;=0,0,IF(BP34&gt;=144.44,BO34-144.44,BO34-BP34))))))</f>
        <v>Compléter la colonne M</v>
      </c>
      <c r="BR34" s="197" t="str">
        <f>IF(BO34="","Compléter la part variable",IF(AND($M34=Données!$I$2,BP34=""),"Compléter mont. unit. versé pour le BTE",IF(BQ34-$C$6&lt;0,0,BQ34-$C$6)))</f>
        <v>Compléter la part variable</v>
      </c>
      <c r="BS34" s="192" t="str">
        <f t="shared" si="10"/>
        <v>Date signature contrat absente ou non conforme</v>
      </c>
      <c r="BT34" s="24"/>
      <c r="BU34" s="29"/>
      <c r="BV34" s="61" t="str">
        <f t="shared" si="23"/>
        <v>Compléter la colonne M</v>
      </c>
      <c r="BW34" s="62"/>
      <c r="BX34" s="29"/>
      <c r="BY34" s="205" t="str">
        <f>IF($M34="","Compléter la colonne M",IF(BW34="","Compléter la part variable",IF($M34=Données!$I$3,BW34,IF(AND($M34=Données!$I$2,BX34=""),"Compléter la colonne précédente",IF(BW34-BX34&lt;=0,0,IF(BX34&gt;=144.44,BW34-144.44,BW34-BX34))))))</f>
        <v>Compléter la colonne M</v>
      </c>
      <c r="BZ34" s="197" t="str">
        <f>IF(BW34="","Compléter la part variable",IF(AND($M34=Données!$I$2,BX34=""),"Compléter mont. unit. versé pour le BTE",IF(BY34-$C$6&lt;0,0,BY34-$C$6)))</f>
        <v>Compléter la part variable</v>
      </c>
      <c r="CA34" s="192" t="str">
        <f t="shared" si="11"/>
        <v>Date signature contrat absente ou non conforme</v>
      </c>
      <c r="CB34" s="24"/>
      <c r="CC34" s="29"/>
      <c r="CD34" s="61" t="str">
        <f t="shared" si="24"/>
        <v>Compléter la colonne M</v>
      </c>
      <c r="CE34" s="62"/>
      <c r="CF34" s="29"/>
      <c r="CG34" s="205" t="str">
        <f>IF($M34="","Compléter la colonne M",IF(CE34="","Compléter la part variable",IF($M34=Données!$I$3,CE34,IF(AND($M34=Données!$I$2,CF34=""),"Compléter la colonne précédente",IF(CE34-CF34&lt;=0,0,IF(CF34&gt;=144.44,CE34-144.44,CE34-CF34))))))</f>
        <v>Compléter la colonne M</v>
      </c>
      <c r="CH34" s="197" t="str">
        <f>IF(CE34="","Compléter la part variable",IF(AND($M34=Données!$I$2,CF34=""),"Compléter mont. unit. versé pour le BTE",IF(CG34-$C$6&lt;0,0,CG34-$C$6)))</f>
        <v>Compléter la part variable</v>
      </c>
      <c r="CI34" s="192" t="str">
        <f t="shared" si="12"/>
        <v>Date signature contrat absente ou non conforme</v>
      </c>
      <c r="CJ34" s="24"/>
      <c r="CK34" s="29"/>
      <c r="CL34" s="61" t="str">
        <f t="shared" si="25"/>
        <v>Compléter la colonne M</v>
      </c>
      <c r="CM34" s="62"/>
      <c r="CN34" s="29"/>
      <c r="CO34" s="205" t="str">
        <f>IF($M34="","Compléter la colonne M",IF(CM34="","Compléter la part variable",IF($M34=Données!$I$3,CM34,IF(AND($M34=Données!$I$2,CN34=""),"Compléter la colonne précédente",IF(CM34-CN34&lt;=0,0,IF(CN34&gt;=144.44,CM34-144.44,CM34-CN34))))))</f>
        <v>Compléter la colonne M</v>
      </c>
      <c r="CP34" s="197" t="str">
        <f>IF(CM34="","Compléter la part variable",IF(AND($M34=Données!$I$2,CN34=""),"Compléter mont. unit. versé pour le BTE",IF(CO34-$C$6&lt;0,0,CO34-$C$6)))</f>
        <v>Compléter la part variable</v>
      </c>
      <c r="CQ34" s="192" t="str">
        <f t="shared" si="13"/>
        <v>Date signature contrat absente ou non conforme</v>
      </c>
      <c r="CR34" s="24"/>
      <c r="CS34" s="29"/>
      <c r="CT34" s="61" t="str">
        <f t="shared" si="26"/>
        <v>Compléter la colonne M</v>
      </c>
      <c r="CU34" s="62"/>
      <c r="CV34" s="29"/>
      <c r="CW34" s="205" t="str">
        <f>IF($M34="","Compléter la colonne M",IF(CU34="","Compléter la part variable",IF($M34=Données!$I$3,CU34,IF(AND($M34=Données!$I$2,CV34=""),"Compléter la colonne précédente",IF(CU34-CV34&lt;=0,0,IF(CV34&gt;=144.44,CU34-144.44,CU34-CV34))))))</f>
        <v>Compléter la colonne M</v>
      </c>
      <c r="CX34" s="197" t="str">
        <f>IF(CU34="","Compléter la part variable",IF(AND($M34=Données!$I$2,CV34=""),"Compléter mont. unit. versé pour le BTE",IF(CW34-$C$6&lt;0,0,CW34-$C$6)))</f>
        <v>Compléter la part variable</v>
      </c>
      <c r="CY34" s="192" t="str">
        <f t="shared" si="14"/>
        <v>Date signature contrat absente ou non conforme</v>
      </c>
      <c r="CZ34" s="24"/>
      <c r="DA34" s="29"/>
      <c r="DB34" s="61" t="str">
        <f t="shared" si="27"/>
        <v>Compléter la colonne M</v>
      </c>
      <c r="DC34" s="62"/>
      <c r="DD34" s="29"/>
      <c r="DE34" s="205" t="str">
        <f>IF($M34="","Compléter la colonne M",IF(DC34="","Compléter la part variable",IF($M34=Données!$I$3,DC34,IF(AND($M34=Données!$I$2,DD34=""),"Compléter la colonne précédente",IF(DC34-DD34&lt;=0,0,IF(DD34&gt;=144.44,DC34-144.44,DC34-DD34))))))</f>
        <v>Compléter la colonne M</v>
      </c>
      <c r="DF34" s="197" t="str">
        <f>IF(DC34="","Compléter la part variable",IF(AND($M34=Données!$I$2,DD34=""),"Compléter mont. unit. versé pour le BTE",IF(DE34-$C$6&lt;0,0,DE34-$C$6)))</f>
        <v>Compléter la part variable</v>
      </c>
      <c r="DG34" s="192" t="str">
        <f t="shared" si="15"/>
        <v>Date signature contrat absente ou non conforme</v>
      </c>
      <c r="DH34" s="106" t="str">
        <f t="shared" si="1"/>
        <v>Remplir les colonnes M,N, Q et P</v>
      </c>
      <c r="DI34" s="153" t="str">
        <f t="shared" si="2"/>
        <v>Remplir les colonnes M, N, Q et P</v>
      </c>
      <c r="DJ34" s="28" t="str">
        <f t="shared" si="3"/>
        <v>Remplir les colonnes M, N, Q et P</v>
      </c>
      <c r="DK34"/>
      <c r="DL34"/>
    </row>
    <row r="35" spans="1:116" x14ac:dyDescent="0.3">
      <c r="A35" s="132"/>
      <c r="B35" s="165"/>
      <c r="C35" s="43"/>
      <c r="D35" s="43"/>
      <c r="E35" s="43"/>
      <c r="F35" s="43"/>
      <c r="G35" s="133"/>
      <c r="H35" s="59"/>
      <c r="I35" s="29"/>
      <c r="J35" s="167"/>
      <c r="K35" s="167"/>
      <c r="L35" s="168"/>
      <c r="M35" s="141"/>
      <c r="N35" s="119"/>
      <c r="O35" s="69"/>
      <c r="P35" s="69"/>
      <c r="Q35" s="145"/>
      <c r="R35" s="24"/>
      <c r="S35" s="29"/>
      <c r="T35" s="61" t="str">
        <f t="shared" si="16"/>
        <v>Compléter la colonne M</v>
      </c>
      <c r="U35" s="62"/>
      <c r="V35" s="103" t="str">
        <f t="shared" si="4"/>
        <v>Compléter la colonne précédente</v>
      </c>
      <c r="W35" s="192" t="str">
        <f t="shared" si="0"/>
        <v>Date signature contrat absente ou non conforme</v>
      </c>
      <c r="X35" s="24"/>
      <c r="Y35" s="29"/>
      <c r="Z35" s="61" t="str">
        <f t="shared" si="17"/>
        <v>Compléter la colonne M</v>
      </c>
      <c r="AA35" s="62"/>
      <c r="AB35" s="29"/>
      <c r="AC35" s="205" t="str">
        <f>IF($M35="","Compléter la colonne M",IF(AA35="","Compléter la part variable",IF($M35=Données!$I$3,AA35,IF(AND($M35=Données!$I$2,AB35=""),"Compléter la colonne précédente",IF(AA35-AB35&lt;=0,0,IF(AB35&gt;=144.44,AA35-144.44,AA35-AB35))))))</f>
        <v>Compléter la colonne M</v>
      </c>
      <c r="AD35" s="197" t="str">
        <f>IF(AA35="","Compléter la part variable",IF(AND($M35=Données!$I$2,AB35=""),"Compléter mont. unit. versé pour le BTE",IF(AC35-$C$6&lt;0,0,AC35-$C$6)))</f>
        <v>Compléter la part variable</v>
      </c>
      <c r="AE35" s="192" t="str">
        <f t="shared" si="5"/>
        <v>Date signature contrat absente ou non conforme</v>
      </c>
      <c r="AF35" s="24"/>
      <c r="AG35" s="29"/>
      <c r="AH35" s="61" t="str">
        <f t="shared" si="18"/>
        <v>Compléter la colonne M</v>
      </c>
      <c r="AI35" s="62"/>
      <c r="AJ35" s="29"/>
      <c r="AK35" s="205" t="str">
        <f>IF($M35="","Compléter la colonne M",IF(AI35="","Compléter la part variable",IF($M35=Données!$I$3,AI35,IF(AND($M35=Données!$I$2,AJ35=""),"Compléter la colonne précédente",IF(AI35-AJ35&lt;=0,0,IF(AJ35&gt;=144.44,AI35-144.44,AI35-AJ35))))))</f>
        <v>Compléter la colonne M</v>
      </c>
      <c r="AL35" s="197" t="str">
        <f>IF(AI35="","Compléter la part variable",IF(AND($M35=Données!$I$2,AJ35=""),"Compléter mont. unit. versé pour le BTE",IF(AK35-$C$6&lt;0,0,AK35-$C$6)))</f>
        <v>Compléter la part variable</v>
      </c>
      <c r="AM35" s="192" t="str">
        <f t="shared" si="6"/>
        <v>Date signature contrat absente ou non conforme</v>
      </c>
      <c r="AN35" s="24"/>
      <c r="AO35" s="29"/>
      <c r="AP35" s="61" t="str">
        <f t="shared" si="19"/>
        <v>Compléter la colonne M</v>
      </c>
      <c r="AQ35" s="62"/>
      <c r="AR35" s="29"/>
      <c r="AS35" s="205" t="str">
        <f>IF($M35="","Compléter la colonne M",IF(AQ35="","Compléter la part variable",IF($M35=Données!$I$3,AQ35,IF(AND($M35=Données!$I$2,AR35=""),"Compléter la colonne précédente",IF(AQ35-AR35&lt;=0,0,IF(AR35&gt;=144.44,AQ35-144.44,AQ35-AR35))))))</f>
        <v>Compléter la colonne M</v>
      </c>
      <c r="AT35" s="197" t="str">
        <f>IF(AQ35="","Compléter la part variable",IF(AND($M35=Données!$I$2,AR35=""),"Compléter mont. unit. versé pour le BTE",IF(AS35-$C$6&lt;0,0,AS35-$C$6)))</f>
        <v>Compléter la part variable</v>
      </c>
      <c r="AU35" s="192" t="str">
        <f t="shared" si="7"/>
        <v>Date signature contrat absente ou non conforme</v>
      </c>
      <c r="AV35" s="24"/>
      <c r="AW35" s="29"/>
      <c r="AX35" s="61" t="str">
        <f t="shared" si="20"/>
        <v>Compléter la colonne M</v>
      </c>
      <c r="AY35" s="62"/>
      <c r="AZ35" s="29"/>
      <c r="BA35" s="205" t="str">
        <f>IF($M35="","Compléter la colonne M",IF(AY35="","Compléter la part variable",IF($M35=Données!$I$3,AY35,IF(AND($M35=Données!$I$2,AZ35=""),"Compléter la colonne précédente",IF(AY35-AZ35&lt;=0,0,IF(AZ35&gt;=144.44,AY35-144.44,AY35-AZ35))))))</f>
        <v>Compléter la colonne M</v>
      </c>
      <c r="BB35" s="197" t="str">
        <f>IF(AY35="","Compléter la part variable",IF(AND($M35=Données!$I$2,AZ35=""),"Compléter mont. unit. versé pour le BTE",IF(BA35-$C$6&lt;0,0,BA35-$C$6)))</f>
        <v>Compléter la part variable</v>
      </c>
      <c r="BC35" s="192" t="str">
        <f t="shared" si="8"/>
        <v>Date signature contrat absente ou non conforme</v>
      </c>
      <c r="BD35" s="24"/>
      <c r="BE35" s="29"/>
      <c r="BF35" s="61" t="str">
        <f t="shared" si="21"/>
        <v>Compléter la colonne M</v>
      </c>
      <c r="BG35" s="62"/>
      <c r="BH35" s="29"/>
      <c r="BI35" s="205" t="str">
        <f>IF($M35="","Compléter la colonne M",IF(BG35="","Compléter la part variable",IF($M35=Données!$I$3,BG35,IF(AND($M35=Données!$I$2,BH35=""),"Compléter la colonne précédente",IF(BG35-BH35&lt;=0,0,IF(BH35&gt;=144.44,BG35-144.44,BG35-BH35))))))</f>
        <v>Compléter la colonne M</v>
      </c>
      <c r="BJ35" s="197" t="str">
        <f>IF(BG35="","Compléter la part variable",IF(AND($M35=Données!$I$2,BH35=""),"Compléter mont. unit. versé pour le BTE",IF(BI35-$C$6&lt;0,0,BI35-$C$6)))</f>
        <v>Compléter la part variable</v>
      </c>
      <c r="BK35" s="192" t="str">
        <f t="shared" si="9"/>
        <v>Date signature contrat absente ou non conforme</v>
      </c>
      <c r="BL35" s="24"/>
      <c r="BM35" s="29"/>
      <c r="BN35" s="61" t="str">
        <f t="shared" si="22"/>
        <v>Compléter la colonne M</v>
      </c>
      <c r="BO35" s="62"/>
      <c r="BP35" s="29"/>
      <c r="BQ35" s="205" t="str">
        <f>IF($M35="","Compléter la colonne M",IF(BO35="","Compléter la part variable",IF($M35=Données!$I$3,BO35,IF(AND($M35=Données!$I$2,BP35=""),"Compléter la colonne précédente",IF(BO35-BP35&lt;=0,0,IF(BP35&gt;=144.44,BO35-144.44,BO35-BP35))))))</f>
        <v>Compléter la colonne M</v>
      </c>
      <c r="BR35" s="197" t="str">
        <f>IF(BO35="","Compléter la part variable",IF(AND($M35=Données!$I$2,BP35=""),"Compléter mont. unit. versé pour le BTE",IF(BQ35-$C$6&lt;0,0,BQ35-$C$6)))</f>
        <v>Compléter la part variable</v>
      </c>
      <c r="BS35" s="192" t="str">
        <f t="shared" si="10"/>
        <v>Date signature contrat absente ou non conforme</v>
      </c>
      <c r="BT35" s="24"/>
      <c r="BU35" s="29"/>
      <c r="BV35" s="61" t="str">
        <f t="shared" si="23"/>
        <v>Compléter la colonne M</v>
      </c>
      <c r="BW35" s="62"/>
      <c r="BX35" s="29"/>
      <c r="BY35" s="205" t="str">
        <f>IF($M35="","Compléter la colonne M",IF(BW35="","Compléter la part variable",IF($M35=Données!$I$3,BW35,IF(AND($M35=Données!$I$2,BX35=""),"Compléter la colonne précédente",IF(BW35-BX35&lt;=0,0,IF(BX35&gt;=144.44,BW35-144.44,BW35-BX35))))))</f>
        <v>Compléter la colonne M</v>
      </c>
      <c r="BZ35" s="197" t="str">
        <f>IF(BW35="","Compléter la part variable",IF(AND($M35=Données!$I$2,BX35=""),"Compléter mont. unit. versé pour le BTE",IF(BY35-$C$6&lt;0,0,BY35-$C$6)))</f>
        <v>Compléter la part variable</v>
      </c>
      <c r="CA35" s="192" t="str">
        <f t="shared" si="11"/>
        <v>Date signature contrat absente ou non conforme</v>
      </c>
      <c r="CB35" s="24"/>
      <c r="CC35" s="29"/>
      <c r="CD35" s="61" t="str">
        <f t="shared" si="24"/>
        <v>Compléter la colonne M</v>
      </c>
      <c r="CE35" s="62"/>
      <c r="CF35" s="29"/>
      <c r="CG35" s="205" t="str">
        <f>IF($M35="","Compléter la colonne M",IF(CE35="","Compléter la part variable",IF($M35=Données!$I$3,CE35,IF(AND($M35=Données!$I$2,CF35=""),"Compléter la colonne précédente",IF(CE35-CF35&lt;=0,0,IF(CF35&gt;=144.44,CE35-144.44,CE35-CF35))))))</f>
        <v>Compléter la colonne M</v>
      </c>
      <c r="CH35" s="197" t="str">
        <f>IF(CE35="","Compléter la part variable",IF(AND($M35=Données!$I$2,CF35=""),"Compléter mont. unit. versé pour le BTE",IF(CG35-$C$6&lt;0,0,CG35-$C$6)))</f>
        <v>Compléter la part variable</v>
      </c>
      <c r="CI35" s="192" t="str">
        <f t="shared" si="12"/>
        <v>Date signature contrat absente ou non conforme</v>
      </c>
      <c r="CJ35" s="24"/>
      <c r="CK35" s="29"/>
      <c r="CL35" s="61" t="str">
        <f t="shared" si="25"/>
        <v>Compléter la colonne M</v>
      </c>
      <c r="CM35" s="62"/>
      <c r="CN35" s="29"/>
      <c r="CO35" s="205" t="str">
        <f>IF($M35="","Compléter la colonne M",IF(CM35="","Compléter la part variable",IF($M35=Données!$I$3,CM35,IF(AND($M35=Données!$I$2,CN35=""),"Compléter la colonne précédente",IF(CM35-CN35&lt;=0,0,IF(CN35&gt;=144.44,CM35-144.44,CM35-CN35))))))</f>
        <v>Compléter la colonne M</v>
      </c>
      <c r="CP35" s="197" t="str">
        <f>IF(CM35="","Compléter la part variable",IF(AND($M35=Données!$I$2,CN35=""),"Compléter mont. unit. versé pour le BTE",IF(CO35-$C$6&lt;0,0,CO35-$C$6)))</f>
        <v>Compléter la part variable</v>
      </c>
      <c r="CQ35" s="192" t="str">
        <f t="shared" si="13"/>
        <v>Date signature contrat absente ou non conforme</v>
      </c>
      <c r="CR35" s="24"/>
      <c r="CS35" s="29"/>
      <c r="CT35" s="61" t="str">
        <f t="shared" si="26"/>
        <v>Compléter la colonne M</v>
      </c>
      <c r="CU35" s="62"/>
      <c r="CV35" s="29"/>
      <c r="CW35" s="205" t="str">
        <f>IF($M35="","Compléter la colonne M",IF(CU35="","Compléter la part variable",IF($M35=Données!$I$3,CU35,IF(AND($M35=Données!$I$2,CV35=""),"Compléter la colonne précédente",IF(CU35-CV35&lt;=0,0,IF(CV35&gt;=144.44,CU35-144.44,CU35-CV35))))))</f>
        <v>Compléter la colonne M</v>
      </c>
      <c r="CX35" s="197" t="str">
        <f>IF(CU35="","Compléter la part variable",IF(AND($M35=Données!$I$2,CV35=""),"Compléter mont. unit. versé pour le BTE",IF(CW35-$C$6&lt;0,0,CW35-$C$6)))</f>
        <v>Compléter la part variable</v>
      </c>
      <c r="CY35" s="192" t="str">
        <f t="shared" si="14"/>
        <v>Date signature contrat absente ou non conforme</v>
      </c>
      <c r="CZ35" s="24"/>
      <c r="DA35" s="29"/>
      <c r="DB35" s="61" t="str">
        <f t="shared" si="27"/>
        <v>Compléter la colonne M</v>
      </c>
      <c r="DC35" s="62"/>
      <c r="DD35" s="29"/>
      <c r="DE35" s="205" t="str">
        <f>IF($M35="","Compléter la colonne M",IF(DC35="","Compléter la part variable",IF($M35=Données!$I$3,DC35,IF(AND($M35=Données!$I$2,DD35=""),"Compléter la colonne précédente",IF(DC35-DD35&lt;=0,0,IF(DD35&gt;=144.44,DC35-144.44,DC35-DD35))))))</f>
        <v>Compléter la colonne M</v>
      </c>
      <c r="DF35" s="197" t="str">
        <f>IF(DC35="","Compléter la part variable",IF(AND($M35=Données!$I$2,DD35=""),"Compléter mont. unit. versé pour le BTE",IF(DE35-$C$6&lt;0,0,DE35-$C$6)))</f>
        <v>Compléter la part variable</v>
      </c>
      <c r="DG35" s="192" t="str">
        <f t="shared" si="15"/>
        <v>Date signature contrat absente ou non conforme</v>
      </c>
      <c r="DH35" s="106" t="str">
        <f t="shared" si="1"/>
        <v>Remplir les colonnes M,N, Q et P</v>
      </c>
      <c r="DI35" s="153" t="str">
        <f t="shared" si="2"/>
        <v>Remplir les colonnes M, N, Q et P</v>
      </c>
      <c r="DJ35" s="28" t="str">
        <f t="shared" si="3"/>
        <v>Remplir les colonnes M, N, Q et P</v>
      </c>
      <c r="DK35"/>
      <c r="DL35"/>
    </row>
    <row r="36" spans="1:116" x14ac:dyDescent="0.3">
      <c r="A36" s="132"/>
      <c r="B36" s="165"/>
      <c r="C36" s="43"/>
      <c r="D36" s="43"/>
      <c r="E36" s="43"/>
      <c r="F36" s="43"/>
      <c r="G36" s="133"/>
      <c r="H36" s="59"/>
      <c r="I36" s="29"/>
      <c r="J36" s="167"/>
      <c r="K36" s="167"/>
      <c r="L36" s="168"/>
      <c r="M36" s="141"/>
      <c r="N36" s="119"/>
      <c r="O36" s="69"/>
      <c r="P36" s="69"/>
      <c r="Q36" s="145"/>
      <c r="R36" s="24"/>
      <c r="S36" s="29"/>
      <c r="T36" s="61" t="str">
        <f t="shared" si="16"/>
        <v>Compléter la colonne M</v>
      </c>
      <c r="U36" s="62"/>
      <c r="V36" s="103" t="str">
        <f t="shared" si="4"/>
        <v>Compléter la colonne précédente</v>
      </c>
      <c r="W36" s="192" t="str">
        <f t="shared" si="0"/>
        <v>Date signature contrat absente ou non conforme</v>
      </c>
      <c r="X36" s="24"/>
      <c r="Y36" s="29"/>
      <c r="Z36" s="61" t="str">
        <f t="shared" si="17"/>
        <v>Compléter la colonne M</v>
      </c>
      <c r="AA36" s="62"/>
      <c r="AB36" s="29"/>
      <c r="AC36" s="205" t="str">
        <f>IF($M36="","Compléter la colonne M",IF(AA36="","Compléter la part variable",IF($M36=Données!$I$3,AA36,IF(AND($M36=Données!$I$2,AB36=""),"Compléter la colonne précédente",IF(AA36-AB36&lt;=0,0,IF(AB36&gt;=144.44,AA36-144.44,AA36-AB36))))))</f>
        <v>Compléter la colonne M</v>
      </c>
      <c r="AD36" s="197" t="str">
        <f>IF(AA36="","Compléter la part variable",IF(AND($M36=Données!$I$2,AB36=""),"Compléter mont. unit. versé pour le BTE",IF(AC36-$C$6&lt;0,0,AC36-$C$6)))</f>
        <v>Compléter la part variable</v>
      </c>
      <c r="AE36" s="192" t="str">
        <f t="shared" si="5"/>
        <v>Date signature contrat absente ou non conforme</v>
      </c>
      <c r="AF36" s="24"/>
      <c r="AG36" s="29"/>
      <c r="AH36" s="61" t="str">
        <f t="shared" si="18"/>
        <v>Compléter la colonne M</v>
      </c>
      <c r="AI36" s="62"/>
      <c r="AJ36" s="29"/>
      <c r="AK36" s="205" t="str">
        <f>IF($M36="","Compléter la colonne M",IF(AI36="","Compléter la part variable",IF($M36=Données!$I$3,AI36,IF(AND($M36=Données!$I$2,AJ36=""),"Compléter la colonne précédente",IF(AI36-AJ36&lt;=0,0,IF(AJ36&gt;=144.44,AI36-144.44,AI36-AJ36))))))</f>
        <v>Compléter la colonne M</v>
      </c>
      <c r="AL36" s="197" t="str">
        <f>IF(AI36="","Compléter la part variable",IF(AND($M36=Données!$I$2,AJ36=""),"Compléter mont. unit. versé pour le BTE",IF(AK36-$C$6&lt;0,0,AK36-$C$6)))</f>
        <v>Compléter la part variable</v>
      </c>
      <c r="AM36" s="192" t="str">
        <f t="shared" si="6"/>
        <v>Date signature contrat absente ou non conforme</v>
      </c>
      <c r="AN36" s="24"/>
      <c r="AO36" s="29"/>
      <c r="AP36" s="61" t="str">
        <f t="shared" si="19"/>
        <v>Compléter la colonne M</v>
      </c>
      <c r="AQ36" s="62"/>
      <c r="AR36" s="29"/>
      <c r="AS36" s="205" t="str">
        <f>IF($M36="","Compléter la colonne M",IF(AQ36="","Compléter la part variable",IF($M36=Données!$I$3,AQ36,IF(AND($M36=Données!$I$2,AR36=""),"Compléter la colonne précédente",IF(AQ36-AR36&lt;=0,0,IF(AR36&gt;=144.44,AQ36-144.44,AQ36-AR36))))))</f>
        <v>Compléter la colonne M</v>
      </c>
      <c r="AT36" s="197" t="str">
        <f>IF(AQ36="","Compléter la part variable",IF(AND($M36=Données!$I$2,AR36=""),"Compléter mont. unit. versé pour le BTE",IF(AS36-$C$6&lt;0,0,AS36-$C$6)))</f>
        <v>Compléter la part variable</v>
      </c>
      <c r="AU36" s="192" t="str">
        <f t="shared" si="7"/>
        <v>Date signature contrat absente ou non conforme</v>
      </c>
      <c r="AV36" s="24"/>
      <c r="AW36" s="29"/>
      <c r="AX36" s="61" t="str">
        <f t="shared" si="20"/>
        <v>Compléter la colonne M</v>
      </c>
      <c r="AY36" s="62"/>
      <c r="AZ36" s="29"/>
      <c r="BA36" s="205" t="str">
        <f>IF($M36="","Compléter la colonne M",IF(AY36="","Compléter la part variable",IF($M36=Données!$I$3,AY36,IF(AND($M36=Données!$I$2,AZ36=""),"Compléter la colonne précédente",IF(AY36-AZ36&lt;=0,0,IF(AZ36&gt;=144.44,AY36-144.44,AY36-AZ36))))))</f>
        <v>Compléter la colonne M</v>
      </c>
      <c r="BB36" s="197" t="str">
        <f>IF(AY36="","Compléter la part variable",IF(AND($M36=Données!$I$2,AZ36=""),"Compléter mont. unit. versé pour le BTE",IF(BA36-$C$6&lt;0,0,BA36-$C$6)))</f>
        <v>Compléter la part variable</v>
      </c>
      <c r="BC36" s="192" t="str">
        <f t="shared" si="8"/>
        <v>Date signature contrat absente ou non conforme</v>
      </c>
      <c r="BD36" s="24"/>
      <c r="BE36" s="29"/>
      <c r="BF36" s="61" t="str">
        <f t="shared" si="21"/>
        <v>Compléter la colonne M</v>
      </c>
      <c r="BG36" s="62"/>
      <c r="BH36" s="29"/>
      <c r="BI36" s="205" t="str">
        <f>IF($M36="","Compléter la colonne M",IF(BG36="","Compléter la part variable",IF($M36=Données!$I$3,BG36,IF(AND($M36=Données!$I$2,BH36=""),"Compléter la colonne précédente",IF(BG36-BH36&lt;=0,0,IF(BH36&gt;=144.44,BG36-144.44,BG36-BH36))))))</f>
        <v>Compléter la colonne M</v>
      </c>
      <c r="BJ36" s="197" t="str">
        <f>IF(BG36="","Compléter la part variable",IF(AND($M36=Données!$I$2,BH36=""),"Compléter mont. unit. versé pour le BTE",IF(BI36-$C$6&lt;0,0,BI36-$C$6)))</f>
        <v>Compléter la part variable</v>
      </c>
      <c r="BK36" s="192" t="str">
        <f t="shared" si="9"/>
        <v>Date signature contrat absente ou non conforme</v>
      </c>
      <c r="BL36" s="24"/>
      <c r="BM36" s="29"/>
      <c r="BN36" s="61" t="str">
        <f t="shared" si="22"/>
        <v>Compléter la colonne M</v>
      </c>
      <c r="BO36" s="62"/>
      <c r="BP36" s="29"/>
      <c r="BQ36" s="205" t="str">
        <f>IF($M36="","Compléter la colonne M",IF(BO36="","Compléter la part variable",IF($M36=Données!$I$3,BO36,IF(AND($M36=Données!$I$2,BP36=""),"Compléter la colonne précédente",IF(BO36-BP36&lt;=0,0,IF(BP36&gt;=144.44,BO36-144.44,BO36-BP36))))))</f>
        <v>Compléter la colonne M</v>
      </c>
      <c r="BR36" s="197" t="str">
        <f>IF(BO36="","Compléter la part variable",IF(AND($M36=Données!$I$2,BP36=""),"Compléter mont. unit. versé pour le BTE",IF(BQ36-$C$6&lt;0,0,BQ36-$C$6)))</f>
        <v>Compléter la part variable</v>
      </c>
      <c r="BS36" s="192" t="str">
        <f t="shared" si="10"/>
        <v>Date signature contrat absente ou non conforme</v>
      </c>
      <c r="BT36" s="24"/>
      <c r="BU36" s="29"/>
      <c r="BV36" s="61" t="str">
        <f t="shared" si="23"/>
        <v>Compléter la colonne M</v>
      </c>
      <c r="BW36" s="62"/>
      <c r="BX36" s="29"/>
      <c r="BY36" s="205" t="str">
        <f>IF($M36="","Compléter la colonne M",IF(BW36="","Compléter la part variable",IF($M36=Données!$I$3,BW36,IF(AND($M36=Données!$I$2,BX36=""),"Compléter la colonne précédente",IF(BW36-BX36&lt;=0,0,IF(BX36&gt;=144.44,BW36-144.44,BW36-BX36))))))</f>
        <v>Compléter la colonne M</v>
      </c>
      <c r="BZ36" s="197" t="str">
        <f>IF(BW36="","Compléter la part variable",IF(AND($M36=Données!$I$2,BX36=""),"Compléter mont. unit. versé pour le BTE",IF(BY36-$C$6&lt;0,0,BY36-$C$6)))</f>
        <v>Compléter la part variable</v>
      </c>
      <c r="CA36" s="192" t="str">
        <f t="shared" si="11"/>
        <v>Date signature contrat absente ou non conforme</v>
      </c>
      <c r="CB36" s="24"/>
      <c r="CC36" s="29"/>
      <c r="CD36" s="61" t="str">
        <f t="shared" si="24"/>
        <v>Compléter la colonne M</v>
      </c>
      <c r="CE36" s="62"/>
      <c r="CF36" s="29"/>
      <c r="CG36" s="205" t="str">
        <f>IF($M36="","Compléter la colonne M",IF(CE36="","Compléter la part variable",IF($M36=Données!$I$3,CE36,IF(AND($M36=Données!$I$2,CF36=""),"Compléter la colonne précédente",IF(CE36-CF36&lt;=0,0,IF(CF36&gt;=144.44,CE36-144.44,CE36-CF36))))))</f>
        <v>Compléter la colonne M</v>
      </c>
      <c r="CH36" s="197" t="str">
        <f>IF(CE36="","Compléter la part variable",IF(AND($M36=Données!$I$2,CF36=""),"Compléter mont. unit. versé pour le BTE",IF(CG36-$C$6&lt;0,0,CG36-$C$6)))</f>
        <v>Compléter la part variable</v>
      </c>
      <c r="CI36" s="192" t="str">
        <f t="shared" si="12"/>
        <v>Date signature contrat absente ou non conforme</v>
      </c>
      <c r="CJ36" s="24"/>
      <c r="CK36" s="29"/>
      <c r="CL36" s="61" t="str">
        <f t="shared" si="25"/>
        <v>Compléter la colonne M</v>
      </c>
      <c r="CM36" s="62"/>
      <c r="CN36" s="29"/>
      <c r="CO36" s="205" t="str">
        <f>IF($M36="","Compléter la colonne M",IF(CM36="","Compléter la part variable",IF($M36=Données!$I$3,CM36,IF(AND($M36=Données!$I$2,CN36=""),"Compléter la colonne précédente",IF(CM36-CN36&lt;=0,0,IF(CN36&gt;=144.44,CM36-144.44,CM36-CN36))))))</f>
        <v>Compléter la colonne M</v>
      </c>
      <c r="CP36" s="197" t="str">
        <f>IF(CM36="","Compléter la part variable",IF(AND($M36=Données!$I$2,CN36=""),"Compléter mont. unit. versé pour le BTE",IF(CO36-$C$6&lt;0,0,CO36-$C$6)))</f>
        <v>Compléter la part variable</v>
      </c>
      <c r="CQ36" s="192" t="str">
        <f t="shared" si="13"/>
        <v>Date signature contrat absente ou non conforme</v>
      </c>
      <c r="CR36" s="24"/>
      <c r="CS36" s="29"/>
      <c r="CT36" s="61" t="str">
        <f t="shared" si="26"/>
        <v>Compléter la colonne M</v>
      </c>
      <c r="CU36" s="62"/>
      <c r="CV36" s="29"/>
      <c r="CW36" s="205" t="str">
        <f>IF($M36="","Compléter la colonne M",IF(CU36="","Compléter la part variable",IF($M36=Données!$I$3,CU36,IF(AND($M36=Données!$I$2,CV36=""),"Compléter la colonne précédente",IF(CU36-CV36&lt;=0,0,IF(CV36&gt;=144.44,CU36-144.44,CU36-CV36))))))</f>
        <v>Compléter la colonne M</v>
      </c>
      <c r="CX36" s="197" t="str">
        <f>IF(CU36="","Compléter la part variable",IF(AND($M36=Données!$I$2,CV36=""),"Compléter mont. unit. versé pour le BTE",IF(CW36-$C$6&lt;0,0,CW36-$C$6)))</f>
        <v>Compléter la part variable</v>
      </c>
      <c r="CY36" s="192" t="str">
        <f t="shared" si="14"/>
        <v>Date signature contrat absente ou non conforme</v>
      </c>
      <c r="CZ36" s="24"/>
      <c r="DA36" s="29"/>
      <c r="DB36" s="61" t="str">
        <f t="shared" si="27"/>
        <v>Compléter la colonne M</v>
      </c>
      <c r="DC36" s="62"/>
      <c r="DD36" s="29"/>
      <c r="DE36" s="205" t="str">
        <f>IF($M36="","Compléter la colonne M",IF(DC36="","Compléter la part variable",IF($M36=Données!$I$3,DC36,IF(AND($M36=Données!$I$2,DD36=""),"Compléter la colonne précédente",IF(DC36-DD36&lt;=0,0,IF(DD36&gt;=144.44,DC36-144.44,DC36-DD36))))))</f>
        <v>Compléter la colonne M</v>
      </c>
      <c r="DF36" s="197" t="str">
        <f>IF(DC36="","Compléter la part variable",IF(AND($M36=Données!$I$2,DD36=""),"Compléter mont. unit. versé pour le BTE",IF(DE36-$C$6&lt;0,0,DE36-$C$6)))</f>
        <v>Compléter la part variable</v>
      </c>
      <c r="DG36" s="192" t="str">
        <f t="shared" si="15"/>
        <v>Date signature contrat absente ou non conforme</v>
      </c>
      <c r="DH36" s="106" t="str">
        <f t="shared" si="1"/>
        <v>Remplir les colonnes M,N, Q et P</v>
      </c>
      <c r="DI36" s="153" t="str">
        <f t="shared" si="2"/>
        <v>Remplir les colonnes M, N, Q et P</v>
      </c>
      <c r="DJ36" s="28" t="str">
        <f t="shared" si="3"/>
        <v>Remplir les colonnes M, N, Q et P</v>
      </c>
      <c r="DK36"/>
      <c r="DL36"/>
    </row>
    <row r="37" spans="1:116" x14ac:dyDescent="0.3">
      <c r="A37" s="132"/>
      <c r="B37" s="165"/>
      <c r="C37" s="43"/>
      <c r="D37" s="43"/>
      <c r="E37" s="43"/>
      <c r="F37" s="43"/>
      <c r="G37" s="133"/>
      <c r="H37" s="59"/>
      <c r="I37" s="29"/>
      <c r="J37" s="167"/>
      <c r="K37" s="167"/>
      <c r="L37" s="168"/>
      <c r="M37" s="141"/>
      <c r="N37" s="119"/>
      <c r="O37" s="69"/>
      <c r="P37" s="69"/>
      <c r="Q37" s="145"/>
      <c r="R37" s="24"/>
      <c r="S37" s="29"/>
      <c r="T37" s="61" t="str">
        <f t="shared" si="16"/>
        <v>Compléter la colonne M</v>
      </c>
      <c r="U37" s="62"/>
      <c r="V37" s="103" t="str">
        <f t="shared" si="4"/>
        <v>Compléter la colonne précédente</v>
      </c>
      <c r="W37" s="192" t="str">
        <f t="shared" si="0"/>
        <v>Date signature contrat absente ou non conforme</v>
      </c>
      <c r="X37" s="24"/>
      <c r="Y37" s="29"/>
      <c r="Z37" s="61" t="str">
        <f t="shared" si="17"/>
        <v>Compléter la colonne M</v>
      </c>
      <c r="AA37" s="62"/>
      <c r="AB37" s="29"/>
      <c r="AC37" s="205" t="str">
        <f>IF($M37="","Compléter la colonne M",IF(AA37="","Compléter la part variable",IF($M37=Données!$I$3,AA37,IF(AND($M37=Données!$I$2,AB37=""),"Compléter la colonne précédente",IF(AA37-AB37&lt;=0,0,IF(AB37&gt;=144.44,AA37-144.44,AA37-AB37))))))</f>
        <v>Compléter la colonne M</v>
      </c>
      <c r="AD37" s="197" t="str">
        <f>IF(AA37="","Compléter la part variable",IF(AND($M37=Données!$I$2,AB37=""),"Compléter mont. unit. versé pour le BTE",IF(AC37-$C$6&lt;0,0,AC37-$C$6)))</f>
        <v>Compléter la part variable</v>
      </c>
      <c r="AE37" s="192" t="str">
        <f t="shared" si="5"/>
        <v>Date signature contrat absente ou non conforme</v>
      </c>
      <c r="AF37" s="24"/>
      <c r="AG37" s="29"/>
      <c r="AH37" s="61" t="str">
        <f t="shared" si="18"/>
        <v>Compléter la colonne M</v>
      </c>
      <c r="AI37" s="62"/>
      <c r="AJ37" s="29"/>
      <c r="AK37" s="205" t="str">
        <f>IF($M37="","Compléter la colonne M",IF(AI37="","Compléter la part variable",IF($M37=Données!$I$3,AI37,IF(AND($M37=Données!$I$2,AJ37=""),"Compléter la colonne précédente",IF(AI37-AJ37&lt;=0,0,IF(AJ37&gt;=144.44,AI37-144.44,AI37-AJ37))))))</f>
        <v>Compléter la colonne M</v>
      </c>
      <c r="AL37" s="197" t="str">
        <f>IF(AI37="","Compléter la part variable",IF(AND($M37=Données!$I$2,AJ37=""),"Compléter mont. unit. versé pour le BTE",IF(AK37-$C$6&lt;0,0,AK37-$C$6)))</f>
        <v>Compléter la part variable</v>
      </c>
      <c r="AM37" s="192" t="str">
        <f t="shared" si="6"/>
        <v>Date signature contrat absente ou non conforme</v>
      </c>
      <c r="AN37" s="24"/>
      <c r="AO37" s="29"/>
      <c r="AP37" s="61" t="str">
        <f t="shared" si="19"/>
        <v>Compléter la colonne M</v>
      </c>
      <c r="AQ37" s="62"/>
      <c r="AR37" s="29"/>
      <c r="AS37" s="205" t="str">
        <f>IF($M37="","Compléter la colonne M",IF(AQ37="","Compléter la part variable",IF($M37=Données!$I$3,AQ37,IF(AND($M37=Données!$I$2,AR37=""),"Compléter la colonne précédente",IF(AQ37-AR37&lt;=0,0,IF(AR37&gt;=144.44,AQ37-144.44,AQ37-AR37))))))</f>
        <v>Compléter la colonne M</v>
      </c>
      <c r="AT37" s="197" t="str">
        <f>IF(AQ37="","Compléter la part variable",IF(AND($M37=Données!$I$2,AR37=""),"Compléter mont. unit. versé pour le BTE",IF(AS37-$C$6&lt;0,0,AS37-$C$6)))</f>
        <v>Compléter la part variable</v>
      </c>
      <c r="AU37" s="192" t="str">
        <f t="shared" si="7"/>
        <v>Date signature contrat absente ou non conforme</v>
      </c>
      <c r="AV37" s="24"/>
      <c r="AW37" s="29"/>
      <c r="AX37" s="61" t="str">
        <f t="shared" si="20"/>
        <v>Compléter la colonne M</v>
      </c>
      <c r="AY37" s="62"/>
      <c r="AZ37" s="29"/>
      <c r="BA37" s="205" t="str">
        <f>IF($M37="","Compléter la colonne M",IF(AY37="","Compléter la part variable",IF($M37=Données!$I$3,AY37,IF(AND($M37=Données!$I$2,AZ37=""),"Compléter la colonne précédente",IF(AY37-AZ37&lt;=0,0,IF(AZ37&gt;=144.44,AY37-144.44,AY37-AZ37))))))</f>
        <v>Compléter la colonne M</v>
      </c>
      <c r="BB37" s="197" t="str">
        <f>IF(AY37="","Compléter la part variable",IF(AND($M37=Données!$I$2,AZ37=""),"Compléter mont. unit. versé pour le BTE",IF(BA37-$C$6&lt;0,0,BA37-$C$6)))</f>
        <v>Compléter la part variable</v>
      </c>
      <c r="BC37" s="192" t="str">
        <f t="shared" si="8"/>
        <v>Date signature contrat absente ou non conforme</v>
      </c>
      <c r="BD37" s="24"/>
      <c r="BE37" s="29"/>
      <c r="BF37" s="61" t="str">
        <f t="shared" si="21"/>
        <v>Compléter la colonne M</v>
      </c>
      <c r="BG37" s="62"/>
      <c r="BH37" s="29"/>
      <c r="BI37" s="205" t="str">
        <f>IF($M37="","Compléter la colonne M",IF(BG37="","Compléter la part variable",IF($M37=Données!$I$3,BG37,IF(AND($M37=Données!$I$2,BH37=""),"Compléter la colonne précédente",IF(BG37-BH37&lt;=0,0,IF(BH37&gt;=144.44,BG37-144.44,BG37-BH37))))))</f>
        <v>Compléter la colonne M</v>
      </c>
      <c r="BJ37" s="197" t="str">
        <f>IF(BG37="","Compléter la part variable",IF(AND($M37=Données!$I$2,BH37=""),"Compléter mont. unit. versé pour le BTE",IF(BI37-$C$6&lt;0,0,BI37-$C$6)))</f>
        <v>Compléter la part variable</v>
      </c>
      <c r="BK37" s="192" t="str">
        <f t="shared" si="9"/>
        <v>Date signature contrat absente ou non conforme</v>
      </c>
      <c r="BL37" s="24"/>
      <c r="BM37" s="29"/>
      <c r="BN37" s="61" t="str">
        <f t="shared" si="22"/>
        <v>Compléter la colonne M</v>
      </c>
      <c r="BO37" s="62"/>
      <c r="BP37" s="29"/>
      <c r="BQ37" s="205" t="str">
        <f>IF($M37="","Compléter la colonne M",IF(BO37="","Compléter la part variable",IF($M37=Données!$I$3,BO37,IF(AND($M37=Données!$I$2,BP37=""),"Compléter la colonne précédente",IF(BO37-BP37&lt;=0,0,IF(BP37&gt;=144.44,BO37-144.44,BO37-BP37))))))</f>
        <v>Compléter la colonne M</v>
      </c>
      <c r="BR37" s="197" t="str">
        <f>IF(BO37="","Compléter la part variable",IF(AND($M37=Données!$I$2,BP37=""),"Compléter mont. unit. versé pour le BTE",IF(BQ37-$C$6&lt;0,0,BQ37-$C$6)))</f>
        <v>Compléter la part variable</v>
      </c>
      <c r="BS37" s="192" t="str">
        <f t="shared" si="10"/>
        <v>Date signature contrat absente ou non conforme</v>
      </c>
      <c r="BT37" s="24"/>
      <c r="BU37" s="29"/>
      <c r="BV37" s="61" t="str">
        <f t="shared" si="23"/>
        <v>Compléter la colonne M</v>
      </c>
      <c r="BW37" s="62"/>
      <c r="BX37" s="29"/>
      <c r="BY37" s="205" t="str">
        <f>IF($M37="","Compléter la colonne M",IF(BW37="","Compléter la part variable",IF($M37=Données!$I$3,BW37,IF(AND($M37=Données!$I$2,BX37=""),"Compléter la colonne précédente",IF(BW37-BX37&lt;=0,0,IF(BX37&gt;=144.44,BW37-144.44,BW37-BX37))))))</f>
        <v>Compléter la colonne M</v>
      </c>
      <c r="BZ37" s="197" t="str">
        <f>IF(BW37="","Compléter la part variable",IF(AND($M37=Données!$I$2,BX37=""),"Compléter mont. unit. versé pour le BTE",IF(BY37-$C$6&lt;0,0,BY37-$C$6)))</f>
        <v>Compléter la part variable</v>
      </c>
      <c r="CA37" s="192" t="str">
        <f t="shared" si="11"/>
        <v>Date signature contrat absente ou non conforme</v>
      </c>
      <c r="CB37" s="24"/>
      <c r="CC37" s="29"/>
      <c r="CD37" s="61" t="str">
        <f t="shared" si="24"/>
        <v>Compléter la colonne M</v>
      </c>
      <c r="CE37" s="62"/>
      <c r="CF37" s="29"/>
      <c r="CG37" s="205" t="str">
        <f>IF($M37="","Compléter la colonne M",IF(CE37="","Compléter la part variable",IF($M37=Données!$I$3,CE37,IF(AND($M37=Données!$I$2,CF37=""),"Compléter la colonne précédente",IF(CE37-CF37&lt;=0,0,IF(CF37&gt;=144.44,CE37-144.44,CE37-CF37))))))</f>
        <v>Compléter la colonne M</v>
      </c>
      <c r="CH37" s="197" t="str">
        <f>IF(CE37="","Compléter la part variable",IF(AND($M37=Données!$I$2,CF37=""),"Compléter mont. unit. versé pour le BTE",IF(CG37-$C$6&lt;0,0,CG37-$C$6)))</f>
        <v>Compléter la part variable</v>
      </c>
      <c r="CI37" s="192" t="str">
        <f t="shared" si="12"/>
        <v>Date signature contrat absente ou non conforme</v>
      </c>
      <c r="CJ37" s="24"/>
      <c r="CK37" s="29"/>
      <c r="CL37" s="61" t="str">
        <f t="shared" si="25"/>
        <v>Compléter la colonne M</v>
      </c>
      <c r="CM37" s="62"/>
      <c r="CN37" s="29"/>
      <c r="CO37" s="205" t="str">
        <f>IF($M37="","Compléter la colonne M",IF(CM37="","Compléter la part variable",IF($M37=Données!$I$3,CM37,IF(AND($M37=Données!$I$2,CN37=""),"Compléter la colonne précédente",IF(CM37-CN37&lt;=0,0,IF(CN37&gt;=144.44,CM37-144.44,CM37-CN37))))))</f>
        <v>Compléter la colonne M</v>
      </c>
      <c r="CP37" s="197" t="str">
        <f>IF(CM37="","Compléter la part variable",IF(AND($M37=Données!$I$2,CN37=""),"Compléter mont. unit. versé pour le BTE",IF(CO37-$C$6&lt;0,0,CO37-$C$6)))</f>
        <v>Compléter la part variable</v>
      </c>
      <c r="CQ37" s="192" t="str">
        <f t="shared" si="13"/>
        <v>Date signature contrat absente ou non conforme</v>
      </c>
      <c r="CR37" s="24"/>
      <c r="CS37" s="29"/>
      <c r="CT37" s="61" t="str">
        <f t="shared" si="26"/>
        <v>Compléter la colonne M</v>
      </c>
      <c r="CU37" s="62"/>
      <c r="CV37" s="29"/>
      <c r="CW37" s="205" t="str">
        <f>IF($M37="","Compléter la colonne M",IF(CU37="","Compléter la part variable",IF($M37=Données!$I$3,CU37,IF(AND($M37=Données!$I$2,CV37=""),"Compléter la colonne précédente",IF(CU37-CV37&lt;=0,0,IF(CV37&gt;=144.44,CU37-144.44,CU37-CV37))))))</f>
        <v>Compléter la colonne M</v>
      </c>
      <c r="CX37" s="197" t="str">
        <f>IF(CU37="","Compléter la part variable",IF(AND($M37=Données!$I$2,CV37=""),"Compléter mont. unit. versé pour le BTE",IF(CW37-$C$6&lt;0,0,CW37-$C$6)))</f>
        <v>Compléter la part variable</v>
      </c>
      <c r="CY37" s="192" t="str">
        <f t="shared" si="14"/>
        <v>Date signature contrat absente ou non conforme</v>
      </c>
      <c r="CZ37" s="24"/>
      <c r="DA37" s="29"/>
      <c r="DB37" s="61" t="str">
        <f t="shared" si="27"/>
        <v>Compléter la colonne M</v>
      </c>
      <c r="DC37" s="62"/>
      <c r="DD37" s="29"/>
      <c r="DE37" s="205" t="str">
        <f>IF($M37="","Compléter la colonne M",IF(DC37="","Compléter la part variable",IF($M37=Données!$I$3,DC37,IF(AND($M37=Données!$I$2,DD37=""),"Compléter la colonne précédente",IF(DC37-DD37&lt;=0,0,IF(DD37&gt;=144.44,DC37-144.44,DC37-DD37))))))</f>
        <v>Compléter la colonne M</v>
      </c>
      <c r="DF37" s="197" t="str">
        <f>IF(DC37="","Compléter la part variable",IF(AND($M37=Données!$I$2,DD37=""),"Compléter mont. unit. versé pour le BTE",IF(DE37-$C$6&lt;0,0,DE37-$C$6)))</f>
        <v>Compléter la part variable</v>
      </c>
      <c r="DG37" s="192" t="str">
        <f t="shared" si="15"/>
        <v>Date signature contrat absente ou non conforme</v>
      </c>
      <c r="DH37" s="106" t="str">
        <f t="shared" si="1"/>
        <v>Remplir les colonnes M,N, Q et P</v>
      </c>
      <c r="DI37" s="153" t="str">
        <f t="shared" si="2"/>
        <v>Remplir les colonnes M, N, Q et P</v>
      </c>
      <c r="DJ37" s="28" t="str">
        <f t="shared" si="3"/>
        <v>Remplir les colonnes M, N, Q et P</v>
      </c>
      <c r="DK37"/>
      <c r="DL37"/>
    </row>
    <row r="38" spans="1:116" x14ac:dyDescent="0.3">
      <c r="A38" s="132"/>
      <c r="B38" s="165"/>
      <c r="C38" s="43"/>
      <c r="D38" s="43"/>
      <c r="E38" s="43"/>
      <c r="F38" s="43"/>
      <c r="G38" s="133"/>
      <c r="H38" s="59"/>
      <c r="I38" s="29"/>
      <c r="J38" s="167"/>
      <c r="K38" s="167"/>
      <c r="L38" s="168"/>
      <c r="M38" s="141"/>
      <c r="N38" s="119"/>
      <c r="O38" s="69"/>
      <c r="P38" s="69"/>
      <c r="Q38" s="145"/>
      <c r="R38" s="24"/>
      <c r="S38" s="29"/>
      <c r="T38" s="61" t="str">
        <f t="shared" si="16"/>
        <v>Compléter la colonne M</v>
      </c>
      <c r="U38" s="62"/>
      <c r="V38" s="103" t="str">
        <f t="shared" si="4"/>
        <v>Compléter la colonne précédente</v>
      </c>
      <c r="W38" s="192" t="str">
        <f t="shared" si="0"/>
        <v>Date signature contrat absente ou non conforme</v>
      </c>
      <c r="X38" s="24"/>
      <c r="Y38" s="29"/>
      <c r="Z38" s="61" t="str">
        <f t="shared" si="17"/>
        <v>Compléter la colonne M</v>
      </c>
      <c r="AA38" s="62"/>
      <c r="AB38" s="29"/>
      <c r="AC38" s="205" t="str">
        <f>IF($M38="","Compléter la colonne M",IF(AA38="","Compléter la part variable",IF($M38=Données!$I$3,AA38,IF(AND($M38=Données!$I$2,AB38=""),"Compléter la colonne précédente",IF(AA38-AB38&lt;=0,0,IF(AB38&gt;=144.44,AA38-144.44,AA38-AB38))))))</f>
        <v>Compléter la colonne M</v>
      </c>
      <c r="AD38" s="197" t="str">
        <f>IF(AA38="","Compléter la part variable",IF(AND($M38=Données!$I$2,AB38=""),"Compléter mont. unit. versé pour le BTE",IF(AC38-$C$6&lt;0,0,AC38-$C$6)))</f>
        <v>Compléter la part variable</v>
      </c>
      <c r="AE38" s="192" t="str">
        <f t="shared" si="5"/>
        <v>Date signature contrat absente ou non conforme</v>
      </c>
      <c r="AF38" s="24"/>
      <c r="AG38" s="29"/>
      <c r="AH38" s="61" t="str">
        <f t="shared" si="18"/>
        <v>Compléter la colonne M</v>
      </c>
      <c r="AI38" s="62"/>
      <c r="AJ38" s="29"/>
      <c r="AK38" s="205" t="str">
        <f>IF($M38="","Compléter la colonne M",IF(AI38="","Compléter la part variable",IF($M38=Données!$I$3,AI38,IF(AND($M38=Données!$I$2,AJ38=""),"Compléter la colonne précédente",IF(AI38-AJ38&lt;=0,0,IF(AJ38&gt;=144.44,AI38-144.44,AI38-AJ38))))))</f>
        <v>Compléter la colonne M</v>
      </c>
      <c r="AL38" s="197" t="str">
        <f>IF(AI38="","Compléter la part variable",IF(AND($M38=Données!$I$2,AJ38=""),"Compléter mont. unit. versé pour le BTE",IF(AK38-$C$6&lt;0,0,AK38-$C$6)))</f>
        <v>Compléter la part variable</v>
      </c>
      <c r="AM38" s="192" t="str">
        <f t="shared" si="6"/>
        <v>Date signature contrat absente ou non conforme</v>
      </c>
      <c r="AN38" s="24"/>
      <c r="AO38" s="29"/>
      <c r="AP38" s="61" t="str">
        <f t="shared" si="19"/>
        <v>Compléter la colonne M</v>
      </c>
      <c r="AQ38" s="62"/>
      <c r="AR38" s="29"/>
      <c r="AS38" s="205" t="str">
        <f>IF($M38="","Compléter la colonne M",IF(AQ38="","Compléter la part variable",IF($M38=Données!$I$3,AQ38,IF(AND($M38=Données!$I$2,AR38=""),"Compléter la colonne précédente",IF(AQ38-AR38&lt;=0,0,IF(AR38&gt;=144.44,AQ38-144.44,AQ38-AR38))))))</f>
        <v>Compléter la colonne M</v>
      </c>
      <c r="AT38" s="197" t="str">
        <f>IF(AQ38="","Compléter la part variable",IF(AND($M38=Données!$I$2,AR38=""),"Compléter mont. unit. versé pour le BTE",IF(AS38-$C$6&lt;0,0,AS38-$C$6)))</f>
        <v>Compléter la part variable</v>
      </c>
      <c r="AU38" s="192" t="str">
        <f t="shared" si="7"/>
        <v>Date signature contrat absente ou non conforme</v>
      </c>
      <c r="AV38" s="24"/>
      <c r="AW38" s="29"/>
      <c r="AX38" s="61" t="str">
        <f t="shared" si="20"/>
        <v>Compléter la colonne M</v>
      </c>
      <c r="AY38" s="62"/>
      <c r="AZ38" s="29"/>
      <c r="BA38" s="205" t="str">
        <f>IF($M38="","Compléter la colonne M",IF(AY38="","Compléter la part variable",IF($M38=Données!$I$3,AY38,IF(AND($M38=Données!$I$2,AZ38=""),"Compléter la colonne précédente",IF(AY38-AZ38&lt;=0,0,IF(AZ38&gt;=144.44,AY38-144.44,AY38-AZ38))))))</f>
        <v>Compléter la colonne M</v>
      </c>
      <c r="BB38" s="197" t="str">
        <f>IF(AY38="","Compléter la part variable",IF(AND($M38=Données!$I$2,AZ38=""),"Compléter mont. unit. versé pour le BTE",IF(BA38-$C$6&lt;0,0,BA38-$C$6)))</f>
        <v>Compléter la part variable</v>
      </c>
      <c r="BC38" s="192" t="str">
        <f t="shared" si="8"/>
        <v>Date signature contrat absente ou non conforme</v>
      </c>
      <c r="BD38" s="24"/>
      <c r="BE38" s="29"/>
      <c r="BF38" s="61" t="str">
        <f t="shared" si="21"/>
        <v>Compléter la colonne M</v>
      </c>
      <c r="BG38" s="62"/>
      <c r="BH38" s="29"/>
      <c r="BI38" s="205" t="str">
        <f>IF($M38="","Compléter la colonne M",IF(BG38="","Compléter la part variable",IF($M38=Données!$I$3,BG38,IF(AND($M38=Données!$I$2,BH38=""),"Compléter la colonne précédente",IF(BG38-BH38&lt;=0,0,IF(BH38&gt;=144.44,BG38-144.44,BG38-BH38))))))</f>
        <v>Compléter la colonne M</v>
      </c>
      <c r="BJ38" s="197" t="str">
        <f>IF(BG38="","Compléter la part variable",IF(AND($M38=Données!$I$2,BH38=""),"Compléter mont. unit. versé pour le BTE",IF(BI38-$C$6&lt;0,0,BI38-$C$6)))</f>
        <v>Compléter la part variable</v>
      </c>
      <c r="BK38" s="192" t="str">
        <f t="shared" si="9"/>
        <v>Date signature contrat absente ou non conforme</v>
      </c>
      <c r="BL38" s="24"/>
      <c r="BM38" s="29"/>
      <c r="BN38" s="61" t="str">
        <f t="shared" si="22"/>
        <v>Compléter la colonne M</v>
      </c>
      <c r="BO38" s="62"/>
      <c r="BP38" s="29"/>
      <c r="BQ38" s="205" t="str">
        <f>IF($M38="","Compléter la colonne M",IF(BO38="","Compléter la part variable",IF($M38=Données!$I$3,BO38,IF(AND($M38=Données!$I$2,BP38=""),"Compléter la colonne précédente",IF(BO38-BP38&lt;=0,0,IF(BP38&gt;=144.44,BO38-144.44,BO38-BP38))))))</f>
        <v>Compléter la colonne M</v>
      </c>
      <c r="BR38" s="197" t="str">
        <f>IF(BO38="","Compléter la part variable",IF(AND($M38=Données!$I$2,BP38=""),"Compléter mont. unit. versé pour le BTE",IF(BQ38-$C$6&lt;0,0,BQ38-$C$6)))</f>
        <v>Compléter la part variable</v>
      </c>
      <c r="BS38" s="192" t="str">
        <f t="shared" si="10"/>
        <v>Date signature contrat absente ou non conforme</v>
      </c>
      <c r="BT38" s="24"/>
      <c r="BU38" s="29"/>
      <c r="BV38" s="61" t="str">
        <f t="shared" si="23"/>
        <v>Compléter la colonne M</v>
      </c>
      <c r="BW38" s="62"/>
      <c r="BX38" s="29"/>
      <c r="BY38" s="205" t="str">
        <f>IF($M38="","Compléter la colonne M",IF(BW38="","Compléter la part variable",IF($M38=Données!$I$3,BW38,IF(AND($M38=Données!$I$2,BX38=""),"Compléter la colonne précédente",IF(BW38-BX38&lt;=0,0,IF(BX38&gt;=144.44,BW38-144.44,BW38-BX38))))))</f>
        <v>Compléter la colonne M</v>
      </c>
      <c r="BZ38" s="197" t="str">
        <f>IF(BW38="","Compléter la part variable",IF(AND($M38=Données!$I$2,BX38=""),"Compléter mont. unit. versé pour le BTE",IF(BY38-$C$6&lt;0,0,BY38-$C$6)))</f>
        <v>Compléter la part variable</v>
      </c>
      <c r="CA38" s="192" t="str">
        <f t="shared" si="11"/>
        <v>Date signature contrat absente ou non conforme</v>
      </c>
      <c r="CB38" s="24"/>
      <c r="CC38" s="29"/>
      <c r="CD38" s="61" t="str">
        <f t="shared" si="24"/>
        <v>Compléter la colonne M</v>
      </c>
      <c r="CE38" s="62"/>
      <c r="CF38" s="29"/>
      <c r="CG38" s="205" t="str">
        <f>IF($M38="","Compléter la colonne M",IF(CE38="","Compléter la part variable",IF($M38=Données!$I$3,CE38,IF(AND($M38=Données!$I$2,CF38=""),"Compléter la colonne précédente",IF(CE38-CF38&lt;=0,0,IF(CF38&gt;=144.44,CE38-144.44,CE38-CF38))))))</f>
        <v>Compléter la colonne M</v>
      </c>
      <c r="CH38" s="197" t="str">
        <f>IF(CE38="","Compléter la part variable",IF(AND($M38=Données!$I$2,CF38=""),"Compléter mont. unit. versé pour le BTE",IF(CG38-$C$6&lt;0,0,CG38-$C$6)))</f>
        <v>Compléter la part variable</v>
      </c>
      <c r="CI38" s="192" t="str">
        <f t="shared" si="12"/>
        <v>Date signature contrat absente ou non conforme</v>
      </c>
      <c r="CJ38" s="24"/>
      <c r="CK38" s="29"/>
      <c r="CL38" s="61" t="str">
        <f t="shared" si="25"/>
        <v>Compléter la colonne M</v>
      </c>
      <c r="CM38" s="62"/>
      <c r="CN38" s="29"/>
      <c r="CO38" s="205" t="str">
        <f>IF($M38="","Compléter la colonne M",IF(CM38="","Compléter la part variable",IF($M38=Données!$I$3,CM38,IF(AND($M38=Données!$I$2,CN38=""),"Compléter la colonne précédente",IF(CM38-CN38&lt;=0,0,IF(CN38&gt;=144.44,CM38-144.44,CM38-CN38))))))</f>
        <v>Compléter la colonne M</v>
      </c>
      <c r="CP38" s="197" t="str">
        <f>IF(CM38="","Compléter la part variable",IF(AND($M38=Données!$I$2,CN38=""),"Compléter mont. unit. versé pour le BTE",IF(CO38-$C$6&lt;0,0,CO38-$C$6)))</f>
        <v>Compléter la part variable</v>
      </c>
      <c r="CQ38" s="192" t="str">
        <f t="shared" si="13"/>
        <v>Date signature contrat absente ou non conforme</v>
      </c>
      <c r="CR38" s="24"/>
      <c r="CS38" s="29"/>
      <c r="CT38" s="61" t="str">
        <f t="shared" si="26"/>
        <v>Compléter la colonne M</v>
      </c>
      <c r="CU38" s="62"/>
      <c r="CV38" s="29"/>
      <c r="CW38" s="205" t="str">
        <f>IF($M38="","Compléter la colonne M",IF(CU38="","Compléter la part variable",IF($M38=Données!$I$3,CU38,IF(AND($M38=Données!$I$2,CV38=""),"Compléter la colonne précédente",IF(CU38-CV38&lt;=0,0,IF(CV38&gt;=144.44,CU38-144.44,CU38-CV38))))))</f>
        <v>Compléter la colonne M</v>
      </c>
      <c r="CX38" s="197" t="str">
        <f>IF(CU38="","Compléter la part variable",IF(AND($M38=Données!$I$2,CV38=""),"Compléter mont. unit. versé pour le BTE",IF(CW38-$C$6&lt;0,0,CW38-$C$6)))</f>
        <v>Compléter la part variable</v>
      </c>
      <c r="CY38" s="192" t="str">
        <f t="shared" si="14"/>
        <v>Date signature contrat absente ou non conforme</v>
      </c>
      <c r="CZ38" s="24"/>
      <c r="DA38" s="29"/>
      <c r="DB38" s="61" t="str">
        <f t="shared" si="27"/>
        <v>Compléter la colonne M</v>
      </c>
      <c r="DC38" s="62"/>
      <c r="DD38" s="29"/>
      <c r="DE38" s="205" t="str">
        <f>IF($M38="","Compléter la colonne M",IF(DC38="","Compléter la part variable",IF($M38=Données!$I$3,DC38,IF(AND($M38=Données!$I$2,DD38=""),"Compléter la colonne précédente",IF(DC38-DD38&lt;=0,0,IF(DD38&gt;=144.44,DC38-144.44,DC38-DD38))))))</f>
        <v>Compléter la colonne M</v>
      </c>
      <c r="DF38" s="197" t="str">
        <f>IF(DC38="","Compléter la part variable",IF(AND($M38=Données!$I$2,DD38=""),"Compléter mont. unit. versé pour le BTE",IF(DE38-$C$6&lt;0,0,DE38-$C$6)))</f>
        <v>Compléter la part variable</v>
      </c>
      <c r="DG38" s="192" t="str">
        <f t="shared" si="15"/>
        <v>Date signature contrat absente ou non conforme</v>
      </c>
      <c r="DH38" s="106" t="str">
        <f t="shared" si="1"/>
        <v>Remplir les colonnes M,N, Q et P</v>
      </c>
      <c r="DI38" s="153" t="str">
        <f t="shared" si="2"/>
        <v>Remplir les colonnes M, N, Q et P</v>
      </c>
      <c r="DJ38" s="28" t="str">
        <f t="shared" si="3"/>
        <v>Remplir les colonnes M, N, Q et P</v>
      </c>
      <c r="DK38"/>
      <c r="DL38"/>
    </row>
    <row r="39" spans="1:116" x14ac:dyDescent="0.3">
      <c r="A39" s="132"/>
      <c r="B39" s="165"/>
      <c r="C39" s="43"/>
      <c r="D39" s="43"/>
      <c r="E39" s="43"/>
      <c r="F39" s="43"/>
      <c r="G39" s="133"/>
      <c r="H39" s="59"/>
      <c r="I39" s="29"/>
      <c r="J39" s="167"/>
      <c r="K39" s="167"/>
      <c r="L39" s="168"/>
      <c r="M39" s="141"/>
      <c r="N39" s="119"/>
      <c r="O39" s="69"/>
      <c r="P39" s="69"/>
      <c r="Q39" s="145"/>
      <c r="R39" s="24"/>
      <c r="S39" s="29"/>
      <c r="T39" s="61" t="str">
        <f t="shared" si="16"/>
        <v>Compléter la colonne M</v>
      </c>
      <c r="U39" s="62"/>
      <c r="V39" s="103" t="str">
        <f t="shared" si="4"/>
        <v>Compléter la colonne précédente</v>
      </c>
      <c r="W39" s="192" t="str">
        <f t="shared" si="0"/>
        <v>Date signature contrat absente ou non conforme</v>
      </c>
      <c r="X39" s="24"/>
      <c r="Y39" s="29"/>
      <c r="Z39" s="61" t="str">
        <f t="shared" si="17"/>
        <v>Compléter la colonne M</v>
      </c>
      <c r="AA39" s="62"/>
      <c r="AB39" s="29"/>
      <c r="AC39" s="205" t="str">
        <f>IF($M39="","Compléter la colonne M",IF(AA39="","Compléter la part variable",IF($M39=Données!$I$3,AA39,IF(AND($M39=Données!$I$2,AB39=""),"Compléter la colonne précédente",IF(AA39-AB39&lt;=0,0,IF(AB39&gt;=144.44,AA39-144.44,AA39-AB39))))))</f>
        <v>Compléter la colonne M</v>
      </c>
      <c r="AD39" s="197" t="str">
        <f>IF(AA39="","Compléter la part variable",IF(AND($M39=Données!$I$2,AB39=""),"Compléter mont. unit. versé pour le BTE",IF(AC39-$C$6&lt;0,0,AC39-$C$6)))</f>
        <v>Compléter la part variable</v>
      </c>
      <c r="AE39" s="192" t="str">
        <f t="shared" si="5"/>
        <v>Date signature contrat absente ou non conforme</v>
      </c>
      <c r="AF39" s="24"/>
      <c r="AG39" s="29"/>
      <c r="AH39" s="61" t="str">
        <f t="shared" si="18"/>
        <v>Compléter la colonne M</v>
      </c>
      <c r="AI39" s="62"/>
      <c r="AJ39" s="29"/>
      <c r="AK39" s="205" t="str">
        <f>IF($M39="","Compléter la colonne M",IF(AI39="","Compléter la part variable",IF($M39=Données!$I$3,AI39,IF(AND($M39=Données!$I$2,AJ39=""),"Compléter la colonne précédente",IF(AI39-AJ39&lt;=0,0,IF(AJ39&gt;=144.44,AI39-144.44,AI39-AJ39))))))</f>
        <v>Compléter la colonne M</v>
      </c>
      <c r="AL39" s="197" t="str">
        <f>IF(AI39="","Compléter la part variable",IF(AND($M39=Données!$I$2,AJ39=""),"Compléter mont. unit. versé pour le BTE",IF(AK39-$C$6&lt;0,0,AK39-$C$6)))</f>
        <v>Compléter la part variable</v>
      </c>
      <c r="AM39" s="192" t="str">
        <f t="shared" si="6"/>
        <v>Date signature contrat absente ou non conforme</v>
      </c>
      <c r="AN39" s="24"/>
      <c r="AO39" s="29"/>
      <c r="AP39" s="61" t="str">
        <f t="shared" si="19"/>
        <v>Compléter la colonne M</v>
      </c>
      <c r="AQ39" s="62"/>
      <c r="AR39" s="29"/>
      <c r="AS39" s="205" t="str">
        <f>IF($M39="","Compléter la colonne M",IF(AQ39="","Compléter la part variable",IF($M39=Données!$I$3,AQ39,IF(AND($M39=Données!$I$2,AR39=""),"Compléter la colonne précédente",IF(AQ39-AR39&lt;=0,0,IF(AR39&gt;=144.44,AQ39-144.44,AQ39-AR39))))))</f>
        <v>Compléter la colonne M</v>
      </c>
      <c r="AT39" s="197" t="str">
        <f>IF(AQ39="","Compléter la part variable",IF(AND($M39=Données!$I$2,AR39=""),"Compléter mont. unit. versé pour le BTE",IF(AS39-$C$6&lt;0,0,AS39-$C$6)))</f>
        <v>Compléter la part variable</v>
      </c>
      <c r="AU39" s="192" t="str">
        <f t="shared" si="7"/>
        <v>Date signature contrat absente ou non conforme</v>
      </c>
      <c r="AV39" s="24"/>
      <c r="AW39" s="29"/>
      <c r="AX39" s="61" t="str">
        <f t="shared" si="20"/>
        <v>Compléter la colonne M</v>
      </c>
      <c r="AY39" s="62"/>
      <c r="AZ39" s="29"/>
      <c r="BA39" s="205" t="str">
        <f>IF($M39="","Compléter la colonne M",IF(AY39="","Compléter la part variable",IF($M39=Données!$I$3,AY39,IF(AND($M39=Données!$I$2,AZ39=""),"Compléter la colonne précédente",IF(AY39-AZ39&lt;=0,0,IF(AZ39&gt;=144.44,AY39-144.44,AY39-AZ39))))))</f>
        <v>Compléter la colonne M</v>
      </c>
      <c r="BB39" s="197" t="str">
        <f>IF(AY39="","Compléter la part variable",IF(AND($M39=Données!$I$2,AZ39=""),"Compléter mont. unit. versé pour le BTE",IF(BA39-$C$6&lt;0,0,BA39-$C$6)))</f>
        <v>Compléter la part variable</v>
      </c>
      <c r="BC39" s="192" t="str">
        <f t="shared" si="8"/>
        <v>Date signature contrat absente ou non conforme</v>
      </c>
      <c r="BD39" s="24"/>
      <c r="BE39" s="29"/>
      <c r="BF39" s="61" t="str">
        <f t="shared" si="21"/>
        <v>Compléter la colonne M</v>
      </c>
      <c r="BG39" s="62"/>
      <c r="BH39" s="29"/>
      <c r="BI39" s="205" t="str">
        <f>IF($M39="","Compléter la colonne M",IF(BG39="","Compléter la part variable",IF($M39=Données!$I$3,BG39,IF(AND($M39=Données!$I$2,BH39=""),"Compléter la colonne précédente",IF(BG39-BH39&lt;=0,0,IF(BH39&gt;=144.44,BG39-144.44,BG39-BH39))))))</f>
        <v>Compléter la colonne M</v>
      </c>
      <c r="BJ39" s="197" t="str">
        <f>IF(BG39="","Compléter la part variable",IF(AND($M39=Données!$I$2,BH39=""),"Compléter mont. unit. versé pour le BTE",IF(BI39-$C$6&lt;0,0,BI39-$C$6)))</f>
        <v>Compléter la part variable</v>
      </c>
      <c r="BK39" s="192" t="str">
        <f t="shared" si="9"/>
        <v>Date signature contrat absente ou non conforme</v>
      </c>
      <c r="BL39" s="24"/>
      <c r="BM39" s="29"/>
      <c r="BN39" s="61" t="str">
        <f t="shared" si="22"/>
        <v>Compléter la colonne M</v>
      </c>
      <c r="BO39" s="62"/>
      <c r="BP39" s="29"/>
      <c r="BQ39" s="205" t="str">
        <f>IF($M39="","Compléter la colonne M",IF(BO39="","Compléter la part variable",IF($M39=Données!$I$3,BO39,IF(AND($M39=Données!$I$2,BP39=""),"Compléter la colonne précédente",IF(BO39-BP39&lt;=0,0,IF(BP39&gt;=144.44,BO39-144.44,BO39-BP39))))))</f>
        <v>Compléter la colonne M</v>
      </c>
      <c r="BR39" s="197" t="str">
        <f>IF(BO39="","Compléter la part variable",IF(AND($M39=Données!$I$2,BP39=""),"Compléter mont. unit. versé pour le BTE",IF(BQ39-$C$6&lt;0,0,BQ39-$C$6)))</f>
        <v>Compléter la part variable</v>
      </c>
      <c r="BS39" s="192" t="str">
        <f t="shared" si="10"/>
        <v>Date signature contrat absente ou non conforme</v>
      </c>
      <c r="BT39" s="24"/>
      <c r="BU39" s="29"/>
      <c r="BV39" s="61" t="str">
        <f t="shared" si="23"/>
        <v>Compléter la colonne M</v>
      </c>
      <c r="BW39" s="62"/>
      <c r="BX39" s="29"/>
      <c r="BY39" s="205" t="str">
        <f>IF($M39="","Compléter la colonne M",IF(BW39="","Compléter la part variable",IF($M39=Données!$I$3,BW39,IF(AND($M39=Données!$I$2,BX39=""),"Compléter la colonne précédente",IF(BW39-BX39&lt;=0,0,IF(BX39&gt;=144.44,BW39-144.44,BW39-BX39))))))</f>
        <v>Compléter la colonne M</v>
      </c>
      <c r="BZ39" s="197" t="str">
        <f>IF(BW39="","Compléter la part variable",IF(AND($M39=Données!$I$2,BX39=""),"Compléter mont. unit. versé pour le BTE",IF(BY39-$C$6&lt;0,0,BY39-$C$6)))</f>
        <v>Compléter la part variable</v>
      </c>
      <c r="CA39" s="192" t="str">
        <f t="shared" si="11"/>
        <v>Date signature contrat absente ou non conforme</v>
      </c>
      <c r="CB39" s="24"/>
      <c r="CC39" s="29"/>
      <c r="CD39" s="61" t="str">
        <f t="shared" si="24"/>
        <v>Compléter la colonne M</v>
      </c>
      <c r="CE39" s="62"/>
      <c r="CF39" s="29"/>
      <c r="CG39" s="205" t="str">
        <f>IF($M39="","Compléter la colonne M",IF(CE39="","Compléter la part variable",IF($M39=Données!$I$3,CE39,IF(AND($M39=Données!$I$2,CF39=""),"Compléter la colonne précédente",IF(CE39-CF39&lt;=0,0,IF(CF39&gt;=144.44,CE39-144.44,CE39-CF39))))))</f>
        <v>Compléter la colonne M</v>
      </c>
      <c r="CH39" s="197" t="str">
        <f>IF(CE39="","Compléter la part variable",IF(AND($M39=Données!$I$2,CF39=""),"Compléter mont. unit. versé pour le BTE",IF(CG39-$C$6&lt;0,0,CG39-$C$6)))</f>
        <v>Compléter la part variable</v>
      </c>
      <c r="CI39" s="192" t="str">
        <f t="shared" si="12"/>
        <v>Date signature contrat absente ou non conforme</v>
      </c>
      <c r="CJ39" s="24"/>
      <c r="CK39" s="29"/>
      <c r="CL39" s="61" t="str">
        <f t="shared" si="25"/>
        <v>Compléter la colonne M</v>
      </c>
      <c r="CM39" s="62"/>
      <c r="CN39" s="29"/>
      <c r="CO39" s="205" t="str">
        <f>IF($M39="","Compléter la colonne M",IF(CM39="","Compléter la part variable",IF($M39=Données!$I$3,CM39,IF(AND($M39=Données!$I$2,CN39=""),"Compléter la colonne précédente",IF(CM39-CN39&lt;=0,0,IF(CN39&gt;=144.44,CM39-144.44,CM39-CN39))))))</f>
        <v>Compléter la colonne M</v>
      </c>
      <c r="CP39" s="197" t="str">
        <f>IF(CM39="","Compléter la part variable",IF(AND($M39=Données!$I$2,CN39=""),"Compléter mont. unit. versé pour le BTE",IF(CO39-$C$6&lt;0,0,CO39-$C$6)))</f>
        <v>Compléter la part variable</v>
      </c>
      <c r="CQ39" s="192" t="str">
        <f t="shared" si="13"/>
        <v>Date signature contrat absente ou non conforme</v>
      </c>
      <c r="CR39" s="24"/>
      <c r="CS39" s="29"/>
      <c r="CT39" s="61" t="str">
        <f t="shared" si="26"/>
        <v>Compléter la colonne M</v>
      </c>
      <c r="CU39" s="62"/>
      <c r="CV39" s="29"/>
      <c r="CW39" s="205" t="str">
        <f>IF($M39="","Compléter la colonne M",IF(CU39="","Compléter la part variable",IF($M39=Données!$I$3,CU39,IF(AND($M39=Données!$I$2,CV39=""),"Compléter la colonne précédente",IF(CU39-CV39&lt;=0,0,IF(CV39&gt;=144.44,CU39-144.44,CU39-CV39))))))</f>
        <v>Compléter la colonne M</v>
      </c>
      <c r="CX39" s="197" t="str">
        <f>IF(CU39="","Compléter la part variable",IF(AND($M39=Données!$I$2,CV39=""),"Compléter mont. unit. versé pour le BTE",IF(CW39-$C$6&lt;0,0,CW39-$C$6)))</f>
        <v>Compléter la part variable</v>
      </c>
      <c r="CY39" s="192" t="str">
        <f t="shared" si="14"/>
        <v>Date signature contrat absente ou non conforme</v>
      </c>
      <c r="CZ39" s="24"/>
      <c r="DA39" s="29"/>
      <c r="DB39" s="61" t="str">
        <f t="shared" si="27"/>
        <v>Compléter la colonne M</v>
      </c>
      <c r="DC39" s="62"/>
      <c r="DD39" s="29"/>
      <c r="DE39" s="205" t="str">
        <f>IF($M39="","Compléter la colonne M",IF(DC39="","Compléter la part variable",IF($M39=Données!$I$3,DC39,IF(AND($M39=Données!$I$2,DD39=""),"Compléter la colonne précédente",IF(DC39-DD39&lt;=0,0,IF(DD39&gt;=144.44,DC39-144.44,DC39-DD39))))))</f>
        <v>Compléter la colonne M</v>
      </c>
      <c r="DF39" s="197" t="str">
        <f>IF(DC39="","Compléter la part variable",IF(AND($M39=Données!$I$2,DD39=""),"Compléter mont. unit. versé pour le BTE",IF(DE39-$C$6&lt;0,0,DE39-$C$6)))</f>
        <v>Compléter la part variable</v>
      </c>
      <c r="DG39" s="192" t="str">
        <f t="shared" si="15"/>
        <v>Date signature contrat absente ou non conforme</v>
      </c>
      <c r="DH39" s="106" t="str">
        <f t="shared" si="1"/>
        <v>Remplir les colonnes M,N, Q et P</v>
      </c>
      <c r="DI39" s="153" t="str">
        <f t="shared" si="2"/>
        <v>Remplir les colonnes M, N, Q et P</v>
      </c>
      <c r="DJ39" s="28" t="str">
        <f t="shared" si="3"/>
        <v>Remplir les colonnes M, N, Q et P</v>
      </c>
      <c r="DK39"/>
      <c r="DL39"/>
    </row>
    <row r="40" spans="1:116" x14ac:dyDescent="0.3">
      <c r="A40" s="132"/>
      <c r="B40" s="165"/>
      <c r="C40" s="43"/>
      <c r="D40" s="43"/>
      <c r="E40" s="43"/>
      <c r="F40" s="43"/>
      <c r="G40" s="133"/>
      <c r="H40" s="59"/>
      <c r="I40" s="29"/>
      <c r="J40" s="167"/>
      <c r="K40" s="167"/>
      <c r="L40" s="168"/>
      <c r="M40" s="141"/>
      <c r="N40" s="119"/>
      <c r="O40" s="69"/>
      <c r="P40" s="69"/>
      <c r="Q40" s="145"/>
      <c r="R40" s="24"/>
      <c r="S40" s="29"/>
      <c r="T40" s="61" t="str">
        <f t="shared" si="16"/>
        <v>Compléter la colonne M</v>
      </c>
      <c r="U40" s="62"/>
      <c r="V40" s="103" t="str">
        <f t="shared" si="4"/>
        <v>Compléter la colonne précédente</v>
      </c>
      <c r="W40" s="192" t="str">
        <f t="shared" si="0"/>
        <v>Date signature contrat absente ou non conforme</v>
      </c>
      <c r="X40" s="24"/>
      <c r="Y40" s="29"/>
      <c r="Z40" s="61" t="str">
        <f t="shared" si="17"/>
        <v>Compléter la colonne M</v>
      </c>
      <c r="AA40" s="62"/>
      <c r="AB40" s="29"/>
      <c r="AC40" s="205" t="str">
        <f>IF($M40="","Compléter la colonne M",IF(AA40="","Compléter la part variable",IF($M40=Données!$I$3,AA40,IF(AND($M40=Données!$I$2,AB40=""),"Compléter la colonne précédente",IF(AA40-AB40&lt;=0,0,IF(AB40&gt;=144.44,AA40-144.44,AA40-AB40))))))</f>
        <v>Compléter la colonne M</v>
      </c>
      <c r="AD40" s="197" t="str">
        <f>IF(AA40="","Compléter la part variable",IF(AND($M40=Données!$I$2,AB40=""),"Compléter mont. unit. versé pour le BTE",IF(AC40-$C$6&lt;0,0,AC40-$C$6)))</f>
        <v>Compléter la part variable</v>
      </c>
      <c r="AE40" s="192" t="str">
        <f t="shared" si="5"/>
        <v>Date signature contrat absente ou non conforme</v>
      </c>
      <c r="AF40" s="24"/>
      <c r="AG40" s="29"/>
      <c r="AH40" s="61" t="str">
        <f t="shared" si="18"/>
        <v>Compléter la colonne M</v>
      </c>
      <c r="AI40" s="62"/>
      <c r="AJ40" s="29"/>
      <c r="AK40" s="205" t="str">
        <f>IF($M40="","Compléter la colonne M",IF(AI40="","Compléter la part variable",IF($M40=Données!$I$3,AI40,IF(AND($M40=Données!$I$2,AJ40=""),"Compléter la colonne précédente",IF(AI40-AJ40&lt;=0,0,IF(AJ40&gt;=144.44,AI40-144.44,AI40-AJ40))))))</f>
        <v>Compléter la colonne M</v>
      </c>
      <c r="AL40" s="197" t="str">
        <f>IF(AI40="","Compléter la part variable",IF(AND($M40=Données!$I$2,AJ40=""),"Compléter mont. unit. versé pour le BTE",IF(AK40-$C$6&lt;0,0,AK40-$C$6)))</f>
        <v>Compléter la part variable</v>
      </c>
      <c r="AM40" s="192" t="str">
        <f t="shared" si="6"/>
        <v>Date signature contrat absente ou non conforme</v>
      </c>
      <c r="AN40" s="24"/>
      <c r="AO40" s="29"/>
      <c r="AP40" s="61" t="str">
        <f t="shared" si="19"/>
        <v>Compléter la colonne M</v>
      </c>
      <c r="AQ40" s="62"/>
      <c r="AR40" s="29"/>
      <c r="AS40" s="205" t="str">
        <f>IF($M40="","Compléter la colonne M",IF(AQ40="","Compléter la part variable",IF($M40=Données!$I$3,AQ40,IF(AND($M40=Données!$I$2,AR40=""),"Compléter la colonne précédente",IF(AQ40-AR40&lt;=0,0,IF(AR40&gt;=144.44,AQ40-144.44,AQ40-AR40))))))</f>
        <v>Compléter la colonne M</v>
      </c>
      <c r="AT40" s="197" t="str">
        <f>IF(AQ40="","Compléter la part variable",IF(AND($M40=Données!$I$2,AR40=""),"Compléter mont. unit. versé pour le BTE",IF(AS40-$C$6&lt;0,0,AS40-$C$6)))</f>
        <v>Compléter la part variable</v>
      </c>
      <c r="AU40" s="192" t="str">
        <f t="shared" si="7"/>
        <v>Date signature contrat absente ou non conforme</v>
      </c>
      <c r="AV40" s="24"/>
      <c r="AW40" s="29"/>
      <c r="AX40" s="61" t="str">
        <f t="shared" si="20"/>
        <v>Compléter la colonne M</v>
      </c>
      <c r="AY40" s="62"/>
      <c r="AZ40" s="29"/>
      <c r="BA40" s="205" t="str">
        <f>IF($M40="","Compléter la colonne M",IF(AY40="","Compléter la part variable",IF($M40=Données!$I$3,AY40,IF(AND($M40=Données!$I$2,AZ40=""),"Compléter la colonne précédente",IF(AY40-AZ40&lt;=0,0,IF(AZ40&gt;=144.44,AY40-144.44,AY40-AZ40))))))</f>
        <v>Compléter la colonne M</v>
      </c>
      <c r="BB40" s="197" t="str">
        <f>IF(AY40="","Compléter la part variable",IF(AND($M40=Données!$I$2,AZ40=""),"Compléter mont. unit. versé pour le BTE",IF(BA40-$C$6&lt;0,0,BA40-$C$6)))</f>
        <v>Compléter la part variable</v>
      </c>
      <c r="BC40" s="192" t="str">
        <f t="shared" si="8"/>
        <v>Date signature contrat absente ou non conforme</v>
      </c>
      <c r="BD40" s="24"/>
      <c r="BE40" s="29"/>
      <c r="BF40" s="61" t="str">
        <f t="shared" si="21"/>
        <v>Compléter la colonne M</v>
      </c>
      <c r="BG40" s="62"/>
      <c r="BH40" s="29"/>
      <c r="BI40" s="205" t="str">
        <f>IF($M40="","Compléter la colonne M",IF(BG40="","Compléter la part variable",IF($M40=Données!$I$3,BG40,IF(AND($M40=Données!$I$2,BH40=""),"Compléter la colonne précédente",IF(BG40-BH40&lt;=0,0,IF(BH40&gt;=144.44,BG40-144.44,BG40-BH40))))))</f>
        <v>Compléter la colonne M</v>
      </c>
      <c r="BJ40" s="197" t="str">
        <f>IF(BG40="","Compléter la part variable",IF(AND($M40=Données!$I$2,BH40=""),"Compléter mont. unit. versé pour le BTE",IF(BI40-$C$6&lt;0,0,BI40-$C$6)))</f>
        <v>Compléter la part variable</v>
      </c>
      <c r="BK40" s="192" t="str">
        <f t="shared" si="9"/>
        <v>Date signature contrat absente ou non conforme</v>
      </c>
      <c r="BL40" s="24"/>
      <c r="BM40" s="29"/>
      <c r="BN40" s="61" t="str">
        <f t="shared" si="22"/>
        <v>Compléter la colonne M</v>
      </c>
      <c r="BO40" s="62"/>
      <c r="BP40" s="29"/>
      <c r="BQ40" s="205" t="str">
        <f>IF($M40="","Compléter la colonne M",IF(BO40="","Compléter la part variable",IF($M40=Données!$I$3,BO40,IF(AND($M40=Données!$I$2,BP40=""),"Compléter la colonne précédente",IF(BO40-BP40&lt;=0,0,IF(BP40&gt;=144.44,BO40-144.44,BO40-BP40))))))</f>
        <v>Compléter la colonne M</v>
      </c>
      <c r="BR40" s="197" t="str">
        <f>IF(BO40="","Compléter la part variable",IF(AND($M40=Données!$I$2,BP40=""),"Compléter mont. unit. versé pour le BTE",IF(BQ40-$C$6&lt;0,0,BQ40-$C$6)))</f>
        <v>Compléter la part variable</v>
      </c>
      <c r="BS40" s="192" t="str">
        <f t="shared" si="10"/>
        <v>Date signature contrat absente ou non conforme</v>
      </c>
      <c r="BT40" s="24"/>
      <c r="BU40" s="29"/>
      <c r="BV40" s="61" t="str">
        <f t="shared" si="23"/>
        <v>Compléter la colonne M</v>
      </c>
      <c r="BW40" s="62"/>
      <c r="BX40" s="29"/>
      <c r="BY40" s="205" t="str">
        <f>IF($M40="","Compléter la colonne M",IF(BW40="","Compléter la part variable",IF($M40=Données!$I$3,BW40,IF(AND($M40=Données!$I$2,BX40=""),"Compléter la colonne précédente",IF(BW40-BX40&lt;=0,0,IF(BX40&gt;=144.44,BW40-144.44,BW40-BX40))))))</f>
        <v>Compléter la colonne M</v>
      </c>
      <c r="BZ40" s="197" t="str">
        <f>IF(BW40="","Compléter la part variable",IF(AND($M40=Données!$I$2,BX40=""),"Compléter mont. unit. versé pour le BTE",IF(BY40-$C$6&lt;0,0,BY40-$C$6)))</f>
        <v>Compléter la part variable</v>
      </c>
      <c r="CA40" s="192" t="str">
        <f t="shared" si="11"/>
        <v>Date signature contrat absente ou non conforme</v>
      </c>
      <c r="CB40" s="24"/>
      <c r="CC40" s="29"/>
      <c r="CD40" s="61" t="str">
        <f t="shared" si="24"/>
        <v>Compléter la colonne M</v>
      </c>
      <c r="CE40" s="62"/>
      <c r="CF40" s="29"/>
      <c r="CG40" s="205" t="str">
        <f>IF($M40="","Compléter la colonne M",IF(CE40="","Compléter la part variable",IF($M40=Données!$I$3,CE40,IF(AND($M40=Données!$I$2,CF40=""),"Compléter la colonne précédente",IF(CE40-CF40&lt;=0,0,IF(CF40&gt;=144.44,CE40-144.44,CE40-CF40))))))</f>
        <v>Compléter la colonne M</v>
      </c>
      <c r="CH40" s="197" t="str">
        <f>IF(CE40="","Compléter la part variable",IF(AND($M40=Données!$I$2,CF40=""),"Compléter mont. unit. versé pour le BTE",IF(CG40-$C$6&lt;0,0,CG40-$C$6)))</f>
        <v>Compléter la part variable</v>
      </c>
      <c r="CI40" s="192" t="str">
        <f t="shared" si="12"/>
        <v>Date signature contrat absente ou non conforme</v>
      </c>
      <c r="CJ40" s="24"/>
      <c r="CK40" s="29"/>
      <c r="CL40" s="61" t="str">
        <f t="shared" si="25"/>
        <v>Compléter la colonne M</v>
      </c>
      <c r="CM40" s="62"/>
      <c r="CN40" s="29"/>
      <c r="CO40" s="205" t="str">
        <f>IF($M40="","Compléter la colonne M",IF(CM40="","Compléter la part variable",IF($M40=Données!$I$3,CM40,IF(AND($M40=Données!$I$2,CN40=""),"Compléter la colonne précédente",IF(CM40-CN40&lt;=0,0,IF(CN40&gt;=144.44,CM40-144.44,CM40-CN40))))))</f>
        <v>Compléter la colonne M</v>
      </c>
      <c r="CP40" s="197" t="str">
        <f>IF(CM40="","Compléter la part variable",IF(AND($M40=Données!$I$2,CN40=""),"Compléter mont. unit. versé pour le BTE",IF(CO40-$C$6&lt;0,0,CO40-$C$6)))</f>
        <v>Compléter la part variable</v>
      </c>
      <c r="CQ40" s="192" t="str">
        <f t="shared" si="13"/>
        <v>Date signature contrat absente ou non conforme</v>
      </c>
      <c r="CR40" s="24"/>
      <c r="CS40" s="29"/>
      <c r="CT40" s="61" t="str">
        <f t="shared" si="26"/>
        <v>Compléter la colonne M</v>
      </c>
      <c r="CU40" s="62"/>
      <c r="CV40" s="29"/>
      <c r="CW40" s="205" t="str">
        <f>IF($M40="","Compléter la colonne M",IF(CU40="","Compléter la part variable",IF($M40=Données!$I$3,CU40,IF(AND($M40=Données!$I$2,CV40=""),"Compléter la colonne précédente",IF(CU40-CV40&lt;=0,0,IF(CV40&gt;=144.44,CU40-144.44,CU40-CV40))))))</f>
        <v>Compléter la colonne M</v>
      </c>
      <c r="CX40" s="197" t="str">
        <f>IF(CU40="","Compléter la part variable",IF(AND($M40=Données!$I$2,CV40=""),"Compléter mont. unit. versé pour le BTE",IF(CW40-$C$6&lt;0,0,CW40-$C$6)))</f>
        <v>Compléter la part variable</v>
      </c>
      <c r="CY40" s="192" t="str">
        <f t="shared" si="14"/>
        <v>Date signature contrat absente ou non conforme</v>
      </c>
      <c r="CZ40" s="24"/>
      <c r="DA40" s="29"/>
      <c r="DB40" s="61" t="str">
        <f t="shared" si="27"/>
        <v>Compléter la colonne M</v>
      </c>
      <c r="DC40" s="62"/>
      <c r="DD40" s="29"/>
      <c r="DE40" s="205" t="str">
        <f>IF($M40="","Compléter la colonne M",IF(DC40="","Compléter la part variable",IF($M40=Données!$I$3,DC40,IF(AND($M40=Données!$I$2,DD40=""),"Compléter la colonne précédente",IF(DC40-DD40&lt;=0,0,IF(DD40&gt;=144.44,DC40-144.44,DC40-DD40))))))</f>
        <v>Compléter la colonne M</v>
      </c>
      <c r="DF40" s="197" t="str">
        <f>IF(DC40="","Compléter la part variable",IF(AND($M40=Données!$I$2,DD40=""),"Compléter mont. unit. versé pour le BTE",IF(DE40-$C$6&lt;0,0,DE40-$C$6)))</f>
        <v>Compléter la part variable</v>
      </c>
      <c r="DG40" s="192" t="str">
        <f t="shared" si="15"/>
        <v>Date signature contrat absente ou non conforme</v>
      </c>
      <c r="DH40" s="106" t="str">
        <f t="shared" si="1"/>
        <v>Remplir les colonnes M,N, Q et P</v>
      </c>
      <c r="DI40" s="153" t="str">
        <f t="shared" si="2"/>
        <v>Remplir les colonnes M, N, Q et P</v>
      </c>
      <c r="DJ40" s="28" t="str">
        <f t="shared" si="3"/>
        <v>Remplir les colonnes M, N, Q et P</v>
      </c>
      <c r="DK40"/>
      <c r="DL40"/>
    </row>
    <row r="41" spans="1:116" x14ac:dyDescent="0.3">
      <c r="A41" s="132"/>
      <c r="B41" s="165"/>
      <c r="C41" s="43"/>
      <c r="D41" s="43"/>
      <c r="E41" s="43"/>
      <c r="F41" s="43"/>
      <c r="G41" s="133"/>
      <c r="H41" s="59"/>
      <c r="I41" s="29"/>
      <c r="J41" s="167"/>
      <c r="K41" s="167"/>
      <c r="L41" s="168"/>
      <c r="M41" s="141"/>
      <c r="N41" s="119"/>
      <c r="O41" s="69"/>
      <c r="P41" s="69"/>
      <c r="Q41" s="145"/>
      <c r="R41" s="24"/>
      <c r="S41" s="29"/>
      <c r="T41" s="61" t="str">
        <f t="shared" si="16"/>
        <v>Compléter la colonne M</v>
      </c>
      <c r="U41" s="62"/>
      <c r="V41" s="103" t="str">
        <f t="shared" si="4"/>
        <v>Compléter la colonne précédente</v>
      </c>
      <c r="W41" s="192" t="str">
        <f t="shared" si="0"/>
        <v>Date signature contrat absente ou non conforme</v>
      </c>
      <c r="X41" s="24"/>
      <c r="Y41" s="29"/>
      <c r="Z41" s="61" t="str">
        <f t="shared" si="17"/>
        <v>Compléter la colonne M</v>
      </c>
      <c r="AA41" s="62"/>
      <c r="AB41" s="29"/>
      <c r="AC41" s="205" t="str">
        <f>IF($M41="","Compléter la colonne M",IF(AA41="","Compléter la part variable",IF($M41=Données!$I$3,AA41,IF(AND($M41=Données!$I$2,AB41=""),"Compléter la colonne précédente",IF(AA41-AB41&lt;=0,0,IF(AB41&gt;=144.44,AA41-144.44,AA41-AB41))))))</f>
        <v>Compléter la colonne M</v>
      </c>
      <c r="AD41" s="197" t="str">
        <f>IF(AA41="","Compléter la part variable",IF(AND($M41=Données!$I$2,AB41=""),"Compléter mont. unit. versé pour le BTE",IF(AC41-$C$6&lt;0,0,AC41-$C$6)))</f>
        <v>Compléter la part variable</v>
      </c>
      <c r="AE41" s="192" t="str">
        <f t="shared" si="5"/>
        <v>Date signature contrat absente ou non conforme</v>
      </c>
      <c r="AF41" s="24"/>
      <c r="AG41" s="29"/>
      <c r="AH41" s="61" t="str">
        <f t="shared" si="18"/>
        <v>Compléter la colonne M</v>
      </c>
      <c r="AI41" s="62"/>
      <c r="AJ41" s="29"/>
      <c r="AK41" s="205" t="str">
        <f>IF($M41="","Compléter la colonne M",IF(AI41="","Compléter la part variable",IF($M41=Données!$I$3,AI41,IF(AND($M41=Données!$I$2,AJ41=""),"Compléter la colonne précédente",IF(AI41-AJ41&lt;=0,0,IF(AJ41&gt;=144.44,AI41-144.44,AI41-AJ41))))))</f>
        <v>Compléter la colonne M</v>
      </c>
      <c r="AL41" s="197" t="str">
        <f>IF(AI41="","Compléter la part variable",IF(AND($M41=Données!$I$2,AJ41=""),"Compléter mont. unit. versé pour le BTE",IF(AK41-$C$6&lt;0,0,AK41-$C$6)))</f>
        <v>Compléter la part variable</v>
      </c>
      <c r="AM41" s="192" t="str">
        <f t="shared" si="6"/>
        <v>Date signature contrat absente ou non conforme</v>
      </c>
      <c r="AN41" s="24"/>
      <c r="AO41" s="29"/>
      <c r="AP41" s="61" t="str">
        <f t="shared" si="19"/>
        <v>Compléter la colonne M</v>
      </c>
      <c r="AQ41" s="62"/>
      <c r="AR41" s="29"/>
      <c r="AS41" s="205" t="str">
        <f>IF($M41="","Compléter la colonne M",IF(AQ41="","Compléter la part variable",IF($M41=Données!$I$3,AQ41,IF(AND($M41=Données!$I$2,AR41=""),"Compléter la colonne précédente",IF(AQ41-AR41&lt;=0,0,IF(AR41&gt;=144.44,AQ41-144.44,AQ41-AR41))))))</f>
        <v>Compléter la colonne M</v>
      </c>
      <c r="AT41" s="197" t="str">
        <f>IF(AQ41="","Compléter la part variable",IF(AND($M41=Données!$I$2,AR41=""),"Compléter mont. unit. versé pour le BTE",IF(AS41-$C$6&lt;0,0,AS41-$C$6)))</f>
        <v>Compléter la part variable</v>
      </c>
      <c r="AU41" s="192" t="str">
        <f t="shared" si="7"/>
        <v>Date signature contrat absente ou non conforme</v>
      </c>
      <c r="AV41" s="24"/>
      <c r="AW41" s="29"/>
      <c r="AX41" s="61" t="str">
        <f t="shared" si="20"/>
        <v>Compléter la colonne M</v>
      </c>
      <c r="AY41" s="62"/>
      <c r="AZ41" s="29"/>
      <c r="BA41" s="205" t="str">
        <f>IF($M41="","Compléter la colonne M",IF(AY41="","Compléter la part variable",IF($M41=Données!$I$3,AY41,IF(AND($M41=Données!$I$2,AZ41=""),"Compléter la colonne précédente",IF(AY41-AZ41&lt;=0,0,IF(AZ41&gt;=144.44,AY41-144.44,AY41-AZ41))))))</f>
        <v>Compléter la colonne M</v>
      </c>
      <c r="BB41" s="197" t="str">
        <f>IF(AY41="","Compléter la part variable",IF(AND($M41=Données!$I$2,AZ41=""),"Compléter mont. unit. versé pour le BTE",IF(BA41-$C$6&lt;0,0,BA41-$C$6)))</f>
        <v>Compléter la part variable</v>
      </c>
      <c r="BC41" s="192" t="str">
        <f t="shared" si="8"/>
        <v>Date signature contrat absente ou non conforme</v>
      </c>
      <c r="BD41" s="24"/>
      <c r="BE41" s="29"/>
      <c r="BF41" s="61" t="str">
        <f t="shared" si="21"/>
        <v>Compléter la colonne M</v>
      </c>
      <c r="BG41" s="62"/>
      <c r="BH41" s="29"/>
      <c r="BI41" s="205" t="str">
        <f>IF($M41="","Compléter la colonne M",IF(BG41="","Compléter la part variable",IF($M41=Données!$I$3,BG41,IF(AND($M41=Données!$I$2,BH41=""),"Compléter la colonne précédente",IF(BG41-BH41&lt;=0,0,IF(BH41&gt;=144.44,BG41-144.44,BG41-BH41))))))</f>
        <v>Compléter la colonne M</v>
      </c>
      <c r="BJ41" s="197" t="str">
        <f>IF(BG41="","Compléter la part variable",IF(AND($M41=Données!$I$2,BH41=""),"Compléter mont. unit. versé pour le BTE",IF(BI41-$C$6&lt;0,0,BI41-$C$6)))</f>
        <v>Compléter la part variable</v>
      </c>
      <c r="BK41" s="192" t="str">
        <f t="shared" si="9"/>
        <v>Date signature contrat absente ou non conforme</v>
      </c>
      <c r="BL41" s="24"/>
      <c r="BM41" s="29"/>
      <c r="BN41" s="61" t="str">
        <f t="shared" si="22"/>
        <v>Compléter la colonne M</v>
      </c>
      <c r="BO41" s="62"/>
      <c r="BP41" s="29"/>
      <c r="BQ41" s="205" t="str">
        <f>IF($M41="","Compléter la colonne M",IF(BO41="","Compléter la part variable",IF($M41=Données!$I$3,BO41,IF(AND($M41=Données!$I$2,BP41=""),"Compléter la colonne précédente",IF(BO41-BP41&lt;=0,0,IF(BP41&gt;=144.44,BO41-144.44,BO41-BP41))))))</f>
        <v>Compléter la colonne M</v>
      </c>
      <c r="BR41" s="197" t="str">
        <f>IF(BO41="","Compléter la part variable",IF(AND($M41=Données!$I$2,BP41=""),"Compléter mont. unit. versé pour le BTE",IF(BQ41-$C$6&lt;0,0,BQ41-$C$6)))</f>
        <v>Compléter la part variable</v>
      </c>
      <c r="BS41" s="192" t="str">
        <f t="shared" si="10"/>
        <v>Date signature contrat absente ou non conforme</v>
      </c>
      <c r="BT41" s="24"/>
      <c r="BU41" s="29"/>
      <c r="BV41" s="61" t="str">
        <f t="shared" si="23"/>
        <v>Compléter la colonne M</v>
      </c>
      <c r="BW41" s="62"/>
      <c r="BX41" s="29"/>
      <c r="BY41" s="205" t="str">
        <f>IF($M41="","Compléter la colonne M",IF(BW41="","Compléter la part variable",IF($M41=Données!$I$3,BW41,IF(AND($M41=Données!$I$2,BX41=""),"Compléter la colonne précédente",IF(BW41-BX41&lt;=0,0,IF(BX41&gt;=144.44,BW41-144.44,BW41-BX41))))))</f>
        <v>Compléter la colonne M</v>
      </c>
      <c r="BZ41" s="197" t="str">
        <f>IF(BW41="","Compléter la part variable",IF(AND($M41=Données!$I$2,BX41=""),"Compléter mont. unit. versé pour le BTE",IF(BY41-$C$6&lt;0,0,BY41-$C$6)))</f>
        <v>Compléter la part variable</v>
      </c>
      <c r="CA41" s="192" t="str">
        <f t="shared" si="11"/>
        <v>Date signature contrat absente ou non conforme</v>
      </c>
      <c r="CB41" s="24"/>
      <c r="CC41" s="29"/>
      <c r="CD41" s="61" t="str">
        <f t="shared" si="24"/>
        <v>Compléter la colonne M</v>
      </c>
      <c r="CE41" s="62"/>
      <c r="CF41" s="29"/>
      <c r="CG41" s="205" t="str">
        <f>IF($M41="","Compléter la colonne M",IF(CE41="","Compléter la part variable",IF($M41=Données!$I$3,CE41,IF(AND($M41=Données!$I$2,CF41=""),"Compléter la colonne précédente",IF(CE41-CF41&lt;=0,0,IF(CF41&gt;=144.44,CE41-144.44,CE41-CF41))))))</f>
        <v>Compléter la colonne M</v>
      </c>
      <c r="CH41" s="197" t="str">
        <f>IF(CE41="","Compléter la part variable",IF(AND($M41=Données!$I$2,CF41=""),"Compléter mont. unit. versé pour le BTE",IF(CG41-$C$6&lt;0,0,CG41-$C$6)))</f>
        <v>Compléter la part variable</v>
      </c>
      <c r="CI41" s="192" t="str">
        <f t="shared" si="12"/>
        <v>Date signature contrat absente ou non conforme</v>
      </c>
      <c r="CJ41" s="24"/>
      <c r="CK41" s="29"/>
      <c r="CL41" s="61" t="str">
        <f t="shared" si="25"/>
        <v>Compléter la colonne M</v>
      </c>
      <c r="CM41" s="62"/>
      <c r="CN41" s="29"/>
      <c r="CO41" s="205" t="str">
        <f>IF($M41="","Compléter la colonne M",IF(CM41="","Compléter la part variable",IF($M41=Données!$I$3,CM41,IF(AND($M41=Données!$I$2,CN41=""),"Compléter la colonne précédente",IF(CM41-CN41&lt;=0,0,IF(CN41&gt;=144.44,CM41-144.44,CM41-CN41))))))</f>
        <v>Compléter la colonne M</v>
      </c>
      <c r="CP41" s="197" t="str">
        <f>IF(CM41="","Compléter la part variable",IF(AND($M41=Données!$I$2,CN41=""),"Compléter mont. unit. versé pour le BTE",IF(CO41-$C$6&lt;0,0,CO41-$C$6)))</f>
        <v>Compléter la part variable</v>
      </c>
      <c r="CQ41" s="192" t="str">
        <f t="shared" si="13"/>
        <v>Date signature contrat absente ou non conforme</v>
      </c>
      <c r="CR41" s="24"/>
      <c r="CS41" s="29"/>
      <c r="CT41" s="61" t="str">
        <f t="shared" si="26"/>
        <v>Compléter la colonne M</v>
      </c>
      <c r="CU41" s="62"/>
      <c r="CV41" s="29"/>
      <c r="CW41" s="205" t="str">
        <f>IF($M41="","Compléter la colonne M",IF(CU41="","Compléter la part variable",IF($M41=Données!$I$3,CU41,IF(AND($M41=Données!$I$2,CV41=""),"Compléter la colonne précédente",IF(CU41-CV41&lt;=0,0,IF(CV41&gt;=144.44,CU41-144.44,CU41-CV41))))))</f>
        <v>Compléter la colonne M</v>
      </c>
      <c r="CX41" s="197" t="str">
        <f>IF(CU41="","Compléter la part variable",IF(AND($M41=Données!$I$2,CV41=""),"Compléter mont. unit. versé pour le BTE",IF(CW41-$C$6&lt;0,0,CW41-$C$6)))</f>
        <v>Compléter la part variable</v>
      </c>
      <c r="CY41" s="192" t="str">
        <f t="shared" si="14"/>
        <v>Date signature contrat absente ou non conforme</v>
      </c>
      <c r="CZ41" s="24"/>
      <c r="DA41" s="29"/>
      <c r="DB41" s="61" t="str">
        <f t="shared" si="27"/>
        <v>Compléter la colonne M</v>
      </c>
      <c r="DC41" s="62"/>
      <c r="DD41" s="29"/>
      <c r="DE41" s="205" t="str">
        <f>IF($M41="","Compléter la colonne M",IF(DC41="","Compléter la part variable",IF($M41=Données!$I$3,DC41,IF(AND($M41=Données!$I$2,DD41=""),"Compléter la colonne précédente",IF(DC41-DD41&lt;=0,0,IF(DD41&gt;=144.44,DC41-144.44,DC41-DD41))))))</f>
        <v>Compléter la colonne M</v>
      </c>
      <c r="DF41" s="197" t="str">
        <f>IF(DC41="","Compléter la part variable",IF(AND($M41=Données!$I$2,DD41=""),"Compléter mont. unit. versé pour le BTE",IF(DE41-$C$6&lt;0,0,DE41-$C$6)))</f>
        <v>Compléter la part variable</v>
      </c>
      <c r="DG41" s="192" t="str">
        <f t="shared" si="15"/>
        <v>Date signature contrat absente ou non conforme</v>
      </c>
      <c r="DH41" s="106" t="str">
        <f t="shared" si="1"/>
        <v>Remplir les colonnes M,N, Q et P</v>
      </c>
      <c r="DI41" s="153" t="str">
        <f t="shared" si="2"/>
        <v>Remplir les colonnes M, N, Q et P</v>
      </c>
      <c r="DJ41" s="28" t="str">
        <f t="shared" si="3"/>
        <v>Remplir les colonnes M, N, Q et P</v>
      </c>
      <c r="DK41"/>
      <c r="DL41"/>
    </row>
    <row r="42" spans="1:116" x14ac:dyDescent="0.3">
      <c r="A42" s="132"/>
      <c r="B42" s="165"/>
      <c r="C42" s="43"/>
      <c r="D42" s="43"/>
      <c r="E42" s="43"/>
      <c r="F42" s="43"/>
      <c r="G42" s="133"/>
      <c r="H42" s="59"/>
      <c r="I42" s="29"/>
      <c r="J42" s="167"/>
      <c r="K42" s="167"/>
      <c r="L42" s="168"/>
      <c r="M42" s="141"/>
      <c r="N42" s="119"/>
      <c r="O42" s="69"/>
      <c r="P42" s="69"/>
      <c r="Q42" s="145"/>
      <c r="R42" s="24"/>
      <c r="S42" s="29"/>
      <c r="T42" s="61" t="str">
        <f t="shared" si="16"/>
        <v>Compléter la colonne M</v>
      </c>
      <c r="U42" s="62"/>
      <c r="V42" s="103" t="str">
        <f t="shared" si="4"/>
        <v>Compléter la colonne précédente</v>
      </c>
      <c r="W42" s="192" t="str">
        <f t="shared" si="0"/>
        <v>Date signature contrat absente ou non conforme</v>
      </c>
      <c r="X42" s="24"/>
      <c r="Y42" s="29"/>
      <c r="Z42" s="61" t="str">
        <f t="shared" si="17"/>
        <v>Compléter la colonne M</v>
      </c>
      <c r="AA42" s="62"/>
      <c r="AB42" s="29"/>
      <c r="AC42" s="205" t="str">
        <f>IF($M42="","Compléter la colonne M",IF(AA42="","Compléter la part variable",IF($M42=Données!$I$3,AA42,IF(AND($M42=Données!$I$2,AB42=""),"Compléter la colonne précédente",IF(AA42-AB42&lt;=0,0,IF(AB42&gt;=144.44,AA42-144.44,AA42-AB42))))))</f>
        <v>Compléter la colonne M</v>
      </c>
      <c r="AD42" s="197" t="str">
        <f>IF(AA42="","Compléter la part variable",IF(AND($M42=Données!$I$2,AB42=""),"Compléter mont. unit. versé pour le BTE",IF(AC42-$C$6&lt;0,0,AC42-$C$6)))</f>
        <v>Compléter la part variable</v>
      </c>
      <c r="AE42" s="192" t="str">
        <f t="shared" si="5"/>
        <v>Date signature contrat absente ou non conforme</v>
      </c>
      <c r="AF42" s="24"/>
      <c r="AG42" s="29"/>
      <c r="AH42" s="61" t="str">
        <f t="shared" si="18"/>
        <v>Compléter la colonne M</v>
      </c>
      <c r="AI42" s="62"/>
      <c r="AJ42" s="29"/>
      <c r="AK42" s="205" t="str">
        <f>IF($M42="","Compléter la colonne M",IF(AI42="","Compléter la part variable",IF($M42=Données!$I$3,AI42,IF(AND($M42=Données!$I$2,AJ42=""),"Compléter la colonne précédente",IF(AI42-AJ42&lt;=0,0,IF(AJ42&gt;=144.44,AI42-144.44,AI42-AJ42))))))</f>
        <v>Compléter la colonne M</v>
      </c>
      <c r="AL42" s="197" t="str">
        <f>IF(AI42="","Compléter la part variable",IF(AND($M42=Données!$I$2,AJ42=""),"Compléter mont. unit. versé pour le BTE",IF(AK42-$C$6&lt;0,0,AK42-$C$6)))</f>
        <v>Compléter la part variable</v>
      </c>
      <c r="AM42" s="192" t="str">
        <f t="shared" si="6"/>
        <v>Date signature contrat absente ou non conforme</v>
      </c>
      <c r="AN42" s="24"/>
      <c r="AO42" s="29"/>
      <c r="AP42" s="61" t="str">
        <f t="shared" si="19"/>
        <v>Compléter la colonne M</v>
      </c>
      <c r="AQ42" s="62"/>
      <c r="AR42" s="29"/>
      <c r="AS42" s="205" t="str">
        <f>IF($M42="","Compléter la colonne M",IF(AQ42="","Compléter la part variable",IF($M42=Données!$I$3,AQ42,IF(AND($M42=Données!$I$2,AR42=""),"Compléter la colonne précédente",IF(AQ42-AR42&lt;=0,0,IF(AR42&gt;=144.44,AQ42-144.44,AQ42-AR42))))))</f>
        <v>Compléter la colonne M</v>
      </c>
      <c r="AT42" s="197" t="str">
        <f>IF(AQ42="","Compléter la part variable",IF(AND($M42=Données!$I$2,AR42=""),"Compléter mont. unit. versé pour le BTE",IF(AS42-$C$6&lt;0,0,AS42-$C$6)))</f>
        <v>Compléter la part variable</v>
      </c>
      <c r="AU42" s="192" t="str">
        <f t="shared" si="7"/>
        <v>Date signature contrat absente ou non conforme</v>
      </c>
      <c r="AV42" s="24"/>
      <c r="AW42" s="29"/>
      <c r="AX42" s="61" t="str">
        <f t="shared" si="20"/>
        <v>Compléter la colonne M</v>
      </c>
      <c r="AY42" s="62"/>
      <c r="AZ42" s="29"/>
      <c r="BA42" s="205" t="str">
        <f>IF($M42="","Compléter la colonne M",IF(AY42="","Compléter la part variable",IF($M42=Données!$I$3,AY42,IF(AND($M42=Données!$I$2,AZ42=""),"Compléter la colonne précédente",IF(AY42-AZ42&lt;=0,0,IF(AZ42&gt;=144.44,AY42-144.44,AY42-AZ42))))))</f>
        <v>Compléter la colonne M</v>
      </c>
      <c r="BB42" s="197" t="str">
        <f>IF(AY42="","Compléter la part variable",IF(AND($M42=Données!$I$2,AZ42=""),"Compléter mont. unit. versé pour le BTE",IF(BA42-$C$6&lt;0,0,BA42-$C$6)))</f>
        <v>Compléter la part variable</v>
      </c>
      <c r="BC42" s="192" t="str">
        <f t="shared" si="8"/>
        <v>Date signature contrat absente ou non conforme</v>
      </c>
      <c r="BD42" s="24"/>
      <c r="BE42" s="29"/>
      <c r="BF42" s="61" t="str">
        <f t="shared" si="21"/>
        <v>Compléter la colonne M</v>
      </c>
      <c r="BG42" s="62"/>
      <c r="BH42" s="29"/>
      <c r="BI42" s="205" t="str">
        <f>IF($M42="","Compléter la colonne M",IF(BG42="","Compléter la part variable",IF($M42=Données!$I$3,BG42,IF(AND($M42=Données!$I$2,BH42=""),"Compléter la colonne précédente",IF(BG42-BH42&lt;=0,0,IF(BH42&gt;=144.44,BG42-144.44,BG42-BH42))))))</f>
        <v>Compléter la colonne M</v>
      </c>
      <c r="BJ42" s="197" t="str">
        <f>IF(BG42="","Compléter la part variable",IF(AND($M42=Données!$I$2,BH42=""),"Compléter mont. unit. versé pour le BTE",IF(BI42-$C$6&lt;0,0,BI42-$C$6)))</f>
        <v>Compléter la part variable</v>
      </c>
      <c r="BK42" s="192" t="str">
        <f t="shared" si="9"/>
        <v>Date signature contrat absente ou non conforme</v>
      </c>
      <c r="BL42" s="24"/>
      <c r="BM42" s="29"/>
      <c r="BN42" s="61" t="str">
        <f t="shared" si="22"/>
        <v>Compléter la colonne M</v>
      </c>
      <c r="BO42" s="62"/>
      <c r="BP42" s="29"/>
      <c r="BQ42" s="205" t="str">
        <f>IF($M42="","Compléter la colonne M",IF(BO42="","Compléter la part variable",IF($M42=Données!$I$3,BO42,IF(AND($M42=Données!$I$2,BP42=""),"Compléter la colonne précédente",IF(BO42-BP42&lt;=0,0,IF(BP42&gt;=144.44,BO42-144.44,BO42-BP42))))))</f>
        <v>Compléter la colonne M</v>
      </c>
      <c r="BR42" s="197" t="str">
        <f>IF(BO42="","Compléter la part variable",IF(AND($M42=Données!$I$2,BP42=""),"Compléter mont. unit. versé pour le BTE",IF(BQ42-$C$6&lt;0,0,BQ42-$C$6)))</f>
        <v>Compléter la part variable</v>
      </c>
      <c r="BS42" s="192" t="str">
        <f t="shared" si="10"/>
        <v>Date signature contrat absente ou non conforme</v>
      </c>
      <c r="BT42" s="24"/>
      <c r="BU42" s="29"/>
      <c r="BV42" s="61" t="str">
        <f t="shared" si="23"/>
        <v>Compléter la colonne M</v>
      </c>
      <c r="BW42" s="62"/>
      <c r="BX42" s="29"/>
      <c r="BY42" s="205" t="str">
        <f>IF($M42="","Compléter la colonne M",IF(BW42="","Compléter la part variable",IF($M42=Données!$I$3,BW42,IF(AND($M42=Données!$I$2,BX42=""),"Compléter la colonne précédente",IF(BW42-BX42&lt;=0,0,IF(BX42&gt;=144.44,BW42-144.44,BW42-BX42))))))</f>
        <v>Compléter la colonne M</v>
      </c>
      <c r="BZ42" s="197" t="str">
        <f>IF(BW42="","Compléter la part variable",IF(AND($M42=Données!$I$2,BX42=""),"Compléter mont. unit. versé pour le BTE",IF(BY42-$C$6&lt;0,0,BY42-$C$6)))</f>
        <v>Compléter la part variable</v>
      </c>
      <c r="CA42" s="192" t="str">
        <f t="shared" si="11"/>
        <v>Date signature contrat absente ou non conforme</v>
      </c>
      <c r="CB42" s="24"/>
      <c r="CC42" s="29"/>
      <c r="CD42" s="61" t="str">
        <f t="shared" si="24"/>
        <v>Compléter la colonne M</v>
      </c>
      <c r="CE42" s="62"/>
      <c r="CF42" s="29"/>
      <c r="CG42" s="205" t="str">
        <f>IF($M42="","Compléter la colonne M",IF(CE42="","Compléter la part variable",IF($M42=Données!$I$3,CE42,IF(AND($M42=Données!$I$2,CF42=""),"Compléter la colonne précédente",IF(CE42-CF42&lt;=0,0,IF(CF42&gt;=144.44,CE42-144.44,CE42-CF42))))))</f>
        <v>Compléter la colonne M</v>
      </c>
      <c r="CH42" s="197" t="str">
        <f>IF(CE42="","Compléter la part variable",IF(AND($M42=Données!$I$2,CF42=""),"Compléter mont. unit. versé pour le BTE",IF(CG42-$C$6&lt;0,0,CG42-$C$6)))</f>
        <v>Compléter la part variable</v>
      </c>
      <c r="CI42" s="192" t="str">
        <f t="shared" si="12"/>
        <v>Date signature contrat absente ou non conforme</v>
      </c>
      <c r="CJ42" s="24"/>
      <c r="CK42" s="29"/>
      <c r="CL42" s="61" t="str">
        <f t="shared" si="25"/>
        <v>Compléter la colonne M</v>
      </c>
      <c r="CM42" s="62"/>
      <c r="CN42" s="29"/>
      <c r="CO42" s="205" t="str">
        <f>IF($M42="","Compléter la colonne M",IF(CM42="","Compléter la part variable",IF($M42=Données!$I$3,CM42,IF(AND($M42=Données!$I$2,CN42=""),"Compléter la colonne précédente",IF(CM42-CN42&lt;=0,0,IF(CN42&gt;=144.44,CM42-144.44,CM42-CN42))))))</f>
        <v>Compléter la colonne M</v>
      </c>
      <c r="CP42" s="197" t="str">
        <f>IF(CM42="","Compléter la part variable",IF(AND($M42=Données!$I$2,CN42=""),"Compléter mont. unit. versé pour le BTE",IF(CO42-$C$6&lt;0,0,CO42-$C$6)))</f>
        <v>Compléter la part variable</v>
      </c>
      <c r="CQ42" s="192" t="str">
        <f t="shared" si="13"/>
        <v>Date signature contrat absente ou non conforme</v>
      </c>
      <c r="CR42" s="24"/>
      <c r="CS42" s="29"/>
      <c r="CT42" s="61" t="str">
        <f t="shared" si="26"/>
        <v>Compléter la colonne M</v>
      </c>
      <c r="CU42" s="62"/>
      <c r="CV42" s="29"/>
      <c r="CW42" s="205" t="str">
        <f>IF($M42="","Compléter la colonne M",IF(CU42="","Compléter la part variable",IF($M42=Données!$I$3,CU42,IF(AND($M42=Données!$I$2,CV42=""),"Compléter la colonne précédente",IF(CU42-CV42&lt;=0,0,IF(CV42&gt;=144.44,CU42-144.44,CU42-CV42))))))</f>
        <v>Compléter la colonne M</v>
      </c>
      <c r="CX42" s="197" t="str">
        <f>IF(CU42="","Compléter la part variable",IF(AND($M42=Données!$I$2,CV42=""),"Compléter mont. unit. versé pour le BTE",IF(CW42-$C$6&lt;0,0,CW42-$C$6)))</f>
        <v>Compléter la part variable</v>
      </c>
      <c r="CY42" s="192" t="str">
        <f t="shared" si="14"/>
        <v>Date signature contrat absente ou non conforme</v>
      </c>
      <c r="CZ42" s="24"/>
      <c r="DA42" s="29"/>
      <c r="DB42" s="61" t="str">
        <f t="shared" si="27"/>
        <v>Compléter la colonne M</v>
      </c>
      <c r="DC42" s="62"/>
      <c r="DD42" s="29"/>
      <c r="DE42" s="205" t="str">
        <f>IF($M42="","Compléter la colonne M",IF(DC42="","Compléter la part variable",IF($M42=Données!$I$3,DC42,IF(AND($M42=Données!$I$2,DD42=""),"Compléter la colonne précédente",IF(DC42-DD42&lt;=0,0,IF(DD42&gt;=144.44,DC42-144.44,DC42-DD42))))))</f>
        <v>Compléter la colonne M</v>
      </c>
      <c r="DF42" s="197" t="str">
        <f>IF(DC42="","Compléter la part variable",IF(AND($M42=Données!$I$2,DD42=""),"Compléter mont. unit. versé pour le BTE",IF(DE42-$C$6&lt;0,0,DE42-$C$6)))</f>
        <v>Compléter la part variable</v>
      </c>
      <c r="DG42" s="192" t="str">
        <f t="shared" si="15"/>
        <v>Date signature contrat absente ou non conforme</v>
      </c>
      <c r="DH42" s="106" t="str">
        <f t="shared" si="1"/>
        <v>Remplir les colonnes M,N, Q et P</v>
      </c>
      <c r="DI42" s="153" t="str">
        <f t="shared" si="2"/>
        <v>Remplir les colonnes M, N, Q et P</v>
      </c>
      <c r="DJ42" s="28" t="str">
        <f t="shared" si="3"/>
        <v>Remplir les colonnes M, N, Q et P</v>
      </c>
      <c r="DK42"/>
      <c r="DL42"/>
    </row>
    <row r="43" spans="1:116" x14ac:dyDescent="0.3">
      <c r="A43" s="132"/>
      <c r="B43" s="165"/>
      <c r="C43" s="43"/>
      <c r="D43" s="43"/>
      <c r="E43" s="43"/>
      <c r="F43" s="43"/>
      <c r="G43" s="133"/>
      <c r="H43" s="59"/>
      <c r="I43" s="29"/>
      <c r="J43" s="167"/>
      <c r="K43" s="167"/>
      <c r="L43" s="168"/>
      <c r="M43" s="141"/>
      <c r="N43" s="119"/>
      <c r="O43" s="69"/>
      <c r="P43" s="69"/>
      <c r="Q43" s="145"/>
      <c r="R43" s="24"/>
      <c r="S43" s="29"/>
      <c r="T43" s="61" t="str">
        <f t="shared" si="16"/>
        <v>Compléter la colonne M</v>
      </c>
      <c r="U43" s="62"/>
      <c r="V43" s="103" t="str">
        <f t="shared" si="4"/>
        <v>Compléter la colonne précédente</v>
      </c>
      <c r="W43" s="192" t="str">
        <f t="shared" si="0"/>
        <v>Date signature contrat absente ou non conforme</v>
      </c>
      <c r="X43" s="24"/>
      <c r="Y43" s="29"/>
      <c r="Z43" s="61" t="str">
        <f t="shared" si="17"/>
        <v>Compléter la colonne M</v>
      </c>
      <c r="AA43" s="62"/>
      <c r="AB43" s="29"/>
      <c r="AC43" s="205" t="str">
        <f>IF($M43="","Compléter la colonne M",IF(AA43="","Compléter la part variable",IF($M43=Données!$I$3,AA43,IF(AND($M43=Données!$I$2,AB43=""),"Compléter la colonne précédente",IF(AA43-AB43&lt;=0,0,IF(AB43&gt;=144.44,AA43-144.44,AA43-AB43))))))</f>
        <v>Compléter la colonne M</v>
      </c>
      <c r="AD43" s="197" t="str">
        <f>IF(AA43="","Compléter la part variable",IF(AND($M43=Données!$I$2,AB43=""),"Compléter mont. unit. versé pour le BTE",IF(AC43-$C$6&lt;0,0,AC43-$C$6)))</f>
        <v>Compléter la part variable</v>
      </c>
      <c r="AE43" s="192" t="str">
        <f t="shared" si="5"/>
        <v>Date signature contrat absente ou non conforme</v>
      </c>
      <c r="AF43" s="24"/>
      <c r="AG43" s="29"/>
      <c r="AH43" s="61" t="str">
        <f t="shared" si="18"/>
        <v>Compléter la colonne M</v>
      </c>
      <c r="AI43" s="62"/>
      <c r="AJ43" s="29"/>
      <c r="AK43" s="205" t="str">
        <f>IF($M43="","Compléter la colonne M",IF(AI43="","Compléter la part variable",IF($M43=Données!$I$3,AI43,IF(AND($M43=Données!$I$2,AJ43=""),"Compléter la colonne précédente",IF(AI43-AJ43&lt;=0,0,IF(AJ43&gt;=144.44,AI43-144.44,AI43-AJ43))))))</f>
        <v>Compléter la colonne M</v>
      </c>
      <c r="AL43" s="197" t="str">
        <f>IF(AI43="","Compléter la part variable",IF(AND($M43=Données!$I$2,AJ43=""),"Compléter mont. unit. versé pour le BTE",IF(AK43-$C$6&lt;0,0,AK43-$C$6)))</f>
        <v>Compléter la part variable</v>
      </c>
      <c r="AM43" s="192" t="str">
        <f t="shared" si="6"/>
        <v>Date signature contrat absente ou non conforme</v>
      </c>
      <c r="AN43" s="24"/>
      <c r="AO43" s="29"/>
      <c r="AP43" s="61" t="str">
        <f t="shared" si="19"/>
        <v>Compléter la colonne M</v>
      </c>
      <c r="AQ43" s="62"/>
      <c r="AR43" s="29"/>
      <c r="AS43" s="205" t="str">
        <f>IF($M43="","Compléter la colonne M",IF(AQ43="","Compléter la part variable",IF($M43=Données!$I$3,AQ43,IF(AND($M43=Données!$I$2,AR43=""),"Compléter la colonne précédente",IF(AQ43-AR43&lt;=0,0,IF(AR43&gt;=144.44,AQ43-144.44,AQ43-AR43))))))</f>
        <v>Compléter la colonne M</v>
      </c>
      <c r="AT43" s="197" t="str">
        <f>IF(AQ43="","Compléter la part variable",IF(AND($M43=Données!$I$2,AR43=""),"Compléter mont. unit. versé pour le BTE",IF(AS43-$C$6&lt;0,0,AS43-$C$6)))</f>
        <v>Compléter la part variable</v>
      </c>
      <c r="AU43" s="192" t="str">
        <f t="shared" si="7"/>
        <v>Date signature contrat absente ou non conforme</v>
      </c>
      <c r="AV43" s="24"/>
      <c r="AW43" s="29"/>
      <c r="AX43" s="61" t="str">
        <f t="shared" si="20"/>
        <v>Compléter la colonne M</v>
      </c>
      <c r="AY43" s="62"/>
      <c r="AZ43" s="29"/>
      <c r="BA43" s="205" t="str">
        <f>IF($M43="","Compléter la colonne M",IF(AY43="","Compléter la part variable",IF($M43=Données!$I$3,AY43,IF(AND($M43=Données!$I$2,AZ43=""),"Compléter la colonne précédente",IF(AY43-AZ43&lt;=0,0,IF(AZ43&gt;=144.44,AY43-144.44,AY43-AZ43))))))</f>
        <v>Compléter la colonne M</v>
      </c>
      <c r="BB43" s="197" t="str">
        <f>IF(AY43="","Compléter la part variable",IF(AND($M43=Données!$I$2,AZ43=""),"Compléter mont. unit. versé pour le BTE",IF(BA43-$C$6&lt;0,0,BA43-$C$6)))</f>
        <v>Compléter la part variable</v>
      </c>
      <c r="BC43" s="192" t="str">
        <f t="shared" si="8"/>
        <v>Date signature contrat absente ou non conforme</v>
      </c>
      <c r="BD43" s="24"/>
      <c r="BE43" s="29"/>
      <c r="BF43" s="61" t="str">
        <f t="shared" si="21"/>
        <v>Compléter la colonne M</v>
      </c>
      <c r="BG43" s="62"/>
      <c r="BH43" s="29"/>
      <c r="BI43" s="205" t="str">
        <f>IF($M43="","Compléter la colonne M",IF(BG43="","Compléter la part variable",IF($M43=Données!$I$3,BG43,IF(AND($M43=Données!$I$2,BH43=""),"Compléter la colonne précédente",IF(BG43-BH43&lt;=0,0,IF(BH43&gt;=144.44,BG43-144.44,BG43-BH43))))))</f>
        <v>Compléter la colonne M</v>
      </c>
      <c r="BJ43" s="197" t="str">
        <f>IF(BG43="","Compléter la part variable",IF(AND($M43=Données!$I$2,BH43=""),"Compléter mont. unit. versé pour le BTE",IF(BI43-$C$6&lt;0,0,BI43-$C$6)))</f>
        <v>Compléter la part variable</v>
      </c>
      <c r="BK43" s="192" t="str">
        <f t="shared" si="9"/>
        <v>Date signature contrat absente ou non conforme</v>
      </c>
      <c r="BL43" s="24"/>
      <c r="BM43" s="29"/>
      <c r="BN43" s="61" t="str">
        <f t="shared" si="22"/>
        <v>Compléter la colonne M</v>
      </c>
      <c r="BO43" s="62"/>
      <c r="BP43" s="29"/>
      <c r="BQ43" s="205" t="str">
        <f>IF($M43="","Compléter la colonne M",IF(BO43="","Compléter la part variable",IF($M43=Données!$I$3,BO43,IF(AND($M43=Données!$I$2,BP43=""),"Compléter la colonne précédente",IF(BO43-BP43&lt;=0,0,IF(BP43&gt;=144.44,BO43-144.44,BO43-BP43))))))</f>
        <v>Compléter la colonne M</v>
      </c>
      <c r="BR43" s="197" t="str">
        <f>IF(BO43="","Compléter la part variable",IF(AND($M43=Données!$I$2,BP43=""),"Compléter mont. unit. versé pour le BTE",IF(BQ43-$C$6&lt;0,0,BQ43-$C$6)))</f>
        <v>Compléter la part variable</v>
      </c>
      <c r="BS43" s="192" t="str">
        <f t="shared" si="10"/>
        <v>Date signature contrat absente ou non conforme</v>
      </c>
      <c r="BT43" s="24"/>
      <c r="BU43" s="29"/>
      <c r="BV43" s="61" t="str">
        <f t="shared" si="23"/>
        <v>Compléter la colonne M</v>
      </c>
      <c r="BW43" s="62"/>
      <c r="BX43" s="29"/>
      <c r="BY43" s="205" t="str">
        <f>IF($M43="","Compléter la colonne M",IF(BW43="","Compléter la part variable",IF($M43=Données!$I$3,BW43,IF(AND($M43=Données!$I$2,BX43=""),"Compléter la colonne précédente",IF(BW43-BX43&lt;=0,0,IF(BX43&gt;=144.44,BW43-144.44,BW43-BX43))))))</f>
        <v>Compléter la colonne M</v>
      </c>
      <c r="BZ43" s="197" t="str">
        <f>IF(BW43="","Compléter la part variable",IF(AND($M43=Données!$I$2,BX43=""),"Compléter mont. unit. versé pour le BTE",IF(BY43-$C$6&lt;0,0,BY43-$C$6)))</f>
        <v>Compléter la part variable</v>
      </c>
      <c r="CA43" s="192" t="str">
        <f t="shared" si="11"/>
        <v>Date signature contrat absente ou non conforme</v>
      </c>
      <c r="CB43" s="24"/>
      <c r="CC43" s="29"/>
      <c r="CD43" s="61" t="str">
        <f t="shared" si="24"/>
        <v>Compléter la colonne M</v>
      </c>
      <c r="CE43" s="62"/>
      <c r="CF43" s="29"/>
      <c r="CG43" s="205" t="str">
        <f>IF($M43="","Compléter la colonne M",IF(CE43="","Compléter la part variable",IF($M43=Données!$I$3,CE43,IF(AND($M43=Données!$I$2,CF43=""),"Compléter la colonne précédente",IF(CE43-CF43&lt;=0,0,IF(CF43&gt;=144.44,CE43-144.44,CE43-CF43))))))</f>
        <v>Compléter la colonne M</v>
      </c>
      <c r="CH43" s="197" t="str">
        <f>IF(CE43="","Compléter la part variable",IF(AND($M43=Données!$I$2,CF43=""),"Compléter mont. unit. versé pour le BTE",IF(CG43-$C$6&lt;0,0,CG43-$C$6)))</f>
        <v>Compléter la part variable</v>
      </c>
      <c r="CI43" s="192" t="str">
        <f t="shared" si="12"/>
        <v>Date signature contrat absente ou non conforme</v>
      </c>
      <c r="CJ43" s="24"/>
      <c r="CK43" s="29"/>
      <c r="CL43" s="61" t="str">
        <f t="shared" si="25"/>
        <v>Compléter la colonne M</v>
      </c>
      <c r="CM43" s="62"/>
      <c r="CN43" s="29"/>
      <c r="CO43" s="205" t="str">
        <f>IF($M43="","Compléter la colonne M",IF(CM43="","Compléter la part variable",IF($M43=Données!$I$3,CM43,IF(AND($M43=Données!$I$2,CN43=""),"Compléter la colonne précédente",IF(CM43-CN43&lt;=0,0,IF(CN43&gt;=144.44,CM43-144.44,CM43-CN43))))))</f>
        <v>Compléter la colonne M</v>
      </c>
      <c r="CP43" s="197" t="str">
        <f>IF(CM43="","Compléter la part variable",IF(AND($M43=Données!$I$2,CN43=""),"Compléter mont. unit. versé pour le BTE",IF(CO43-$C$6&lt;0,0,CO43-$C$6)))</f>
        <v>Compléter la part variable</v>
      </c>
      <c r="CQ43" s="192" t="str">
        <f t="shared" si="13"/>
        <v>Date signature contrat absente ou non conforme</v>
      </c>
      <c r="CR43" s="24"/>
      <c r="CS43" s="29"/>
      <c r="CT43" s="61" t="str">
        <f t="shared" si="26"/>
        <v>Compléter la colonne M</v>
      </c>
      <c r="CU43" s="62"/>
      <c r="CV43" s="29"/>
      <c r="CW43" s="205" t="str">
        <f>IF($M43="","Compléter la colonne M",IF(CU43="","Compléter la part variable",IF($M43=Données!$I$3,CU43,IF(AND($M43=Données!$I$2,CV43=""),"Compléter la colonne précédente",IF(CU43-CV43&lt;=0,0,IF(CV43&gt;=144.44,CU43-144.44,CU43-CV43))))))</f>
        <v>Compléter la colonne M</v>
      </c>
      <c r="CX43" s="197" t="str">
        <f>IF(CU43="","Compléter la part variable",IF(AND($M43=Données!$I$2,CV43=""),"Compléter mont. unit. versé pour le BTE",IF(CW43-$C$6&lt;0,0,CW43-$C$6)))</f>
        <v>Compléter la part variable</v>
      </c>
      <c r="CY43" s="192" t="str">
        <f t="shared" si="14"/>
        <v>Date signature contrat absente ou non conforme</v>
      </c>
      <c r="CZ43" s="24"/>
      <c r="DA43" s="29"/>
      <c r="DB43" s="61" t="str">
        <f t="shared" si="27"/>
        <v>Compléter la colonne M</v>
      </c>
      <c r="DC43" s="62"/>
      <c r="DD43" s="29"/>
      <c r="DE43" s="205" t="str">
        <f>IF($M43="","Compléter la colonne M",IF(DC43="","Compléter la part variable",IF($M43=Données!$I$3,DC43,IF(AND($M43=Données!$I$2,DD43=""),"Compléter la colonne précédente",IF(DC43-DD43&lt;=0,0,IF(DD43&gt;=144.44,DC43-144.44,DC43-DD43))))))</f>
        <v>Compléter la colonne M</v>
      </c>
      <c r="DF43" s="197" t="str">
        <f>IF(DC43="","Compléter la part variable",IF(AND($M43=Données!$I$2,DD43=""),"Compléter mont. unit. versé pour le BTE",IF(DE43-$C$6&lt;0,0,DE43-$C$6)))</f>
        <v>Compléter la part variable</v>
      </c>
      <c r="DG43" s="192" t="str">
        <f t="shared" si="15"/>
        <v>Date signature contrat absente ou non conforme</v>
      </c>
      <c r="DH43" s="106" t="str">
        <f t="shared" si="1"/>
        <v>Remplir les colonnes M,N, Q et P</v>
      </c>
      <c r="DI43" s="153" t="str">
        <f t="shared" si="2"/>
        <v>Remplir les colonnes M, N, Q et P</v>
      </c>
      <c r="DJ43" s="28" t="str">
        <f t="shared" si="3"/>
        <v>Remplir les colonnes M, N, Q et P</v>
      </c>
      <c r="DK43"/>
      <c r="DL43"/>
    </row>
    <row r="44" spans="1:116" x14ac:dyDescent="0.3">
      <c r="A44" s="132"/>
      <c r="B44" s="165"/>
      <c r="C44" s="43"/>
      <c r="D44" s="43"/>
      <c r="E44" s="43"/>
      <c r="F44" s="43"/>
      <c r="G44" s="133"/>
      <c r="H44" s="59"/>
      <c r="I44" s="29"/>
      <c r="J44" s="167"/>
      <c r="K44" s="167"/>
      <c r="L44" s="168"/>
      <c r="M44" s="141"/>
      <c r="N44" s="119"/>
      <c r="O44" s="69"/>
      <c r="P44" s="69"/>
      <c r="Q44" s="145"/>
      <c r="R44" s="24"/>
      <c r="S44" s="29"/>
      <c r="T44" s="61" t="str">
        <f t="shared" si="16"/>
        <v>Compléter la colonne M</v>
      </c>
      <c r="U44" s="62"/>
      <c r="V44" s="103" t="str">
        <f t="shared" si="4"/>
        <v>Compléter la colonne précédente</v>
      </c>
      <c r="W44" s="192" t="str">
        <f t="shared" si="0"/>
        <v>Date signature contrat absente ou non conforme</v>
      </c>
      <c r="X44" s="24"/>
      <c r="Y44" s="29"/>
      <c r="Z44" s="61" t="str">
        <f t="shared" si="17"/>
        <v>Compléter la colonne M</v>
      </c>
      <c r="AA44" s="62"/>
      <c r="AB44" s="29"/>
      <c r="AC44" s="205" t="str">
        <f>IF($M44="","Compléter la colonne M",IF(AA44="","Compléter la part variable",IF($M44=Données!$I$3,AA44,IF(AND($M44=Données!$I$2,AB44=""),"Compléter la colonne précédente",IF(AA44-AB44&lt;=0,0,IF(AB44&gt;=144.44,AA44-144.44,AA44-AB44))))))</f>
        <v>Compléter la colonne M</v>
      </c>
      <c r="AD44" s="197" t="str">
        <f>IF(AA44="","Compléter la part variable",IF(AND($M44=Données!$I$2,AB44=""),"Compléter mont. unit. versé pour le BTE",IF(AC44-$C$6&lt;0,0,AC44-$C$6)))</f>
        <v>Compléter la part variable</v>
      </c>
      <c r="AE44" s="192" t="str">
        <f t="shared" si="5"/>
        <v>Date signature contrat absente ou non conforme</v>
      </c>
      <c r="AF44" s="24"/>
      <c r="AG44" s="29"/>
      <c r="AH44" s="61" t="str">
        <f t="shared" si="18"/>
        <v>Compléter la colonne M</v>
      </c>
      <c r="AI44" s="62"/>
      <c r="AJ44" s="29"/>
      <c r="AK44" s="205" t="str">
        <f>IF($M44="","Compléter la colonne M",IF(AI44="","Compléter la part variable",IF($M44=Données!$I$3,AI44,IF(AND($M44=Données!$I$2,AJ44=""),"Compléter la colonne précédente",IF(AI44-AJ44&lt;=0,0,IF(AJ44&gt;=144.44,AI44-144.44,AI44-AJ44))))))</f>
        <v>Compléter la colonne M</v>
      </c>
      <c r="AL44" s="197" t="str">
        <f>IF(AI44="","Compléter la part variable",IF(AND($M44=Données!$I$2,AJ44=""),"Compléter mont. unit. versé pour le BTE",IF(AK44-$C$6&lt;0,0,AK44-$C$6)))</f>
        <v>Compléter la part variable</v>
      </c>
      <c r="AM44" s="192" t="str">
        <f t="shared" si="6"/>
        <v>Date signature contrat absente ou non conforme</v>
      </c>
      <c r="AN44" s="24"/>
      <c r="AO44" s="29"/>
      <c r="AP44" s="61" t="str">
        <f t="shared" si="19"/>
        <v>Compléter la colonne M</v>
      </c>
      <c r="AQ44" s="62"/>
      <c r="AR44" s="29"/>
      <c r="AS44" s="205" t="str">
        <f>IF($M44="","Compléter la colonne M",IF(AQ44="","Compléter la part variable",IF($M44=Données!$I$3,AQ44,IF(AND($M44=Données!$I$2,AR44=""),"Compléter la colonne précédente",IF(AQ44-AR44&lt;=0,0,IF(AR44&gt;=144.44,AQ44-144.44,AQ44-AR44))))))</f>
        <v>Compléter la colonne M</v>
      </c>
      <c r="AT44" s="197" t="str">
        <f>IF(AQ44="","Compléter la part variable",IF(AND($M44=Données!$I$2,AR44=""),"Compléter mont. unit. versé pour le BTE",IF(AS44-$C$6&lt;0,0,AS44-$C$6)))</f>
        <v>Compléter la part variable</v>
      </c>
      <c r="AU44" s="192" t="str">
        <f t="shared" si="7"/>
        <v>Date signature contrat absente ou non conforme</v>
      </c>
      <c r="AV44" s="24"/>
      <c r="AW44" s="29"/>
      <c r="AX44" s="61" t="str">
        <f t="shared" si="20"/>
        <v>Compléter la colonne M</v>
      </c>
      <c r="AY44" s="62"/>
      <c r="AZ44" s="29"/>
      <c r="BA44" s="205" t="str">
        <f>IF($M44="","Compléter la colonne M",IF(AY44="","Compléter la part variable",IF($M44=Données!$I$3,AY44,IF(AND($M44=Données!$I$2,AZ44=""),"Compléter la colonne précédente",IF(AY44-AZ44&lt;=0,0,IF(AZ44&gt;=144.44,AY44-144.44,AY44-AZ44))))))</f>
        <v>Compléter la colonne M</v>
      </c>
      <c r="BB44" s="197" t="str">
        <f>IF(AY44="","Compléter la part variable",IF(AND($M44=Données!$I$2,AZ44=""),"Compléter mont. unit. versé pour le BTE",IF(BA44-$C$6&lt;0,0,BA44-$C$6)))</f>
        <v>Compléter la part variable</v>
      </c>
      <c r="BC44" s="192" t="str">
        <f t="shared" si="8"/>
        <v>Date signature contrat absente ou non conforme</v>
      </c>
      <c r="BD44" s="24"/>
      <c r="BE44" s="29"/>
      <c r="BF44" s="61" t="str">
        <f t="shared" si="21"/>
        <v>Compléter la colonne M</v>
      </c>
      <c r="BG44" s="62"/>
      <c r="BH44" s="29"/>
      <c r="BI44" s="205" t="str">
        <f>IF($M44="","Compléter la colonne M",IF(BG44="","Compléter la part variable",IF($M44=Données!$I$3,BG44,IF(AND($M44=Données!$I$2,BH44=""),"Compléter la colonne précédente",IF(BG44-BH44&lt;=0,0,IF(BH44&gt;=144.44,BG44-144.44,BG44-BH44))))))</f>
        <v>Compléter la colonne M</v>
      </c>
      <c r="BJ44" s="197" t="str">
        <f>IF(BG44="","Compléter la part variable",IF(AND($M44=Données!$I$2,BH44=""),"Compléter mont. unit. versé pour le BTE",IF(BI44-$C$6&lt;0,0,BI44-$C$6)))</f>
        <v>Compléter la part variable</v>
      </c>
      <c r="BK44" s="192" t="str">
        <f t="shared" si="9"/>
        <v>Date signature contrat absente ou non conforme</v>
      </c>
      <c r="BL44" s="24"/>
      <c r="BM44" s="29"/>
      <c r="BN44" s="61" t="str">
        <f t="shared" si="22"/>
        <v>Compléter la colonne M</v>
      </c>
      <c r="BO44" s="62"/>
      <c r="BP44" s="29"/>
      <c r="BQ44" s="205" t="str">
        <f>IF($M44="","Compléter la colonne M",IF(BO44="","Compléter la part variable",IF($M44=Données!$I$3,BO44,IF(AND($M44=Données!$I$2,BP44=""),"Compléter la colonne précédente",IF(BO44-BP44&lt;=0,0,IF(BP44&gt;=144.44,BO44-144.44,BO44-BP44))))))</f>
        <v>Compléter la colonne M</v>
      </c>
      <c r="BR44" s="197" t="str">
        <f>IF(BO44="","Compléter la part variable",IF(AND($M44=Données!$I$2,BP44=""),"Compléter mont. unit. versé pour le BTE",IF(BQ44-$C$6&lt;0,0,BQ44-$C$6)))</f>
        <v>Compléter la part variable</v>
      </c>
      <c r="BS44" s="192" t="str">
        <f t="shared" si="10"/>
        <v>Date signature contrat absente ou non conforme</v>
      </c>
      <c r="BT44" s="24"/>
      <c r="BU44" s="29"/>
      <c r="BV44" s="61" t="str">
        <f t="shared" si="23"/>
        <v>Compléter la colonne M</v>
      </c>
      <c r="BW44" s="62"/>
      <c r="BX44" s="29"/>
      <c r="BY44" s="205" t="str">
        <f>IF($M44="","Compléter la colonne M",IF(BW44="","Compléter la part variable",IF($M44=Données!$I$3,BW44,IF(AND($M44=Données!$I$2,BX44=""),"Compléter la colonne précédente",IF(BW44-BX44&lt;=0,0,IF(BX44&gt;=144.44,BW44-144.44,BW44-BX44))))))</f>
        <v>Compléter la colonne M</v>
      </c>
      <c r="BZ44" s="197" t="str">
        <f>IF(BW44="","Compléter la part variable",IF(AND($M44=Données!$I$2,BX44=""),"Compléter mont. unit. versé pour le BTE",IF(BY44-$C$6&lt;0,0,BY44-$C$6)))</f>
        <v>Compléter la part variable</v>
      </c>
      <c r="CA44" s="192" t="str">
        <f t="shared" si="11"/>
        <v>Date signature contrat absente ou non conforme</v>
      </c>
      <c r="CB44" s="24"/>
      <c r="CC44" s="29"/>
      <c r="CD44" s="61" t="str">
        <f t="shared" si="24"/>
        <v>Compléter la colonne M</v>
      </c>
      <c r="CE44" s="62"/>
      <c r="CF44" s="29"/>
      <c r="CG44" s="205" t="str">
        <f>IF($M44="","Compléter la colonne M",IF(CE44="","Compléter la part variable",IF($M44=Données!$I$3,CE44,IF(AND($M44=Données!$I$2,CF44=""),"Compléter la colonne précédente",IF(CE44-CF44&lt;=0,0,IF(CF44&gt;=144.44,CE44-144.44,CE44-CF44))))))</f>
        <v>Compléter la colonne M</v>
      </c>
      <c r="CH44" s="197" t="str">
        <f>IF(CE44="","Compléter la part variable",IF(AND($M44=Données!$I$2,CF44=""),"Compléter mont. unit. versé pour le BTE",IF(CG44-$C$6&lt;0,0,CG44-$C$6)))</f>
        <v>Compléter la part variable</v>
      </c>
      <c r="CI44" s="192" t="str">
        <f t="shared" si="12"/>
        <v>Date signature contrat absente ou non conforme</v>
      </c>
      <c r="CJ44" s="24"/>
      <c r="CK44" s="29"/>
      <c r="CL44" s="61" t="str">
        <f t="shared" si="25"/>
        <v>Compléter la colonne M</v>
      </c>
      <c r="CM44" s="62"/>
      <c r="CN44" s="29"/>
      <c r="CO44" s="205" t="str">
        <f>IF($M44="","Compléter la colonne M",IF(CM44="","Compléter la part variable",IF($M44=Données!$I$3,CM44,IF(AND($M44=Données!$I$2,CN44=""),"Compléter la colonne précédente",IF(CM44-CN44&lt;=0,0,IF(CN44&gt;=144.44,CM44-144.44,CM44-CN44))))))</f>
        <v>Compléter la colonne M</v>
      </c>
      <c r="CP44" s="197" t="str">
        <f>IF(CM44="","Compléter la part variable",IF(AND($M44=Données!$I$2,CN44=""),"Compléter mont. unit. versé pour le BTE",IF(CO44-$C$6&lt;0,0,CO44-$C$6)))</f>
        <v>Compléter la part variable</v>
      </c>
      <c r="CQ44" s="192" t="str">
        <f t="shared" si="13"/>
        <v>Date signature contrat absente ou non conforme</v>
      </c>
      <c r="CR44" s="24"/>
      <c r="CS44" s="29"/>
      <c r="CT44" s="61" t="str">
        <f t="shared" si="26"/>
        <v>Compléter la colonne M</v>
      </c>
      <c r="CU44" s="62"/>
      <c r="CV44" s="29"/>
      <c r="CW44" s="205" t="str">
        <f>IF($M44="","Compléter la colonne M",IF(CU44="","Compléter la part variable",IF($M44=Données!$I$3,CU44,IF(AND($M44=Données!$I$2,CV44=""),"Compléter la colonne précédente",IF(CU44-CV44&lt;=0,0,IF(CV44&gt;=144.44,CU44-144.44,CU44-CV44))))))</f>
        <v>Compléter la colonne M</v>
      </c>
      <c r="CX44" s="197" t="str">
        <f>IF(CU44="","Compléter la part variable",IF(AND($M44=Données!$I$2,CV44=""),"Compléter mont. unit. versé pour le BTE",IF(CW44-$C$6&lt;0,0,CW44-$C$6)))</f>
        <v>Compléter la part variable</v>
      </c>
      <c r="CY44" s="192" t="str">
        <f t="shared" si="14"/>
        <v>Date signature contrat absente ou non conforme</v>
      </c>
      <c r="CZ44" s="24"/>
      <c r="DA44" s="29"/>
      <c r="DB44" s="61" t="str">
        <f t="shared" si="27"/>
        <v>Compléter la colonne M</v>
      </c>
      <c r="DC44" s="62"/>
      <c r="DD44" s="29"/>
      <c r="DE44" s="205" t="str">
        <f>IF($M44="","Compléter la colonne M",IF(DC44="","Compléter la part variable",IF($M44=Données!$I$3,DC44,IF(AND($M44=Données!$I$2,DD44=""),"Compléter la colonne précédente",IF(DC44-DD44&lt;=0,0,IF(DD44&gt;=144.44,DC44-144.44,DC44-DD44))))))</f>
        <v>Compléter la colonne M</v>
      </c>
      <c r="DF44" s="197" t="str">
        <f>IF(DC44="","Compléter la part variable",IF(AND($M44=Données!$I$2,DD44=""),"Compléter mont. unit. versé pour le BTE",IF(DE44-$C$6&lt;0,0,DE44-$C$6)))</f>
        <v>Compléter la part variable</v>
      </c>
      <c r="DG44" s="192" t="str">
        <f t="shared" si="15"/>
        <v>Date signature contrat absente ou non conforme</v>
      </c>
      <c r="DH44" s="106" t="str">
        <f t="shared" si="1"/>
        <v>Remplir les colonnes M,N, Q et P</v>
      </c>
      <c r="DI44" s="153" t="str">
        <f t="shared" si="2"/>
        <v>Remplir les colonnes M, N, Q et P</v>
      </c>
      <c r="DJ44" s="28" t="str">
        <f t="shared" si="3"/>
        <v>Remplir les colonnes M, N, Q et P</v>
      </c>
      <c r="DK44"/>
      <c r="DL44"/>
    </row>
    <row r="45" spans="1:116" x14ac:dyDescent="0.3">
      <c r="A45" s="132"/>
      <c r="B45" s="165"/>
      <c r="C45" s="43"/>
      <c r="D45" s="43"/>
      <c r="E45" s="43"/>
      <c r="F45" s="43"/>
      <c r="G45" s="133"/>
      <c r="H45" s="59"/>
      <c r="I45" s="29"/>
      <c r="J45" s="167"/>
      <c r="K45" s="167"/>
      <c r="L45" s="168"/>
      <c r="M45" s="141"/>
      <c r="N45" s="119"/>
      <c r="O45" s="69"/>
      <c r="P45" s="69"/>
      <c r="Q45" s="145"/>
      <c r="R45" s="24"/>
      <c r="S45" s="29"/>
      <c r="T45" s="61" t="str">
        <f t="shared" si="16"/>
        <v>Compléter la colonne M</v>
      </c>
      <c r="U45" s="62"/>
      <c r="V45" s="103" t="str">
        <f t="shared" si="4"/>
        <v>Compléter la colonne précédente</v>
      </c>
      <c r="W45" s="192" t="str">
        <f t="shared" si="0"/>
        <v>Date signature contrat absente ou non conforme</v>
      </c>
      <c r="X45" s="24"/>
      <c r="Y45" s="29"/>
      <c r="Z45" s="61" t="str">
        <f t="shared" si="17"/>
        <v>Compléter la colonne M</v>
      </c>
      <c r="AA45" s="62"/>
      <c r="AB45" s="29"/>
      <c r="AC45" s="205" t="str">
        <f>IF($M45="","Compléter la colonne M",IF(AA45="","Compléter la part variable",IF($M45=Données!$I$3,AA45,IF(AND($M45=Données!$I$2,AB45=""),"Compléter la colonne précédente",IF(AA45-AB45&lt;=0,0,IF(AB45&gt;=144.44,AA45-144.44,AA45-AB45))))))</f>
        <v>Compléter la colonne M</v>
      </c>
      <c r="AD45" s="197" t="str">
        <f>IF(AA45="","Compléter la part variable",IF(AND($M45=Données!$I$2,AB45=""),"Compléter mont. unit. versé pour le BTE",IF(AC45-$C$6&lt;0,0,AC45-$C$6)))</f>
        <v>Compléter la part variable</v>
      </c>
      <c r="AE45" s="192" t="str">
        <f t="shared" si="5"/>
        <v>Date signature contrat absente ou non conforme</v>
      </c>
      <c r="AF45" s="24"/>
      <c r="AG45" s="29"/>
      <c r="AH45" s="61" t="str">
        <f t="shared" si="18"/>
        <v>Compléter la colonne M</v>
      </c>
      <c r="AI45" s="62"/>
      <c r="AJ45" s="29"/>
      <c r="AK45" s="205" t="str">
        <f>IF($M45="","Compléter la colonne M",IF(AI45="","Compléter la part variable",IF($M45=Données!$I$3,AI45,IF(AND($M45=Données!$I$2,AJ45=""),"Compléter la colonne précédente",IF(AI45-AJ45&lt;=0,0,IF(AJ45&gt;=144.44,AI45-144.44,AI45-AJ45))))))</f>
        <v>Compléter la colonne M</v>
      </c>
      <c r="AL45" s="197" t="str">
        <f>IF(AI45="","Compléter la part variable",IF(AND($M45=Données!$I$2,AJ45=""),"Compléter mont. unit. versé pour le BTE",IF(AK45-$C$6&lt;0,0,AK45-$C$6)))</f>
        <v>Compléter la part variable</v>
      </c>
      <c r="AM45" s="192" t="str">
        <f t="shared" si="6"/>
        <v>Date signature contrat absente ou non conforme</v>
      </c>
      <c r="AN45" s="24"/>
      <c r="AO45" s="29"/>
      <c r="AP45" s="61" t="str">
        <f t="shared" si="19"/>
        <v>Compléter la colonne M</v>
      </c>
      <c r="AQ45" s="62"/>
      <c r="AR45" s="29"/>
      <c r="AS45" s="205" t="str">
        <f>IF($M45="","Compléter la colonne M",IF(AQ45="","Compléter la part variable",IF($M45=Données!$I$3,AQ45,IF(AND($M45=Données!$I$2,AR45=""),"Compléter la colonne précédente",IF(AQ45-AR45&lt;=0,0,IF(AR45&gt;=144.44,AQ45-144.44,AQ45-AR45))))))</f>
        <v>Compléter la colonne M</v>
      </c>
      <c r="AT45" s="197" t="str">
        <f>IF(AQ45="","Compléter la part variable",IF(AND($M45=Données!$I$2,AR45=""),"Compléter mont. unit. versé pour le BTE",IF(AS45-$C$6&lt;0,0,AS45-$C$6)))</f>
        <v>Compléter la part variable</v>
      </c>
      <c r="AU45" s="192" t="str">
        <f t="shared" si="7"/>
        <v>Date signature contrat absente ou non conforme</v>
      </c>
      <c r="AV45" s="24"/>
      <c r="AW45" s="29"/>
      <c r="AX45" s="61" t="str">
        <f t="shared" si="20"/>
        <v>Compléter la colonne M</v>
      </c>
      <c r="AY45" s="62"/>
      <c r="AZ45" s="29"/>
      <c r="BA45" s="205" t="str">
        <f>IF($M45="","Compléter la colonne M",IF(AY45="","Compléter la part variable",IF($M45=Données!$I$3,AY45,IF(AND($M45=Données!$I$2,AZ45=""),"Compléter la colonne précédente",IF(AY45-AZ45&lt;=0,0,IF(AZ45&gt;=144.44,AY45-144.44,AY45-AZ45))))))</f>
        <v>Compléter la colonne M</v>
      </c>
      <c r="BB45" s="197" t="str">
        <f>IF(AY45="","Compléter la part variable",IF(AND($M45=Données!$I$2,AZ45=""),"Compléter mont. unit. versé pour le BTE",IF(BA45-$C$6&lt;0,0,BA45-$C$6)))</f>
        <v>Compléter la part variable</v>
      </c>
      <c r="BC45" s="192" t="str">
        <f t="shared" si="8"/>
        <v>Date signature contrat absente ou non conforme</v>
      </c>
      <c r="BD45" s="24"/>
      <c r="BE45" s="29"/>
      <c r="BF45" s="61" t="str">
        <f t="shared" si="21"/>
        <v>Compléter la colonne M</v>
      </c>
      <c r="BG45" s="62"/>
      <c r="BH45" s="29"/>
      <c r="BI45" s="205" t="str">
        <f>IF($M45="","Compléter la colonne M",IF(BG45="","Compléter la part variable",IF($M45=Données!$I$3,BG45,IF(AND($M45=Données!$I$2,BH45=""),"Compléter la colonne précédente",IF(BG45-BH45&lt;=0,0,IF(BH45&gt;=144.44,BG45-144.44,BG45-BH45))))))</f>
        <v>Compléter la colonne M</v>
      </c>
      <c r="BJ45" s="197" t="str">
        <f>IF(BG45="","Compléter la part variable",IF(AND($M45=Données!$I$2,BH45=""),"Compléter mont. unit. versé pour le BTE",IF(BI45-$C$6&lt;0,0,BI45-$C$6)))</f>
        <v>Compléter la part variable</v>
      </c>
      <c r="BK45" s="192" t="str">
        <f t="shared" si="9"/>
        <v>Date signature contrat absente ou non conforme</v>
      </c>
      <c r="BL45" s="24"/>
      <c r="BM45" s="29"/>
      <c r="BN45" s="61" t="str">
        <f t="shared" si="22"/>
        <v>Compléter la colonne M</v>
      </c>
      <c r="BO45" s="62"/>
      <c r="BP45" s="29"/>
      <c r="BQ45" s="205" t="str">
        <f>IF($M45="","Compléter la colonne M",IF(BO45="","Compléter la part variable",IF($M45=Données!$I$3,BO45,IF(AND($M45=Données!$I$2,BP45=""),"Compléter la colonne précédente",IF(BO45-BP45&lt;=0,0,IF(BP45&gt;=144.44,BO45-144.44,BO45-BP45))))))</f>
        <v>Compléter la colonne M</v>
      </c>
      <c r="BR45" s="197" t="str">
        <f>IF(BO45="","Compléter la part variable",IF(AND($M45=Données!$I$2,BP45=""),"Compléter mont. unit. versé pour le BTE",IF(BQ45-$C$6&lt;0,0,BQ45-$C$6)))</f>
        <v>Compléter la part variable</v>
      </c>
      <c r="BS45" s="192" t="str">
        <f t="shared" si="10"/>
        <v>Date signature contrat absente ou non conforme</v>
      </c>
      <c r="BT45" s="24"/>
      <c r="BU45" s="29"/>
      <c r="BV45" s="61" t="str">
        <f t="shared" si="23"/>
        <v>Compléter la colonne M</v>
      </c>
      <c r="BW45" s="62"/>
      <c r="BX45" s="29"/>
      <c r="BY45" s="205" t="str">
        <f>IF($M45="","Compléter la colonne M",IF(BW45="","Compléter la part variable",IF($M45=Données!$I$3,BW45,IF(AND($M45=Données!$I$2,BX45=""),"Compléter la colonne précédente",IF(BW45-BX45&lt;=0,0,IF(BX45&gt;=144.44,BW45-144.44,BW45-BX45))))))</f>
        <v>Compléter la colonne M</v>
      </c>
      <c r="BZ45" s="197" t="str">
        <f>IF(BW45="","Compléter la part variable",IF(AND($M45=Données!$I$2,BX45=""),"Compléter mont. unit. versé pour le BTE",IF(BY45-$C$6&lt;0,0,BY45-$C$6)))</f>
        <v>Compléter la part variable</v>
      </c>
      <c r="CA45" s="192" t="str">
        <f t="shared" si="11"/>
        <v>Date signature contrat absente ou non conforme</v>
      </c>
      <c r="CB45" s="24"/>
      <c r="CC45" s="29"/>
      <c r="CD45" s="61" t="str">
        <f t="shared" si="24"/>
        <v>Compléter la colonne M</v>
      </c>
      <c r="CE45" s="62"/>
      <c r="CF45" s="29"/>
      <c r="CG45" s="205" t="str">
        <f>IF($M45="","Compléter la colonne M",IF(CE45="","Compléter la part variable",IF($M45=Données!$I$3,CE45,IF(AND($M45=Données!$I$2,CF45=""),"Compléter la colonne précédente",IF(CE45-CF45&lt;=0,0,IF(CF45&gt;=144.44,CE45-144.44,CE45-CF45))))))</f>
        <v>Compléter la colonne M</v>
      </c>
      <c r="CH45" s="197" t="str">
        <f>IF(CE45="","Compléter la part variable",IF(AND($M45=Données!$I$2,CF45=""),"Compléter mont. unit. versé pour le BTE",IF(CG45-$C$6&lt;0,0,CG45-$C$6)))</f>
        <v>Compléter la part variable</v>
      </c>
      <c r="CI45" s="192" t="str">
        <f t="shared" si="12"/>
        <v>Date signature contrat absente ou non conforme</v>
      </c>
      <c r="CJ45" s="24"/>
      <c r="CK45" s="29"/>
      <c r="CL45" s="61" t="str">
        <f t="shared" si="25"/>
        <v>Compléter la colonne M</v>
      </c>
      <c r="CM45" s="62"/>
      <c r="CN45" s="29"/>
      <c r="CO45" s="205" t="str">
        <f>IF($M45="","Compléter la colonne M",IF(CM45="","Compléter la part variable",IF($M45=Données!$I$3,CM45,IF(AND($M45=Données!$I$2,CN45=""),"Compléter la colonne précédente",IF(CM45-CN45&lt;=0,0,IF(CN45&gt;=144.44,CM45-144.44,CM45-CN45))))))</f>
        <v>Compléter la colonne M</v>
      </c>
      <c r="CP45" s="197" t="str">
        <f>IF(CM45="","Compléter la part variable",IF(AND($M45=Données!$I$2,CN45=""),"Compléter mont. unit. versé pour le BTE",IF(CO45-$C$6&lt;0,0,CO45-$C$6)))</f>
        <v>Compléter la part variable</v>
      </c>
      <c r="CQ45" s="192" t="str">
        <f t="shared" si="13"/>
        <v>Date signature contrat absente ou non conforme</v>
      </c>
      <c r="CR45" s="24"/>
      <c r="CS45" s="29"/>
      <c r="CT45" s="61" t="str">
        <f t="shared" si="26"/>
        <v>Compléter la colonne M</v>
      </c>
      <c r="CU45" s="62"/>
      <c r="CV45" s="29"/>
      <c r="CW45" s="205" t="str">
        <f>IF($M45="","Compléter la colonne M",IF(CU45="","Compléter la part variable",IF($M45=Données!$I$3,CU45,IF(AND($M45=Données!$I$2,CV45=""),"Compléter la colonne précédente",IF(CU45-CV45&lt;=0,0,IF(CV45&gt;=144.44,CU45-144.44,CU45-CV45))))))</f>
        <v>Compléter la colonne M</v>
      </c>
      <c r="CX45" s="197" t="str">
        <f>IF(CU45="","Compléter la part variable",IF(AND($M45=Données!$I$2,CV45=""),"Compléter mont. unit. versé pour le BTE",IF(CW45-$C$6&lt;0,0,CW45-$C$6)))</f>
        <v>Compléter la part variable</v>
      </c>
      <c r="CY45" s="192" t="str">
        <f t="shared" si="14"/>
        <v>Date signature contrat absente ou non conforme</v>
      </c>
      <c r="CZ45" s="24"/>
      <c r="DA45" s="29"/>
      <c r="DB45" s="61" t="str">
        <f t="shared" si="27"/>
        <v>Compléter la colonne M</v>
      </c>
      <c r="DC45" s="62"/>
      <c r="DD45" s="29"/>
      <c r="DE45" s="205" t="str">
        <f>IF($M45="","Compléter la colonne M",IF(DC45="","Compléter la part variable",IF($M45=Données!$I$3,DC45,IF(AND($M45=Données!$I$2,DD45=""),"Compléter la colonne précédente",IF(DC45-DD45&lt;=0,0,IF(DD45&gt;=144.44,DC45-144.44,DC45-DD45))))))</f>
        <v>Compléter la colonne M</v>
      </c>
      <c r="DF45" s="197" t="str">
        <f>IF(DC45="","Compléter la part variable",IF(AND($M45=Données!$I$2,DD45=""),"Compléter mont. unit. versé pour le BTE",IF(DE45-$C$6&lt;0,0,DE45-$C$6)))</f>
        <v>Compléter la part variable</v>
      </c>
      <c r="DG45" s="192" t="str">
        <f t="shared" si="15"/>
        <v>Date signature contrat absente ou non conforme</v>
      </c>
      <c r="DH45" s="106" t="str">
        <f t="shared" si="1"/>
        <v>Remplir les colonnes M,N, Q et P</v>
      </c>
      <c r="DI45" s="153" t="str">
        <f t="shared" si="2"/>
        <v>Remplir les colonnes M, N, Q et P</v>
      </c>
      <c r="DJ45" s="28" t="str">
        <f t="shared" si="3"/>
        <v>Remplir les colonnes M, N, Q et P</v>
      </c>
      <c r="DK45"/>
      <c r="DL45"/>
    </row>
    <row r="46" spans="1:116" x14ac:dyDescent="0.3">
      <c r="A46" s="132"/>
      <c r="B46" s="165"/>
      <c r="C46" s="43"/>
      <c r="D46" s="43"/>
      <c r="E46" s="43"/>
      <c r="F46" s="43"/>
      <c r="G46" s="133"/>
      <c r="H46" s="59"/>
      <c r="I46" s="29"/>
      <c r="J46" s="167"/>
      <c r="K46" s="167"/>
      <c r="L46" s="168"/>
      <c r="M46" s="141"/>
      <c r="N46" s="119"/>
      <c r="O46" s="69"/>
      <c r="P46" s="69"/>
      <c r="Q46" s="145"/>
      <c r="R46" s="24"/>
      <c r="S46" s="29"/>
      <c r="T46" s="61" t="str">
        <f t="shared" si="16"/>
        <v>Compléter la colonne M</v>
      </c>
      <c r="U46" s="62"/>
      <c r="V46" s="103" t="str">
        <f t="shared" si="4"/>
        <v>Compléter la colonne précédente</v>
      </c>
      <c r="W46" s="192" t="str">
        <f t="shared" si="0"/>
        <v>Date signature contrat absente ou non conforme</v>
      </c>
      <c r="X46" s="24"/>
      <c r="Y46" s="29"/>
      <c r="Z46" s="61" t="str">
        <f t="shared" si="17"/>
        <v>Compléter la colonne M</v>
      </c>
      <c r="AA46" s="62"/>
      <c r="AB46" s="29"/>
      <c r="AC46" s="205" t="str">
        <f>IF($M46="","Compléter la colonne M",IF(AA46="","Compléter la part variable",IF($M46=Données!$I$3,AA46,IF(AND($M46=Données!$I$2,AB46=""),"Compléter la colonne précédente",IF(AA46-AB46&lt;=0,0,IF(AB46&gt;=144.44,AA46-144.44,AA46-AB46))))))</f>
        <v>Compléter la colonne M</v>
      </c>
      <c r="AD46" s="197" t="str">
        <f>IF(AA46="","Compléter la part variable",IF(AND($M46=Données!$I$2,AB46=""),"Compléter mont. unit. versé pour le BTE",IF(AC46-$C$6&lt;0,0,AC46-$C$6)))</f>
        <v>Compléter la part variable</v>
      </c>
      <c r="AE46" s="192" t="str">
        <f t="shared" si="5"/>
        <v>Date signature contrat absente ou non conforme</v>
      </c>
      <c r="AF46" s="24"/>
      <c r="AG46" s="29"/>
      <c r="AH46" s="61" t="str">
        <f t="shared" si="18"/>
        <v>Compléter la colonne M</v>
      </c>
      <c r="AI46" s="62"/>
      <c r="AJ46" s="29"/>
      <c r="AK46" s="205" t="str">
        <f>IF($M46="","Compléter la colonne M",IF(AI46="","Compléter la part variable",IF($M46=Données!$I$3,AI46,IF(AND($M46=Données!$I$2,AJ46=""),"Compléter la colonne précédente",IF(AI46-AJ46&lt;=0,0,IF(AJ46&gt;=144.44,AI46-144.44,AI46-AJ46))))))</f>
        <v>Compléter la colonne M</v>
      </c>
      <c r="AL46" s="197" t="str">
        <f>IF(AI46="","Compléter la part variable",IF(AND($M46=Données!$I$2,AJ46=""),"Compléter mont. unit. versé pour le BTE",IF(AK46-$C$6&lt;0,0,AK46-$C$6)))</f>
        <v>Compléter la part variable</v>
      </c>
      <c r="AM46" s="192" t="str">
        <f t="shared" si="6"/>
        <v>Date signature contrat absente ou non conforme</v>
      </c>
      <c r="AN46" s="24"/>
      <c r="AO46" s="29"/>
      <c r="AP46" s="61" t="str">
        <f t="shared" si="19"/>
        <v>Compléter la colonne M</v>
      </c>
      <c r="AQ46" s="62"/>
      <c r="AR46" s="29"/>
      <c r="AS46" s="205" t="str">
        <f>IF($M46="","Compléter la colonne M",IF(AQ46="","Compléter la part variable",IF($M46=Données!$I$3,AQ46,IF(AND($M46=Données!$I$2,AR46=""),"Compléter la colonne précédente",IF(AQ46-AR46&lt;=0,0,IF(AR46&gt;=144.44,AQ46-144.44,AQ46-AR46))))))</f>
        <v>Compléter la colonne M</v>
      </c>
      <c r="AT46" s="197" t="str">
        <f>IF(AQ46="","Compléter la part variable",IF(AND($M46=Données!$I$2,AR46=""),"Compléter mont. unit. versé pour le BTE",IF(AS46-$C$6&lt;0,0,AS46-$C$6)))</f>
        <v>Compléter la part variable</v>
      </c>
      <c r="AU46" s="192" t="str">
        <f t="shared" si="7"/>
        <v>Date signature contrat absente ou non conforme</v>
      </c>
      <c r="AV46" s="24"/>
      <c r="AW46" s="29"/>
      <c r="AX46" s="61" t="str">
        <f t="shared" si="20"/>
        <v>Compléter la colonne M</v>
      </c>
      <c r="AY46" s="62"/>
      <c r="AZ46" s="29"/>
      <c r="BA46" s="205" t="str">
        <f>IF($M46="","Compléter la colonne M",IF(AY46="","Compléter la part variable",IF($M46=Données!$I$3,AY46,IF(AND($M46=Données!$I$2,AZ46=""),"Compléter la colonne précédente",IF(AY46-AZ46&lt;=0,0,IF(AZ46&gt;=144.44,AY46-144.44,AY46-AZ46))))))</f>
        <v>Compléter la colonne M</v>
      </c>
      <c r="BB46" s="197" t="str">
        <f>IF(AY46="","Compléter la part variable",IF(AND($M46=Données!$I$2,AZ46=""),"Compléter mont. unit. versé pour le BTE",IF(BA46-$C$6&lt;0,0,BA46-$C$6)))</f>
        <v>Compléter la part variable</v>
      </c>
      <c r="BC46" s="192" t="str">
        <f t="shared" si="8"/>
        <v>Date signature contrat absente ou non conforme</v>
      </c>
      <c r="BD46" s="24"/>
      <c r="BE46" s="29"/>
      <c r="BF46" s="61" t="str">
        <f t="shared" si="21"/>
        <v>Compléter la colonne M</v>
      </c>
      <c r="BG46" s="62"/>
      <c r="BH46" s="29"/>
      <c r="BI46" s="205" t="str">
        <f>IF($M46="","Compléter la colonne M",IF(BG46="","Compléter la part variable",IF($M46=Données!$I$3,BG46,IF(AND($M46=Données!$I$2,BH46=""),"Compléter la colonne précédente",IF(BG46-BH46&lt;=0,0,IF(BH46&gt;=144.44,BG46-144.44,BG46-BH46))))))</f>
        <v>Compléter la colonne M</v>
      </c>
      <c r="BJ46" s="197" t="str">
        <f>IF(BG46="","Compléter la part variable",IF(AND($M46=Données!$I$2,BH46=""),"Compléter mont. unit. versé pour le BTE",IF(BI46-$C$6&lt;0,0,BI46-$C$6)))</f>
        <v>Compléter la part variable</v>
      </c>
      <c r="BK46" s="192" t="str">
        <f t="shared" si="9"/>
        <v>Date signature contrat absente ou non conforme</v>
      </c>
      <c r="BL46" s="24"/>
      <c r="BM46" s="29"/>
      <c r="BN46" s="61" t="str">
        <f t="shared" si="22"/>
        <v>Compléter la colonne M</v>
      </c>
      <c r="BO46" s="62"/>
      <c r="BP46" s="29"/>
      <c r="BQ46" s="205" t="str">
        <f>IF($M46="","Compléter la colonne M",IF(BO46="","Compléter la part variable",IF($M46=Données!$I$3,BO46,IF(AND($M46=Données!$I$2,BP46=""),"Compléter la colonne précédente",IF(BO46-BP46&lt;=0,0,IF(BP46&gt;=144.44,BO46-144.44,BO46-BP46))))))</f>
        <v>Compléter la colonne M</v>
      </c>
      <c r="BR46" s="197" t="str">
        <f>IF(BO46="","Compléter la part variable",IF(AND($M46=Données!$I$2,BP46=""),"Compléter mont. unit. versé pour le BTE",IF(BQ46-$C$6&lt;0,0,BQ46-$C$6)))</f>
        <v>Compléter la part variable</v>
      </c>
      <c r="BS46" s="192" t="str">
        <f t="shared" si="10"/>
        <v>Date signature contrat absente ou non conforme</v>
      </c>
      <c r="BT46" s="24"/>
      <c r="BU46" s="29"/>
      <c r="BV46" s="61" t="str">
        <f t="shared" si="23"/>
        <v>Compléter la colonne M</v>
      </c>
      <c r="BW46" s="62"/>
      <c r="BX46" s="29"/>
      <c r="BY46" s="205" t="str">
        <f>IF($M46="","Compléter la colonne M",IF(BW46="","Compléter la part variable",IF($M46=Données!$I$3,BW46,IF(AND($M46=Données!$I$2,BX46=""),"Compléter la colonne précédente",IF(BW46-BX46&lt;=0,0,IF(BX46&gt;=144.44,BW46-144.44,BW46-BX46))))))</f>
        <v>Compléter la colonne M</v>
      </c>
      <c r="BZ46" s="197" t="str">
        <f>IF(BW46="","Compléter la part variable",IF(AND($M46=Données!$I$2,BX46=""),"Compléter mont. unit. versé pour le BTE",IF(BY46-$C$6&lt;0,0,BY46-$C$6)))</f>
        <v>Compléter la part variable</v>
      </c>
      <c r="CA46" s="192" t="str">
        <f t="shared" si="11"/>
        <v>Date signature contrat absente ou non conforme</v>
      </c>
      <c r="CB46" s="24"/>
      <c r="CC46" s="29"/>
      <c r="CD46" s="61" t="str">
        <f t="shared" si="24"/>
        <v>Compléter la colonne M</v>
      </c>
      <c r="CE46" s="62"/>
      <c r="CF46" s="29"/>
      <c r="CG46" s="205" t="str">
        <f>IF($M46="","Compléter la colonne M",IF(CE46="","Compléter la part variable",IF($M46=Données!$I$3,CE46,IF(AND($M46=Données!$I$2,CF46=""),"Compléter la colonne précédente",IF(CE46-CF46&lt;=0,0,IF(CF46&gt;=144.44,CE46-144.44,CE46-CF46))))))</f>
        <v>Compléter la colonne M</v>
      </c>
      <c r="CH46" s="197" t="str">
        <f>IF(CE46="","Compléter la part variable",IF(AND($M46=Données!$I$2,CF46=""),"Compléter mont. unit. versé pour le BTE",IF(CG46-$C$6&lt;0,0,CG46-$C$6)))</f>
        <v>Compléter la part variable</v>
      </c>
      <c r="CI46" s="192" t="str">
        <f t="shared" si="12"/>
        <v>Date signature contrat absente ou non conforme</v>
      </c>
      <c r="CJ46" s="24"/>
      <c r="CK46" s="29"/>
      <c r="CL46" s="61" t="str">
        <f t="shared" si="25"/>
        <v>Compléter la colonne M</v>
      </c>
      <c r="CM46" s="62"/>
      <c r="CN46" s="29"/>
      <c r="CO46" s="205" t="str">
        <f>IF($M46="","Compléter la colonne M",IF(CM46="","Compléter la part variable",IF($M46=Données!$I$3,CM46,IF(AND($M46=Données!$I$2,CN46=""),"Compléter la colonne précédente",IF(CM46-CN46&lt;=0,0,IF(CN46&gt;=144.44,CM46-144.44,CM46-CN46))))))</f>
        <v>Compléter la colonne M</v>
      </c>
      <c r="CP46" s="197" t="str">
        <f>IF(CM46="","Compléter la part variable",IF(AND($M46=Données!$I$2,CN46=""),"Compléter mont. unit. versé pour le BTE",IF(CO46-$C$6&lt;0,0,CO46-$C$6)))</f>
        <v>Compléter la part variable</v>
      </c>
      <c r="CQ46" s="192" t="str">
        <f t="shared" si="13"/>
        <v>Date signature contrat absente ou non conforme</v>
      </c>
      <c r="CR46" s="24"/>
      <c r="CS46" s="29"/>
      <c r="CT46" s="61" t="str">
        <f t="shared" si="26"/>
        <v>Compléter la colonne M</v>
      </c>
      <c r="CU46" s="62"/>
      <c r="CV46" s="29"/>
      <c r="CW46" s="205" t="str">
        <f>IF($M46="","Compléter la colonne M",IF(CU46="","Compléter la part variable",IF($M46=Données!$I$3,CU46,IF(AND($M46=Données!$I$2,CV46=""),"Compléter la colonne précédente",IF(CU46-CV46&lt;=0,0,IF(CV46&gt;=144.44,CU46-144.44,CU46-CV46))))))</f>
        <v>Compléter la colonne M</v>
      </c>
      <c r="CX46" s="197" t="str">
        <f>IF(CU46="","Compléter la part variable",IF(AND($M46=Données!$I$2,CV46=""),"Compléter mont. unit. versé pour le BTE",IF(CW46-$C$6&lt;0,0,CW46-$C$6)))</f>
        <v>Compléter la part variable</v>
      </c>
      <c r="CY46" s="192" t="str">
        <f t="shared" si="14"/>
        <v>Date signature contrat absente ou non conforme</v>
      </c>
      <c r="CZ46" s="24"/>
      <c r="DA46" s="29"/>
      <c r="DB46" s="61" t="str">
        <f t="shared" si="27"/>
        <v>Compléter la colonne M</v>
      </c>
      <c r="DC46" s="62"/>
      <c r="DD46" s="29"/>
      <c r="DE46" s="205" t="str">
        <f>IF($M46="","Compléter la colonne M",IF(DC46="","Compléter la part variable",IF($M46=Données!$I$3,DC46,IF(AND($M46=Données!$I$2,DD46=""),"Compléter la colonne précédente",IF(DC46-DD46&lt;=0,0,IF(DD46&gt;=144.44,DC46-144.44,DC46-DD46))))))</f>
        <v>Compléter la colonne M</v>
      </c>
      <c r="DF46" s="197" t="str">
        <f>IF(DC46="","Compléter la part variable",IF(AND($M46=Données!$I$2,DD46=""),"Compléter mont. unit. versé pour le BTE",IF(DE46-$C$6&lt;0,0,DE46-$C$6)))</f>
        <v>Compléter la part variable</v>
      </c>
      <c r="DG46" s="192" t="str">
        <f t="shared" si="15"/>
        <v>Date signature contrat absente ou non conforme</v>
      </c>
      <c r="DH46" s="106" t="str">
        <f t="shared" si="1"/>
        <v>Remplir les colonnes M,N, Q et P</v>
      </c>
      <c r="DI46" s="153" t="str">
        <f t="shared" si="2"/>
        <v>Remplir les colonnes M, N, Q et P</v>
      </c>
      <c r="DJ46" s="28" t="str">
        <f t="shared" si="3"/>
        <v>Remplir les colonnes M, N, Q et P</v>
      </c>
      <c r="DK46"/>
      <c r="DL46"/>
    </row>
    <row r="47" spans="1:116" x14ac:dyDescent="0.3">
      <c r="A47" s="132"/>
      <c r="B47" s="165"/>
      <c r="C47" s="43"/>
      <c r="D47" s="43"/>
      <c r="E47" s="43"/>
      <c r="F47" s="43"/>
      <c r="G47" s="133"/>
      <c r="H47" s="59"/>
      <c r="I47" s="29"/>
      <c r="J47" s="167"/>
      <c r="K47" s="167"/>
      <c r="L47" s="168"/>
      <c r="M47" s="141"/>
      <c r="N47" s="119"/>
      <c r="O47" s="69"/>
      <c r="P47" s="69"/>
      <c r="Q47" s="145"/>
      <c r="R47" s="24"/>
      <c r="S47" s="29"/>
      <c r="T47" s="61" t="str">
        <f t="shared" si="16"/>
        <v>Compléter la colonne M</v>
      </c>
      <c r="U47" s="62"/>
      <c r="V47" s="103" t="str">
        <f t="shared" si="4"/>
        <v>Compléter la colonne précédente</v>
      </c>
      <c r="W47" s="192" t="str">
        <f t="shared" si="0"/>
        <v>Date signature contrat absente ou non conforme</v>
      </c>
      <c r="X47" s="24"/>
      <c r="Y47" s="29"/>
      <c r="Z47" s="61" t="str">
        <f t="shared" si="17"/>
        <v>Compléter la colonne M</v>
      </c>
      <c r="AA47" s="62"/>
      <c r="AB47" s="29"/>
      <c r="AC47" s="205" t="str">
        <f>IF($M47="","Compléter la colonne M",IF(AA47="","Compléter la part variable",IF($M47=Données!$I$3,AA47,IF(AND($M47=Données!$I$2,AB47=""),"Compléter la colonne précédente",IF(AA47-AB47&lt;=0,0,IF(AB47&gt;=144.44,AA47-144.44,AA47-AB47))))))</f>
        <v>Compléter la colonne M</v>
      </c>
      <c r="AD47" s="197" t="str">
        <f>IF(AA47="","Compléter la part variable",IF(AND($M47=Données!$I$2,AB47=""),"Compléter mont. unit. versé pour le BTE",IF(AC47-$C$6&lt;0,0,AC47-$C$6)))</f>
        <v>Compléter la part variable</v>
      </c>
      <c r="AE47" s="192" t="str">
        <f t="shared" si="5"/>
        <v>Date signature contrat absente ou non conforme</v>
      </c>
      <c r="AF47" s="24"/>
      <c r="AG47" s="29"/>
      <c r="AH47" s="61" t="str">
        <f t="shared" si="18"/>
        <v>Compléter la colonne M</v>
      </c>
      <c r="AI47" s="62"/>
      <c r="AJ47" s="29"/>
      <c r="AK47" s="205" t="str">
        <f>IF($M47="","Compléter la colonne M",IF(AI47="","Compléter la part variable",IF($M47=Données!$I$3,AI47,IF(AND($M47=Données!$I$2,AJ47=""),"Compléter la colonne précédente",IF(AI47-AJ47&lt;=0,0,IF(AJ47&gt;=144.44,AI47-144.44,AI47-AJ47))))))</f>
        <v>Compléter la colonne M</v>
      </c>
      <c r="AL47" s="197" t="str">
        <f>IF(AI47="","Compléter la part variable",IF(AND($M47=Données!$I$2,AJ47=""),"Compléter mont. unit. versé pour le BTE",IF(AK47-$C$6&lt;0,0,AK47-$C$6)))</f>
        <v>Compléter la part variable</v>
      </c>
      <c r="AM47" s="192" t="str">
        <f t="shared" si="6"/>
        <v>Date signature contrat absente ou non conforme</v>
      </c>
      <c r="AN47" s="24"/>
      <c r="AO47" s="29"/>
      <c r="AP47" s="61" t="str">
        <f t="shared" si="19"/>
        <v>Compléter la colonne M</v>
      </c>
      <c r="AQ47" s="62"/>
      <c r="AR47" s="29"/>
      <c r="AS47" s="205" t="str">
        <f>IF($M47="","Compléter la colonne M",IF(AQ47="","Compléter la part variable",IF($M47=Données!$I$3,AQ47,IF(AND($M47=Données!$I$2,AR47=""),"Compléter la colonne précédente",IF(AQ47-AR47&lt;=0,0,IF(AR47&gt;=144.44,AQ47-144.44,AQ47-AR47))))))</f>
        <v>Compléter la colonne M</v>
      </c>
      <c r="AT47" s="197" t="str">
        <f>IF(AQ47="","Compléter la part variable",IF(AND($M47=Données!$I$2,AR47=""),"Compléter mont. unit. versé pour le BTE",IF(AS47-$C$6&lt;0,0,AS47-$C$6)))</f>
        <v>Compléter la part variable</v>
      </c>
      <c r="AU47" s="192" t="str">
        <f t="shared" si="7"/>
        <v>Date signature contrat absente ou non conforme</v>
      </c>
      <c r="AV47" s="24"/>
      <c r="AW47" s="29"/>
      <c r="AX47" s="61" t="str">
        <f t="shared" si="20"/>
        <v>Compléter la colonne M</v>
      </c>
      <c r="AY47" s="62"/>
      <c r="AZ47" s="29"/>
      <c r="BA47" s="205" t="str">
        <f>IF($M47="","Compléter la colonne M",IF(AY47="","Compléter la part variable",IF($M47=Données!$I$3,AY47,IF(AND($M47=Données!$I$2,AZ47=""),"Compléter la colonne précédente",IF(AY47-AZ47&lt;=0,0,IF(AZ47&gt;=144.44,AY47-144.44,AY47-AZ47))))))</f>
        <v>Compléter la colonne M</v>
      </c>
      <c r="BB47" s="197" t="str">
        <f>IF(AY47="","Compléter la part variable",IF(AND($M47=Données!$I$2,AZ47=""),"Compléter mont. unit. versé pour le BTE",IF(BA47-$C$6&lt;0,0,BA47-$C$6)))</f>
        <v>Compléter la part variable</v>
      </c>
      <c r="BC47" s="192" t="str">
        <f t="shared" si="8"/>
        <v>Date signature contrat absente ou non conforme</v>
      </c>
      <c r="BD47" s="24"/>
      <c r="BE47" s="29"/>
      <c r="BF47" s="61" t="str">
        <f t="shared" si="21"/>
        <v>Compléter la colonne M</v>
      </c>
      <c r="BG47" s="62"/>
      <c r="BH47" s="29"/>
      <c r="BI47" s="205" t="str">
        <f>IF($M47="","Compléter la colonne M",IF(BG47="","Compléter la part variable",IF($M47=Données!$I$3,BG47,IF(AND($M47=Données!$I$2,BH47=""),"Compléter la colonne précédente",IF(BG47-BH47&lt;=0,0,IF(BH47&gt;=144.44,BG47-144.44,BG47-BH47))))))</f>
        <v>Compléter la colonne M</v>
      </c>
      <c r="BJ47" s="197" t="str">
        <f>IF(BG47="","Compléter la part variable",IF(AND($M47=Données!$I$2,BH47=""),"Compléter mont. unit. versé pour le BTE",IF(BI47-$C$6&lt;0,0,BI47-$C$6)))</f>
        <v>Compléter la part variable</v>
      </c>
      <c r="BK47" s="192" t="str">
        <f t="shared" si="9"/>
        <v>Date signature contrat absente ou non conforme</v>
      </c>
      <c r="BL47" s="24"/>
      <c r="BM47" s="29"/>
      <c r="BN47" s="61" t="str">
        <f t="shared" si="22"/>
        <v>Compléter la colonne M</v>
      </c>
      <c r="BO47" s="62"/>
      <c r="BP47" s="29"/>
      <c r="BQ47" s="205" t="str">
        <f>IF($M47="","Compléter la colonne M",IF(BO47="","Compléter la part variable",IF($M47=Données!$I$3,BO47,IF(AND($M47=Données!$I$2,BP47=""),"Compléter la colonne précédente",IF(BO47-BP47&lt;=0,0,IF(BP47&gt;=144.44,BO47-144.44,BO47-BP47))))))</f>
        <v>Compléter la colonne M</v>
      </c>
      <c r="BR47" s="197" t="str">
        <f>IF(BO47="","Compléter la part variable",IF(AND($M47=Données!$I$2,BP47=""),"Compléter mont. unit. versé pour le BTE",IF(BQ47-$C$6&lt;0,0,BQ47-$C$6)))</f>
        <v>Compléter la part variable</v>
      </c>
      <c r="BS47" s="192" t="str">
        <f t="shared" si="10"/>
        <v>Date signature contrat absente ou non conforme</v>
      </c>
      <c r="BT47" s="24"/>
      <c r="BU47" s="29"/>
      <c r="BV47" s="61" t="str">
        <f t="shared" si="23"/>
        <v>Compléter la colonne M</v>
      </c>
      <c r="BW47" s="62"/>
      <c r="BX47" s="29"/>
      <c r="BY47" s="205" t="str">
        <f>IF($M47="","Compléter la colonne M",IF(BW47="","Compléter la part variable",IF($M47=Données!$I$3,BW47,IF(AND($M47=Données!$I$2,BX47=""),"Compléter la colonne précédente",IF(BW47-BX47&lt;=0,0,IF(BX47&gt;=144.44,BW47-144.44,BW47-BX47))))))</f>
        <v>Compléter la colonne M</v>
      </c>
      <c r="BZ47" s="197" t="str">
        <f>IF(BW47="","Compléter la part variable",IF(AND($M47=Données!$I$2,BX47=""),"Compléter mont. unit. versé pour le BTE",IF(BY47-$C$6&lt;0,0,BY47-$C$6)))</f>
        <v>Compléter la part variable</v>
      </c>
      <c r="CA47" s="192" t="str">
        <f t="shared" si="11"/>
        <v>Date signature contrat absente ou non conforme</v>
      </c>
      <c r="CB47" s="24"/>
      <c r="CC47" s="29"/>
      <c r="CD47" s="61" t="str">
        <f t="shared" si="24"/>
        <v>Compléter la colonne M</v>
      </c>
      <c r="CE47" s="62"/>
      <c r="CF47" s="29"/>
      <c r="CG47" s="205" t="str">
        <f>IF($M47="","Compléter la colonne M",IF(CE47="","Compléter la part variable",IF($M47=Données!$I$3,CE47,IF(AND($M47=Données!$I$2,CF47=""),"Compléter la colonne précédente",IF(CE47-CF47&lt;=0,0,IF(CF47&gt;=144.44,CE47-144.44,CE47-CF47))))))</f>
        <v>Compléter la colonne M</v>
      </c>
      <c r="CH47" s="197" t="str">
        <f>IF(CE47="","Compléter la part variable",IF(AND($M47=Données!$I$2,CF47=""),"Compléter mont. unit. versé pour le BTE",IF(CG47-$C$6&lt;0,0,CG47-$C$6)))</f>
        <v>Compléter la part variable</v>
      </c>
      <c r="CI47" s="192" t="str">
        <f t="shared" si="12"/>
        <v>Date signature contrat absente ou non conforme</v>
      </c>
      <c r="CJ47" s="24"/>
      <c r="CK47" s="29"/>
      <c r="CL47" s="61" t="str">
        <f t="shared" si="25"/>
        <v>Compléter la colonne M</v>
      </c>
      <c r="CM47" s="62"/>
      <c r="CN47" s="29"/>
      <c r="CO47" s="205" t="str">
        <f>IF($M47="","Compléter la colonne M",IF(CM47="","Compléter la part variable",IF($M47=Données!$I$3,CM47,IF(AND($M47=Données!$I$2,CN47=""),"Compléter la colonne précédente",IF(CM47-CN47&lt;=0,0,IF(CN47&gt;=144.44,CM47-144.44,CM47-CN47))))))</f>
        <v>Compléter la colonne M</v>
      </c>
      <c r="CP47" s="197" t="str">
        <f>IF(CM47="","Compléter la part variable",IF(AND($M47=Données!$I$2,CN47=""),"Compléter mont. unit. versé pour le BTE",IF(CO47-$C$6&lt;0,0,CO47-$C$6)))</f>
        <v>Compléter la part variable</v>
      </c>
      <c r="CQ47" s="192" t="str">
        <f t="shared" si="13"/>
        <v>Date signature contrat absente ou non conforme</v>
      </c>
      <c r="CR47" s="24"/>
      <c r="CS47" s="29"/>
      <c r="CT47" s="61" t="str">
        <f t="shared" si="26"/>
        <v>Compléter la colonne M</v>
      </c>
      <c r="CU47" s="62"/>
      <c r="CV47" s="29"/>
      <c r="CW47" s="205" t="str">
        <f>IF($M47="","Compléter la colonne M",IF(CU47="","Compléter la part variable",IF($M47=Données!$I$3,CU47,IF(AND($M47=Données!$I$2,CV47=""),"Compléter la colonne précédente",IF(CU47-CV47&lt;=0,0,IF(CV47&gt;=144.44,CU47-144.44,CU47-CV47))))))</f>
        <v>Compléter la colonne M</v>
      </c>
      <c r="CX47" s="197" t="str">
        <f>IF(CU47="","Compléter la part variable",IF(AND($M47=Données!$I$2,CV47=""),"Compléter mont. unit. versé pour le BTE",IF(CW47-$C$6&lt;0,0,CW47-$C$6)))</f>
        <v>Compléter la part variable</v>
      </c>
      <c r="CY47" s="192" t="str">
        <f t="shared" si="14"/>
        <v>Date signature contrat absente ou non conforme</v>
      </c>
      <c r="CZ47" s="24"/>
      <c r="DA47" s="29"/>
      <c r="DB47" s="61" t="str">
        <f t="shared" si="27"/>
        <v>Compléter la colonne M</v>
      </c>
      <c r="DC47" s="62"/>
      <c r="DD47" s="29"/>
      <c r="DE47" s="205" t="str">
        <f>IF($M47="","Compléter la colonne M",IF(DC47="","Compléter la part variable",IF($M47=Données!$I$3,DC47,IF(AND($M47=Données!$I$2,DD47=""),"Compléter la colonne précédente",IF(DC47-DD47&lt;=0,0,IF(DD47&gt;=144.44,DC47-144.44,DC47-DD47))))))</f>
        <v>Compléter la colonne M</v>
      </c>
      <c r="DF47" s="197" t="str">
        <f>IF(DC47="","Compléter la part variable",IF(AND($M47=Données!$I$2,DD47=""),"Compléter mont. unit. versé pour le BTE",IF(DE47-$C$6&lt;0,0,DE47-$C$6)))</f>
        <v>Compléter la part variable</v>
      </c>
      <c r="DG47" s="192" t="str">
        <f t="shared" si="15"/>
        <v>Date signature contrat absente ou non conforme</v>
      </c>
      <c r="DH47" s="106" t="str">
        <f t="shared" si="1"/>
        <v>Remplir les colonnes M,N, Q et P</v>
      </c>
      <c r="DI47" s="153" t="str">
        <f t="shared" si="2"/>
        <v>Remplir les colonnes M, N, Q et P</v>
      </c>
      <c r="DJ47" s="28" t="str">
        <f t="shared" si="3"/>
        <v>Remplir les colonnes M, N, Q et P</v>
      </c>
      <c r="DK47"/>
      <c r="DL47"/>
    </row>
    <row r="48" spans="1:116" x14ac:dyDescent="0.3">
      <c r="A48" s="132"/>
      <c r="B48" s="165"/>
      <c r="C48" s="43"/>
      <c r="D48" s="43"/>
      <c r="E48" s="43"/>
      <c r="F48" s="43"/>
      <c r="G48" s="133"/>
      <c r="H48" s="59"/>
      <c r="I48" s="29"/>
      <c r="J48" s="167"/>
      <c r="K48" s="167"/>
      <c r="L48" s="168"/>
      <c r="M48" s="141"/>
      <c r="N48" s="119"/>
      <c r="O48" s="69"/>
      <c r="P48" s="69"/>
      <c r="Q48" s="145"/>
      <c r="R48" s="24"/>
      <c r="S48" s="29"/>
      <c r="T48" s="61" t="str">
        <f t="shared" si="16"/>
        <v>Compléter la colonne M</v>
      </c>
      <c r="U48" s="62"/>
      <c r="V48" s="103" t="str">
        <f t="shared" si="4"/>
        <v>Compléter la colonne précédente</v>
      </c>
      <c r="W48" s="192" t="str">
        <f t="shared" si="0"/>
        <v>Date signature contrat absente ou non conforme</v>
      </c>
      <c r="X48" s="24"/>
      <c r="Y48" s="29"/>
      <c r="Z48" s="61" t="str">
        <f t="shared" si="17"/>
        <v>Compléter la colonne M</v>
      </c>
      <c r="AA48" s="62"/>
      <c r="AB48" s="29"/>
      <c r="AC48" s="205" t="str">
        <f>IF($M48="","Compléter la colonne M",IF(AA48="","Compléter la part variable",IF($M48=Données!$I$3,AA48,IF(AND($M48=Données!$I$2,AB48=""),"Compléter la colonne précédente",IF(AA48-AB48&lt;=0,0,IF(AB48&gt;=144.44,AA48-144.44,AA48-AB48))))))</f>
        <v>Compléter la colonne M</v>
      </c>
      <c r="AD48" s="197" t="str">
        <f>IF(AA48="","Compléter la part variable",IF(AND($M48=Données!$I$2,AB48=""),"Compléter mont. unit. versé pour le BTE",IF(AC48-$C$6&lt;0,0,AC48-$C$6)))</f>
        <v>Compléter la part variable</v>
      </c>
      <c r="AE48" s="192" t="str">
        <f t="shared" si="5"/>
        <v>Date signature contrat absente ou non conforme</v>
      </c>
      <c r="AF48" s="24"/>
      <c r="AG48" s="29"/>
      <c r="AH48" s="61" t="str">
        <f t="shared" si="18"/>
        <v>Compléter la colonne M</v>
      </c>
      <c r="AI48" s="62"/>
      <c r="AJ48" s="29"/>
      <c r="AK48" s="205" t="str">
        <f>IF($M48="","Compléter la colonne M",IF(AI48="","Compléter la part variable",IF($M48=Données!$I$3,AI48,IF(AND($M48=Données!$I$2,AJ48=""),"Compléter la colonne précédente",IF(AI48-AJ48&lt;=0,0,IF(AJ48&gt;=144.44,AI48-144.44,AI48-AJ48))))))</f>
        <v>Compléter la colonne M</v>
      </c>
      <c r="AL48" s="197" t="str">
        <f>IF(AI48="","Compléter la part variable",IF(AND($M48=Données!$I$2,AJ48=""),"Compléter mont. unit. versé pour le BTE",IF(AK48-$C$6&lt;0,0,AK48-$C$6)))</f>
        <v>Compléter la part variable</v>
      </c>
      <c r="AM48" s="192" t="str">
        <f t="shared" si="6"/>
        <v>Date signature contrat absente ou non conforme</v>
      </c>
      <c r="AN48" s="24"/>
      <c r="AO48" s="29"/>
      <c r="AP48" s="61" t="str">
        <f t="shared" si="19"/>
        <v>Compléter la colonne M</v>
      </c>
      <c r="AQ48" s="62"/>
      <c r="AR48" s="29"/>
      <c r="AS48" s="205" t="str">
        <f>IF($M48="","Compléter la colonne M",IF(AQ48="","Compléter la part variable",IF($M48=Données!$I$3,AQ48,IF(AND($M48=Données!$I$2,AR48=""),"Compléter la colonne précédente",IF(AQ48-AR48&lt;=0,0,IF(AR48&gt;=144.44,AQ48-144.44,AQ48-AR48))))))</f>
        <v>Compléter la colonne M</v>
      </c>
      <c r="AT48" s="197" t="str">
        <f>IF(AQ48="","Compléter la part variable",IF(AND($M48=Données!$I$2,AR48=""),"Compléter mont. unit. versé pour le BTE",IF(AS48-$C$6&lt;0,0,AS48-$C$6)))</f>
        <v>Compléter la part variable</v>
      </c>
      <c r="AU48" s="192" t="str">
        <f t="shared" si="7"/>
        <v>Date signature contrat absente ou non conforme</v>
      </c>
      <c r="AV48" s="24"/>
      <c r="AW48" s="29"/>
      <c r="AX48" s="61" t="str">
        <f t="shared" si="20"/>
        <v>Compléter la colonne M</v>
      </c>
      <c r="AY48" s="62"/>
      <c r="AZ48" s="29"/>
      <c r="BA48" s="205" t="str">
        <f>IF($M48="","Compléter la colonne M",IF(AY48="","Compléter la part variable",IF($M48=Données!$I$3,AY48,IF(AND($M48=Données!$I$2,AZ48=""),"Compléter la colonne précédente",IF(AY48-AZ48&lt;=0,0,IF(AZ48&gt;=144.44,AY48-144.44,AY48-AZ48))))))</f>
        <v>Compléter la colonne M</v>
      </c>
      <c r="BB48" s="197" t="str">
        <f>IF(AY48="","Compléter la part variable",IF(AND($M48=Données!$I$2,AZ48=""),"Compléter mont. unit. versé pour le BTE",IF(BA48-$C$6&lt;0,0,BA48-$C$6)))</f>
        <v>Compléter la part variable</v>
      </c>
      <c r="BC48" s="192" t="str">
        <f t="shared" si="8"/>
        <v>Date signature contrat absente ou non conforme</v>
      </c>
      <c r="BD48" s="24"/>
      <c r="BE48" s="29"/>
      <c r="BF48" s="61" t="str">
        <f t="shared" si="21"/>
        <v>Compléter la colonne M</v>
      </c>
      <c r="BG48" s="62"/>
      <c r="BH48" s="29"/>
      <c r="BI48" s="205" t="str">
        <f>IF($M48="","Compléter la colonne M",IF(BG48="","Compléter la part variable",IF($M48=Données!$I$3,BG48,IF(AND($M48=Données!$I$2,BH48=""),"Compléter la colonne précédente",IF(BG48-BH48&lt;=0,0,IF(BH48&gt;=144.44,BG48-144.44,BG48-BH48))))))</f>
        <v>Compléter la colonne M</v>
      </c>
      <c r="BJ48" s="197" t="str">
        <f>IF(BG48="","Compléter la part variable",IF(AND($M48=Données!$I$2,BH48=""),"Compléter mont. unit. versé pour le BTE",IF(BI48-$C$6&lt;0,0,BI48-$C$6)))</f>
        <v>Compléter la part variable</v>
      </c>
      <c r="BK48" s="192" t="str">
        <f t="shared" si="9"/>
        <v>Date signature contrat absente ou non conforme</v>
      </c>
      <c r="BL48" s="24"/>
      <c r="BM48" s="29"/>
      <c r="BN48" s="61" t="str">
        <f t="shared" si="22"/>
        <v>Compléter la colonne M</v>
      </c>
      <c r="BO48" s="62"/>
      <c r="BP48" s="29"/>
      <c r="BQ48" s="205" t="str">
        <f>IF($M48="","Compléter la colonne M",IF(BO48="","Compléter la part variable",IF($M48=Données!$I$3,BO48,IF(AND($M48=Données!$I$2,BP48=""),"Compléter la colonne précédente",IF(BO48-BP48&lt;=0,0,IF(BP48&gt;=144.44,BO48-144.44,BO48-BP48))))))</f>
        <v>Compléter la colonne M</v>
      </c>
      <c r="BR48" s="197" t="str">
        <f>IF(BO48="","Compléter la part variable",IF(AND($M48=Données!$I$2,BP48=""),"Compléter mont. unit. versé pour le BTE",IF(BQ48-$C$6&lt;0,0,BQ48-$C$6)))</f>
        <v>Compléter la part variable</v>
      </c>
      <c r="BS48" s="192" t="str">
        <f t="shared" si="10"/>
        <v>Date signature contrat absente ou non conforme</v>
      </c>
      <c r="BT48" s="24"/>
      <c r="BU48" s="29"/>
      <c r="BV48" s="61" t="str">
        <f t="shared" si="23"/>
        <v>Compléter la colonne M</v>
      </c>
      <c r="BW48" s="62"/>
      <c r="BX48" s="29"/>
      <c r="BY48" s="205" t="str">
        <f>IF($M48="","Compléter la colonne M",IF(BW48="","Compléter la part variable",IF($M48=Données!$I$3,BW48,IF(AND($M48=Données!$I$2,BX48=""),"Compléter la colonne précédente",IF(BW48-BX48&lt;=0,0,IF(BX48&gt;=144.44,BW48-144.44,BW48-BX48))))))</f>
        <v>Compléter la colonne M</v>
      </c>
      <c r="BZ48" s="197" t="str">
        <f>IF(BW48="","Compléter la part variable",IF(AND($M48=Données!$I$2,BX48=""),"Compléter mont. unit. versé pour le BTE",IF(BY48-$C$6&lt;0,0,BY48-$C$6)))</f>
        <v>Compléter la part variable</v>
      </c>
      <c r="CA48" s="192" t="str">
        <f t="shared" si="11"/>
        <v>Date signature contrat absente ou non conforme</v>
      </c>
      <c r="CB48" s="24"/>
      <c r="CC48" s="29"/>
      <c r="CD48" s="61" t="str">
        <f t="shared" si="24"/>
        <v>Compléter la colonne M</v>
      </c>
      <c r="CE48" s="62"/>
      <c r="CF48" s="29"/>
      <c r="CG48" s="205" t="str">
        <f>IF($M48="","Compléter la colonne M",IF(CE48="","Compléter la part variable",IF($M48=Données!$I$3,CE48,IF(AND($M48=Données!$I$2,CF48=""),"Compléter la colonne précédente",IF(CE48-CF48&lt;=0,0,IF(CF48&gt;=144.44,CE48-144.44,CE48-CF48))))))</f>
        <v>Compléter la colonne M</v>
      </c>
      <c r="CH48" s="197" t="str">
        <f>IF(CE48="","Compléter la part variable",IF(AND($M48=Données!$I$2,CF48=""),"Compléter mont. unit. versé pour le BTE",IF(CG48-$C$6&lt;0,0,CG48-$C$6)))</f>
        <v>Compléter la part variable</v>
      </c>
      <c r="CI48" s="192" t="str">
        <f t="shared" si="12"/>
        <v>Date signature contrat absente ou non conforme</v>
      </c>
      <c r="CJ48" s="24"/>
      <c r="CK48" s="29"/>
      <c r="CL48" s="61" t="str">
        <f t="shared" si="25"/>
        <v>Compléter la colonne M</v>
      </c>
      <c r="CM48" s="62"/>
      <c r="CN48" s="29"/>
      <c r="CO48" s="205" t="str">
        <f>IF($M48="","Compléter la colonne M",IF(CM48="","Compléter la part variable",IF($M48=Données!$I$3,CM48,IF(AND($M48=Données!$I$2,CN48=""),"Compléter la colonne précédente",IF(CM48-CN48&lt;=0,0,IF(CN48&gt;=144.44,CM48-144.44,CM48-CN48))))))</f>
        <v>Compléter la colonne M</v>
      </c>
      <c r="CP48" s="197" t="str">
        <f>IF(CM48="","Compléter la part variable",IF(AND($M48=Données!$I$2,CN48=""),"Compléter mont. unit. versé pour le BTE",IF(CO48-$C$6&lt;0,0,CO48-$C$6)))</f>
        <v>Compléter la part variable</v>
      </c>
      <c r="CQ48" s="192" t="str">
        <f t="shared" si="13"/>
        <v>Date signature contrat absente ou non conforme</v>
      </c>
      <c r="CR48" s="24"/>
      <c r="CS48" s="29"/>
      <c r="CT48" s="61" t="str">
        <f t="shared" si="26"/>
        <v>Compléter la colonne M</v>
      </c>
      <c r="CU48" s="62"/>
      <c r="CV48" s="29"/>
      <c r="CW48" s="205" t="str">
        <f>IF($M48="","Compléter la colonne M",IF(CU48="","Compléter la part variable",IF($M48=Données!$I$3,CU48,IF(AND($M48=Données!$I$2,CV48=""),"Compléter la colonne précédente",IF(CU48-CV48&lt;=0,0,IF(CV48&gt;=144.44,CU48-144.44,CU48-CV48))))))</f>
        <v>Compléter la colonne M</v>
      </c>
      <c r="CX48" s="197" t="str">
        <f>IF(CU48="","Compléter la part variable",IF(AND($M48=Données!$I$2,CV48=""),"Compléter mont. unit. versé pour le BTE",IF(CW48-$C$6&lt;0,0,CW48-$C$6)))</f>
        <v>Compléter la part variable</v>
      </c>
      <c r="CY48" s="192" t="str">
        <f t="shared" si="14"/>
        <v>Date signature contrat absente ou non conforme</v>
      </c>
      <c r="CZ48" s="24"/>
      <c r="DA48" s="29"/>
      <c r="DB48" s="61" t="str">
        <f t="shared" si="27"/>
        <v>Compléter la colonne M</v>
      </c>
      <c r="DC48" s="62"/>
      <c r="DD48" s="29"/>
      <c r="DE48" s="205" t="str">
        <f>IF($M48="","Compléter la colonne M",IF(DC48="","Compléter la part variable",IF($M48=Données!$I$3,DC48,IF(AND($M48=Données!$I$2,DD48=""),"Compléter la colonne précédente",IF(DC48-DD48&lt;=0,0,IF(DD48&gt;=144.44,DC48-144.44,DC48-DD48))))))</f>
        <v>Compléter la colonne M</v>
      </c>
      <c r="DF48" s="197" t="str">
        <f>IF(DC48="","Compléter la part variable",IF(AND($M48=Données!$I$2,DD48=""),"Compléter mont. unit. versé pour le BTE",IF(DE48-$C$6&lt;0,0,DE48-$C$6)))</f>
        <v>Compléter la part variable</v>
      </c>
      <c r="DG48" s="192" t="str">
        <f t="shared" si="15"/>
        <v>Date signature contrat absente ou non conforme</v>
      </c>
      <c r="DH48" s="106" t="str">
        <f t="shared" si="1"/>
        <v>Remplir les colonnes M,N, Q et P</v>
      </c>
      <c r="DI48" s="153" t="str">
        <f t="shared" si="2"/>
        <v>Remplir les colonnes M, N, Q et P</v>
      </c>
      <c r="DJ48" s="28" t="str">
        <f t="shared" si="3"/>
        <v>Remplir les colonnes M, N, Q et P</v>
      </c>
      <c r="DK48"/>
      <c r="DL48"/>
    </row>
    <row r="49" spans="1:116" x14ac:dyDescent="0.3">
      <c r="A49" s="132"/>
      <c r="B49" s="165"/>
      <c r="C49" s="43"/>
      <c r="D49" s="43"/>
      <c r="E49" s="43"/>
      <c r="F49" s="43"/>
      <c r="G49" s="133"/>
      <c r="H49" s="59"/>
      <c r="I49" s="29"/>
      <c r="J49" s="167"/>
      <c r="K49" s="167"/>
      <c r="L49" s="168"/>
      <c r="M49" s="141"/>
      <c r="N49" s="119"/>
      <c r="O49" s="69"/>
      <c r="P49" s="69"/>
      <c r="Q49" s="145"/>
      <c r="R49" s="24"/>
      <c r="S49" s="29"/>
      <c r="T49" s="61" t="str">
        <f t="shared" si="16"/>
        <v>Compléter la colonne M</v>
      </c>
      <c r="U49" s="62"/>
      <c r="V49" s="103" t="str">
        <f t="shared" si="4"/>
        <v>Compléter la colonne précédente</v>
      </c>
      <c r="W49" s="192" t="str">
        <f t="shared" si="0"/>
        <v>Date signature contrat absente ou non conforme</v>
      </c>
      <c r="X49" s="24"/>
      <c r="Y49" s="29"/>
      <c r="Z49" s="61" t="str">
        <f t="shared" si="17"/>
        <v>Compléter la colonne M</v>
      </c>
      <c r="AA49" s="62"/>
      <c r="AB49" s="29"/>
      <c r="AC49" s="205" t="str">
        <f>IF($M49="","Compléter la colonne M",IF(AA49="","Compléter la part variable",IF($M49=Données!$I$3,AA49,IF(AND($M49=Données!$I$2,AB49=""),"Compléter la colonne précédente",IF(AA49-AB49&lt;=0,0,IF(AB49&gt;=144.44,AA49-144.44,AA49-AB49))))))</f>
        <v>Compléter la colonne M</v>
      </c>
      <c r="AD49" s="197" t="str">
        <f>IF(AA49="","Compléter la part variable",IF(AND($M49=Données!$I$2,AB49=""),"Compléter mont. unit. versé pour le BTE",IF(AC49-$C$6&lt;0,0,AC49-$C$6)))</f>
        <v>Compléter la part variable</v>
      </c>
      <c r="AE49" s="192" t="str">
        <f t="shared" si="5"/>
        <v>Date signature contrat absente ou non conforme</v>
      </c>
      <c r="AF49" s="24"/>
      <c r="AG49" s="29"/>
      <c r="AH49" s="61" t="str">
        <f t="shared" si="18"/>
        <v>Compléter la colonne M</v>
      </c>
      <c r="AI49" s="62"/>
      <c r="AJ49" s="29"/>
      <c r="AK49" s="205" t="str">
        <f>IF($M49="","Compléter la colonne M",IF(AI49="","Compléter la part variable",IF($M49=Données!$I$3,AI49,IF(AND($M49=Données!$I$2,AJ49=""),"Compléter la colonne précédente",IF(AI49-AJ49&lt;=0,0,IF(AJ49&gt;=144.44,AI49-144.44,AI49-AJ49))))))</f>
        <v>Compléter la colonne M</v>
      </c>
      <c r="AL49" s="197" t="str">
        <f>IF(AI49="","Compléter la part variable",IF(AND($M49=Données!$I$2,AJ49=""),"Compléter mont. unit. versé pour le BTE",IF(AK49-$C$6&lt;0,0,AK49-$C$6)))</f>
        <v>Compléter la part variable</v>
      </c>
      <c r="AM49" s="192" t="str">
        <f t="shared" si="6"/>
        <v>Date signature contrat absente ou non conforme</v>
      </c>
      <c r="AN49" s="24"/>
      <c r="AO49" s="29"/>
      <c r="AP49" s="61" t="str">
        <f t="shared" si="19"/>
        <v>Compléter la colonne M</v>
      </c>
      <c r="AQ49" s="62"/>
      <c r="AR49" s="29"/>
      <c r="AS49" s="205" t="str">
        <f>IF($M49="","Compléter la colonne M",IF(AQ49="","Compléter la part variable",IF($M49=Données!$I$3,AQ49,IF(AND($M49=Données!$I$2,AR49=""),"Compléter la colonne précédente",IF(AQ49-AR49&lt;=0,0,IF(AR49&gt;=144.44,AQ49-144.44,AQ49-AR49))))))</f>
        <v>Compléter la colonne M</v>
      </c>
      <c r="AT49" s="197" t="str">
        <f>IF(AQ49="","Compléter la part variable",IF(AND($M49=Données!$I$2,AR49=""),"Compléter mont. unit. versé pour le BTE",IF(AS49-$C$6&lt;0,0,AS49-$C$6)))</f>
        <v>Compléter la part variable</v>
      </c>
      <c r="AU49" s="192" t="str">
        <f t="shared" si="7"/>
        <v>Date signature contrat absente ou non conforme</v>
      </c>
      <c r="AV49" s="24"/>
      <c r="AW49" s="29"/>
      <c r="AX49" s="61" t="str">
        <f t="shared" si="20"/>
        <v>Compléter la colonne M</v>
      </c>
      <c r="AY49" s="62"/>
      <c r="AZ49" s="29"/>
      <c r="BA49" s="205" t="str">
        <f>IF($M49="","Compléter la colonne M",IF(AY49="","Compléter la part variable",IF($M49=Données!$I$3,AY49,IF(AND($M49=Données!$I$2,AZ49=""),"Compléter la colonne précédente",IF(AY49-AZ49&lt;=0,0,IF(AZ49&gt;=144.44,AY49-144.44,AY49-AZ49))))))</f>
        <v>Compléter la colonne M</v>
      </c>
      <c r="BB49" s="197" t="str">
        <f>IF(AY49="","Compléter la part variable",IF(AND($M49=Données!$I$2,AZ49=""),"Compléter mont. unit. versé pour le BTE",IF(BA49-$C$6&lt;0,0,BA49-$C$6)))</f>
        <v>Compléter la part variable</v>
      </c>
      <c r="BC49" s="192" t="str">
        <f t="shared" si="8"/>
        <v>Date signature contrat absente ou non conforme</v>
      </c>
      <c r="BD49" s="24"/>
      <c r="BE49" s="29"/>
      <c r="BF49" s="61" t="str">
        <f t="shared" si="21"/>
        <v>Compléter la colonne M</v>
      </c>
      <c r="BG49" s="62"/>
      <c r="BH49" s="29"/>
      <c r="BI49" s="205" t="str">
        <f>IF($M49="","Compléter la colonne M",IF(BG49="","Compléter la part variable",IF($M49=Données!$I$3,BG49,IF(AND($M49=Données!$I$2,BH49=""),"Compléter la colonne précédente",IF(BG49-BH49&lt;=0,0,IF(BH49&gt;=144.44,BG49-144.44,BG49-BH49))))))</f>
        <v>Compléter la colonne M</v>
      </c>
      <c r="BJ49" s="197" t="str">
        <f>IF(BG49="","Compléter la part variable",IF(AND($M49=Données!$I$2,BH49=""),"Compléter mont. unit. versé pour le BTE",IF(BI49-$C$6&lt;0,0,BI49-$C$6)))</f>
        <v>Compléter la part variable</v>
      </c>
      <c r="BK49" s="192" t="str">
        <f t="shared" si="9"/>
        <v>Date signature contrat absente ou non conforme</v>
      </c>
      <c r="BL49" s="24"/>
      <c r="BM49" s="29"/>
      <c r="BN49" s="61" t="str">
        <f t="shared" si="22"/>
        <v>Compléter la colonne M</v>
      </c>
      <c r="BO49" s="62"/>
      <c r="BP49" s="29"/>
      <c r="BQ49" s="205" t="str">
        <f>IF($M49="","Compléter la colonne M",IF(BO49="","Compléter la part variable",IF($M49=Données!$I$3,BO49,IF(AND($M49=Données!$I$2,BP49=""),"Compléter la colonne précédente",IF(BO49-BP49&lt;=0,0,IF(BP49&gt;=144.44,BO49-144.44,BO49-BP49))))))</f>
        <v>Compléter la colonne M</v>
      </c>
      <c r="BR49" s="197" t="str">
        <f>IF(BO49="","Compléter la part variable",IF(AND($M49=Données!$I$2,BP49=""),"Compléter mont. unit. versé pour le BTE",IF(BQ49-$C$6&lt;0,0,BQ49-$C$6)))</f>
        <v>Compléter la part variable</v>
      </c>
      <c r="BS49" s="192" t="str">
        <f t="shared" si="10"/>
        <v>Date signature contrat absente ou non conforme</v>
      </c>
      <c r="BT49" s="24"/>
      <c r="BU49" s="29"/>
      <c r="BV49" s="61" t="str">
        <f t="shared" si="23"/>
        <v>Compléter la colonne M</v>
      </c>
      <c r="BW49" s="62"/>
      <c r="BX49" s="29"/>
      <c r="BY49" s="205" t="str">
        <f>IF($M49="","Compléter la colonne M",IF(BW49="","Compléter la part variable",IF($M49=Données!$I$3,BW49,IF(AND($M49=Données!$I$2,BX49=""),"Compléter la colonne précédente",IF(BW49-BX49&lt;=0,0,IF(BX49&gt;=144.44,BW49-144.44,BW49-BX49))))))</f>
        <v>Compléter la colonne M</v>
      </c>
      <c r="BZ49" s="197" t="str">
        <f>IF(BW49="","Compléter la part variable",IF(AND($M49=Données!$I$2,BX49=""),"Compléter mont. unit. versé pour le BTE",IF(BY49-$C$6&lt;0,0,BY49-$C$6)))</f>
        <v>Compléter la part variable</v>
      </c>
      <c r="CA49" s="192" t="str">
        <f t="shared" si="11"/>
        <v>Date signature contrat absente ou non conforme</v>
      </c>
      <c r="CB49" s="24"/>
      <c r="CC49" s="29"/>
      <c r="CD49" s="61" t="str">
        <f t="shared" si="24"/>
        <v>Compléter la colonne M</v>
      </c>
      <c r="CE49" s="62"/>
      <c r="CF49" s="29"/>
      <c r="CG49" s="205" t="str">
        <f>IF($M49="","Compléter la colonne M",IF(CE49="","Compléter la part variable",IF($M49=Données!$I$3,CE49,IF(AND($M49=Données!$I$2,CF49=""),"Compléter la colonne précédente",IF(CE49-CF49&lt;=0,0,IF(CF49&gt;=144.44,CE49-144.44,CE49-CF49))))))</f>
        <v>Compléter la colonne M</v>
      </c>
      <c r="CH49" s="197" t="str">
        <f>IF(CE49="","Compléter la part variable",IF(AND($M49=Données!$I$2,CF49=""),"Compléter mont. unit. versé pour le BTE",IF(CG49-$C$6&lt;0,0,CG49-$C$6)))</f>
        <v>Compléter la part variable</v>
      </c>
      <c r="CI49" s="192" t="str">
        <f t="shared" si="12"/>
        <v>Date signature contrat absente ou non conforme</v>
      </c>
      <c r="CJ49" s="24"/>
      <c r="CK49" s="29"/>
      <c r="CL49" s="61" t="str">
        <f t="shared" si="25"/>
        <v>Compléter la colonne M</v>
      </c>
      <c r="CM49" s="62"/>
      <c r="CN49" s="29"/>
      <c r="CO49" s="205" t="str">
        <f>IF($M49="","Compléter la colonne M",IF(CM49="","Compléter la part variable",IF($M49=Données!$I$3,CM49,IF(AND($M49=Données!$I$2,CN49=""),"Compléter la colonne précédente",IF(CM49-CN49&lt;=0,0,IF(CN49&gt;=144.44,CM49-144.44,CM49-CN49))))))</f>
        <v>Compléter la colonne M</v>
      </c>
      <c r="CP49" s="197" t="str">
        <f>IF(CM49="","Compléter la part variable",IF(AND($M49=Données!$I$2,CN49=""),"Compléter mont. unit. versé pour le BTE",IF(CO49-$C$6&lt;0,0,CO49-$C$6)))</f>
        <v>Compléter la part variable</v>
      </c>
      <c r="CQ49" s="192" t="str">
        <f t="shared" si="13"/>
        <v>Date signature contrat absente ou non conforme</v>
      </c>
      <c r="CR49" s="24"/>
      <c r="CS49" s="29"/>
      <c r="CT49" s="61" t="str">
        <f t="shared" si="26"/>
        <v>Compléter la colonne M</v>
      </c>
      <c r="CU49" s="62"/>
      <c r="CV49" s="29"/>
      <c r="CW49" s="205" t="str">
        <f>IF($M49="","Compléter la colonne M",IF(CU49="","Compléter la part variable",IF($M49=Données!$I$3,CU49,IF(AND($M49=Données!$I$2,CV49=""),"Compléter la colonne précédente",IF(CU49-CV49&lt;=0,0,IF(CV49&gt;=144.44,CU49-144.44,CU49-CV49))))))</f>
        <v>Compléter la colonne M</v>
      </c>
      <c r="CX49" s="197" t="str">
        <f>IF(CU49="","Compléter la part variable",IF(AND($M49=Données!$I$2,CV49=""),"Compléter mont. unit. versé pour le BTE",IF(CW49-$C$6&lt;0,0,CW49-$C$6)))</f>
        <v>Compléter la part variable</v>
      </c>
      <c r="CY49" s="192" t="str">
        <f t="shared" si="14"/>
        <v>Date signature contrat absente ou non conforme</v>
      </c>
      <c r="CZ49" s="24"/>
      <c r="DA49" s="29"/>
      <c r="DB49" s="61" t="str">
        <f t="shared" si="27"/>
        <v>Compléter la colonne M</v>
      </c>
      <c r="DC49" s="62"/>
      <c r="DD49" s="29"/>
      <c r="DE49" s="205" t="str">
        <f>IF($M49="","Compléter la colonne M",IF(DC49="","Compléter la part variable",IF($M49=Données!$I$3,DC49,IF(AND($M49=Données!$I$2,DD49=""),"Compléter la colonne précédente",IF(DC49-DD49&lt;=0,0,IF(DD49&gt;=144.44,DC49-144.44,DC49-DD49))))))</f>
        <v>Compléter la colonne M</v>
      </c>
      <c r="DF49" s="197" t="str">
        <f>IF(DC49="","Compléter la part variable",IF(AND($M49=Données!$I$2,DD49=""),"Compléter mont. unit. versé pour le BTE",IF(DE49-$C$6&lt;0,0,DE49-$C$6)))</f>
        <v>Compléter la part variable</v>
      </c>
      <c r="DG49" s="192" t="str">
        <f t="shared" si="15"/>
        <v>Date signature contrat absente ou non conforme</v>
      </c>
      <c r="DH49" s="106" t="str">
        <f t="shared" si="1"/>
        <v>Remplir les colonnes M,N, Q et P</v>
      </c>
      <c r="DI49" s="153" t="str">
        <f t="shared" si="2"/>
        <v>Remplir les colonnes M, N, Q et P</v>
      </c>
      <c r="DJ49" s="28" t="str">
        <f t="shared" si="3"/>
        <v>Remplir les colonnes M, N, Q et P</v>
      </c>
      <c r="DK49"/>
      <c r="DL49"/>
    </row>
    <row r="50" spans="1:116" x14ac:dyDescent="0.3">
      <c r="A50" s="132"/>
      <c r="B50" s="165"/>
      <c r="C50" s="43"/>
      <c r="D50" s="43"/>
      <c r="E50" s="43"/>
      <c r="F50" s="43"/>
      <c r="G50" s="133"/>
      <c r="H50" s="59"/>
      <c r="I50" s="29"/>
      <c r="J50" s="167"/>
      <c r="K50" s="167"/>
      <c r="L50" s="168"/>
      <c r="M50" s="141"/>
      <c r="N50" s="119"/>
      <c r="O50" s="69"/>
      <c r="P50" s="69"/>
      <c r="Q50" s="145"/>
      <c r="R50" s="24"/>
      <c r="S50" s="29"/>
      <c r="T50" s="61" t="str">
        <f t="shared" si="16"/>
        <v>Compléter la colonne M</v>
      </c>
      <c r="U50" s="62"/>
      <c r="V50" s="103" t="str">
        <f t="shared" si="4"/>
        <v>Compléter la colonne précédente</v>
      </c>
      <c r="W50" s="192" t="str">
        <f t="shared" si="0"/>
        <v>Date signature contrat absente ou non conforme</v>
      </c>
      <c r="X50" s="24"/>
      <c r="Y50" s="29"/>
      <c r="Z50" s="61" t="str">
        <f t="shared" si="17"/>
        <v>Compléter la colonne M</v>
      </c>
      <c r="AA50" s="62"/>
      <c r="AB50" s="29"/>
      <c r="AC50" s="205" t="str">
        <f>IF($M50="","Compléter la colonne M",IF(AA50="","Compléter la part variable",IF($M50=Données!$I$3,AA50,IF(AND($M50=Données!$I$2,AB50=""),"Compléter la colonne précédente",IF(AA50-AB50&lt;=0,0,IF(AB50&gt;=144.44,AA50-144.44,AA50-AB50))))))</f>
        <v>Compléter la colonne M</v>
      </c>
      <c r="AD50" s="197" t="str">
        <f>IF(AA50="","Compléter la part variable",IF(AND($M50=Données!$I$2,AB50=""),"Compléter mont. unit. versé pour le BTE",IF(AC50-$C$6&lt;0,0,AC50-$C$6)))</f>
        <v>Compléter la part variable</v>
      </c>
      <c r="AE50" s="192" t="str">
        <f t="shared" si="5"/>
        <v>Date signature contrat absente ou non conforme</v>
      </c>
      <c r="AF50" s="24"/>
      <c r="AG50" s="29"/>
      <c r="AH50" s="61" t="str">
        <f t="shared" si="18"/>
        <v>Compléter la colonne M</v>
      </c>
      <c r="AI50" s="62"/>
      <c r="AJ50" s="29"/>
      <c r="AK50" s="205" t="str">
        <f>IF($M50="","Compléter la colonne M",IF(AI50="","Compléter la part variable",IF($M50=Données!$I$3,AI50,IF(AND($M50=Données!$I$2,AJ50=""),"Compléter la colonne précédente",IF(AI50-AJ50&lt;=0,0,IF(AJ50&gt;=144.44,AI50-144.44,AI50-AJ50))))))</f>
        <v>Compléter la colonne M</v>
      </c>
      <c r="AL50" s="197" t="str">
        <f>IF(AI50="","Compléter la part variable",IF(AND($M50=Données!$I$2,AJ50=""),"Compléter mont. unit. versé pour le BTE",IF(AK50-$C$6&lt;0,0,AK50-$C$6)))</f>
        <v>Compléter la part variable</v>
      </c>
      <c r="AM50" s="192" t="str">
        <f t="shared" si="6"/>
        <v>Date signature contrat absente ou non conforme</v>
      </c>
      <c r="AN50" s="24"/>
      <c r="AO50" s="29"/>
      <c r="AP50" s="61" t="str">
        <f t="shared" si="19"/>
        <v>Compléter la colonne M</v>
      </c>
      <c r="AQ50" s="62"/>
      <c r="AR50" s="29"/>
      <c r="AS50" s="205" t="str">
        <f>IF($M50="","Compléter la colonne M",IF(AQ50="","Compléter la part variable",IF($M50=Données!$I$3,AQ50,IF(AND($M50=Données!$I$2,AR50=""),"Compléter la colonne précédente",IF(AQ50-AR50&lt;=0,0,IF(AR50&gt;=144.44,AQ50-144.44,AQ50-AR50))))))</f>
        <v>Compléter la colonne M</v>
      </c>
      <c r="AT50" s="197" t="str">
        <f>IF(AQ50="","Compléter la part variable",IF(AND($M50=Données!$I$2,AR50=""),"Compléter mont. unit. versé pour le BTE",IF(AS50-$C$6&lt;0,0,AS50-$C$6)))</f>
        <v>Compléter la part variable</v>
      </c>
      <c r="AU50" s="192" t="str">
        <f t="shared" si="7"/>
        <v>Date signature contrat absente ou non conforme</v>
      </c>
      <c r="AV50" s="24"/>
      <c r="AW50" s="29"/>
      <c r="AX50" s="61" t="str">
        <f t="shared" si="20"/>
        <v>Compléter la colonne M</v>
      </c>
      <c r="AY50" s="62"/>
      <c r="AZ50" s="29"/>
      <c r="BA50" s="205" t="str">
        <f>IF($M50="","Compléter la colonne M",IF(AY50="","Compléter la part variable",IF($M50=Données!$I$3,AY50,IF(AND($M50=Données!$I$2,AZ50=""),"Compléter la colonne précédente",IF(AY50-AZ50&lt;=0,0,IF(AZ50&gt;=144.44,AY50-144.44,AY50-AZ50))))))</f>
        <v>Compléter la colonne M</v>
      </c>
      <c r="BB50" s="197" t="str">
        <f>IF(AY50="","Compléter la part variable",IF(AND($M50=Données!$I$2,AZ50=""),"Compléter mont. unit. versé pour le BTE",IF(BA50-$C$6&lt;0,0,BA50-$C$6)))</f>
        <v>Compléter la part variable</v>
      </c>
      <c r="BC50" s="192" t="str">
        <f t="shared" si="8"/>
        <v>Date signature contrat absente ou non conforme</v>
      </c>
      <c r="BD50" s="24"/>
      <c r="BE50" s="29"/>
      <c r="BF50" s="61" t="str">
        <f t="shared" si="21"/>
        <v>Compléter la colonne M</v>
      </c>
      <c r="BG50" s="62"/>
      <c r="BH50" s="29"/>
      <c r="BI50" s="205" t="str">
        <f>IF($M50="","Compléter la colonne M",IF(BG50="","Compléter la part variable",IF($M50=Données!$I$3,BG50,IF(AND($M50=Données!$I$2,BH50=""),"Compléter la colonne précédente",IF(BG50-BH50&lt;=0,0,IF(BH50&gt;=144.44,BG50-144.44,BG50-BH50))))))</f>
        <v>Compléter la colonne M</v>
      </c>
      <c r="BJ50" s="197" t="str">
        <f>IF(BG50="","Compléter la part variable",IF(AND($M50=Données!$I$2,BH50=""),"Compléter mont. unit. versé pour le BTE",IF(BI50-$C$6&lt;0,0,BI50-$C$6)))</f>
        <v>Compléter la part variable</v>
      </c>
      <c r="BK50" s="192" t="str">
        <f t="shared" si="9"/>
        <v>Date signature contrat absente ou non conforme</v>
      </c>
      <c r="BL50" s="24"/>
      <c r="BM50" s="29"/>
      <c r="BN50" s="61" t="str">
        <f t="shared" si="22"/>
        <v>Compléter la colonne M</v>
      </c>
      <c r="BO50" s="62"/>
      <c r="BP50" s="29"/>
      <c r="BQ50" s="205" t="str">
        <f>IF($M50="","Compléter la colonne M",IF(BO50="","Compléter la part variable",IF($M50=Données!$I$3,BO50,IF(AND($M50=Données!$I$2,BP50=""),"Compléter la colonne précédente",IF(BO50-BP50&lt;=0,0,IF(BP50&gt;=144.44,BO50-144.44,BO50-BP50))))))</f>
        <v>Compléter la colonne M</v>
      </c>
      <c r="BR50" s="197" t="str">
        <f>IF(BO50="","Compléter la part variable",IF(AND($M50=Données!$I$2,BP50=""),"Compléter mont. unit. versé pour le BTE",IF(BQ50-$C$6&lt;0,0,BQ50-$C$6)))</f>
        <v>Compléter la part variable</v>
      </c>
      <c r="BS50" s="192" t="str">
        <f t="shared" si="10"/>
        <v>Date signature contrat absente ou non conforme</v>
      </c>
      <c r="BT50" s="24"/>
      <c r="BU50" s="29"/>
      <c r="BV50" s="61" t="str">
        <f t="shared" si="23"/>
        <v>Compléter la colonne M</v>
      </c>
      <c r="BW50" s="62"/>
      <c r="BX50" s="29"/>
      <c r="BY50" s="205" t="str">
        <f>IF($M50="","Compléter la colonne M",IF(BW50="","Compléter la part variable",IF($M50=Données!$I$3,BW50,IF(AND($M50=Données!$I$2,BX50=""),"Compléter la colonne précédente",IF(BW50-BX50&lt;=0,0,IF(BX50&gt;=144.44,BW50-144.44,BW50-BX50))))))</f>
        <v>Compléter la colonne M</v>
      </c>
      <c r="BZ50" s="197" t="str">
        <f>IF(BW50="","Compléter la part variable",IF(AND($M50=Données!$I$2,BX50=""),"Compléter mont. unit. versé pour le BTE",IF(BY50-$C$6&lt;0,0,BY50-$C$6)))</f>
        <v>Compléter la part variable</v>
      </c>
      <c r="CA50" s="192" t="str">
        <f t="shared" si="11"/>
        <v>Date signature contrat absente ou non conforme</v>
      </c>
      <c r="CB50" s="24"/>
      <c r="CC50" s="29"/>
      <c r="CD50" s="61" t="str">
        <f t="shared" si="24"/>
        <v>Compléter la colonne M</v>
      </c>
      <c r="CE50" s="62"/>
      <c r="CF50" s="29"/>
      <c r="CG50" s="205" t="str">
        <f>IF($M50="","Compléter la colonne M",IF(CE50="","Compléter la part variable",IF($M50=Données!$I$3,CE50,IF(AND($M50=Données!$I$2,CF50=""),"Compléter la colonne précédente",IF(CE50-CF50&lt;=0,0,IF(CF50&gt;=144.44,CE50-144.44,CE50-CF50))))))</f>
        <v>Compléter la colonne M</v>
      </c>
      <c r="CH50" s="197" t="str">
        <f>IF(CE50="","Compléter la part variable",IF(AND($M50=Données!$I$2,CF50=""),"Compléter mont. unit. versé pour le BTE",IF(CG50-$C$6&lt;0,0,CG50-$C$6)))</f>
        <v>Compléter la part variable</v>
      </c>
      <c r="CI50" s="192" t="str">
        <f t="shared" si="12"/>
        <v>Date signature contrat absente ou non conforme</v>
      </c>
      <c r="CJ50" s="24"/>
      <c r="CK50" s="29"/>
      <c r="CL50" s="61" t="str">
        <f t="shared" si="25"/>
        <v>Compléter la colonne M</v>
      </c>
      <c r="CM50" s="62"/>
      <c r="CN50" s="29"/>
      <c r="CO50" s="205" t="str">
        <f>IF($M50="","Compléter la colonne M",IF(CM50="","Compléter la part variable",IF($M50=Données!$I$3,CM50,IF(AND($M50=Données!$I$2,CN50=""),"Compléter la colonne précédente",IF(CM50-CN50&lt;=0,0,IF(CN50&gt;=144.44,CM50-144.44,CM50-CN50))))))</f>
        <v>Compléter la colonne M</v>
      </c>
      <c r="CP50" s="197" t="str">
        <f>IF(CM50="","Compléter la part variable",IF(AND($M50=Données!$I$2,CN50=""),"Compléter mont. unit. versé pour le BTE",IF(CO50-$C$6&lt;0,0,CO50-$C$6)))</f>
        <v>Compléter la part variable</v>
      </c>
      <c r="CQ50" s="192" t="str">
        <f t="shared" si="13"/>
        <v>Date signature contrat absente ou non conforme</v>
      </c>
      <c r="CR50" s="24"/>
      <c r="CS50" s="29"/>
      <c r="CT50" s="61" t="str">
        <f t="shared" si="26"/>
        <v>Compléter la colonne M</v>
      </c>
      <c r="CU50" s="62"/>
      <c r="CV50" s="29"/>
      <c r="CW50" s="205" t="str">
        <f>IF($M50="","Compléter la colonne M",IF(CU50="","Compléter la part variable",IF($M50=Données!$I$3,CU50,IF(AND($M50=Données!$I$2,CV50=""),"Compléter la colonne précédente",IF(CU50-CV50&lt;=0,0,IF(CV50&gt;=144.44,CU50-144.44,CU50-CV50))))))</f>
        <v>Compléter la colonne M</v>
      </c>
      <c r="CX50" s="197" t="str">
        <f>IF(CU50="","Compléter la part variable",IF(AND($M50=Données!$I$2,CV50=""),"Compléter mont. unit. versé pour le BTE",IF(CW50-$C$6&lt;0,0,CW50-$C$6)))</f>
        <v>Compléter la part variable</v>
      </c>
      <c r="CY50" s="192" t="str">
        <f t="shared" si="14"/>
        <v>Date signature contrat absente ou non conforme</v>
      </c>
      <c r="CZ50" s="24"/>
      <c r="DA50" s="29"/>
      <c r="DB50" s="61" t="str">
        <f t="shared" si="27"/>
        <v>Compléter la colonne M</v>
      </c>
      <c r="DC50" s="62"/>
      <c r="DD50" s="29"/>
      <c r="DE50" s="205" t="str">
        <f>IF($M50="","Compléter la colonne M",IF(DC50="","Compléter la part variable",IF($M50=Données!$I$3,DC50,IF(AND($M50=Données!$I$2,DD50=""),"Compléter la colonne précédente",IF(DC50-DD50&lt;=0,0,IF(DD50&gt;=144.44,DC50-144.44,DC50-DD50))))))</f>
        <v>Compléter la colonne M</v>
      </c>
      <c r="DF50" s="197" t="str">
        <f>IF(DC50="","Compléter la part variable",IF(AND($M50=Données!$I$2,DD50=""),"Compléter mont. unit. versé pour le BTE",IF(DE50-$C$6&lt;0,0,DE50-$C$6)))</f>
        <v>Compléter la part variable</v>
      </c>
      <c r="DG50" s="192" t="str">
        <f t="shared" si="15"/>
        <v>Date signature contrat absente ou non conforme</v>
      </c>
      <c r="DH50" s="106" t="str">
        <f t="shared" si="1"/>
        <v>Remplir les colonnes M,N, Q et P</v>
      </c>
      <c r="DI50" s="153" t="str">
        <f t="shared" si="2"/>
        <v>Remplir les colonnes M, N, Q et P</v>
      </c>
      <c r="DJ50" s="28" t="str">
        <f t="shared" si="3"/>
        <v>Remplir les colonnes M, N, Q et P</v>
      </c>
      <c r="DK50"/>
      <c r="DL50"/>
    </row>
    <row r="51" spans="1:116" x14ac:dyDescent="0.3">
      <c r="A51" s="132"/>
      <c r="B51" s="165"/>
      <c r="C51" s="43"/>
      <c r="D51" s="43"/>
      <c r="E51" s="43"/>
      <c r="F51" s="43"/>
      <c r="G51" s="133"/>
      <c r="H51" s="59"/>
      <c r="I51" s="29"/>
      <c r="J51" s="167"/>
      <c r="K51" s="167"/>
      <c r="L51" s="168"/>
      <c r="M51" s="141"/>
      <c r="N51" s="119"/>
      <c r="O51" s="69"/>
      <c r="P51" s="69"/>
      <c r="Q51" s="145"/>
      <c r="R51" s="24"/>
      <c r="S51" s="29"/>
      <c r="T51" s="61" t="str">
        <f t="shared" si="16"/>
        <v>Compléter la colonne M</v>
      </c>
      <c r="U51" s="62"/>
      <c r="V51" s="103" t="str">
        <f t="shared" si="4"/>
        <v>Compléter la colonne précédente</v>
      </c>
      <c r="W51" s="192" t="str">
        <f t="shared" si="0"/>
        <v>Date signature contrat absente ou non conforme</v>
      </c>
      <c r="X51" s="24"/>
      <c r="Y51" s="29"/>
      <c r="Z51" s="61" t="str">
        <f t="shared" si="17"/>
        <v>Compléter la colonne M</v>
      </c>
      <c r="AA51" s="62"/>
      <c r="AB51" s="29"/>
      <c r="AC51" s="205" t="str">
        <f>IF($M51="","Compléter la colonne M",IF(AA51="","Compléter la part variable",IF($M51=Données!$I$3,AA51,IF(AND($M51=Données!$I$2,AB51=""),"Compléter la colonne précédente",IF(AA51-AB51&lt;=0,0,IF(AB51&gt;=144.44,AA51-144.44,AA51-AB51))))))</f>
        <v>Compléter la colonne M</v>
      </c>
      <c r="AD51" s="197" t="str">
        <f>IF(AA51="","Compléter la part variable",IF(AND($M51=Données!$I$2,AB51=""),"Compléter mont. unit. versé pour le BTE",IF(AC51-$C$6&lt;0,0,AC51-$C$6)))</f>
        <v>Compléter la part variable</v>
      </c>
      <c r="AE51" s="192" t="str">
        <f t="shared" si="5"/>
        <v>Date signature contrat absente ou non conforme</v>
      </c>
      <c r="AF51" s="24"/>
      <c r="AG51" s="29"/>
      <c r="AH51" s="61" t="str">
        <f t="shared" si="18"/>
        <v>Compléter la colonne M</v>
      </c>
      <c r="AI51" s="62"/>
      <c r="AJ51" s="29"/>
      <c r="AK51" s="205" t="str">
        <f>IF($M51="","Compléter la colonne M",IF(AI51="","Compléter la part variable",IF($M51=Données!$I$3,AI51,IF(AND($M51=Données!$I$2,AJ51=""),"Compléter la colonne précédente",IF(AI51-AJ51&lt;=0,0,IF(AJ51&gt;=144.44,AI51-144.44,AI51-AJ51))))))</f>
        <v>Compléter la colonne M</v>
      </c>
      <c r="AL51" s="197" t="str">
        <f>IF(AI51="","Compléter la part variable",IF(AND($M51=Données!$I$2,AJ51=""),"Compléter mont. unit. versé pour le BTE",IF(AK51-$C$6&lt;0,0,AK51-$C$6)))</f>
        <v>Compléter la part variable</v>
      </c>
      <c r="AM51" s="192" t="str">
        <f t="shared" si="6"/>
        <v>Date signature contrat absente ou non conforme</v>
      </c>
      <c r="AN51" s="24"/>
      <c r="AO51" s="29"/>
      <c r="AP51" s="61" t="str">
        <f t="shared" si="19"/>
        <v>Compléter la colonne M</v>
      </c>
      <c r="AQ51" s="62"/>
      <c r="AR51" s="29"/>
      <c r="AS51" s="205" t="str">
        <f>IF($M51="","Compléter la colonne M",IF(AQ51="","Compléter la part variable",IF($M51=Données!$I$3,AQ51,IF(AND($M51=Données!$I$2,AR51=""),"Compléter la colonne précédente",IF(AQ51-AR51&lt;=0,0,IF(AR51&gt;=144.44,AQ51-144.44,AQ51-AR51))))))</f>
        <v>Compléter la colonne M</v>
      </c>
      <c r="AT51" s="197" t="str">
        <f>IF(AQ51="","Compléter la part variable",IF(AND($M51=Données!$I$2,AR51=""),"Compléter mont. unit. versé pour le BTE",IF(AS51-$C$6&lt;0,0,AS51-$C$6)))</f>
        <v>Compléter la part variable</v>
      </c>
      <c r="AU51" s="192" t="str">
        <f t="shared" si="7"/>
        <v>Date signature contrat absente ou non conforme</v>
      </c>
      <c r="AV51" s="24"/>
      <c r="AW51" s="29"/>
      <c r="AX51" s="61" t="str">
        <f t="shared" si="20"/>
        <v>Compléter la colonne M</v>
      </c>
      <c r="AY51" s="62"/>
      <c r="AZ51" s="29"/>
      <c r="BA51" s="205" t="str">
        <f>IF($M51="","Compléter la colonne M",IF(AY51="","Compléter la part variable",IF($M51=Données!$I$3,AY51,IF(AND($M51=Données!$I$2,AZ51=""),"Compléter la colonne précédente",IF(AY51-AZ51&lt;=0,0,IF(AZ51&gt;=144.44,AY51-144.44,AY51-AZ51))))))</f>
        <v>Compléter la colonne M</v>
      </c>
      <c r="BB51" s="197" t="str">
        <f>IF(AY51="","Compléter la part variable",IF(AND($M51=Données!$I$2,AZ51=""),"Compléter mont. unit. versé pour le BTE",IF(BA51-$C$6&lt;0,0,BA51-$C$6)))</f>
        <v>Compléter la part variable</v>
      </c>
      <c r="BC51" s="192" t="str">
        <f t="shared" si="8"/>
        <v>Date signature contrat absente ou non conforme</v>
      </c>
      <c r="BD51" s="24"/>
      <c r="BE51" s="29"/>
      <c r="BF51" s="61" t="str">
        <f t="shared" si="21"/>
        <v>Compléter la colonne M</v>
      </c>
      <c r="BG51" s="62"/>
      <c r="BH51" s="29"/>
      <c r="BI51" s="205" t="str">
        <f>IF($M51="","Compléter la colonne M",IF(BG51="","Compléter la part variable",IF($M51=Données!$I$3,BG51,IF(AND($M51=Données!$I$2,BH51=""),"Compléter la colonne précédente",IF(BG51-BH51&lt;=0,0,IF(BH51&gt;=144.44,BG51-144.44,BG51-BH51))))))</f>
        <v>Compléter la colonne M</v>
      </c>
      <c r="BJ51" s="197" t="str">
        <f>IF(BG51="","Compléter la part variable",IF(AND($M51=Données!$I$2,BH51=""),"Compléter mont. unit. versé pour le BTE",IF(BI51-$C$6&lt;0,0,BI51-$C$6)))</f>
        <v>Compléter la part variable</v>
      </c>
      <c r="BK51" s="192" t="str">
        <f t="shared" si="9"/>
        <v>Date signature contrat absente ou non conforme</v>
      </c>
      <c r="BL51" s="24"/>
      <c r="BM51" s="29"/>
      <c r="BN51" s="61" t="str">
        <f t="shared" si="22"/>
        <v>Compléter la colonne M</v>
      </c>
      <c r="BO51" s="62"/>
      <c r="BP51" s="29"/>
      <c r="BQ51" s="205" t="str">
        <f>IF($M51="","Compléter la colonne M",IF(BO51="","Compléter la part variable",IF($M51=Données!$I$3,BO51,IF(AND($M51=Données!$I$2,BP51=""),"Compléter la colonne précédente",IF(BO51-BP51&lt;=0,0,IF(BP51&gt;=144.44,BO51-144.44,BO51-BP51))))))</f>
        <v>Compléter la colonne M</v>
      </c>
      <c r="BR51" s="197" t="str">
        <f>IF(BO51="","Compléter la part variable",IF(AND($M51=Données!$I$2,BP51=""),"Compléter mont. unit. versé pour le BTE",IF(BQ51-$C$6&lt;0,0,BQ51-$C$6)))</f>
        <v>Compléter la part variable</v>
      </c>
      <c r="BS51" s="192" t="str">
        <f t="shared" si="10"/>
        <v>Date signature contrat absente ou non conforme</v>
      </c>
      <c r="BT51" s="24"/>
      <c r="BU51" s="29"/>
      <c r="BV51" s="61" t="str">
        <f t="shared" si="23"/>
        <v>Compléter la colonne M</v>
      </c>
      <c r="BW51" s="62"/>
      <c r="BX51" s="29"/>
      <c r="BY51" s="205" t="str">
        <f>IF($M51="","Compléter la colonne M",IF(BW51="","Compléter la part variable",IF($M51=Données!$I$3,BW51,IF(AND($M51=Données!$I$2,BX51=""),"Compléter la colonne précédente",IF(BW51-BX51&lt;=0,0,IF(BX51&gt;=144.44,BW51-144.44,BW51-BX51))))))</f>
        <v>Compléter la colonne M</v>
      </c>
      <c r="BZ51" s="197" t="str">
        <f>IF(BW51="","Compléter la part variable",IF(AND($M51=Données!$I$2,BX51=""),"Compléter mont. unit. versé pour le BTE",IF(BY51-$C$6&lt;0,0,BY51-$C$6)))</f>
        <v>Compléter la part variable</v>
      </c>
      <c r="CA51" s="192" t="str">
        <f t="shared" si="11"/>
        <v>Date signature contrat absente ou non conforme</v>
      </c>
      <c r="CB51" s="24"/>
      <c r="CC51" s="29"/>
      <c r="CD51" s="61" t="str">
        <f t="shared" si="24"/>
        <v>Compléter la colonne M</v>
      </c>
      <c r="CE51" s="62"/>
      <c r="CF51" s="29"/>
      <c r="CG51" s="205" t="str">
        <f>IF($M51="","Compléter la colonne M",IF(CE51="","Compléter la part variable",IF($M51=Données!$I$3,CE51,IF(AND($M51=Données!$I$2,CF51=""),"Compléter la colonne précédente",IF(CE51-CF51&lt;=0,0,IF(CF51&gt;=144.44,CE51-144.44,CE51-CF51))))))</f>
        <v>Compléter la colonne M</v>
      </c>
      <c r="CH51" s="197" t="str">
        <f>IF(CE51="","Compléter la part variable",IF(AND($M51=Données!$I$2,CF51=""),"Compléter mont. unit. versé pour le BTE",IF(CG51-$C$6&lt;0,0,CG51-$C$6)))</f>
        <v>Compléter la part variable</v>
      </c>
      <c r="CI51" s="192" t="str">
        <f t="shared" si="12"/>
        <v>Date signature contrat absente ou non conforme</v>
      </c>
      <c r="CJ51" s="24"/>
      <c r="CK51" s="29"/>
      <c r="CL51" s="61" t="str">
        <f t="shared" si="25"/>
        <v>Compléter la colonne M</v>
      </c>
      <c r="CM51" s="62"/>
      <c r="CN51" s="29"/>
      <c r="CO51" s="205" t="str">
        <f>IF($M51="","Compléter la colonne M",IF(CM51="","Compléter la part variable",IF($M51=Données!$I$3,CM51,IF(AND($M51=Données!$I$2,CN51=""),"Compléter la colonne précédente",IF(CM51-CN51&lt;=0,0,IF(CN51&gt;=144.44,CM51-144.44,CM51-CN51))))))</f>
        <v>Compléter la colonne M</v>
      </c>
      <c r="CP51" s="197" t="str">
        <f>IF(CM51="","Compléter la part variable",IF(AND($M51=Données!$I$2,CN51=""),"Compléter mont. unit. versé pour le BTE",IF(CO51-$C$6&lt;0,0,CO51-$C$6)))</f>
        <v>Compléter la part variable</v>
      </c>
      <c r="CQ51" s="192" t="str">
        <f t="shared" si="13"/>
        <v>Date signature contrat absente ou non conforme</v>
      </c>
      <c r="CR51" s="24"/>
      <c r="CS51" s="29"/>
      <c r="CT51" s="61" t="str">
        <f t="shared" si="26"/>
        <v>Compléter la colonne M</v>
      </c>
      <c r="CU51" s="62"/>
      <c r="CV51" s="29"/>
      <c r="CW51" s="205" t="str">
        <f>IF($M51="","Compléter la colonne M",IF(CU51="","Compléter la part variable",IF($M51=Données!$I$3,CU51,IF(AND($M51=Données!$I$2,CV51=""),"Compléter la colonne précédente",IF(CU51-CV51&lt;=0,0,IF(CV51&gt;=144.44,CU51-144.44,CU51-CV51))))))</f>
        <v>Compléter la colonne M</v>
      </c>
      <c r="CX51" s="197" t="str">
        <f>IF(CU51="","Compléter la part variable",IF(AND($M51=Données!$I$2,CV51=""),"Compléter mont. unit. versé pour le BTE",IF(CW51-$C$6&lt;0,0,CW51-$C$6)))</f>
        <v>Compléter la part variable</v>
      </c>
      <c r="CY51" s="192" t="str">
        <f t="shared" si="14"/>
        <v>Date signature contrat absente ou non conforme</v>
      </c>
      <c r="CZ51" s="24"/>
      <c r="DA51" s="29"/>
      <c r="DB51" s="61" t="str">
        <f t="shared" si="27"/>
        <v>Compléter la colonne M</v>
      </c>
      <c r="DC51" s="62"/>
      <c r="DD51" s="29"/>
      <c r="DE51" s="205" t="str">
        <f>IF($M51="","Compléter la colonne M",IF(DC51="","Compléter la part variable",IF($M51=Données!$I$3,DC51,IF(AND($M51=Données!$I$2,DD51=""),"Compléter la colonne précédente",IF(DC51-DD51&lt;=0,0,IF(DD51&gt;=144.44,DC51-144.44,DC51-DD51))))))</f>
        <v>Compléter la colonne M</v>
      </c>
      <c r="DF51" s="197" t="str">
        <f>IF(DC51="","Compléter la part variable",IF(AND($M51=Données!$I$2,DD51=""),"Compléter mont. unit. versé pour le BTE",IF(DE51-$C$6&lt;0,0,DE51-$C$6)))</f>
        <v>Compléter la part variable</v>
      </c>
      <c r="DG51" s="192" t="str">
        <f t="shared" si="15"/>
        <v>Date signature contrat absente ou non conforme</v>
      </c>
      <c r="DH51" s="106" t="str">
        <f t="shared" si="1"/>
        <v>Remplir les colonnes M,N, Q et P</v>
      </c>
      <c r="DI51" s="153" t="str">
        <f t="shared" si="2"/>
        <v>Remplir les colonnes M, N, Q et P</v>
      </c>
      <c r="DJ51" s="28" t="str">
        <f t="shared" si="3"/>
        <v>Remplir les colonnes M, N, Q et P</v>
      </c>
      <c r="DK51"/>
      <c r="DL51"/>
    </row>
    <row r="52" spans="1:116" x14ac:dyDescent="0.3">
      <c r="A52" s="132"/>
      <c r="B52" s="165"/>
      <c r="C52" s="43"/>
      <c r="D52" s="43"/>
      <c r="E52" s="43"/>
      <c r="F52" s="43"/>
      <c r="G52" s="133"/>
      <c r="H52" s="59"/>
      <c r="I52" s="29"/>
      <c r="J52" s="167"/>
      <c r="K52" s="167"/>
      <c r="L52" s="168"/>
      <c r="M52" s="141"/>
      <c r="N52" s="119"/>
      <c r="O52" s="69"/>
      <c r="P52" s="69"/>
      <c r="Q52" s="145"/>
      <c r="R52" s="24"/>
      <c r="S52" s="29"/>
      <c r="T52" s="61" t="str">
        <f t="shared" si="16"/>
        <v>Compléter la colonne M</v>
      </c>
      <c r="U52" s="62"/>
      <c r="V52" s="103" t="str">
        <f t="shared" si="4"/>
        <v>Compléter la colonne précédente</v>
      </c>
      <c r="W52" s="192" t="str">
        <f t="shared" si="0"/>
        <v>Date signature contrat absente ou non conforme</v>
      </c>
      <c r="X52" s="24"/>
      <c r="Y52" s="29"/>
      <c r="Z52" s="61" t="str">
        <f t="shared" si="17"/>
        <v>Compléter la colonne M</v>
      </c>
      <c r="AA52" s="62"/>
      <c r="AB52" s="29"/>
      <c r="AC52" s="205" t="str">
        <f>IF($M52="","Compléter la colonne M",IF(AA52="","Compléter la part variable",IF($M52=Données!$I$3,AA52,IF(AND($M52=Données!$I$2,AB52=""),"Compléter la colonne précédente",IF(AA52-AB52&lt;=0,0,IF(AB52&gt;=144.44,AA52-144.44,AA52-AB52))))))</f>
        <v>Compléter la colonne M</v>
      </c>
      <c r="AD52" s="197" t="str">
        <f>IF(AA52="","Compléter la part variable",IF(AND($M52=Données!$I$2,AB52=""),"Compléter mont. unit. versé pour le BTE",IF(AC52-$C$6&lt;0,0,AC52-$C$6)))</f>
        <v>Compléter la part variable</v>
      </c>
      <c r="AE52" s="192" t="str">
        <f t="shared" si="5"/>
        <v>Date signature contrat absente ou non conforme</v>
      </c>
      <c r="AF52" s="24"/>
      <c r="AG52" s="29"/>
      <c r="AH52" s="61" t="str">
        <f t="shared" si="18"/>
        <v>Compléter la colonne M</v>
      </c>
      <c r="AI52" s="62"/>
      <c r="AJ52" s="29"/>
      <c r="AK52" s="205" t="str">
        <f>IF($M52="","Compléter la colonne M",IF(AI52="","Compléter la part variable",IF($M52=Données!$I$3,AI52,IF(AND($M52=Données!$I$2,AJ52=""),"Compléter la colonne précédente",IF(AI52-AJ52&lt;=0,0,IF(AJ52&gt;=144.44,AI52-144.44,AI52-AJ52))))))</f>
        <v>Compléter la colonne M</v>
      </c>
      <c r="AL52" s="197" t="str">
        <f>IF(AI52="","Compléter la part variable",IF(AND($M52=Données!$I$2,AJ52=""),"Compléter mont. unit. versé pour le BTE",IF(AK52-$C$6&lt;0,0,AK52-$C$6)))</f>
        <v>Compléter la part variable</v>
      </c>
      <c r="AM52" s="192" t="str">
        <f t="shared" si="6"/>
        <v>Date signature contrat absente ou non conforme</v>
      </c>
      <c r="AN52" s="24"/>
      <c r="AO52" s="29"/>
      <c r="AP52" s="61" t="str">
        <f t="shared" si="19"/>
        <v>Compléter la colonne M</v>
      </c>
      <c r="AQ52" s="62"/>
      <c r="AR52" s="29"/>
      <c r="AS52" s="205" t="str">
        <f>IF($M52="","Compléter la colonne M",IF(AQ52="","Compléter la part variable",IF($M52=Données!$I$3,AQ52,IF(AND($M52=Données!$I$2,AR52=""),"Compléter la colonne précédente",IF(AQ52-AR52&lt;=0,0,IF(AR52&gt;=144.44,AQ52-144.44,AQ52-AR52))))))</f>
        <v>Compléter la colonne M</v>
      </c>
      <c r="AT52" s="197" t="str">
        <f>IF(AQ52="","Compléter la part variable",IF(AND($M52=Données!$I$2,AR52=""),"Compléter mont. unit. versé pour le BTE",IF(AS52-$C$6&lt;0,0,AS52-$C$6)))</f>
        <v>Compléter la part variable</v>
      </c>
      <c r="AU52" s="192" t="str">
        <f t="shared" si="7"/>
        <v>Date signature contrat absente ou non conforme</v>
      </c>
      <c r="AV52" s="24"/>
      <c r="AW52" s="29"/>
      <c r="AX52" s="61" t="str">
        <f t="shared" si="20"/>
        <v>Compléter la colonne M</v>
      </c>
      <c r="AY52" s="62"/>
      <c r="AZ52" s="29"/>
      <c r="BA52" s="205" t="str">
        <f>IF($M52="","Compléter la colonne M",IF(AY52="","Compléter la part variable",IF($M52=Données!$I$3,AY52,IF(AND($M52=Données!$I$2,AZ52=""),"Compléter la colonne précédente",IF(AY52-AZ52&lt;=0,0,IF(AZ52&gt;=144.44,AY52-144.44,AY52-AZ52))))))</f>
        <v>Compléter la colonne M</v>
      </c>
      <c r="BB52" s="197" t="str">
        <f>IF(AY52="","Compléter la part variable",IF(AND($M52=Données!$I$2,AZ52=""),"Compléter mont. unit. versé pour le BTE",IF(BA52-$C$6&lt;0,0,BA52-$C$6)))</f>
        <v>Compléter la part variable</v>
      </c>
      <c r="BC52" s="192" t="str">
        <f t="shared" si="8"/>
        <v>Date signature contrat absente ou non conforme</v>
      </c>
      <c r="BD52" s="24"/>
      <c r="BE52" s="29"/>
      <c r="BF52" s="61" t="str">
        <f t="shared" si="21"/>
        <v>Compléter la colonne M</v>
      </c>
      <c r="BG52" s="62"/>
      <c r="BH52" s="29"/>
      <c r="BI52" s="205" t="str">
        <f>IF($M52="","Compléter la colonne M",IF(BG52="","Compléter la part variable",IF($M52=Données!$I$3,BG52,IF(AND($M52=Données!$I$2,BH52=""),"Compléter la colonne précédente",IF(BG52-BH52&lt;=0,0,IF(BH52&gt;=144.44,BG52-144.44,BG52-BH52))))))</f>
        <v>Compléter la colonne M</v>
      </c>
      <c r="BJ52" s="197" t="str">
        <f>IF(BG52="","Compléter la part variable",IF(AND($M52=Données!$I$2,BH52=""),"Compléter mont. unit. versé pour le BTE",IF(BI52-$C$6&lt;0,0,BI52-$C$6)))</f>
        <v>Compléter la part variable</v>
      </c>
      <c r="BK52" s="192" t="str">
        <f t="shared" si="9"/>
        <v>Date signature contrat absente ou non conforme</v>
      </c>
      <c r="BL52" s="24"/>
      <c r="BM52" s="29"/>
      <c r="BN52" s="61" t="str">
        <f t="shared" si="22"/>
        <v>Compléter la colonne M</v>
      </c>
      <c r="BO52" s="62"/>
      <c r="BP52" s="29"/>
      <c r="BQ52" s="205" t="str">
        <f>IF($M52="","Compléter la colonne M",IF(BO52="","Compléter la part variable",IF($M52=Données!$I$3,BO52,IF(AND($M52=Données!$I$2,BP52=""),"Compléter la colonne précédente",IF(BO52-BP52&lt;=0,0,IF(BP52&gt;=144.44,BO52-144.44,BO52-BP52))))))</f>
        <v>Compléter la colonne M</v>
      </c>
      <c r="BR52" s="197" t="str">
        <f>IF(BO52="","Compléter la part variable",IF(AND($M52=Données!$I$2,BP52=""),"Compléter mont. unit. versé pour le BTE",IF(BQ52-$C$6&lt;0,0,BQ52-$C$6)))</f>
        <v>Compléter la part variable</v>
      </c>
      <c r="BS52" s="192" t="str">
        <f t="shared" si="10"/>
        <v>Date signature contrat absente ou non conforme</v>
      </c>
      <c r="BT52" s="24"/>
      <c r="BU52" s="29"/>
      <c r="BV52" s="61" t="str">
        <f t="shared" si="23"/>
        <v>Compléter la colonne M</v>
      </c>
      <c r="BW52" s="62"/>
      <c r="BX52" s="29"/>
      <c r="BY52" s="205" t="str">
        <f>IF($M52="","Compléter la colonne M",IF(BW52="","Compléter la part variable",IF($M52=Données!$I$3,BW52,IF(AND($M52=Données!$I$2,BX52=""),"Compléter la colonne précédente",IF(BW52-BX52&lt;=0,0,IF(BX52&gt;=144.44,BW52-144.44,BW52-BX52))))))</f>
        <v>Compléter la colonne M</v>
      </c>
      <c r="BZ52" s="197" t="str">
        <f>IF(BW52="","Compléter la part variable",IF(AND($M52=Données!$I$2,BX52=""),"Compléter mont. unit. versé pour le BTE",IF(BY52-$C$6&lt;0,0,BY52-$C$6)))</f>
        <v>Compléter la part variable</v>
      </c>
      <c r="CA52" s="192" t="str">
        <f t="shared" si="11"/>
        <v>Date signature contrat absente ou non conforme</v>
      </c>
      <c r="CB52" s="24"/>
      <c r="CC52" s="29"/>
      <c r="CD52" s="61" t="str">
        <f t="shared" si="24"/>
        <v>Compléter la colonne M</v>
      </c>
      <c r="CE52" s="62"/>
      <c r="CF52" s="29"/>
      <c r="CG52" s="205" t="str">
        <f>IF($M52="","Compléter la colonne M",IF(CE52="","Compléter la part variable",IF($M52=Données!$I$3,CE52,IF(AND($M52=Données!$I$2,CF52=""),"Compléter la colonne précédente",IF(CE52-CF52&lt;=0,0,IF(CF52&gt;=144.44,CE52-144.44,CE52-CF52))))))</f>
        <v>Compléter la colonne M</v>
      </c>
      <c r="CH52" s="197" t="str">
        <f>IF(CE52="","Compléter la part variable",IF(AND($M52=Données!$I$2,CF52=""),"Compléter mont. unit. versé pour le BTE",IF(CG52-$C$6&lt;0,0,CG52-$C$6)))</f>
        <v>Compléter la part variable</v>
      </c>
      <c r="CI52" s="192" t="str">
        <f t="shared" si="12"/>
        <v>Date signature contrat absente ou non conforme</v>
      </c>
      <c r="CJ52" s="24"/>
      <c r="CK52" s="29"/>
      <c r="CL52" s="61" t="str">
        <f t="shared" si="25"/>
        <v>Compléter la colonne M</v>
      </c>
      <c r="CM52" s="62"/>
      <c r="CN52" s="29"/>
      <c r="CO52" s="205" t="str">
        <f>IF($M52="","Compléter la colonne M",IF(CM52="","Compléter la part variable",IF($M52=Données!$I$3,CM52,IF(AND($M52=Données!$I$2,CN52=""),"Compléter la colonne précédente",IF(CM52-CN52&lt;=0,0,IF(CN52&gt;=144.44,CM52-144.44,CM52-CN52))))))</f>
        <v>Compléter la colonne M</v>
      </c>
      <c r="CP52" s="197" t="str">
        <f>IF(CM52="","Compléter la part variable",IF(AND($M52=Données!$I$2,CN52=""),"Compléter mont. unit. versé pour le BTE",IF(CO52-$C$6&lt;0,0,CO52-$C$6)))</f>
        <v>Compléter la part variable</v>
      </c>
      <c r="CQ52" s="192" t="str">
        <f t="shared" si="13"/>
        <v>Date signature contrat absente ou non conforme</v>
      </c>
      <c r="CR52" s="24"/>
      <c r="CS52" s="29"/>
      <c r="CT52" s="61" t="str">
        <f t="shared" si="26"/>
        <v>Compléter la colonne M</v>
      </c>
      <c r="CU52" s="62"/>
      <c r="CV52" s="29"/>
      <c r="CW52" s="205" t="str">
        <f>IF($M52="","Compléter la colonne M",IF(CU52="","Compléter la part variable",IF($M52=Données!$I$3,CU52,IF(AND($M52=Données!$I$2,CV52=""),"Compléter la colonne précédente",IF(CU52-CV52&lt;=0,0,IF(CV52&gt;=144.44,CU52-144.44,CU52-CV52))))))</f>
        <v>Compléter la colonne M</v>
      </c>
      <c r="CX52" s="197" t="str">
        <f>IF(CU52="","Compléter la part variable",IF(AND($M52=Données!$I$2,CV52=""),"Compléter mont. unit. versé pour le BTE",IF(CW52-$C$6&lt;0,0,CW52-$C$6)))</f>
        <v>Compléter la part variable</v>
      </c>
      <c r="CY52" s="192" t="str">
        <f t="shared" si="14"/>
        <v>Date signature contrat absente ou non conforme</v>
      </c>
      <c r="CZ52" s="24"/>
      <c r="DA52" s="29"/>
      <c r="DB52" s="61" t="str">
        <f t="shared" si="27"/>
        <v>Compléter la colonne M</v>
      </c>
      <c r="DC52" s="62"/>
      <c r="DD52" s="29"/>
      <c r="DE52" s="205" t="str">
        <f>IF($M52="","Compléter la colonne M",IF(DC52="","Compléter la part variable",IF($M52=Données!$I$3,DC52,IF(AND($M52=Données!$I$2,DD52=""),"Compléter la colonne précédente",IF(DC52-DD52&lt;=0,0,IF(DD52&gt;=144.44,DC52-144.44,DC52-DD52))))))</f>
        <v>Compléter la colonne M</v>
      </c>
      <c r="DF52" s="197" t="str">
        <f>IF(DC52="","Compléter la part variable",IF(AND($M52=Données!$I$2,DD52=""),"Compléter mont. unit. versé pour le BTE",IF(DE52-$C$6&lt;0,0,DE52-$C$6)))</f>
        <v>Compléter la part variable</v>
      </c>
      <c r="DG52" s="192" t="str">
        <f t="shared" si="15"/>
        <v>Date signature contrat absente ou non conforme</v>
      </c>
      <c r="DH52" s="106" t="str">
        <f t="shared" si="1"/>
        <v>Remplir les colonnes M,N, Q et P</v>
      </c>
      <c r="DI52" s="153" t="str">
        <f t="shared" si="2"/>
        <v>Remplir les colonnes M, N, Q et P</v>
      </c>
      <c r="DJ52" s="28" t="str">
        <f t="shared" si="3"/>
        <v>Remplir les colonnes M, N, Q et P</v>
      </c>
      <c r="DK52"/>
      <c r="DL52"/>
    </row>
    <row r="53" spans="1:116" x14ac:dyDescent="0.3">
      <c r="A53" s="132"/>
      <c r="B53" s="165"/>
      <c r="C53" s="43"/>
      <c r="D53" s="43"/>
      <c r="E53" s="43"/>
      <c r="F53" s="43"/>
      <c r="G53" s="133"/>
      <c r="H53" s="59"/>
      <c r="I53" s="29"/>
      <c r="J53" s="167"/>
      <c r="K53" s="167"/>
      <c r="L53" s="168"/>
      <c r="M53" s="141"/>
      <c r="N53" s="119"/>
      <c r="O53" s="69"/>
      <c r="P53" s="69"/>
      <c r="Q53" s="145"/>
      <c r="R53" s="24"/>
      <c r="S53" s="29"/>
      <c r="T53" s="61" t="str">
        <f t="shared" si="16"/>
        <v>Compléter la colonne M</v>
      </c>
      <c r="U53" s="62"/>
      <c r="V53" s="103" t="str">
        <f t="shared" si="4"/>
        <v>Compléter la colonne précédente</v>
      </c>
      <c r="W53" s="192" t="str">
        <f t="shared" si="0"/>
        <v>Date signature contrat absente ou non conforme</v>
      </c>
      <c r="X53" s="24"/>
      <c r="Y53" s="29"/>
      <c r="Z53" s="61" t="str">
        <f t="shared" si="17"/>
        <v>Compléter la colonne M</v>
      </c>
      <c r="AA53" s="62"/>
      <c r="AB53" s="29"/>
      <c r="AC53" s="205" t="str">
        <f>IF($M53="","Compléter la colonne M",IF(AA53="","Compléter la part variable",IF($M53=Données!$I$3,AA53,IF(AND($M53=Données!$I$2,AB53=""),"Compléter la colonne précédente",IF(AA53-AB53&lt;=0,0,IF(AB53&gt;=144.44,AA53-144.44,AA53-AB53))))))</f>
        <v>Compléter la colonne M</v>
      </c>
      <c r="AD53" s="197" t="str">
        <f>IF(AA53="","Compléter la part variable",IF(AND($M53=Données!$I$2,AB53=""),"Compléter mont. unit. versé pour le BTE",IF(AC53-$C$6&lt;0,0,AC53-$C$6)))</f>
        <v>Compléter la part variable</v>
      </c>
      <c r="AE53" s="192" t="str">
        <f t="shared" si="5"/>
        <v>Date signature contrat absente ou non conforme</v>
      </c>
      <c r="AF53" s="24"/>
      <c r="AG53" s="29"/>
      <c r="AH53" s="61" t="str">
        <f t="shared" si="18"/>
        <v>Compléter la colonne M</v>
      </c>
      <c r="AI53" s="62"/>
      <c r="AJ53" s="29"/>
      <c r="AK53" s="205" t="str">
        <f>IF($M53="","Compléter la colonne M",IF(AI53="","Compléter la part variable",IF($M53=Données!$I$3,AI53,IF(AND($M53=Données!$I$2,AJ53=""),"Compléter la colonne précédente",IF(AI53-AJ53&lt;=0,0,IF(AJ53&gt;=144.44,AI53-144.44,AI53-AJ53))))))</f>
        <v>Compléter la colonne M</v>
      </c>
      <c r="AL53" s="197" t="str">
        <f>IF(AI53="","Compléter la part variable",IF(AND($M53=Données!$I$2,AJ53=""),"Compléter mont. unit. versé pour le BTE",IF(AK53-$C$6&lt;0,0,AK53-$C$6)))</f>
        <v>Compléter la part variable</v>
      </c>
      <c r="AM53" s="192" t="str">
        <f t="shared" si="6"/>
        <v>Date signature contrat absente ou non conforme</v>
      </c>
      <c r="AN53" s="24"/>
      <c r="AO53" s="29"/>
      <c r="AP53" s="61" t="str">
        <f t="shared" si="19"/>
        <v>Compléter la colonne M</v>
      </c>
      <c r="AQ53" s="62"/>
      <c r="AR53" s="29"/>
      <c r="AS53" s="205" t="str">
        <f>IF($M53="","Compléter la colonne M",IF(AQ53="","Compléter la part variable",IF($M53=Données!$I$3,AQ53,IF(AND($M53=Données!$I$2,AR53=""),"Compléter la colonne précédente",IF(AQ53-AR53&lt;=0,0,IF(AR53&gt;=144.44,AQ53-144.44,AQ53-AR53))))))</f>
        <v>Compléter la colonne M</v>
      </c>
      <c r="AT53" s="197" t="str">
        <f>IF(AQ53="","Compléter la part variable",IF(AND($M53=Données!$I$2,AR53=""),"Compléter mont. unit. versé pour le BTE",IF(AS53-$C$6&lt;0,0,AS53-$C$6)))</f>
        <v>Compléter la part variable</v>
      </c>
      <c r="AU53" s="192" t="str">
        <f t="shared" si="7"/>
        <v>Date signature contrat absente ou non conforme</v>
      </c>
      <c r="AV53" s="24"/>
      <c r="AW53" s="29"/>
      <c r="AX53" s="61" t="str">
        <f t="shared" si="20"/>
        <v>Compléter la colonne M</v>
      </c>
      <c r="AY53" s="62"/>
      <c r="AZ53" s="29"/>
      <c r="BA53" s="205" t="str">
        <f>IF($M53="","Compléter la colonne M",IF(AY53="","Compléter la part variable",IF($M53=Données!$I$3,AY53,IF(AND($M53=Données!$I$2,AZ53=""),"Compléter la colonne précédente",IF(AY53-AZ53&lt;=0,0,IF(AZ53&gt;=144.44,AY53-144.44,AY53-AZ53))))))</f>
        <v>Compléter la colonne M</v>
      </c>
      <c r="BB53" s="197" t="str">
        <f>IF(AY53="","Compléter la part variable",IF(AND($M53=Données!$I$2,AZ53=""),"Compléter mont. unit. versé pour le BTE",IF(BA53-$C$6&lt;0,0,BA53-$C$6)))</f>
        <v>Compléter la part variable</v>
      </c>
      <c r="BC53" s="192" t="str">
        <f t="shared" si="8"/>
        <v>Date signature contrat absente ou non conforme</v>
      </c>
      <c r="BD53" s="24"/>
      <c r="BE53" s="29"/>
      <c r="BF53" s="61" t="str">
        <f t="shared" si="21"/>
        <v>Compléter la colonne M</v>
      </c>
      <c r="BG53" s="62"/>
      <c r="BH53" s="29"/>
      <c r="BI53" s="205" t="str">
        <f>IF($M53="","Compléter la colonne M",IF(BG53="","Compléter la part variable",IF($M53=Données!$I$3,BG53,IF(AND($M53=Données!$I$2,BH53=""),"Compléter la colonne précédente",IF(BG53-BH53&lt;=0,0,IF(BH53&gt;=144.44,BG53-144.44,BG53-BH53))))))</f>
        <v>Compléter la colonne M</v>
      </c>
      <c r="BJ53" s="197" t="str">
        <f>IF(BG53="","Compléter la part variable",IF(AND($M53=Données!$I$2,BH53=""),"Compléter mont. unit. versé pour le BTE",IF(BI53-$C$6&lt;0,0,BI53-$C$6)))</f>
        <v>Compléter la part variable</v>
      </c>
      <c r="BK53" s="192" t="str">
        <f t="shared" si="9"/>
        <v>Date signature contrat absente ou non conforme</v>
      </c>
      <c r="BL53" s="24"/>
      <c r="BM53" s="29"/>
      <c r="BN53" s="61" t="str">
        <f t="shared" si="22"/>
        <v>Compléter la colonne M</v>
      </c>
      <c r="BO53" s="62"/>
      <c r="BP53" s="29"/>
      <c r="BQ53" s="205" t="str">
        <f>IF($M53="","Compléter la colonne M",IF(BO53="","Compléter la part variable",IF($M53=Données!$I$3,BO53,IF(AND($M53=Données!$I$2,BP53=""),"Compléter la colonne précédente",IF(BO53-BP53&lt;=0,0,IF(BP53&gt;=144.44,BO53-144.44,BO53-BP53))))))</f>
        <v>Compléter la colonne M</v>
      </c>
      <c r="BR53" s="197" t="str">
        <f>IF(BO53="","Compléter la part variable",IF(AND($M53=Données!$I$2,BP53=""),"Compléter mont. unit. versé pour le BTE",IF(BQ53-$C$6&lt;0,0,BQ53-$C$6)))</f>
        <v>Compléter la part variable</v>
      </c>
      <c r="BS53" s="192" t="str">
        <f t="shared" si="10"/>
        <v>Date signature contrat absente ou non conforme</v>
      </c>
      <c r="BT53" s="24"/>
      <c r="BU53" s="29"/>
      <c r="BV53" s="61" t="str">
        <f t="shared" si="23"/>
        <v>Compléter la colonne M</v>
      </c>
      <c r="BW53" s="62"/>
      <c r="BX53" s="29"/>
      <c r="BY53" s="205" t="str">
        <f>IF($M53="","Compléter la colonne M",IF(BW53="","Compléter la part variable",IF($M53=Données!$I$3,BW53,IF(AND($M53=Données!$I$2,BX53=""),"Compléter la colonne précédente",IF(BW53-BX53&lt;=0,0,IF(BX53&gt;=144.44,BW53-144.44,BW53-BX53))))))</f>
        <v>Compléter la colonne M</v>
      </c>
      <c r="BZ53" s="197" t="str">
        <f>IF(BW53="","Compléter la part variable",IF(AND($M53=Données!$I$2,BX53=""),"Compléter mont. unit. versé pour le BTE",IF(BY53-$C$6&lt;0,0,BY53-$C$6)))</f>
        <v>Compléter la part variable</v>
      </c>
      <c r="CA53" s="192" t="str">
        <f t="shared" si="11"/>
        <v>Date signature contrat absente ou non conforme</v>
      </c>
      <c r="CB53" s="24"/>
      <c r="CC53" s="29"/>
      <c r="CD53" s="61" t="str">
        <f t="shared" si="24"/>
        <v>Compléter la colonne M</v>
      </c>
      <c r="CE53" s="62"/>
      <c r="CF53" s="29"/>
      <c r="CG53" s="205" t="str">
        <f>IF($M53="","Compléter la colonne M",IF(CE53="","Compléter la part variable",IF($M53=Données!$I$3,CE53,IF(AND($M53=Données!$I$2,CF53=""),"Compléter la colonne précédente",IF(CE53-CF53&lt;=0,0,IF(CF53&gt;=144.44,CE53-144.44,CE53-CF53))))))</f>
        <v>Compléter la colonne M</v>
      </c>
      <c r="CH53" s="197" t="str">
        <f>IF(CE53="","Compléter la part variable",IF(AND($M53=Données!$I$2,CF53=""),"Compléter mont. unit. versé pour le BTE",IF(CG53-$C$6&lt;0,0,CG53-$C$6)))</f>
        <v>Compléter la part variable</v>
      </c>
      <c r="CI53" s="192" t="str">
        <f t="shared" si="12"/>
        <v>Date signature contrat absente ou non conforme</v>
      </c>
      <c r="CJ53" s="24"/>
      <c r="CK53" s="29"/>
      <c r="CL53" s="61" t="str">
        <f t="shared" si="25"/>
        <v>Compléter la colonne M</v>
      </c>
      <c r="CM53" s="62"/>
      <c r="CN53" s="29"/>
      <c r="CO53" s="205" t="str">
        <f>IF($M53="","Compléter la colonne M",IF(CM53="","Compléter la part variable",IF($M53=Données!$I$3,CM53,IF(AND($M53=Données!$I$2,CN53=""),"Compléter la colonne précédente",IF(CM53-CN53&lt;=0,0,IF(CN53&gt;=144.44,CM53-144.44,CM53-CN53))))))</f>
        <v>Compléter la colonne M</v>
      </c>
      <c r="CP53" s="197" t="str">
        <f>IF(CM53="","Compléter la part variable",IF(AND($M53=Données!$I$2,CN53=""),"Compléter mont. unit. versé pour le BTE",IF(CO53-$C$6&lt;0,0,CO53-$C$6)))</f>
        <v>Compléter la part variable</v>
      </c>
      <c r="CQ53" s="192" t="str">
        <f t="shared" si="13"/>
        <v>Date signature contrat absente ou non conforme</v>
      </c>
      <c r="CR53" s="24"/>
      <c r="CS53" s="29"/>
      <c r="CT53" s="61" t="str">
        <f t="shared" si="26"/>
        <v>Compléter la colonne M</v>
      </c>
      <c r="CU53" s="62"/>
      <c r="CV53" s="29"/>
      <c r="CW53" s="205" t="str">
        <f>IF($M53="","Compléter la colonne M",IF(CU53="","Compléter la part variable",IF($M53=Données!$I$3,CU53,IF(AND($M53=Données!$I$2,CV53=""),"Compléter la colonne précédente",IF(CU53-CV53&lt;=0,0,IF(CV53&gt;=144.44,CU53-144.44,CU53-CV53))))))</f>
        <v>Compléter la colonne M</v>
      </c>
      <c r="CX53" s="197" t="str">
        <f>IF(CU53="","Compléter la part variable",IF(AND($M53=Données!$I$2,CV53=""),"Compléter mont. unit. versé pour le BTE",IF(CW53-$C$6&lt;0,0,CW53-$C$6)))</f>
        <v>Compléter la part variable</v>
      </c>
      <c r="CY53" s="192" t="str">
        <f t="shared" si="14"/>
        <v>Date signature contrat absente ou non conforme</v>
      </c>
      <c r="CZ53" s="24"/>
      <c r="DA53" s="29"/>
      <c r="DB53" s="61" t="str">
        <f t="shared" si="27"/>
        <v>Compléter la colonne M</v>
      </c>
      <c r="DC53" s="62"/>
      <c r="DD53" s="29"/>
      <c r="DE53" s="205" t="str">
        <f>IF($M53="","Compléter la colonne M",IF(DC53="","Compléter la part variable",IF($M53=Données!$I$3,DC53,IF(AND($M53=Données!$I$2,DD53=""),"Compléter la colonne précédente",IF(DC53-DD53&lt;=0,0,IF(DD53&gt;=144.44,DC53-144.44,DC53-DD53))))))</f>
        <v>Compléter la colonne M</v>
      </c>
      <c r="DF53" s="197" t="str">
        <f>IF(DC53="","Compléter la part variable",IF(AND($M53=Données!$I$2,DD53=""),"Compléter mont. unit. versé pour le BTE",IF(DE53-$C$6&lt;0,0,DE53-$C$6)))</f>
        <v>Compléter la part variable</v>
      </c>
      <c r="DG53" s="192" t="str">
        <f t="shared" si="15"/>
        <v>Date signature contrat absente ou non conforme</v>
      </c>
      <c r="DH53" s="106" t="str">
        <f t="shared" si="1"/>
        <v>Remplir les colonnes M,N, Q et P</v>
      </c>
      <c r="DI53" s="153" t="str">
        <f t="shared" si="2"/>
        <v>Remplir les colonnes M, N, Q et P</v>
      </c>
      <c r="DJ53" s="28" t="str">
        <f t="shared" si="3"/>
        <v>Remplir les colonnes M, N, Q et P</v>
      </c>
      <c r="DK53"/>
      <c r="DL53"/>
    </row>
    <row r="54" spans="1:116" x14ac:dyDescent="0.3">
      <c r="A54" s="132"/>
      <c r="B54" s="165"/>
      <c r="C54" s="43"/>
      <c r="D54" s="43"/>
      <c r="E54" s="43"/>
      <c r="F54" s="43"/>
      <c r="G54" s="133"/>
      <c r="H54" s="59"/>
      <c r="I54" s="29"/>
      <c r="J54" s="167"/>
      <c r="K54" s="167"/>
      <c r="L54" s="168"/>
      <c r="M54" s="141"/>
      <c r="N54" s="119"/>
      <c r="O54" s="69"/>
      <c r="P54" s="69"/>
      <c r="Q54" s="145"/>
      <c r="R54" s="24"/>
      <c r="S54" s="29"/>
      <c r="T54" s="61" t="str">
        <f t="shared" si="16"/>
        <v>Compléter la colonne M</v>
      </c>
      <c r="U54" s="62"/>
      <c r="V54" s="103" t="str">
        <f t="shared" si="4"/>
        <v>Compléter la colonne précédente</v>
      </c>
      <c r="W54" s="192" t="str">
        <f t="shared" si="0"/>
        <v>Date signature contrat absente ou non conforme</v>
      </c>
      <c r="X54" s="24"/>
      <c r="Y54" s="29"/>
      <c r="Z54" s="61" t="str">
        <f t="shared" si="17"/>
        <v>Compléter la colonne M</v>
      </c>
      <c r="AA54" s="62"/>
      <c r="AB54" s="29"/>
      <c r="AC54" s="205" t="str">
        <f>IF($M54="","Compléter la colonne M",IF(AA54="","Compléter la part variable",IF($M54=Données!$I$3,AA54,IF(AND($M54=Données!$I$2,AB54=""),"Compléter la colonne précédente",IF(AA54-AB54&lt;=0,0,IF(AB54&gt;=144.44,AA54-144.44,AA54-AB54))))))</f>
        <v>Compléter la colonne M</v>
      </c>
      <c r="AD54" s="197" t="str">
        <f>IF(AA54="","Compléter la part variable",IF(AND($M54=Données!$I$2,AB54=""),"Compléter mont. unit. versé pour le BTE",IF(AC54-$C$6&lt;0,0,AC54-$C$6)))</f>
        <v>Compléter la part variable</v>
      </c>
      <c r="AE54" s="192" t="str">
        <f t="shared" si="5"/>
        <v>Date signature contrat absente ou non conforme</v>
      </c>
      <c r="AF54" s="24"/>
      <c r="AG54" s="29"/>
      <c r="AH54" s="61" t="str">
        <f t="shared" si="18"/>
        <v>Compléter la colonne M</v>
      </c>
      <c r="AI54" s="62"/>
      <c r="AJ54" s="29"/>
      <c r="AK54" s="205" t="str">
        <f>IF($M54="","Compléter la colonne M",IF(AI54="","Compléter la part variable",IF($M54=Données!$I$3,AI54,IF(AND($M54=Données!$I$2,AJ54=""),"Compléter la colonne précédente",IF(AI54-AJ54&lt;=0,0,IF(AJ54&gt;=144.44,AI54-144.44,AI54-AJ54))))))</f>
        <v>Compléter la colonne M</v>
      </c>
      <c r="AL54" s="197" t="str">
        <f>IF(AI54="","Compléter la part variable",IF(AND($M54=Données!$I$2,AJ54=""),"Compléter mont. unit. versé pour le BTE",IF(AK54-$C$6&lt;0,0,AK54-$C$6)))</f>
        <v>Compléter la part variable</v>
      </c>
      <c r="AM54" s="192" t="str">
        <f t="shared" si="6"/>
        <v>Date signature contrat absente ou non conforme</v>
      </c>
      <c r="AN54" s="24"/>
      <c r="AO54" s="29"/>
      <c r="AP54" s="61" t="str">
        <f t="shared" si="19"/>
        <v>Compléter la colonne M</v>
      </c>
      <c r="AQ54" s="62"/>
      <c r="AR54" s="29"/>
      <c r="AS54" s="205" t="str">
        <f>IF($M54="","Compléter la colonne M",IF(AQ54="","Compléter la part variable",IF($M54=Données!$I$3,AQ54,IF(AND($M54=Données!$I$2,AR54=""),"Compléter la colonne précédente",IF(AQ54-AR54&lt;=0,0,IF(AR54&gt;=144.44,AQ54-144.44,AQ54-AR54))))))</f>
        <v>Compléter la colonne M</v>
      </c>
      <c r="AT54" s="197" t="str">
        <f>IF(AQ54="","Compléter la part variable",IF(AND($M54=Données!$I$2,AR54=""),"Compléter mont. unit. versé pour le BTE",IF(AS54-$C$6&lt;0,0,AS54-$C$6)))</f>
        <v>Compléter la part variable</v>
      </c>
      <c r="AU54" s="192" t="str">
        <f t="shared" si="7"/>
        <v>Date signature contrat absente ou non conforme</v>
      </c>
      <c r="AV54" s="24"/>
      <c r="AW54" s="29"/>
      <c r="AX54" s="61" t="str">
        <f t="shared" si="20"/>
        <v>Compléter la colonne M</v>
      </c>
      <c r="AY54" s="62"/>
      <c r="AZ54" s="29"/>
      <c r="BA54" s="205" t="str">
        <f>IF($M54="","Compléter la colonne M",IF(AY54="","Compléter la part variable",IF($M54=Données!$I$3,AY54,IF(AND($M54=Données!$I$2,AZ54=""),"Compléter la colonne précédente",IF(AY54-AZ54&lt;=0,0,IF(AZ54&gt;=144.44,AY54-144.44,AY54-AZ54))))))</f>
        <v>Compléter la colonne M</v>
      </c>
      <c r="BB54" s="197" t="str">
        <f>IF(AY54="","Compléter la part variable",IF(AND($M54=Données!$I$2,AZ54=""),"Compléter mont. unit. versé pour le BTE",IF(BA54-$C$6&lt;0,0,BA54-$C$6)))</f>
        <v>Compléter la part variable</v>
      </c>
      <c r="BC54" s="192" t="str">
        <f t="shared" si="8"/>
        <v>Date signature contrat absente ou non conforme</v>
      </c>
      <c r="BD54" s="24"/>
      <c r="BE54" s="29"/>
      <c r="BF54" s="61" t="str">
        <f t="shared" si="21"/>
        <v>Compléter la colonne M</v>
      </c>
      <c r="BG54" s="62"/>
      <c r="BH54" s="29"/>
      <c r="BI54" s="205" t="str">
        <f>IF($M54="","Compléter la colonne M",IF(BG54="","Compléter la part variable",IF($M54=Données!$I$3,BG54,IF(AND($M54=Données!$I$2,BH54=""),"Compléter la colonne précédente",IF(BG54-BH54&lt;=0,0,IF(BH54&gt;=144.44,BG54-144.44,BG54-BH54))))))</f>
        <v>Compléter la colonne M</v>
      </c>
      <c r="BJ54" s="197" t="str">
        <f>IF(BG54="","Compléter la part variable",IF(AND($M54=Données!$I$2,BH54=""),"Compléter mont. unit. versé pour le BTE",IF(BI54-$C$6&lt;0,0,BI54-$C$6)))</f>
        <v>Compléter la part variable</v>
      </c>
      <c r="BK54" s="192" t="str">
        <f t="shared" si="9"/>
        <v>Date signature contrat absente ou non conforme</v>
      </c>
      <c r="BL54" s="24"/>
      <c r="BM54" s="29"/>
      <c r="BN54" s="61" t="str">
        <f t="shared" si="22"/>
        <v>Compléter la colonne M</v>
      </c>
      <c r="BO54" s="62"/>
      <c r="BP54" s="29"/>
      <c r="BQ54" s="205" t="str">
        <f>IF($M54="","Compléter la colonne M",IF(BO54="","Compléter la part variable",IF($M54=Données!$I$3,BO54,IF(AND($M54=Données!$I$2,BP54=""),"Compléter la colonne précédente",IF(BO54-BP54&lt;=0,0,IF(BP54&gt;=144.44,BO54-144.44,BO54-BP54))))))</f>
        <v>Compléter la colonne M</v>
      </c>
      <c r="BR54" s="197" t="str">
        <f>IF(BO54="","Compléter la part variable",IF(AND($M54=Données!$I$2,BP54=""),"Compléter mont. unit. versé pour le BTE",IF(BQ54-$C$6&lt;0,0,BQ54-$C$6)))</f>
        <v>Compléter la part variable</v>
      </c>
      <c r="BS54" s="192" t="str">
        <f t="shared" si="10"/>
        <v>Date signature contrat absente ou non conforme</v>
      </c>
      <c r="BT54" s="24"/>
      <c r="BU54" s="29"/>
      <c r="BV54" s="61" t="str">
        <f t="shared" si="23"/>
        <v>Compléter la colonne M</v>
      </c>
      <c r="BW54" s="62"/>
      <c r="BX54" s="29"/>
      <c r="BY54" s="205" t="str">
        <f>IF($M54="","Compléter la colonne M",IF(BW54="","Compléter la part variable",IF($M54=Données!$I$3,BW54,IF(AND($M54=Données!$I$2,BX54=""),"Compléter la colonne précédente",IF(BW54-BX54&lt;=0,0,IF(BX54&gt;=144.44,BW54-144.44,BW54-BX54))))))</f>
        <v>Compléter la colonne M</v>
      </c>
      <c r="BZ54" s="197" t="str">
        <f>IF(BW54="","Compléter la part variable",IF(AND($M54=Données!$I$2,BX54=""),"Compléter mont. unit. versé pour le BTE",IF(BY54-$C$6&lt;0,0,BY54-$C$6)))</f>
        <v>Compléter la part variable</v>
      </c>
      <c r="CA54" s="192" t="str">
        <f t="shared" si="11"/>
        <v>Date signature contrat absente ou non conforme</v>
      </c>
      <c r="CB54" s="24"/>
      <c r="CC54" s="29"/>
      <c r="CD54" s="61" t="str">
        <f t="shared" si="24"/>
        <v>Compléter la colonne M</v>
      </c>
      <c r="CE54" s="62"/>
      <c r="CF54" s="29"/>
      <c r="CG54" s="205" t="str">
        <f>IF($M54="","Compléter la colonne M",IF(CE54="","Compléter la part variable",IF($M54=Données!$I$3,CE54,IF(AND($M54=Données!$I$2,CF54=""),"Compléter la colonne précédente",IF(CE54-CF54&lt;=0,0,IF(CF54&gt;=144.44,CE54-144.44,CE54-CF54))))))</f>
        <v>Compléter la colonne M</v>
      </c>
      <c r="CH54" s="197" t="str">
        <f>IF(CE54="","Compléter la part variable",IF(AND($M54=Données!$I$2,CF54=""),"Compléter mont. unit. versé pour le BTE",IF(CG54-$C$6&lt;0,0,CG54-$C$6)))</f>
        <v>Compléter la part variable</v>
      </c>
      <c r="CI54" s="192" t="str">
        <f t="shared" si="12"/>
        <v>Date signature contrat absente ou non conforme</v>
      </c>
      <c r="CJ54" s="24"/>
      <c r="CK54" s="29"/>
      <c r="CL54" s="61" t="str">
        <f t="shared" si="25"/>
        <v>Compléter la colonne M</v>
      </c>
      <c r="CM54" s="62"/>
      <c r="CN54" s="29"/>
      <c r="CO54" s="205" t="str">
        <f>IF($M54="","Compléter la colonne M",IF(CM54="","Compléter la part variable",IF($M54=Données!$I$3,CM54,IF(AND($M54=Données!$I$2,CN54=""),"Compléter la colonne précédente",IF(CM54-CN54&lt;=0,0,IF(CN54&gt;=144.44,CM54-144.44,CM54-CN54))))))</f>
        <v>Compléter la colonne M</v>
      </c>
      <c r="CP54" s="197" t="str">
        <f>IF(CM54="","Compléter la part variable",IF(AND($M54=Données!$I$2,CN54=""),"Compléter mont. unit. versé pour le BTE",IF(CO54-$C$6&lt;0,0,CO54-$C$6)))</f>
        <v>Compléter la part variable</v>
      </c>
      <c r="CQ54" s="192" t="str">
        <f t="shared" si="13"/>
        <v>Date signature contrat absente ou non conforme</v>
      </c>
      <c r="CR54" s="24"/>
      <c r="CS54" s="29"/>
      <c r="CT54" s="61" t="str">
        <f t="shared" si="26"/>
        <v>Compléter la colonne M</v>
      </c>
      <c r="CU54" s="62"/>
      <c r="CV54" s="29"/>
      <c r="CW54" s="205" t="str">
        <f>IF($M54="","Compléter la colonne M",IF(CU54="","Compléter la part variable",IF($M54=Données!$I$3,CU54,IF(AND($M54=Données!$I$2,CV54=""),"Compléter la colonne précédente",IF(CU54-CV54&lt;=0,0,IF(CV54&gt;=144.44,CU54-144.44,CU54-CV54))))))</f>
        <v>Compléter la colonne M</v>
      </c>
      <c r="CX54" s="197" t="str">
        <f>IF(CU54="","Compléter la part variable",IF(AND($M54=Données!$I$2,CV54=""),"Compléter mont. unit. versé pour le BTE",IF(CW54-$C$6&lt;0,0,CW54-$C$6)))</f>
        <v>Compléter la part variable</v>
      </c>
      <c r="CY54" s="192" t="str">
        <f t="shared" si="14"/>
        <v>Date signature contrat absente ou non conforme</v>
      </c>
      <c r="CZ54" s="24"/>
      <c r="DA54" s="29"/>
      <c r="DB54" s="61" t="str">
        <f t="shared" si="27"/>
        <v>Compléter la colonne M</v>
      </c>
      <c r="DC54" s="62"/>
      <c r="DD54" s="29"/>
      <c r="DE54" s="205" t="str">
        <f>IF($M54="","Compléter la colonne M",IF(DC54="","Compléter la part variable",IF($M54=Données!$I$3,DC54,IF(AND($M54=Données!$I$2,DD54=""),"Compléter la colonne précédente",IF(DC54-DD54&lt;=0,0,IF(DD54&gt;=144.44,DC54-144.44,DC54-DD54))))))</f>
        <v>Compléter la colonne M</v>
      </c>
      <c r="DF54" s="197" t="str">
        <f>IF(DC54="","Compléter la part variable",IF(AND($M54=Données!$I$2,DD54=""),"Compléter mont. unit. versé pour le BTE",IF(DE54-$C$6&lt;0,0,DE54-$C$6)))</f>
        <v>Compléter la part variable</v>
      </c>
      <c r="DG54" s="192" t="str">
        <f t="shared" si="15"/>
        <v>Date signature contrat absente ou non conforme</v>
      </c>
      <c r="DH54" s="106" t="str">
        <f t="shared" si="1"/>
        <v>Remplir les colonnes M,N, Q et P</v>
      </c>
      <c r="DI54" s="153" t="str">
        <f t="shared" si="2"/>
        <v>Remplir les colonnes M, N, Q et P</v>
      </c>
      <c r="DJ54" s="28" t="str">
        <f t="shared" si="3"/>
        <v>Remplir les colonnes M, N, Q et P</v>
      </c>
      <c r="DK54"/>
      <c r="DL54"/>
    </row>
    <row r="55" spans="1:116" x14ac:dyDescent="0.3">
      <c r="A55" s="132"/>
      <c r="B55" s="165"/>
      <c r="C55" s="43"/>
      <c r="D55" s="43"/>
      <c r="E55" s="43"/>
      <c r="F55" s="43"/>
      <c r="G55" s="133"/>
      <c r="H55" s="59"/>
      <c r="I55" s="29"/>
      <c r="J55" s="167"/>
      <c r="K55" s="167"/>
      <c r="L55" s="168"/>
      <c r="M55" s="141"/>
      <c r="N55" s="119"/>
      <c r="O55" s="69"/>
      <c r="P55" s="69"/>
      <c r="Q55" s="145"/>
      <c r="R55" s="24"/>
      <c r="S55" s="29"/>
      <c r="T55" s="61" t="str">
        <f t="shared" si="16"/>
        <v>Compléter la colonne M</v>
      </c>
      <c r="U55" s="62"/>
      <c r="V55" s="103" t="str">
        <f t="shared" si="4"/>
        <v>Compléter la colonne précédente</v>
      </c>
      <c r="W55" s="192" t="str">
        <f t="shared" si="0"/>
        <v>Date signature contrat absente ou non conforme</v>
      </c>
      <c r="X55" s="24"/>
      <c r="Y55" s="29"/>
      <c r="Z55" s="61" t="str">
        <f t="shared" si="17"/>
        <v>Compléter la colonne M</v>
      </c>
      <c r="AA55" s="62"/>
      <c r="AB55" s="29"/>
      <c r="AC55" s="205" t="str">
        <f>IF($M55="","Compléter la colonne M",IF(AA55="","Compléter la part variable",IF($M55=Données!$I$3,AA55,IF(AND($M55=Données!$I$2,AB55=""),"Compléter la colonne précédente",IF(AA55-AB55&lt;=0,0,IF(AB55&gt;=144.44,AA55-144.44,AA55-AB55))))))</f>
        <v>Compléter la colonne M</v>
      </c>
      <c r="AD55" s="197" t="str">
        <f>IF(AA55="","Compléter la part variable",IF(AND($M55=Données!$I$2,AB55=""),"Compléter mont. unit. versé pour le BTE",IF(AC55-$C$6&lt;0,0,AC55-$C$6)))</f>
        <v>Compléter la part variable</v>
      </c>
      <c r="AE55" s="192" t="str">
        <f t="shared" si="5"/>
        <v>Date signature contrat absente ou non conforme</v>
      </c>
      <c r="AF55" s="24"/>
      <c r="AG55" s="29"/>
      <c r="AH55" s="61" t="str">
        <f t="shared" si="18"/>
        <v>Compléter la colonne M</v>
      </c>
      <c r="AI55" s="62"/>
      <c r="AJ55" s="29"/>
      <c r="AK55" s="205" t="str">
        <f>IF($M55="","Compléter la colonne M",IF(AI55="","Compléter la part variable",IF($M55=Données!$I$3,AI55,IF(AND($M55=Données!$I$2,AJ55=""),"Compléter la colonne précédente",IF(AI55-AJ55&lt;=0,0,IF(AJ55&gt;=144.44,AI55-144.44,AI55-AJ55))))))</f>
        <v>Compléter la colonne M</v>
      </c>
      <c r="AL55" s="197" t="str">
        <f>IF(AI55="","Compléter la part variable",IF(AND($M55=Données!$I$2,AJ55=""),"Compléter mont. unit. versé pour le BTE",IF(AK55-$C$6&lt;0,0,AK55-$C$6)))</f>
        <v>Compléter la part variable</v>
      </c>
      <c r="AM55" s="192" t="str">
        <f t="shared" si="6"/>
        <v>Date signature contrat absente ou non conforme</v>
      </c>
      <c r="AN55" s="24"/>
      <c r="AO55" s="29"/>
      <c r="AP55" s="61" t="str">
        <f t="shared" si="19"/>
        <v>Compléter la colonne M</v>
      </c>
      <c r="AQ55" s="62"/>
      <c r="AR55" s="29"/>
      <c r="AS55" s="205" t="str">
        <f>IF($M55="","Compléter la colonne M",IF(AQ55="","Compléter la part variable",IF($M55=Données!$I$3,AQ55,IF(AND($M55=Données!$I$2,AR55=""),"Compléter la colonne précédente",IF(AQ55-AR55&lt;=0,0,IF(AR55&gt;=144.44,AQ55-144.44,AQ55-AR55))))))</f>
        <v>Compléter la colonne M</v>
      </c>
      <c r="AT55" s="197" t="str">
        <f>IF(AQ55="","Compléter la part variable",IF(AND($M55=Données!$I$2,AR55=""),"Compléter mont. unit. versé pour le BTE",IF(AS55-$C$6&lt;0,0,AS55-$C$6)))</f>
        <v>Compléter la part variable</v>
      </c>
      <c r="AU55" s="192" t="str">
        <f t="shared" si="7"/>
        <v>Date signature contrat absente ou non conforme</v>
      </c>
      <c r="AV55" s="24"/>
      <c r="AW55" s="29"/>
      <c r="AX55" s="61" t="str">
        <f t="shared" si="20"/>
        <v>Compléter la colonne M</v>
      </c>
      <c r="AY55" s="62"/>
      <c r="AZ55" s="29"/>
      <c r="BA55" s="205" t="str">
        <f>IF($M55="","Compléter la colonne M",IF(AY55="","Compléter la part variable",IF($M55=Données!$I$3,AY55,IF(AND($M55=Données!$I$2,AZ55=""),"Compléter la colonne précédente",IF(AY55-AZ55&lt;=0,0,IF(AZ55&gt;=144.44,AY55-144.44,AY55-AZ55))))))</f>
        <v>Compléter la colonne M</v>
      </c>
      <c r="BB55" s="197" t="str">
        <f>IF(AY55="","Compléter la part variable",IF(AND($M55=Données!$I$2,AZ55=""),"Compléter mont. unit. versé pour le BTE",IF(BA55-$C$6&lt;0,0,BA55-$C$6)))</f>
        <v>Compléter la part variable</v>
      </c>
      <c r="BC55" s="192" t="str">
        <f t="shared" si="8"/>
        <v>Date signature contrat absente ou non conforme</v>
      </c>
      <c r="BD55" s="24"/>
      <c r="BE55" s="29"/>
      <c r="BF55" s="61" t="str">
        <f t="shared" si="21"/>
        <v>Compléter la colonne M</v>
      </c>
      <c r="BG55" s="62"/>
      <c r="BH55" s="29"/>
      <c r="BI55" s="205" t="str">
        <f>IF($M55="","Compléter la colonne M",IF(BG55="","Compléter la part variable",IF($M55=Données!$I$3,BG55,IF(AND($M55=Données!$I$2,BH55=""),"Compléter la colonne précédente",IF(BG55-BH55&lt;=0,0,IF(BH55&gt;=144.44,BG55-144.44,BG55-BH55))))))</f>
        <v>Compléter la colonne M</v>
      </c>
      <c r="BJ55" s="197" t="str">
        <f>IF(BG55="","Compléter la part variable",IF(AND($M55=Données!$I$2,BH55=""),"Compléter mont. unit. versé pour le BTE",IF(BI55-$C$6&lt;0,0,BI55-$C$6)))</f>
        <v>Compléter la part variable</v>
      </c>
      <c r="BK55" s="192" t="str">
        <f t="shared" si="9"/>
        <v>Date signature contrat absente ou non conforme</v>
      </c>
      <c r="BL55" s="24"/>
      <c r="BM55" s="29"/>
      <c r="BN55" s="61" t="str">
        <f t="shared" si="22"/>
        <v>Compléter la colonne M</v>
      </c>
      <c r="BO55" s="62"/>
      <c r="BP55" s="29"/>
      <c r="BQ55" s="205" t="str">
        <f>IF($M55="","Compléter la colonne M",IF(BO55="","Compléter la part variable",IF($M55=Données!$I$3,BO55,IF(AND($M55=Données!$I$2,BP55=""),"Compléter la colonne précédente",IF(BO55-BP55&lt;=0,0,IF(BP55&gt;=144.44,BO55-144.44,BO55-BP55))))))</f>
        <v>Compléter la colonne M</v>
      </c>
      <c r="BR55" s="197" t="str">
        <f>IF(BO55="","Compléter la part variable",IF(AND($M55=Données!$I$2,BP55=""),"Compléter mont. unit. versé pour le BTE",IF(BQ55-$C$6&lt;0,0,BQ55-$C$6)))</f>
        <v>Compléter la part variable</v>
      </c>
      <c r="BS55" s="192" t="str">
        <f t="shared" si="10"/>
        <v>Date signature contrat absente ou non conforme</v>
      </c>
      <c r="BT55" s="24"/>
      <c r="BU55" s="29"/>
      <c r="BV55" s="61" t="str">
        <f t="shared" si="23"/>
        <v>Compléter la colonne M</v>
      </c>
      <c r="BW55" s="62"/>
      <c r="BX55" s="29"/>
      <c r="BY55" s="205" t="str">
        <f>IF($M55="","Compléter la colonne M",IF(BW55="","Compléter la part variable",IF($M55=Données!$I$3,BW55,IF(AND($M55=Données!$I$2,BX55=""),"Compléter la colonne précédente",IF(BW55-BX55&lt;=0,0,IF(BX55&gt;=144.44,BW55-144.44,BW55-BX55))))))</f>
        <v>Compléter la colonne M</v>
      </c>
      <c r="BZ55" s="197" t="str">
        <f>IF(BW55="","Compléter la part variable",IF(AND($M55=Données!$I$2,BX55=""),"Compléter mont. unit. versé pour le BTE",IF(BY55-$C$6&lt;0,0,BY55-$C$6)))</f>
        <v>Compléter la part variable</v>
      </c>
      <c r="CA55" s="192" t="str">
        <f t="shared" si="11"/>
        <v>Date signature contrat absente ou non conforme</v>
      </c>
      <c r="CB55" s="24"/>
      <c r="CC55" s="29"/>
      <c r="CD55" s="61" t="str">
        <f t="shared" si="24"/>
        <v>Compléter la colonne M</v>
      </c>
      <c r="CE55" s="62"/>
      <c r="CF55" s="29"/>
      <c r="CG55" s="205" t="str">
        <f>IF($M55="","Compléter la colonne M",IF(CE55="","Compléter la part variable",IF($M55=Données!$I$3,CE55,IF(AND($M55=Données!$I$2,CF55=""),"Compléter la colonne précédente",IF(CE55-CF55&lt;=0,0,IF(CF55&gt;=144.44,CE55-144.44,CE55-CF55))))))</f>
        <v>Compléter la colonne M</v>
      </c>
      <c r="CH55" s="197" t="str">
        <f>IF(CE55="","Compléter la part variable",IF(AND($M55=Données!$I$2,CF55=""),"Compléter mont. unit. versé pour le BTE",IF(CG55-$C$6&lt;0,0,CG55-$C$6)))</f>
        <v>Compléter la part variable</v>
      </c>
      <c r="CI55" s="192" t="str">
        <f t="shared" si="12"/>
        <v>Date signature contrat absente ou non conforme</v>
      </c>
      <c r="CJ55" s="24"/>
      <c r="CK55" s="29"/>
      <c r="CL55" s="61" t="str">
        <f t="shared" si="25"/>
        <v>Compléter la colonne M</v>
      </c>
      <c r="CM55" s="62"/>
      <c r="CN55" s="29"/>
      <c r="CO55" s="205" t="str">
        <f>IF($M55="","Compléter la colonne M",IF(CM55="","Compléter la part variable",IF($M55=Données!$I$3,CM55,IF(AND($M55=Données!$I$2,CN55=""),"Compléter la colonne précédente",IF(CM55-CN55&lt;=0,0,IF(CN55&gt;=144.44,CM55-144.44,CM55-CN55))))))</f>
        <v>Compléter la colonne M</v>
      </c>
      <c r="CP55" s="197" t="str">
        <f>IF(CM55="","Compléter la part variable",IF(AND($M55=Données!$I$2,CN55=""),"Compléter mont. unit. versé pour le BTE",IF(CO55-$C$6&lt;0,0,CO55-$C$6)))</f>
        <v>Compléter la part variable</v>
      </c>
      <c r="CQ55" s="192" t="str">
        <f t="shared" si="13"/>
        <v>Date signature contrat absente ou non conforme</v>
      </c>
      <c r="CR55" s="24"/>
      <c r="CS55" s="29"/>
      <c r="CT55" s="61" t="str">
        <f t="shared" si="26"/>
        <v>Compléter la colonne M</v>
      </c>
      <c r="CU55" s="62"/>
      <c r="CV55" s="29"/>
      <c r="CW55" s="205" t="str">
        <f>IF($M55="","Compléter la colonne M",IF(CU55="","Compléter la part variable",IF($M55=Données!$I$3,CU55,IF(AND($M55=Données!$I$2,CV55=""),"Compléter la colonne précédente",IF(CU55-CV55&lt;=0,0,IF(CV55&gt;=144.44,CU55-144.44,CU55-CV55))))))</f>
        <v>Compléter la colonne M</v>
      </c>
      <c r="CX55" s="197" t="str">
        <f>IF(CU55="","Compléter la part variable",IF(AND($M55=Données!$I$2,CV55=""),"Compléter mont. unit. versé pour le BTE",IF(CW55-$C$6&lt;0,0,CW55-$C$6)))</f>
        <v>Compléter la part variable</v>
      </c>
      <c r="CY55" s="192" t="str">
        <f t="shared" si="14"/>
        <v>Date signature contrat absente ou non conforme</v>
      </c>
      <c r="CZ55" s="24"/>
      <c r="DA55" s="29"/>
      <c r="DB55" s="61" t="str">
        <f t="shared" si="27"/>
        <v>Compléter la colonne M</v>
      </c>
      <c r="DC55" s="62"/>
      <c r="DD55" s="29"/>
      <c r="DE55" s="205" t="str">
        <f>IF($M55="","Compléter la colonne M",IF(DC55="","Compléter la part variable",IF($M55=Données!$I$3,DC55,IF(AND($M55=Données!$I$2,DD55=""),"Compléter la colonne précédente",IF(DC55-DD55&lt;=0,0,IF(DD55&gt;=144.44,DC55-144.44,DC55-DD55))))))</f>
        <v>Compléter la colonne M</v>
      </c>
      <c r="DF55" s="197" t="str">
        <f>IF(DC55="","Compléter la part variable",IF(AND($M55=Données!$I$2,DD55=""),"Compléter mont. unit. versé pour le BTE",IF(DE55-$C$6&lt;0,0,DE55-$C$6)))</f>
        <v>Compléter la part variable</v>
      </c>
      <c r="DG55" s="192" t="str">
        <f t="shared" si="15"/>
        <v>Date signature contrat absente ou non conforme</v>
      </c>
      <c r="DH55" s="106" t="str">
        <f t="shared" si="1"/>
        <v>Remplir les colonnes M,N, Q et P</v>
      </c>
      <c r="DI55" s="153" t="str">
        <f t="shared" si="2"/>
        <v>Remplir les colonnes M, N, Q et P</v>
      </c>
      <c r="DJ55" s="28" t="str">
        <f t="shared" si="3"/>
        <v>Remplir les colonnes M, N, Q et P</v>
      </c>
      <c r="DK55"/>
      <c r="DL55"/>
    </row>
    <row r="56" spans="1:116" x14ac:dyDescent="0.3">
      <c r="A56" s="132"/>
      <c r="B56" s="165"/>
      <c r="C56" s="43"/>
      <c r="D56" s="43"/>
      <c r="E56" s="43"/>
      <c r="F56" s="43"/>
      <c r="G56" s="133"/>
      <c r="H56" s="59"/>
      <c r="I56" s="29"/>
      <c r="J56" s="167"/>
      <c r="K56" s="167"/>
      <c r="L56" s="168"/>
      <c r="M56" s="141"/>
      <c r="N56" s="119"/>
      <c r="O56" s="69"/>
      <c r="P56" s="69"/>
      <c r="Q56" s="145"/>
      <c r="R56" s="24"/>
      <c r="S56" s="29"/>
      <c r="T56" s="61" t="str">
        <f t="shared" si="16"/>
        <v>Compléter la colonne M</v>
      </c>
      <c r="U56" s="62"/>
      <c r="V56" s="103" t="str">
        <f t="shared" si="4"/>
        <v>Compléter la colonne précédente</v>
      </c>
      <c r="W56" s="192" t="str">
        <f t="shared" si="0"/>
        <v>Date signature contrat absente ou non conforme</v>
      </c>
      <c r="X56" s="24"/>
      <c r="Y56" s="29"/>
      <c r="Z56" s="61" t="str">
        <f t="shared" si="17"/>
        <v>Compléter la colonne M</v>
      </c>
      <c r="AA56" s="62"/>
      <c r="AB56" s="29"/>
      <c r="AC56" s="205" t="str">
        <f>IF($M56="","Compléter la colonne M",IF(AA56="","Compléter la part variable",IF($M56=Données!$I$3,AA56,IF(AND($M56=Données!$I$2,AB56=""),"Compléter la colonne précédente",IF(AA56-AB56&lt;=0,0,IF(AB56&gt;=144.44,AA56-144.44,AA56-AB56))))))</f>
        <v>Compléter la colonne M</v>
      </c>
      <c r="AD56" s="197" t="str">
        <f>IF(AA56="","Compléter la part variable",IF(AND($M56=Données!$I$2,AB56=""),"Compléter mont. unit. versé pour le BTE",IF(AC56-$C$6&lt;0,0,AC56-$C$6)))</f>
        <v>Compléter la part variable</v>
      </c>
      <c r="AE56" s="192" t="str">
        <f t="shared" si="5"/>
        <v>Date signature contrat absente ou non conforme</v>
      </c>
      <c r="AF56" s="24"/>
      <c r="AG56" s="29"/>
      <c r="AH56" s="61" t="str">
        <f t="shared" si="18"/>
        <v>Compléter la colonne M</v>
      </c>
      <c r="AI56" s="62"/>
      <c r="AJ56" s="29"/>
      <c r="AK56" s="205" t="str">
        <f>IF($M56="","Compléter la colonne M",IF(AI56="","Compléter la part variable",IF($M56=Données!$I$3,AI56,IF(AND($M56=Données!$I$2,AJ56=""),"Compléter la colonne précédente",IF(AI56-AJ56&lt;=0,0,IF(AJ56&gt;=144.44,AI56-144.44,AI56-AJ56))))))</f>
        <v>Compléter la colonne M</v>
      </c>
      <c r="AL56" s="197" t="str">
        <f>IF(AI56="","Compléter la part variable",IF(AND($M56=Données!$I$2,AJ56=""),"Compléter mont. unit. versé pour le BTE",IF(AK56-$C$6&lt;0,0,AK56-$C$6)))</f>
        <v>Compléter la part variable</v>
      </c>
      <c r="AM56" s="192" t="str">
        <f t="shared" si="6"/>
        <v>Date signature contrat absente ou non conforme</v>
      </c>
      <c r="AN56" s="24"/>
      <c r="AO56" s="29"/>
      <c r="AP56" s="61" t="str">
        <f t="shared" si="19"/>
        <v>Compléter la colonne M</v>
      </c>
      <c r="AQ56" s="62"/>
      <c r="AR56" s="29"/>
      <c r="AS56" s="205" t="str">
        <f>IF($M56="","Compléter la colonne M",IF(AQ56="","Compléter la part variable",IF($M56=Données!$I$3,AQ56,IF(AND($M56=Données!$I$2,AR56=""),"Compléter la colonne précédente",IF(AQ56-AR56&lt;=0,0,IF(AR56&gt;=144.44,AQ56-144.44,AQ56-AR56))))))</f>
        <v>Compléter la colonne M</v>
      </c>
      <c r="AT56" s="197" t="str">
        <f>IF(AQ56="","Compléter la part variable",IF(AND($M56=Données!$I$2,AR56=""),"Compléter mont. unit. versé pour le BTE",IF(AS56-$C$6&lt;0,0,AS56-$C$6)))</f>
        <v>Compléter la part variable</v>
      </c>
      <c r="AU56" s="192" t="str">
        <f t="shared" si="7"/>
        <v>Date signature contrat absente ou non conforme</v>
      </c>
      <c r="AV56" s="24"/>
      <c r="AW56" s="29"/>
      <c r="AX56" s="61" t="str">
        <f t="shared" si="20"/>
        <v>Compléter la colonne M</v>
      </c>
      <c r="AY56" s="62"/>
      <c r="AZ56" s="29"/>
      <c r="BA56" s="205" t="str">
        <f>IF($M56="","Compléter la colonne M",IF(AY56="","Compléter la part variable",IF($M56=Données!$I$3,AY56,IF(AND($M56=Données!$I$2,AZ56=""),"Compléter la colonne précédente",IF(AY56-AZ56&lt;=0,0,IF(AZ56&gt;=144.44,AY56-144.44,AY56-AZ56))))))</f>
        <v>Compléter la colonne M</v>
      </c>
      <c r="BB56" s="197" t="str">
        <f>IF(AY56="","Compléter la part variable",IF(AND($M56=Données!$I$2,AZ56=""),"Compléter mont. unit. versé pour le BTE",IF(BA56-$C$6&lt;0,0,BA56-$C$6)))</f>
        <v>Compléter la part variable</v>
      </c>
      <c r="BC56" s="192" t="str">
        <f t="shared" si="8"/>
        <v>Date signature contrat absente ou non conforme</v>
      </c>
      <c r="BD56" s="24"/>
      <c r="BE56" s="29"/>
      <c r="BF56" s="61" t="str">
        <f t="shared" si="21"/>
        <v>Compléter la colonne M</v>
      </c>
      <c r="BG56" s="62"/>
      <c r="BH56" s="29"/>
      <c r="BI56" s="205" t="str">
        <f>IF($M56="","Compléter la colonne M",IF(BG56="","Compléter la part variable",IF($M56=Données!$I$3,BG56,IF(AND($M56=Données!$I$2,BH56=""),"Compléter la colonne précédente",IF(BG56-BH56&lt;=0,0,IF(BH56&gt;=144.44,BG56-144.44,BG56-BH56))))))</f>
        <v>Compléter la colonne M</v>
      </c>
      <c r="BJ56" s="197" t="str">
        <f>IF(BG56="","Compléter la part variable",IF(AND($M56=Données!$I$2,BH56=""),"Compléter mont. unit. versé pour le BTE",IF(BI56-$C$6&lt;0,0,BI56-$C$6)))</f>
        <v>Compléter la part variable</v>
      </c>
      <c r="BK56" s="192" t="str">
        <f t="shared" si="9"/>
        <v>Date signature contrat absente ou non conforme</v>
      </c>
      <c r="BL56" s="24"/>
      <c r="BM56" s="29"/>
      <c r="BN56" s="61" t="str">
        <f t="shared" si="22"/>
        <v>Compléter la colonne M</v>
      </c>
      <c r="BO56" s="62"/>
      <c r="BP56" s="29"/>
      <c r="BQ56" s="205" t="str">
        <f>IF($M56="","Compléter la colonne M",IF(BO56="","Compléter la part variable",IF($M56=Données!$I$3,BO56,IF(AND($M56=Données!$I$2,BP56=""),"Compléter la colonne précédente",IF(BO56-BP56&lt;=0,0,IF(BP56&gt;=144.44,BO56-144.44,BO56-BP56))))))</f>
        <v>Compléter la colonne M</v>
      </c>
      <c r="BR56" s="197" t="str">
        <f>IF(BO56="","Compléter la part variable",IF(AND($M56=Données!$I$2,BP56=""),"Compléter mont. unit. versé pour le BTE",IF(BQ56-$C$6&lt;0,0,BQ56-$C$6)))</f>
        <v>Compléter la part variable</v>
      </c>
      <c r="BS56" s="192" t="str">
        <f t="shared" si="10"/>
        <v>Date signature contrat absente ou non conforme</v>
      </c>
      <c r="BT56" s="24"/>
      <c r="BU56" s="29"/>
      <c r="BV56" s="61" t="str">
        <f t="shared" si="23"/>
        <v>Compléter la colonne M</v>
      </c>
      <c r="BW56" s="62"/>
      <c r="BX56" s="29"/>
      <c r="BY56" s="205" t="str">
        <f>IF($M56="","Compléter la colonne M",IF(BW56="","Compléter la part variable",IF($M56=Données!$I$3,BW56,IF(AND($M56=Données!$I$2,BX56=""),"Compléter la colonne précédente",IF(BW56-BX56&lt;=0,0,IF(BX56&gt;=144.44,BW56-144.44,BW56-BX56))))))</f>
        <v>Compléter la colonne M</v>
      </c>
      <c r="BZ56" s="197" t="str">
        <f>IF(BW56="","Compléter la part variable",IF(AND($M56=Données!$I$2,BX56=""),"Compléter mont. unit. versé pour le BTE",IF(BY56-$C$6&lt;0,0,BY56-$C$6)))</f>
        <v>Compléter la part variable</v>
      </c>
      <c r="CA56" s="192" t="str">
        <f t="shared" si="11"/>
        <v>Date signature contrat absente ou non conforme</v>
      </c>
      <c r="CB56" s="24"/>
      <c r="CC56" s="29"/>
      <c r="CD56" s="61" t="str">
        <f t="shared" si="24"/>
        <v>Compléter la colonne M</v>
      </c>
      <c r="CE56" s="62"/>
      <c r="CF56" s="29"/>
      <c r="CG56" s="205" t="str">
        <f>IF($M56="","Compléter la colonne M",IF(CE56="","Compléter la part variable",IF($M56=Données!$I$3,CE56,IF(AND($M56=Données!$I$2,CF56=""),"Compléter la colonne précédente",IF(CE56-CF56&lt;=0,0,IF(CF56&gt;=144.44,CE56-144.44,CE56-CF56))))))</f>
        <v>Compléter la colonne M</v>
      </c>
      <c r="CH56" s="197" t="str">
        <f>IF(CE56="","Compléter la part variable",IF(AND($M56=Données!$I$2,CF56=""),"Compléter mont. unit. versé pour le BTE",IF(CG56-$C$6&lt;0,0,CG56-$C$6)))</f>
        <v>Compléter la part variable</v>
      </c>
      <c r="CI56" s="192" t="str">
        <f t="shared" si="12"/>
        <v>Date signature contrat absente ou non conforme</v>
      </c>
      <c r="CJ56" s="24"/>
      <c r="CK56" s="29"/>
      <c r="CL56" s="61" t="str">
        <f t="shared" si="25"/>
        <v>Compléter la colonne M</v>
      </c>
      <c r="CM56" s="62"/>
      <c r="CN56" s="29"/>
      <c r="CO56" s="205" t="str">
        <f>IF($M56="","Compléter la colonne M",IF(CM56="","Compléter la part variable",IF($M56=Données!$I$3,CM56,IF(AND($M56=Données!$I$2,CN56=""),"Compléter la colonne précédente",IF(CM56-CN56&lt;=0,0,IF(CN56&gt;=144.44,CM56-144.44,CM56-CN56))))))</f>
        <v>Compléter la colonne M</v>
      </c>
      <c r="CP56" s="197" t="str">
        <f>IF(CM56="","Compléter la part variable",IF(AND($M56=Données!$I$2,CN56=""),"Compléter mont. unit. versé pour le BTE",IF(CO56-$C$6&lt;0,0,CO56-$C$6)))</f>
        <v>Compléter la part variable</v>
      </c>
      <c r="CQ56" s="192" t="str">
        <f t="shared" si="13"/>
        <v>Date signature contrat absente ou non conforme</v>
      </c>
      <c r="CR56" s="24"/>
      <c r="CS56" s="29"/>
      <c r="CT56" s="61" t="str">
        <f t="shared" si="26"/>
        <v>Compléter la colonne M</v>
      </c>
      <c r="CU56" s="62"/>
      <c r="CV56" s="29"/>
      <c r="CW56" s="205" t="str">
        <f>IF($M56="","Compléter la colonne M",IF(CU56="","Compléter la part variable",IF($M56=Données!$I$3,CU56,IF(AND($M56=Données!$I$2,CV56=""),"Compléter la colonne précédente",IF(CU56-CV56&lt;=0,0,IF(CV56&gt;=144.44,CU56-144.44,CU56-CV56))))))</f>
        <v>Compléter la colonne M</v>
      </c>
      <c r="CX56" s="197" t="str">
        <f>IF(CU56="","Compléter la part variable",IF(AND($M56=Données!$I$2,CV56=""),"Compléter mont. unit. versé pour le BTE",IF(CW56-$C$6&lt;0,0,CW56-$C$6)))</f>
        <v>Compléter la part variable</v>
      </c>
      <c r="CY56" s="192" t="str">
        <f t="shared" si="14"/>
        <v>Date signature contrat absente ou non conforme</v>
      </c>
      <c r="CZ56" s="24"/>
      <c r="DA56" s="29"/>
      <c r="DB56" s="61" t="str">
        <f t="shared" si="27"/>
        <v>Compléter la colonne M</v>
      </c>
      <c r="DC56" s="62"/>
      <c r="DD56" s="29"/>
      <c r="DE56" s="205" t="str">
        <f>IF($M56="","Compléter la colonne M",IF(DC56="","Compléter la part variable",IF($M56=Données!$I$3,DC56,IF(AND($M56=Données!$I$2,DD56=""),"Compléter la colonne précédente",IF(DC56-DD56&lt;=0,0,IF(DD56&gt;=144.44,DC56-144.44,DC56-DD56))))))</f>
        <v>Compléter la colonne M</v>
      </c>
      <c r="DF56" s="197" t="str">
        <f>IF(DC56="","Compléter la part variable",IF(AND($M56=Données!$I$2,DD56=""),"Compléter mont. unit. versé pour le BTE",IF(DE56-$C$6&lt;0,0,DE56-$C$6)))</f>
        <v>Compléter la part variable</v>
      </c>
      <c r="DG56" s="192" t="str">
        <f t="shared" si="15"/>
        <v>Date signature contrat absente ou non conforme</v>
      </c>
      <c r="DH56" s="106" t="str">
        <f t="shared" si="1"/>
        <v>Remplir les colonnes M,N, Q et P</v>
      </c>
      <c r="DI56" s="153" t="str">
        <f t="shared" si="2"/>
        <v>Remplir les colonnes M, N, Q et P</v>
      </c>
      <c r="DJ56" s="28" t="str">
        <f t="shared" si="3"/>
        <v>Remplir les colonnes M, N, Q et P</v>
      </c>
      <c r="DK56"/>
      <c r="DL56"/>
    </row>
    <row r="57" spans="1:116" x14ac:dyDescent="0.3">
      <c r="A57" s="132"/>
      <c r="B57" s="165"/>
      <c r="C57" s="43"/>
      <c r="D57" s="43"/>
      <c r="E57" s="43"/>
      <c r="F57" s="43"/>
      <c r="G57" s="133"/>
      <c r="H57" s="59"/>
      <c r="I57" s="29"/>
      <c r="J57" s="167"/>
      <c r="K57" s="167"/>
      <c r="L57" s="168"/>
      <c r="M57" s="141"/>
      <c r="N57" s="119"/>
      <c r="O57" s="69"/>
      <c r="P57" s="69"/>
      <c r="Q57" s="145"/>
      <c r="R57" s="24"/>
      <c r="S57" s="29"/>
      <c r="T57" s="61" t="str">
        <f t="shared" si="16"/>
        <v>Compléter la colonne M</v>
      </c>
      <c r="U57" s="62"/>
      <c r="V57" s="103" t="str">
        <f t="shared" si="4"/>
        <v>Compléter la colonne précédente</v>
      </c>
      <c r="W57" s="192" t="str">
        <f t="shared" si="0"/>
        <v>Date signature contrat absente ou non conforme</v>
      </c>
      <c r="X57" s="24"/>
      <c r="Y57" s="29"/>
      <c r="Z57" s="61" t="str">
        <f t="shared" si="17"/>
        <v>Compléter la colonne M</v>
      </c>
      <c r="AA57" s="62"/>
      <c r="AB57" s="29"/>
      <c r="AC57" s="205" t="str">
        <f>IF($M57="","Compléter la colonne M",IF(AA57="","Compléter la part variable",IF($M57=Données!$I$3,AA57,IF(AND($M57=Données!$I$2,AB57=""),"Compléter la colonne précédente",IF(AA57-AB57&lt;=0,0,IF(AB57&gt;=144.44,AA57-144.44,AA57-AB57))))))</f>
        <v>Compléter la colonne M</v>
      </c>
      <c r="AD57" s="197" t="str">
        <f>IF(AA57="","Compléter la part variable",IF(AND($M57=Données!$I$2,AB57=""),"Compléter mont. unit. versé pour le BTE",IF(AC57-$C$6&lt;0,0,AC57-$C$6)))</f>
        <v>Compléter la part variable</v>
      </c>
      <c r="AE57" s="192" t="str">
        <f t="shared" si="5"/>
        <v>Date signature contrat absente ou non conforme</v>
      </c>
      <c r="AF57" s="24"/>
      <c r="AG57" s="29"/>
      <c r="AH57" s="61" t="str">
        <f t="shared" si="18"/>
        <v>Compléter la colonne M</v>
      </c>
      <c r="AI57" s="62"/>
      <c r="AJ57" s="29"/>
      <c r="AK57" s="205" t="str">
        <f>IF($M57="","Compléter la colonne M",IF(AI57="","Compléter la part variable",IF($M57=Données!$I$3,AI57,IF(AND($M57=Données!$I$2,AJ57=""),"Compléter la colonne précédente",IF(AI57-AJ57&lt;=0,0,IF(AJ57&gt;=144.44,AI57-144.44,AI57-AJ57))))))</f>
        <v>Compléter la colonne M</v>
      </c>
      <c r="AL57" s="197" t="str">
        <f>IF(AI57="","Compléter la part variable",IF(AND($M57=Données!$I$2,AJ57=""),"Compléter mont. unit. versé pour le BTE",IF(AK57-$C$6&lt;0,0,AK57-$C$6)))</f>
        <v>Compléter la part variable</v>
      </c>
      <c r="AM57" s="192" t="str">
        <f t="shared" si="6"/>
        <v>Date signature contrat absente ou non conforme</v>
      </c>
      <c r="AN57" s="24"/>
      <c r="AO57" s="29"/>
      <c r="AP57" s="61" t="str">
        <f t="shared" si="19"/>
        <v>Compléter la colonne M</v>
      </c>
      <c r="AQ57" s="62"/>
      <c r="AR57" s="29"/>
      <c r="AS57" s="205" t="str">
        <f>IF($M57="","Compléter la colonne M",IF(AQ57="","Compléter la part variable",IF($M57=Données!$I$3,AQ57,IF(AND($M57=Données!$I$2,AR57=""),"Compléter la colonne précédente",IF(AQ57-AR57&lt;=0,0,IF(AR57&gt;=144.44,AQ57-144.44,AQ57-AR57))))))</f>
        <v>Compléter la colonne M</v>
      </c>
      <c r="AT57" s="197" t="str">
        <f>IF(AQ57="","Compléter la part variable",IF(AND($M57=Données!$I$2,AR57=""),"Compléter mont. unit. versé pour le BTE",IF(AS57-$C$6&lt;0,0,AS57-$C$6)))</f>
        <v>Compléter la part variable</v>
      </c>
      <c r="AU57" s="192" t="str">
        <f t="shared" si="7"/>
        <v>Date signature contrat absente ou non conforme</v>
      </c>
      <c r="AV57" s="24"/>
      <c r="AW57" s="29"/>
      <c r="AX57" s="61" t="str">
        <f t="shared" si="20"/>
        <v>Compléter la colonne M</v>
      </c>
      <c r="AY57" s="62"/>
      <c r="AZ57" s="29"/>
      <c r="BA57" s="205" t="str">
        <f>IF($M57="","Compléter la colonne M",IF(AY57="","Compléter la part variable",IF($M57=Données!$I$3,AY57,IF(AND($M57=Données!$I$2,AZ57=""),"Compléter la colonne précédente",IF(AY57-AZ57&lt;=0,0,IF(AZ57&gt;=144.44,AY57-144.44,AY57-AZ57))))))</f>
        <v>Compléter la colonne M</v>
      </c>
      <c r="BB57" s="197" t="str">
        <f>IF(AY57="","Compléter la part variable",IF(AND($M57=Données!$I$2,AZ57=""),"Compléter mont. unit. versé pour le BTE",IF(BA57-$C$6&lt;0,0,BA57-$C$6)))</f>
        <v>Compléter la part variable</v>
      </c>
      <c r="BC57" s="192" t="str">
        <f t="shared" si="8"/>
        <v>Date signature contrat absente ou non conforme</v>
      </c>
      <c r="BD57" s="24"/>
      <c r="BE57" s="29"/>
      <c r="BF57" s="61" t="str">
        <f t="shared" si="21"/>
        <v>Compléter la colonne M</v>
      </c>
      <c r="BG57" s="62"/>
      <c r="BH57" s="29"/>
      <c r="BI57" s="205" t="str">
        <f>IF($M57="","Compléter la colonne M",IF(BG57="","Compléter la part variable",IF($M57=Données!$I$3,BG57,IF(AND($M57=Données!$I$2,BH57=""),"Compléter la colonne précédente",IF(BG57-BH57&lt;=0,0,IF(BH57&gt;=144.44,BG57-144.44,BG57-BH57))))))</f>
        <v>Compléter la colonne M</v>
      </c>
      <c r="BJ57" s="197" t="str">
        <f>IF(BG57="","Compléter la part variable",IF(AND($M57=Données!$I$2,BH57=""),"Compléter mont. unit. versé pour le BTE",IF(BI57-$C$6&lt;0,0,BI57-$C$6)))</f>
        <v>Compléter la part variable</v>
      </c>
      <c r="BK57" s="192" t="str">
        <f t="shared" si="9"/>
        <v>Date signature contrat absente ou non conforme</v>
      </c>
      <c r="BL57" s="24"/>
      <c r="BM57" s="29"/>
      <c r="BN57" s="61" t="str">
        <f t="shared" si="22"/>
        <v>Compléter la colonne M</v>
      </c>
      <c r="BO57" s="62"/>
      <c r="BP57" s="29"/>
      <c r="BQ57" s="205" t="str">
        <f>IF($M57="","Compléter la colonne M",IF(BO57="","Compléter la part variable",IF($M57=Données!$I$3,BO57,IF(AND($M57=Données!$I$2,BP57=""),"Compléter la colonne précédente",IF(BO57-BP57&lt;=0,0,IF(BP57&gt;=144.44,BO57-144.44,BO57-BP57))))))</f>
        <v>Compléter la colonne M</v>
      </c>
      <c r="BR57" s="197" t="str">
        <f>IF(BO57="","Compléter la part variable",IF(AND($M57=Données!$I$2,BP57=""),"Compléter mont. unit. versé pour le BTE",IF(BQ57-$C$6&lt;0,0,BQ57-$C$6)))</f>
        <v>Compléter la part variable</v>
      </c>
      <c r="BS57" s="192" t="str">
        <f t="shared" si="10"/>
        <v>Date signature contrat absente ou non conforme</v>
      </c>
      <c r="BT57" s="24"/>
      <c r="BU57" s="29"/>
      <c r="BV57" s="61" t="str">
        <f t="shared" si="23"/>
        <v>Compléter la colonne M</v>
      </c>
      <c r="BW57" s="62"/>
      <c r="BX57" s="29"/>
      <c r="BY57" s="205" t="str">
        <f>IF($M57="","Compléter la colonne M",IF(BW57="","Compléter la part variable",IF($M57=Données!$I$3,BW57,IF(AND($M57=Données!$I$2,BX57=""),"Compléter la colonne précédente",IF(BW57-BX57&lt;=0,0,IF(BX57&gt;=144.44,BW57-144.44,BW57-BX57))))))</f>
        <v>Compléter la colonne M</v>
      </c>
      <c r="BZ57" s="197" t="str">
        <f>IF(BW57="","Compléter la part variable",IF(AND($M57=Données!$I$2,BX57=""),"Compléter mont. unit. versé pour le BTE",IF(BY57-$C$6&lt;0,0,BY57-$C$6)))</f>
        <v>Compléter la part variable</v>
      </c>
      <c r="CA57" s="192" t="str">
        <f t="shared" si="11"/>
        <v>Date signature contrat absente ou non conforme</v>
      </c>
      <c r="CB57" s="24"/>
      <c r="CC57" s="29"/>
      <c r="CD57" s="61" t="str">
        <f t="shared" si="24"/>
        <v>Compléter la colonne M</v>
      </c>
      <c r="CE57" s="62"/>
      <c r="CF57" s="29"/>
      <c r="CG57" s="205" t="str">
        <f>IF($M57="","Compléter la colonne M",IF(CE57="","Compléter la part variable",IF($M57=Données!$I$3,CE57,IF(AND($M57=Données!$I$2,CF57=""),"Compléter la colonne précédente",IF(CE57-CF57&lt;=0,0,IF(CF57&gt;=144.44,CE57-144.44,CE57-CF57))))))</f>
        <v>Compléter la colonne M</v>
      </c>
      <c r="CH57" s="197" t="str">
        <f>IF(CE57="","Compléter la part variable",IF(AND($M57=Données!$I$2,CF57=""),"Compléter mont. unit. versé pour le BTE",IF(CG57-$C$6&lt;0,0,CG57-$C$6)))</f>
        <v>Compléter la part variable</v>
      </c>
      <c r="CI57" s="192" t="str">
        <f t="shared" si="12"/>
        <v>Date signature contrat absente ou non conforme</v>
      </c>
      <c r="CJ57" s="24"/>
      <c r="CK57" s="29"/>
      <c r="CL57" s="61" t="str">
        <f t="shared" si="25"/>
        <v>Compléter la colonne M</v>
      </c>
      <c r="CM57" s="62"/>
      <c r="CN57" s="29"/>
      <c r="CO57" s="205" t="str">
        <f>IF($M57="","Compléter la colonne M",IF(CM57="","Compléter la part variable",IF($M57=Données!$I$3,CM57,IF(AND($M57=Données!$I$2,CN57=""),"Compléter la colonne précédente",IF(CM57-CN57&lt;=0,0,IF(CN57&gt;=144.44,CM57-144.44,CM57-CN57))))))</f>
        <v>Compléter la colonne M</v>
      </c>
      <c r="CP57" s="197" t="str">
        <f>IF(CM57="","Compléter la part variable",IF(AND($M57=Données!$I$2,CN57=""),"Compléter mont. unit. versé pour le BTE",IF(CO57-$C$6&lt;0,0,CO57-$C$6)))</f>
        <v>Compléter la part variable</v>
      </c>
      <c r="CQ57" s="192" t="str">
        <f t="shared" si="13"/>
        <v>Date signature contrat absente ou non conforme</v>
      </c>
      <c r="CR57" s="24"/>
      <c r="CS57" s="29"/>
      <c r="CT57" s="61" t="str">
        <f t="shared" si="26"/>
        <v>Compléter la colonne M</v>
      </c>
      <c r="CU57" s="62"/>
      <c r="CV57" s="29"/>
      <c r="CW57" s="205" t="str">
        <f>IF($M57="","Compléter la colonne M",IF(CU57="","Compléter la part variable",IF($M57=Données!$I$3,CU57,IF(AND($M57=Données!$I$2,CV57=""),"Compléter la colonne précédente",IF(CU57-CV57&lt;=0,0,IF(CV57&gt;=144.44,CU57-144.44,CU57-CV57))))))</f>
        <v>Compléter la colonne M</v>
      </c>
      <c r="CX57" s="197" t="str">
        <f>IF(CU57="","Compléter la part variable",IF(AND($M57=Données!$I$2,CV57=""),"Compléter mont. unit. versé pour le BTE",IF(CW57-$C$6&lt;0,0,CW57-$C$6)))</f>
        <v>Compléter la part variable</v>
      </c>
      <c r="CY57" s="192" t="str">
        <f t="shared" si="14"/>
        <v>Date signature contrat absente ou non conforme</v>
      </c>
      <c r="CZ57" s="24"/>
      <c r="DA57" s="29"/>
      <c r="DB57" s="61" t="str">
        <f t="shared" si="27"/>
        <v>Compléter la colonne M</v>
      </c>
      <c r="DC57" s="62"/>
      <c r="DD57" s="29"/>
      <c r="DE57" s="205" t="str">
        <f>IF($M57="","Compléter la colonne M",IF(DC57="","Compléter la part variable",IF($M57=Données!$I$3,DC57,IF(AND($M57=Données!$I$2,DD57=""),"Compléter la colonne précédente",IF(DC57-DD57&lt;=0,0,IF(DD57&gt;=144.44,DC57-144.44,DC57-DD57))))))</f>
        <v>Compléter la colonne M</v>
      </c>
      <c r="DF57" s="197" t="str">
        <f>IF(DC57="","Compléter la part variable",IF(AND($M57=Données!$I$2,DD57=""),"Compléter mont. unit. versé pour le BTE",IF(DE57-$C$6&lt;0,0,DE57-$C$6)))</f>
        <v>Compléter la part variable</v>
      </c>
      <c r="DG57" s="192" t="str">
        <f t="shared" si="15"/>
        <v>Date signature contrat absente ou non conforme</v>
      </c>
      <c r="DH57" s="106" t="str">
        <f t="shared" si="1"/>
        <v>Remplir les colonnes M,N, Q et P</v>
      </c>
      <c r="DI57" s="153" t="str">
        <f t="shared" si="2"/>
        <v>Remplir les colonnes M, N, Q et P</v>
      </c>
      <c r="DJ57" s="28" t="str">
        <f t="shared" si="3"/>
        <v>Remplir les colonnes M, N, Q et P</v>
      </c>
      <c r="DK57"/>
      <c r="DL57"/>
    </row>
    <row r="58" spans="1:116" x14ac:dyDescent="0.3">
      <c r="A58" s="132"/>
      <c r="B58" s="165"/>
      <c r="C58" s="43"/>
      <c r="D58" s="43"/>
      <c r="E58" s="43"/>
      <c r="F58" s="43"/>
      <c r="G58" s="133"/>
      <c r="H58" s="59"/>
      <c r="I58" s="29"/>
      <c r="J58" s="167"/>
      <c r="K58" s="167"/>
      <c r="L58" s="168"/>
      <c r="M58" s="141"/>
      <c r="N58" s="119"/>
      <c r="O58" s="69"/>
      <c r="P58" s="69"/>
      <c r="Q58" s="145"/>
      <c r="R58" s="24"/>
      <c r="S58" s="29"/>
      <c r="T58" s="61" t="str">
        <f t="shared" si="16"/>
        <v>Compléter la colonne M</v>
      </c>
      <c r="U58" s="62"/>
      <c r="V58" s="103" t="str">
        <f t="shared" si="4"/>
        <v>Compléter la colonne précédente</v>
      </c>
      <c r="W58" s="192" t="str">
        <f t="shared" si="0"/>
        <v>Date signature contrat absente ou non conforme</v>
      </c>
      <c r="X58" s="24"/>
      <c r="Y58" s="29"/>
      <c r="Z58" s="61" t="str">
        <f t="shared" si="17"/>
        <v>Compléter la colonne M</v>
      </c>
      <c r="AA58" s="62"/>
      <c r="AB58" s="29"/>
      <c r="AC58" s="205" t="str">
        <f>IF($M58="","Compléter la colonne M",IF(AA58="","Compléter la part variable",IF($M58=Données!$I$3,AA58,IF(AND($M58=Données!$I$2,AB58=""),"Compléter la colonne précédente",IF(AA58-AB58&lt;=0,0,IF(AB58&gt;=144.44,AA58-144.44,AA58-AB58))))))</f>
        <v>Compléter la colonne M</v>
      </c>
      <c r="AD58" s="197" t="str">
        <f>IF(AA58="","Compléter la part variable",IF(AND($M58=Données!$I$2,AB58=""),"Compléter mont. unit. versé pour le BTE",IF(AC58-$C$6&lt;0,0,AC58-$C$6)))</f>
        <v>Compléter la part variable</v>
      </c>
      <c r="AE58" s="192" t="str">
        <f t="shared" si="5"/>
        <v>Date signature contrat absente ou non conforme</v>
      </c>
      <c r="AF58" s="24"/>
      <c r="AG58" s="29"/>
      <c r="AH58" s="61" t="str">
        <f t="shared" si="18"/>
        <v>Compléter la colonne M</v>
      </c>
      <c r="AI58" s="62"/>
      <c r="AJ58" s="29"/>
      <c r="AK58" s="205" t="str">
        <f>IF($M58="","Compléter la colonne M",IF(AI58="","Compléter la part variable",IF($M58=Données!$I$3,AI58,IF(AND($M58=Données!$I$2,AJ58=""),"Compléter la colonne précédente",IF(AI58-AJ58&lt;=0,0,IF(AJ58&gt;=144.44,AI58-144.44,AI58-AJ58))))))</f>
        <v>Compléter la colonne M</v>
      </c>
      <c r="AL58" s="197" t="str">
        <f>IF(AI58="","Compléter la part variable",IF(AND($M58=Données!$I$2,AJ58=""),"Compléter mont. unit. versé pour le BTE",IF(AK58-$C$6&lt;0,0,AK58-$C$6)))</f>
        <v>Compléter la part variable</v>
      </c>
      <c r="AM58" s="192" t="str">
        <f t="shared" si="6"/>
        <v>Date signature contrat absente ou non conforme</v>
      </c>
      <c r="AN58" s="24"/>
      <c r="AO58" s="29"/>
      <c r="AP58" s="61" t="str">
        <f t="shared" si="19"/>
        <v>Compléter la colonne M</v>
      </c>
      <c r="AQ58" s="62"/>
      <c r="AR58" s="29"/>
      <c r="AS58" s="205" t="str">
        <f>IF($M58="","Compléter la colonne M",IF(AQ58="","Compléter la part variable",IF($M58=Données!$I$3,AQ58,IF(AND($M58=Données!$I$2,AR58=""),"Compléter la colonne précédente",IF(AQ58-AR58&lt;=0,0,IF(AR58&gt;=144.44,AQ58-144.44,AQ58-AR58))))))</f>
        <v>Compléter la colonne M</v>
      </c>
      <c r="AT58" s="197" t="str">
        <f>IF(AQ58="","Compléter la part variable",IF(AND($M58=Données!$I$2,AR58=""),"Compléter mont. unit. versé pour le BTE",IF(AS58-$C$6&lt;0,0,AS58-$C$6)))</f>
        <v>Compléter la part variable</v>
      </c>
      <c r="AU58" s="192" t="str">
        <f t="shared" si="7"/>
        <v>Date signature contrat absente ou non conforme</v>
      </c>
      <c r="AV58" s="24"/>
      <c r="AW58" s="29"/>
      <c r="AX58" s="61" t="str">
        <f t="shared" si="20"/>
        <v>Compléter la colonne M</v>
      </c>
      <c r="AY58" s="62"/>
      <c r="AZ58" s="29"/>
      <c r="BA58" s="205" t="str">
        <f>IF($M58="","Compléter la colonne M",IF(AY58="","Compléter la part variable",IF($M58=Données!$I$3,AY58,IF(AND($M58=Données!$I$2,AZ58=""),"Compléter la colonne précédente",IF(AY58-AZ58&lt;=0,0,IF(AZ58&gt;=144.44,AY58-144.44,AY58-AZ58))))))</f>
        <v>Compléter la colonne M</v>
      </c>
      <c r="BB58" s="197" t="str">
        <f>IF(AY58="","Compléter la part variable",IF(AND($M58=Données!$I$2,AZ58=""),"Compléter mont. unit. versé pour le BTE",IF(BA58-$C$6&lt;0,0,BA58-$C$6)))</f>
        <v>Compléter la part variable</v>
      </c>
      <c r="BC58" s="192" t="str">
        <f t="shared" si="8"/>
        <v>Date signature contrat absente ou non conforme</v>
      </c>
      <c r="BD58" s="24"/>
      <c r="BE58" s="29"/>
      <c r="BF58" s="61" t="str">
        <f t="shared" si="21"/>
        <v>Compléter la colonne M</v>
      </c>
      <c r="BG58" s="62"/>
      <c r="BH58" s="29"/>
      <c r="BI58" s="205" t="str">
        <f>IF($M58="","Compléter la colonne M",IF(BG58="","Compléter la part variable",IF($M58=Données!$I$3,BG58,IF(AND($M58=Données!$I$2,BH58=""),"Compléter la colonne précédente",IF(BG58-BH58&lt;=0,0,IF(BH58&gt;=144.44,BG58-144.44,BG58-BH58))))))</f>
        <v>Compléter la colonne M</v>
      </c>
      <c r="BJ58" s="197" t="str">
        <f>IF(BG58="","Compléter la part variable",IF(AND($M58=Données!$I$2,BH58=""),"Compléter mont. unit. versé pour le BTE",IF(BI58-$C$6&lt;0,0,BI58-$C$6)))</f>
        <v>Compléter la part variable</v>
      </c>
      <c r="BK58" s="192" t="str">
        <f t="shared" si="9"/>
        <v>Date signature contrat absente ou non conforme</v>
      </c>
      <c r="BL58" s="24"/>
      <c r="BM58" s="29"/>
      <c r="BN58" s="61" t="str">
        <f t="shared" si="22"/>
        <v>Compléter la colonne M</v>
      </c>
      <c r="BO58" s="62"/>
      <c r="BP58" s="29"/>
      <c r="BQ58" s="205" t="str">
        <f>IF($M58="","Compléter la colonne M",IF(BO58="","Compléter la part variable",IF($M58=Données!$I$3,BO58,IF(AND($M58=Données!$I$2,BP58=""),"Compléter la colonne précédente",IF(BO58-BP58&lt;=0,0,IF(BP58&gt;=144.44,BO58-144.44,BO58-BP58))))))</f>
        <v>Compléter la colonne M</v>
      </c>
      <c r="BR58" s="197" t="str">
        <f>IF(BO58="","Compléter la part variable",IF(AND($M58=Données!$I$2,BP58=""),"Compléter mont. unit. versé pour le BTE",IF(BQ58-$C$6&lt;0,0,BQ58-$C$6)))</f>
        <v>Compléter la part variable</v>
      </c>
      <c r="BS58" s="192" t="str">
        <f t="shared" si="10"/>
        <v>Date signature contrat absente ou non conforme</v>
      </c>
      <c r="BT58" s="24"/>
      <c r="BU58" s="29"/>
      <c r="BV58" s="61" t="str">
        <f t="shared" si="23"/>
        <v>Compléter la colonne M</v>
      </c>
      <c r="BW58" s="62"/>
      <c r="BX58" s="29"/>
      <c r="BY58" s="205" t="str">
        <f>IF($M58="","Compléter la colonne M",IF(BW58="","Compléter la part variable",IF($M58=Données!$I$3,BW58,IF(AND($M58=Données!$I$2,BX58=""),"Compléter la colonne précédente",IF(BW58-BX58&lt;=0,0,IF(BX58&gt;=144.44,BW58-144.44,BW58-BX58))))))</f>
        <v>Compléter la colonne M</v>
      </c>
      <c r="BZ58" s="197" t="str">
        <f>IF(BW58="","Compléter la part variable",IF(AND($M58=Données!$I$2,BX58=""),"Compléter mont. unit. versé pour le BTE",IF(BY58-$C$6&lt;0,0,BY58-$C$6)))</f>
        <v>Compléter la part variable</v>
      </c>
      <c r="CA58" s="192" t="str">
        <f t="shared" si="11"/>
        <v>Date signature contrat absente ou non conforme</v>
      </c>
      <c r="CB58" s="24"/>
      <c r="CC58" s="29"/>
      <c r="CD58" s="61" t="str">
        <f t="shared" si="24"/>
        <v>Compléter la colonne M</v>
      </c>
      <c r="CE58" s="62"/>
      <c r="CF58" s="29"/>
      <c r="CG58" s="205" t="str">
        <f>IF($M58="","Compléter la colonne M",IF(CE58="","Compléter la part variable",IF($M58=Données!$I$3,CE58,IF(AND($M58=Données!$I$2,CF58=""),"Compléter la colonne précédente",IF(CE58-CF58&lt;=0,0,IF(CF58&gt;=144.44,CE58-144.44,CE58-CF58))))))</f>
        <v>Compléter la colonne M</v>
      </c>
      <c r="CH58" s="197" t="str">
        <f>IF(CE58="","Compléter la part variable",IF(AND($M58=Données!$I$2,CF58=""),"Compléter mont. unit. versé pour le BTE",IF(CG58-$C$6&lt;0,0,CG58-$C$6)))</f>
        <v>Compléter la part variable</v>
      </c>
      <c r="CI58" s="192" t="str">
        <f t="shared" si="12"/>
        <v>Date signature contrat absente ou non conforme</v>
      </c>
      <c r="CJ58" s="24"/>
      <c r="CK58" s="29"/>
      <c r="CL58" s="61" t="str">
        <f t="shared" si="25"/>
        <v>Compléter la colonne M</v>
      </c>
      <c r="CM58" s="62"/>
      <c r="CN58" s="29"/>
      <c r="CO58" s="205" t="str">
        <f>IF($M58="","Compléter la colonne M",IF(CM58="","Compléter la part variable",IF($M58=Données!$I$3,CM58,IF(AND($M58=Données!$I$2,CN58=""),"Compléter la colonne précédente",IF(CM58-CN58&lt;=0,0,IF(CN58&gt;=144.44,CM58-144.44,CM58-CN58))))))</f>
        <v>Compléter la colonne M</v>
      </c>
      <c r="CP58" s="197" t="str">
        <f>IF(CM58="","Compléter la part variable",IF(AND($M58=Données!$I$2,CN58=""),"Compléter mont. unit. versé pour le BTE",IF(CO58-$C$6&lt;0,0,CO58-$C$6)))</f>
        <v>Compléter la part variable</v>
      </c>
      <c r="CQ58" s="192" t="str">
        <f t="shared" si="13"/>
        <v>Date signature contrat absente ou non conforme</v>
      </c>
      <c r="CR58" s="24"/>
      <c r="CS58" s="29"/>
      <c r="CT58" s="61" t="str">
        <f t="shared" si="26"/>
        <v>Compléter la colonne M</v>
      </c>
      <c r="CU58" s="62"/>
      <c r="CV58" s="29"/>
      <c r="CW58" s="205" t="str">
        <f>IF($M58="","Compléter la colonne M",IF(CU58="","Compléter la part variable",IF($M58=Données!$I$3,CU58,IF(AND($M58=Données!$I$2,CV58=""),"Compléter la colonne précédente",IF(CU58-CV58&lt;=0,0,IF(CV58&gt;=144.44,CU58-144.44,CU58-CV58))))))</f>
        <v>Compléter la colonne M</v>
      </c>
      <c r="CX58" s="197" t="str">
        <f>IF(CU58="","Compléter la part variable",IF(AND($M58=Données!$I$2,CV58=""),"Compléter mont. unit. versé pour le BTE",IF(CW58-$C$6&lt;0,0,CW58-$C$6)))</f>
        <v>Compléter la part variable</v>
      </c>
      <c r="CY58" s="192" t="str">
        <f t="shared" si="14"/>
        <v>Date signature contrat absente ou non conforme</v>
      </c>
      <c r="CZ58" s="24"/>
      <c r="DA58" s="29"/>
      <c r="DB58" s="61" t="str">
        <f t="shared" si="27"/>
        <v>Compléter la colonne M</v>
      </c>
      <c r="DC58" s="62"/>
      <c r="DD58" s="29"/>
      <c r="DE58" s="205" t="str">
        <f>IF($M58="","Compléter la colonne M",IF(DC58="","Compléter la part variable",IF($M58=Données!$I$3,DC58,IF(AND($M58=Données!$I$2,DD58=""),"Compléter la colonne précédente",IF(DC58-DD58&lt;=0,0,IF(DD58&gt;=144.44,DC58-144.44,DC58-DD58))))))</f>
        <v>Compléter la colonne M</v>
      </c>
      <c r="DF58" s="197" t="str">
        <f>IF(DC58="","Compléter la part variable",IF(AND($M58=Données!$I$2,DD58=""),"Compléter mont. unit. versé pour le BTE",IF(DE58-$C$6&lt;0,0,DE58-$C$6)))</f>
        <v>Compléter la part variable</v>
      </c>
      <c r="DG58" s="192" t="str">
        <f t="shared" si="15"/>
        <v>Date signature contrat absente ou non conforme</v>
      </c>
      <c r="DH58" s="106" t="str">
        <f t="shared" si="1"/>
        <v>Remplir les colonnes M,N, Q et P</v>
      </c>
      <c r="DI58" s="153" t="str">
        <f t="shared" si="2"/>
        <v>Remplir les colonnes M, N, Q et P</v>
      </c>
      <c r="DJ58" s="28" t="str">
        <f t="shared" si="3"/>
        <v>Remplir les colonnes M, N, Q et P</v>
      </c>
      <c r="DK58"/>
      <c r="DL58"/>
    </row>
    <row r="59" spans="1:116" x14ac:dyDescent="0.3">
      <c r="A59" s="132"/>
      <c r="B59" s="165"/>
      <c r="C59" s="43"/>
      <c r="D59" s="43"/>
      <c r="E59" s="43"/>
      <c r="F59" s="43"/>
      <c r="G59" s="133"/>
      <c r="H59" s="59"/>
      <c r="I59" s="29"/>
      <c r="J59" s="167"/>
      <c r="K59" s="167"/>
      <c r="L59" s="168"/>
      <c r="M59" s="141"/>
      <c r="N59" s="119"/>
      <c r="O59" s="69"/>
      <c r="P59" s="69"/>
      <c r="Q59" s="145"/>
      <c r="R59" s="24"/>
      <c r="S59" s="29"/>
      <c r="T59" s="61" t="str">
        <f t="shared" si="16"/>
        <v>Compléter la colonne M</v>
      </c>
      <c r="U59" s="62"/>
      <c r="V59" s="103" t="str">
        <f t="shared" si="4"/>
        <v>Compléter la colonne précédente</v>
      </c>
      <c r="W59" s="192" t="str">
        <f t="shared" si="0"/>
        <v>Date signature contrat absente ou non conforme</v>
      </c>
      <c r="X59" s="24"/>
      <c r="Y59" s="29"/>
      <c r="Z59" s="61" t="str">
        <f t="shared" si="17"/>
        <v>Compléter la colonne M</v>
      </c>
      <c r="AA59" s="62"/>
      <c r="AB59" s="29"/>
      <c r="AC59" s="205" t="str">
        <f>IF($M59="","Compléter la colonne M",IF(AA59="","Compléter la part variable",IF($M59=Données!$I$3,AA59,IF(AND($M59=Données!$I$2,AB59=""),"Compléter la colonne précédente",IF(AA59-AB59&lt;=0,0,IF(AB59&gt;=144.44,AA59-144.44,AA59-AB59))))))</f>
        <v>Compléter la colonne M</v>
      </c>
      <c r="AD59" s="197" t="str">
        <f>IF(AA59="","Compléter la part variable",IF(AND($M59=Données!$I$2,AB59=""),"Compléter mont. unit. versé pour le BTE",IF(AC59-$C$6&lt;0,0,AC59-$C$6)))</f>
        <v>Compléter la part variable</v>
      </c>
      <c r="AE59" s="192" t="str">
        <f t="shared" si="5"/>
        <v>Date signature contrat absente ou non conforme</v>
      </c>
      <c r="AF59" s="24"/>
      <c r="AG59" s="29"/>
      <c r="AH59" s="61" t="str">
        <f t="shared" si="18"/>
        <v>Compléter la colonne M</v>
      </c>
      <c r="AI59" s="62"/>
      <c r="AJ59" s="29"/>
      <c r="AK59" s="205" t="str">
        <f>IF($M59="","Compléter la colonne M",IF(AI59="","Compléter la part variable",IF($M59=Données!$I$3,AI59,IF(AND($M59=Données!$I$2,AJ59=""),"Compléter la colonne précédente",IF(AI59-AJ59&lt;=0,0,IF(AJ59&gt;=144.44,AI59-144.44,AI59-AJ59))))))</f>
        <v>Compléter la colonne M</v>
      </c>
      <c r="AL59" s="197" t="str">
        <f>IF(AI59="","Compléter la part variable",IF(AND($M59=Données!$I$2,AJ59=""),"Compléter mont. unit. versé pour le BTE",IF(AK59-$C$6&lt;0,0,AK59-$C$6)))</f>
        <v>Compléter la part variable</v>
      </c>
      <c r="AM59" s="192" t="str">
        <f t="shared" si="6"/>
        <v>Date signature contrat absente ou non conforme</v>
      </c>
      <c r="AN59" s="24"/>
      <c r="AO59" s="29"/>
      <c r="AP59" s="61" t="str">
        <f t="shared" si="19"/>
        <v>Compléter la colonne M</v>
      </c>
      <c r="AQ59" s="62"/>
      <c r="AR59" s="29"/>
      <c r="AS59" s="205" t="str">
        <f>IF($M59="","Compléter la colonne M",IF(AQ59="","Compléter la part variable",IF($M59=Données!$I$3,AQ59,IF(AND($M59=Données!$I$2,AR59=""),"Compléter la colonne précédente",IF(AQ59-AR59&lt;=0,0,IF(AR59&gt;=144.44,AQ59-144.44,AQ59-AR59))))))</f>
        <v>Compléter la colonne M</v>
      </c>
      <c r="AT59" s="197" t="str">
        <f>IF(AQ59="","Compléter la part variable",IF(AND($M59=Données!$I$2,AR59=""),"Compléter mont. unit. versé pour le BTE",IF(AS59-$C$6&lt;0,0,AS59-$C$6)))</f>
        <v>Compléter la part variable</v>
      </c>
      <c r="AU59" s="192" t="str">
        <f t="shared" si="7"/>
        <v>Date signature contrat absente ou non conforme</v>
      </c>
      <c r="AV59" s="24"/>
      <c r="AW59" s="29"/>
      <c r="AX59" s="61" t="str">
        <f t="shared" si="20"/>
        <v>Compléter la colonne M</v>
      </c>
      <c r="AY59" s="62"/>
      <c r="AZ59" s="29"/>
      <c r="BA59" s="205" t="str">
        <f>IF($M59="","Compléter la colonne M",IF(AY59="","Compléter la part variable",IF($M59=Données!$I$3,AY59,IF(AND($M59=Données!$I$2,AZ59=""),"Compléter la colonne précédente",IF(AY59-AZ59&lt;=0,0,IF(AZ59&gt;=144.44,AY59-144.44,AY59-AZ59))))))</f>
        <v>Compléter la colonne M</v>
      </c>
      <c r="BB59" s="197" t="str">
        <f>IF(AY59="","Compléter la part variable",IF(AND($M59=Données!$I$2,AZ59=""),"Compléter mont. unit. versé pour le BTE",IF(BA59-$C$6&lt;0,0,BA59-$C$6)))</f>
        <v>Compléter la part variable</v>
      </c>
      <c r="BC59" s="192" t="str">
        <f t="shared" si="8"/>
        <v>Date signature contrat absente ou non conforme</v>
      </c>
      <c r="BD59" s="24"/>
      <c r="BE59" s="29"/>
      <c r="BF59" s="61" t="str">
        <f t="shared" si="21"/>
        <v>Compléter la colonne M</v>
      </c>
      <c r="BG59" s="62"/>
      <c r="BH59" s="29"/>
      <c r="BI59" s="205" t="str">
        <f>IF($M59="","Compléter la colonne M",IF(BG59="","Compléter la part variable",IF($M59=Données!$I$3,BG59,IF(AND($M59=Données!$I$2,BH59=""),"Compléter la colonne précédente",IF(BG59-BH59&lt;=0,0,IF(BH59&gt;=144.44,BG59-144.44,BG59-BH59))))))</f>
        <v>Compléter la colonne M</v>
      </c>
      <c r="BJ59" s="197" t="str">
        <f>IF(BG59="","Compléter la part variable",IF(AND($M59=Données!$I$2,BH59=""),"Compléter mont. unit. versé pour le BTE",IF(BI59-$C$6&lt;0,0,BI59-$C$6)))</f>
        <v>Compléter la part variable</v>
      </c>
      <c r="BK59" s="192" t="str">
        <f t="shared" si="9"/>
        <v>Date signature contrat absente ou non conforme</v>
      </c>
      <c r="BL59" s="24"/>
      <c r="BM59" s="29"/>
      <c r="BN59" s="61" t="str">
        <f t="shared" si="22"/>
        <v>Compléter la colonne M</v>
      </c>
      <c r="BO59" s="62"/>
      <c r="BP59" s="29"/>
      <c r="BQ59" s="205" t="str">
        <f>IF($M59="","Compléter la colonne M",IF(BO59="","Compléter la part variable",IF($M59=Données!$I$3,BO59,IF(AND($M59=Données!$I$2,BP59=""),"Compléter la colonne précédente",IF(BO59-BP59&lt;=0,0,IF(BP59&gt;=144.44,BO59-144.44,BO59-BP59))))))</f>
        <v>Compléter la colonne M</v>
      </c>
      <c r="BR59" s="197" t="str">
        <f>IF(BO59="","Compléter la part variable",IF(AND($M59=Données!$I$2,BP59=""),"Compléter mont. unit. versé pour le BTE",IF(BQ59-$C$6&lt;0,0,BQ59-$C$6)))</f>
        <v>Compléter la part variable</v>
      </c>
      <c r="BS59" s="192" t="str">
        <f t="shared" si="10"/>
        <v>Date signature contrat absente ou non conforme</v>
      </c>
      <c r="BT59" s="24"/>
      <c r="BU59" s="29"/>
      <c r="BV59" s="61" t="str">
        <f t="shared" si="23"/>
        <v>Compléter la colonne M</v>
      </c>
      <c r="BW59" s="62"/>
      <c r="BX59" s="29"/>
      <c r="BY59" s="205" t="str">
        <f>IF($M59="","Compléter la colonne M",IF(BW59="","Compléter la part variable",IF($M59=Données!$I$3,BW59,IF(AND($M59=Données!$I$2,BX59=""),"Compléter la colonne précédente",IF(BW59-BX59&lt;=0,0,IF(BX59&gt;=144.44,BW59-144.44,BW59-BX59))))))</f>
        <v>Compléter la colonne M</v>
      </c>
      <c r="BZ59" s="197" t="str">
        <f>IF(BW59="","Compléter la part variable",IF(AND($M59=Données!$I$2,BX59=""),"Compléter mont. unit. versé pour le BTE",IF(BY59-$C$6&lt;0,0,BY59-$C$6)))</f>
        <v>Compléter la part variable</v>
      </c>
      <c r="CA59" s="192" t="str">
        <f t="shared" si="11"/>
        <v>Date signature contrat absente ou non conforme</v>
      </c>
      <c r="CB59" s="24"/>
      <c r="CC59" s="29"/>
      <c r="CD59" s="61" t="str">
        <f t="shared" si="24"/>
        <v>Compléter la colonne M</v>
      </c>
      <c r="CE59" s="62"/>
      <c r="CF59" s="29"/>
      <c r="CG59" s="205" t="str">
        <f>IF($M59="","Compléter la colonne M",IF(CE59="","Compléter la part variable",IF($M59=Données!$I$3,CE59,IF(AND($M59=Données!$I$2,CF59=""),"Compléter la colonne précédente",IF(CE59-CF59&lt;=0,0,IF(CF59&gt;=144.44,CE59-144.44,CE59-CF59))))))</f>
        <v>Compléter la colonne M</v>
      </c>
      <c r="CH59" s="197" t="str">
        <f>IF(CE59="","Compléter la part variable",IF(AND($M59=Données!$I$2,CF59=""),"Compléter mont. unit. versé pour le BTE",IF(CG59-$C$6&lt;0,0,CG59-$C$6)))</f>
        <v>Compléter la part variable</v>
      </c>
      <c r="CI59" s="192" t="str">
        <f t="shared" si="12"/>
        <v>Date signature contrat absente ou non conforme</v>
      </c>
      <c r="CJ59" s="24"/>
      <c r="CK59" s="29"/>
      <c r="CL59" s="61" t="str">
        <f t="shared" si="25"/>
        <v>Compléter la colonne M</v>
      </c>
      <c r="CM59" s="62"/>
      <c r="CN59" s="29"/>
      <c r="CO59" s="205" t="str">
        <f>IF($M59="","Compléter la colonne M",IF(CM59="","Compléter la part variable",IF($M59=Données!$I$3,CM59,IF(AND($M59=Données!$I$2,CN59=""),"Compléter la colonne précédente",IF(CM59-CN59&lt;=0,0,IF(CN59&gt;=144.44,CM59-144.44,CM59-CN59))))))</f>
        <v>Compléter la colonne M</v>
      </c>
      <c r="CP59" s="197" t="str">
        <f>IF(CM59="","Compléter la part variable",IF(AND($M59=Données!$I$2,CN59=""),"Compléter mont. unit. versé pour le BTE",IF(CO59-$C$6&lt;0,0,CO59-$C$6)))</f>
        <v>Compléter la part variable</v>
      </c>
      <c r="CQ59" s="192" t="str">
        <f t="shared" si="13"/>
        <v>Date signature contrat absente ou non conforme</v>
      </c>
      <c r="CR59" s="24"/>
      <c r="CS59" s="29"/>
      <c r="CT59" s="61" t="str">
        <f t="shared" si="26"/>
        <v>Compléter la colonne M</v>
      </c>
      <c r="CU59" s="62"/>
      <c r="CV59" s="29"/>
      <c r="CW59" s="205" t="str">
        <f>IF($M59="","Compléter la colonne M",IF(CU59="","Compléter la part variable",IF($M59=Données!$I$3,CU59,IF(AND($M59=Données!$I$2,CV59=""),"Compléter la colonne précédente",IF(CU59-CV59&lt;=0,0,IF(CV59&gt;=144.44,CU59-144.44,CU59-CV59))))))</f>
        <v>Compléter la colonne M</v>
      </c>
      <c r="CX59" s="197" t="str">
        <f>IF(CU59="","Compléter la part variable",IF(AND($M59=Données!$I$2,CV59=""),"Compléter mont. unit. versé pour le BTE",IF(CW59-$C$6&lt;0,0,CW59-$C$6)))</f>
        <v>Compléter la part variable</v>
      </c>
      <c r="CY59" s="192" t="str">
        <f t="shared" si="14"/>
        <v>Date signature contrat absente ou non conforme</v>
      </c>
      <c r="CZ59" s="24"/>
      <c r="DA59" s="29"/>
      <c r="DB59" s="61" t="str">
        <f t="shared" si="27"/>
        <v>Compléter la colonne M</v>
      </c>
      <c r="DC59" s="62"/>
      <c r="DD59" s="29"/>
      <c r="DE59" s="205" t="str">
        <f>IF($M59="","Compléter la colonne M",IF(DC59="","Compléter la part variable",IF($M59=Données!$I$3,DC59,IF(AND($M59=Données!$I$2,DD59=""),"Compléter la colonne précédente",IF(DC59-DD59&lt;=0,0,IF(DD59&gt;=144.44,DC59-144.44,DC59-DD59))))))</f>
        <v>Compléter la colonne M</v>
      </c>
      <c r="DF59" s="197" t="str">
        <f>IF(DC59="","Compléter la part variable",IF(AND($M59=Données!$I$2,DD59=""),"Compléter mont. unit. versé pour le BTE",IF(DE59-$C$6&lt;0,0,DE59-$C$6)))</f>
        <v>Compléter la part variable</v>
      </c>
      <c r="DG59" s="192" t="str">
        <f t="shared" si="15"/>
        <v>Date signature contrat absente ou non conforme</v>
      </c>
      <c r="DH59" s="106" t="str">
        <f t="shared" si="1"/>
        <v>Remplir les colonnes M,N, Q et P</v>
      </c>
      <c r="DI59" s="153" t="str">
        <f t="shared" si="2"/>
        <v>Remplir les colonnes M, N, Q et P</v>
      </c>
      <c r="DJ59" s="28" t="str">
        <f t="shared" si="3"/>
        <v>Remplir les colonnes M, N, Q et P</v>
      </c>
      <c r="DK59"/>
      <c r="DL59"/>
    </row>
    <row r="60" spans="1:116" x14ac:dyDescent="0.3">
      <c r="A60" s="132"/>
      <c r="B60" s="165"/>
      <c r="C60" s="43"/>
      <c r="D60" s="43"/>
      <c r="E60" s="43"/>
      <c r="F60" s="43"/>
      <c r="G60" s="133"/>
      <c r="H60" s="59"/>
      <c r="I60" s="29"/>
      <c r="J60" s="167"/>
      <c r="K60" s="167"/>
      <c r="L60" s="168"/>
      <c r="M60" s="141"/>
      <c r="N60" s="119"/>
      <c r="O60" s="69"/>
      <c r="P60" s="69"/>
      <c r="Q60" s="145"/>
      <c r="R60" s="24"/>
      <c r="S60" s="29"/>
      <c r="T60" s="61" t="str">
        <f t="shared" si="16"/>
        <v>Compléter la colonne M</v>
      </c>
      <c r="U60" s="62"/>
      <c r="V60" s="103" t="str">
        <f t="shared" si="4"/>
        <v>Compléter la colonne précédente</v>
      </c>
      <c r="W60" s="192" t="str">
        <f t="shared" si="0"/>
        <v>Date signature contrat absente ou non conforme</v>
      </c>
      <c r="X60" s="24"/>
      <c r="Y60" s="29"/>
      <c r="Z60" s="61" t="str">
        <f t="shared" si="17"/>
        <v>Compléter la colonne M</v>
      </c>
      <c r="AA60" s="62"/>
      <c r="AB60" s="29"/>
      <c r="AC60" s="205" t="str">
        <f>IF($M60="","Compléter la colonne M",IF(AA60="","Compléter la part variable",IF($M60=Données!$I$3,AA60,IF(AND($M60=Données!$I$2,AB60=""),"Compléter la colonne précédente",IF(AA60-AB60&lt;=0,0,IF(AB60&gt;=144.44,AA60-144.44,AA60-AB60))))))</f>
        <v>Compléter la colonne M</v>
      </c>
      <c r="AD60" s="197" t="str">
        <f>IF(AA60="","Compléter la part variable",IF(AND($M60=Données!$I$2,AB60=""),"Compléter mont. unit. versé pour le BTE",IF(AC60-$C$6&lt;0,0,AC60-$C$6)))</f>
        <v>Compléter la part variable</v>
      </c>
      <c r="AE60" s="192" t="str">
        <f t="shared" si="5"/>
        <v>Date signature contrat absente ou non conforme</v>
      </c>
      <c r="AF60" s="24"/>
      <c r="AG60" s="29"/>
      <c r="AH60" s="61" t="str">
        <f t="shared" si="18"/>
        <v>Compléter la colonne M</v>
      </c>
      <c r="AI60" s="62"/>
      <c r="AJ60" s="29"/>
      <c r="AK60" s="205" t="str">
        <f>IF($M60="","Compléter la colonne M",IF(AI60="","Compléter la part variable",IF($M60=Données!$I$3,AI60,IF(AND($M60=Données!$I$2,AJ60=""),"Compléter la colonne précédente",IF(AI60-AJ60&lt;=0,0,IF(AJ60&gt;=144.44,AI60-144.44,AI60-AJ60))))))</f>
        <v>Compléter la colonne M</v>
      </c>
      <c r="AL60" s="197" t="str">
        <f>IF(AI60="","Compléter la part variable",IF(AND($M60=Données!$I$2,AJ60=""),"Compléter mont. unit. versé pour le BTE",IF(AK60-$C$6&lt;0,0,AK60-$C$6)))</f>
        <v>Compléter la part variable</v>
      </c>
      <c r="AM60" s="192" t="str">
        <f t="shared" si="6"/>
        <v>Date signature contrat absente ou non conforme</v>
      </c>
      <c r="AN60" s="24"/>
      <c r="AO60" s="29"/>
      <c r="AP60" s="61" t="str">
        <f t="shared" si="19"/>
        <v>Compléter la colonne M</v>
      </c>
      <c r="AQ60" s="62"/>
      <c r="AR60" s="29"/>
      <c r="AS60" s="205" t="str">
        <f>IF($M60="","Compléter la colonne M",IF(AQ60="","Compléter la part variable",IF($M60=Données!$I$3,AQ60,IF(AND($M60=Données!$I$2,AR60=""),"Compléter la colonne précédente",IF(AQ60-AR60&lt;=0,0,IF(AR60&gt;=144.44,AQ60-144.44,AQ60-AR60))))))</f>
        <v>Compléter la colonne M</v>
      </c>
      <c r="AT60" s="197" t="str">
        <f>IF(AQ60="","Compléter la part variable",IF(AND($M60=Données!$I$2,AR60=""),"Compléter mont. unit. versé pour le BTE",IF(AS60-$C$6&lt;0,0,AS60-$C$6)))</f>
        <v>Compléter la part variable</v>
      </c>
      <c r="AU60" s="192" t="str">
        <f t="shared" si="7"/>
        <v>Date signature contrat absente ou non conforme</v>
      </c>
      <c r="AV60" s="24"/>
      <c r="AW60" s="29"/>
      <c r="AX60" s="61" t="str">
        <f t="shared" si="20"/>
        <v>Compléter la colonne M</v>
      </c>
      <c r="AY60" s="62"/>
      <c r="AZ60" s="29"/>
      <c r="BA60" s="205" t="str">
        <f>IF($M60="","Compléter la colonne M",IF(AY60="","Compléter la part variable",IF($M60=Données!$I$3,AY60,IF(AND($M60=Données!$I$2,AZ60=""),"Compléter la colonne précédente",IF(AY60-AZ60&lt;=0,0,IF(AZ60&gt;=144.44,AY60-144.44,AY60-AZ60))))))</f>
        <v>Compléter la colonne M</v>
      </c>
      <c r="BB60" s="197" t="str">
        <f>IF(AY60="","Compléter la part variable",IF(AND($M60=Données!$I$2,AZ60=""),"Compléter mont. unit. versé pour le BTE",IF(BA60-$C$6&lt;0,0,BA60-$C$6)))</f>
        <v>Compléter la part variable</v>
      </c>
      <c r="BC60" s="192" t="str">
        <f t="shared" si="8"/>
        <v>Date signature contrat absente ou non conforme</v>
      </c>
      <c r="BD60" s="24"/>
      <c r="BE60" s="29"/>
      <c r="BF60" s="61" t="str">
        <f t="shared" si="21"/>
        <v>Compléter la colonne M</v>
      </c>
      <c r="BG60" s="62"/>
      <c r="BH60" s="29"/>
      <c r="BI60" s="205" t="str">
        <f>IF($M60="","Compléter la colonne M",IF(BG60="","Compléter la part variable",IF($M60=Données!$I$3,BG60,IF(AND($M60=Données!$I$2,BH60=""),"Compléter la colonne précédente",IF(BG60-BH60&lt;=0,0,IF(BH60&gt;=144.44,BG60-144.44,BG60-BH60))))))</f>
        <v>Compléter la colonne M</v>
      </c>
      <c r="BJ60" s="197" t="str">
        <f>IF(BG60="","Compléter la part variable",IF(AND($M60=Données!$I$2,BH60=""),"Compléter mont. unit. versé pour le BTE",IF(BI60-$C$6&lt;0,0,BI60-$C$6)))</f>
        <v>Compléter la part variable</v>
      </c>
      <c r="BK60" s="192" t="str">
        <f t="shared" si="9"/>
        <v>Date signature contrat absente ou non conforme</v>
      </c>
      <c r="BL60" s="24"/>
      <c r="BM60" s="29"/>
      <c r="BN60" s="61" t="str">
        <f t="shared" si="22"/>
        <v>Compléter la colonne M</v>
      </c>
      <c r="BO60" s="62"/>
      <c r="BP60" s="29"/>
      <c r="BQ60" s="205" t="str">
        <f>IF($M60="","Compléter la colonne M",IF(BO60="","Compléter la part variable",IF($M60=Données!$I$3,BO60,IF(AND($M60=Données!$I$2,BP60=""),"Compléter la colonne précédente",IF(BO60-BP60&lt;=0,0,IF(BP60&gt;=144.44,BO60-144.44,BO60-BP60))))))</f>
        <v>Compléter la colonne M</v>
      </c>
      <c r="BR60" s="197" t="str">
        <f>IF(BO60="","Compléter la part variable",IF(AND($M60=Données!$I$2,BP60=""),"Compléter mont. unit. versé pour le BTE",IF(BQ60-$C$6&lt;0,0,BQ60-$C$6)))</f>
        <v>Compléter la part variable</v>
      </c>
      <c r="BS60" s="192" t="str">
        <f t="shared" si="10"/>
        <v>Date signature contrat absente ou non conforme</v>
      </c>
      <c r="BT60" s="24"/>
      <c r="BU60" s="29"/>
      <c r="BV60" s="61" t="str">
        <f t="shared" si="23"/>
        <v>Compléter la colonne M</v>
      </c>
      <c r="BW60" s="62"/>
      <c r="BX60" s="29"/>
      <c r="BY60" s="205" t="str">
        <f>IF($M60="","Compléter la colonne M",IF(BW60="","Compléter la part variable",IF($M60=Données!$I$3,BW60,IF(AND($M60=Données!$I$2,BX60=""),"Compléter la colonne précédente",IF(BW60-BX60&lt;=0,0,IF(BX60&gt;=144.44,BW60-144.44,BW60-BX60))))))</f>
        <v>Compléter la colonne M</v>
      </c>
      <c r="BZ60" s="197" t="str">
        <f>IF(BW60="","Compléter la part variable",IF(AND($M60=Données!$I$2,BX60=""),"Compléter mont. unit. versé pour le BTE",IF(BY60-$C$6&lt;0,0,BY60-$C$6)))</f>
        <v>Compléter la part variable</v>
      </c>
      <c r="CA60" s="192" t="str">
        <f t="shared" si="11"/>
        <v>Date signature contrat absente ou non conforme</v>
      </c>
      <c r="CB60" s="24"/>
      <c r="CC60" s="29"/>
      <c r="CD60" s="61" t="str">
        <f t="shared" si="24"/>
        <v>Compléter la colonne M</v>
      </c>
      <c r="CE60" s="62"/>
      <c r="CF60" s="29"/>
      <c r="CG60" s="205" t="str">
        <f>IF($M60="","Compléter la colonne M",IF(CE60="","Compléter la part variable",IF($M60=Données!$I$3,CE60,IF(AND($M60=Données!$I$2,CF60=""),"Compléter la colonne précédente",IF(CE60-CF60&lt;=0,0,IF(CF60&gt;=144.44,CE60-144.44,CE60-CF60))))))</f>
        <v>Compléter la colonne M</v>
      </c>
      <c r="CH60" s="197" t="str">
        <f>IF(CE60="","Compléter la part variable",IF(AND($M60=Données!$I$2,CF60=""),"Compléter mont. unit. versé pour le BTE",IF(CG60-$C$6&lt;0,0,CG60-$C$6)))</f>
        <v>Compléter la part variable</v>
      </c>
      <c r="CI60" s="192" t="str">
        <f t="shared" si="12"/>
        <v>Date signature contrat absente ou non conforme</v>
      </c>
      <c r="CJ60" s="24"/>
      <c r="CK60" s="29"/>
      <c r="CL60" s="61" t="str">
        <f t="shared" si="25"/>
        <v>Compléter la colonne M</v>
      </c>
      <c r="CM60" s="62"/>
      <c r="CN60" s="29"/>
      <c r="CO60" s="205" t="str">
        <f>IF($M60="","Compléter la colonne M",IF(CM60="","Compléter la part variable",IF($M60=Données!$I$3,CM60,IF(AND($M60=Données!$I$2,CN60=""),"Compléter la colonne précédente",IF(CM60-CN60&lt;=0,0,IF(CN60&gt;=144.44,CM60-144.44,CM60-CN60))))))</f>
        <v>Compléter la colonne M</v>
      </c>
      <c r="CP60" s="197" t="str">
        <f>IF(CM60="","Compléter la part variable",IF(AND($M60=Données!$I$2,CN60=""),"Compléter mont. unit. versé pour le BTE",IF(CO60-$C$6&lt;0,0,CO60-$C$6)))</f>
        <v>Compléter la part variable</v>
      </c>
      <c r="CQ60" s="192" t="str">
        <f t="shared" si="13"/>
        <v>Date signature contrat absente ou non conforme</v>
      </c>
      <c r="CR60" s="24"/>
      <c r="CS60" s="29"/>
      <c r="CT60" s="61" t="str">
        <f t="shared" si="26"/>
        <v>Compléter la colonne M</v>
      </c>
      <c r="CU60" s="62"/>
      <c r="CV60" s="29"/>
      <c r="CW60" s="205" t="str">
        <f>IF($M60="","Compléter la colonne M",IF(CU60="","Compléter la part variable",IF($M60=Données!$I$3,CU60,IF(AND($M60=Données!$I$2,CV60=""),"Compléter la colonne précédente",IF(CU60-CV60&lt;=0,0,IF(CV60&gt;=144.44,CU60-144.44,CU60-CV60))))))</f>
        <v>Compléter la colonne M</v>
      </c>
      <c r="CX60" s="197" t="str">
        <f>IF(CU60="","Compléter la part variable",IF(AND($M60=Données!$I$2,CV60=""),"Compléter mont. unit. versé pour le BTE",IF(CW60-$C$6&lt;0,0,CW60-$C$6)))</f>
        <v>Compléter la part variable</v>
      </c>
      <c r="CY60" s="192" t="str">
        <f t="shared" si="14"/>
        <v>Date signature contrat absente ou non conforme</v>
      </c>
      <c r="CZ60" s="24"/>
      <c r="DA60" s="29"/>
      <c r="DB60" s="61" t="str">
        <f t="shared" si="27"/>
        <v>Compléter la colonne M</v>
      </c>
      <c r="DC60" s="62"/>
      <c r="DD60" s="29"/>
      <c r="DE60" s="205" t="str">
        <f>IF($M60="","Compléter la colonne M",IF(DC60="","Compléter la part variable",IF($M60=Données!$I$3,DC60,IF(AND($M60=Données!$I$2,DD60=""),"Compléter la colonne précédente",IF(DC60-DD60&lt;=0,0,IF(DD60&gt;=144.44,DC60-144.44,DC60-DD60))))))</f>
        <v>Compléter la colonne M</v>
      </c>
      <c r="DF60" s="197" t="str">
        <f>IF(DC60="","Compléter la part variable",IF(AND($M60=Données!$I$2,DD60=""),"Compléter mont. unit. versé pour le BTE",IF(DE60-$C$6&lt;0,0,DE60-$C$6)))</f>
        <v>Compléter la part variable</v>
      </c>
      <c r="DG60" s="192" t="str">
        <f t="shared" si="15"/>
        <v>Date signature contrat absente ou non conforme</v>
      </c>
      <c r="DH60" s="106" t="str">
        <f t="shared" si="1"/>
        <v>Remplir les colonnes M,N, Q et P</v>
      </c>
      <c r="DI60" s="153" t="str">
        <f t="shared" si="2"/>
        <v>Remplir les colonnes M, N, Q et P</v>
      </c>
      <c r="DJ60" s="28" t="str">
        <f t="shared" si="3"/>
        <v>Remplir les colonnes M, N, Q et P</v>
      </c>
      <c r="DK60"/>
      <c r="DL60"/>
    </row>
    <row r="61" spans="1:116" x14ac:dyDescent="0.3">
      <c r="A61" s="132"/>
      <c r="B61" s="165"/>
      <c r="C61" s="43"/>
      <c r="D61" s="43"/>
      <c r="E61" s="43"/>
      <c r="F61" s="43"/>
      <c r="G61" s="133"/>
      <c r="H61" s="59"/>
      <c r="I61" s="29"/>
      <c r="J61" s="167"/>
      <c r="K61" s="167"/>
      <c r="L61" s="168"/>
      <c r="M61" s="141"/>
      <c r="N61" s="119"/>
      <c r="O61" s="69"/>
      <c r="P61" s="69"/>
      <c r="Q61" s="145"/>
      <c r="R61" s="24"/>
      <c r="S61" s="29"/>
      <c r="T61" s="61" t="str">
        <f t="shared" si="16"/>
        <v>Compléter la colonne M</v>
      </c>
      <c r="U61" s="62"/>
      <c r="V61" s="103" t="str">
        <f t="shared" si="4"/>
        <v>Compléter la colonne précédente</v>
      </c>
      <c r="W61" s="192" t="str">
        <f t="shared" si="0"/>
        <v>Date signature contrat absente ou non conforme</v>
      </c>
      <c r="X61" s="24"/>
      <c r="Y61" s="29"/>
      <c r="Z61" s="61" t="str">
        <f t="shared" si="17"/>
        <v>Compléter la colonne M</v>
      </c>
      <c r="AA61" s="62"/>
      <c r="AB61" s="29"/>
      <c r="AC61" s="205" t="str">
        <f>IF($M61="","Compléter la colonne M",IF(AA61="","Compléter la part variable",IF($M61=Données!$I$3,AA61,IF(AND($M61=Données!$I$2,AB61=""),"Compléter la colonne précédente",IF(AA61-AB61&lt;=0,0,IF(AB61&gt;=144.44,AA61-144.44,AA61-AB61))))))</f>
        <v>Compléter la colonne M</v>
      </c>
      <c r="AD61" s="197" t="str">
        <f>IF(AA61="","Compléter la part variable",IF(AND($M61=Données!$I$2,AB61=""),"Compléter mont. unit. versé pour le BTE",IF(AC61-$C$6&lt;0,0,AC61-$C$6)))</f>
        <v>Compléter la part variable</v>
      </c>
      <c r="AE61" s="192" t="str">
        <f t="shared" si="5"/>
        <v>Date signature contrat absente ou non conforme</v>
      </c>
      <c r="AF61" s="24"/>
      <c r="AG61" s="29"/>
      <c r="AH61" s="61" t="str">
        <f t="shared" si="18"/>
        <v>Compléter la colonne M</v>
      </c>
      <c r="AI61" s="62"/>
      <c r="AJ61" s="29"/>
      <c r="AK61" s="205" t="str">
        <f>IF($M61="","Compléter la colonne M",IF(AI61="","Compléter la part variable",IF($M61=Données!$I$3,AI61,IF(AND($M61=Données!$I$2,AJ61=""),"Compléter la colonne précédente",IF(AI61-AJ61&lt;=0,0,IF(AJ61&gt;=144.44,AI61-144.44,AI61-AJ61))))))</f>
        <v>Compléter la colonne M</v>
      </c>
      <c r="AL61" s="197" t="str">
        <f>IF(AI61="","Compléter la part variable",IF(AND($M61=Données!$I$2,AJ61=""),"Compléter mont. unit. versé pour le BTE",IF(AK61-$C$6&lt;0,0,AK61-$C$6)))</f>
        <v>Compléter la part variable</v>
      </c>
      <c r="AM61" s="192" t="str">
        <f t="shared" si="6"/>
        <v>Date signature contrat absente ou non conforme</v>
      </c>
      <c r="AN61" s="24"/>
      <c r="AO61" s="29"/>
      <c r="AP61" s="61" t="str">
        <f t="shared" si="19"/>
        <v>Compléter la colonne M</v>
      </c>
      <c r="AQ61" s="62"/>
      <c r="AR61" s="29"/>
      <c r="AS61" s="205" t="str">
        <f>IF($M61="","Compléter la colonne M",IF(AQ61="","Compléter la part variable",IF($M61=Données!$I$3,AQ61,IF(AND($M61=Données!$I$2,AR61=""),"Compléter la colonne précédente",IF(AQ61-AR61&lt;=0,0,IF(AR61&gt;=144.44,AQ61-144.44,AQ61-AR61))))))</f>
        <v>Compléter la colonne M</v>
      </c>
      <c r="AT61" s="197" t="str">
        <f>IF(AQ61="","Compléter la part variable",IF(AND($M61=Données!$I$2,AR61=""),"Compléter mont. unit. versé pour le BTE",IF(AS61-$C$6&lt;0,0,AS61-$C$6)))</f>
        <v>Compléter la part variable</v>
      </c>
      <c r="AU61" s="192" t="str">
        <f t="shared" si="7"/>
        <v>Date signature contrat absente ou non conforme</v>
      </c>
      <c r="AV61" s="24"/>
      <c r="AW61" s="29"/>
      <c r="AX61" s="61" t="str">
        <f t="shared" si="20"/>
        <v>Compléter la colonne M</v>
      </c>
      <c r="AY61" s="62"/>
      <c r="AZ61" s="29"/>
      <c r="BA61" s="205" t="str">
        <f>IF($M61="","Compléter la colonne M",IF(AY61="","Compléter la part variable",IF($M61=Données!$I$3,AY61,IF(AND($M61=Données!$I$2,AZ61=""),"Compléter la colonne précédente",IF(AY61-AZ61&lt;=0,0,IF(AZ61&gt;=144.44,AY61-144.44,AY61-AZ61))))))</f>
        <v>Compléter la colonne M</v>
      </c>
      <c r="BB61" s="197" t="str">
        <f>IF(AY61="","Compléter la part variable",IF(AND($M61=Données!$I$2,AZ61=""),"Compléter mont. unit. versé pour le BTE",IF(BA61-$C$6&lt;0,0,BA61-$C$6)))</f>
        <v>Compléter la part variable</v>
      </c>
      <c r="BC61" s="192" t="str">
        <f t="shared" si="8"/>
        <v>Date signature contrat absente ou non conforme</v>
      </c>
      <c r="BD61" s="24"/>
      <c r="BE61" s="29"/>
      <c r="BF61" s="61" t="str">
        <f t="shared" si="21"/>
        <v>Compléter la colonne M</v>
      </c>
      <c r="BG61" s="62"/>
      <c r="BH61" s="29"/>
      <c r="BI61" s="205" t="str">
        <f>IF($M61="","Compléter la colonne M",IF(BG61="","Compléter la part variable",IF($M61=Données!$I$3,BG61,IF(AND($M61=Données!$I$2,BH61=""),"Compléter la colonne précédente",IF(BG61-BH61&lt;=0,0,IF(BH61&gt;=144.44,BG61-144.44,BG61-BH61))))))</f>
        <v>Compléter la colonne M</v>
      </c>
      <c r="BJ61" s="197" t="str">
        <f>IF(BG61="","Compléter la part variable",IF(AND($M61=Données!$I$2,BH61=""),"Compléter mont. unit. versé pour le BTE",IF(BI61-$C$6&lt;0,0,BI61-$C$6)))</f>
        <v>Compléter la part variable</v>
      </c>
      <c r="BK61" s="192" t="str">
        <f t="shared" si="9"/>
        <v>Date signature contrat absente ou non conforme</v>
      </c>
      <c r="BL61" s="24"/>
      <c r="BM61" s="29"/>
      <c r="BN61" s="61" t="str">
        <f t="shared" si="22"/>
        <v>Compléter la colonne M</v>
      </c>
      <c r="BO61" s="62"/>
      <c r="BP61" s="29"/>
      <c r="BQ61" s="205" t="str">
        <f>IF($M61="","Compléter la colonne M",IF(BO61="","Compléter la part variable",IF($M61=Données!$I$3,BO61,IF(AND($M61=Données!$I$2,BP61=""),"Compléter la colonne précédente",IF(BO61-BP61&lt;=0,0,IF(BP61&gt;=144.44,BO61-144.44,BO61-BP61))))))</f>
        <v>Compléter la colonne M</v>
      </c>
      <c r="BR61" s="197" t="str">
        <f>IF(BO61="","Compléter la part variable",IF(AND($M61=Données!$I$2,BP61=""),"Compléter mont. unit. versé pour le BTE",IF(BQ61-$C$6&lt;0,0,BQ61-$C$6)))</f>
        <v>Compléter la part variable</v>
      </c>
      <c r="BS61" s="192" t="str">
        <f t="shared" si="10"/>
        <v>Date signature contrat absente ou non conforme</v>
      </c>
      <c r="BT61" s="24"/>
      <c r="BU61" s="29"/>
      <c r="BV61" s="61" t="str">
        <f t="shared" si="23"/>
        <v>Compléter la colonne M</v>
      </c>
      <c r="BW61" s="62"/>
      <c r="BX61" s="29"/>
      <c r="BY61" s="205" t="str">
        <f>IF($M61="","Compléter la colonne M",IF(BW61="","Compléter la part variable",IF($M61=Données!$I$3,BW61,IF(AND($M61=Données!$I$2,BX61=""),"Compléter la colonne précédente",IF(BW61-BX61&lt;=0,0,IF(BX61&gt;=144.44,BW61-144.44,BW61-BX61))))))</f>
        <v>Compléter la colonne M</v>
      </c>
      <c r="BZ61" s="197" t="str">
        <f>IF(BW61="","Compléter la part variable",IF(AND($M61=Données!$I$2,BX61=""),"Compléter mont. unit. versé pour le BTE",IF(BY61-$C$6&lt;0,0,BY61-$C$6)))</f>
        <v>Compléter la part variable</v>
      </c>
      <c r="CA61" s="192" t="str">
        <f t="shared" si="11"/>
        <v>Date signature contrat absente ou non conforme</v>
      </c>
      <c r="CB61" s="24"/>
      <c r="CC61" s="29"/>
      <c r="CD61" s="61" t="str">
        <f t="shared" si="24"/>
        <v>Compléter la colonne M</v>
      </c>
      <c r="CE61" s="62"/>
      <c r="CF61" s="29"/>
      <c r="CG61" s="205" t="str">
        <f>IF($M61="","Compléter la colonne M",IF(CE61="","Compléter la part variable",IF($M61=Données!$I$3,CE61,IF(AND($M61=Données!$I$2,CF61=""),"Compléter la colonne précédente",IF(CE61-CF61&lt;=0,0,IF(CF61&gt;=144.44,CE61-144.44,CE61-CF61))))))</f>
        <v>Compléter la colonne M</v>
      </c>
      <c r="CH61" s="197" t="str">
        <f>IF(CE61="","Compléter la part variable",IF(AND($M61=Données!$I$2,CF61=""),"Compléter mont. unit. versé pour le BTE",IF(CG61-$C$6&lt;0,0,CG61-$C$6)))</f>
        <v>Compléter la part variable</v>
      </c>
      <c r="CI61" s="192" t="str">
        <f t="shared" si="12"/>
        <v>Date signature contrat absente ou non conforme</v>
      </c>
      <c r="CJ61" s="24"/>
      <c r="CK61" s="29"/>
      <c r="CL61" s="61" t="str">
        <f t="shared" si="25"/>
        <v>Compléter la colonne M</v>
      </c>
      <c r="CM61" s="62"/>
      <c r="CN61" s="29"/>
      <c r="CO61" s="205" t="str">
        <f>IF($M61="","Compléter la colonne M",IF(CM61="","Compléter la part variable",IF($M61=Données!$I$3,CM61,IF(AND($M61=Données!$I$2,CN61=""),"Compléter la colonne précédente",IF(CM61-CN61&lt;=0,0,IF(CN61&gt;=144.44,CM61-144.44,CM61-CN61))))))</f>
        <v>Compléter la colonne M</v>
      </c>
      <c r="CP61" s="197" t="str">
        <f>IF(CM61="","Compléter la part variable",IF(AND($M61=Données!$I$2,CN61=""),"Compléter mont. unit. versé pour le BTE",IF(CO61-$C$6&lt;0,0,CO61-$C$6)))</f>
        <v>Compléter la part variable</v>
      </c>
      <c r="CQ61" s="192" t="str">
        <f t="shared" si="13"/>
        <v>Date signature contrat absente ou non conforme</v>
      </c>
      <c r="CR61" s="24"/>
      <c r="CS61" s="29"/>
      <c r="CT61" s="61" t="str">
        <f t="shared" si="26"/>
        <v>Compléter la colonne M</v>
      </c>
      <c r="CU61" s="62"/>
      <c r="CV61" s="29"/>
      <c r="CW61" s="205" t="str">
        <f>IF($M61="","Compléter la colonne M",IF(CU61="","Compléter la part variable",IF($M61=Données!$I$3,CU61,IF(AND($M61=Données!$I$2,CV61=""),"Compléter la colonne précédente",IF(CU61-CV61&lt;=0,0,IF(CV61&gt;=144.44,CU61-144.44,CU61-CV61))))))</f>
        <v>Compléter la colonne M</v>
      </c>
      <c r="CX61" s="197" t="str">
        <f>IF(CU61="","Compléter la part variable",IF(AND($M61=Données!$I$2,CV61=""),"Compléter mont. unit. versé pour le BTE",IF(CW61-$C$6&lt;0,0,CW61-$C$6)))</f>
        <v>Compléter la part variable</v>
      </c>
      <c r="CY61" s="192" t="str">
        <f t="shared" si="14"/>
        <v>Date signature contrat absente ou non conforme</v>
      </c>
      <c r="CZ61" s="24"/>
      <c r="DA61" s="29"/>
      <c r="DB61" s="61" t="str">
        <f t="shared" si="27"/>
        <v>Compléter la colonne M</v>
      </c>
      <c r="DC61" s="62"/>
      <c r="DD61" s="29"/>
      <c r="DE61" s="205" t="str">
        <f>IF($M61="","Compléter la colonne M",IF(DC61="","Compléter la part variable",IF($M61=Données!$I$3,DC61,IF(AND($M61=Données!$I$2,DD61=""),"Compléter la colonne précédente",IF(DC61-DD61&lt;=0,0,IF(DD61&gt;=144.44,DC61-144.44,DC61-DD61))))))</f>
        <v>Compléter la colonne M</v>
      </c>
      <c r="DF61" s="197" t="str">
        <f>IF(DC61="","Compléter la part variable",IF(AND($M61=Données!$I$2,DD61=""),"Compléter mont. unit. versé pour le BTE",IF(DE61-$C$6&lt;0,0,DE61-$C$6)))</f>
        <v>Compléter la part variable</v>
      </c>
      <c r="DG61" s="192" t="str">
        <f t="shared" si="15"/>
        <v>Date signature contrat absente ou non conforme</v>
      </c>
      <c r="DH61" s="106" t="str">
        <f t="shared" si="1"/>
        <v>Remplir les colonnes M,N, Q et P</v>
      </c>
      <c r="DI61" s="153" t="str">
        <f t="shared" si="2"/>
        <v>Remplir les colonnes M, N, Q et P</v>
      </c>
      <c r="DJ61" s="28" t="str">
        <f t="shared" si="3"/>
        <v>Remplir les colonnes M, N, Q et P</v>
      </c>
      <c r="DK61"/>
      <c r="DL61"/>
    </row>
    <row r="62" spans="1:116" x14ac:dyDescent="0.3">
      <c r="A62" s="132"/>
      <c r="B62" s="165"/>
      <c r="C62" s="43"/>
      <c r="D62" s="43"/>
      <c r="E62" s="43"/>
      <c r="F62" s="43"/>
      <c r="G62" s="133"/>
      <c r="H62" s="59"/>
      <c r="I62" s="29"/>
      <c r="J62" s="167"/>
      <c r="K62" s="167"/>
      <c r="L62" s="168"/>
      <c r="M62" s="141"/>
      <c r="N62" s="119"/>
      <c r="O62" s="69"/>
      <c r="P62" s="69"/>
      <c r="Q62" s="145"/>
      <c r="R62" s="24"/>
      <c r="S62" s="29"/>
      <c r="T62" s="61" t="str">
        <f t="shared" si="16"/>
        <v>Compléter la colonne M</v>
      </c>
      <c r="U62" s="62"/>
      <c r="V62" s="103" t="str">
        <f t="shared" si="4"/>
        <v>Compléter la colonne précédente</v>
      </c>
      <c r="W62" s="192" t="str">
        <f t="shared" si="0"/>
        <v>Date signature contrat absente ou non conforme</v>
      </c>
      <c r="X62" s="24"/>
      <c r="Y62" s="29"/>
      <c r="Z62" s="61" t="str">
        <f t="shared" si="17"/>
        <v>Compléter la colonne M</v>
      </c>
      <c r="AA62" s="62"/>
      <c r="AB62" s="29"/>
      <c r="AC62" s="205" t="str">
        <f>IF($M62="","Compléter la colonne M",IF(AA62="","Compléter la part variable",IF($M62=Données!$I$3,AA62,IF(AND($M62=Données!$I$2,AB62=""),"Compléter la colonne précédente",IF(AA62-AB62&lt;=0,0,IF(AB62&gt;=144.44,AA62-144.44,AA62-AB62))))))</f>
        <v>Compléter la colonne M</v>
      </c>
      <c r="AD62" s="197" t="str">
        <f>IF(AA62="","Compléter la part variable",IF(AND($M62=Données!$I$2,AB62=""),"Compléter mont. unit. versé pour le BTE",IF(AC62-$C$6&lt;0,0,AC62-$C$6)))</f>
        <v>Compléter la part variable</v>
      </c>
      <c r="AE62" s="192" t="str">
        <f t="shared" si="5"/>
        <v>Date signature contrat absente ou non conforme</v>
      </c>
      <c r="AF62" s="24"/>
      <c r="AG62" s="29"/>
      <c r="AH62" s="61" t="str">
        <f t="shared" si="18"/>
        <v>Compléter la colonne M</v>
      </c>
      <c r="AI62" s="62"/>
      <c r="AJ62" s="29"/>
      <c r="AK62" s="205" t="str">
        <f>IF($M62="","Compléter la colonne M",IF(AI62="","Compléter la part variable",IF($M62=Données!$I$3,AI62,IF(AND($M62=Données!$I$2,AJ62=""),"Compléter la colonne précédente",IF(AI62-AJ62&lt;=0,0,IF(AJ62&gt;=144.44,AI62-144.44,AI62-AJ62))))))</f>
        <v>Compléter la colonne M</v>
      </c>
      <c r="AL62" s="197" t="str">
        <f>IF(AI62="","Compléter la part variable",IF(AND($M62=Données!$I$2,AJ62=""),"Compléter mont. unit. versé pour le BTE",IF(AK62-$C$6&lt;0,0,AK62-$C$6)))</f>
        <v>Compléter la part variable</v>
      </c>
      <c r="AM62" s="192" t="str">
        <f t="shared" si="6"/>
        <v>Date signature contrat absente ou non conforme</v>
      </c>
      <c r="AN62" s="24"/>
      <c r="AO62" s="29"/>
      <c r="AP62" s="61" t="str">
        <f t="shared" si="19"/>
        <v>Compléter la colonne M</v>
      </c>
      <c r="AQ62" s="62"/>
      <c r="AR62" s="29"/>
      <c r="AS62" s="205" t="str">
        <f>IF($M62="","Compléter la colonne M",IF(AQ62="","Compléter la part variable",IF($M62=Données!$I$3,AQ62,IF(AND($M62=Données!$I$2,AR62=""),"Compléter la colonne précédente",IF(AQ62-AR62&lt;=0,0,IF(AR62&gt;=144.44,AQ62-144.44,AQ62-AR62))))))</f>
        <v>Compléter la colonne M</v>
      </c>
      <c r="AT62" s="197" t="str">
        <f>IF(AQ62="","Compléter la part variable",IF(AND($M62=Données!$I$2,AR62=""),"Compléter mont. unit. versé pour le BTE",IF(AS62-$C$6&lt;0,0,AS62-$C$6)))</f>
        <v>Compléter la part variable</v>
      </c>
      <c r="AU62" s="192" t="str">
        <f t="shared" si="7"/>
        <v>Date signature contrat absente ou non conforme</v>
      </c>
      <c r="AV62" s="24"/>
      <c r="AW62" s="29"/>
      <c r="AX62" s="61" t="str">
        <f t="shared" si="20"/>
        <v>Compléter la colonne M</v>
      </c>
      <c r="AY62" s="62"/>
      <c r="AZ62" s="29"/>
      <c r="BA62" s="205" t="str">
        <f>IF($M62="","Compléter la colonne M",IF(AY62="","Compléter la part variable",IF($M62=Données!$I$3,AY62,IF(AND($M62=Données!$I$2,AZ62=""),"Compléter la colonne précédente",IF(AY62-AZ62&lt;=0,0,IF(AZ62&gt;=144.44,AY62-144.44,AY62-AZ62))))))</f>
        <v>Compléter la colonne M</v>
      </c>
      <c r="BB62" s="197" t="str">
        <f>IF(AY62="","Compléter la part variable",IF(AND($M62=Données!$I$2,AZ62=""),"Compléter mont. unit. versé pour le BTE",IF(BA62-$C$6&lt;0,0,BA62-$C$6)))</f>
        <v>Compléter la part variable</v>
      </c>
      <c r="BC62" s="192" t="str">
        <f t="shared" si="8"/>
        <v>Date signature contrat absente ou non conforme</v>
      </c>
      <c r="BD62" s="24"/>
      <c r="BE62" s="29"/>
      <c r="BF62" s="61" t="str">
        <f t="shared" si="21"/>
        <v>Compléter la colonne M</v>
      </c>
      <c r="BG62" s="62"/>
      <c r="BH62" s="29"/>
      <c r="BI62" s="205" t="str">
        <f>IF($M62="","Compléter la colonne M",IF(BG62="","Compléter la part variable",IF($M62=Données!$I$3,BG62,IF(AND($M62=Données!$I$2,BH62=""),"Compléter la colonne précédente",IF(BG62-BH62&lt;=0,0,IF(BH62&gt;=144.44,BG62-144.44,BG62-BH62))))))</f>
        <v>Compléter la colonne M</v>
      </c>
      <c r="BJ62" s="197" t="str">
        <f>IF(BG62="","Compléter la part variable",IF(AND($M62=Données!$I$2,BH62=""),"Compléter mont. unit. versé pour le BTE",IF(BI62-$C$6&lt;0,0,BI62-$C$6)))</f>
        <v>Compléter la part variable</v>
      </c>
      <c r="BK62" s="192" t="str">
        <f t="shared" si="9"/>
        <v>Date signature contrat absente ou non conforme</v>
      </c>
      <c r="BL62" s="24"/>
      <c r="BM62" s="29"/>
      <c r="BN62" s="61" t="str">
        <f t="shared" si="22"/>
        <v>Compléter la colonne M</v>
      </c>
      <c r="BO62" s="62"/>
      <c r="BP62" s="29"/>
      <c r="BQ62" s="205" t="str">
        <f>IF($M62="","Compléter la colonne M",IF(BO62="","Compléter la part variable",IF($M62=Données!$I$3,BO62,IF(AND($M62=Données!$I$2,BP62=""),"Compléter la colonne précédente",IF(BO62-BP62&lt;=0,0,IF(BP62&gt;=144.44,BO62-144.44,BO62-BP62))))))</f>
        <v>Compléter la colonne M</v>
      </c>
      <c r="BR62" s="197" t="str">
        <f>IF(BO62="","Compléter la part variable",IF(AND($M62=Données!$I$2,BP62=""),"Compléter mont. unit. versé pour le BTE",IF(BQ62-$C$6&lt;0,0,BQ62-$C$6)))</f>
        <v>Compléter la part variable</v>
      </c>
      <c r="BS62" s="192" t="str">
        <f t="shared" si="10"/>
        <v>Date signature contrat absente ou non conforme</v>
      </c>
      <c r="BT62" s="24"/>
      <c r="BU62" s="29"/>
      <c r="BV62" s="61" t="str">
        <f t="shared" si="23"/>
        <v>Compléter la colonne M</v>
      </c>
      <c r="BW62" s="62"/>
      <c r="BX62" s="29"/>
      <c r="BY62" s="205" t="str">
        <f>IF($M62="","Compléter la colonne M",IF(BW62="","Compléter la part variable",IF($M62=Données!$I$3,BW62,IF(AND($M62=Données!$I$2,BX62=""),"Compléter la colonne précédente",IF(BW62-BX62&lt;=0,0,IF(BX62&gt;=144.44,BW62-144.44,BW62-BX62))))))</f>
        <v>Compléter la colonne M</v>
      </c>
      <c r="BZ62" s="197" t="str">
        <f>IF(BW62="","Compléter la part variable",IF(AND($M62=Données!$I$2,BX62=""),"Compléter mont. unit. versé pour le BTE",IF(BY62-$C$6&lt;0,0,BY62-$C$6)))</f>
        <v>Compléter la part variable</v>
      </c>
      <c r="CA62" s="192" t="str">
        <f t="shared" si="11"/>
        <v>Date signature contrat absente ou non conforme</v>
      </c>
      <c r="CB62" s="24"/>
      <c r="CC62" s="29"/>
      <c r="CD62" s="61" t="str">
        <f t="shared" si="24"/>
        <v>Compléter la colonne M</v>
      </c>
      <c r="CE62" s="62"/>
      <c r="CF62" s="29"/>
      <c r="CG62" s="205" t="str">
        <f>IF($M62="","Compléter la colonne M",IF(CE62="","Compléter la part variable",IF($M62=Données!$I$3,CE62,IF(AND($M62=Données!$I$2,CF62=""),"Compléter la colonne précédente",IF(CE62-CF62&lt;=0,0,IF(CF62&gt;=144.44,CE62-144.44,CE62-CF62))))))</f>
        <v>Compléter la colonne M</v>
      </c>
      <c r="CH62" s="197" t="str">
        <f>IF(CE62="","Compléter la part variable",IF(AND($M62=Données!$I$2,CF62=""),"Compléter mont. unit. versé pour le BTE",IF(CG62-$C$6&lt;0,0,CG62-$C$6)))</f>
        <v>Compléter la part variable</v>
      </c>
      <c r="CI62" s="192" t="str">
        <f t="shared" si="12"/>
        <v>Date signature contrat absente ou non conforme</v>
      </c>
      <c r="CJ62" s="24"/>
      <c r="CK62" s="29"/>
      <c r="CL62" s="61" t="str">
        <f t="shared" si="25"/>
        <v>Compléter la colonne M</v>
      </c>
      <c r="CM62" s="62"/>
      <c r="CN62" s="29"/>
      <c r="CO62" s="205" t="str">
        <f>IF($M62="","Compléter la colonne M",IF(CM62="","Compléter la part variable",IF($M62=Données!$I$3,CM62,IF(AND($M62=Données!$I$2,CN62=""),"Compléter la colonne précédente",IF(CM62-CN62&lt;=0,0,IF(CN62&gt;=144.44,CM62-144.44,CM62-CN62))))))</f>
        <v>Compléter la colonne M</v>
      </c>
      <c r="CP62" s="197" t="str">
        <f>IF(CM62="","Compléter la part variable",IF(AND($M62=Données!$I$2,CN62=""),"Compléter mont. unit. versé pour le BTE",IF(CO62-$C$6&lt;0,0,CO62-$C$6)))</f>
        <v>Compléter la part variable</v>
      </c>
      <c r="CQ62" s="192" t="str">
        <f t="shared" si="13"/>
        <v>Date signature contrat absente ou non conforme</v>
      </c>
      <c r="CR62" s="24"/>
      <c r="CS62" s="29"/>
      <c r="CT62" s="61" t="str">
        <f t="shared" si="26"/>
        <v>Compléter la colonne M</v>
      </c>
      <c r="CU62" s="62"/>
      <c r="CV62" s="29"/>
      <c r="CW62" s="205" t="str">
        <f>IF($M62="","Compléter la colonne M",IF(CU62="","Compléter la part variable",IF($M62=Données!$I$3,CU62,IF(AND($M62=Données!$I$2,CV62=""),"Compléter la colonne précédente",IF(CU62-CV62&lt;=0,0,IF(CV62&gt;=144.44,CU62-144.44,CU62-CV62))))))</f>
        <v>Compléter la colonne M</v>
      </c>
      <c r="CX62" s="197" t="str">
        <f>IF(CU62="","Compléter la part variable",IF(AND($M62=Données!$I$2,CV62=""),"Compléter mont. unit. versé pour le BTE",IF(CW62-$C$6&lt;0,0,CW62-$C$6)))</f>
        <v>Compléter la part variable</v>
      </c>
      <c r="CY62" s="192" t="str">
        <f t="shared" si="14"/>
        <v>Date signature contrat absente ou non conforme</v>
      </c>
      <c r="CZ62" s="24"/>
      <c r="DA62" s="29"/>
      <c r="DB62" s="61" t="str">
        <f t="shared" si="27"/>
        <v>Compléter la colonne M</v>
      </c>
      <c r="DC62" s="62"/>
      <c r="DD62" s="29"/>
      <c r="DE62" s="205" t="str">
        <f>IF($M62="","Compléter la colonne M",IF(DC62="","Compléter la part variable",IF($M62=Données!$I$3,DC62,IF(AND($M62=Données!$I$2,DD62=""),"Compléter la colonne précédente",IF(DC62-DD62&lt;=0,0,IF(DD62&gt;=144.44,DC62-144.44,DC62-DD62))))))</f>
        <v>Compléter la colonne M</v>
      </c>
      <c r="DF62" s="197" t="str">
        <f>IF(DC62="","Compléter la part variable",IF(AND($M62=Données!$I$2,DD62=""),"Compléter mont. unit. versé pour le BTE",IF(DE62-$C$6&lt;0,0,DE62-$C$6)))</f>
        <v>Compléter la part variable</v>
      </c>
      <c r="DG62" s="192" t="str">
        <f t="shared" si="15"/>
        <v>Date signature contrat absente ou non conforme</v>
      </c>
      <c r="DH62" s="106" t="str">
        <f t="shared" si="1"/>
        <v>Remplir les colonnes M,N, Q et P</v>
      </c>
      <c r="DI62" s="153" t="str">
        <f t="shared" si="2"/>
        <v>Remplir les colonnes M, N, Q et P</v>
      </c>
      <c r="DJ62" s="28" t="str">
        <f t="shared" si="3"/>
        <v>Remplir les colonnes M, N, Q et P</v>
      </c>
      <c r="DK62"/>
      <c r="DL62"/>
    </row>
    <row r="63" spans="1:116" x14ac:dyDescent="0.3">
      <c r="A63" s="132"/>
      <c r="B63" s="165"/>
      <c r="C63" s="43"/>
      <c r="D63" s="43"/>
      <c r="E63" s="43"/>
      <c r="F63" s="43"/>
      <c r="G63" s="133"/>
      <c r="H63" s="59"/>
      <c r="I63" s="29"/>
      <c r="J63" s="167"/>
      <c r="K63" s="167"/>
      <c r="L63" s="168"/>
      <c r="M63" s="141"/>
      <c r="N63" s="119"/>
      <c r="O63" s="69"/>
      <c r="P63" s="69"/>
      <c r="Q63" s="145"/>
      <c r="R63" s="24"/>
      <c r="S63" s="29"/>
      <c r="T63" s="61" t="str">
        <f t="shared" si="16"/>
        <v>Compléter la colonne M</v>
      </c>
      <c r="U63" s="62"/>
      <c r="V63" s="103" t="str">
        <f t="shared" si="4"/>
        <v>Compléter la colonne précédente</v>
      </c>
      <c r="W63" s="192" t="str">
        <f t="shared" si="0"/>
        <v>Date signature contrat absente ou non conforme</v>
      </c>
      <c r="X63" s="24"/>
      <c r="Y63" s="29"/>
      <c r="Z63" s="61" t="str">
        <f t="shared" si="17"/>
        <v>Compléter la colonne M</v>
      </c>
      <c r="AA63" s="62"/>
      <c r="AB63" s="29"/>
      <c r="AC63" s="205" t="str">
        <f>IF($M63="","Compléter la colonne M",IF(AA63="","Compléter la part variable",IF($M63=Données!$I$3,AA63,IF(AND($M63=Données!$I$2,AB63=""),"Compléter la colonne précédente",IF(AA63-AB63&lt;=0,0,IF(AB63&gt;=144.44,AA63-144.44,AA63-AB63))))))</f>
        <v>Compléter la colonne M</v>
      </c>
      <c r="AD63" s="197" t="str">
        <f>IF(AA63="","Compléter la part variable",IF(AND($M63=Données!$I$2,AB63=""),"Compléter mont. unit. versé pour le BTE",IF(AC63-$C$6&lt;0,0,AC63-$C$6)))</f>
        <v>Compléter la part variable</v>
      </c>
      <c r="AE63" s="192" t="str">
        <f t="shared" si="5"/>
        <v>Date signature contrat absente ou non conforme</v>
      </c>
      <c r="AF63" s="24"/>
      <c r="AG63" s="29"/>
      <c r="AH63" s="61" t="str">
        <f t="shared" si="18"/>
        <v>Compléter la colonne M</v>
      </c>
      <c r="AI63" s="62"/>
      <c r="AJ63" s="29"/>
      <c r="AK63" s="205" t="str">
        <f>IF($M63="","Compléter la colonne M",IF(AI63="","Compléter la part variable",IF($M63=Données!$I$3,AI63,IF(AND($M63=Données!$I$2,AJ63=""),"Compléter la colonne précédente",IF(AI63-AJ63&lt;=0,0,IF(AJ63&gt;=144.44,AI63-144.44,AI63-AJ63))))))</f>
        <v>Compléter la colonne M</v>
      </c>
      <c r="AL63" s="197" t="str">
        <f>IF(AI63="","Compléter la part variable",IF(AND($M63=Données!$I$2,AJ63=""),"Compléter mont. unit. versé pour le BTE",IF(AK63-$C$6&lt;0,0,AK63-$C$6)))</f>
        <v>Compléter la part variable</v>
      </c>
      <c r="AM63" s="192" t="str">
        <f t="shared" si="6"/>
        <v>Date signature contrat absente ou non conforme</v>
      </c>
      <c r="AN63" s="24"/>
      <c r="AO63" s="29"/>
      <c r="AP63" s="61" t="str">
        <f t="shared" si="19"/>
        <v>Compléter la colonne M</v>
      </c>
      <c r="AQ63" s="62"/>
      <c r="AR63" s="29"/>
      <c r="AS63" s="205" t="str">
        <f>IF($M63="","Compléter la colonne M",IF(AQ63="","Compléter la part variable",IF($M63=Données!$I$3,AQ63,IF(AND($M63=Données!$I$2,AR63=""),"Compléter la colonne précédente",IF(AQ63-AR63&lt;=0,0,IF(AR63&gt;=144.44,AQ63-144.44,AQ63-AR63))))))</f>
        <v>Compléter la colonne M</v>
      </c>
      <c r="AT63" s="197" t="str">
        <f>IF(AQ63="","Compléter la part variable",IF(AND($M63=Données!$I$2,AR63=""),"Compléter mont. unit. versé pour le BTE",IF(AS63-$C$6&lt;0,0,AS63-$C$6)))</f>
        <v>Compléter la part variable</v>
      </c>
      <c r="AU63" s="192" t="str">
        <f t="shared" si="7"/>
        <v>Date signature contrat absente ou non conforme</v>
      </c>
      <c r="AV63" s="24"/>
      <c r="AW63" s="29"/>
      <c r="AX63" s="61" t="str">
        <f t="shared" si="20"/>
        <v>Compléter la colonne M</v>
      </c>
      <c r="AY63" s="62"/>
      <c r="AZ63" s="29"/>
      <c r="BA63" s="205" t="str">
        <f>IF($M63="","Compléter la colonne M",IF(AY63="","Compléter la part variable",IF($M63=Données!$I$3,AY63,IF(AND($M63=Données!$I$2,AZ63=""),"Compléter la colonne précédente",IF(AY63-AZ63&lt;=0,0,IF(AZ63&gt;=144.44,AY63-144.44,AY63-AZ63))))))</f>
        <v>Compléter la colonne M</v>
      </c>
      <c r="BB63" s="197" t="str">
        <f>IF(AY63="","Compléter la part variable",IF(AND($M63=Données!$I$2,AZ63=""),"Compléter mont. unit. versé pour le BTE",IF(BA63-$C$6&lt;0,0,BA63-$C$6)))</f>
        <v>Compléter la part variable</v>
      </c>
      <c r="BC63" s="192" t="str">
        <f t="shared" si="8"/>
        <v>Date signature contrat absente ou non conforme</v>
      </c>
      <c r="BD63" s="24"/>
      <c r="BE63" s="29"/>
      <c r="BF63" s="61" t="str">
        <f t="shared" si="21"/>
        <v>Compléter la colonne M</v>
      </c>
      <c r="BG63" s="62"/>
      <c r="BH63" s="29"/>
      <c r="BI63" s="205" t="str">
        <f>IF($M63="","Compléter la colonne M",IF(BG63="","Compléter la part variable",IF($M63=Données!$I$3,BG63,IF(AND($M63=Données!$I$2,BH63=""),"Compléter la colonne précédente",IF(BG63-BH63&lt;=0,0,IF(BH63&gt;=144.44,BG63-144.44,BG63-BH63))))))</f>
        <v>Compléter la colonne M</v>
      </c>
      <c r="BJ63" s="197" t="str">
        <f>IF(BG63="","Compléter la part variable",IF(AND($M63=Données!$I$2,BH63=""),"Compléter mont. unit. versé pour le BTE",IF(BI63-$C$6&lt;0,0,BI63-$C$6)))</f>
        <v>Compléter la part variable</v>
      </c>
      <c r="BK63" s="192" t="str">
        <f t="shared" si="9"/>
        <v>Date signature contrat absente ou non conforme</v>
      </c>
      <c r="BL63" s="24"/>
      <c r="BM63" s="29"/>
      <c r="BN63" s="61" t="str">
        <f t="shared" si="22"/>
        <v>Compléter la colonne M</v>
      </c>
      <c r="BO63" s="62"/>
      <c r="BP63" s="29"/>
      <c r="BQ63" s="205" t="str">
        <f>IF($M63="","Compléter la colonne M",IF(BO63="","Compléter la part variable",IF($M63=Données!$I$3,BO63,IF(AND($M63=Données!$I$2,BP63=""),"Compléter la colonne précédente",IF(BO63-BP63&lt;=0,0,IF(BP63&gt;=144.44,BO63-144.44,BO63-BP63))))))</f>
        <v>Compléter la colonne M</v>
      </c>
      <c r="BR63" s="197" t="str">
        <f>IF(BO63="","Compléter la part variable",IF(AND($M63=Données!$I$2,BP63=""),"Compléter mont. unit. versé pour le BTE",IF(BQ63-$C$6&lt;0,0,BQ63-$C$6)))</f>
        <v>Compléter la part variable</v>
      </c>
      <c r="BS63" s="192" t="str">
        <f t="shared" si="10"/>
        <v>Date signature contrat absente ou non conforme</v>
      </c>
      <c r="BT63" s="24"/>
      <c r="BU63" s="29"/>
      <c r="BV63" s="61" t="str">
        <f t="shared" si="23"/>
        <v>Compléter la colonne M</v>
      </c>
      <c r="BW63" s="62"/>
      <c r="BX63" s="29"/>
      <c r="BY63" s="205" t="str">
        <f>IF($M63="","Compléter la colonne M",IF(BW63="","Compléter la part variable",IF($M63=Données!$I$3,BW63,IF(AND($M63=Données!$I$2,BX63=""),"Compléter la colonne précédente",IF(BW63-BX63&lt;=0,0,IF(BX63&gt;=144.44,BW63-144.44,BW63-BX63))))))</f>
        <v>Compléter la colonne M</v>
      </c>
      <c r="BZ63" s="197" t="str">
        <f>IF(BW63="","Compléter la part variable",IF(AND($M63=Données!$I$2,BX63=""),"Compléter mont. unit. versé pour le BTE",IF(BY63-$C$6&lt;0,0,BY63-$C$6)))</f>
        <v>Compléter la part variable</v>
      </c>
      <c r="CA63" s="192" t="str">
        <f t="shared" si="11"/>
        <v>Date signature contrat absente ou non conforme</v>
      </c>
      <c r="CB63" s="24"/>
      <c r="CC63" s="29"/>
      <c r="CD63" s="61" t="str">
        <f t="shared" si="24"/>
        <v>Compléter la colonne M</v>
      </c>
      <c r="CE63" s="62"/>
      <c r="CF63" s="29"/>
      <c r="CG63" s="205" t="str">
        <f>IF($M63="","Compléter la colonne M",IF(CE63="","Compléter la part variable",IF($M63=Données!$I$3,CE63,IF(AND($M63=Données!$I$2,CF63=""),"Compléter la colonne précédente",IF(CE63-CF63&lt;=0,0,IF(CF63&gt;=144.44,CE63-144.44,CE63-CF63))))))</f>
        <v>Compléter la colonne M</v>
      </c>
      <c r="CH63" s="197" t="str">
        <f>IF(CE63="","Compléter la part variable",IF(AND($M63=Données!$I$2,CF63=""),"Compléter mont. unit. versé pour le BTE",IF(CG63-$C$6&lt;0,0,CG63-$C$6)))</f>
        <v>Compléter la part variable</v>
      </c>
      <c r="CI63" s="192" t="str">
        <f t="shared" si="12"/>
        <v>Date signature contrat absente ou non conforme</v>
      </c>
      <c r="CJ63" s="24"/>
      <c r="CK63" s="29"/>
      <c r="CL63" s="61" t="str">
        <f t="shared" si="25"/>
        <v>Compléter la colonne M</v>
      </c>
      <c r="CM63" s="62"/>
      <c r="CN63" s="29"/>
      <c r="CO63" s="205" t="str">
        <f>IF($M63="","Compléter la colonne M",IF(CM63="","Compléter la part variable",IF($M63=Données!$I$3,CM63,IF(AND($M63=Données!$I$2,CN63=""),"Compléter la colonne précédente",IF(CM63-CN63&lt;=0,0,IF(CN63&gt;=144.44,CM63-144.44,CM63-CN63))))))</f>
        <v>Compléter la colonne M</v>
      </c>
      <c r="CP63" s="197" t="str">
        <f>IF(CM63="","Compléter la part variable",IF(AND($M63=Données!$I$2,CN63=""),"Compléter mont. unit. versé pour le BTE",IF(CO63-$C$6&lt;0,0,CO63-$C$6)))</f>
        <v>Compléter la part variable</v>
      </c>
      <c r="CQ63" s="192" t="str">
        <f t="shared" si="13"/>
        <v>Date signature contrat absente ou non conforme</v>
      </c>
      <c r="CR63" s="24"/>
      <c r="CS63" s="29"/>
      <c r="CT63" s="61" t="str">
        <f t="shared" si="26"/>
        <v>Compléter la colonne M</v>
      </c>
      <c r="CU63" s="62"/>
      <c r="CV63" s="29"/>
      <c r="CW63" s="205" t="str">
        <f>IF($M63="","Compléter la colonne M",IF(CU63="","Compléter la part variable",IF($M63=Données!$I$3,CU63,IF(AND($M63=Données!$I$2,CV63=""),"Compléter la colonne précédente",IF(CU63-CV63&lt;=0,0,IF(CV63&gt;=144.44,CU63-144.44,CU63-CV63))))))</f>
        <v>Compléter la colonne M</v>
      </c>
      <c r="CX63" s="197" t="str">
        <f>IF(CU63="","Compléter la part variable",IF(AND($M63=Données!$I$2,CV63=""),"Compléter mont. unit. versé pour le BTE",IF(CW63-$C$6&lt;0,0,CW63-$C$6)))</f>
        <v>Compléter la part variable</v>
      </c>
      <c r="CY63" s="192" t="str">
        <f t="shared" si="14"/>
        <v>Date signature contrat absente ou non conforme</v>
      </c>
      <c r="CZ63" s="24"/>
      <c r="DA63" s="29"/>
      <c r="DB63" s="61" t="str">
        <f t="shared" si="27"/>
        <v>Compléter la colonne M</v>
      </c>
      <c r="DC63" s="62"/>
      <c r="DD63" s="29"/>
      <c r="DE63" s="205" t="str">
        <f>IF($M63="","Compléter la colonne M",IF(DC63="","Compléter la part variable",IF($M63=Données!$I$3,DC63,IF(AND($M63=Données!$I$2,DD63=""),"Compléter la colonne précédente",IF(DC63-DD63&lt;=0,0,IF(DD63&gt;=144.44,DC63-144.44,DC63-DD63))))))</f>
        <v>Compléter la colonne M</v>
      </c>
      <c r="DF63" s="197" t="str">
        <f>IF(DC63="","Compléter la part variable",IF(AND($M63=Données!$I$2,DD63=""),"Compléter mont. unit. versé pour le BTE",IF(DE63-$C$6&lt;0,0,DE63-$C$6)))</f>
        <v>Compléter la part variable</v>
      </c>
      <c r="DG63" s="192" t="str">
        <f t="shared" si="15"/>
        <v>Date signature contrat absente ou non conforme</v>
      </c>
      <c r="DH63" s="106" t="str">
        <f t="shared" si="1"/>
        <v>Remplir les colonnes M,N, Q et P</v>
      </c>
      <c r="DI63" s="153" t="str">
        <f t="shared" si="2"/>
        <v>Remplir les colonnes M, N, Q et P</v>
      </c>
      <c r="DJ63" s="28" t="str">
        <f t="shared" si="3"/>
        <v>Remplir les colonnes M, N, Q et P</v>
      </c>
      <c r="DK63"/>
      <c r="DL63"/>
    </row>
    <row r="64" spans="1:116" x14ac:dyDescent="0.3">
      <c r="A64" s="132"/>
      <c r="B64" s="165"/>
      <c r="C64" s="43"/>
      <c r="D64" s="43"/>
      <c r="E64" s="43"/>
      <c r="F64" s="43"/>
      <c r="G64" s="133"/>
      <c r="H64" s="59"/>
      <c r="I64" s="29"/>
      <c r="J64" s="167"/>
      <c r="K64" s="167"/>
      <c r="L64" s="168"/>
      <c r="M64" s="141"/>
      <c r="N64" s="119"/>
      <c r="O64" s="69"/>
      <c r="P64" s="69"/>
      <c r="Q64" s="145"/>
      <c r="R64" s="24"/>
      <c r="S64" s="29"/>
      <c r="T64" s="61" t="str">
        <f t="shared" si="16"/>
        <v>Compléter la colonne M</v>
      </c>
      <c r="U64" s="62"/>
      <c r="V64" s="103" t="str">
        <f t="shared" si="4"/>
        <v>Compléter la colonne précédente</v>
      </c>
      <c r="W64" s="192" t="str">
        <f t="shared" si="0"/>
        <v>Date signature contrat absente ou non conforme</v>
      </c>
      <c r="X64" s="24"/>
      <c r="Y64" s="29"/>
      <c r="Z64" s="61" t="str">
        <f t="shared" si="17"/>
        <v>Compléter la colonne M</v>
      </c>
      <c r="AA64" s="62"/>
      <c r="AB64" s="29"/>
      <c r="AC64" s="205" t="str">
        <f>IF($M64="","Compléter la colonne M",IF(AA64="","Compléter la part variable",IF($M64=Données!$I$3,AA64,IF(AND($M64=Données!$I$2,AB64=""),"Compléter la colonne précédente",IF(AA64-AB64&lt;=0,0,IF(AB64&gt;=144.44,AA64-144.44,AA64-AB64))))))</f>
        <v>Compléter la colonne M</v>
      </c>
      <c r="AD64" s="197" t="str">
        <f>IF(AA64="","Compléter la part variable",IF(AND($M64=Données!$I$2,AB64=""),"Compléter mont. unit. versé pour le BTE",IF(AC64-$C$6&lt;0,0,AC64-$C$6)))</f>
        <v>Compléter la part variable</v>
      </c>
      <c r="AE64" s="192" t="str">
        <f t="shared" si="5"/>
        <v>Date signature contrat absente ou non conforme</v>
      </c>
      <c r="AF64" s="24"/>
      <c r="AG64" s="29"/>
      <c r="AH64" s="61" t="str">
        <f t="shared" si="18"/>
        <v>Compléter la colonne M</v>
      </c>
      <c r="AI64" s="62"/>
      <c r="AJ64" s="29"/>
      <c r="AK64" s="205" t="str">
        <f>IF($M64="","Compléter la colonne M",IF(AI64="","Compléter la part variable",IF($M64=Données!$I$3,AI64,IF(AND($M64=Données!$I$2,AJ64=""),"Compléter la colonne précédente",IF(AI64-AJ64&lt;=0,0,IF(AJ64&gt;=144.44,AI64-144.44,AI64-AJ64))))))</f>
        <v>Compléter la colonne M</v>
      </c>
      <c r="AL64" s="197" t="str">
        <f>IF(AI64="","Compléter la part variable",IF(AND($M64=Données!$I$2,AJ64=""),"Compléter mont. unit. versé pour le BTE",IF(AK64-$C$6&lt;0,0,AK64-$C$6)))</f>
        <v>Compléter la part variable</v>
      </c>
      <c r="AM64" s="192" t="str">
        <f t="shared" si="6"/>
        <v>Date signature contrat absente ou non conforme</v>
      </c>
      <c r="AN64" s="24"/>
      <c r="AO64" s="29"/>
      <c r="AP64" s="61" t="str">
        <f t="shared" si="19"/>
        <v>Compléter la colonne M</v>
      </c>
      <c r="AQ64" s="62"/>
      <c r="AR64" s="29"/>
      <c r="AS64" s="205" t="str">
        <f>IF($M64="","Compléter la colonne M",IF(AQ64="","Compléter la part variable",IF($M64=Données!$I$3,AQ64,IF(AND($M64=Données!$I$2,AR64=""),"Compléter la colonne précédente",IF(AQ64-AR64&lt;=0,0,IF(AR64&gt;=144.44,AQ64-144.44,AQ64-AR64))))))</f>
        <v>Compléter la colonne M</v>
      </c>
      <c r="AT64" s="197" t="str">
        <f>IF(AQ64="","Compléter la part variable",IF(AND($M64=Données!$I$2,AR64=""),"Compléter mont. unit. versé pour le BTE",IF(AS64-$C$6&lt;0,0,AS64-$C$6)))</f>
        <v>Compléter la part variable</v>
      </c>
      <c r="AU64" s="192" t="str">
        <f t="shared" si="7"/>
        <v>Date signature contrat absente ou non conforme</v>
      </c>
      <c r="AV64" s="24"/>
      <c r="AW64" s="29"/>
      <c r="AX64" s="61" t="str">
        <f t="shared" si="20"/>
        <v>Compléter la colonne M</v>
      </c>
      <c r="AY64" s="62"/>
      <c r="AZ64" s="29"/>
      <c r="BA64" s="205" t="str">
        <f>IF($M64="","Compléter la colonne M",IF(AY64="","Compléter la part variable",IF($M64=Données!$I$3,AY64,IF(AND($M64=Données!$I$2,AZ64=""),"Compléter la colonne précédente",IF(AY64-AZ64&lt;=0,0,IF(AZ64&gt;=144.44,AY64-144.44,AY64-AZ64))))))</f>
        <v>Compléter la colonne M</v>
      </c>
      <c r="BB64" s="197" t="str">
        <f>IF(AY64="","Compléter la part variable",IF(AND($M64=Données!$I$2,AZ64=""),"Compléter mont. unit. versé pour le BTE",IF(BA64-$C$6&lt;0,0,BA64-$C$6)))</f>
        <v>Compléter la part variable</v>
      </c>
      <c r="BC64" s="192" t="str">
        <f t="shared" si="8"/>
        <v>Date signature contrat absente ou non conforme</v>
      </c>
      <c r="BD64" s="24"/>
      <c r="BE64" s="29"/>
      <c r="BF64" s="61" t="str">
        <f t="shared" si="21"/>
        <v>Compléter la colonne M</v>
      </c>
      <c r="BG64" s="62"/>
      <c r="BH64" s="29"/>
      <c r="BI64" s="205" t="str">
        <f>IF($M64="","Compléter la colonne M",IF(BG64="","Compléter la part variable",IF($M64=Données!$I$3,BG64,IF(AND($M64=Données!$I$2,BH64=""),"Compléter la colonne précédente",IF(BG64-BH64&lt;=0,0,IF(BH64&gt;=144.44,BG64-144.44,BG64-BH64))))))</f>
        <v>Compléter la colonne M</v>
      </c>
      <c r="BJ64" s="197" t="str">
        <f>IF(BG64="","Compléter la part variable",IF(AND($M64=Données!$I$2,BH64=""),"Compléter mont. unit. versé pour le BTE",IF(BI64-$C$6&lt;0,0,BI64-$C$6)))</f>
        <v>Compléter la part variable</v>
      </c>
      <c r="BK64" s="192" t="str">
        <f t="shared" si="9"/>
        <v>Date signature contrat absente ou non conforme</v>
      </c>
      <c r="BL64" s="24"/>
      <c r="BM64" s="29"/>
      <c r="BN64" s="61" t="str">
        <f t="shared" si="22"/>
        <v>Compléter la colonne M</v>
      </c>
      <c r="BO64" s="62"/>
      <c r="BP64" s="29"/>
      <c r="BQ64" s="205" t="str">
        <f>IF($M64="","Compléter la colonne M",IF(BO64="","Compléter la part variable",IF($M64=Données!$I$3,BO64,IF(AND($M64=Données!$I$2,BP64=""),"Compléter la colonne précédente",IF(BO64-BP64&lt;=0,0,IF(BP64&gt;=144.44,BO64-144.44,BO64-BP64))))))</f>
        <v>Compléter la colonne M</v>
      </c>
      <c r="BR64" s="197" t="str">
        <f>IF(BO64="","Compléter la part variable",IF(AND($M64=Données!$I$2,BP64=""),"Compléter mont. unit. versé pour le BTE",IF(BQ64-$C$6&lt;0,0,BQ64-$C$6)))</f>
        <v>Compléter la part variable</v>
      </c>
      <c r="BS64" s="192" t="str">
        <f t="shared" si="10"/>
        <v>Date signature contrat absente ou non conforme</v>
      </c>
      <c r="BT64" s="24"/>
      <c r="BU64" s="29"/>
      <c r="BV64" s="61" t="str">
        <f t="shared" si="23"/>
        <v>Compléter la colonne M</v>
      </c>
      <c r="BW64" s="62"/>
      <c r="BX64" s="29"/>
      <c r="BY64" s="205" t="str">
        <f>IF($M64="","Compléter la colonne M",IF(BW64="","Compléter la part variable",IF($M64=Données!$I$3,BW64,IF(AND($M64=Données!$I$2,BX64=""),"Compléter la colonne précédente",IF(BW64-BX64&lt;=0,0,IF(BX64&gt;=144.44,BW64-144.44,BW64-BX64))))))</f>
        <v>Compléter la colonne M</v>
      </c>
      <c r="BZ64" s="197" t="str">
        <f>IF(BW64="","Compléter la part variable",IF(AND($M64=Données!$I$2,BX64=""),"Compléter mont. unit. versé pour le BTE",IF(BY64-$C$6&lt;0,0,BY64-$C$6)))</f>
        <v>Compléter la part variable</v>
      </c>
      <c r="CA64" s="192" t="str">
        <f t="shared" si="11"/>
        <v>Date signature contrat absente ou non conforme</v>
      </c>
      <c r="CB64" s="24"/>
      <c r="CC64" s="29"/>
      <c r="CD64" s="61" t="str">
        <f t="shared" si="24"/>
        <v>Compléter la colonne M</v>
      </c>
      <c r="CE64" s="62"/>
      <c r="CF64" s="29"/>
      <c r="CG64" s="205" t="str">
        <f>IF($M64="","Compléter la colonne M",IF(CE64="","Compléter la part variable",IF($M64=Données!$I$3,CE64,IF(AND($M64=Données!$I$2,CF64=""),"Compléter la colonne précédente",IF(CE64-CF64&lt;=0,0,IF(CF64&gt;=144.44,CE64-144.44,CE64-CF64))))))</f>
        <v>Compléter la colonne M</v>
      </c>
      <c r="CH64" s="197" t="str">
        <f>IF(CE64="","Compléter la part variable",IF(AND($M64=Données!$I$2,CF64=""),"Compléter mont. unit. versé pour le BTE",IF(CG64-$C$6&lt;0,0,CG64-$C$6)))</f>
        <v>Compléter la part variable</v>
      </c>
      <c r="CI64" s="192" t="str">
        <f t="shared" si="12"/>
        <v>Date signature contrat absente ou non conforme</v>
      </c>
      <c r="CJ64" s="24"/>
      <c r="CK64" s="29"/>
      <c r="CL64" s="61" t="str">
        <f t="shared" si="25"/>
        <v>Compléter la colonne M</v>
      </c>
      <c r="CM64" s="62"/>
      <c r="CN64" s="29"/>
      <c r="CO64" s="205" t="str">
        <f>IF($M64="","Compléter la colonne M",IF(CM64="","Compléter la part variable",IF($M64=Données!$I$3,CM64,IF(AND($M64=Données!$I$2,CN64=""),"Compléter la colonne précédente",IF(CM64-CN64&lt;=0,0,IF(CN64&gt;=144.44,CM64-144.44,CM64-CN64))))))</f>
        <v>Compléter la colonne M</v>
      </c>
      <c r="CP64" s="197" t="str">
        <f>IF(CM64="","Compléter la part variable",IF(AND($M64=Données!$I$2,CN64=""),"Compléter mont. unit. versé pour le BTE",IF(CO64-$C$6&lt;0,0,CO64-$C$6)))</f>
        <v>Compléter la part variable</v>
      </c>
      <c r="CQ64" s="192" t="str">
        <f t="shared" si="13"/>
        <v>Date signature contrat absente ou non conforme</v>
      </c>
      <c r="CR64" s="24"/>
      <c r="CS64" s="29"/>
      <c r="CT64" s="61" t="str">
        <f t="shared" si="26"/>
        <v>Compléter la colonne M</v>
      </c>
      <c r="CU64" s="62"/>
      <c r="CV64" s="29"/>
      <c r="CW64" s="205" t="str">
        <f>IF($M64="","Compléter la colonne M",IF(CU64="","Compléter la part variable",IF($M64=Données!$I$3,CU64,IF(AND($M64=Données!$I$2,CV64=""),"Compléter la colonne précédente",IF(CU64-CV64&lt;=0,0,IF(CV64&gt;=144.44,CU64-144.44,CU64-CV64))))))</f>
        <v>Compléter la colonne M</v>
      </c>
      <c r="CX64" s="197" t="str">
        <f>IF(CU64="","Compléter la part variable",IF(AND($M64=Données!$I$2,CV64=""),"Compléter mont. unit. versé pour le BTE",IF(CW64-$C$6&lt;0,0,CW64-$C$6)))</f>
        <v>Compléter la part variable</v>
      </c>
      <c r="CY64" s="192" t="str">
        <f t="shared" si="14"/>
        <v>Date signature contrat absente ou non conforme</v>
      </c>
      <c r="CZ64" s="24"/>
      <c r="DA64" s="29"/>
      <c r="DB64" s="61" t="str">
        <f t="shared" si="27"/>
        <v>Compléter la colonne M</v>
      </c>
      <c r="DC64" s="62"/>
      <c r="DD64" s="29"/>
      <c r="DE64" s="205" t="str">
        <f>IF($M64="","Compléter la colonne M",IF(DC64="","Compléter la part variable",IF($M64=Données!$I$3,DC64,IF(AND($M64=Données!$I$2,DD64=""),"Compléter la colonne précédente",IF(DC64-DD64&lt;=0,0,IF(DD64&gt;=144.44,DC64-144.44,DC64-DD64))))))</f>
        <v>Compléter la colonne M</v>
      </c>
      <c r="DF64" s="197" t="str">
        <f>IF(DC64="","Compléter la part variable",IF(AND($M64=Données!$I$2,DD64=""),"Compléter mont. unit. versé pour le BTE",IF(DE64-$C$6&lt;0,0,DE64-$C$6)))</f>
        <v>Compléter la part variable</v>
      </c>
      <c r="DG64" s="192" t="str">
        <f t="shared" si="15"/>
        <v>Date signature contrat absente ou non conforme</v>
      </c>
      <c r="DH64" s="106" t="str">
        <f t="shared" si="1"/>
        <v>Remplir les colonnes M,N, Q et P</v>
      </c>
      <c r="DI64" s="153" t="str">
        <f t="shared" si="2"/>
        <v>Remplir les colonnes M, N, Q et P</v>
      </c>
      <c r="DJ64" s="28" t="str">
        <f t="shared" si="3"/>
        <v>Remplir les colonnes M, N, Q et P</v>
      </c>
      <c r="DK64"/>
      <c r="DL64"/>
    </row>
    <row r="65" spans="1:116" x14ac:dyDescent="0.3">
      <c r="A65" s="132"/>
      <c r="B65" s="165"/>
      <c r="C65" s="43"/>
      <c r="D65" s="43"/>
      <c r="E65" s="43"/>
      <c r="F65" s="43"/>
      <c r="G65" s="133"/>
      <c r="H65" s="59"/>
      <c r="I65" s="29"/>
      <c r="J65" s="167"/>
      <c r="K65" s="167"/>
      <c r="L65" s="168"/>
      <c r="M65" s="141"/>
      <c r="N65" s="119"/>
      <c r="O65" s="69"/>
      <c r="P65" s="69"/>
      <c r="Q65" s="145"/>
      <c r="R65" s="24"/>
      <c r="S65" s="29"/>
      <c r="T65" s="61" t="str">
        <f t="shared" si="16"/>
        <v>Compléter la colonne M</v>
      </c>
      <c r="U65" s="62"/>
      <c r="V65" s="103" t="str">
        <f t="shared" si="4"/>
        <v>Compléter la colonne précédente</v>
      </c>
      <c r="W65" s="192" t="str">
        <f t="shared" si="0"/>
        <v>Date signature contrat absente ou non conforme</v>
      </c>
      <c r="X65" s="24"/>
      <c r="Y65" s="29"/>
      <c r="Z65" s="61" t="str">
        <f t="shared" si="17"/>
        <v>Compléter la colonne M</v>
      </c>
      <c r="AA65" s="62"/>
      <c r="AB65" s="29"/>
      <c r="AC65" s="205" t="str">
        <f>IF($M65="","Compléter la colonne M",IF(AA65="","Compléter la part variable",IF($M65=Données!$I$3,AA65,IF(AND($M65=Données!$I$2,AB65=""),"Compléter la colonne précédente",IF(AA65-AB65&lt;=0,0,IF(AB65&gt;=144.44,AA65-144.44,AA65-AB65))))))</f>
        <v>Compléter la colonne M</v>
      </c>
      <c r="AD65" s="197" t="str">
        <f>IF(AA65="","Compléter la part variable",IF(AND($M65=Données!$I$2,AB65=""),"Compléter mont. unit. versé pour le BTE",IF(AC65-$C$6&lt;0,0,AC65-$C$6)))</f>
        <v>Compléter la part variable</v>
      </c>
      <c r="AE65" s="192" t="str">
        <f t="shared" si="5"/>
        <v>Date signature contrat absente ou non conforme</v>
      </c>
      <c r="AF65" s="24"/>
      <c r="AG65" s="29"/>
      <c r="AH65" s="61" t="str">
        <f t="shared" si="18"/>
        <v>Compléter la colonne M</v>
      </c>
      <c r="AI65" s="62"/>
      <c r="AJ65" s="29"/>
      <c r="AK65" s="205" t="str">
        <f>IF($M65="","Compléter la colonne M",IF(AI65="","Compléter la part variable",IF($M65=Données!$I$3,AI65,IF(AND($M65=Données!$I$2,AJ65=""),"Compléter la colonne précédente",IF(AI65-AJ65&lt;=0,0,IF(AJ65&gt;=144.44,AI65-144.44,AI65-AJ65))))))</f>
        <v>Compléter la colonne M</v>
      </c>
      <c r="AL65" s="197" t="str">
        <f>IF(AI65="","Compléter la part variable",IF(AND($M65=Données!$I$2,AJ65=""),"Compléter mont. unit. versé pour le BTE",IF(AK65-$C$6&lt;0,0,AK65-$C$6)))</f>
        <v>Compléter la part variable</v>
      </c>
      <c r="AM65" s="192" t="str">
        <f t="shared" si="6"/>
        <v>Date signature contrat absente ou non conforme</v>
      </c>
      <c r="AN65" s="24"/>
      <c r="AO65" s="29"/>
      <c r="AP65" s="61" t="str">
        <f t="shared" si="19"/>
        <v>Compléter la colonne M</v>
      </c>
      <c r="AQ65" s="62"/>
      <c r="AR65" s="29"/>
      <c r="AS65" s="205" t="str">
        <f>IF($M65="","Compléter la colonne M",IF(AQ65="","Compléter la part variable",IF($M65=Données!$I$3,AQ65,IF(AND($M65=Données!$I$2,AR65=""),"Compléter la colonne précédente",IF(AQ65-AR65&lt;=0,0,IF(AR65&gt;=144.44,AQ65-144.44,AQ65-AR65))))))</f>
        <v>Compléter la colonne M</v>
      </c>
      <c r="AT65" s="197" t="str">
        <f>IF(AQ65="","Compléter la part variable",IF(AND($M65=Données!$I$2,AR65=""),"Compléter mont. unit. versé pour le BTE",IF(AS65-$C$6&lt;0,0,AS65-$C$6)))</f>
        <v>Compléter la part variable</v>
      </c>
      <c r="AU65" s="192" t="str">
        <f t="shared" si="7"/>
        <v>Date signature contrat absente ou non conforme</v>
      </c>
      <c r="AV65" s="24"/>
      <c r="AW65" s="29"/>
      <c r="AX65" s="61" t="str">
        <f t="shared" si="20"/>
        <v>Compléter la colonne M</v>
      </c>
      <c r="AY65" s="62"/>
      <c r="AZ65" s="29"/>
      <c r="BA65" s="205" t="str">
        <f>IF($M65="","Compléter la colonne M",IF(AY65="","Compléter la part variable",IF($M65=Données!$I$3,AY65,IF(AND($M65=Données!$I$2,AZ65=""),"Compléter la colonne précédente",IF(AY65-AZ65&lt;=0,0,IF(AZ65&gt;=144.44,AY65-144.44,AY65-AZ65))))))</f>
        <v>Compléter la colonne M</v>
      </c>
      <c r="BB65" s="197" t="str">
        <f>IF(AY65="","Compléter la part variable",IF(AND($M65=Données!$I$2,AZ65=""),"Compléter mont. unit. versé pour le BTE",IF(BA65-$C$6&lt;0,0,BA65-$C$6)))</f>
        <v>Compléter la part variable</v>
      </c>
      <c r="BC65" s="192" t="str">
        <f t="shared" si="8"/>
        <v>Date signature contrat absente ou non conforme</v>
      </c>
      <c r="BD65" s="24"/>
      <c r="BE65" s="29"/>
      <c r="BF65" s="61" t="str">
        <f t="shared" si="21"/>
        <v>Compléter la colonne M</v>
      </c>
      <c r="BG65" s="62"/>
      <c r="BH65" s="29"/>
      <c r="BI65" s="205" t="str">
        <f>IF($M65="","Compléter la colonne M",IF(BG65="","Compléter la part variable",IF($M65=Données!$I$3,BG65,IF(AND($M65=Données!$I$2,BH65=""),"Compléter la colonne précédente",IF(BG65-BH65&lt;=0,0,IF(BH65&gt;=144.44,BG65-144.44,BG65-BH65))))))</f>
        <v>Compléter la colonne M</v>
      </c>
      <c r="BJ65" s="197" t="str">
        <f>IF(BG65="","Compléter la part variable",IF(AND($M65=Données!$I$2,BH65=""),"Compléter mont. unit. versé pour le BTE",IF(BI65-$C$6&lt;0,0,BI65-$C$6)))</f>
        <v>Compléter la part variable</v>
      </c>
      <c r="BK65" s="192" t="str">
        <f t="shared" si="9"/>
        <v>Date signature contrat absente ou non conforme</v>
      </c>
      <c r="BL65" s="24"/>
      <c r="BM65" s="29"/>
      <c r="BN65" s="61" t="str">
        <f t="shared" si="22"/>
        <v>Compléter la colonne M</v>
      </c>
      <c r="BO65" s="62"/>
      <c r="BP65" s="29"/>
      <c r="BQ65" s="205" t="str">
        <f>IF($M65="","Compléter la colonne M",IF(BO65="","Compléter la part variable",IF($M65=Données!$I$3,BO65,IF(AND($M65=Données!$I$2,BP65=""),"Compléter la colonne précédente",IF(BO65-BP65&lt;=0,0,IF(BP65&gt;=144.44,BO65-144.44,BO65-BP65))))))</f>
        <v>Compléter la colonne M</v>
      </c>
      <c r="BR65" s="197" t="str">
        <f>IF(BO65="","Compléter la part variable",IF(AND($M65=Données!$I$2,BP65=""),"Compléter mont. unit. versé pour le BTE",IF(BQ65-$C$6&lt;0,0,BQ65-$C$6)))</f>
        <v>Compléter la part variable</v>
      </c>
      <c r="BS65" s="192" t="str">
        <f t="shared" si="10"/>
        <v>Date signature contrat absente ou non conforme</v>
      </c>
      <c r="BT65" s="24"/>
      <c r="BU65" s="29"/>
      <c r="BV65" s="61" t="str">
        <f t="shared" si="23"/>
        <v>Compléter la colonne M</v>
      </c>
      <c r="BW65" s="62"/>
      <c r="BX65" s="29"/>
      <c r="BY65" s="205" t="str">
        <f>IF($M65="","Compléter la colonne M",IF(BW65="","Compléter la part variable",IF($M65=Données!$I$3,BW65,IF(AND($M65=Données!$I$2,BX65=""),"Compléter la colonne précédente",IF(BW65-BX65&lt;=0,0,IF(BX65&gt;=144.44,BW65-144.44,BW65-BX65))))))</f>
        <v>Compléter la colonne M</v>
      </c>
      <c r="BZ65" s="197" t="str">
        <f>IF(BW65="","Compléter la part variable",IF(AND($M65=Données!$I$2,BX65=""),"Compléter mont. unit. versé pour le BTE",IF(BY65-$C$6&lt;0,0,BY65-$C$6)))</f>
        <v>Compléter la part variable</v>
      </c>
      <c r="CA65" s="192" t="str">
        <f t="shared" si="11"/>
        <v>Date signature contrat absente ou non conforme</v>
      </c>
      <c r="CB65" s="24"/>
      <c r="CC65" s="29"/>
      <c r="CD65" s="61" t="str">
        <f t="shared" si="24"/>
        <v>Compléter la colonne M</v>
      </c>
      <c r="CE65" s="62"/>
      <c r="CF65" s="29"/>
      <c r="CG65" s="205" t="str">
        <f>IF($M65="","Compléter la colonne M",IF(CE65="","Compléter la part variable",IF($M65=Données!$I$3,CE65,IF(AND($M65=Données!$I$2,CF65=""),"Compléter la colonne précédente",IF(CE65-CF65&lt;=0,0,IF(CF65&gt;=144.44,CE65-144.44,CE65-CF65))))))</f>
        <v>Compléter la colonne M</v>
      </c>
      <c r="CH65" s="197" t="str">
        <f>IF(CE65="","Compléter la part variable",IF(AND($M65=Données!$I$2,CF65=""),"Compléter mont. unit. versé pour le BTE",IF(CG65-$C$6&lt;0,0,CG65-$C$6)))</f>
        <v>Compléter la part variable</v>
      </c>
      <c r="CI65" s="192" t="str">
        <f t="shared" si="12"/>
        <v>Date signature contrat absente ou non conforme</v>
      </c>
      <c r="CJ65" s="24"/>
      <c r="CK65" s="29"/>
      <c r="CL65" s="61" t="str">
        <f t="shared" si="25"/>
        <v>Compléter la colonne M</v>
      </c>
      <c r="CM65" s="62"/>
      <c r="CN65" s="29"/>
      <c r="CO65" s="205" t="str">
        <f>IF($M65="","Compléter la colonne M",IF(CM65="","Compléter la part variable",IF($M65=Données!$I$3,CM65,IF(AND($M65=Données!$I$2,CN65=""),"Compléter la colonne précédente",IF(CM65-CN65&lt;=0,0,IF(CN65&gt;=144.44,CM65-144.44,CM65-CN65))))))</f>
        <v>Compléter la colonne M</v>
      </c>
      <c r="CP65" s="197" t="str">
        <f>IF(CM65="","Compléter la part variable",IF(AND($M65=Données!$I$2,CN65=""),"Compléter mont. unit. versé pour le BTE",IF(CO65-$C$6&lt;0,0,CO65-$C$6)))</f>
        <v>Compléter la part variable</v>
      </c>
      <c r="CQ65" s="192" t="str">
        <f t="shared" si="13"/>
        <v>Date signature contrat absente ou non conforme</v>
      </c>
      <c r="CR65" s="24"/>
      <c r="CS65" s="29"/>
      <c r="CT65" s="61" t="str">
        <f t="shared" si="26"/>
        <v>Compléter la colonne M</v>
      </c>
      <c r="CU65" s="62"/>
      <c r="CV65" s="29"/>
      <c r="CW65" s="205" t="str">
        <f>IF($M65="","Compléter la colonne M",IF(CU65="","Compléter la part variable",IF($M65=Données!$I$3,CU65,IF(AND($M65=Données!$I$2,CV65=""),"Compléter la colonne précédente",IF(CU65-CV65&lt;=0,0,IF(CV65&gt;=144.44,CU65-144.44,CU65-CV65))))))</f>
        <v>Compléter la colonne M</v>
      </c>
      <c r="CX65" s="197" t="str">
        <f>IF(CU65="","Compléter la part variable",IF(AND($M65=Données!$I$2,CV65=""),"Compléter mont. unit. versé pour le BTE",IF(CW65-$C$6&lt;0,0,CW65-$C$6)))</f>
        <v>Compléter la part variable</v>
      </c>
      <c r="CY65" s="192" t="str">
        <f t="shared" si="14"/>
        <v>Date signature contrat absente ou non conforme</v>
      </c>
      <c r="CZ65" s="24"/>
      <c r="DA65" s="29"/>
      <c r="DB65" s="61" t="str">
        <f t="shared" si="27"/>
        <v>Compléter la colonne M</v>
      </c>
      <c r="DC65" s="62"/>
      <c r="DD65" s="29"/>
      <c r="DE65" s="205" t="str">
        <f>IF($M65="","Compléter la colonne M",IF(DC65="","Compléter la part variable",IF($M65=Données!$I$3,DC65,IF(AND($M65=Données!$I$2,DD65=""),"Compléter la colonne précédente",IF(DC65-DD65&lt;=0,0,IF(DD65&gt;=144.44,DC65-144.44,DC65-DD65))))))</f>
        <v>Compléter la colonne M</v>
      </c>
      <c r="DF65" s="197" t="str">
        <f>IF(DC65="","Compléter la part variable",IF(AND($M65=Données!$I$2,DD65=""),"Compléter mont. unit. versé pour le BTE",IF(DE65-$C$6&lt;0,0,DE65-$C$6)))</f>
        <v>Compléter la part variable</v>
      </c>
      <c r="DG65" s="192" t="str">
        <f t="shared" si="15"/>
        <v>Date signature contrat absente ou non conforme</v>
      </c>
      <c r="DH65" s="106" t="str">
        <f t="shared" si="1"/>
        <v>Remplir les colonnes M,N, Q et P</v>
      </c>
      <c r="DI65" s="153" t="str">
        <f t="shared" si="2"/>
        <v>Remplir les colonnes M, N, Q et P</v>
      </c>
      <c r="DJ65" s="28" t="str">
        <f t="shared" si="3"/>
        <v>Remplir les colonnes M, N, Q et P</v>
      </c>
      <c r="DK65"/>
      <c r="DL65"/>
    </row>
    <row r="66" spans="1:116" x14ac:dyDescent="0.3">
      <c r="A66" s="132"/>
      <c r="B66" s="165"/>
      <c r="C66" s="43"/>
      <c r="D66" s="43"/>
      <c r="E66" s="43"/>
      <c r="F66" s="43"/>
      <c r="G66" s="133"/>
      <c r="H66" s="59"/>
      <c r="I66" s="29"/>
      <c r="J66" s="167"/>
      <c r="K66" s="167"/>
      <c r="L66" s="168"/>
      <c r="M66" s="141"/>
      <c r="N66" s="119"/>
      <c r="O66" s="69"/>
      <c r="P66" s="69"/>
      <c r="Q66" s="145"/>
      <c r="R66" s="24"/>
      <c r="S66" s="29"/>
      <c r="T66" s="61" t="str">
        <f t="shared" si="16"/>
        <v>Compléter la colonne M</v>
      </c>
      <c r="U66" s="62"/>
      <c r="V66" s="103" t="str">
        <f t="shared" si="4"/>
        <v>Compléter la colonne précédente</v>
      </c>
      <c r="W66" s="192" t="str">
        <f t="shared" si="0"/>
        <v>Date signature contrat absente ou non conforme</v>
      </c>
      <c r="X66" s="24"/>
      <c r="Y66" s="29"/>
      <c r="Z66" s="61" t="str">
        <f t="shared" si="17"/>
        <v>Compléter la colonne M</v>
      </c>
      <c r="AA66" s="62"/>
      <c r="AB66" s="29"/>
      <c r="AC66" s="205" t="str">
        <f>IF($M66="","Compléter la colonne M",IF(AA66="","Compléter la part variable",IF($M66=Données!$I$3,AA66,IF(AND($M66=Données!$I$2,AB66=""),"Compléter la colonne précédente",IF(AA66-AB66&lt;=0,0,IF(AB66&gt;=144.44,AA66-144.44,AA66-AB66))))))</f>
        <v>Compléter la colonne M</v>
      </c>
      <c r="AD66" s="197" t="str">
        <f>IF(AA66="","Compléter la part variable",IF(AND($M66=Données!$I$2,AB66=""),"Compléter mont. unit. versé pour le BTE",IF(AC66-$C$6&lt;0,0,AC66-$C$6)))</f>
        <v>Compléter la part variable</v>
      </c>
      <c r="AE66" s="192" t="str">
        <f t="shared" si="5"/>
        <v>Date signature contrat absente ou non conforme</v>
      </c>
      <c r="AF66" s="24"/>
      <c r="AG66" s="29"/>
      <c r="AH66" s="61" t="str">
        <f t="shared" si="18"/>
        <v>Compléter la colonne M</v>
      </c>
      <c r="AI66" s="62"/>
      <c r="AJ66" s="29"/>
      <c r="AK66" s="205" t="str">
        <f>IF($M66="","Compléter la colonne M",IF(AI66="","Compléter la part variable",IF($M66=Données!$I$3,AI66,IF(AND($M66=Données!$I$2,AJ66=""),"Compléter la colonne précédente",IF(AI66-AJ66&lt;=0,0,IF(AJ66&gt;=144.44,AI66-144.44,AI66-AJ66))))))</f>
        <v>Compléter la colonne M</v>
      </c>
      <c r="AL66" s="197" t="str">
        <f>IF(AI66="","Compléter la part variable",IF(AND($M66=Données!$I$2,AJ66=""),"Compléter mont. unit. versé pour le BTE",IF(AK66-$C$6&lt;0,0,AK66-$C$6)))</f>
        <v>Compléter la part variable</v>
      </c>
      <c r="AM66" s="192" t="str">
        <f t="shared" si="6"/>
        <v>Date signature contrat absente ou non conforme</v>
      </c>
      <c r="AN66" s="24"/>
      <c r="AO66" s="29"/>
      <c r="AP66" s="61" t="str">
        <f t="shared" si="19"/>
        <v>Compléter la colonne M</v>
      </c>
      <c r="AQ66" s="62"/>
      <c r="AR66" s="29"/>
      <c r="AS66" s="205" t="str">
        <f>IF($M66="","Compléter la colonne M",IF(AQ66="","Compléter la part variable",IF($M66=Données!$I$3,AQ66,IF(AND($M66=Données!$I$2,AR66=""),"Compléter la colonne précédente",IF(AQ66-AR66&lt;=0,0,IF(AR66&gt;=144.44,AQ66-144.44,AQ66-AR66))))))</f>
        <v>Compléter la colonne M</v>
      </c>
      <c r="AT66" s="197" t="str">
        <f>IF(AQ66="","Compléter la part variable",IF(AND($M66=Données!$I$2,AR66=""),"Compléter mont. unit. versé pour le BTE",IF(AS66-$C$6&lt;0,0,AS66-$C$6)))</f>
        <v>Compléter la part variable</v>
      </c>
      <c r="AU66" s="192" t="str">
        <f t="shared" si="7"/>
        <v>Date signature contrat absente ou non conforme</v>
      </c>
      <c r="AV66" s="24"/>
      <c r="AW66" s="29"/>
      <c r="AX66" s="61" t="str">
        <f t="shared" si="20"/>
        <v>Compléter la colonne M</v>
      </c>
      <c r="AY66" s="62"/>
      <c r="AZ66" s="29"/>
      <c r="BA66" s="205" t="str">
        <f>IF($M66="","Compléter la colonne M",IF(AY66="","Compléter la part variable",IF($M66=Données!$I$3,AY66,IF(AND($M66=Données!$I$2,AZ66=""),"Compléter la colonne précédente",IF(AY66-AZ66&lt;=0,0,IF(AZ66&gt;=144.44,AY66-144.44,AY66-AZ66))))))</f>
        <v>Compléter la colonne M</v>
      </c>
      <c r="BB66" s="197" t="str">
        <f>IF(AY66="","Compléter la part variable",IF(AND($M66=Données!$I$2,AZ66=""),"Compléter mont. unit. versé pour le BTE",IF(BA66-$C$6&lt;0,0,BA66-$C$6)))</f>
        <v>Compléter la part variable</v>
      </c>
      <c r="BC66" s="192" t="str">
        <f t="shared" si="8"/>
        <v>Date signature contrat absente ou non conforme</v>
      </c>
      <c r="BD66" s="24"/>
      <c r="BE66" s="29"/>
      <c r="BF66" s="61" t="str">
        <f t="shared" si="21"/>
        <v>Compléter la colonne M</v>
      </c>
      <c r="BG66" s="62"/>
      <c r="BH66" s="29"/>
      <c r="BI66" s="205" t="str">
        <f>IF($M66="","Compléter la colonne M",IF(BG66="","Compléter la part variable",IF($M66=Données!$I$3,BG66,IF(AND($M66=Données!$I$2,BH66=""),"Compléter la colonne précédente",IF(BG66-BH66&lt;=0,0,IF(BH66&gt;=144.44,BG66-144.44,BG66-BH66))))))</f>
        <v>Compléter la colonne M</v>
      </c>
      <c r="BJ66" s="197" t="str">
        <f>IF(BG66="","Compléter la part variable",IF(AND($M66=Données!$I$2,BH66=""),"Compléter mont. unit. versé pour le BTE",IF(BI66-$C$6&lt;0,0,BI66-$C$6)))</f>
        <v>Compléter la part variable</v>
      </c>
      <c r="BK66" s="192" t="str">
        <f t="shared" si="9"/>
        <v>Date signature contrat absente ou non conforme</v>
      </c>
      <c r="BL66" s="24"/>
      <c r="BM66" s="29"/>
      <c r="BN66" s="61" t="str">
        <f t="shared" si="22"/>
        <v>Compléter la colonne M</v>
      </c>
      <c r="BO66" s="62"/>
      <c r="BP66" s="29"/>
      <c r="BQ66" s="205" t="str">
        <f>IF($M66="","Compléter la colonne M",IF(BO66="","Compléter la part variable",IF($M66=Données!$I$3,BO66,IF(AND($M66=Données!$I$2,BP66=""),"Compléter la colonne précédente",IF(BO66-BP66&lt;=0,0,IF(BP66&gt;=144.44,BO66-144.44,BO66-BP66))))))</f>
        <v>Compléter la colonne M</v>
      </c>
      <c r="BR66" s="197" t="str">
        <f>IF(BO66="","Compléter la part variable",IF(AND($M66=Données!$I$2,BP66=""),"Compléter mont. unit. versé pour le BTE",IF(BQ66-$C$6&lt;0,0,BQ66-$C$6)))</f>
        <v>Compléter la part variable</v>
      </c>
      <c r="BS66" s="192" t="str">
        <f t="shared" si="10"/>
        <v>Date signature contrat absente ou non conforme</v>
      </c>
      <c r="BT66" s="24"/>
      <c r="BU66" s="29"/>
      <c r="BV66" s="61" t="str">
        <f t="shared" si="23"/>
        <v>Compléter la colonne M</v>
      </c>
      <c r="BW66" s="62"/>
      <c r="BX66" s="29"/>
      <c r="BY66" s="205" t="str">
        <f>IF($M66="","Compléter la colonne M",IF(BW66="","Compléter la part variable",IF($M66=Données!$I$3,BW66,IF(AND($M66=Données!$I$2,BX66=""),"Compléter la colonne précédente",IF(BW66-BX66&lt;=0,0,IF(BX66&gt;=144.44,BW66-144.44,BW66-BX66))))))</f>
        <v>Compléter la colonne M</v>
      </c>
      <c r="BZ66" s="197" t="str">
        <f>IF(BW66="","Compléter la part variable",IF(AND($M66=Données!$I$2,BX66=""),"Compléter mont. unit. versé pour le BTE",IF(BY66-$C$6&lt;0,0,BY66-$C$6)))</f>
        <v>Compléter la part variable</v>
      </c>
      <c r="CA66" s="192" t="str">
        <f t="shared" si="11"/>
        <v>Date signature contrat absente ou non conforme</v>
      </c>
      <c r="CB66" s="24"/>
      <c r="CC66" s="29"/>
      <c r="CD66" s="61" t="str">
        <f t="shared" si="24"/>
        <v>Compléter la colonne M</v>
      </c>
      <c r="CE66" s="62"/>
      <c r="CF66" s="29"/>
      <c r="CG66" s="205" t="str">
        <f>IF($M66="","Compléter la colonne M",IF(CE66="","Compléter la part variable",IF($M66=Données!$I$3,CE66,IF(AND($M66=Données!$I$2,CF66=""),"Compléter la colonne précédente",IF(CE66-CF66&lt;=0,0,IF(CF66&gt;=144.44,CE66-144.44,CE66-CF66))))))</f>
        <v>Compléter la colonne M</v>
      </c>
      <c r="CH66" s="197" t="str">
        <f>IF(CE66="","Compléter la part variable",IF(AND($M66=Données!$I$2,CF66=""),"Compléter mont. unit. versé pour le BTE",IF(CG66-$C$6&lt;0,0,CG66-$C$6)))</f>
        <v>Compléter la part variable</v>
      </c>
      <c r="CI66" s="192" t="str">
        <f t="shared" si="12"/>
        <v>Date signature contrat absente ou non conforme</v>
      </c>
      <c r="CJ66" s="24"/>
      <c r="CK66" s="29"/>
      <c r="CL66" s="61" t="str">
        <f t="shared" si="25"/>
        <v>Compléter la colonne M</v>
      </c>
      <c r="CM66" s="62"/>
      <c r="CN66" s="29"/>
      <c r="CO66" s="205" t="str">
        <f>IF($M66="","Compléter la colonne M",IF(CM66="","Compléter la part variable",IF($M66=Données!$I$3,CM66,IF(AND($M66=Données!$I$2,CN66=""),"Compléter la colonne précédente",IF(CM66-CN66&lt;=0,0,IF(CN66&gt;=144.44,CM66-144.44,CM66-CN66))))))</f>
        <v>Compléter la colonne M</v>
      </c>
      <c r="CP66" s="197" t="str">
        <f>IF(CM66="","Compléter la part variable",IF(AND($M66=Données!$I$2,CN66=""),"Compléter mont. unit. versé pour le BTE",IF(CO66-$C$6&lt;0,0,CO66-$C$6)))</f>
        <v>Compléter la part variable</v>
      </c>
      <c r="CQ66" s="192" t="str">
        <f t="shared" si="13"/>
        <v>Date signature contrat absente ou non conforme</v>
      </c>
      <c r="CR66" s="24"/>
      <c r="CS66" s="29"/>
      <c r="CT66" s="61" t="str">
        <f t="shared" si="26"/>
        <v>Compléter la colonne M</v>
      </c>
      <c r="CU66" s="62"/>
      <c r="CV66" s="29"/>
      <c r="CW66" s="205" t="str">
        <f>IF($M66="","Compléter la colonne M",IF(CU66="","Compléter la part variable",IF($M66=Données!$I$3,CU66,IF(AND($M66=Données!$I$2,CV66=""),"Compléter la colonne précédente",IF(CU66-CV66&lt;=0,0,IF(CV66&gt;=144.44,CU66-144.44,CU66-CV66))))))</f>
        <v>Compléter la colonne M</v>
      </c>
      <c r="CX66" s="197" t="str">
        <f>IF(CU66="","Compléter la part variable",IF(AND($M66=Données!$I$2,CV66=""),"Compléter mont. unit. versé pour le BTE",IF(CW66-$C$6&lt;0,0,CW66-$C$6)))</f>
        <v>Compléter la part variable</v>
      </c>
      <c r="CY66" s="192" t="str">
        <f t="shared" si="14"/>
        <v>Date signature contrat absente ou non conforme</v>
      </c>
      <c r="CZ66" s="24"/>
      <c r="DA66" s="29"/>
      <c r="DB66" s="61" t="str">
        <f t="shared" si="27"/>
        <v>Compléter la colonne M</v>
      </c>
      <c r="DC66" s="62"/>
      <c r="DD66" s="29"/>
      <c r="DE66" s="205" t="str">
        <f>IF($M66="","Compléter la colonne M",IF(DC66="","Compléter la part variable",IF($M66=Données!$I$3,DC66,IF(AND($M66=Données!$I$2,DD66=""),"Compléter la colonne précédente",IF(DC66-DD66&lt;=0,0,IF(DD66&gt;=144.44,DC66-144.44,DC66-DD66))))))</f>
        <v>Compléter la colonne M</v>
      </c>
      <c r="DF66" s="197" t="str">
        <f>IF(DC66="","Compléter la part variable",IF(AND($M66=Données!$I$2,DD66=""),"Compléter mont. unit. versé pour le BTE",IF(DE66-$C$6&lt;0,0,DE66-$C$6)))</f>
        <v>Compléter la part variable</v>
      </c>
      <c r="DG66" s="192" t="str">
        <f t="shared" si="15"/>
        <v>Date signature contrat absente ou non conforme</v>
      </c>
      <c r="DH66" s="106" t="str">
        <f t="shared" si="1"/>
        <v>Remplir les colonnes M,N, Q et P</v>
      </c>
      <c r="DI66" s="153" t="str">
        <f t="shared" si="2"/>
        <v>Remplir les colonnes M, N, Q et P</v>
      </c>
      <c r="DJ66" s="28" t="str">
        <f t="shared" si="3"/>
        <v>Remplir les colonnes M, N, Q et P</v>
      </c>
      <c r="DK66"/>
      <c r="DL66"/>
    </row>
    <row r="67" spans="1:116" x14ac:dyDescent="0.3">
      <c r="A67" s="132"/>
      <c r="B67" s="165"/>
      <c r="C67" s="43"/>
      <c r="D67" s="43"/>
      <c r="E67" s="43"/>
      <c r="F67" s="43"/>
      <c r="G67" s="133"/>
      <c r="H67" s="59"/>
      <c r="I67" s="29"/>
      <c r="J67" s="167"/>
      <c r="K67" s="167"/>
      <c r="L67" s="168"/>
      <c r="M67" s="141"/>
      <c r="N67" s="119"/>
      <c r="O67" s="69"/>
      <c r="P67" s="69"/>
      <c r="Q67" s="145"/>
      <c r="R67" s="24"/>
      <c r="S67" s="29"/>
      <c r="T67" s="61" t="str">
        <f t="shared" si="16"/>
        <v>Compléter la colonne M</v>
      </c>
      <c r="U67" s="62"/>
      <c r="V67" s="103" t="str">
        <f t="shared" si="4"/>
        <v>Compléter la colonne précédente</v>
      </c>
      <c r="W67" s="192" t="str">
        <f t="shared" si="0"/>
        <v>Date signature contrat absente ou non conforme</v>
      </c>
      <c r="X67" s="24"/>
      <c r="Y67" s="29"/>
      <c r="Z67" s="61" t="str">
        <f t="shared" si="17"/>
        <v>Compléter la colonne M</v>
      </c>
      <c r="AA67" s="62"/>
      <c r="AB67" s="29"/>
      <c r="AC67" s="205" t="str">
        <f>IF($M67="","Compléter la colonne M",IF(AA67="","Compléter la part variable",IF($M67=Données!$I$3,AA67,IF(AND($M67=Données!$I$2,AB67=""),"Compléter la colonne précédente",IF(AA67-AB67&lt;=0,0,IF(AB67&gt;=144.44,AA67-144.44,AA67-AB67))))))</f>
        <v>Compléter la colonne M</v>
      </c>
      <c r="AD67" s="197" t="str">
        <f>IF(AA67="","Compléter la part variable",IF(AND($M67=Données!$I$2,AB67=""),"Compléter mont. unit. versé pour le BTE",IF(AC67-$C$6&lt;0,0,AC67-$C$6)))</f>
        <v>Compléter la part variable</v>
      </c>
      <c r="AE67" s="192" t="str">
        <f t="shared" si="5"/>
        <v>Date signature contrat absente ou non conforme</v>
      </c>
      <c r="AF67" s="24"/>
      <c r="AG67" s="29"/>
      <c r="AH67" s="61" t="str">
        <f t="shared" si="18"/>
        <v>Compléter la colonne M</v>
      </c>
      <c r="AI67" s="62"/>
      <c r="AJ67" s="29"/>
      <c r="AK67" s="205" t="str">
        <f>IF($M67="","Compléter la colonne M",IF(AI67="","Compléter la part variable",IF($M67=Données!$I$3,AI67,IF(AND($M67=Données!$I$2,AJ67=""),"Compléter la colonne précédente",IF(AI67-AJ67&lt;=0,0,IF(AJ67&gt;=144.44,AI67-144.44,AI67-AJ67))))))</f>
        <v>Compléter la colonne M</v>
      </c>
      <c r="AL67" s="197" t="str">
        <f>IF(AI67="","Compléter la part variable",IF(AND($M67=Données!$I$2,AJ67=""),"Compléter mont. unit. versé pour le BTE",IF(AK67-$C$6&lt;0,0,AK67-$C$6)))</f>
        <v>Compléter la part variable</v>
      </c>
      <c r="AM67" s="192" t="str">
        <f t="shared" si="6"/>
        <v>Date signature contrat absente ou non conforme</v>
      </c>
      <c r="AN67" s="24"/>
      <c r="AO67" s="29"/>
      <c r="AP67" s="61" t="str">
        <f t="shared" si="19"/>
        <v>Compléter la colonne M</v>
      </c>
      <c r="AQ67" s="62"/>
      <c r="AR67" s="29"/>
      <c r="AS67" s="205" t="str">
        <f>IF($M67="","Compléter la colonne M",IF(AQ67="","Compléter la part variable",IF($M67=Données!$I$3,AQ67,IF(AND($M67=Données!$I$2,AR67=""),"Compléter la colonne précédente",IF(AQ67-AR67&lt;=0,0,IF(AR67&gt;=144.44,AQ67-144.44,AQ67-AR67))))))</f>
        <v>Compléter la colonne M</v>
      </c>
      <c r="AT67" s="197" t="str">
        <f>IF(AQ67="","Compléter la part variable",IF(AND($M67=Données!$I$2,AR67=""),"Compléter mont. unit. versé pour le BTE",IF(AS67-$C$6&lt;0,0,AS67-$C$6)))</f>
        <v>Compléter la part variable</v>
      </c>
      <c r="AU67" s="192" t="str">
        <f t="shared" si="7"/>
        <v>Date signature contrat absente ou non conforme</v>
      </c>
      <c r="AV67" s="24"/>
      <c r="AW67" s="29"/>
      <c r="AX67" s="61" t="str">
        <f t="shared" si="20"/>
        <v>Compléter la colonne M</v>
      </c>
      <c r="AY67" s="62"/>
      <c r="AZ67" s="29"/>
      <c r="BA67" s="205" t="str">
        <f>IF($M67="","Compléter la colonne M",IF(AY67="","Compléter la part variable",IF($M67=Données!$I$3,AY67,IF(AND($M67=Données!$I$2,AZ67=""),"Compléter la colonne précédente",IF(AY67-AZ67&lt;=0,0,IF(AZ67&gt;=144.44,AY67-144.44,AY67-AZ67))))))</f>
        <v>Compléter la colonne M</v>
      </c>
      <c r="BB67" s="197" t="str">
        <f>IF(AY67="","Compléter la part variable",IF(AND($M67=Données!$I$2,AZ67=""),"Compléter mont. unit. versé pour le BTE",IF(BA67-$C$6&lt;0,0,BA67-$C$6)))</f>
        <v>Compléter la part variable</v>
      </c>
      <c r="BC67" s="192" t="str">
        <f t="shared" si="8"/>
        <v>Date signature contrat absente ou non conforme</v>
      </c>
      <c r="BD67" s="24"/>
      <c r="BE67" s="29"/>
      <c r="BF67" s="61" t="str">
        <f t="shared" si="21"/>
        <v>Compléter la colonne M</v>
      </c>
      <c r="BG67" s="62"/>
      <c r="BH67" s="29"/>
      <c r="BI67" s="205" t="str">
        <f>IF($M67="","Compléter la colonne M",IF(BG67="","Compléter la part variable",IF($M67=Données!$I$3,BG67,IF(AND($M67=Données!$I$2,BH67=""),"Compléter la colonne précédente",IF(BG67-BH67&lt;=0,0,IF(BH67&gt;=144.44,BG67-144.44,BG67-BH67))))))</f>
        <v>Compléter la colonne M</v>
      </c>
      <c r="BJ67" s="197" t="str">
        <f>IF(BG67="","Compléter la part variable",IF(AND($M67=Données!$I$2,BH67=""),"Compléter mont. unit. versé pour le BTE",IF(BI67-$C$6&lt;0,0,BI67-$C$6)))</f>
        <v>Compléter la part variable</v>
      </c>
      <c r="BK67" s="192" t="str">
        <f t="shared" si="9"/>
        <v>Date signature contrat absente ou non conforme</v>
      </c>
      <c r="BL67" s="24"/>
      <c r="BM67" s="29"/>
      <c r="BN67" s="61" t="str">
        <f t="shared" si="22"/>
        <v>Compléter la colonne M</v>
      </c>
      <c r="BO67" s="62"/>
      <c r="BP67" s="29"/>
      <c r="BQ67" s="205" t="str">
        <f>IF($M67="","Compléter la colonne M",IF(BO67="","Compléter la part variable",IF($M67=Données!$I$3,BO67,IF(AND($M67=Données!$I$2,BP67=""),"Compléter la colonne précédente",IF(BO67-BP67&lt;=0,0,IF(BP67&gt;=144.44,BO67-144.44,BO67-BP67))))))</f>
        <v>Compléter la colonne M</v>
      </c>
      <c r="BR67" s="197" t="str">
        <f>IF(BO67="","Compléter la part variable",IF(AND($M67=Données!$I$2,BP67=""),"Compléter mont. unit. versé pour le BTE",IF(BQ67-$C$6&lt;0,0,BQ67-$C$6)))</f>
        <v>Compléter la part variable</v>
      </c>
      <c r="BS67" s="192" t="str">
        <f t="shared" si="10"/>
        <v>Date signature contrat absente ou non conforme</v>
      </c>
      <c r="BT67" s="24"/>
      <c r="BU67" s="29"/>
      <c r="BV67" s="61" t="str">
        <f t="shared" si="23"/>
        <v>Compléter la colonne M</v>
      </c>
      <c r="BW67" s="62"/>
      <c r="BX67" s="29"/>
      <c r="BY67" s="205" t="str">
        <f>IF($M67="","Compléter la colonne M",IF(BW67="","Compléter la part variable",IF($M67=Données!$I$3,BW67,IF(AND($M67=Données!$I$2,BX67=""),"Compléter la colonne précédente",IF(BW67-BX67&lt;=0,0,IF(BX67&gt;=144.44,BW67-144.44,BW67-BX67))))))</f>
        <v>Compléter la colonne M</v>
      </c>
      <c r="BZ67" s="197" t="str">
        <f>IF(BW67="","Compléter la part variable",IF(AND($M67=Données!$I$2,BX67=""),"Compléter mont. unit. versé pour le BTE",IF(BY67-$C$6&lt;0,0,BY67-$C$6)))</f>
        <v>Compléter la part variable</v>
      </c>
      <c r="CA67" s="192" t="str">
        <f t="shared" si="11"/>
        <v>Date signature contrat absente ou non conforme</v>
      </c>
      <c r="CB67" s="24"/>
      <c r="CC67" s="29"/>
      <c r="CD67" s="61" t="str">
        <f t="shared" si="24"/>
        <v>Compléter la colonne M</v>
      </c>
      <c r="CE67" s="62"/>
      <c r="CF67" s="29"/>
      <c r="CG67" s="205" t="str">
        <f>IF($M67="","Compléter la colonne M",IF(CE67="","Compléter la part variable",IF($M67=Données!$I$3,CE67,IF(AND($M67=Données!$I$2,CF67=""),"Compléter la colonne précédente",IF(CE67-CF67&lt;=0,0,IF(CF67&gt;=144.44,CE67-144.44,CE67-CF67))))))</f>
        <v>Compléter la colonne M</v>
      </c>
      <c r="CH67" s="197" t="str">
        <f>IF(CE67="","Compléter la part variable",IF(AND($M67=Données!$I$2,CF67=""),"Compléter mont. unit. versé pour le BTE",IF(CG67-$C$6&lt;0,0,CG67-$C$6)))</f>
        <v>Compléter la part variable</v>
      </c>
      <c r="CI67" s="192" t="str">
        <f t="shared" si="12"/>
        <v>Date signature contrat absente ou non conforme</v>
      </c>
      <c r="CJ67" s="24"/>
      <c r="CK67" s="29"/>
      <c r="CL67" s="61" t="str">
        <f t="shared" si="25"/>
        <v>Compléter la colonne M</v>
      </c>
      <c r="CM67" s="62"/>
      <c r="CN67" s="29"/>
      <c r="CO67" s="205" t="str">
        <f>IF($M67="","Compléter la colonne M",IF(CM67="","Compléter la part variable",IF($M67=Données!$I$3,CM67,IF(AND($M67=Données!$I$2,CN67=""),"Compléter la colonne précédente",IF(CM67-CN67&lt;=0,0,IF(CN67&gt;=144.44,CM67-144.44,CM67-CN67))))))</f>
        <v>Compléter la colonne M</v>
      </c>
      <c r="CP67" s="197" t="str">
        <f>IF(CM67="","Compléter la part variable",IF(AND($M67=Données!$I$2,CN67=""),"Compléter mont. unit. versé pour le BTE",IF(CO67-$C$6&lt;0,0,CO67-$C$6)))</f>
        <v>Compléter la part variable</v>
      </c>
      <c r="CQ67" s="192" t="str">
        <f t="shared" si="13"/>
        <v>Date signature contrat absente ou non conforme</v>
      </c>
      <c r="CR67" s="24"/>
      <c r="CS67" s="29"/>
      <c r="CT67" s="61" t="str">
        <f t="shared" si="26"/>
        <v>Compléter la colonne M</v>
      </c>
      <c r="CU67" s="62"/>
      <c r="CV67" s="29"/>
      <c r="CW67" s="205" t="str">
        <f>IF($M67="","Compléter la colonne M",IF(CU67="","Compléter la part variable",IF($M67=Données!$I$3,CU67,IF(AND($M67=Données!$I$2,CV67=""),"Compléter la colonne précédente",IF(CU67-CV67&lt;=0,0,IF(CV67&gt;=144.44,CU67-144.44,CU67-CV67))))))</f>
        <v>Compléter la colonne M</v>
      </c>
      <c r="CX67" s="197" t="str">
        <f>IF(CU67="","Compléter la part variable",IF(AND($M67=Données!$I$2,CV67=""),"Compléter mont. unit. versé pour le BTE",IF(CW67-$C$6&lt;0,0,CW67-$C$6)))</f>
        <v>Compléter la part variable</v>
      </c>
      <c r="CY67" s="192" t="str">
        <f t="shared" si="14"/>
        <v>Date signature contrat absente ou non conforme</v>
      </c>
      <c r="CZ67" s="24"/>
      <c r="DA67" s="29"/>
      <c r="DB67" s="61" t="str">
        <f t="shared" si="27"/>
        <v>Compléter la colonne M</v>
      </c>
      <c r="DC67" s="62"/>
      <c r="DD67" s="29"/>
      <c r="DE67" s="205" t="str">
        <f>IF($M67="","Compléter la colonne M",IF(DC67="","Compléter la part variable",IF($M67=Données!$I$3,DC67,IF(AND($M67=Données!$I$2,DD67=""),"Compléter la colonne précédente",IF(DC67-DD67&lt;=0,0,IF(DD67&gt;=144.44,DC67-144.44,DC67-DD67))))))</f>
        <v>Compléter la colonne M</v>
      </c>
      <c r="DF67" s="197" t="str">
        <f>IF(DC67="","Compléter la part variable",IF(AND($M67=Données!$I$2,DD67=""),"Compléter mont. unit. versé pour le BTE",IF(DE67-$C$6&lt;0,0,DE67-$C$6)))</f>
        <v>Compléter la part variable</v>
      </c>
      <c r="DG67" s="192" t="str">
        <f t="shared" si="15"/>
        <v>Date signature contrat absente ou non conforme</v>
      </c>
      <c r="DH67" s="106" t="str">
        <f t="shared" si="1"/>
        <v>Remplir les colonnes M,N, Q et P</v>
      </c>
      <c r="DI67" s="153" t="str">
        <f t="shared" si="2"/>
        <v>Remplir les colonnes M, N, Q et P</v>
      </c>
      <c r="DJ67" s="28" t="str">
        <f t="shared" si="3"/>
        <v>Remplir les colonnes M, N, Q et P</v>
      </c>
      <c r="DK67"/>
      <c r="DL67"/>
    </row>
    <row r="68" spans="1:116" x14ac:dyDescent="0.3">
      <c r="A68" s="132"/>
      <c r="B68" s="165"/>
      <c r="C68" s="43"/>
      <c r="D68" s="43"/>
      <c r="E68" s="43"/>
      <c r="F68" s="43"/>
      <c r="G68" s="133"/>
      <c r="H68" s="59"/>
      <c r="I68" s="29"/>
      <c r="J68" s="167"/>
      <c r="K68" s="167"/>
      <c r="L68" s="168"/>
      <c r="M68" s="141"/>
      <c r="N68" s="119"/>
      <c r="O68" s="69"/>
      <c r="P68" s="69"/>
      <c r="Q68" s="145"/>
      <c r="R68" s="24"/>
      <c r="S68" s="29"/>
      <c r="T68" s="61" t="str">
        <f t="shared" si="16"/>
        <v>Compléter la colonne M</v>
      </c>
      <c r="U68" s="62"/>
      <c r="V68" s="103" t="str">
        <f t="shared" si="4"/>
        <v>Compléter la colonne précédente</v>
      </c>
      <c r="W68" s="192" t="str">
        <f t="shared" si="0"/>
        <v>Date signature contrat absente ou non conforme</v>
      </c>
      <c r="X68" s="24"/>
      <c r="Y68" s="29"/>
      <c r="Z68" s="61" t="str">
        <f t="shared" si="17"/>
        <v>Compléter la colonne M</v>
      </c>
      <c r="AA68" s="62"/>
      <c r="AB68" s="29"/>
      <c r="AC68" s="205" t="str">
        <f>IF($M68="","Compléter la colonne M",IF(AA68="","Compléter la part variable",IF($M68=Données!$I$3,AA68,IF(AND($M68=Données!$I$2,AB68=""),"Compléter la colonne précédente",IF(AA68-AB68&lt;=0,0,IF(AB68&gt;=144.44,AA68-144.44,AA68-AB68))))))</f>
        <v>Compléter la colonne M</v>
      </c>
      <c r="AD68" s="197" t="str">
        <f>IF(AA68="","Compléter la part variable",IF(AND($M68=Données!$I$2,AB68=""),"Compléter mont. unit. versé pour le BTE",IF(AC68-$C$6&lt;0,0,AC68-$C$6)))</f>
        <v>Compléter la part variable</v>
      </c>
      <c r="AE68" s="192" t="str">
        <f t="shared" si="5"/>
        <v>Date signature contrat absente ou non conforme</v>
      </c>
      <c r="AF68" s="24"/>
      <c r="AG68" s="29"/>
      <c r="AH68" s="61" t="str">
        <f t="shared" si="18"/>
        <v>Compléter la colonne M</v>
      </c>
      <c r="AI68" s="62"/>
      <c r="AJ68" s="29"/>
      <c r="AK68" s="205" t="str">
        <f>IF($M68="","Compléter la colonne M",IF(AI68="","Compléter la part variable",IF($M68=Données!$I$3,AI68,IF(AND($M68=Données!$I$2,AJ68=""),"Compléter la colonne précédente",IF(AI68-AJ68&lt;=0,0,IF(AJ68&gt;=144.44,AI68-144.44,AI68-AJ68))))))</f>
        <v>Compléter la colonne M</v>
      </c>
      <c r="AL68" s="197" t="str">
        <f>IF(AI68="","Compléter la part variable",IF(AND($M68=Données!$I$2,AJ68=""),"Compléter mont. unit. versé pour le BTE",IF(AK68-$C$6&lt;0,0,AK68-$C$6)))</f>
        <v>Compléter la part variable</v>
      </c>
      <c r="AM68" s="192" t="str">
        <f t="shared" si="6"/>
        <v>Date signature contrat absente ou non conforme</v>
      </c>
      <c r="AN68" s="24"/>
      <c r="AO68" s="29"/>
      <c r="AP68" s="61" t="str">
        <f t="shared" si="19"/>
        <v>Compléter la colonne M</v>
      </c>
      <c r="AQ68" s="62"/>
      <c r="AR68" s="29"/>
      <c r="AS68" s="205" t="str">
        <f>IF($M68="","Compléter la colonne M",IF(AQ68="","Compléter la part variable",IF($M68=Données!$I$3,AQ68,IF(AND($M68=Données!$I$2,AR68=""),"Compléter la colonne précédente",IF(AQ68-AR68&lt;=0,0,IF(AR68&gt;=144.44,AQ68-144.44,AQ68-AR68))))))</f>
        <v>Compléter la colonne M</v>
      </c>
      <c r="AT68" s="197" t="str">
        <f>IF(AQ68="","Compléter la part variable",IF(AND($M68=Données!$I$2,AR68=""),"Compléter mont. unit. versé pour le BTE",IF(AS68-$C$6&lt;0,0,AS68-$C$6)))</f>
        <v>Compléter la part variable</v>
      </c>
      <c r="AU68" s="192" t="str">
        <f t="shared" si="7"/>
        <v>Date signature contrat absente ou non conforme</v>
      </c>
      <c r="AV68" s="24"/>
      <c r="AW68" s="29"/>
      <c r="AX68" s="61" t="str">
        <f t="shared" si="20"/>
        <v>Compléter la colonne M</v>
      </c>
      <c r="AY68" s="62"/>
      <c r="AZ68" s="29"/>
      <c r="BA68" s="205" t="str">
        <f>IF($M68="","Compléter la colonne M",IF(AY68="","Compléter la part variable",IF($M68=Données!$I$3,AY68,IF(AND($M68=Données!$I$2,AZ68=""),"Compléter la colonne précédente",IF(AY68-AZ68&lt;=0,0,IF(AZ68&gt;=144.44,AY68-144.44,AY68-AZ68))))))</f>
        <v>Compléter la colonne M</v>
      </c>
      <c r="BB68" s="197" t="str">
        <f>IF(AY68="","Compléter la part variable",IF(AND($M68=Données!$I$2,AZ68=""),"Compléter mont. unit. versé pour le BTE",IF(BA68-$C$6&lt;0,0,BA68-$C$6)))</f>
        <v>Compléter la part variable</v>
      </c>
      <c r="BC68" s="192" t="str">
        <f t="shared" si="8"/>
        <v>Date signature contrat absente ou non conforme</v>
      </c>
      <c r="BD68" s="24"/>
      <c r="BE68" s="29"/>
      <c r="BF68" s="61" t="str">
        <f t="shared" si="21"/>
        <v>Compléter la colonne M</v>
      </c>
      <c r="BG68" s="62"/>
      <c r="BH68" s="29"/>
      <c r="BI68" s="205" t="str">
        <f>IF($M68="","Compléter la colonne M",IF(BG68="","Compléter la part variable",IF($M68=Données!$I$3,BG68,IF(AND($M68=Données!$I$2,BH68=""),"Compléter la colonne précédente",IF(BG68-BH68&lt;=0,0,IF(BH68&gt;=144.44,BG68-144.44,BG68-BH68))))))</f>
        <v>Compléter la colonne M</v>
      </c>
      <c r="BJ68" s="197" t="str">
        <f>IF(BG68="","Compléter la part variable",IF(AND($M68=Données!$I$2,BH68=""),"Compléter mont. unit. versé pour le BTE",IF(BI68-$C$6&lt;0,0,BI68-$C$6)))</f>
        <v>Compléter la part variable</v>
      </c>
      <c r="BK68" s="192" t="str">
        <f t="shared" si="9"/>
        <v>Date signature contrat absente ou non conforme</v>
      </c>
      <c r="BL68" s="24"/>
      <c r="BM68" s="29"/>
      <c r="BN68" s="61" t="str">
        <f t="shared" si="22"/>
        <v>Compléter la colonne M</v>
      </c>
      <c r="BO68" s="62"/>
      <c r="BP68" s="29"/>
      <c r="BQ68" s="205" t="str">
        <f>IF($M68="","Compléter la colonne M",IF(BO68="","Compléter la part variable",IF($M68=Données!$I$3,BO68,IF(AND($M68=Données!$I$2,BP68=""),"Compléter la colonne précédente",IF(BO68-BP68&lt;=0,0,IF(BP68&gt;=144.44,BO68-144.44,BO68-BP68))))))</f>
        <v>Compléter la colonne M</v>
      </c>
      <c r="BR68" s="197" t="str">
        <f>IF(BO68="","Compléter la part variable",IF(AND($M68=Données!$I$2,BP68=""),"Compléter mont. unit. versé pour le BTE",IF(BQ68-$C$6&lt;0,0,BQ68-$C$6)))</f>
        <v>Compléter la part variable</v>
      </c>
      <c r="BS68" s="192" t="str">
        <f t="shared" si="10"/>
        <v>Date signature contrat absente ou non conforme</v>
      </c>
      <c r="BT68" s="24"/>
      <c r="BU68" s="29"/>
      <c r="BV68" s="61" t="str">
        <f t="shared" si="23"/>
        <v>Compléter la colonne M</v>
      </c>
      <c r="BW68" s="62"/>
      <c r="BX68" s="29"/>
      <c r="BY68" s="205" t="str">
        <f>IF($M68="","Compléter la colonne M",IF(BW68="","Compléter la part variable",IF($M68=Données!$I$3,BW68,IF(AND($M68=Données!$I$2,BX68=""),"Compléter la colonne précédente",IF(BW68-BX68&lt;=0,0,IF(BX68&gt;=144.44,BW68-144.44,BW68-BX68))))))</f>
        <v>Compléter la colonne M</v>
      </c>
      <c r="BZ68" s="197" t="str">
        <f>IF(BW68="","Compléter la part variable",IF(AND($M68=Données!$I$2,BX68=""),"Compléter mont. unit. versé pour le BTE",IF(BY68-$C$6&lt;0,0,BY68-$C$6)))</f>
        <v>Compléter la part variable</v>
      </c>
      <c r="CA68" s="192" t="str">
        <f t="shared" si="11"/>
        <v>Date signature contrat absente ou non conforme</v>
      </c>
      <c r="CB68" s="24"/>
      <c r="CC68" s="29"/>
      <c r="CD68" s="61" t="str">
        <f t="shared" si="24"/>
        <v>Compléter la colonne M</v>
      </c>
      <c r="CE68" s="62"/>
      <c r="CF68" s="29"/>
      <c r="CG68" s="205" t="str">
        <f>IF($M68="","Compléter la colonne M",IF(CE68="","Compléter la part variable",IF($M68=Données!$I$3,CE68,IF(AND($M68=Données!$I$2,CF68=""),"Compléter la colonne précédente",IF(CE68-CF68&lt;=0,0,IF(CF68&gt;=144.44,CE68-144.44,CE68-CF68))))))</f>
        <v>Compléter la colonne M</v>
      </c>
      <c r="CH68" s="197" t="str">
        <f>IF(CE68="","Compléter la part variable",IF(AND($M68=Données!$I$2,CF68=""),"Compléter mont. unit. versé pour le BTE",IF(CG68-$C$6&lt;0,0,CG68-$C$6)))</f>
        <v>Compléter la part variable</v>
      </c>
      <c r="CI68" s="192" t="str">
        <f t="shared" si="12"/>
        <v>Date signature contrat absente ou non conforme</v>
      </c>
      <c r="CJ68" s="24"/>
      <c r="CK68" s="29"/>
      <c r="CL68" s="61" t="str">
        <f t="shared" si="25"/>
        <v>Compléter la colonne M</v>
      </c>
      <c r="CM68" s="62"/>
      <c r="CN68" s="29"/>
      <c r="CO68" s="205" t="str">
        <f>IF($M68="","Compléter la colonne M",IF(CM68="","Compléter la part variable",IF($M68=Données!$I$3,CM68,IF(AND($M68=Données!$I$2,CN68=""),"Compléter la colonne précédente",IF(CM68-CN68&lt;=0,0,IF(CN68&gt;=144.44,CM68-144.44,CM68-CN68))))))</f>
        <v>Compléter la colonne M</v>
      </c>
      <c r="CP68" s="197" t="str">
        <f>IF(CM68="","Compléter la part variable",IF(AND($M68=Données!$I$2,CN68=""),"Compléter mont. unit. versé pour le BTE",IF(CO68-$C$6&lt;0,0,CO68-$C$6)))</f>
        <v>Compléter la part variable</v>
      </c>
      <c r="CQ68" s="192" t="str">
        <f t="shared" si="13"/>
        <v>Date signature contrat absente ou non conforme</v>
      </c>
      <c r="CR68" s="24"/>
      <c r="CS68" s="29"/>
      <c r="CT68" s="61" t="str">
        <f t="shared" si="26"/>
        <v>Compléter la colonne M</v>
      </c>
      <c r="CU68" s="62"/>
      <c r="CV68" s="29"/>
      <c r="CW68" s="205" t="str">
        <f>IF($M68="","Compléter la colonne M",IF(CU68="","Compléter la part variable",IF($M68=Données!$I$3,CU68,IF(AND($M68=Données!$I$2,CV68=""),"Compléter la colonne précédente",IF(CU68-CV68&lt;=0,0,IF(CV68&gt;=144.44,CU68-144.44,CU68-CV68))))))</f>
        <v>Compléter la colonne M</v>
      </c>
      <c r="CX68" s="197" t="str">
        <f>IF(CU68="","Compléter la part variable",IF(AND($M68=Données!$I$2,CV68=""),"Compléter mont. unit. versé pour le BTE",IF(CW68-$C$6&lt;0,0,CW68-$C$6)))</f>
        <v>Compléter la part variable</v>
      </c>
      <c r="CY68" s="192" t="str">
        <f t="shared" si="14"/>
        <v>Date signature contrat absente ou non conforme</v>
      </c>
      <c r="CZ68" s="24"/>
      <c r="DA68" s="29"/>
      <c r="DB68" s="61" t="str">
        <f t="shared" si="27"/>
        <v>Compléter la colonne M</v>
      </c>
      <c r="DC68" s="62"/>
      <c r="DD68" s="29"/>
      <c r="DE68" s="205" t="str">
        <f>IF($M68="","Compléter la colonne M",IF(DC68="","Compléter la part variable",IF($M68=Données!$I$3,DC68,IF(AND($M68=Données!$I$2,DD68=""),"Compléter la colonne précédente",IF(DC68-DD68&lt;=0,0,IF(DD68&gt;=144.44,DC68-144.44,DC68-DD68))))))</f>
        <v>Compléter la colonne M</v>
      </c>
      <c r="DF68" s="197" t="str">
        <f>IF(DC68="","Compléter la part variable",IF(AND($M68=Données!$I$2,DD68=""),"Compléter mont. unit. versé pour le BTE",IF(DE68-$C$6&lt;0,0,DE68-$C$6)))</f>
        <v>Compléter la part variable</v>
      </c>
      <c r="DG68" s="192" t="str">
        <f t="shared" si="15"/>
        <v>Date signature contrat absente ou non conforme</v>
      </c>
      <c r="DH68" s="106" t="str">
        <f t="shared" si="1"/>
        <v>Remplir les colonnes M,N, Q et P</v>
      </c>
      <c r="DI68" s="153" t="str">
        <f t="shared" si="2"/>
        <v>Remplir les colonnes M, N, Q et P</v>
      </c>
      <c r="DJ68" s="28" t="str">
        <f t="shared" si="3"/>
        <v>Remplir les colonnes M, N, Q et P</v>
      </c>
      <c r="DK68"/>
      <c r="DL68"/>
    </row>
    <row r="69" spans="1:116" x14ac:dyDescent="0.3">
      <c r="A69" s="132"/>
      <c r="B69" s="165"/>
      <c r="C69" s="43"/>
      <c r="D69" s="43"/>
      <c r="E69" s="43"/>
      <c r="F69" s="43"/>
      <c r="G69" s="133"/>
      <c r="H69" s="59"/>
      <c r="I69" s="29"/>
      <c r="J69" s="167"/>
      <c r="K69" s="167"/>
      <c r="L69" s="168"/>
      <c r="M69" s="141"/>
      <c r="N69" s="119"/>
      <c r="O69" s="69"/>
      <c r="P69" s="69"/>
      <c r="Q69" s="145"/>
      <c r="R69" s="24"/>
      <c r="S69" s="29"/>
      <c r="T69" s="61" t="str">
        <f t="shared" si="16"/>
        <v>Compléter la colonne M</v>
      </c>
      <c r="U69" s="62"/>
      <c r="V69" s="103" t="str">
        <f t="shared" si="4"/>
        <v>Compléter la colonne précédente</v>
      </c>
      <c r="W69" s="192" t="str">
        <f t="shared" si="0"/>
        <v>Date signature contrat absente ou non conforme</v>
      </c>
      <c r="X69" s="24"/>
      <c r="Y69" s="29"/>
      <c r="Z69" s="61" t="str">
        <f t="shared" si="17"/>
        <v>Compléter la colonne M</v>
      </c>
      <c r="AA69" s="62"/>
      <c r="AB69" s="29"/>
      <c r="AC69" s="205" t="str">
        <f>IF($M69="","Compléter la colonne M",IF(AA69="","Compléter la part variable",IF($M69=Données!$I$3,AA69,IF(AND($M69=Données!$I$2,AB69=""),"Compléter la colonne précédente",IF(AA69-AB69&lt;=0,0,IF(AB69&gt;=144.44,AA69-144.44,AA69-AB69))))))</f>
        <v>Compléter la colonne M</v>
      </c>
      <c r="AD69" s="197" t="str">
        <f>IF(AA69="","Compléter la part variable",IF(AND($M69=Données!$I$2,AB69=""),"Compléter mont. unit. versé pour le BTE",IF(AC69-$C$6&lt;0,0,AC69-$C$6)))</f>
        <v>Compléter la part variable</v>
      </c>
      <c r="AE69" s="192" t="str">
        <f t="shared" si="5"/>
        <v>Date signature contrat absente ou non conforme</v>
      </c>
      <c r="AF69" s="24"/>
      <c r="AG69" s="29"/>
      <c r="AH69" s="61" t="str">
        <f t="shared" si="18"/>
        <v>Compléter la colonne M</v>
      </c>
      <c r="AI69" s="62"/>
      <c r="AJ69" s="29"/>
      <c r="AK69" s="205" t="str">
        <f>IF($M69="","Compléter la colonne M",IF(AI69="","Compléter la part variable",IF($M69=Données!$I$3,AI69,IF(AND($M69=Données!$I$2,AJ69=""),"Compléter la colonne précédente",IF(AI69-AJ69&lt;=0,0,IF(AJ69&gt;=144.44,AI69-144.44,AI69-AJ69))))))</f>
        <v>Compléter la colonne M</v>
      </c>
      <c r="AL69" s="197" t="str">
        <f>IF(AI69="","Compléter la part variable",IF(AND($M69=Données!$I$2,AJ69=""),"Compléter mont. unit. versé pour le BTE",IF(AK69-$C$6&lt;0,0,AK69-$C$6)))</f>
        <v>Compléter la part variable</v>
      </c>
      <c r="AM69" s="192" t="str">
        <f t="shared" si="6"/>
        <v>Date signature contrat absente ou non conforme</v>
      </c>
      <c r="AN69" s="24"/>
      <c r="AO69" s="29"/>
      <c r="AP69" s="61" t="str">
        <f t="shared" si="19"/>
        <v>Compléter la colonne M</v>
      </c>
      <c r="AQ69" s="62"/>
      <c r="AR69" s="29"/>
      <c r="AS69" s="205" t="str">
        <f>IF($M69="","Compléter la colonne M",IF(AQ69="","Compléter la part variable",IF($M69=Données!$I$3,AQ69,IF(AND($M69=Données!$I$2,AR69=""),"Compléter la colonne précédente",IF(AQ69-AR69&lt;=0,0,IF(AR69&gt;=144.44,AQ69-144.44,AQ69-AR69))))))</f>
        <v>Compléter la colonne M</v>
      </c>
      <c r="AT69" s="197" t="str">
        <f>IF(AQ69="","Compléter la part variable",IF(AND($M69=Données!$I$2,AR69=""),"Compléter mont. unit. versé pour le BTE",IF(AS69-$C$6&lt;0,0,AS69-$C$6)))</f>
        <v>Compléter la part variable</v>
      </c>
      <c r="AU69" s="192" t="str">
        <f t="shared" si="7"/>
        <v>Date signature contrat absente ou non conforme</v>
      </c>
      <c r="AV69" s="24"/>
      <c r="AW69" s="29"/>
      <c r="AX69" s="61" t="str">
        <f t="shared" si="20"/>
        <v>Compléter la colonne M</v>
      </c>
      <c r="AY69" s="62"/>
      <c r="AZ69" s="29"/>
      <c r="BA69" s="205" t="str">
        <f>IF($M69="","Compléter la colonne M",IF(AY69="","Compléter la part variable",IF($M69=Données!$I$3,AY69,IF(AND($M69=Données!$I$2,AZ69=""),"Compléter la colonne précédente",IF(AY69-AZ69&lt;=0,0,IF(AZ69&gt;=144.44,AY69-144.44,AY69-AZ69))))))</f>
        <v>Compléter la colonne M</v>
      </c>
      <c r="BB69" s="197" t="str">
        <f>IF(AY69="","Compléter la part variable",IF(AND($M69=Données!$I$2,AZ69=""),"Compléter mont. unit. versé pour le BTE",IF(BA69-$C$6&lt;0,0,BA69-$C$6)))</f>
        <v>Compléter la part variable</v>
      </c>
      <c r="BC69" s="192" t="str">
        <f t="shared" si="8"/>
        <v>Date signature contrat absente ou non conforme</v>
      </c>
      <c r="BD69" s="24"/>
      <c r="BE69" s="29"/>
      <c r="BF69" s="61" t="str">
        <f t="shared" si="21"/>
        <v>Compléter la colonne M</v>
      </c>
      <c r="BG69" s="62"/>
      <c r="BH69" s="29"/>
      <c r="BI69" s="205" t="str">
        <f>IF($M69="","Compléter la colonne M",IF(BG69="","Compléter la part variable",IF($M69=Données!$I$3,BG69,IF(AND($M69=Données!$I$2,BH69=""),"Compléter la colonne précédente",IF(BG69-BH69&lt;=0,0,IF(BH69&gt;=144.44,BG69-144.44,BG69-BH69))))))</f>
        <v>Compléter la colonne M</v>
      </c>
      <c r="BJ69" s="197" t="str">
        <f>IF(BG69="","Compléter la part variable",IF(AND($M69=Données!$I$2,BH69=""),"Compléter mont. unit. versé pour le BTE",IF(BI69-$C$6&lt;0,0,BI69-$C$6)))</f>
        <v>Compléter la part variable</v>
      </c>
      <c r="BK69" s="192" t="str">
        <f t="shared" si="9"/>
        <v>Date signature contrat absente ou non conforme</v>
      </c>
      <c r="BL69" s="24"/>
      <c r="BM69" s="29"/>
      <c r="BN69" s="61" t="str">
        <f t="shared" si="22"/>
        <v>Compléter la colonne M</v>
      </c>
      <c r="BO69" s="62"/>
      <c r="BP69" s="29"/>
      <c r="BQ69" s="205" t="str">
        <f>IF($M69="","Compléter la colonne M",IF(BO69="","Compléter la part variable",IF($M69=Données!$I$3,BO69,IF(AND($M69=Données!$I$2,BP69=""),"Compléter la colonne précédente",IF(BO69-BP69&lt;=0,0,IF(BP69&gt;=144.44,BO69-144.44,BO69-BP69))))))</f>
        <v>Compléter la colonne M</v>
      </c>
      <c r="BR69" s="197" t="str">
        <f>IF(BO69="","Compléter la part variable",IF(AND($M69=Données!$I$2,BP69=""),"Compléter mont. unit. versé pour le BTE",IF(BQ69-$C$6&lt;0,0,BQ69-$C$6)))</f>
        <v>Compléter la part variable</v>
      </c>
      <c r="BS69" s="192" t="str">
        <f t="shared" si="10"/>
        <v>Date signature contrat absente ou non conforme</v>
      </c>
      <c r="BT69" s="24"/>
      <c r="BU69" s="29"/>
      <c r="BV69" s="61" t="str">
        <f t="shared" si="23"/>
        <v>Compléter la colonne M</v>
      </c>
      <c r="BW69" s="62"/>
      <c r="BX69" s="29"/>
      <c r="BY69" s="205" t="str">
        <f>IF($M69="","Compléter la colonne M",IF(BW69="","Compléter la part variable",IF($M69=Données!$I$3,BW69,IF(AND($M69=Données!$I$2,BX69=""),"Compléter la colonne précédente",IF(BW69-BX69&lt;=0,0,IF(BX69&gt;=144.44,BW69-144.44,BW69-BX69))))))</f>
        <v>Compléter la colonne M</v>
      </c>
      <c r="BZ69" s="197" t="str">
        <f>IF(BW69="","Compléter la part variable",IF(AND($M69=Données!$I$2,BX69=""),"Compléter mont. unit. versé pour le BTE",IF(BY69-$C$6&lt;0,0,BY69-$C$6)))</f>
        <v>Compléter la part variable</v>
      </c>
      <c r="CA69" s="192" t="str">
        <f t="shared" si="11"/>
        <v>Date signature contrat absente ou non conforme</v>
      </c>
      <c r="CB69" s="24"/>
      <c r="CC69" s="29"/>
      <c r="CD69" s="61" t="str">
        <f t="shared" si="24"/>
        <v>Compléter la colonne M</v>
      </c>
      <c r="CE69" s="62"/>
      <c r="CF69" s="29"/>
      <c r="CG69" s="205" t="str">
        <f>IF($M69="","Compléter la colonne M",IF(CE69="","Compléter la part variable",IF($M69=Données!$I$3,CE69,IF(AND($M69=Données!$I$2,CF69=""),"Compléter la colonne précédente",IF(CE69-CF69&lt;=0,0,IF(CF69&gt;=144.44,CE69-144.44,CE69-CF69))))))</f>
        <v>Compléter la colonne M</v>
      </c>
      <c r="CH69" s="197" t="str">
        <f>IF(CE69="","Compléter la part variable",IF(AND($M69=Données!$I$2,CF69=""),"Compléter mont. unit. versé pour le BTE",IF(CG69-$C$6&lt;0,0,CG69-$C$6)))</f>
        <v>Compléter la part variable</v>
      </c>
      <c r="CI69" s="192" t="str">
        <f t="shared" si="12"/>
        <v>Date signature contrat absente ou non conforme</v>
      </c>
      <c r="CJ69" s="24"/>
      <c r="CK69" s="29"/>
      <c r="CL69" s="61" t="str">
        <f t="shared" si="25"/>
        <v>Compléter la colonne M</v>
      </c>
      <c r="CM69" s="62"/>
      <c r="CN69" s="29"/>
      <c r="CO69" s="205" t="str">
        <f>IF($M69="","Compléter la colonne M",IF(CM69="","Compléter la part variable",IF($M69=Données!$I$3,CM69,IF(AND($M69=Données!$I$2,CN69=""),"Compléter la colonne précédente",IF(CM69-CN69&lt;=0,0,IF(CN69&gt;=144.44,CM69-144.44,CM69-CN69))))))</f>
        <v>Compléter la colonne M</v>
      </c>
      <c r="CP69" s="197" t="str">
        <f>IF(CM69="","Compléter la part variable",IF(AND($M69=Données!$I$2,CN69=""),"Compléter mont. unit. versé pour le BTE",IF(CO69-$C$6&lt;0,0,CO69-$C$6)))</f>
        <v>Compléter la part variable</v>
      </c>
      <c r="CQ69" s="192" t="str">
        <f t="shared" si="13"/>
        <v>Date signature contrat absente ou non conforme</v>
      </c>
      <c r="CR69" s="24"/>
      <c r="CS69" s="29"/>
      <c r="CT69" s="61" t="str">
        <f t="shared" si="26"/>
        <v>Compléter la colonne M</v>
      </c>
      <c r="CU69" s="62"/>
      <c r="CV69" s="29"/>
      <c r="CW69" s="205" t="str">
        <f>IF($M69="","Compléter la colonne M",IF(CU69="","Compléter la part variable",IF($M69=Données!$I$3,CU69,IF(AND($M69=Données!$I$2,CV69=""),"Compléter la colonne précédente",IF(CU69-CV69&lt;=0,0,IF(CV69&gt;=144.44,CU69-144.44,CU69-CV69))))))</f>
        <v>Compléter la colonne M</v>
      </c>
      <c r="CX69" s="197" t="str">
        <f>IF(CU69="","Compléter la part variable",IF(AND($M69=Données!$I$2,CV69=""),"Compléter mont. unit. versé pour le BTE",IF(CW69-$C$6&lt;0,0,CW69-$C$6)))</f>
        <v>Compléter la part variable</v>
      </c>
      <c r="CY69" s="192" t="str">
        <f t="shared" si="14"/>
        <v>Date signature contrat absente ou non conforme</v>
      </c>
      <c r="CZ69" s="24"/>
      <c r="DA69" s="29"/>
      <c r="DB69" s="61" t="str">
        <f t="shared" si="27"/>
        <v>Compléter la colonne M</v>
      </c>
      <c r="DC69" s="62"/>
      <c r="DD69" s="29"/>
      <c r="DE69" s="205" t="str">
        <f>IF($M69="","Compléter la colonne M",IF(DC69="","Compléter la part variable",IF($M69=Données!$I$3,DC69,IF(AND($M69=Données!$I$2,DD69=""),"Compléter la colonne précédente",IF(DC69-DD69&lt;=0,0,IF(DD69&gt;=144.44,DC69-144.44,DC69-DD69))))))</f>
        <v>Compléter la colonne M</v>
      </c>
      <c r="DF69" s="197" t="str">
        <f>IF(DC69="","Compléter la part variable",IF(AND($M69=Données!$I$2,DD69=""),"Compléter mont. unit. versé pour le BTE",IF(DE69-$C$6&lt;0,0,DE69-$C$6)))</f>
        <v>Compléter la part variable</v>
      </c>
      <c r="DG69" s="192" t="str">
        <f t="shared" si="15"/>
        <v>Date signature contrat absente ou non conforme</v>
      </c>
      <c r="DH69" s="106" t="str">
        <f t="shared" si="1"/>
        <v>Remplir les colonnes M,N, Q et P</v>
      </c>
      <c r="DI69" s="153" t="str">
        <f t="shared" si="2"/>
        <v>Remplir les colonnes M, N, Q et P</v>
      </c>
      <c r="DJ69" s="28" t="str">
        <f t="shared" si="3"/>
        <v>Remplir les colonnes M, N, Q et P</v>
      </c>
      <c r="DK69"/>
      <c r="DL69"/>
    </row>
    <row r="70" spans="1:116" x14ac:dyDescent="0.3">
      <c r="A70" s="132"/>
      <c r="B70" s="165"/>
      <c r="C70" s="43"/>
      <c r="D70" s="43"/>
      <c r="E70" s="43"/>
      <c r="F70" s="43"/>
      <c r="G70" s="133"/>
      <c r="H70" s="59"/>
      <c r="I70" s="29"/>
      <c r="J70" s="167"/>
      <c r="K70" s="167"/>
      <c r="L70" s="168"/>
      <c r="M70" s="141"/>
      <c r="N70" s="119"/>
      <c r="O70" s="69"/>
      <c r="P70" s="69"/>
      <c r="Q70" s="145"/>
      <c r="R70" s="24"/>
      <c r="S70" s="29"/>
      <c r="T70" s="61" t="str">
        <f t="shared" si="16"/>
        <v>Compléter la colonne M</v>
      </c>
      <c r="U70" s="62"/>
      <c r="V70" s="103" t="str">
        <f t="shared" si="4"/>
        <v>Compléter la colonne précédente</v>
      </c>
      <c r="W70" s="192" t="str">
        <f t="shared" si="0"/>
        <v>Date signature contrat absente ou non conforme</v>
      </c>
      <c r="X70" s="24"/>
      <c r="Y70" s="29"/>
      <c r="Z70" s="61" t="str">
        <f t="shared" si="17"/>
        <v>Compléter la colonne M</v>
      </c>
      <c r="AA70" s="62"/>
      <c r="AB70" s="29"/>
      <c r="AC70" s="205" t="str">
        <f>IF($M70="","Compléter la colonne M",IF(AA70="","Compléter la part variable",IF($M70=Données!$I$3,AA70,IF(AND($M70=Données!$I$2,AB70=""),"Compléter la colonne précédente",IF(AA70-AB70&lt;=0,0,IF(AB70&gt;=144.44,AA70-144.44,AA70-AB70))))))</f>
        <v>Compléter la colonne M</v>
      </c>
      <c r="AD70" s="197" t="str">
        <f>IF(AA70="","Compléter la part variable",IF(AND($M70=Données!$I$2,AB70=""),"Compléter mont. unit. versé pour le BTE",IF(AC70-$C$6&lt;0,0,AC70-$C$6)))</f>
        <v>Compléter la part variable</v>
      </c>
      <c r="AE70" s="192" t="str">
        <f t="shared" si="5"/>
        <v>Date signature contrat absente ou non conforme</v>
      </c>
      <c r="AF70" s="24"/>
      <c r="AG70" s="29"/>
      <c r="AH70" s="61" t="str">
        <f t="shared" si="18"/>
        <v>Compléter la colonne M</v>
      </c>
      <c r="AI70" s="62"/>
      <c r="AJ70" s="29"/>
      <c r="AK70" s="205" t="str">
        <f>IF($M70="","Compléter la colonne M",IF(AI70="","Compléter la part variable",IF($M70=Données!$I$3,AI70,IF(AND($M70=Données!$I$2,AJ70=""),"Compléter la colonne précédente",IF(AI70-AJ70&lt;=0,0,IF(AJ70&gt;=144.44,AI70-144.44,AI70-AJ70))))))</f>
        <v>Compléter la colonne M</v>
      </c>
      <c r="AL70" s="197" t="str">
        <f>IF(AI70="","Compléter la part variable",IF(AND($M70=Données!$I$2,AJ70=""),"Compléter mont. unit. versé pour le BTE",IF(AK70-$C$6&lt;0,0,AK70-$C$6)))</f>
        <v>Compléter la part variable</v>
      </c>
      <c r="AM70" s="192" t="str">
        <f t="shared" si="6"/>
        <v>Date signature contrat absente ou non conforme</v>
      </c>
      <c r="AN70" s="24"/>
      <c r="AO70" s="29"/>
      <c r="AP70" s="61" t="str">
        <f t="shared" si="19"/>
        <v>Compléter la colonne M</v>
      </c>
      <c r="AQ70" s="62"/>
      <c r="AR70" s="29"/>
      <c r="AS70" s="205" t="str">
        <f>IF($M70="","Compléter la colonne M",IF(AQ70="","Compléter la part variable",IF($M70=Données!$I$3,AQ70,IF(AND($M70=Données!$I$2,AR70=""),"Compléter la colonne précédente",IF(AQ70-AR70&lt;=0,0,IF(AR70&gt;=144.44,AQ70-144.44,AQ70-AR70))))))</f>
        <v>Compléter la colonne M</v>
      </c>
      <c r="AT70" s="197" t="str">
        <f>IF(AQ70="","Compléter la part variable",IF(AND($M70=Données!$I$2,AR70=""),"Compléter mont. unit. versé pour le BTE",IF(AS70-$C$6&lt;0,0,AS70-$C$6)))</f>
        <v>Compléter la part variable</v>
      </c>
      <c r="AU70" s="192" t="str">
        <f t="shared" si="7"/>
        <v>Date signature contrat absente ou non conforme</v>
      </c>
      <c r="AV70" s="24"/>
      <c r="AW70" s="29"/>
      <c r="AX70" s="61" t="str">
        <f t="shared" si="20"/>
        <v>Compléter la colonne M</v>
      </c>
      <c r="AY70" s="62"/>
      <c r="AZ70" s="29"/>
      <c r="BA70" s="205" t="str">
        <f>IF($M70="","Compléter la colonne M",IF(AY70="","Compléter la part variable",IF($M70=Données!$I$3,AY70,IF(AND($M70=Données!$I$2,AZ70=""),"Compléter la colonne précédente",IF(AY70-AZ70&lt;=0,0,IF(AZ70&gt;=144.44,AY70-144.44,AY70-AZ70))))))</f>
        <v>Compléter la colonne M</v>
      </c>
      <c r="BB70" s="197" t="str">
        <f>IF(AY70="","Compléter la part variable",IF(AND($M70=Données!$I$2,AZ70=""),"Compléter mont. unit. versé pour le BTE",IF(BA70-$C$6&lt;0,0,BA70-$C$6)))</f>
        <v>Compléter la part variable</v>
      </c>
      <c r="BC70" s="192" t="str">
        <f t="shared" si="8"/>
        <v>Date signature contrat absente ou non conforme</v>
      </c>
      <c r="BD70" s="24"/>
      <c r="BE70" s="29"/>
      <c r="BF70" s="61" t="str">
        <f t="shared" si="21"/>
        <v>Compléter la colonne M</v>
      </c>
      <c r="BG70" s="62"/>
      <c r="BH70" s="29"/>
      <c r="BI70" s="205" t="str">
        <f>IF($M70="","Compléter la colonne M",IF(BG70="","Compléter la part variable",IF($M70=Données!$I$3,BG70,IF(AND($M70=Données!$I$2,BH70=""),"Compléter la colonne précédente",IF(BG70-BH70&lt;=0,0,IF(BH70&gt;=144.44,BG70-144.44,BG70-BH70))))))</f>
        <v>Compléter la colonne M</v>
      </c>
      <c r="BJ70" s="197" t="str">
        <f>IF(BG70="","Compléter la part variable",IF(AND($M70=Données!$I$2,BH70=""),"Compléter mont. unit. versé pour le BTE",IF(BI70-$C$6&lt;0,0,BI70-$C$6)))</f>
        <v>Compléter la part variable</v>
      </c>
      <c r="BK70" s="192" t="str">
        <f t="shared" si="9"/>
        <v>Date signature contrat absente ou non conforme</v>
      </c>
      <c r="BL70" s="24"/>
      <c r="BM70" s="29"/>
      <c r="BN70" s="61" t="str">
        <f t="shared" si="22"/>
        <v>Compléter la colonne M</v>
      </c>
      <c r="BO70" s="62"/>
      <c r="BP70" s="29"/>
      <c r="BQ70" s="205" t="str">
        <f>IF($M70="","Compléter la colonne M",IF(BO70="","Compléter la part variable",IF($M70=Données!$I$3,BO70,IF(AND($M70=Données!$I$2,BP70=""),"Compléter la colonne précédente",IF(BO70-BP70&lt;=0,0,IF(BP70&gt;=144.44,BO70-144.44,BO70-BP70))))))</f>
        <v>Compléter la colonne M</v>
      </c>
      <c r="BR70" s="197" t="str">
        <f>IF(BO70="","Compléter la part variable",IF(AND($M70=Données!$I$2,BP70=""),"Compléter mont. unit. versé pour le BTE",IF(BQ70-$C$6&lt;0,0,BQ70-$C$6)))</f>
        <v>Compléter la part variable</v>
      </c>
      <c r="BS70" s="192" t="str">
        <f t="shared" si="10"/>
        <v>Date signature contrat absente ou non conforme</v>
      </c>
      <c r="BT70" s="24"/>
      <c r="BU70" s="29"/>
      <c r="BV70" s="61" t="str">
        <f t="shared" si="23"/>
        <v>Compléter la colonne M</v>
      </c>
      <c r="BW70" s="62"/>
      <c r="BX70" s="29"/>
      <c r="BY70" s="205" t="str">
        <f>IF($M70="","Compléter la colonne M",IF(BW70="","Compléter la part variable",IF($M70=Données!$I$3,BW70,IF(AND($M70=Données!$I$2,BX70=""),"Compléter la colonne précédente",IF(BW70-BX70&lt;=0,0,IF(BX70&gt;=144.44,BW70-144.44,BW70-BX70))))))</f>
        <v>Compléter la colonne M</v>
      </c>
      <c r="BZ70" s="197" t="str">
        <f>IF(BW70="","Compléter la part variable",IF(AND($M70=Données!$I$2,BX70=""),"Compléter mont. unit. versé pour le BTE",IF(BY70-$C$6&lt;0,0,BY70-$C$6)))</f>
        <v>Compléter la part variable</v>
      </c>
      <c r="CA70" s="192" t="str">
        <f t="shared" si="11"/>
        <v>Date signature contrat absente ou non conforme</v>
      </c>
      <c r="CB70" s="24"/>
      <c r="CC70" s="29"/>
      <c r="CD70" s="61" t="str">
        <f t="shared" si="24"/>
        <v>Compléter la colonne M</v>
      </c>
      <c r="CE70" s="62"/>
      <c r="CF70" s="29"/>
      <c r="CG70" s="205" t="str">
        <f>IF($M70="","Compléter la colonne M",IF(CE70="","Compléter la part variable",IF($M70=Données!$I$3,CE70,IF(AND($M70=Données!$I$2,CF70=""),"Compléter la colonne précédente",IF(CE70-CF70&lt;=0,0,IF(CF70&gt;=144.44,CE70-144.44,CE70-CF70))))))</f>
        <v>Compléter la colonne M</v>
      </c>
      <c r="CH70" s="197" t="str">
        <f>IF(CE70="","Compléter la part variable",IF(AND($M70=Données!$I$2,CF70=""),"Compléter mont. unit. versé pour le BTE",IF(CG70-$C$6&lt;0,0,CG70-$C$6)))</f>
        <v>Compléter la part variable</v>
      </c>
      <c r="CI70" s="192" t="str">
        <f t="shared" si="12"/>
        <v>Date signature contrat absente ou non conforme</v>
      </c>
      <c r="CJ70" s="24"/>
      <c r="CK70" s="29"/>
      <c r="CL70" s="61" t="str">
        <f t="shared" si="25"/>
        <v>Compléter la colonne M</v>
      </c>
      <c r="CM70" s="62"/>
      <c r="CN70" s="29"/>
      <c r="CO70" s="205" t="str">
        <f>IF($M70="","Compléter la colonne M",IF(CM70="","Compléter la part variable",IF($M70=Données!$I$3,CM70,IF(AND($M70=Données!$I$2,CN70=""),"Compléter la colonne précédente",IF(CM70-CN70&lt;=0,0,IF(CN70&gt;=144.44,CM70-144.44,CM70-CN70))))))</f>
        <v>Compléter la colonne M</v>
      </c>
      <c r="CP70" s="197" t="str">
        <f>IF(CM70="","Compléter la part variable",IF(AND($M70=Données!$I$2,CN70=""),"Compléter mont. unit. versé pour le BTE",IF(CO70-$C$6&lt;0,0,CO70-$C$6)))</f>
        <v>Compléter la part variable</v>
      </c>
      <c r="CQ70" s="192" t="str">
        <f t="shared" si="13"/>
        <v>Date signature contrat absente ou non conforme</v>
      </c>
      <c r="CR70" s="24"/>
      <c r="CS70" s="29"/>
      <c r="CT70" s="61" t="str">
        <f t="shared" si="26"/>
        <v>Compléter la colonne M</v>
      </c>
      <c r="CU70" s="62"/>
      <c r="CV70" s="29"/>
      <c r="CW70" s="205" t="str">
        <f>IF($M70="","Compléter la colonne M",IF(CU70="","Compléter la part variable",IF($M70=Données!$I$3,CU70,IF(AND($M70=Données!$I$2,CV70=""),"Compléter la colonne précédente",IF(CU70-CV70&lt;=0,0,IF(CV70&gt;=144.44,CU70-144.44,CU70-CV70))))))</f>
        <v>Compléter la colonne M</v>
      </c>
      <c r="CX70" s="197" t="str">
        <f>IF(CU70="","Compléter la part variable",IF(AND($M70=Données!$I$2,CV70=""),"Compléter mont. unit. versé pour le BTE",IF(CW70-$C$6&lt;0,0,CW70-$C$6)))</f>
        <v>Compléter la part variable</v>
      </c>
      <c r="CY70" s="192" t="str">
        <f t="shared" si="14"/>
        <v>Date signature contrat absente ou non conforme</v>
      </c>
      <c r="CZ70" s="24"/>
      <c r="DA70" s="29"/>
      <c r="DB70" s="61" t="str">
        <f t="shared" si="27"/>
        <v>Compléter la colonne M</v>
      </c>
      <c r="DC70" s="62"/>
      <c r="DD70" s="29"/>
      <c r="DE70" s="205" t="str">
        <f>IF($M70="","Compléter la colonne M",IF(DC70="","Compléter la part variable",IF($M70=Données!$I$3,DC70,IF(AND($M70=Données!$I$2,DD70=""),"Compléter la colonne précédente",IF(DC70-DD70&lt;=0,0,IF(DD70&gt;=144.44,DC70-144.44,DC70-DD70))))))</f>
        <v>Compléter la colonne M</v>
      </c>
      <c r="DF70" s="197" t="str">
        <f>IF(DC70="","Compléter la part variable",IF(AND($M70=Données!$I$2,DD70=""),"Compléter mont. unit. versé pour le BTE",IF(DE70-$C$6&lt;0,0,DE70-$C$6)))</f>
        <v>Compléter la part variable</v>
      </c>
      <c r="DG70" s="192" t="str">
        <f t="shared" si="15"/>
        <v>Date signature contrat absente ou non conforme</v>
      </c>
      <c r="DH70" s="106" t="str">
        <f t="shared" si="1"/>
        <v>Remplir les colonnes M,N, Q et P</v>
      </c>
      <c r="DI70" s="153" t="str">
        <f t="shared" si="2"/>
        <v>Remplir les colonnes M, N, Q et P</v>
      </c>
      <c r="DJ70" s="28" t="str">
        <f t="shared" si="3"/>
        <v>Remplir les colonnes M, N, Q et P</v>
      </c>
      <c r="DK70"/>
      <c r="DL70"/>
    </row>
    <row r="71" spans="1:116" x14ac:dyDescent="0.3">
      <c r="A71" s="132"/>
      <c r="B71" s="165"/>
      <c r="C71" s="43"/>
      <c r="D71" s="43"/>
      <c r="E71" s="43"/>
      <c r="F71" s="43"/>
      <c r="G71" s="133"/>
      <c r="H71" s="59"/>
      <c r="I71" s="29"/>
      <c r="J71" s="167"/>
      <c r="K71" s="167"/>
      <c r="L71" s="168"/>
      <c r="M71" s="141"/>
      <c r="N71" s="119"/>
      <c r="O71" s="69"/>
      <c r="P71" s="69"/>
      <c r="Q71" s="145"/>
      <c r="R71" s="24"/>
      <c r="S71" s="29"/>
      <c r="T71" s="61" t="str">
        <f t="shared" si="16"/>
        <v>Compléter la colonne M</v>
      </c>
      <c r="U71" s="62"/>
      <c r="V71" s="103" t="str">
        <f t="shared" si="4"/>
        <v>Compléter la colonne précédente</v>
      </c>
      <c r="W71" s="192" t="str">
        <f t="shared" si="0"/>
        <v>Date signature contrat absente ou non conforme</v>
      </c>
      <c r="X71" s="24"/>
      <c r="Y71" s="29"/>
      <c r="Z71" s="61" t="str">
        <f t="shared" si="17"/>
        <v>Compléter la colonne M</v>
      </c>
      <c r="AA71" s="62"/>
      <c r="AB71" s="29"/>
      <c r="AC71" s="205" t="str">
        <f>IF($M71="","Compléter la colonne M",IF(AA71="","Compléter la part variable",IF($M71=Données!$I$3,AA71,IF(AND($M71=Données!$I$2,AB71=""),"Compléter la colonne précédente",IF(AA71-AB71&lt;=0,0,IF(AB71&gt;=144.44,AA71-144.44,AA71-AB71))))))</f>
        <v>Compléter la colonne M</v>
      </c>
      <c r="AD71" s="197" t="str">
        <f>IF(AA71="","Compléter la part variable",IF(AND($M71=Données!$I$2,AB71=""),"Compléter mont. unit. versé pour le BTE",IF(AC71-$C$6&lt;0,0,AC71-$C$6)))</f>
        <v>Compléter la part variable</v>
      </c>
      <c r="AE71" s="192" t="str">
        <f t="shared" si="5"/>
        <v>Date signature contrat absente ou non conforme</v>
      </c>
      <c r="AF71" s="24"/>
      <c r="AG71" s="29"/>
      <c r="AH71" s="61" t="str">
        <f t="shared" si="18"/>
        <v>Compléter la colonne M</v>
      </c>
      <c r="AI71" s="62"/>
      <c r="AJ71" s="29"/>
      <c r="AK71" s="205" t="str">
        <f>IF($M71="","Compléter la colonne M",IF(AI71="","Compléter la part variable",IF($M71=Données!$I$3,AI71,IF(AND($M71=Données!$I$2,AJ71=""),"Compléter la colonne précédente",IF(AI71-AJ71&lt;=0,0,IF(AJ71&gt;=144.44,AI71-144.44,AI71-AJ71))))))</f>
        <v>Compléter la colonne M</v>
      </c>
      <c r="AL71" s="197" t="str">
        <f>IF(AI71="","Compléter la part variable",IF(AND($M71=Données!$I$2,AJ71=""),"Compléter mont. unit. versé pour le BTE",IF(AK71-$C$6&lt;0,0,AK71-$C$6)))</f>
        <v>Compléter la part variable</v>
      </c>
      <c r="AM71" s="192" t="str">
        <f t="shared" si="6"/>
        <v>Date signature contrat absente ou non conforme</v>
      </c>
      <c r="AN71" s="24"/>
      <c r="AO71" s="29"/>
      <c r="AP71" s="61" t="str">
        <f t="shared" si="19"/>
        <v>Compléter la colonne M</v>
      </c>
      <c r="AQ71" s="62"/>
      <c r="AR71" s="29"/>
      <c r="AS71" s="205" t="str">
        <f>IF($M71="","Compléter la colonne M",IF(AQ71="","Compléter la part variable",IF($M71=Données!$I$3,AQ71,IF(AND($M71=Données!$I$2,AR71=""),"Compléter la colonne précédente",IF(AQ71-AR71&lt;=0,0,IF(AR71&gt;=144.44,AQ71-144.44,AQ71-AR71))))))</f>
        <v>Compléter la colonne M</v>
      </c>
      <c r="AT71" s="197" t="str">
        <f>IF(AQ71="","Compléter la part variable",IF(AND($M71=Données!$I$2,AR71=""),"Compléter mont. unit. versé pour le BTE",IF(AS71-$C$6&lt;0,0,AS71-$C$6)))</f>
        <v>Compléter la part variable</v>
      </c>
      <c r="AU71" s="192" t="str">
        <f t="shared" si="7"/>
        <v>Date signature contrat absente ou non conforme</v>
      </c>
      <c r="AV71" s="24"/>
      <c r="AW71" s="29"/>
      <c r="AX71" s="61" t="str">
        <f t="shared" si="20"/>
        <v>Compléter la colonne M</v>
      </c>
      <c r="AY71" s="62"/>
      <c r="AZ71" s="29"/>
      <c r="BA71" s="205" t="str">
        <f>IF($M71="","Compléter la colonne M",IF(AY71="","Compléter la part variable",IF($M71=Données!$I$3,AY71,IF(AND($M71=Données!$I$2,AZ71=""),"Compléter la colonne précédente",IF(AY71-AZ71&lt;=0,0,IF(AZ71&gt;=144.44,AY71-144.44,AY71-AZ71))))))</f>
        <v>Compléter la colonne M</v>
      </c>
      <c r="BB71" s="197" t="str">
        <f>IF(AY71="","Compléter la part variable",IF(AND($M71=Données!$I$2,AZ71=""),"Compléter mont. unit. versé pour le BTE",IF(BA71-$C$6&lt;0,0,BA71-$C$6)))</f>
        <v>Compléter la part variable</v>
      </c>
      <c r="BC71" s="192" t="str">
        <f t="shared" si="8"/>
        <v>Date signature contrat absente ou non conforme</v>
      </c>
      <c r="BD71" s="24"/>
      <c r="BE71" s="29"/>
      <c r="BF71" s="61" t="str">
        <f t="shared" si="21"/>
        <v>Compléter la colonne M</v>
      </c>
      <c r="BG71" s="62"/>
      <c r="BH71" s="29"/>
      <c r="BI71" s="205" t="str">
        <f>IF($M71="","Compléter la colonne M",IF(BG71="","Compléter la part variable",IF($M71=Données!$I$3,BG71,IF(AND($M71=Données!$I$2,BH71=""),"Compléter la colonne précédente",IF(BG71-BH71&lt;=0,0,IF(BH71&gt;=144.44,BG71-144.44,BG71-BH71))))))</f>
        <v>Compléter la colonne M</v>
      </c>
      <c r="BJ71" s="197" t="str">
        <f>IF(BG71="","Compléter la part variable",IF(AND($M71=Données!$I$2,BH71=""),"Compléter mont. unit. versé pour le BTE",IF(BI71-$C$6&lt;0,0,BI71-$C$6)))</f>
        <v>Compléter la part variable</v>
      </c>
      <c r="BK71" s="192" t="str">
        <f t="shared" si="9"/>
        <v>Date signature contrat absente ou non conforme</v>
      </c>
      <c r="BL71" s="24"/>
      <c r="BM71" s="29"/>
      <c r="BN71" s="61" t="str">
        <f t="shared" si="22"/>
        <v>Compléter la colonne M</v>
      </c>
      <c r="BO71" s="62"/>
      <c r="BP71" s="29"/>
      <c r="BQ71" s="205" t="str">
        <f>IF($M71="","Compléter la colonne M",IF(BO71="","Compléter la part variable",IF($M71=Données!$I$3,BO71,IF(AND($M71=Données!$I$2,BP71=""),"Compléter la colonne précédente",IF(BO71-BP71&lt;=0,0,IF(BP71&gt;=144.44,BO71-144.44,BO71-BP71))))))</f>
        <v>Compléter la colonne M</v>
      </c>
      <c r="BR71" s="197" t="str">
        <f>IF(BO71="","Compléter la part variable",IF(AND($M71=Données!$I$2,BP71=""),"Compléter mont. unit. versé pour le BTE",IF(BQ71-$C$6&lt;0,0,BQ71-$C$6)))</f>
        <v>Compléter la part variable</v>
      </c>
      <c r="BS71" s="192" t="str">
        <f t="shared" si="10"/>
        <v>Date signature contrat absente ou non conforme</v>
      </c>
      <c r="BT71" s="24"/>
      <c r="BU71" s="29"/>
      <c r="BV71" s="61" t="str">
        <f t="shared" si="23"/>
        <v>Compléter la colonne M</v>
      </c>
      <c r="BW71" s="62"/>
      <c r="BX71" s="29"/>
      <c r="BY71" s="205" t="str">
        <f>IF($M71="","Compléter la colonne M",IF(BW71="","Compléter la part variable",IF($M71=Données!$I$3,BW71,IF(AND($M71=Données!$I$2,BX71=""),"Compléter la colonne précédente",IF(BW71-BX71&lt;=0,0,IF(BX71&gt;=144.44,BW71-144.44,BW71-BX71))))))</f>
        <v>Compléter la colonne M</v>
      </c>
      <c r="BZ71" s="197" t="str">
        <f>IF(BW71="","Compléter la part variable",IF(AND($M71=Données!$I$2,BX71=""),"Compléter mont. unit. versé pour le BTE",IF(BY71-$C$6&lt;0,0,BY71-$C$6)))</f>
        <v>Compléter la part variable</v>
      </c>
      <c r="CA71" s="192" t="str">
        <f t="shared" si="11"/>
        <v>Date signature contrat absente ou non conforme</v>
      </c>
      <c r="CB71" s="24"/>
      <c r="CC71" s="29"/>
      <c r="CD71" s="61" t="str">
        <f t="shared" si="24"/>
        <v>Compléter la colonne M</v>
      </c>
      <c r="CE71" s="62"/>
      <c r="CF71" s="29"/>
      <c r="CG71" s="205" t="str">
        <f>IF($M71="","Compléter la colonne M",IF(CE71="","Compléter la part variable",IF($M71=Données!$I$3,CE71,IF(AND($M71=Données!$I$2,CF71=""),"Compléter la colonne précédente",IF(CE71-CF71&lt;=0,0,IF(CF71&gt;=144.44,CE71-144.44,CE71-CF71))))))</f>
        <v>Compléter la colonne M</v>
      </c>
      <c r="CH71" s="197" t="str">
        <f>IF(CE71="","Compléter la part variable",IF(AND($M71=Données!$I$2,CF71=""),"Compléter mont. unit. versé pour le BTE",IF(CG71-$C$6&lt;0,0,CG71-$C$6)))</f>
        <v>Compléter la part variable</v>
      </c>
      <c r="CI71" s="192" t="str">
        <f t="shared" si="12"/>
        <v>Date signature contrat absente ou non conforme</v>
      </c>
      <c r="CJ71" s="24"/>
      <c r="CK71" s="29"/>
      <c r="CL71" s="61" t="str">
        <f t="shared" si="25"/>
        <v>Compléter la colonne M</v>
      </c>
      <c r="CM71" s="62"/>
      <c r="CN71" s="29"/>
      <c r="CO71" s="205" t="str">
        <f>IF($M71="","Compléter la colonne M",IF(CM71="","Compléter la part variable",IF($M71=Données!$I$3,CM71,IF(AND($M71=Données!$I$2,CN71=""),"Compléter la colonne précédente",IF(CM71-CN71&lt;=0,0,IF(CN71&gt;=144.44,CM71-144.44,CM71-CN71))))))</f>
        <v>Compléter la colonne M</v>
      </c>
      <c r="CP71" s="197" t="str">
        <f>IF(CM71="","Compléter la part variable",IF(AND($M71=Données!$I$2,CN71=""),"Compléter mont. unit. versé pour le BTE",IF(CO71-$C$6&lt;0,0,CO71-$C$6)))</f>
        <v>Compléter la part variable</v>
      </c>
      <c r="CQ71" s="192" t="str">
        <f t="shared" si="13"/>
        <v>Date signature contrat absente ou non conforme</v>
      </c>
      <c r="CR71" s="24"/>
      <c r="CS71" s="29"/>
      <c r="CT71" s="61" t="str">
        <f t="shared" si="26"/>
        <v>Compléter la colonne M</v>
      </c>
      <c r="CU71" s="62"/>
      <c r="CV71" s="29"/>
      <c r="CW71" s="205" t="str">
        <f>IF($M71="","Compléter la colonne M",IF(CU71="","Compléter la part variable",IF($M71=Données!$I$3,CU71,IF(AND($M71=Données!$I$2,CV71=""),"Compléter la colonne précédente",IF(CU71-CV71&lt;=0,0,IF(CV71&gt;=144.44,CU71-144.44,CU71-CV71))))))</f>
        <v>Compléter la colonne M</v>
      </c>
      <c r="CX71" s="197" t="str">
        <f>IF(CU71="","Compléter la part variable",IF(AND($M71=Données!$I$2,CV71=""),"Compléter mont. unit. versé pour le BTE",IF(CW71-$C$6&lt;0,0,CW71-$C$6)))</f>
        <v>Compléter la part variable</v>
      </c>
      <c r="CY71" s="192" t="str">
        <f t="shared" si="14"/>
        <v>Date signature contrat absente ou non conforme</v>
      </c>
      <c r="CZ71" s="24"/>
      <c r="DA71" s="29"/>
      <c r="DB71" s="61" t="str">
        <f t="shared" si="27"/>
        <v>Compléter la colonne M</v>
      </c>
      <c r="DC71" s="62"/>
      <c r="DD71" s="29"/>
      <c r="DE71" s="205" t="str">
        <f>IF($M71="","Compléter la colonne M",IF(DC71="","Compléter la part variable",IF($M71=Données!$I$3,DC71,IF(AND($M71=Données!$I$2,DD71=""),"Compléter la colonne précédente",IF(DC71-DD71&lt;=0,0,IF(DD71&gt;=144.44,DC71-144.44,DC71-DD71))))))</f>
        <v>Compléter la colonne M</v>
      </c>
      <c r="DF71" s="197" t="str">
        <f>IF(DC71="","Compléter la part variable",IF(AND($M71=Données!$I$2,DD71=""),"Compléter mont. unit. versé pour le BTE",IF(DE71-$C$6&lt;0,0,DE71-$C$6)))</f>
        <v>Compléter la part variable</v>
      </c>
      <c r="DG71" s="192" t="str">
        <f t="shared" si="15"/>
        <v>Date signature contrat absente ou non conforme</v>
      </c>
      <c r="DH71" s="106" t="str">
        <f t="shared" si="1"/>
        <v>Remplir les colonnes M,N, Q et P</v>
      </c>
      <c r="DI71" s="153" t="str">
        <f t="shared" si="2"/>
        <v>Remplir les colonnes M, N, Q et P</v>
      </c>
      <c r="DJ71" s="28" t="str">
        <f t="shared" si="3"/>
        <v>Remplir les colonnes M, N, Q et P</v>
      </c>
      <c r="DK71"/>
      <c r="DL71"/>
    </row>
    <row r="72" spans="1:116" x14ac:dyDescent="0.3">
      <c r="A72" s="132"/>
      <c r="B72" s="165"/>
      <c r="C72" s="43"/>
      <c r="D72" s="43"/>
      <c r="E72" s="43"/>
      <c r="F72" s="43"/>
      <c r="G72" s="133"/>
      <c r="H72" s="59"/>
      <c r="I72" s="29"/>
      <c r="J72" s="167"/>
      <c r="K72" s="167"/>
      <c r="L72" s="168"/>
      <c r="M72" s="141"/>
      <c r="N72" s="119"/>
      <c r="O72" s="69"/>
      <c r="P72" s="69"/>
      <c r="Q72" s="145"/>
      <c r="R72" s="24"/>
      <c r="S72" s="29"/>
      <c r="T72" s="61" t="str">
        <f t="shared" si="16"/>
        <v>Compléter la colonne M</v>
      </c>
      <c r="U72" s="62"/>
      <c r="V72" s="103" t="str">
        <f t="shared" si="4"/>
        <v>Compléter la colonne précédente</v>
      </c>
      <c r="W72" s="192" t="str">
        <f t="shared" si="0"/>
        <v>Date signature contrat absente ou non conforme</v>
      </c>
      <c r="X72" s="24"/>
      <c r="Y72" s="29"/>
      <c r="Z72" s="61" t="str">
        <f t="shared" si="17"/>
        <v>Compléter la colonne M</v>
      </c>
      <c r="AA72" s="62"/>
      <c r="AB72" s="29"/>
      <c r="AC72" s="205" t="str">
        <f>IF($M72="","Compléter la colonne M",IF(AA72="","Compléter la part variable",IF($M72=Données!$I$3,AA72,IF(AND($M72=Données!$I$2,AB72=""),"Compléter la colonne précédente",IF(AA72-AB72&lt;=0,0,IF(AB72&gt;=144.44,AA72-144.44,AA72-AB72))))))</f>
        <v>Compléter la colonne M</v>
      </c>
      <c r="AD72" s="197" t="str">
        <f>IF(AA72="","Compléter la part variable",IF(AND($M72=Données!$I$2,AB72=""),"Compléter mont. unit. versé pour le BTE",IF(AC72-$C$6&lt;0,0,AC72-$C$6)))</f>
        <v>Compléter la part variable</v>
      </c>
      <c r="AE72" s="192" t="str">
        <f t="shared" si="5"/>
        <v>Date signature contrat absente ou non conforme</v>
      </c>
      <c r="AF72" s="24"/>
      <c r="AG72" s="29"/>
      <c r="AH72" s="61" t="str">
        <f t="shared" si="18"/>
        <v>Compléter la colonne M</v>
      </c>
      <c r="AI72" s="62"/>
      <c r="AJ72" s="29"/>
      <c r="AK72" s="205" t="str">
        <f>IF($M72="","Compléter la colonne M",IF(AI72="","Compléter la part variable",IF($M72=Données!$I$3,AI72,IF(AND($M72=Données!$I$2,AJ72=""),"Compléter la colonne précédente",IF(AI72-AJ72&lt;=0,0,IF(AJ72&gt;=144.44,AI72-144.44,AI72-AJ72))))))</f>
        <v>Compléter la colonne M</v>
      </c>
      <c r="AL72" s="197" t="str">
        <f>IF(AI72="","Compléter la part variable",IF(AND($M72=Données!$I$2,AJ72=""),"Compléter mont. unit. versé pour le BTE",IF(AK72-$C$6&lt;0,0,AK72-$C$6)))</f>
        <v>Compléter la part variable</v>
      </c>
      <c r="AM72" s="192" t="str">
        <f t="shared" si="6"/>
        <v>Date signature contrat absente ou non conforme</v>
      </c>
      <c r="AN72" s="24"/>
      <c r="AO72" s="29"/>
      <c r="AP72" s="61" t="str">
        <f t="shared" si="19"/>
        <v>Compléter la colonne M</v>
      </c>
      <c r="AQ72" s="62"/>
      <c r="AR72" s="29"/>
      <c r="AS72" s="205" t="str">
        <f>IF($M72="","Compléter la colonne M",IF(AQ72="","Compléter la part variable",IF($M72=Données!$I$3,AQ72,IF(AND($M72=Données!$I$2,AR72=""),"Compléter la colonne précédente",IF(AQ72-AR72&lt;=0,0,IF(AR72&gt;=144.44,AQ72-144.44,AQ72-AR72))))))</f>
        <v>Compléter la colonne M</v>
      </c>
      <c r="AT72" s="197" t="str">
        <f>IF(AQ72="","Compléter la part variable",IF(AND($M72=Données!$I$2,AR72=""),"Compléter mont. unit. versé pour le BTE",IF(AS72-$C$6&lt;0,0,AS72-$C$6)))</f>
        <v>Compléter la part variable</v>
      </c>
      <c r="AU72" s="192" t="str">
        <f t="shared" si="7"/>
        <v>Date signature contrat absente ou non conforme</v>
      </c>
      <c r="AV72" s="24"/>
      <c r="AW72" s="29"/>
      <c r="AX72" s="61" t="str">
        <f t="shared" si="20"/>
        <v>Compléter la colonne M</v>
      </c>
      <c r="AY72" s="62"/>
      <c r="AZ72" s="29"/>
      <c r="BA72" s="205" t="str">
        <f>IF($M72="","Compléter la colonne M",IF(AY72="","Compléter la part variable",IF($M72=Données!$I$3,AY72,IF(AND($M72=Données!$I$2,AZ72=""),"Compléter la colonne précédente",IF(AY72-AZ72&lt;=0,0,IF(AZ72&gt;=144.44,AY72-144.44,AY72-AZ72))))))</f>
        <v>Compléter la colonne M</v>
      </c>
      <c r="BB72" s="197" t="str">
        <f>IF(AY72="","Compléter la part variable",IF(AND($M72=Données!$I$2,AZ72=""),"Compléter mont. unit. versé pour le BTE",IF(BA72-$C$6&lt;0,0,BA72-$C$6)))</f>
        <v>Compléter la part variable</v>
      </c>
      <c r="BC72" s="192" t="str">
        <f t="shared" si="8"/>
        <v>Date signature contrat absente ou non conforme</v>
      </c>
      <c r="BD72" s="24"/>
      <c r="BE72" s="29"/>
      <c r="BF72" s="61" t="str">
        <f t="shared" si="21"/>
        <v>Compléter la colonne M</v>
      </c>
      <c r="BG72" s="62"/>
      <c r="BH72" s="29"/>
      <c r="BI72" s="205" t="str">
        <f>IF($M72="","Compléter la colonne M",IF(BG72="","Compléter la part variable",IF($M72=Données!$I$3,BG72,IF(AND($M72=Données!$I$2,BH72=""),"Compléter la colonne précédente",IF(BG72-BH72&lt;=0,0,IF(BH72&gt;=144.44,BG72-144.44,BG72-BH72))))))</f>
        <v>Compléter la colonne M</v>
      </c>
      <c r="BJ72" s="197" t="str">
        <f>IF(BG72="","Compléter la part variable",IF(AND($M72=Données!$I$2,BH72=""),"Compléter mont. unit. versé pour le BTE",IF(BI72-$C$6&lt;0,0,BI72-$C$6)))</f>
        <v>Compléter la part variable</v>
      </c>
      <c r="BK72" s="192" t="str">
        <f t="shared" si="9"/>
        <v>Date signature contrat absente ou non conforme</v>
      </c>
      <c r="BL72" s="24"/>
      <c r="BM72" s="29"/>
      <c r="BN72" s="61" t="str">
        <f t="shared" si="22"/>
        <v>Compléter la colonne M</v>
      </c>
      <c r="BO72" s="62"/>
      <c r="BP72" s="29"/>
      <c r="BQ72" s="205" t="str">
        <f>IF($M72="","Compléter la colonne M",IF(BO72="","Compléter la part variable",IF($M72=Données!$I$3,BO72,IF(AND($M72=Données!$I$2,BP72=""),"Compléter la colonne précédente",IF(BO72-BP72&lt;=0,0,IF(BP72&gt;=144.44,BO72-144.44,BO72-BP72))))))</f>
        <v>Compléter la colonne M</v>
      </c>
      <c r="BR72" s="197" t="str">
        <f>IF(BO72="","Compléter la part variable",IF(AND($M72=Données!$I$2,BP72=""),"Compléter mont. unit. versé pour le BTE",IF(BQ72-$C$6&lt;0,0,BQ72-$C$6)))</f>
        <v>Compléter la part variable</v>
      </c>
      <c r="BS72" s="192" t="str">
        <f t="shared" si="10"/>
        <v>Date signature contrat absente ou non conforme</v>
      </c>
      <c r="BT72" s="24"/>
      <c r="BU72" s="29"/>
      <c r="BV72" s="61" t="str">
        <f t="shared" si="23"/>
        <v>Compléter la colonne M</v>
      </c>
      <c r="BW72" s="62"/>
      <c r="BX72" s="29"/>
      <c r="BY72" s="205" t="str">
        <f>IF($M72="","Compléter la colonne M",IF(BW72="","Compléter la part variable",IF($M72=Données!$I$3,BW72,IF(AND($M72=Données!$I$2,BX72=""),"Compléter la colonne précédente",IF(BW72-BX72&lt;=0,0,IF(BX72&gt;=144.44,BW72-144.44,BW72-BX72))))))</f>
        <v>Compléter la colonne M</v>
      </c>
      <c r="BZ72" s="197" t="str">
        <f>IF(BW72="","Compléter la part variable",IF(AND($M72=Données!$I$2,BX72=""),"Compléter mont. unit. versé pour le BTE",IF(BY72-$C$6&lt;0,0,BY72-$C$6)))</f>
        <v>Compléter la part variable</v>
      </c>
      <c r="CA72" s="192" t="str">
        <f t="shared" si="11"/>
        <v>Date signature contrat absente ou non conforme</v>
      </c>
      <c r="CB72" s="24"/>
      <c r="CC72" s="29"/>
      <c r="CD72" s="61" t="str">
        <f t="shared" si="24"/>
        <v>Compléter la colonne M</v>
      </c>
      <c r="CE72" s="62"/>
      <c r="CF72" s="29"/>
      <c r="CG72" s="205" t="str">
        <f>IF($M72="","Compléter la colonne M",IF(CE72="","Compléter la part variable",IF($M72=Données!$I$3,CE72,IF(AND($M72=Données!$I$2,CF72=""),"Compléter la colonne précédente",IF(CE72-CF72&lt;=0,0,IF(CF72&gt;=144.44,CE72-144.44,CE72-CF72))))))</f>
        <v>Compléter la colonne M</v>
      </c>
      <c r="CH72" s="197" t="str">
        <f>IF(CE72="","Compléter la part variable",IF(AND($M72=Données!$I$2,CF72=""),"Compléter mont. unit. versé pour le BTE",IF(CG72-$C$6&lt;0,0,CG72-$C$6)))</f>
        <v>Compléter la part variable</v>
      </c>
      <c r="CI72" s="192" t="str">
        <f t="shared" si="12"/>
        <v>Date signature contrat absente ou non conforme</v>
      </c>
      <c r="CJ72" s="24"/>
      <c r="CK72" s="29"/>
      <c r="CL72" s="61" t="str">
        <f t="shared" si="25"/>
        <v>Compléter la colonne M</v>
      </c>
      <c r="CM72" s="62"/>
      <c r="CN72" s="29"/>
      <c r="CO72" s="205" t="str">
        <f>IF($M72="","Compléter la colonne M",IF(CM72="","Compléter la part variable",IF($M72=Données!$I$3,CM72,IF(AND($M72=Données!$I$2,CN72=""),"Compléter la colonne précédente",IF(CM72-CN72&lt;=0,0,IF(CN72&gt;=144.44,CM72-144.44,CM72-CN72))))))</f>
        <v>Compléter la colonne M</v>
      </c>
      <c r="CP72" s="197" t="str">
        <f>IF(CM72="","Compléter la part variable",IF(AND($M72=Données!$I$2,CN72=""),"Compléter mont. unit. versé pour le BTE",IF(CO72-$C$6&lt;0,0,CO72-$C$6)))</f>
        <v>Compléter la part variable</v>
      </c>
      <c r="CQ72" s="192" t="str">
        <f t="shared" si="13"/>
        <v>Date signature contrat absente ou non conforme</v>
      </c>
      <c r="CR72" s="24"/>
      <c r="CS72" s="29"/>
      <c r="CT72" s="61" t="str">
        <f t="shared" si="26"/>
        <v>Compléter la colonne M</v>
      </c>
      <c r="CU72" s="62"/>
      <c r="CV72" s="29"/>
      <c r="CW72" s="205" t="str">
        <f>IF($M72="","Compléter la colonne M",IF(CU72="","Compléter la part variable",IF($M72=Données!$I$3,CU72,IF(AND($M72=Données!$I$2,CV72=""),"Compléter la colonne précédente",IF(CU72-CV72&lt;=0,0,IF(CV72&gt;=144.44,CU72-144.44,CU72-CV72))))))</f>
        <v>Compléter la colonne M</v>
      </c>
      <c r="CX72" s="197" t="str">
        <f>IF(CU72="","Compléter la part variable",IF(AND($M72=Données!$I$2,CV72=""),"Compléter mont. unit. versé pour le BTE",IF(CW72-$C$6&lt;0,0,CW72-$C$6)))</f>
        <v>Compléter la part variable</v>
      </c>
      <c r="CY72" s="192" t="str">
        <f t="shared" si="14"/>
        <v>Date signature contrat absente ou non conforme</v>
      </c>
      <c r="CZ72" s="24"/>
      <c r="DA72" s="29"/>
      <c r="DB72" s="61" t="str">
        <f t="shared" si="27"/>
        <v>Compléter la colonne M</v>
      </c>
      <c r="DC72" s="62"/>
      <c r="DD72" s="29"/>
      <c r="DE72" s="205" t="str">
        <f>IF($M72="","Compléter la colonne M",IF(DC72="","Compléter la part variable",IF($M72=Données!$I$3,DC72,IF(AND($M72=Données!$I$2,DD72=""),"Compléter la colonne précédente",IF(DC72-DD72&lt;=0,0,IF(DD72&gt;=144.44,DC72-144.44,DC72-DD72))))))</f>
        <v>Compléter la colonne M</v>
      </c>
      <c r="DF72" s="197" t="str">
        <f>IF(DC72="","Compléter la part variable",IF(AND($M72=Données!$I$2,DD72=""),"Compléter mont. unit. versé pour le BTE",IF(DE72-$C$6&lt;0,0,DE72-$C$6)))</f>
        <v>Compléter la part variable</v>
      </c>
      <c r="DG72" s="192" t="str">
        <f t="shared" si="15"/>
        <v>Date signature contrat absente ou non conforme</v>
      </c>
      <c r="DH72" s="106" t="str">
        <f t="shared" si="1"/>
        <v>Remplir les colonnes M,N, Q et P</v>
      </c>
      <c r="DI72" s="153" t="str">
        <f t="shared" si="2"/>
        <v>Remplir les colonnes M, N, Q et P</v>
      </c>
      <c r="DJ72" s="28" t="str">
        <f t="shared" si="3"/>
        <v>Remplir les colonnes M, N, Q et P</v>
      </c>
      <c r="DK72"/>
      <c r="DL72"/>
    </row>
    <row r="73" spans="1:116" x14ac:dyDescent="0.3">
      <c r="A73" s="132"/>
      <c r="B73" s="165"/>
      <c r="C73" s="43"/>
      <c r="D73" s="43"/>
      <c r="E73" s="43"/>
      <c r="F73" s="43"/>
      <c r="G73" s="133"/>
      <c r="H73" s="59"/>
      <c r="I73" s="29"/>
      <c r="J73" s="167"/>
      <c r="K73" s="167"/>
      <c r="L73" s="168"/>
      <c r="M73" s="141"/>
      <c r="N73" s="119"/>
      <c r="O73" s="69"/>
      <c r="P73" s="69"/>
      <c r="Q73" s="145"/>
      <c r="R73" s="24"/>
      <c r="S73" s="29"/>
      <c r="T73" s="61" t="str">
        <f t="shared" si="16"/>
        <v>Compléter la colonne M</v>
      </c>
      <c r="U73" s="62"/>
      <c r="V73" s="103" t="str">
        <f t="shared" si="4"/>
        <v>Compléter la colonne précédente</v>
      </c>
      <c r="W73" s="192" t="str">
        <f t="shared" si="0"/>
        <v>Date signature contrat absente ou non conforme</v>
      </c>
      <c r="X73" s="24"/>
      <c r="Y73" s="29"/>
      <c r="Z73" s="61" t="str">
        <f t="shared" si="17"/>
        <v>Compléter la colonne M</v>
      </c>
      <c r="AA73" s="62"/>
      <c r="AB73" s="29"/>
      <c r="AC73" s="205" t="str">
        <f>IF($M73="","Compléter la colonne M",IF(AA73="","Compléter la part variable",IF($M73=Données!$I$3,AA73,IF(AND($M73=Données!$I$2,AB73=""),"Compléter la colonne précédente",IF(AA73-AB73&lt;=0,0,IF(AB73&gt;=144.44,AA73-144.44,AA73-AB73))))))</f>
        <v>Compléter la colonne M</v>
      </c>
      <c r="AD73" s="197" t="str">
        <f>IF(AA73="","Compléter la part variable",IF(AND($M73=Données!$I$2,AB73=""),"Compléter mont. unit. versé pour le BTE",IF(AC73-$C$6&lt;0,0,AC73-$C$6)))</f>
        <v>Compléter la part variable</v>
      </c>
      <c r="AE73" s="192" t="str">
        <f t="shared" si="5"/>
        <v>Date signature contrat absente ou non conforme</v>
      </c>
      <c r="AF73" s="24"/>
      <c r="AG73" s="29"/>
      <c r="AH73" s="61" t="str">
        <f t="shared" si="18"/>
        <v>Compléter la colonne M</v>
      </c>
      <c r="AI73" s="62"/>
      <c r="AJ73" s="29"/>
      <c r="AK73" s="205" t="str">
        <f>IF($M73="","Compléter la colonne M",IF(AI73="","Compléter la part variable",IF($M73=Données!$I$3,AI73,IF(AND($M73=Données!$I$2,AJ73=""),"Compléter la colonne précédente",IF(AI73-AJ73&lt;=0,0,IF(AJ73&gt;=144.44,AI73-144.44,AI73-AJ73))))))</f>
        <v>Compléter la colonne M</v>
      </c>
      <c r="AL73" s="197" t="str">
        <f>IF(AI73="","Compléter la part variable",IF(AND($M73=Données!$I$2,AJ73=""),"Compléter mont. unit. versé pour le BTE",IF(AK73-$C$6&lt;0,0,AK73-$C$6)))</f>
        <v>Compléter la part variable</v>
      </c>
      <c r="AM73" s="192" t="str">
        <f t="shared" si="6"/>
        <v>Date signature contrat absente ou non conforme</v>
      </c>
      <c r="AN73" s="24"/>
      <c r="AO73" s="29"/>
      <c r="AP73" s="61" t="str">
        <f t="shared" si="19"/>
        <v>Compléter la colonne M</v>
      </c>
      <c r="AQ73" s="62"/>
      <c r="AR73" s="29"/>
      <c r="AS73" s="205" t="str">
        <f>IF($M73="","Compléter la colonne M",IF(AQ73="","Compléter la part variable",IF($M73=Données!$I$3,AQ73,IF(AND($M73=Données!$I$2,AR73=""),"Compléter la colonne précédente",IF(AQ73-AR73&lt;=0,0,IF(AR73&gt;=144.44,AQ73-144.44,AQ73-AR73))))))</f>
        <v>Compléter la colonne M</v>
      </c>
      <c r="AT73" s="197" t="str">
        <f>IF(AQ73="","Compléter la part variable",IF(AND($M73=Données!$I$2,AR73=""),"Compléter mont. unit. versé pour le BTE",IF(AS73-$C$6&lt;0,0,AS73-$C$6)))</f>
        <v>Compléter la part variable</v>
      </c>
      <c r="AU73" s="192" t="str">
        <f t="shared" si="7"/>
        <v>Date signature contrat absente ou non conforme</v>
      </c>
      <c r="AV73" s="24"/>
      <c r="AW73" s="29"/>
      <c r="AX73" s="61" t="str">
        <f t="shared" si="20"/>
        <v>Compléter la colonne M</v>
      </c>
      <c r="AY73" s="62"/>
      <c r="AZ73" s="29"/>
      <c r="BA73" s="205" t="str">
        <f>IF($M73="","Compléter la colonne M",IF(AY73="","Compléter la part variable",IF($M73=Données!$I$3,AY73,IF(AND($M73=Données!$I$2,AZ73=""),"Compléter la colonne précédente",IF(AY73-AZ73&lt;=0,0,IF(AZ73&gt;=144.44,AY73-144.44,AY73-AZ73))))))</f>
        <v>Compléter la colonne M</v>
      </c>
      <c r="BB73" s="197" t="str">
        <f>IF(AY73="","Compléter la part variable",IF(AND($M73=Données!$I$2,AZ73=""),"Compléter mont. unit. versé pour le BTE",IF(BA73-$C$6&lt;0,0,BA73-$C$6)))</f>
        <v>Compléter la part variable</v>
      </c>
      <c r="BC73" s="192" t="str">
        <f t="shared" si="8"/>
        <v>Date signature contrat absente ou non conforme</v>
      </c>
      <c r="BD73" s="24"/>
      <c r="BE73" s="29"/>
      <c r="BF73" s="61" t="str">
        <f t="shared" si="21"/>
        <v>Compléter la colonne M</v>
      </c>
      <c r="BG73" s="62"/>
      <c r="BH73" s="29"/>
      <c r="BI73" s="205" t="str">
        <f>IF($M73="","Compléter la colonne M",IF(BG73="","Compléter la part variable",IF($M73=Données!$I$3,BG73,IF(AND($M73=Données!$I$2,BH73=""),"Compléter la colonne précédente",IF(BG73-BH73&lt;=0,0,IF(BH73&gt;=144.44,BG73-144.44,BG73-BH73))))))</f>
        <v>Compléter la colonne M</v>
      </c>
      <c r="BJ73" s="197" t="str">
        <f>IF(BG73="","Compléter la part variable",IF(AND($M73=Données!$I$2,BH73=""),"Compléter mont. unit. versé pour le BTE",IF(BI73-$C$6&lt;0,0,BI73-$C$6)))</f>
        <v>Compléter la part variable</v>
      </c>
      <c r="BK73" s="192" t="str">
        <f t="shared" si="9"/>
        <v>Date signature contrat absente ou non conforme</v>
      </c>
      <c r="BL73" s="24"/>
      <c r="BM73" s="29"/>
      <c r="BN73" s="61" t="str">
        <f t="shared" si="22"/>
        <v>Compléter la colonne M</v>
      </c>
      <c r="BO73" s="62"/>
      <c r="BP73" s="29"/>
      <c r="BQ73" s="205" t="str">
        <f>IF($M73="","Compléter la colonne M",IF(BO73="","Compléter la part variable",IF($M73=Données!$I$3,BO73,IF(AND($M73=Données!$I$2,BP73=""),"Compléter la colonne précédente",IF(BO73-BP73&lt;=0,0,IF(BP73&gt;=144.44,BO73-144.44,BO73-BP73))))))</f>
        <v>Compléter la colonne M</v>
      </c>
      <c r="BR73" s="197" t="str">
        <f>IF(BO73="","Compléter la part variable",IF(AND($M73=Données!$I$2,BP73=""),"Compléter mont. unit. versé pour le BTE",IF(BQ73-$C$6&lt;0,0,BQ73-$C$6)))</f>
        <v>Compléter la part variable</v>
      </c>
      <c r="BS73" s="192" t="str">
        <f t="shared" si="10"/>
        <v>Date signature contrat absente ou non conforme</v>
      </c>
      <c r="BT73" s="24"/>
      <c r="BU73" s="29"/>
      <c r="BV73" s="61" t="str">
        <f t="shared" si="23"/>
        <v>Compléter la colonne M</v>
      </c>
      <c r="BW73" s="62"/>
      <c r="BX73" s="29"/>
      <c r="BY73" s="205" t="str">
        <f>IF($M73="","Compléter la colonne M",IF(BW73="","Compléter la part variable",IF($M73=Données!$I$3,BW73,IF(AND($M73=Données!$I$2,BX73=""),"Compléter la colonne précédente",IF(BW73-BX73&lt;=0,0,IF(BX73&gt;=144.44,BW73-144.44,BW73-BX73))))))</f>
        <v>Compléter la colonne M</v>
      </c>
      <c r="BZ73" s="197" t="str">
        <f>IF(BW73="","Compléter la part variable",IF(AND($M73=Données!$I$2,BX73=""),"Compléter mont. unit. versé pour le BTE",IF(BY73-$C$6&lt;0,0,BY73-$C$6)))</f>
        <v>Compléter la part variable</v>
      </c>
      <c r="CA73" s="192" t="str">
        <f t="shared" si="11"/>
        <v>Date signature contrat absente ou non conforme</v>
      </c>
      <c r="CB73" s="24"/>
      <c r="CC73" s="29"/>
      <c r="CD73" s="61" t="str">
        <f t="shared" si="24"/>
        <v>Compléter la colonne M</v>
      </c>
      <c r="CE73" s="62"/>
      <c r="CF73" s="29"/>
      <c r="CG73" s="205" t="str">
        <f>IF($M73="","Compléter la colonne M",IF(CE73="","Compléter la part variable",IF($M73=Données!$I$3,CE73,IF(AND($M73=Données!$I$2,CF73=""),"Compléter la colonne précédente",IF(CE73-CF73&lt;=0,0,IF(CF73&gt;=144.44,CE73-144.44,CE73-CF73))))))</f>
        <v>Compléter la colonne M</v>
      </c>
      <c r="CH73" s="197" t="str">
        <f>IF(CE73="","Compléter la part variable",IF(AND($M73=Données!$I$2,CF73=""),"Compléter mont. unit. versé pour le BTE",IF(CG73-$C$6&lt;0,0,CG73-$C$6)))</f>
        <v>Compléter la part variable</v>
      </c>
      <c r="CI73" s="192" t="str">
        <f t="shared" si="12"/>
        <v>Date signature contrat absente ou non conforme</v>
      </c>
      <c r="CJ73" s="24"/>
      <c r="CK73" s="29"/>
      <c r="CL73" s="61" t="str">
        <f t="shared" si="25"/>
        <v>Compléter la colonne M</v>
      </c>
      <c r="CM73" s="62"/>
      <c r="CN73" s="29"/>
      <c r="CO73" s="205" t="str">
        <f>IF($M73="","Compléter la colonne M",IF(CM73="","Compléter la part variable",IF($M73=Données!$I$3,CM73,IF(AND($M73=Données!$I$2,CN73=""),"Compléter la colonne précédente",IF(CM73-CN73&lt;=0,0,IF(CN73&gt;=144.44,CM73-144.44,CM73-CN73))))))</f>
        <v>Compléter la colonne M</v>
      </c>
      <c r="CP73" s="197" t="str">
        <f>IF(CM73="","Compléter la part variable",IF(AND($M73=Données!$I$2,CN73=""),"Compléter mont. unit. versé pour le BTE",IF(CO73-$C$6&lt;0,0,CO73-$C$6)))</f>
        <v>Compléter la part variable</v>
      </c>
      <c r="CQ73" s="192" t="str">
        <f t="shared" si="13"/>
        <v>Date signature contrat absente ou non conforme</v>
      </c>
      <c r="CR73" s="24"/>
      <c r="CS73" s="29"/>
      <c r="CT73" s="61" t="str">
        <f t="shared" si="26"/>
        <v>Compléter la colonne M</v>
      </c>
      <c r="CU73" s="62"/>
      <c r="CV73" s="29"/>
      <c r="CW73" s="205" t="str">
        <f>IF($M73="","Compléter la colonne M",IF(CU73="","Compléter la part variable",IF($M73=Données!$I$3,CU73,IF(AND($M73=Données!$I$2,CV73=""),"Compléter la colonne précédente",IF(CU73-CV73&lt;=0,0,IF(CV73&gt;=144.44,CU73-144.44,CU73-CV73))))))</f>
        <v>Compléter la colonne M</v>
      </c>
      <c r="CX73" s="197" t="str">
        <f>IF(CU73="","Compléter la part variable",IF(AND($M73=Données!$I$2,CV73=""),"Compléter mont. unit. versé pour le BTE",IF(CW73-$C$6&lt;0,0,CW73-$C$6)))</f>
        <v>Compléter la part variable</v>
      </c>
      <c r="CY73" s="192" t="str">
        <f t="shared" si="14"/>
        <v>Date signature contrat absente ou non conforme</v>
      </c>
      <c r="CZ73" s="24"/>
      <c r="DA73" s="29"/>
      <c r="DB73" s="61" t="str">
        <f t="shared" si="27"/>
        <v>Compléter la colonne M</v>
      </c>
      <c r="DC73" s="62"/>
      <c r="DD73" s="29"/>
      <c r="DE73" s="205" t="str">
        <f>IF($M73="","Compléter la colonne M",IF(DC73="","Compléter la part variable",IF($M73=Données!$I$3,DC73,IF(AND($M73=Données!$I$2,DD73=""),"Compléter la colonne précédente",IF(DC73-DD73&lt;=0,0,IF(DD73&gt;=144.44,DC73-144.44,DC73-DD73))))))</f>
        <v>Compléter la colonne M</v>
      </c>
      <c r="DF73" s="197" t="str">
        <f>IF(DC73="","Compléter la part variable",IF(AND($M73=Données!$I$2,DD73=""),"Compléter mont. unit. versé pour le BTE",IF(DE73-$C$6&lt;0,0,DE73-$C$6)))</f>
        <v>Compléter la part variable</v>
      </c>
      <c r="DG73" s="192" t="str">
        <f t="shared" si="15"/>
        <v>Date signature contrat absente ou non conforme</v>
      </c>
      <c r="DH73" s="106" t="str">
        <f t="shared" si="1"/>
        <v>Remplir les colonnes M,N, Q et P</v>
      </c>
      <c r="DI73" s="153" t="str">
        <f t="shared" si="2"/>
        <v>Remplir les colonnes M, N, Q et P</v>
      </c>
      <c r="DJ73" s="28" t="str">
        <f t="shared" si="3"/>
        <v>Remplir les colonnes M, N, Q et P</v>
      </c>
      <c r="DK73"/>
      <c r="DL73"/>
    </row>
    <row r="74" spans="1:116" x14ac:dyDescent="0.3">
      <c r="A74" s="132"/>
      <c r="B74" s="165"/>
      <c r="C74" s="43"/>
      <c r="D74" s="43"/>
      <c r="E74" s="43"/>
      <c r="F74" s="43"/>
      <c r="G74" s="133"/>
      <c r="H74" s="59"/>
      <c r="I74" s="29"/>
      <c r="J74" s="167"/>
      <c r="K74" s="167"/>
      <c r="L74" s="168"/>
      <c r="M74" s="141"/>
      <c r="N74" s="119"/>
      <c r="O74" s="69"/>
      <c r="P74" s="69"/>
      <c r="Q74" s="145"/>
      <c r="R74" s="24"/>
      <c r="S74" s="29"/>
      <c r="T74" s="61" t="str">
        <f t="shared" si="16"/>
        <v>Compléter la colonne M</v>
      </c>
      <c r="U74" s="62"/>
      <c r="V74" s="103" t="str">
        <f t="shared" si="4"/>
        <v>Compléter la colonne précédente</v>
      </c>
      <c r="W74" s="192" t="str">
        <f t="shared" si="0"/>
        <v>Date signature contrat absente ou non conforme</v>
      </c>
      <c r="X74" s="24"/>
      <c r="Y74" s="29"/>
      <c r="Z74" s="61" t="str">
        <f t="shared" si="17"/>
        <v>Compléter la colonne M</v>
      </c>
      <c r="AA74" s="62"/>
      <c r="AB74" s="29"/>
      <c r="AC74" s="205" t="str">
        <f>IF($M74="","Compléter la colonne M",IF(AA74="","Compléter la part variable",IF($M74=Données!$I$3,AA74,IF(AND($M74=Données!$I$2,AB74=""),"Compléter la colonne précédente",IF(AA74-AB74&lt;=0,0,IF(AB74&gt;=144.44,AA74-144.44,AA74-AB74))))))</f>
        <v>Compléter la colonne M</v>
      </c>
      <c r="AD74" s="197" t="str">
        <f>IF(AA74="","Compléter la part variable",IF(AND($M74=Données!$I$2,AB74=""),"Compléter mont. unit. versé pour le BTE",IF(AC74-$C$6&lt;0,0,AC74-$C$6)))</f>
        <v>Compléter la part variable</v>
      </c>
      <c r="AE74" s="192" t="str">
        <f t="shared" si="5"/>
        <v>Date signature contrat absente ou non conforme</v>
      </c>
      <c r="AF74" s="24"/>
      <c r="AG74" s="29"/>
      <c r="AH74" s="61" t="str">
        <f t="shared" si="18"/>
        <v>Compléter la colonne M</v>
      </c>
      <c r="AI74" s="62"/>
      <c r="AJ74" s="29"/>
      <c r="AK74" s="205" t="str">
        <f>IF($M74="","Compléter la colonne M",IF(AI74="","Compléter la part variable",IF($M74=Données!$I$3,AI74,IF(AND($M74=Données!$I$2,AJ74=""),"Compléter la colonne précédente",IF(AI74-AJ74&lt;=0,0,IF(AJ74&gt;=144.44,AI74-144.44,AI74-AJ74))))))</f>
        <v>Compléter la colonne M</v>
      </c>
      <c r="AL74" s="197" t="str">
        <f>IF(AI74="","Compléter la part variable",IF(AND($M74=Données!$I$2,AJ74=""),"Compléter mont. unit. versé pour le BTE",IF(AK74-$C$6&lt;0,0,AK74-$C$6)))</f>
        <v>Compléter la part variable</v>
      </c>
      <c r="AM74" s="192" t="str">
        <f t="shared" si="6"/>
        <v>Date signature contrat absente ou non conforme</v>
      </c>
      <c r="AN74" s="24"/>
      <c r="AO74" s="29"/>
      <c r="AP74" s="61" t="str">
        <f t="shared" si="19"/>
        <v>Compléter la colonne M</v>
      </c>
      <c r="AQ74" s="62"/>
      <c r="AR74" s="29"/>
      <c r="AS74" s="205" t="str">
        <f>IF($M74="","Compléter la colonne M",IF(AQ74="","Compléter la part variable",IF($M74=Données!$I$3,AQ74,IF(AND($M74=Données!$I$2,AR74=""),"Compléter la colonne précédente",IF(AQ74-AR74&lt;=0,0,IF(AR74&gt;=144.44,AQ74-144.44,AQ74-AR74))))))</f>
        <v>Compléter la colonne M</v>
      </c>
      <c r="AT74" s="197" t="str">
        <f>IF(AQ74="","Compléter la part variable",IF(AND($M74=Données!$I$2,AR74=""),"Compléter mont. unit. versé pour le BTE",IF(AS74-$C$6&lt;0,0,AS74-$C$6)))</f>
        <v>Compléter la part variable</v>
      </c>
      <c r="AU74" s="192" t="str">
        <f t="shared" si="7"/>
        <v>Date signature contrat absente ou non conforme</v>
      </c>
      <c r="AV74" s="24"/>
      <c r="AW74" s="29"/>
      <c r="AX74" s="61" t="str">
        <f t="shared" si="20"/>
        <v>Compléter la colonne M</v>
      </c>
      <c r="AY74" s="62"/>
      <c r="AZ74" s="29"/>
      <c r="BA74" s="205" t="str">
        <f>IF($M74="","Compléter la colonne M",IF(AY74="","Compléter la part variable",IF($M74=Données!$I$3,AY74,IF(AND($M74=Données!$I$2,AZ74=""),"Compléter la colonne précédente",IF(AY74-AZ74&lt;=0,0,IF(AZ74&gt;=144.44,AY74-144.44,AY74-AZ74))))))</f>
        <v>Compléter la colonne M</v>
      </c>
      <c r="BB74" s="197" t="str">
        <f>IF(AY74="","Compléter la part variable",IF(AND($M74=Données!$I$2,AZ74=""),"Compléter mont. unit. versé pour le BTE",IF(BA74-$C$6&lt;0,0,BA74-$C$6)))</f>
        <v>Compléter la part variable</v>
      </c>
      <c r="BC74" s="192" t="str">
        <f t="shared" si="8"/>
        <v>Date signature contrat absente ou non conforme</v>
      </c>
      <c r="BD74" s="24"/>
      <c r="BE74" s="29"/>
      <c r="BF74" s="61" t="str">
        <f t="shared" si="21"/>
        <v>Compléter la colonne M</v>
      </c>
      <c r="BG74" s="62"/>
      <c r="BH74" s="29"/>
      <c r="BI74" s="205" t="str">
        <f>IF($M74="","Compléter la colonne M",IF(BG74="","Compléter la part variable",IF($M74=Données!$I$3,BG74,IF(AND($M74=Données!$I$2,BH74=""),"Compléter la colonne précédente",IF(BG74-BH74&lt;=0,0,IF(BH74&gt;=144.44,BG74-144.44,BG74-BH74))))))</f>
        <v>Compléter la colonne M</v>
      </c>
      <c r="BJ74" s="197" t="str">
        <f>IF(BG74="","Compléter la part variable",IF(AND($M74=Données!$I$2,BH74=""),"Compléter mont. unit. versé pour le BTE",IF(BI74-$C$6&lt;0,0,BI74-$C$6)))</f>
        <v>Compléter la part variable</v>
      </c>
      <c r="BK74" s="192" t="str">
        <f t="shared" si="9"/>
        <v>Date signature contrat absente ou non conforme</v>
      </c>
      <c r="BL74" s="24"/>
      <c r="BM74" s="29"/>
      <c r="BN74" s="61" t="str">
        <f t="shared" si="22"/>
        <v>Compléter la colonne M</v>
      </c>
      <c r="BO74" s="62"/>
      <c r="BP74" s="29"/>
      <c r="BQ74" s="205" t="str">
        <f>IF($M74="","Compléter la colonne M",IF(BO74="","Compléter la part variable",IF($M74=Données!$I$3,BO74,IF(AND($M74=Données!$I$2,BP74=""),"Compléter la colonne précédente",IF(BO74-BP74&lt;=0,0,IF(BP74&gt;=144.44,BO74-144.44,BO74-BP74))))))</f>
        <v>Compléter la colonne M</v>
      </c>
      <c r="BR74" s="197" t="str">
        <f>IF(BO74="","Compléter la part variable",IF(AND($M74=Données!$I$2,BP74=""),"Compléter mont. unit. versé pour le BTE",IF(BQ74-$C$6&lt;0,0,BQ74-$C$6)))</f>
        <v>Compléter la part variable</v>
      </c>
      <c r="BS74" s="192" t="str">
        <f t="shared" si="10"/>
        <v>Date signature contrat absente ou non conforme</v>
      </c>
      <c r="BT74" s="24"/>
      <c r="BU74" s="29"/>
      <c r="BV74" s="61" t="str">
        <f t="shared" si="23"/>
        <v>Compléter la colonne M</v>
      </c>
      <c r="BW74" s="62"/>
      <c r="BX74" s="29"/>
      <c r="BY74" s="205" t="str">
        <f>IF($M74="","Compléter la colonne M",IF(BW74="","Compléter la part variable",IF($M74=Données!$I$3,BW74,IF(AND($M74=Données!$I$2,BX74=""),"Compléter la colonne précédente",IF(BW74-BX74&lt;=0,0,IF(BX74&gt;=144.44,BW74-144.44,BW74-BX74))))))</f>
        <v>Compléter la colonne M</v>
      </c>
      <c r="BZ74" s="197" t="str">
        <f>IF(BW74="","Compléter la part variable",IF(AND($M74=Données!$I$2,BX74=""),"Compléter mont. unit. versé pour le BTE",IF(BY74-$C$6&lt;0,0,BY74-$C$6)))</f>
        <v>Compléter la part variable</v>
      </c>
      <c r="CA74" s="192" t="str">
        <f t="shared" si="11"/>
        <v>Date signature contrat absente ou non conforme</v>
      </c>
      <c r="CB74" s="24"/>
      <c r="CC74" s="29"/>
      <c r="CD74" s="61" t="str">
        <f t="shared" si="24"/>
        <v>Compléter la colonne M</v>
      </c>
      <c r="CE74" s="62"/>
      <c r="CF74" s="29"/>
      <c r="CG74" s="205" t="str">
        <f>IF($M74="","Compléter la colonne M",IF(CE74="","Compléter la part variable",IF($M74=Données!$I$3,CE74,IF(AND($M74=Données!$I$2,CF74=""),"Compléter la colonne précédente",IF(CE74-CF74&lt;=0,0,IF(CF74&gt;=144.44,CE74-144.44,CE74-CF74))))))</f>
        <v>Compléter la colonne M</v>
      </c>
      <c r="CH74" s="197" t="str">
        <f>IF(CE74="","Compléter la part variable",IF(AND($M74=Données!$I$2,CF74=""),"Compléter mont. unit. versé pour le BTE",IF(CG74-$C$6&lt;0,0,CG74-$C$6)))</f>
        <v>Compléter la part variable</v>
      </c>
      <c r="CI74" s="192" t="str">
        <f t="shared" si="12"/>
        <v>Date signature contrat absente ou non conforme</v>
      </c>
      <c r="CJ74" s="24"/>
      <c r="CK74" s="29"/>
      <c r="CL74" s="61" t="str">
        <f t="shared" si="25"/>
        <v>Compléter la colonne M</v>
      </c>
      <c r="CM74" s="62"/>
      <c r="CN74" s="29"/>
      <c r="CO74" s="205" t="str">
        <f>IF($M74="","Compléter la colonne M",IF(CM74="","Compléter la part variable",IF($M74=Données!$I$3,CM74,IF(AND($M74=Données!$I$2,CN74=""),"Compléter la colonne précédente",IF(CM74-CN74&lt;=0,0,IF(CN74&gt;=144.44,CM74-144.44,CM74-CN74))))))</f>
        <v>Compléter la colonne M</v>
      </c>
      <c r="CP74" s="197" t="str">
        <f>IF(CM74="","Compléter la part variable",IF(AND($M74=Données!$I$2,CN74=""),"Compléter mont. unit. versé pour le BTE",IF(CO74-$C$6&lt;0,0,CO74-$C$6)))</f>
        <v>Compléter la part variable</v>
      </c>
      <c r="CQ74" s="192" t="str">
        <f t="shared" si="13"/>
        <v>Date signature contrat absente ou non conforme</v>
      </c>
      <c r="CR74" s="24"/>
      <c r="CS74" s="29"/>
      <c r="CT74" s="61" t="str">
        <f t="shared" si="26"/>
        <v>Compléter la colonne M</v>
      </c>
      <c r="CU74" s="62"/>
      <c r="CV74" s="29"/>
      <c r="CW74" s="205" t="str">
        <f>IF($M74="","Compléter la colonne M",IF(CU74="","Compléter la part variable",IF($M74=Données!$I$3,CU74,IF(AND($M74=Données!$I$2,CV74=""),"Compléter la colonne précédente",IF(CU74-CV74&lt;=0,0,IF(CV74&gt;=144.44,CU74-144.44,CU74-CV74))))))</f>
        <v>Compléter la colonne M</v>
      </c>
      <c r="CX74" s="197" t="str">
        <f>IF(CU74="","Compléter la part variable",IF(AND($M74=Données!$I$2,CV74=""),"Compléter mont. unit. versé pour le BTE",IF(CW74-$C$6&lt;0,0,CW74-$C$6)))</f>
        <v>Compléter la part variable</v>
      </c>
      <c r="CY74" s="192" t="str">
        <f t="shared" si="14"/>
        <v>Date signature contrat absente ou non conforme</v>
      </c>
      <c r="CZ74" s="24"/>
      <c r="DA74" s="29"/>
      <c r="DB74" s="61" t="str">
        <f t="shared" si="27"/>
        <v>Compléter la colonne M</v>
      </c>
      <c r="DC74" s="62"/>
      <c r="DD74" s="29"/>
      <c r="DE74" s="205" t="str">
        <f>IF($M74="","Compléter la colonne M",IF(DC74="","Compléter la part variable",IF($M74=Données!$I$3,DC74,IF(AND($M74=Données!$I$2,DD74=""),"Compléter la colonne précédente",IF(DC74-DD74&lt;=0,0,IF(DD74&gt;=144.44,DC74-144.44,DC74-DD74))))))</f>
        <v>Compléter la colonne M</v>
      </c>
      <c r="DF74" s="197" t="str">
        <f>IF(DC74="","Compléter la part variable",IF(AND($M74=Données!$I$2,DD74=""),"Compléter mont. unit. versé pour le BTE",IF(DE74-$C$6&lt;0,0,DE74-$C$6)))</f>
        <v>Compléter la part variable</v>
      </c>
      <c r="DG74" s="192" t="str">
        <f t="shared" si="15"/>
        <v>Date signature contrat absente ou non conforme</v>
      </c>
      <c r="DH74" s="106" t="str">
        <f t="shared" si="1"/>
        <v>Remplir les colonnes M,N, Q et P</v>
      </c>
      <c r="DI74" s="153" t="str">
        <f t="shared" si="2"/>
        <v>Remplir les colonnes M, N, Q et P</v>
      </c>
      <c r="DJ74" s="28" t="str">
        <f t="shared" si="3"/>
        <v>Remplir les colonnes M, N, Q et P</v>
      </c>
      <c r="DK74"/>
      <c r="DL74"/>
    </row>
    <row r="75" spans="1:116" x14ac:dyDescent="0.3">
      <c r="A75" s="132"/>
      <c r="B75" s="165"/>
      <c r="C75" s="43"/>
      <c r="D75" s="43"/>
      <c r="E75" s="43"/>
      <c r="F75" s="43"/>
      <c r="G75" s="133"/>
      <c r="H75" s="59"/>
      <c r="I75" s="29"/>
      <c r="J75" s="167"/>
      <c r="K75" s="167"/>
      <c r="L75" s="168"/>
      <c r="M75" s="141"/>
      <c r="N75" s="119"/>
      <c r="O75" s="69"/>
      <c r="P75" s="69"/>
      <c r="Q75" s="145"/>
      <c r="R75" s="24"/>
      <c r="S75" s="29"/>
      <c r="T75" s="61" t="str">
        <f t="shared" si="16"/>
        <v>Compléter la colonne M</v>
      </c>
      <c r="U75" s="62"/>
      <c r="V75" s="103" t="str">
        <f t="shared" si="4"/>
        <v>Compléter la colonne précédente</v>
      </c>
      <c r="W75" s="192" t="str">
        <f t="shared" si="0"/>
        <v>Date signature contrat absente ou non conforme</v>
      </c>
      <c r="X75" s="24"/>
      <c r="Y75" s="29"/>
      <c r="Z75" s="61" t="str">
        <f t="shared" si="17"/>
        <v>Compléter la colonne M</v>
      </c>
      <c r="AA75" s="62"/>
      <c r="AB75" s="29"/>
      <c r="AC75" s="205" t="str">
        <f>IF($M75="","Compléter la colonne M",IF(AA75="","Compléter la part variable",IF($M75=Données!$I$3,AA75,IF(AND($M75=Données!$I$2,AB75=""),"Compléter la colonne précédente",IF(AA75-AB75&lt;=0,0,IF(AB75&gt;=144.44,AA75-144.44,AA75-AB75))))))</f>
        <v>Compléter la colonne M</v>
      </c>
      <c r="AD75" s="197" t="str">
        <f>IF(AA75="","Compléter la part variable",IF(AND($M75=Données!$I$2,AB75=""),"Compléter mont. unit. versé pour le BTE",IF(AC75-$C$6&lt;0,0,AC75-$C$6)))</f>
        <v>Compléter la part variable</v>
      </c>
      <c r="AE75" s="192" t="str">
        <f t="shared" si="5"/>
        <v>Date signature contrat absente ou non conforme</v>
      </c>
      <c r="AF75" s="24"/>
      <c r="AG75" s="29"/>
      <c r="AH75" s="61" t="str">
        <f t="shared" si="18"/>
        <v>Compléter la colonne M</v>
      </c>
      <c r="AI75" s="62"/>
      <c r="AJ75" s="29"/>
      <c r="AK75" s="205" t="str">
        <f>IF($M75="","Compléter la colonne M",IF(AI75="","Compléter la part variable",IF($M75=Données!$I$3,AI75,IF(AND($M75=Données!$I$2,AJ75=""),"Compléter la colonne précédente",IF(AI75-AJ75&lt;=0,0,IF(AJ75&gt;=144.44,AI75-144.44,AI75-AJ75))))))</f>
        <v>Compléter la colonne M</v>
      </c>
      <c r="AL75" s="197" t="str">
        <f>IF(AI75="","Compléter la part variable",IF(AND($M75=Données!$I$2,AJ75=""),"Compléter mont. unit. versé pour le BTE",IF(AK75-$C$6&lt;0,0,AK75-$C$6)))</f>
        <v>Compléter la part variable</v>
      </c>
      <c r="AM75" s="192" t="str">
        <f t="shared" si="6"/>
        <v>Date signature contrat absente ou non conforme</v>
      </c>
      <c r="AN75" s="24"/>
      <c r="AO75" s="29"/>
      <c r="AP75" s="61" t="str">
        <f t="shared" si="19"/>
        <v>Compléter la colonne M</v>
      </c>
      <c r="AQ75" s="62"/>
      <c r="AR75" s="29"/>
      <c r="AS75" s="205" t="str">
        <f>IF($M75="","Compléter la colonne M",IF(AQ75="","Compléter la part variable",IF($M75=Données!$I$3,AQ75,IF(AND($M75=Données!$I$2,AR75=""),"Compléter la colonne précédente",IF(AQ75-AR75&lt;=0,0,IF(AR75&gt;=144.44,AQ75-144.44,AQ75-AR75))))))</f>
        <v>Compléter la colonne M</v>
      </c>
      <c r="AT75" s="197" t="str">
        <f>IF(AQ75="","Compléter la part variable",IF(AND($M75=Données!$I$2,AR75=""),"Compléter mont. unit. versé pour le BTE",IF(AS75-$C$6&lt;0,0,AS75-$C$6)))</f>
        <v>Compléter la part variable</v>
      </c>
      <c r="AU75" s="192" t="str">
        <f t="shared" si="7"/>
        <v>Date signature contrat absente ou non conforme</v>
      </c>
      <c r="AV75" s="24"/>
      <c r="AW75" s="29"/>
      <c r="AX75" s="61" t="str">
        <f t="shared" si="20"/>
        <v>Compléter la colonne M</v>
      </c>
      <c r="AY75" s="62"/>
      <c r="AZ75" s="29"/>
      <c r="BA75" s="205" t="str">
        <f>IF($M75="","Compléter la colonne M",IF(AY75="","Compléter la part variable",IF($M75=Données!$I$3,AY75,IF(AND($M75=Données!$I$2,AZ75=""),"Compléter la colonne précédente",IF(AY75-AZ75&lt;=0,0,IF(AZ75&gt;=144.44,AY75-144.44,AY75-AZ75))))))</f>
        <v>Compléter la colonne M</v>
      </c>
      <c r="BB75" s="197" t="str">
        <f>IF(AY75="","Compléter la part variable",IF(AND($M75=Données!$I$2,AZ75=""),"Compléter mont. unit. versé pour le BTE",IF(BA75-$C$6&lt;0,0,BA75-$C$6)))</f>
        <v>Compléter la part variable</v>
      </c>
      <c r="BC75" s="192" t="str">
        <f t="shared" si="8"/>
        <v>Date signature contrat absente ou non conforme</v>
      </c>
      <c r="BD75" s="24"/>
      <c r="BE75" s="29"/>
      <c r="BF75" s="61" t="str">
        <f t="shared" si="21"/>
        <v>Compléter la colonne M</v>
      </c>
      <c r="BG75" s="62"/>
      <c r="BH75" s="29"/>
      <c r="BI75" s="205" t="str">
        <f>IF($M75="","Compléter la colonne M",IF(BG75="","Compléter la part variable",IF($M75=Données!$I$3,BG75,IF(AND($M75=Données!$I$2,BH75=""),"Compléter la colonne précédente",IF(BG75-BH75&lt;=0,0,IF(BH75&gt;=144.44,BG75-144.44,BG75-BH75))))))</f>
        <v>Compléter la colonne M</v>
      </c>
      <c r="BJ75" s="197" t="str">
        <f>IF(BG75="","Compléter la part variable",IF(AND($M75=Données!$I$2,BH75=""),"Compléter mont. unit. versé pour le BTE",IF(BI75-$C$6&lt;0,0,BI75-$C$6)))</f>
        <v>Compléter la part variable</v>
      </c>
      <c r="BK75" s="192" t="str">
        <f t="shared" si="9"/>
        <v>Date signature contrat absente ou non conforme</v>
      </c>
      <c r="BL75" s="24"/>
      <c r="BM75" s="29"/>
      <c r="BN75" s="61" t="str">
        <f t="shared" si="22"/>
        <v>Compléter la colonne M</v>
      </c>
      <c r="BO75" s="62"/>
      <c r="BP75" s="29"/>
      <c r="BQ75" s="205" t="str">
        <f>IF($M75="","Compléter la colonne M",IF(BO75="","Compléter la part variable",IF($M75=Données!$I$3,BO75,IF(AND($M75=Données!$I$2,BP75=""),"Compléter la colonne précédente",IF(BO75-BP75&lt;=0,0,IF(BP75&gt;=144.44,BO75-144.44,BO75-BP75))))))</f>
        <v>Compléter la colonne M</v>
      </c>
      <c r="BR75" s="197" t="str">
        <f>IF(BO75="","Compléter la part variable",IF(AND($M75=Données!$I$2,BP75=""),"Compléter mont. unit. versé pour le BTE",IF(BQ75-$C$6&lt;0,0,BQ75-$C$6)))</f>
        <v>Compléter la part variable</v>
      </c>
      <c r="BS75" s="192" t="str">
        <f t="shared" si="10"/>
        <v>Date signature contrat absente ou non conforme</v>
      </c>
      <c r="BT75" s="24"/>
      <c r="BU75" s="29"/>
      <c r="BV75" s="61" t="str">
        <f t="shared" si="23"/>
        <v>Compléter la colonne M</v>
      </c>
      <c r="BW75" s="62"/>
      <c r="BX75" s="29"/>
      <c r="BY75" s="205" t="str">
        <f>IF($M75="","Compléter la colonne M",IF(BW75="","Compléter la part variable",IF($M75=Données!$I$3,BW75,IF(AND($M75=Données!$I$2,BX75=""),"Compléter la colonne précédente",IF(BW75-BX75&lt;=0,0,IF(BX75&gt;=144.44,BW75-144.44,BW75-BX75))))))</f>
        <v>Compléter la colonne M</v>
      </c>
      <c r="BZ75" s="197" t="str">
        <f>IF(BW75="","Compléter la part variable",IF(AND($M75=Données!$I$2,BX75=""),"Compléter mont. unit. versé pour le BTE",IF(BY75-$C$6&lt;0,0,BY75-$C$6)))</f>
        <v>Compléter la part variable</v>
      </c>
      <c r="CA75" s="192" t="str">
        <f t="shared" si="11"/>
        <v>Date signature contrat absente ou non conforme</v>
      </c>
      <c r="CB75" s="24"/>
      <c r="CC75" s="29"/>
      <c r="CD75" s="61" t="str">
        <f t="shared" si="24"/>
        <v>Compléter la colonne M</v>
      </c>
      <c r="CE75" s="62"/>
      <c r="CF75" s="29"/>
      <c r="CG75" s="205" t="str">
        <f>IF($M75="","Compléter la colonne M",IF(CE75="","Compléter la part variable",IF($M75=Données!$I$3,CE75,IF(AND($M75=Données!$I$2,CF75=""),"Compléter la colonne précédente",IF(CE75-CF75&lt;=0,0,IF(CF75&gt;=144.44,CE75-144.44,CE75-CF75))))))</f>
        <v>Compléter la colonne M</v>
      </c>
      <c r="CH75" s="197" t="str">
        <f>IF(CE75="","Compléter la part variable",IF(AND($M75=Données!$I$2,CF75=""),"Compléter mont. unit. versé pour le BTE",IF(CG75-$C$6&lt;0,0,CG75-$C$6)))</f>
        <v>Compléter la part variable</v>
      </c>
      <c r="CI75" s="192" t="str">
        <f t="shared" si="12"/>
        <v>Date signature contrat absente ou non conforme</v>
      </c>
      <c r="CJ75" s="24"/>
      <c r="CK75" s="29"/>
      <c r="CL75" s="61" t="str">
        <f t="shared" si="25"/>
        <v>Compléter la colonne M</v>
      </c>
      <c r="CM75" s="62"/>
      <c r="CN75" s="29"/>
      <c r="CO75" s="205" t="str">
        <f>IF($M75="","Compléter la colonne M",IF(CM75="","Compléter la part variable",IF($M75=Données!$I$3,CM75,IF(AND($M75=Données!$I$2,CN75=""),"Compléter la colonne précédente",IF(CM75-CN75&lt;=0,0,IF(CN75&gt;=144.44,CM75-144.44,CM75-CN75))))))</f>
        <v>Compléter la colonne M</v>
      </c>
      <c r="CP75" s="197" t="str">
        <f>IF(CM75="","Compléter la part variable",IF(AND($M75=Données!$I$2,CN75=""),"Compléter mont. unit. versé pour le BTE",IF(CO75-$C$6&lt;0,0,CO75-$C$6)))</f>
        <v>Compléter la part variable</v>
      </c>
      <c r="CQ75" s="192" t="str">
        <f t="shared" si="13"/>
        <v>Date signature contrat absente ou non conforme</v>
      </c>
      <c r="CR75" s="24"/>
      <c r="CS75" s="29"/>
      <c r="CT75" s="61" t="str">
        <f t="shared" si="26"/>
        <v>Compléter la colonne M</v>
      </c>
      <c r="CU75" s="62"/>
      <c r="CV75" s="29"/>
      <c r="CW75" s="205" t="str">
        <f>IF($M75="","Compléter la colonne M",IF(CU75="","Compléter la part variable",IF($M75=Données!$I$3,CU75,IF(AND($M75=Données!$I$2,CV75=""),"Compléter la colonne précédente",IF(CU75-CV75&lt;=0,0,IF(CV75&gt;=144.44,CU75-144.44,CU75-CV75))))))</f>
        <v>Compléter la colonne M</v>
      </c>
      <c r="CX75" s="197" t="str">
        <f>IF(CU75="","Compléter la part variable",IF(AND($M75=Données!$I$2,CV75=""),"Compléter mont. unit. versé pour le BTE",IF(CW75-$C$6&lt;0,0,CW75-$C$6)))</f>
        <v>Compléter la part variable</v>
      </c>
      <c r="CY75" s="192" t="str">
        <f t="shared" si="14"/>
        <v>Date signature contrat absente ou non conforme</v>
      </c>
      <c r="CZ75" s="24"/>
      <c r="DA75" s="29"/>
      <c r="DB75" s="61" t="str">
        <f t="shared" si="27"/>
        <v>Compléter la colonne M</v>
      </c>
      <c r="DC75" s="62"/>
      <c r="DD75" s="29"/>
      <c r="DE75" s="205" t="str">
        <f>IF($M75="","Compléter la colonne M",IF(DC75="","Compléter la part variable",IF($M75=Données!$I$3,DC75,IF(AND($M75=Données!$I$2,DD75=""),"Compléter la colonne précédente",IF(DC75-DD75&lt;=0,0,IF(DD75&gt;=144.44,DC75-144.44,DC75-DD75))))))</f>
        <v>Compléter la colonne M</v>
      </c>
      <c r="DF75" s="197" t="str">
        <f>IF(DC75="","Compléter la part variable",IF(AND($M75=Données!$I$2,DD75=""),"Compléter mont. unit. versé pour le BTE",IF(DE75-$C$6&lt;0,0,DE75-$C$6)))</f>
        <v>Compléter la part variable</v>
      </c>
      <c r="DG75" s="192" t="str">
        <f t="shared" si="15"/>
        <v>Date signature contrat absente ou non conforme</v>
      </c>
      <c r="DH75" s="106" t="str">
        <f t="shared" si="1"/>
        <v>Remplir les colonnes M,N, Q et P</v>
      </c>
      <c r="DI75" s="153" t="str">
        <f t="shared" si="2"/>
        <v>Remplir les colonnes M, N, Q et P</v>
      </c>
      <c r="DJ75" s="28" t="str">
        <f t="shared" si="3"/>
        <v>Remplir les colonnes M, N, Q et P</v>
      </c>
      <c r="DK75"/>
      <c r="DL75"/>
    </row>
    <row r="76" spans="1:116" x14ac:dyDescent="0.3">
      <c r="A76" s="132"/>
      <c r="B76" s="165"/>
      <c r="C76" s="43"/>
      <c r="D76" s="43"/>
      <c r="E76" s="43"/>
      <c r="F76" s="43"/>
      <c r="G76" s="133"/>
      <c r="H76" s="59"/>
      <c r="I76" s="29"/>
      <c r="J76" s="167"/>
      <c r="K76" s="167"/>
      <c r="L76" s="168"/>
      <c r="M76" s="141"/>
      <c r="N76" s="119"/>
      <c r="O76" s="69"/>
      <c r="P76" s="69"/>
      <c r="Q76" s="145"/>
      <c r="R76" s="24"/>
      <c r="S76" s="29"/>
      <c r="T76" s="61" t="str">
        <f t="shared" si="16"/>
        <v>Compléter la colonne M</v>
      </c>
      <c r="U76" s="62"/>
      <c r="V76" s="103" t="str">
        <f t="shared" si="4"/>
        <v>Compléter la colonne précédente</v>
      </c>
      <c r="W76" s="192" t="str">
        <f t="shared" si="0"/>
        <v>Date signature contrat absente ou non conforme</v>
      </c>
      <c r="X76" s="24"/>
      <c r="Y76" s="29"/>
      <c r="Z76" s="61" t="str">
        <f t="shared" si="17"/>
        <v>Compléter la colonne M</v>
      </c>
      <c r="AA76" s="62"/>
      <c r="AB76" s="29"/>
      <c r="AC76" s="205" t="str">
        <f>IF($M76="","Compléter la colonne M",IF(AA76="","Compléter la part variable",IF($M76=Données!$I$3,AA76,IF(AND($M76=Données!$I$2,AB76=""),"Compléter la colonne précédente",IF(AA76-AB76&lt;=0,0,IF(AB76&gt;=144.44,AA76-144.44,AA76-AB76))))))</f>
        <v>Compléter la colonne M</v>
      </c>
      <c r="AD76" s="197" t="str">
        <f>IF(AA76="","Compléter la part variable",IF(AND($M76=Données!$I$2,AB76=""),"Compléter mont. unit. versé pour le BTE",IF(AC76-$C$6&lt;0,0,AC76-$C$6)))</f>
        <v>Compléter la part variable</v>
      </c>
      <c r="AE76" s="192" t="str">
        <f t="shared" si="5"/>
        <v>Date signature contrat absente ou non conforme</v>
      </c>
      <c r="AF76" s="24"/>
      <c r="AG76" s="29"/>
      <c r="AH76" s="61" t="str">
        <f t="shared" si="18"/>
        <v>Compléter la colonne M</v>
      </c>
      <c r="AI76" s="62"/>
      <c r="AJ76" s="29"/>
      <c r="AK76" s="205" t="str">
        <f>IF($M76="","Compléter la colonne M",IF(AI76="","Compléter la part variable",IF($M76=Données!$I$3,AI76,IF(AND($M76=Données!$I$2,AJ76=""),"Compléter la colonne précédente",IF(AI76-AJ76&lt;=0,0,IF(AJ76&gt;=144.44,AI76-144.44,AI76-AJ76))))))</f>
        <v>Compléter la colonne M</v>
      </c>
      <c r="AL76" s="197" t="str">
        <f>IF(AI76="","Compléter la part variable",IF(AND($M76=Données!$I$2,AJ76=""),"Compléter mont. unit. versé pour le BTE",IF(AK76-$C$6&lt;0,0,AK76-$C$6)))</f>
        <v>Compléter la part variable</v>
      </c>
      <c r="AM76" s="192" t="str">
        <f t="shared" si="6"/>
        <v>Date signature contrat absente ou non conforme</v>
      </c>
      <c r="AN76" s="24"/>
      <c r="AO76" s="29"/>
      <c r="AP76" s="61" t="str">
        <f t="shared" si="19"/>
        <v>Compléter la colonne M</v>
      </c>
      <c r="AQ76" s="62"/>
      <c r="AR76" s="29"/>
      <c r="AS76" s="205" t="str">
        <f>IF($M76="","Compléter la colonne M",IF(AQ76="","Compléter la part variable",IF($M76=Données!$I$3,AQ76,IF(AND($M76=Données!$I$2,AR76=""),"Compléter la colonne précédente",IF(AQ76-AR76&lt;=0,0,IF(AR76&gt;=144.44,AQ76-144.44,AQ76-AR76))))))</f>
        <v>Compléter la colonne M</v>
      </c>
      <c r="AT76" s="197" t="str">
        <f>IF(AQ76="","Compléter la part variable",IF(AND($M76=Données!$I$2,AR76=""),"Compléter mont. unit. versé pour le BTE",IF(AS76-$C$6&lt;0,0,AS76-$C$6)))</f>
        <v>Compléter la part variable</v>
      </c>
      <c r="AU76" s="192" t="str">
        <f t="shared" si="7"/>
        <v>Date signature contrat absente ou non conforme</v>
      </c>
      <c r="AV76" s="24"/>
      <c r="AW76" s="29"/>
      <c r="AX76" s="61" t="str">
        <f t="shared" si="20"/>
        <v>Compléter la colonne M</v>
      </c>
      <c r="AY76" s="62"/>
      <c r="AZ76" s="29"/>
      <c r="BA76" s="205" t="str">
        <f>IF($M76="","Compléter la colonne M",IF(AY76="","Compléter la part variable",IF($M76=Données!$I$3,AY76,IF(AND($M76=Données!$I$2,AZ76=""),"Compléter la colonne précédente",IF(AY76-AZ76&lt;=0,0,IF(AZ76&gt;=144.44,AY76-144.44,AY76-AZ76))))))</f>
        <v>Compléter la colonne M</v>
      </c>
      <c r="BB76" s="197" t="str">
        <f>IF(AY76="","Compléter la part variable",IF(AND($M76=Données!$I$2,AZ76=""),"Compléter mont. unit. versé pour le BTE",IF(BA76-$C$6&lt;0,0,BA76-$C$6)))</f>
        <v>Compléter la part variable</v>
      </c>
      <c r="BC76" s="192" t="str">
        <f t="shared" si="8"/>
        <v>Date signature contrat absente ou non conforme</v>
      </c>
      <c r="BD76" s="24"/>
      <c r="BE76" s="29"/>
      <c r="BF76" s="61" t="str">
        <f t="shared" si="21"/>
        <v>Compléter la colonne M</v>
      </c>
      <c r="BG76" s="62"/>
      <c r="BH76" s="29"/>
      <c r="BI76" s="205" t="str">
        <f>IF($M76="","Compléter la colonne M",IF(BG76="","Compléter la part variable",IF($M76=Données!$I$3,BG76,IF(AND($M76=Données!$I$2,BH76=""),"Compléter la colonne précédente",IF(BG76-BH76&lt;=0,0,IF(BH76&gt;=144.44,BG76-144.44,BG76-BH76))))))</f>
        <v>Compléter la colonne M</v>
      </c>
      <c r="BJ76" s="197" t="str">
        <f>IF(BG76="","Compléter la part variable",IF(AND($M76=Données!$I$2,BH76=""),"Compléter mont. unit. versé pour le BTE",IF(BI76-$C$6&lt;0,0,BI76-$C$6)))</f>
        <v>Compléter la part variable</v>
      </c>
      <c r="BK76" s="192" t="str">
        <f t="shared" si="9"/>
        <v>Date signature contrat absente ou non conforme</v>
      </c>
      <c r="BL76" s="24"/>
      <c r="BM76" s="29"/>
      <c r="BN76" s="61" t="str">
        <f t="shared" si="22"/>
        <v>Compléter la colonne M</v>
      </c>
      <c r="BO76" s="62"/>
      <c r="BP76" s="29"/>
      <c r="BQ76" s="205" t="str">
        <f>IF($M76="","Compléter la colonne M",IF(BO76="","Compléter la part variable",IF($M76=Données!$I$3,BO76,IF(AND($M76=Données!$I$2,BP76=""),"Compléter la colonne précédente",IF(BO76-BP76&lt;=0,0,IF(BP76&gt;=144.44,BO76-144.44,BO76-BP76))))))</f>
        <v>Compléter la colonne M</v>
      </c>
      <c r="BR76" s="197" t="str">
        <f>IF(BO76="","Compléter la part variable",IF(AND($M76=Données!$I$2,BP76=""),"Compléter mont. unit. versé pour le BTE",IF(BQ76-$C$6&lt;0,0,BQ76-$C$6)))</f>
        <v>Compléter la part variable</v>
      </c>
      <c r="BS76" s="192" t="str">
        <f t="shared" si="10"/>
        <v>Date signature contrat absente ou non conforme</v>
      </c>
      <c r="BT76" s="24"/>
      <c r="BU76" s="29"/>
      <c r="BV76" s="61" t="str">
        <f t="shared" si="23"/>
        <v>Compléter la colonne M</v>
      </c>
      <c r="BW76" s="62"/>
      <c r="BX76" s="29"/>
      <c r="BY76" s="205" t="str">
        <f>IF($M76="","Compléter la colonne M",IF(BW76="","Compléter la part variable",IF($M76=Données!$I$3,BW76,IF(AND($M76=Données!$I$2,BX76=""),"Compléter la colonne précédente",IF(BW76-BX76&lt;=0,0,IF(BX76&gt;=144.44,BW76-144.44,BW76-BX76))))))</f>
        <v>Compléter la colonne M</v>
      </c>
      <c r="BZ76" s="197" t="str">
        <f>IF(BW76="","Compléter la part variable",IF(AND($M76=Données!$I$2,BX76=""),"Compléter mont. unit. versé pour le BTE",IF(BY76-$C$6&lt;0,0,BY76-$C$6)))</f>
        <v>Compléter la part variable</v>
      </c>
      <c r="CA76" s="192" t="str">
        <f t="shared" si="11"/>
        <v>Date signature contrat absente ou non conforme</v>
      </c>
      <c r="CB76" s="24"/>
      <c r="CC76" s="29"/>
      <c r="CD76" s="61" t="str">
        <f t="shared" si="24"/>
        <v>Compléter la colonne M</v>
      </c>
      <c r="CE76" s="62"/>
      <c r="CF76" s="29"/>
      <c r="CG76" s="205" t="str">
        <f>IF($M76="","Compléter la colonne M",IF(CE76="","Compléter la part variable",IF($M76=Données!$I$3,CE76,IF(AND($M76=Données!$I$2,CF76=""),"Compléter la colonne précédente",IF(CE76-CF76&lt;=0,0,IF(CF76&gt;=144.44,CE76-144.44,CE76-CF76))))))</f>
        <v>Compléter la colonne M</v>
      </c>
      <c r="CH76" s="197" t="str">
        <f>IF(CE76="","Compléter la part variable",IF(AND($M76=Données!$I$2,CF76=""),"Compléter mont. unit. versé pour le BTE",IF(CG76-$C$6&lt;0,0,CG76-$C$6)))</f>
        <v>Compléter la part variable</v>
      </c>
      <c r="CI76" s="192" t="str">
        <f t="shared" si="12"/>
        <v>Date signature contrat absente ou non conforme</v>
      </c>
      <c r="CJ76" s="24"/>
      <c r="CK76" s="29"/>
      <c r="CL76" s="61" t="str">
        <f t="shared" si="25"/>
        <v>Compléter la colonne M</v>
      </c>
      <c r="CM76" s="62"/>
      <c r="CN76" s="29"/>
      <c r="CO76" s="205" t="str">
        <f>IF($M76="","Compléter la colonne M",IF(CM76="","Compléter la part variable",IF($M76=Données!$I$3,CM76,IF(AND($M76=Données!$I$2,CN76=""),"Compléter la colonne précédente",IF(CM76-CN76&lt;=0,0,IF(CN76&gt;=144.44,CM76-144.44,CM76-CN76))))))</f>
        <v>Compléter la colonne M</v>
      </c>
      <c r="CP76" s="197" t="str">
        <f>IF(CM76="","Compléter la part variable",IF(AND($M76=Données!$I$2,CN76=""),"Compléter mont. unit. versé pour le BTE",IF(CO76-$C$6&lt;0,0,CO76-$C$6)))</f>
        <v>Compléter la part variable</v>
      </c>
      <c r="CQ76" s="192" t="str">
        <f t="shared" si="13"/>
        <v>Date signature contrat absente ou non conforme</v>
      </c>
      <c r="CR76" s="24"/>
      <c r="CS76" s="29"/>
      <c r="CT76" s="61" t="str">
        <f t="shared" si="26"/>
        <v>Compléter la colonne M</v>
      </c>
      <c r="CU76" s="62"/>
      <c r="CV76" s="29"/>
      <c r="CW76" s="205" t="str">
        <f>IF($M76="","Compléter la colonne M",IF(CU76="","Compléter la part variable",IF($M76=Données!$I$3,CU76,IF(AND($M76=Données!$I$2,CV76=""),"Compléter la colonne précédente",IF(CU76-CV76&lt;=0,0,IF(CV76&gt;=144.44,CU76-144.44,CU76-CV76))))))</f>
        <v>Compléter la colonne M</v>
      </c>
      <c r="CX76" s="197" t="str">
        <f>IF(CU76="","Compléter la part variable",IF(AND($M76=Données!$I$2,CV76=""),"Compléter mont. unit. versé pour le BTE",IF(CW76-$C$6&lt;0,0,CW76-$C$6)))</f>
        <v>Compléter la part variable</v>
      </c>
      <c r="CY76" s="192" t="str">
        <f t="shared" si="14"/>
        <v>Date signature contrat absente ou non conforme</v>
      </c>
      <c r="CZ76" s="24"/>
      <c r="DA76" s="29"/>
      <c r="DB76" s="61" t="str">
        <f t="shared" si="27"/>
        <v>Compléter la colonne M</v>
      </c>
      <c r="DC76" s="62"/>
      <c r="DD76" s="29"/>
      <c r="DE76" s="205" t="str">
        <f>IF($M76="","Compléter la colonne M",IF(DC76="","Compléter la part variable",IF($M76=Données!$I$3,DC76,IF(AND($M76=Données!$I$2,DD76=""),"Compléter la colonne précédente",IF(DC76-DD76&lt;=0,0,IF(DD76&gt;=144.44,DC76-144.44,DC76-DD76))))))</f>
        <v>Compléter la colonne M</v>
      </c>
      <c r="DF76" s="197" t="str">
        <f>IF(DC76="","Compléter la part variable",IF(AND($M76=Données!$I$2,DD76=""),"Compléter mont. unit. versé pour le BTE",IF(DE76-$C$6&lt;0,0,DE76-$C$6)))</f>
        <v>Compléter la part variable</v>
      </c>
      <c r="DG76" s="192" t="str">
        <f t="shared" si="15"/>
        <v>Date signature contrat absente ou non conforme</v>
      </c>
      <c r="DH76" s="106" t="str">
        <f t="shared" si="1"/>
        <v>Remplir les colonnes M,N, Q et P</v>
      </c>
      <c r="DI76" s="153" t="str">
        <f t="shared" si="2"/>
        <v>Remplir les colonnes M, N, Q et P</v>
      </c>
      <c r="DJ76" s="28" t="str">
        <f t="shared" si="3"/>
        <v>Remplir les colonnes M, N, Q et P</v>
      </c>
      <c r="DK76"/>
      <c r="DL76"/>
    </row>
    <row r="77" spans="1:116" x14ac:dyDescent="0.3">
      <c r="A77" s="132"/>
      <c r="B77" s="165"/>
      <c r="C77" s="43"/>
      <c r="D77" s="43"/>
      <c r="E77" s="43"/>
      <c r="F77" s="43"/>
      <c r="G77" s="133"/>
      <c r="H77" s="59"/>
      <c r="I77" s="29"/>
      <c r="J77" s="167"/>
      <c r="K77" s="167"/>
      <c r="L77" s="168"/>
      <c r="M77" s="141"/>
      <c r="N77" s="119"/>
      <c r="O77" s="69"/>
      <c r="P77" s="69"/>
      <c r="Q77" s="145"/>
      <c r="R77" s="24"/>
      <c r="S77" s="29"/>
      <c r="T77" s="61" t="str">
        <f t="shared" si="16"/>
        <v>Compléter la colonne M</v>
      </c>
      <c r="U77" s="62"/>
      <c r="V77" s="103" t="str">
        <f t="shared" ref="V77:V140" si="28">IF(U77="","Compléter la colonne précédente",IF(U77-$C$6&lt;0,0,U77-$C$6))</f>
        <v>Compléter la colonne précédente</v>
      </c>
      <c r="W77" s="192" t="str">
        <f t="shared" ref="W77:W140" si="29">IFERROR(IF(AND($J77&gt;=DATE(2022,1,1),$J77&lt;=DATE(2022,12,31)),T77*V77*(1+$O77),"Date signature contrat absente ou non conforme"),"Compléter les termes C, P et TVA")</f>
        <v>Date signature contrat absente ou non conforme</v>
      </c>
      <c r="X77" s="24"/>
      <c r="Y77" s="29"/>
      <c r="Z77" s="61" t="str">
        <f t="shared" si="17"/>
        <v>Compléter la colonne M</v>
      </c>
      <c r="AA77" s="62"/>
      <c r="AB77" s="29"/>
      <c r="AC77" s="205" t="str">
        <f>IF($M77="","Compléter la colonne M",IF(AA77="","Compléter la part variable",IF($M77=Données!$I$3,AA77,IF(AND($M77=Données!$I$2,AB77=""),"Compléter la colonne précédente",IF(AA77-AB77&lt;=0,0,IF(AB77&gt;=144.44,AA77-144.44,AA77-AB77))))))</f>
        <v>Compléter la colonne M</v>
      </c>
      <c r="AD77" s="197" t="str">
        <f>IF(AA77="","Compléter la part variable",IF(AND($M77=Données!$I$2,AB77=""),"Compléter mont. unit. versé pour le BTE",IF(AC77-$C$6&lt;0,0,AC77-$C$6)))</f>
        <v>Compléter la part variable</v>
      </c>
      <c r="AE77" s="192" t="str">
        <f t="shared" si="5"/>
        <v>Date signature contrat absente ou non conforme</v>
      </c>
      <c r="AF77" s="24"/>
      <c r="AG77" s="29"/>
      <c r="AH77" s="61" t="str">
        <f t="shared" si="18"/>
        <v>Compléter la colonne M</v>
      </c>
      <c r="AI77" s="62"/>
      <c r="AJ77" s="29"/>
      <c r="AK77" s="205" t="str">
        <f>IF($M77="","Compléter la colonne M",IF(AI77="","Compléter la part variable",IF($M77=Données!$I$3,AI77,IF(AND($M77=Données!$I$2,AJ77=""),"Compléter la colonne précédente",IF(AI77-AJ77&lt;=0,0,IF(AJ77&gt;=144.44,AI77-144.44,AI77-AJ77))))))</f>
        <v>Compléter la colonne M</v>
      </c>
      <c r="AL77" s="197" t="str">
        <f>IF(AI77="","Compléter la part variable",IF(AND($M77=Données!$I$2,AJ77=""),"Compléter mont. unit. versé pour le BTE",IF(AK77-$C$6&lt;0,0,AK77-$C$6)))</f>
        <v>Compléter la part variable</v>
      </c>
      <c r="AM77" s="192" t="str">
        <f t="shared" si="6"/>
        <v>Date signature contrat absente ou non conforme</v>
      </c>
      <c r="AN77" s="24"/>
      <c r="AO77" s="29"/>
      <c r="AP77" s="61" t="str">
        <f t="shared" si="19"/>
        <v>Compléter la colonne M</v>
      </c>
      <c r="AQ77" s="62"/>
      <c r="AR77" s="29"/>
      <c r="AS77" s="205" t="str">
        <f>IF($M77="","Compléter la colonne M",IF(AQ77="","Compléter la part variable",IF($M77=Données!$I$3,AQ77,IF(AND($M77=Données!$I$2,AR77=""),"Compléter la colonne précédente",IF(AQ77-AR77&lt;=0,0,IF(AR77&gt;=144.44,AQ77-144.44,AQ77-AR77))))))</f>
        <v>Compléter la colonne M</v>
      </c>
      <c r="AT77" s="197" t="str">
        <f>IF(AQ77="","Compléter la part variable",IF(AND($M77=Données!$I$2,AR77=""),"Compléter mont. unit. versé pour le BTE",IF(AS77-$C$6&lt;0,0,AS77-$C$6)))</f>
        <v>Compléter la part variable</v>
      </c>
      <c r="AU77" s="192" t="str">
        <f t="shared" si="7"/>
        <v>Date signature contrat absente ou non conforme</v>
      </c>
      <c r="AV77" s="24"/>
      <c r="AW77" s="29"/>
      <c r="AX77" s="61" t="str">
        <f t="shared" si="20"/>
        <v>Compléter la colonne M</v>
      </c>
      <c r="AY77" s="62"/>
      <c r="AZ77" s="29"/>
      <c r="BA77" s="205" t="str">
        <f>IF($M77="","Compléter la colonne M",IF(AY77="","Compléter la part variable",IF($M77=Données!$I$3,AY77,IF(AND($M77=Données!$I$2,AZ77=""),"Compléter la colonne précédente",IF(AY77-AZ77&lt;=0,0,IF(AZ77&gt;=144.44,AY77-144.44,AY77-AZ77))))))</f>
        <v>Compléter la colonne M</v>
      </c>
      <c r="BB77" s="197" t="str">
        <f>IF(AY77="","Compléter la part variable",IF(AND($M77=Données!$I$2,AZ77=""),"Compléter mont. unit. versé pour le BTE",IF(BA77-$C$6&lt;0,0,BA77-$C$6)))</f>
        <v>Compléter la part variable</v>
      </c>
      <c r="BC77" s="192" t="str">
        <f t="shared" si="8"/>
        <v>Date signature contrat absente ou non conforme</v>
      </c>
      <c r="BD77" s="24"/>
      <c r="BE77" s="29"/>
      <c r="BF77" s="61" t="str">
        <f t="shared" si="21"/>
        <v>Compléter la colonne M</v>
      </c>
      <c r="BG77" s="62"/>
      <c r="BH77" s="29"/>
      <c r="BI77" s="205" t="str">
        <f>IF($M77="","Compléter la colonne M",IF(BG77="","Compléter la part variable",IF($M77=Données!$I$3,BG77,IF(AND($M77=Données!$I$2,BH77=""),"Compléter la colonne précédente",IF(BG77-BH77&lt;=0,0,IF(BH77&gt;=144.44,BG77-144.44,BG77-BH77))))))</f>
        <v>Compléter la colonne M</v>
      </c>
      <c r="BJ77" s="197" t="str">
        <f>IF(BG77="","Compléter la part variable",IF(AND($M77=Données!$I$2,BH77=""),"Compléter mont. unit. versé pour le BTE",IF(BI77-$C$6&lt;0,0,BI77-$C$6)))</f>
        <v>Compléter la part variable</v>
      </c>
      <c r="BK77" s="192" t="str">
        <f t="shared" si="9"/>
        <v>Date signature contrat absente ou non conforme</v>
      </c>
      <c r="BL77" s="24"/>
      <c r="BM77" s="29"/>
      <c r="BN77" s="61" t="str">
        <f t="shared" si="22"/>
        <v>Compléter la colonne M</v>
      </c>
      <c r="BO77" s="62"/>
      <c r="BP77" s="29"/>
      <c r="BQ77" s="205" t="str">
        <f>IF($M77="","Compléter la colonne M",IF(BO77="","Compléter la part variable",IF($M77=Données!$I$3,BO77,IF(AND($M77=Données!$I$2,BP77=""),"Compléter la colonne précédente",IF(BO77-BP77&lt;=0,0,IF(BP77&gt;=144.44,BO77-144.44,BO77-BP77))))))</f>
        <v>Compléter la colonne M</v>
      </c>
      <c r="BR77" s="197" t="str">
        <f>IF(BO77="","Compléter la part variable",IF(AND($M77=Données!$I$2,BP77=""),"Compléter mont. unit. versé pour le BTE",IF(BQ77-$C$6&lt;0,0,BQ77-$C$6)))</f>
        <v>Compléter la part variable</v>
      </c>
      <c r="BS77" s="192" t="str">
        <f t="shared" si="10"/>
        <v>Date signature contrat absente ou non conforme</v>
      </c>
      <c r="BT77" s="24"/>
      <c r="BU77" s="29"/>
      <c r="BV77" s="61" t="str">
        <f t="shared" si="23"/>
        <v>Compléter la colonne M</v>
      </c>
      <c r="BW77" s="62"/>
      <c r="BX77" s="29"/>
      <c r="BY77" s="205" t="str">
        <f>IF($M77="","Compléter la colonne M",IF(BW77="","Compléter la part variable",IF($M77=Données!$I$3,BW77,IF(AND($M77=Données!$I$2,BX77=""),"Compléter la colonne précédente",IF(BW77-BX77&lt;=0,0,IF(BX77&gt;=144.44,BW77-144.44,BW77-BX77))))))</f>
        <v>Compléter la colonne M</v>
      </c>
      <c r="BZ77" s="197" t="str">
        <f>IF(BW77="","Compléter la part variable",IF(AND($M77=Données!$I$2,BX77=""),"Compléter mont. unit. versé pour le BTE",IF(BY77-$C$6&lt;0,0,BY77-$C$6)))</f>
        <v>Compléter la part variable</v>
      </c>
      <c r="CA77" s="192" t="str">
        <f t="shared" si="11"/>
        <v>Date signature contrat absente ou non conforme</v>
      </c>
      <c r="CB77" s="24"/>
      <c r="CC77" s="29"/>
      <c r="CD77" s="61" t="str">
        <f t="shared" si="24"/>
        <v>Compléter la colonne M</v>
      </c>
      <c r="CE77" s="62"/>
      <c r="CF77" s="29"/>
      <c r="CG77" s="205" t="str">
        <f>IF($M77="","Compléter la colonne M",IF(CE77="","Compléter la part variable",IF($M77=Données!$I$3,CE77,IF(AND($M77=Données!$I$2,CF77=""),"Compléter la colonne précédente",IF(CE77-CF77&lt;=0,0,IF(CF77&gt;=144.44,CE77-144.44,CE77-CF77))))))</f>
        <v>Compléter la colonne M</v>
      </c>
      <c r="CH77" s="197" t="str">
        <f>IF(CE77="","Compléter la part variable",IF(AND($M77=Données!$I$2,CF77=""),"Compléter mont. unit. versé pour le BTE",IF(CG77-$C$6&lt;0,0,CG77-$C$6)))</f>
        <v>Compléter la part variable</v>
      </c>
      <c r="CI77" s="192" t="str">
        <f t="shared" si="12"/>
        <v>Date signature contrat absente ou non conforme</v>
      </c>
      <c r="CJ77" s="24"/>
      <c r="CK77" s="29"/>
      <c r="CL77" s="61" t="str">
        <f t="shared" si="25"/>
        <v>Compléter la colonne M</v>
      </c>
      <c r="CM77" s="62"/>
      <c r="CN77" s="29"/>
      <c r="CO77" s="205" t="str">
        <f>IF($M77="","Compléter la colonne M",IF(CM77="","Compléter la part variable",IF($M77=Données!$I$3,CM77,IF(AND($M77=Données!$I$2,CN77=""),"Compléter la colonne précédente",IF(CM77-CN77&lt;=0,0,IF(CN77&gt;=144.44,CM77-144.44,CM77-CN77))))))</f>
        <v>Compléter la colonne M</v>
      </c>
      <c r="CP77" s="197" t="str">
        <f>IF(CM77="","Compléter la part variable",IF(AND($M77=Données!$I$2,CN77=""),"Compléter mont. unit. versé pour le BTE",IF(CO77-$C$6&lt;0,0,CO77-$C$6)))</f>
        <v>Compléter la part variable</v>
      </c>
      <c r="CQ77" s="192" t="str">
        <f t="shared" si="13"/>
        <v>Date signature contrat absente ou non conforme</v>
      </c>
      <c r="CR77" s="24"/>
      <c r="CS77" s="29"/>
      <c r="CT77" s="61" t="str">
        <f t="shared" si="26"/>
        <v>Compléter la colonne M</v>
      </c>
      <c r="CU77" s="62"/>
      <c r="CV77" s="29"/>
      <c r="CW77" s="205" t="str">
        <f>IF($M77="","Compléter la colonne M",IF(CU77="","Compléter la part variable",IF($M77=Données!$I$3,CU77,IF(AND($M77=Données!$I$2,CV77=""),"Compléter la colonne précédente",IF(CU77-CV77&lt;=0,0,IF(CV77&gt;=144.44,CU77-144.44,CU77-CV77))))))</f>
        <v>Compléter la colonne M</v>
      </c>
      <c r="CX77" s="197" t="str">
        <f>IF(CU77="","Compléter la part variable",IF(AND($M77=Données!$I$2,CV77=""),"Compléter mont. unit. versé pour le BTE",IF(CW77-$C$6&lt;0,0,CW77-$C$6)))</f>
        <v>Compléter la part variable</v>
      </c>
      <c r="CY77" s="192" t="str">
        <f t="shared" si="14"/>
        <v>Date signature contrat absente ou non conforme</v>
      </c>
      <c r="CZ77" s="24"/>
      <c r="DA77" s="29"/>
      <c r="DB77" s="61" t="str">
        <f t="shared" si="27"/>
        <v>Compléter la colonne M</v>
      </c>
      <c r="DC77" s="62"/>
      <c r="DD77" s="29"/>
      <c r="DE77" s="205" t="str">
        <f>IF($M77="","Compléter la colonne M",IF(DC77="","Compléter la part variable",IF($M77=Données!$I$3,DC77,IF(AND($M77=Données!$I$2,DD77=""),"Compléter la colonne précédente",IF(DC77-DD77&lt;=0,0,IF(DD77&gt;=144.44,DC77-144.44,DC77-DD77))))))</f>
        <v>Compléter la colonne M</v>
      </c>
      <c r="DF77" s="197" t="str">
        <f>IF(DC77="","Compléter la part variable",IF(AND($M77=Données!$I$2,DD77=""),"Compléter mont. unit. versé pour le BTE",IF(DE77-$C$6&lt;0,0,DE77-$C$6)))</f>
        <v>Compléter la part variable</v>
      </c>
      <c r="DG77" s="192" t="str">
        <f t="shared" si="15"/>
        <v>Date signature contrat absente ou non conforme</v>
      </c>
      <c r="DH77" s="106" t="str">
        <f t="shared" ref="DH77:DH140" si="30">IFERROR(IF($P77="non","Attestation sur l'honneur non complétée",IF($Q77="non","Le client n'a pas reçu de réduction de prix",IF(OR($M77="",$P77="",$Q77="",$N77),"Remplir les colonnes M,N, Q et P",IF(ISBLANK(A77),"Remplir le nom du client",SUM(periode1four))))),0)</f>
        <v>Remplir les colonnes M,N, Q et P</v>
      </c>
      <c r="DI77" s="153" t="str">
        <f t="shared" ref="DI77:DI140" si="31">IFERROR(IF($P77="non","Attestation sur l'honneur non complétée",IF($Q77="non","Le client n'a pas reçu de réduction de prix",IF(OR($M77="",$P77="",$Q77="",$N77=""),"Remplir les colonnes M, N, Q et P",IF(ISBLANK(A77),"Remplir le nom du client",SUM(periode2four))))),0)</f>
        <v>Remplir les colonnes M, N, Q et P</v>
      </c>
      <c r="DJ77" s="28" t="str">
        <f t="shared" ref="DJ77:DJ140" si="32">IFERROR(IF($P77="non","Attestation sur l'honneur non complétée",IF($Q77="non","Le client n'a pas reçu de réduction de prix",IF(OR($M77="",$P77="",$Q77="",$N77),"Remplir les colonnes M, N, Q et P",IF(ISBLANK(A77),"Remplir le nom du client",SUM(periode3four))))),0)</f>
        <v>Remplir les colonnes M, N, Q et P</v>
      </c>
      <c r="DK77"/>
      <c r="DL77"/>
    </row>
    <row r="78" spans="1:116" x14ac:dyDescent="0.3">
      <c r="A78" s="132"/>
      <c r="B78" s="165"/>
      <c r="C78" s="43"/>
      <c r="D78" s="43"/>
      <c r="E78" s="43"/>
      <c r="F78" s="43"/>
      <c r="G78" s="133"/>
      <c r="H78" s="59"/>
      <c r="I78" s="29"/>
      <c r="J78" s="167"/>
      <c r="K78" s="167"/>
      <c r="L78" s="168"/>
      <c r="M78" s="141"/>
      <c r="N78" s="119"/>
      <c r="O78" s="69"/>
      <c r="P78" s="69"/>
      <c r="Q78" s="145"/>
      <c r="R78" s="24"/>
      <c r="S78" s="29"/>
      <c r="T78" s="61" t="str">
        <f t="shared" si="16"/>
        <v>Compléter la colonne M</v>
      </c>
      <c r="U78" s="62"/>
      <c r="V78" s="103" t="str">
        <f t="shared" si="28"/>
        <v>Compléter la colonne précédente</v>
      </c>
      <c r="W78" s="192" t="str">
        <f t="shared" si="29"/>
        <v>Date signature contrat absente ou non conforme</v>
      </c>
      <c r="X78" s="24"/>
      <c r="Y78" s="29"/>
      <c r="Z78" s="61" t="str">
        <f t="shared" si="17"/>
        <v>Compléter la colonne M</v>
      </c>
      <c r="AA78" s="62"/>
      <c r="AB78" s="29"/>
      <c r="AC78" s="205" t="str">
        <f>IF($M78="","Compléter la colonne M",IF(AA78="","Compléter la part variable",IF($M78=Données!$I$3,AA78,IF(AND($M78=Données!$I$2,AB78=""),"Compléter la colonne précédente",IF(AA78-AB78&lt;=0,0,IF(AB78&gt;=144.44,AA78-144.44,AA78-AB78))))))</f>
        <v>Compléter la colonne M</v>
      </c>
      <c r="AD78" s="197" t="str">
        <f>IF(AA78="","Compléter la part variable",IF(AND($M78=Données!$I$2,AB78=""),"Compléter mont. unit. versé pour le BTE",IF(AC78-$C$6&lt;0,0,AC78-$C$6)))</f>
        <v>Compléter la part variable</v>
      </c>
      <c r="AE78" s="192" t="str">
        <f t="shared" ref="AE78:AE141" si="33">IFERROR(IF(AND($J78&gt;=DATE(2022,1,1),$J78&lt;=DATE(2022,12,31)),Z78*AD78*(1+$O78),"Date signature contrat absente ou non conforme"),"Compléter les termes C, P et TVA")</f>
        <v>Date signature contrat absente ou non conforme</v>
      </c>
      <c r="AF78" s="24"/>
      <c r="AG78" s="29"/>
      <c r="AH78" s="61" t="str">
        <f t="shared" si="18"/>
        <v>Compléter la colonne M</v>
      </c>
      <c r="AI78" s="62"/>
      <c r="AJ78" s="29"/>
      <c r="AK78" s="205" t="str">
        <f>IF($M78="","Compléter la colonne M",IF(AI78="","Compléter la part variable",IF($M78=Données!$I$3,AI78,IF(AND($M78=Données!$I$2,AJ78=""),"Compléter la colonne précédente",IF(AI78-AJ78&lt;=0,0,IF(AJ78&gt;=144.44,AI78-144.44,AI78-AJ78))))))</f>
        <v>Compléter la colonne M</v>
      </c>
      <c r="AL78" s="197" t="str">
        <f>IF(AI78="","Compléter la part variable",IF(AND($M78=Données!$I$2,AJ78=""),"Compléter mont. unit. versé pour le BTE",IF(AK78-$C$6&lt;0,0,AK78-$C$6)))</f>
        <v>Compléter la part variable</v>
      </c>
      <c r="AM78" s="192" t="str">
        <f t="shared" ref="AM78:AM141" si="34">IFERROR(IF(AND($J78&gt;=DATE(2022,1,1),$J78&lt;=DATE(2022,12,31)),AH78*AL78*(1+$O78),"Date signature contrat absente ou non conforme"),"Compléter les termes C, P et TVA")</f>
        <v>Date signature contrat absente ou non conforme</v>
      </c>
      <c r="AN78" s="24"/>
      <c r="AO78" s="29"/>
      <c r="AP78" s="61" t="str">
        <f t="shared" si="19"/>
        <v>Compléter la colonne M</v>
      </c>
      <c r="AQ78" s="62"/>
      <c r="AR78" s="29"/>
      <c r="AS78" s="205" t="str">
        <f>IF($M78="","Compléter la colonne M",IF(AQ78="","Compléter la part variable",IF($M78=Données!$I$3,AQ78,IF(AND($M78=Données!$I$2,AR78=""),"Compléter la colonne précédente",IF(AQ78-AR78&lt;=0,0,IF(AR78&gt;=144.44,AQ78-144.44,AQ78-AR78))))))</f>
        <v>Compléter la colonne M</v>
      </c>
      <c r="AT78" s="197" t="str">
        <f>IF(AQ78="","Compléter la part variable",IF(AND($M78=Données!$I$2,AR78=""),"Compléter mont. unit. versé pour le BTE",IF(AS78-$C$6&lt;0,0,AS78-$C$6)))</f>
        <v>Compléter la part variable</v>
      </c>
      <c r="AU78" s="192" t="str">
        <f t="shared" ref="AU78:AU141" si="35">IFERROR(IF(AND($J78&gt;=DATE(2022,1,1),$J78&lt;=DATE(2022,12,31)),AP78*AT78*(1+$O78),"Date signature contrat absente ou non conforme"),"Compléter les termes C, P et TVA")</f>
        <v>Date signature contrat absente ou non conforme</v>
      </c>
      <c r="AV78" s="24"/>
      <c r="AW78" s="29"/>
      <c r="AX78" s="61" t="str">
        <f t="shared" si="20"/>
        <v>Compléter la colonne M</v>
      </c>
      <c r="AY78" s="62"/>
      <c r="AZ78" s="29"/>
      <c r="BA78" s="205" t="str">
        <f>IF($M78="","Compléter la colonne M",IF(AY78="","Compléter la part variable",IF($M78=Données!$I$3,AY78,IF(AND($M78=Données!$I$2,AZ78=""),"Compléter la colonne précédente",IF(AY78-AZ78&lt;=0,0,IF(AZ78&gt;=144.44,AY78-144.44,AY78-AZ78))))))</f>
        <v>Compléter la colonne M</v>
      </c>
      <c r="BB78" s="197" t="str">
        <f>IF(AY78="","Compléter la part variable",IF(AND($M78=Données!$I$2,AZ78=""),"Compléter mont. unit. versé pour le BTE",IF(BA78-$C$6&lt;0,0,BA78-$C$6)))</f>
        <v>Compléter la part variable</v>
      </c>
      <c r="BC78" s="192" t="str">
        <f t="shared" ref="BC78:BC141" si="36">IFERROR(IF(AND($J78&gt;=DATE(2022,1,1),$J78&lt;=DATE(2022,12,31)),AX78*BB78*(1+$O78),"Date signature contrat absente ou non conforme"),"Compléter les termes C, P et TVA")</f>
        <v>Date signature contrat absente ou non conforme</v>
      </c>
      <c r="BD78" s="24"/>
      <c r="BE78" s="29"/>
      <c r="BF78" s="61" t="str">
        <f t="shared" si="21"/>
        <v>Compléter la colonne M</v>
      </c>
      <c r="BG78" s="62"/>
      <c r="BH78" s="29"/>
      <c r="BI78" s="205" t="str">
        <f>IF($M78="","Compléter la colonne M",IF(BG78="","Compléter la part variable",IF($M78=Données!$I$3,BG78,IF(AND($M78=Données!$I$2,BH78=""),"Compléter la colonne précédente",IF(BG78-BH78&lt;=0,0,IF(BH78&gt;=144.44,BG78-144.44,BG78-BH78))))))</f>
        <v>Compléter la colonne M</v>
      </c>
      <c r="BJ78" s="197" t="str">
        <f>IF(BG78="","Compléter la part variable",IF(AND($M78=Données!$I$2,BH78=""),"Compléter mont. unit. versé pour le BTE",IF(BI78-$C$6&lt;0,0,BI78-$C$6)))</f>
        <v>Compléter la part variable</v>
      </c>
      <c r="BK78" s="192" t="str">
        <f t="shared" ref="BK78:BK141" si="37">IFERROR(IF(AND($J78&gt;=DATE(2022,1,1),$J78&lt;=DATE(2022,12,31)),BF78*BJ78*(1+$O78),"Date signature contrat absente ou non conforme"),"Compléter les termes C, P et TVA")</f>
        <v>Date signature contrat absente ou non conforme</v>
      </c>
      <c r="BL78" s="24"/>
      <c r="BM78" s="29"/>
      <c r="BN78" s="61" t="str">
        <f t="shared" si="22"/>
        <v>Compléter la colonne M</v>
      </c>
      <c r="BO78" s="62"/>
      <c r="BP78" s="29"/>
      <c r="BQ78" s="205" t="str">
        <f>IF($M78="","Compléter la colonne M",IF(BO78="","Compléter la part variable",IF($M78=Données!$I$3,BO78,IF(AND($M78=Données!$I$2,BP78=""),"Compléter la colonne précédente",IF(BO78-BP78&lt;=0,0,IF(BP78&gt;=144.44,BO78-144.44,BO78-BP78))))))</f>
        <v>Compléter la colonne M</v>
      </c>
      <c r="BR78" s="197" t="str">
        <f>IF(BO78="","Compléter la part variable",IF(AND($M78=Données!$I$2,BP78=""),"Compléter mont. unit. versé pour le BTE",IF(BQ78-$C$6&lt;0,0,BQ78-$C$6)))</f>
        <v>Compléter la part variable</v>
      </c>
      <c r="BS78" s="192" t="str">
        <f t="shared" ref="BS78:BS141" si="38">IFERROR(IF(AND($J78&gt;=DATE(2022,1,1),$J78&lt;=DATE(2022,12,31)),BN78*BR78*(1+$O78),"Date signature contrat absente ou non conforme"),"Compléter les termes C, P et TVA")</f>
        <v>Date signature contrat absente ou non conforme</v>
      </c>
      <c r="BT78" s="24"/>
      <c r="BU78" s="29"/>
      <c r="BV78" s="61" t="str">
        <f t="shared" si="23"/>
        <v>Compléter la colonne M</v>
      </c>
      <c r="BW78" s="62"/>
      <c r="BX78" s="29"/>
      <c r="BY78" s="205" t="str">
        <f>IF($M78="","Compléter la colonne M",IF(BW78="","Compléter la part variable",IF($M78=Données!$I$3,BW78,IF(AND($M78=Données!$I$2,BX78=""),"Compléter la colonne précédente",IF(BW78-BX78&lt;=0,0,IF(BX78&gt;=144.44,BW78-144.44,BW78-BX78))))))</f>
        <v>Compléter la colonne M</v>
      </c>
      <c r="BZ78" s="197" t="str">
        <f>IF(BW78="","Compléter la part variable",IF(AND($M78=Données!$I$2,BX78=""),"Compléter mont. unit. versé pour le BTE",IF(BY78-$C$6&lt;0,0,BY78-$C$6)))</f>
        <v>Compléter la part variable</v>
      </c>
      <c r="CA78" s="192" t="str">
        <f t="shared" ref="CA78:CA141" si="39">IFERROR(IF(AND($J78&gt;=DATE(2022,1,1),$J78&lt;=DATE(2022,12,31)),BV78*BZ78*(1+$O78),"Date signature contrat absente ou non conforme"),"Compléter les termes C, P et TVA")</f>
        <v>Date signature contrat absente ou non conforme</v>
      </c>
      <c r="CB78" s="24"/>
      <c r="CC78" s="29"/>
      <c r="CD78" s="61" t="str">
        <f t="shared" si="24"/>
        <v>Compléter la colonne M</v>
      </c>
      <c r="CE78" s="62"/>
      <c r="CF78" s="29"/>
      <c r="CG78" s="205" t="str">
        <f>IF($M78="","Compléter la colonne M",IF(CE78="","Compléter la part variable",IF($M78=Données!$I$3,CE78,IF(AND($M78=Données!$I$2,CF78=""),"Compléter la colonne précédente",IF(CE78-CF78&lt;=0,0,IF(CF78&gt;=144.44,CE78-144.44,CE78-CF78))))))</f>
        <v>Compléter la colonne M</v>
      </c>
      <c r="CH78" s="197" t="str">
        <f>IF(CE78="","Compléter la part variable",IF(AND($M78=Données!$I$2,CF78=""),"Compléter mont. unit. versé pour le BTE",IF(CG78-$C$6&lt;0,0,CG78-$C$6)))</f>
        <v>Compléter la part variable</v>
      </c>
      <c r="CI78" s="192" t="str">
        <f t="shared" ref="CI78:CI141" si="40">IFERROR(IF(AND($J78&gt;=DATE(2022,1,1),$J78&lt;=DATE(2022,12,31)),CD78*CH78*(1+$O78),"Date signature contrat absente ou non conforme"),"Compléter les termes C, P et TVA")</f>
        <v>Date signature contrat absente ou non conforme</v>
      </c>
      <c r="CJ78" s="24"/>
      <c r="CK78" s="29"/>
      <c r="CL78" s="61" t="str">
        <f t="shared" si="25"/>
        <v>Compléter la colonne M</v>
      </c>
      <c r="CM78" s="62"/>
      <c r="CN78" s="29"/>
      <c r="CO78" s="205" t="str">
        <f>IF($M78="","Compléter la colonne M",IF(CM78="","Compléter la part variable",IF($M78=Données!$I$3,CM78,IF(AND($M78=Données!$I$2,CN78=""),"Compléter la colonne précédente",IF(CM78-CN78&lt;=0,0,IF(CN78&gt;=144.44,CM78-144.44,CM78-CN78))))))</f>
        <v>Compléter la colonne M</v>
      </c>
      <c r="CP78" s="197" t="str">
        <f>IF(CM78="","Compléter la part variable",IF(AND($M78=Données!$I$2,CN78=""),"Compléter mont. unit. versé pour le BTE",IF(CO78-$C$6&lt;0,0,CO78-$C$6)))</f>
        <v>Compléter la part variable</v>
      </c>
      <c r="CQ78" s="192" t="str">
        <f t="shared" ref="CQ78:CQ141" si="41">IFERROR(IF(AND($J78&gt;=DATE(2022,1,1),$J78&lt;=DATE(2022,12,31)),CL78*CP78*(1+$O78),"Date signature contrat absente ou non conforme"),"Compléter les termes C, P et TVA")</f>
        <v>Date signature contrat absente ou non conforme</v>
      </c>
      <c r="CR78" s="24"/>
      <c r="CS78" s="29"/>
      <c r="CT78" s="61" t="str">
        <f t="shared" si="26"/>
        <v>Compléter la colonne M</v>
      </c>
      <c r="CU78" s="62"/>
      <c r="CV78" s="29"/>
      <c r="CW78" s="205" t="str">
        <f>IF($M78="","Compléter la colonne M",IF(CU78="","Compléter la part variable",IF($M78=Données!$I$3,CU78,IF(AND($M78=Données!$I$2,CV78=""),"Compléter la colonne précédente",IF(CU78-CV78&lt;=0,0,IF(CV78&gt;=144.44,CU78-144.44,CU78-CV78))))))</f>
        <v>Compléter la colonne M</v>
      </c>
      <c r="CX78" s="197" t="str">
        <f>IF(CU78="","Compléter la part variable",IF(AND($M78=Données!$I$2,CV78=""),"Compléter mont. unit. versé pour le BTE",IF(CW78-$C$6&lt;0,0,CW78-$C$6)))</f>
        <v>Compléter la part variable</v>
      </c>
      <c r="CY78" s="192" t="str">
        <f t="shared" ref="CY78:CY141" si="42">IFERROR(IF(AND($J78&gt;=DATE(2022,1,1),$J78&lt;=DATE(2022,12,31)),CT78*CX78*(1+$O78),"Date signature contrat absente ou non conforme"),"Compléter les termes C, P et TVA")</f>
        <v>Date signature contrat absente ou non conforme</v>
      </c>
      <c r="CZ78" s="24"/>
      <c r="DA78" s="29"/>
      <c r="DB78" s="61" t="str">
        <f t="shared" si="27"/>
        <v>Compléter la colonne M</v>
      </c>
      <c r="DC78" s="62"/>
      <c r="DD78" s="29"/>
      <c r="DE78" s="205" t="str">
        <f>IF($M78="","Compléter la colonne M",IF(DC78="","Compléter la part variable",IF($M78=Données!$I$3,DC78,IF(AND($M78=Données!$I$2,DD78=""),"Compléter la colonne précédente",IF(DC78-DD78&lt;=0,0,IF(DD78&gt;=144.44,DC78-144.44,DC78-DD78))))))</f>
        <v>Compléter la colonne M</v>
      </c>
      <c r="DF78" s="197" t="str">
        <f>IF(DC78="","Compléter la part variable",IF(AND($M78=Données!$I$2,DD78=""),"Compléter mont. unit. versé pour le BTE",IF(DE78-$C$6&lt;0,0,DE78-$C$6)))</f>
        <v>Compléter la part variable</v>
      </c>
      <c r="DG78" s="192" t="str">
        <f t="shared" ref="DG78:DG141" si="43">IFERROR(IF(AND($J78&gt;=DATE(2022,1,1),$J78&lt;=DATE(2022,12,31)),DB78*DF78*(1+$O78),"Date signature contrat absente ou non conforme"),"Compléter les termes C, P et TVA")</f>
        <v>Date signature contrat absente ou non conforme</v>
      </c>
      <c r="DH78" s="106" t="str">
        <f t="shared" si="30"/>
        <v>Remplir les colonnes M,N, Q et P</v>
      </c>
      <c r="DI78" s="153" t="str">
        <f t="shared" si="31"/>
        <v>Remplir les colonnes M, N, Q et P</v>
      </c>
      <c r="DJ78" s="28" t="str">
        <f t="shared" si="32"/>
        <v>Remplir les colonnes M, N, Q et P</v>
      </c>
      <c r="DK78"/>
      <c r="DL78"/>
    </row>
    <row r="79" spans="1:116" x14ac:dyDescent="0.3">
      <c r="A79" s="132"/>
      <c r="B79" s="165"/>
      <c r="C79" s="43"/>
      <c r="D79" s="43"/>
      <c r="E79" s="43"/>
      <c r="F79" s="43"/>
      <c r="G79" s="133"/>
      <c r="H79" s="59"/>
      <c r="I79" s="29"/>
      <c r="J79" s="167"/>
      <c r="K79" s="167"/>
      <c r="L79" s="168"/>
      <c r="M79" s="141"/>
      <c r="N79" s="119"/>
      <c r="O79" s="69"/>
      <c r="P79" s="69"/>
      <c r="Q79" s="145"/>
      <c r="R79" s="24"/>
      <c r="S79" s="29"/>
      <c r="T79" s="61" t="str">
        <f t="shared" ref="T79:T142" si="44">IF($M79="","Compléter la colonne M",IF(AND(R79="",S79=""),"Remplir une des 2 précédentes colonnes",IF(AND(R79&lt;&gt;"",S79&lt;&gt;""),"Remplir seulement une des deux colonnes",IF(OR(AND($M79="inférieure à 36 KVA",R79=""),AND($M79="inférieure à 36 KVA",S79&lt;&gt;"")),"Compléter la colonne 'Consommation mens. d'élec.'",IF(OR(AND($M79="supérieure à 36 KVA",S79=""),AND($M79="supérieure à 36 KVA",R79&lt;&gt;"")),"Compléter la colonne 'Consommation mens. résiduelle'",IF(R79&lt;&gt;"",R79,S79))))))</f>
        <v>Compléter la colonne M</v>
      </c>
      <c r="U79" s="62"/>
      <c r="V79" s="103" t="str">
        <f t="shared" si="28"/>
        <v>Compléter la colonne précédente</v>
      </c>
      <c r="W79" s="192" t="str">
        <f t="shared" si="29"/>
        <v>Date signature contrat absente ou non conforme</v>
      </c>
      <c r="X79" s="24"/>
      <c r="Y79" s="29"/>
      <c r="Z79" s="61" t="str">
        <f t="shared" ref="Z79:Z142" si="45">IF($M79="","Compléter la colonne M",IF(AND(X79="",Y79=""),"Remplir une des 2 précédentes colonnes",IF(AND(X79&lt;&gt;"",Y79&lt;&gt;""),"Remplir seulement une des deux colonnes",IF(OR(AND($M79="inférieure à 36 KVA",X79=""),AND($M79="inférieure à 36 KVA",Y79&lt;&gt;"")),"Compléter la colonne 'Consommation mens. d'élec.'",IF(OR(AND($M79="supérieure à 36 KVA",Y79=""),AND($M79="supérieure à 36 KVA",X79&lt;&gt;"")),"Compléter la colonne 'Consommation mens. résiduelle'",IF(X79&lt;&gt;"",X79,Y79))))))</f>
        <v>Compléter la colonne M</v>
      </c>
      <c r="AA79" s="62"/>
      <c r="AB79" s="29"/>
      <c r="AC79" s="205" t="str">
        <f>IF($M79="","Compléter la colonne M",IF(AA79="","Compléter la part variable",IF($M79=Données!$I$3,AA79,IF(AND($M79=Données!$I$2,AB79=""),"Compléter la colonne précédente",IF(AA79-AB79&lt;=0,0,IF(AB79&gt;=144.44,AA79-144.44,AA79-AB79))))))</f>
        <v>Compléter la colonne M</v>
      </c>
      <c r="AD79" s="197" t="str">
        <f>IF(AA79="","Compléter la part variable",IF(AND($M79=Données!$I$2,AB79=""),"Compléter mont. unit. versé pour le BTE",IF(AC79-$C$6&lt;0,0,AC79-$C$6)))</f>
        <v>Compléter la part variable</v>
      </c>
      <c r="AE79" s="192" t="str">
        <f t="shared" si="33"/>
        <v>Date signature contrat absente ou non conforme</v>
      </c>
      <c r="AF79" s="24"/>
      <c r="AG79" s="29"/>
      <c r="AH79" s="61" t="str">
        <f t="shared" ref="AH79:AH142" si="46">IF($M79="","Compléter la colonne M",IF(AND(AF79="",AG79=""),"Remplir une des 2 précédentes colonnes",IF(AND(AF79&lt;&gt;"",AG79&lt;&gt;""),"Remplir seulement une des deux colonnes",IF(OR(AND($M79="inférieure à 36 KVA",AF79=""),AND($M79="inférieure à 36 KVA",AG79&lt;&gt;"")),"Compléter la colonne 'Consommation mens. d'élec.'",IF(OR(AND($M79="supérieure à 36 KVA",AG79=""),AND($M79="supérieure à 36 KVA",AF79&lt;&gt;"")),"Compléter la colonne 'Consommation mens. résiduelle'",IF(AF79&lt;&gt;"",AF79,AG79))))))</f>
        <v>Compléter la colonne M</v>
      </c>
      <c r="AI79" s="62"/>
      <c r="AJ79" s="29"/>
      <c r="AK79" s="205" t="str">
        <f>IF($M79="","Compléter la colonne M",IF(AI79="","Compléter la part variable",IF($M79=Données!$I$3,AI79,IF(AND($M79=Données!$I$2,AJ79=""),"Compléter la colonne précédente",IF(AI79-AJ79&lt;=0,0,IF(AJ79&gt;=144.44,AI79-144.44,AI79-AJ79))))))</f>
        <v>Compléter la colonne M</v>
      </c>
      <c r="AL79" s="197" t="str">
        <f>IF(AI79="","Compléter la part variable",IF(AND($M79=Données!$I$2,AJ79=""),"Compléter mont. unit. versé pour le BTE",IF(AK79-$C$6&lt;0,0,AK79-$C$6)))</f>
        <v>Compléter la part variable</v>
      </c>
      <c r="AM79" s="192" t="str">
        <f t="shared" si="34"/>
        <v>Date signature contrat absente ou non conforme</v>
      </c>
      <c r="AN79" s="24"/>
      <c r="AO79" s="29"/>
      <c r="AP79" s="61" t="str">
        <f t="shared" ref="AP79:AP142" si="47">IF($M79="","Compléter la colonne M",IF(AND(AN79="",AO79=""),"Remplir une des 2 précédentes colonnes",IF(AND(AN79&lt;&gt;"",AO79&lt;&gt;""),"Remplir seulement une des deux colonnes",IF(OR(AND($M79="inférieure à 36 KVA",AN79=""),AND($M79="inférieure à 36 KVA",AO79&lt;&gt;"")),"Compléter la colonne 'Consommation mens. d'élec.'",IF(OR(AND($M79="supérieure à 36 KVA",AO79=""),AND($M79="supérieure à 36 KVA",AN79&lt;&gt;"")),"Compléter la colonne 'Consommation mens. résiduelle'",IF(AN79&lt;&gt;"",AN79,AO79))))))</f>
        <v>Compléter la colonne M</v>
      </c>
      <c r="AQ79" s="62"/>
      <c r="AR79" s="29"/>
      <c r="AS79" s="205" t="str">
        <f>IF($M79="","Compléter la colonne M",IF(AQ79="","Compléter la part variable",IF($M79=Données!$I$3,AQ79,IF(AND($M79=Données!$I$2,AR79=""),"Compléter la colonne précédente",IF(AQ79-AR79&lt;=0,0,IF(AR79&gt;=144.44,AQ79-144.44,AQ79-AR79))))))</f>
        <v>Compléter la colonne M</v>
      </c>
      <c r="AT79" s="197" t="str">
        <f>IF(AQ79="","Compléter la part variable",IF(AND($M79=Données!$I$2,AR79=""),"Compléter mont. unit. versé pour le BTE",IF(AS79-$C$6&lt;0,0,AS79-$C$6)))</f>
        <v>Compléter la part variable</v>
      </c>
      <c r="AU79" s="192" t="str">
        <f t="shared" si="35"/>
        <v>Date signature contrat absente ou non conforme</v>
      </c>
      <c r="AV79" s="24"/>
      <c r="AW79" s="29"/>
      <c r="AX79" s="61" t="str">
        <f t="shared" ref="AX79:AX142" si="48">IF($M79="","Compléter la colonne M",IF(AND(AV79="",AW79=""),"Remplir une des 2 précédentes colonnes",IF(AND(AV79&lt;&gt;"",AW79&lt;&gt;""),"Remplir seulement une des deux colonnes",IF(OR(AND($M79="inférieure à 36 KVA",AV79=""),AND($M79="inférieure à 36 KVA",AW79&lt;&gt;"")),"Compléter la colonne 'Consommation mens. d'élec.'",IF(OR(AND($M79="supérieure à 36 KVA",AW79=""),AND($M79="supérieure à 36 KVA",AV79&lt;&gt;"")),"Compléter la colonne 'Consommation mens. résiduelle'",IF(AV79&lt;&gt;"",AV79,AW79))))))</f>
        <v>Compléter la colonne M</v>
      </c>
      <c r="AY79" s="62"/>
      <c r="AZ79" s="29"/>
      <c r="BA79" s="205" t="str">
        <f>IF($M79="","Compléter la colonne M",IF(AY79="","Compléter la part variable",IF($M79=Données!$I$3,AY79,IF(AND($M79=Données!$I$2,AZ79=""),"Compléter la colonne précédente",IF(AY79-AZ79&lt;=0,0,IF(AZ79&gt;=144.44,AY79-144.44,AY79-AZ79))))))</f>
        <v>Compléter la colonne M</v>
      </c>
      <c r="BB79" s="197" t="str">
        <f>IF(AY79="","Compléter la part variable",IF(AND($M79=Données!$I$2,AZ79=""),"Compléter mont. unit. versé pour le BTE",IF(BA79-$C$6&lt;0,0,BA79-$C$6)))</f>
        <v>Compléter la part variable</v>
      </c>
      <c r="BC79" s="192" t="str">
        <f t="shared" si="36"/>
        <v>Date signature contrat absente ou non conforme</v>
      </c>
      <c r="BD79" s="24"/>
      <c r="BE79" s="29"/>
      <c r="BF79" s="61" t="str">
        <f t="shared" ref="BF79:BF142" si="49">IF($M79="","Compléter la colonne M",IF(AND(BD79="",BE79=""),"Remplir une des 2 précédentes colonnes",IF(AND(BD79&lt;&gt;"",BE79&lt;&gt;""),"Remplir seulement une des deux colonnes",IF(OR(AND($M79="inférieure à 36 KVA",BD79=""),AND($M79="inférieure à 36 KVA",BE79&lt;&gt;"")),"Compléter la colonne 'Consommation mens. d'élec.'",IF(OR(AND($M79="supérieure à 36 KVA",BE79=""),AND($M79="supérieure à 36 KVA",BD79&lt;&gt;"")),"Compléter la colonne 'Consommation mens. résiduelle'",IF(BD79&lt;&gt;"",BD79,BE79))))))</f>
        <v>Compléter la colonne M</v>
      </c>
      <c r="BG79" s="62"/>
      <c r="BH79" s="29"/>
      <c r="BI79" s="205" t="str">
        <f>IF($M79="","Compléter la colonne M",IF(BG79="","Compléter la part variable",IF($M79=Données!$I$3,BG79,IF(AND($M79=Données!$I$2,BH79=""),"Compléter la colonne précédente",IF(BG79-BH79&lt;=0,0,IF(BH79&gt;=144.44,BG79-144.44,BG79-BH79))))))</f>
        <v>Compléter la colonne M</v>
      </c>
      <c r="BJ79" s="197" t="str">
        <f>IF(BG79="","Compléter la part variable",IF(AND($M79=Données!$I$2,BH79=""),"Compléter mont. unit. versé pour le BTE",IF(BI79-$C$6&lt;0,0,BI79-$C$6)))</f>
        <v>Compléter la part variable</v>
      </c>
      <c r="BK79" s="192" t="str">
        <f t="shared" si="37"/>
        <v>Date signature contrat absente ou non conforme</v>
      </c>
      <c r="BL79" s="24"/>
      <c r="BM79" s="29"/>
      <c r="BN79" s="61" t="str">
        <f t="shared" ref="BN79:BN142" si="50">IF($M79="","Compléter la colonne M",IF(AND(BL79="",BM79=""),"Remplir une des 2 précédentes colonnes",IF(AND(BL79&lt;&gt;"",BM79&lt;&gt;""),"Remplir seulement une des deux colonnes",IF(OR(AND($M79="inférieure à 36 KVA",BL79=""),AND($M79="inférieure à 36 KVA",BM79&lt;&gt;"")),"Compléter la colonne 'Consommation mens. d'élec.'",IF(OR(AND($M79="supérieure à 36 KVA",BM79=""),AND($M79="supérieure à 36 KVA",BL79&lt;&gt;"")),"Compléter la colonne 'Consommation mens. résiduelle'",IF(BL79&lt;&gt;"",BL79,BM79))))))</f>
        <v>Compléter la colonne M</v>
      </c>
      <c r="BO79" s="62"/>
      <c r="BP79" s="29"/>
      <c r="BQ79" s="205" t="str">
        <f>IF($M79="","Compléter la colonne M",IF(BO79="","Compléter la part variable",IF($M79=Données!$I$3,BO79,IF(AND($M79=Données!$I$2,BP79=""),"Compléter la colonne précédente",IF(BO79-BP79&lt;=0,0,IF(BP79&gt;=144.44,BO79-144.44,BO79-BP79))))))</f>
        <v>Compléter la colonne M</v>
      </c>
      <c r="BR79" s="197" t="str">
        <f>IF(BO79="","Compléter la part variable",IF(AND($M79=Données!$I$2,BP79=""),"Compléter mont. unit. versé pour le BTE",IF(BQ79-$C$6&lt;0,0,BQ79-$C$6)))</f>
        <v>Compléter la part variable</v>
      </c>
      <c r="BS79" s="192" t="str">
        <f t="shared" si="38"/>
        <v>Date signature contrat absente ou non conforme</v>
      </c>
      <c r="BT79" s="24"/>
      <c r="BU79" s="29"/>
      <c r="BV79" s="61" t="str">
        <f t="shared" ref="BV79:BV142" si="51">IF($M79="","Compléter la colonne M",IF(AND(BT79="",BU79=""),"Remplir une des 2 précédentes colonnes",IF(AND(BT79&lt;&gt;"",BU79&lt;&gt;""),"Remplir seulement une des deux colonnes",IF(OR(AND($M79="inférieure à 36 KVA",BT79=""),AND($M79="inférieure à 36 KVA",BU79&lt;&gt;"")),"Compléter la colonne 'Consommation mens. d'élec.'",IF(OR(AND($M79="supérieure à 36 KVA",BU79=""),AND($M79="supérieure à 36 KVA",BT79&lt;&gt;"")),"Compléter la colonne 'Consommation mens. résiduelle'",IF(BT79&lt;&gt;"",BT79,BU79))))))</f>
        <v>Compléter la colonne M</v>
      </c>
      <c r="BW79" s="62"/>
      <c r="BX79" s="29"/>
      <c r="BY79" s="205" t="str">
        <f>IF($M79="","Compléter la colonne M",IF(BW79="","Compléter la part variable",IF($M79=Données!$I$3,BW79,IF(AND($M79=Données!$I$2,BX79=""),"Compléter la colonne précédente",IF(BW79-BX79&lt;=0,0,IF(BX79&gt;=144.44,BW79-144.44,BW79-BX79))))))</f>
        <v>Compléter la colonne M</v>
      </c>
      <c r="BZ79" s="197" t="str">
        <f>IF(BW79="","Compléter la part variable",IF(AND($M79=Données!$I$2,BX79=""),"Compléter mont. unit. versé pour le BTE",IF(BY79-$C$6&lt;0,0,BY79-$C$6)))</f>
        <v>Compléter la part variable</v>
      </c>
      <c r="CA79" s="192" t="str">
        <f t="shared" si="39"/>
        <v>Date signature contrat absente ou non conforme</v>
      </c>
      <c r="CB79" s="24"/>
      <c r="CC79" s="29"/>
      <c r="CD79" s="61" t="str">
        <f t="shared" ref="CD79:CD142" si="52">IF($M79="","Compléter la colonne M",IF(AND(CB79="",CC79=""),"Remplir une des 2 précédentes colonnes",IF(AND(CB79&lt;&gt;"",CC79&lt;&gt;""),"Remplir seulement une des deux colonnes",IF(OR(AND($M79="inférieure à 36 KVA",CB79=""),AND($M79="inférieure à 36 KVA",CC79&lt;&gt;"")),"Compléter la colonne 'Consommation mens. d'élec.'",IF(OR(AND($M79="supérieure à 36 KVA",CC79=""),AND($M79="supérieure à 36 KVA",CB79&lt;&gt;"")),"Compléter la colonne 'Consommation mens. résiduelle'",IF(CB79&lt;&gt;"",CB79,CC79))))))</f>
        <v>Compléter la colonne M</v>
      </c>
      <c r="CE79" s="62"/>
      <c r="CF79" s="29"/>
      <c r="CG79" s="205" t="str">
        <f>IF($M79="","Compléter la colonne M",IF(CE79="","Compléter la part variable",IF($M79=Données!$I$3,CE79,IF(AND($M79=Données!$I$2,CF79=""),"Compléter la colonne précédente",IF(CE79-CF79&lt;=0,0,IF(CF79&gt;=144.44,CE79-144.44,CE79-CF79))))))</f>
        <v>Compléter la colonne M</v>
      </c>
      <c r="CH79" s="197" t="str">
        <f>IF(CE79="","Compléter la part variable",IF(AND($M79=Données!$I$2,CF79=""),"Compléter mont. unit. versé pour le BTE",IF(CG79-$C$6&lt;0,0,CG79-$C$6)))</f>
        <v>Compléter la part variable</v>
      </c>
      <c r="CI79" s="192" t="str">
        <f t="shared" si="40"/>
        <v>Date signature contrat absente ou non conforme</v>
      </c>
      <c r="CJ79" s="24"/>
      <c r="CK79" s="29"/>
      <c r="CL79" s="61" t="str">
        <f t="shared" ref="CL79:CL142" si="53">IF($M79="","Compléter la colonne M",IF(AND(CJ79="",CK79=""),"Remplir une des 2 précédentes colonnes",IF(AND(CJ79&lt;&gt;"",CK79&lt;&gt;""),"Remplir seulement une des deux colonnes",IF(OR(AND($M79="inférieure à 36 KVA",CJ79=""),AND($M79="inférieure à 36 KVA",CK79&lt;&gt;"")),"Compléter la colonne 'Consommation mens. d'élec.'",IF(OR(AND($M79="supérieure à 36 KVA",CK79=""),AND($M79="supérieure à 36 KVA",CJ79&lt;&gt;"")),"Compléter la colonne 'Consommation mens. résiduelle'",IF(CJ79&lt;&gt;"",CJ79,CK79))))))</f>
        <v>Compléter la colonne M</v>
      </c>
      <c r="CM79" s="62"/>
      <c r="CN79" s="29"/>
      <c r="CO79" s="205" t="str">
        <f>IF($M79="","Compléter la colonne M",IF(CM79="","Compléter la part variable",IF($M79=Données!$I$3,CM79,IF(AND($M79=Données!$I$2,CN79=""),"Compléter la colonne précédente",IF(CM79-CN79&lt;=0,0,IF(CN79&gt;=144.44,CM79-144.44,CM79-CN79))))))</f>
        <v>Compléter la colonne M</v>
      </c>
      <c r="CP79" s="197" t="str">
        <f>IF(CM79="","Compléter la part variable",IF(AND($M79=Données!$I$2,CN79=""),"Compléter mont. unit. versé pour le BTE",IF(CO79-$C$6&lt;0,0,CO79-$C$6)))</f>
        <v>Compléter la part variable</v>
      </c>
      <c r="CQ79" s="192" t="str">
        <f t="shared" si="41"/>
        <v>Date signature contrat absente ou non conforme</v>
      </c>
      <c r="CR79" s="24"/>
      <c r="CS79" s="29"/>
      <c r="CT79" s="61" t="str">
        <f t="shared" ref="CT79:CT142" si="54">IF($M79="","Compléter la colonne M",IF(AND(CR79="",CS79=""),"Remplir une des 2 précédentes colonnes",IF(AND(CR79&lt;&gt;"",CS79&lt;&gt;""),"Remplir seulement une des deux colonnes",IF(OR(AND($M79="inférieure à 36 KVA",CR79=""),AND($M79="inférieure à 36 KVA",CS79&lt;&gt;"")),"Compléter la colonne 'Consommation mens. d'élec.'",IF(OR(AND($M79="supérieure à 36 KVA",CS79=""),AND($M79="supérieure à 36 KVA",CR79&lt;&gt;"")),"Compléter la colonne 'Consommation mens. résiduelle'",IF(CR79&lt;&gt;"",CR79,CS79))))))</f>
        <v>Compléter la colonne M</v>
      </c>
      <c r="CU79" s="62"/>
      <c r="CV79" s="29"/>
      <c r="CW79" s="205" t="str">
        <f>IF($M79="","Compléter la colonne M",IF(CU79="","Compléter la part variable",IF($M79=Données!$I$3,CU79,IF(AND($M79=Données!$I$2,CV79=""),"Compléter la colonne précédente",IF(CU79-CV79&lt;=0,0,IF(CV79&gt;=144.44,CU79-144.44,CU79-CV79))))))</f>
        <v>Compléter la colonne M</v>
      </c>
      <c r="CX79" s="197" t="str">
        <f>IF(CU79="","Compléter la part variable",IF(AND($M79=Données!$I$2,CV79=""),"Compléter mont. unit. versé pour le BTE",IF(CW79-$C$6&lt;0,0,CW79-$C$6)))</f>
        <v>Compléter la part variable</v>
      </c>
      <c r="CY79" s="192" t="str">
        <f t="shared" si="42"/>
        <v>Date signature contrat absente ou non conforme</v>
      </c>
      <c r="CZ79" s="24"/>
      <c r="DA79" s="29"/>
      <c r="DB79" s="61" t="str">
        <f t="shared" ref="DB79:DB142" si="55">IF($M79="","Compléter la colonne M",IF(AND(CZ79="",DA79=""),"Remplir une des 2 précédentes colonnes",IF(AND(CZ79&lt;&gt;"",DA79&lt;&gt;""),"Remplir seulement une des deux colonnes",IF(OR(AND($M79="inférieure à 36 KVA",CZ79=""),AND($M79="inférieure à 36 KVA",DA79&lt;&gt;"")),"Compléter la colonne 'Consommation mens. d'élec.'",IF(OR(AND($M79="supérieure à 36 KVA",DA79=""),AND($M79="supérieure à 36 KVA",CZ79&lt;&gt;"")),"Compléter la colonne 'Consommation mens. résiduelle'",IF(CZ79&lt;&gt;"",CZ79,DA79))))))</f>
        <v>Compléter la colonne M</v>
      </c>
      <c r="DC79" s="62"/>
      <c r="DD79" s="29"/>
      <c r="DE79" s="205" t="str">
        <f>IF($M79="","Compléter la colonne M",IF(DC79="","Compléter la part variable",IF($M79=Données!$I$3,DC79,IF(AND($M79=Données!$I$2,DD79=""),"Compléter la colonne précédente",IF(DC79-DD79&lt;=0,0,IF(DD79&gt;=144.44,DC79-144.44,DC79-DD79))))))</f>
        <v>Compléter la colonne M</v>
      </c>
      <c r="DF79" s="197" t="str">
        <f>IF(DC79="","Compléter la part variable",IF(AND($M79=Données!$I$2,DD79=""),"Compléter mont. unit. versé pour le BTE",IF(DE79-$C$6&lt;0,0,DE79-$C$6)))</f>
        <v>Compléter la part variable</v>
      </c>
      <c r="DG79" s="192" t="str">
        <f t="shared" si="43"/>
        <v>Date signature contrat absente ou non conforme</v>
      </c>
      <c r="DH79" s="106" t="str">
        <f t="shared" si="30"/>
        <v>Remplir les colonnes M,N, Q et P</v>
      </c>
      <c r="DI79" s="153" t="str">
        <f t="shared" si="31"/>
        <v>Remplir les colonnes M, N, Q et P</v>
      </c>
      <c r="DJ79" s="28" t="str">
        <f t="shared" si="32"/>
        <v>Remplir les colonnes M, N, Q et P</v>
      </c>
      <c r="DK79"/>
      <c r="DL79"/>
    </row>
    <row r="80" spans="1:116" x14ac:dyDescent="0.3">
      <c r="A80" s="132"/>
      <c r="B80" s="165"/>
      <c r="C80" s="43"/>
      <c r="D80" s="43"/>
      <c r="E80" s="43"/>
      <c r="F80" s="43"/>
      <c r="G80" s="133"/>
      <c r="H80" s="59"/>
      <c r="I80" s="29"/>
      <c r="J80" s="167"/>
      <c r="K80" s="167"/>
      <c r="L80" s="168"/>
      <c r="M80" s="141"/>
      <c r="N80" s="119"/>
      <c r="O80" s="69"/>
      <c r="P80" s="69"/>
      <c r="Q80" s="145"/>
      <c r="R80" s="24"/>
      <c r="S80" s="29"/>
      <c r="T80" s="61" t="str">
        <f t="shared" si="44"/>
        <v>Compléter la colonne M</v>
      </c>
      <c r="U80" s="62"/>
      <c r="V80" s="103" t="str">
        <f t="shared" si="28"/>
        <v>Compléter la colonne précédente</v>
      </c>
      <c r="W80" s="192" t="str">
        <f t="shared" si="29"/>
        <v>Date signature contrat absente ou non conforme</v>
      </c>
      <c r="X80" s="24"/>
      <c r="Y80" s="29"/>
      <c r="Z80" s="61" t="str">
        <f t="shared" si="45"/>
        <v>Compléter la colonne M</v>
      </c>
      <c r="AA80" s="62"/>
      <c r="AB80" s="29"/>
      <c r="AC80" s="205" t="str">
        <f>IF($M80="","Compléter la colonne M",IF(AA80="","Compléter la part variable",IF($M80=Données!$I$3,AA80,IF(AND($M80=Données!$I$2,AB80=""),"Compléter la colonne précédente",IF(AA80-AB80&lt;=0,0,IF(AB80&gt;=144.44,AA80-144.44,AA80-AB80))))))</f>
        <v>Compléter la colonne M</v>
      </c>
      <c r="AD80" s="197" t="str">
        <f>IF(AA80="","Compléter la part variable",IF(AND($M80=Données!$I$2,AB80=""),"Compléter mont. unit. versé pour le BTE",IF(AC80-$C$6&lt;0,0,AC80-$C$6)))</f>
        <v>Compléter la part variable</v>
      </c>
      <c r="AE80" s="192" t="str">
        <f t="shared" si="33"/>
        <v>Date signature contrat absente ou non conforme</v>
      </c>
      <c r="AF80" s="24"/>
      <c r="AG80" s="29"/>
      <c r="AH80" s="61" t="str">
        <f t="shared" si="46"/>
        <v>Compléter la colonne M</v>
      </c>
      <c r="AI80" s="62"/>
      <c r="AJ80" s="29"/>
      <c r="AK80" s="205" t="str">
        <f>IF($M80="","Compléter la colonne M",IF(AI80="","Compléter la part variable",IF($M80=Données!$I$3,AI80,IF(AND($M80=Données!$I$2,AJ80=""),"Compléter la colonne précédente",IF(AI80-AJ80&lt;=0,0,IF(AJ80&gt;=144.44,AI80-144.44,AI80-AJ80))))))</f>
        <v>Compléter la colonne M</v>
      </c>
      <c r="AL80" s="197" t="str">
        <f>IF(AI80="","Compléter la part variable",IF(AND($M80=Données!$I$2,AJ80=""),"Compléter mont. unit. versé pour le BTE",IF(AK80-$C$6&lt;0,0,AK80-$C$6)))</f>
        <v>Compléter la part variable</v>
      </c>
      <c r="AM80" s="192" t="str">
        <f t="shared" si="34"/>
        <v>Date signature contrat absente ou non conforme</v>
      </c>
      <c r="AN80" s="24"/>
      <c r="AO80" s="29"/>
      <c r="AP80" s="61" t="str">
        <f t="shared" si="47"/>
        <v>Compléter la colonne M</v>
      </c>
      <c r="AQ80" s="62"/>
      <c r="AR80" s="29"/>
      <c r="AS80" s="205" t="str">
        <f>IF($M80="","Compléter la colonne M",IF(AQ80="","Compléter la part variable",IF($M80=Données!$I$3,AQ80,IF(AND($M80=Données!$I$2,AR80=""),"Compléter la colonne précédente",IF(AQ80-AR80&lt;=0,0,IF(AR80&gt;=144.44,AQ80-144.44,AQ80-AR80))))))</f>
        <v>Compléter la colonne M</v>
      </c>
      <c r="AT80" s="197" t="str">
        <f>IF(AQ80="","Compléter la part variable",IF(AND($M80=Données!$I$2,AR80=""),"Compléter mont. unit. versé pour le BTE",IF(AS80-$C$6&lt;0,0,AS80-$C$6)))</f>
        <v>Compléter la part variable</v>
      </c>
      <c r="AU80" s="192" t="str">
        <f t="shared" si="35"/>
        <v>Date signature contrat absente ou non conforme</v>
      </c>
      <c r="AV80" s="24"/>
      <c r="AW80" s="29"/>
      <c r="AX80" s="61" t="str">
        <f t="shared" si="48"/>
        <v>Compléter la colonne M</v>
      </c>
      <c r="AY80" s="62"/>
      <c r="AZ80" s="29"/>
      <c r="BA80" s="205" t="str">
        <f>IF($M80="","Compléter la colonne M",IF(AY80="","Compléter la part variable",IF($M80=Données!$I$3,AY80,IF(AND($M80=Données!$I$2,AZ80=""),"Compléter la colonne précédente",IF(AY80-AZ80&lt;=0,0,IF(AZ80&gt;=144.44,AY80-144.44,AY80-AZ80))))))</f>
        <v>Compléter la colonne M</v>
      </c>
      <c r="BB80" s="197" t="str">
        <f>IF(AY80="","Compléter la part variable",IF(AND($M80=Données!$I$2,AZ80=""),"Compléter mont. unit. versé pour le BTE",IF(BA80-$C$6&lt;0,0,BA80-$C$6)))</f>
        <v>Compléter la part variable</v>
      </c>
      <c r="BC80" s="192" t="str">
        <f t="shared" si="36"/>
        <v>Date signature contrat absente ou non conforme</v>
      </c>
      <c r="BD80" s="24"/>
      <c r="BE80" s="29"/>
      <c r="BF80" s="61" t="str">
        <f t="shared" si="49"/>
        <v>Compléter la colonne M</v>
      </c>
      <c r="BG80" s="62"/>
      <c r="BH80" s="29"/>
      <c r="BI80" s="205" t="str">
        <f>IF($M80="","Compléter la colonne M",IF(BG80="","Compléter la part variable",IF($M80=Données!$I$3,BG80,IF(AND($M80=Données!$I$2,BH80=""),"Compléter la colonne précédente",IF(BG80-BH80&lt;=0,0,IF(BH80&gt;=144.44,BG80-144.44,BG80-BH80))))))</f>
        <v>Compléter la colonne M</v>
      </c>
      <c r="BJ80" s="197" t="str">
        <f>IF(BG80="","Compléter la part variable",IF(AND($M80=Données!$I$2,BH80=""),"Compléter mont. unit. versé pour le BTE",IF(BI80-$C$6&lt;0,0,BI80-$C$6)))</f>
        <v>Compléter la part variable</v>
      </c>
      <c r="BK80" s="192" t="str">
        <f t="shared" si="37"/>
        <v>Date signature contrat absente ou non conforme</v>
      </c>
      <c r="BL80" s="24"/>
      <c r="BM80" s="29"/>
      <c r="BN80" s="61" t="str">
        <f t="shared" si="50"/>
        <v>Compléter la colonne M</v>
      </c>
      <c r="BO80" s="62"/>
      <c r="BP80" s="29"/>
      <c r="BQ80" s="205" t="str">
        <f>IF($M80="","Compléter la colonne M",IF(BO80="","Compléter la part variable",IF($M80=Données!$I$3,BO80,IF(AND($M80=Données!$I$2,BP80=""),"Compléter la colonne précédente",IF(BO80-BP80&lt;=0,0,IF(BP80&gt;=144.44,BO80-144.44,BO80-BP80))))))</f>
        <v>Compléter la colonne M</v>
      </c>
      <c r="BR80" s="197" t="str">
        <f>IF(BO80="","Compléter la part variable",IF(AND($M80=Données!$I$2,BP80=""),"Compléter mont. unit. versé pour le BTE",IF(BQ80-$C$6&lt;0,0,BQ80-$C$6)))</f>
        <v>Compléter la part variable</v>
      </c>
      <c r="BS80" s="192" t="str">
        <f t="shared" si="38"/>
        <v>Date signature contrat absente ou non conforme</v>
      </c>
      <c r="BT80" s="24"/>
      <c r="BU80" s="29"/>
      <c r="BV80" s="61" t="str">
        <f t="shared" si="51"/>
        <v>Compléter la colonne M</v>
      </c>
      <c r="BW80" s="62"/>
      <c r="BX80" s="29"/>
      <c r="BY80" s="205" t="str">
        <f>IF($M80="","Compléter la colonne M",IF(BW80="","Compléter la part variable",IF($M80=Données!$I$3,BW80,IF(AND($M80=Données!$I$2,BX80=""),"Compléter la colonne précédente",IF(BW80-BX80&lt;=0,0,IF(BX80&gt;=144.44,BW80-144.44,BW80-BX80))))))</f>
        <v>Compléter la colonne M</v>
      </c>
      <c r="BZ80" s="197" t="str">
        <f>IF(BW80="","Compléter la part variable",IF(AND($M80=Données!$I$2,BX80=""),"Compléter mont. unit. versé pour le BTE",IF(BY80-$C$6&lt;0,0,BY80-$C$6)))</f>
        <v>Compléter la part variable</v>
      </c>
      <c r="CA80" s="192" t="str">
        <f t="shared" si="39"/>
        <v>Date signature contrat absente ou non conforme</v>
      </c>
      <c r="CB80" s="24"/>
      <c r="CC80" s="29"/>
      <c r="CD80" s="61" t="str">
        <f t="shared" si="52"/>
        <v>Compléter la colonne M</v>
      </c>
      <c r="CE80" s="62"/>
      <c r="CF80" s="29"/>
      <c r="CG80" s="205" t="str">
        <f>IF($M80="","Compléter la colonne M",IF(CE80="","Compléter la part variable",IF($M80=Données!$I$3,CE80,IF(AND($M80=Données!$I$2,CF80=""),"Compléter la colonne précédente",IF(CE80-CF80&lt;=0,0,IF(CF80&gt;=144.44,CE80-144.44,CE80-CF80))))))</f>
        <v>Compléter la colonne M</v>
      </c>
      <c r="CH80" s="197" t="str">
        <f>IF(CE80="","Compléter la part variable",IF(AND($M80=Données!$I$2,CF80=""),"Compléter mont. unit. versé pour le BTE",IF(CG80-$C$6&lt;0,0,CG80-$C$6)))</f>
        <v>Compléter la part variable</v>
      </c>
      <c r="CI80" s="192" t="str">
        <f t="shared" si="40"/>
        <v>Date signature contrat absente ou non conforme</v>
      </c>
      <c r="CJ80" s="24"/>
      <c r="CK80" s="29"/>
      <c r="CL80" s="61" t="str">
        <f t="shared" si="53"/>
        <v>Compléter la colonne M</v>
      </c>
      <c r="CM80" s="62"/>
      <c r="CN80" s="29"/>
      <c r="CO80" s="205" t="str">
        <f>IF($M80="","Compléter la colonne M",IF(CM80="","Compléter la part variable",IF($M80=Données!$I$3,CM80,IF(AND($M80=Données!$I$2,CN80=""),"Compléter la colonne précédente",IF(CM80-CN80&lt;=0,0,IF(CN80&gt;=144.44,CM80-144.44,CM80-CN80))))))</f>
        <v>Compléter la colonne M</v>
      </c>
      <c r="CP80" s="197" t="str">
        <f>IF(CM80="","Compléter la part variable",IF(AND($M80=Données!$I$2,CN80=""),"Compléter mont. unit. versé pour le BTE",IF(CO80-$C$6&lt;0,0,CO80-$C$6)))</f>
        <v>Compléter la part variable</v>
      </c>
      <c r="CQ80" s="192" t="str">
        <f t="shared" si="41"/>
        <v>Date signature contrat absente ou non conforme</v>
      </c>
      <c r="CR80" s="24"/>
      <c r="CS80" s="29"/>
      <c r="CT80" s="61" t="str">
        <f t="shared" si="54"/>
        <v>Compléter la colonne M</v>
      </c>
      <c r="CU80" s="62"/>
      <c r="CV80" s="29"/>
      <c r="CW80" s="205" t="str">
        <f>IF($M80="","Compléter la colonne M",IF(CU80="","Compléter la part variable",IF($M80=Données!$I$3,CU80,IF(AND($M80=Données!$I$2,CV80=""),"Compléter la colonne précédente",IF(CU80-CV80&lt;=0,0,IF(CV80&gt;=144.44,CU80-144.44,CU80-CV80))))))</f>
        <v>Compléter la colonne M</v>
      </c>
      <c r="CX80" s="197" t="str">
        <f>IF(CU80="","Compléter la part variable",IF(AND($M80=Données!$I$2,CV80=""),"Compléter mont. unit. versé pour le BTE",IF(CW80-$C$6&lt;0,0,CW80-$C$6)))</f>
        <v>Compléter la part variable</v>
      </c>
      <c r="CY80" s="192" t="str">
        <f t="shared" si="42"/>
        <v>Date signature contrat absente ou non conforme</v>
      </c>
      <c r="CZ80" s="24"/>
      <c r="DA80" s="29"/>
      <c r="DB80" s="61" t="str">
        <f t="shared" si="55"/>
        <v>Compléter la colonne M</v>
      </c>
      <c r="DC80" s="62"/>
      <c r="DD80" s="29"/>
      <c r="DE80" s="205" t="str">
        <f>IF($M80="","Compléter la colonne M",IF(DC80="","Compléter la part variable",IF($M80=Données!$I$3,DC80,IF(AND($M80=Données!$I$2,DD80=""),"Compléter la colonne précédente",IF(DC80-DD80&lt;=0,0,IF(DD80&gt;=144.44,DC80-144.44,DC80-DD80))))))</f>
        <v>Compléter la colonne M</v>
      </c>
      <c r="DF80" s="197" t="str">
        <f>IF(DC80="","Compléter la part variable",IF(AND($M80=Données!$I$2,DD80=""),"Compléter mont. unit. versé pour le BTE",IF(DE80-$C$6&lt;0,0,DE80-$C$6)))</f>
        <v>Compléter la part variable</v>
      </c>
      <c r="DG80" s="192" t="str">
        <f t="shared" si="43"/>
        <v>Date signature contrat absente ou non conforme</v>
      </c>
      <c r="DH80" s="106" t="str">
        <f t="shared" si="30"/>
        <v>Remplir les colonnes M,N, Q et P</v>
      </c>
      <c r="DI80" s="153" t="str">
        <f t="shared" si="31"/>
        <v>Remplir les colonnes M, N, Q et P</v>
      </c>
      <c r="DJ80" s="28" t="str">
        <f t="shared" si="32"/>
        <v>Remplir les colonnes M, N, Q et P</v>
      </c>
      <c r="DK80"/>
      <c r="DL80"/>
    </row>
    <row r="81" spans="1:116" x14ac:dyDescent="0.3">
      <c r="A81" s="132"/>
      <c r="B81" s="165"/>
      <c r="C81" s="43"/>
      <c r="D81" s="43"/>
      <c r="E81" s="43"/>
      <c r="F81" s="43"/>
      <c r="G81" s="133"/>
      <c r="H81" s="59"/>
      <c r="I81" s="29"/>
      <c r="J81" s="167"/>
      <c r="K81" s="167"/>
      <c r="L81" s="168"/>
      <c r="M81" s="141"/>
      <c r="N81" s="119"/>
      <c r="O81" s="69"/>
      <c r="P81" s="69"/>
      <c r="Q81" s="145"/>
      <c r="R81" s="24"/>
      <c r="S81" s="29"/>
      <c r="T81" s="61" t="str">
        <f t="shared" si="44"/>
        <v>Compléter la colonne M</v>
      </c>
      <c r="U81" s="62"/>
      <c r="V81" s="103" t="str">
        <f t="shared" si="28"/>
        <v>Compléter la colonne précédente</v>
      </c>
      <c r="W81" s="192" t="str">
        <f t="shared" si="29"/>
        <v>Date signature contrat absente ou non conforme</v>
      </c>
      <c r="X81" s="24"/>
      <c r="Y81" s="29"/>
      <c r="Z81" s="61" t="str">
        <f t="shared" si="45"/>
        <v>Compléter la colonne M</v>
      </c>
      <c r="AA81" s="62"/>
      <c r="AB81" s="29"/>
      <c r="AC81" s="205" t="str">
        <f>IF($M81="","Compléter la colonne M",IF(AA81="","Compléter la part variable",IF($M81=Données!$I$3,AA81,IF(AND($M81=Données!$I$2,AB81=""),"Compléter la colonne précédente",IF(AA81-AB81&lt;=0,0,IF(AB81&gt;=144.44,AA81-144.44,AA81-AB81))))))</f>
        <v>Compléter la colonne M</v>
      </c>
      <c r="AD81" s="197" t="str">
        <f>IF(AA81="","Compléter la part variable",IF(AND($M81=Données!$I$2,AB81=""),"Compléter mont. unit. versé pour le BTE",IF(AC81-$C$6&lt;0,0,AC81-$C$6)))</f>
        <v>Compléter la part variable</v>
      </c>
      <c r="AE81" s="192" t="str">
        <f t="shared" si="33"/>
        <v>Date signature contrat absente ou non conforme</v>
      </c>
      <c r="AF81" s="24"/>
      <c r="AG81" s="29"/>
      <c r="AH81" s="61" t="str">
        <f t="shared" si="46"/>
        <v>Compléter la colonne M</v>
      </c>
      <c r="AI81" s="62"/>
      <c r="AJ81" s="29"/>
      <c r="AK81" s="205" t="str">
        <f>IF($M81="","Compléter la colonne M",IF(AI81="","Compléter la part variable",IF($M81=Données!$I$3,AI81,IF(AND($M81=Données!$I$2,AJ81=""),"Compléter la colonne précédente",IF(AI81-AJ81&lt;=0,0,IF(AJ81&gt;=144.44,AI81-144.44,AI81-AJ81))))))</f>
        <v>Compléter la colonne M</v>
      </c>
      <c r="AL81" s="197" t="str">
        <f>IF(AI81="","Compléter la part variable",IF(AND($M81=Données!$I$2,AJ81=""),"Compléter mont. unit. versé pour le BTE",IF(AK81-$C$6&lt;0,0,AK81-$C$6)))</f>
        <v>Compléter la part variable</v>
      </c>
      <c r="AM81" s="192" t="str">
        <f t="shared" si="34"/>
        <v>Date signature contrat absente ou non conforme</v>
      </c>
      <c r="AN81" s="24"/>
      <c r="AO81" s="29"/>
      <c r="AP81" s="61" t="str">
        <f t="shared" si="47"/>
        <v>Compléter la colonne M</v>
      </c>
      <c r="AQ81" s="62"/>
      <c r="AR81" s="29"/>
      <c r="AS81" s="205" t="str">
        <f>IF($M81="","Compléter la colonne M",IF(AQ81="","Compléter la part variable",IF($M81=Données!$I$3,AQ81,IF(AND($M81=Données!$I$2,AR81=""),"Compléter la colonne précédente",IF(AQ81-AR81&lt;=0,0,IF(AR81&gt;=144.44,AQ81-144.44,AQ81-AR81))))))</f>
        <v>Compléter la colonne M</v>
      </c>
      <c r="AT81" s="197" t="str">
        <f>IF(AQ81="","Compléter la part variable",IF(AND($M81=Données!$I$2,AR81=""),"Compléter mont. unit. versé pour le BTE",IF(AS81-$C$6&lt;0,0,AS81-$C$6)))</f>
        <v>Compléter la part variable</v>
      </c>
      <c r="AU81" s="192" t="str">
        <f t="shared" si="35"/>
        <v>Date signature contrat absente ou non conforme</v>
      </c>
      <c r="AV81" s="24"/>
      <c r="AW81" s="29"/>
      <c r="AX81" s="61" t="str">
        <f t="shared" si="48"/>
        <v>Compléter la colonne M</v>
      </c>
      <c r="AY81" s="62"/>
      <c r="AZ81" s="29"/>
      <c r="BA81" s="205" t="str">
        <f>IF($M81="","Compléter la colonne M",IF(AY81="","Compléter la part variable",IF($M81=Données!$I$3,AY81,IF(AND($M81=Données!$I$2,AZ81=""),"Compléter la colonne précédente",IF(AY81-AZ81&lt;=0,0,IF(AZ81&gt;=144.44,AY81-144.44,AY81-AZ81))))))</f>
        <v>Compléter la colonne M</v>
      </c>
      <c r="BB81" s="197" t="str">
        <f>IF(AY81="","Compléter la part variable",IF(AND($M81=Données!$I$2,AZ81=""),"Compléter mont. unit. versé pour le BTE",IF(BA81-$C$6&lt;0,0,BA81-$C$6)))</f>
        <v>Compléter la part variable</v>
      </c>
      <c r="BC81" s="192" t="str">
        <f t="shared" si="36"/>
        <v>Date signature contrat absente ou non conforme</v>
      </c>
      <c r="BD81" s="24"/>
      <c r="BE81" s="29"/>
      <c r="BF81" s="61" t="str">
        <f t="shared" si="49"/>
        <v>Compléter la colonne M</v>
      </c>
      <c r="BG81" s="62"/>
      <c r="BH81" s="29"/>
      <c r="BI81" s="205" t="str">
        <f>IF($M81="","Compléter la colonne M",IF(BG81="","Compléter la part variable",IF($M81=Données!$I$3,BG81,IF(AND($M81=Données!$I$2,BH81=""),"Compléter la colonne précédente",IF(BG81-BH81&lt;=0,0,IF(BH81&gt;=144.44,BG81-144.44,BG81-BH81))))))</f>
        <v>Compléter la colonne M</v>
      </c>
      <c r="BJ81" s="197" t="str">
        <f>IF(BG81="","Compléter la part variable",IF(AND($M81=Données!$I$2,BH81=""),"Compléter mont. unit. versé pour le BTE",IF(BI81-$C$6&lt;0,0,BI81-$C$6)))</f>
        <v>Compléter la part variable</v>
      </c>
      <c r="BK81" s="192" t="str">
        <f t="shared" si="37"/>
        <v>Date signature contrat absente ou non conforme</v>
      </c>
      <c r="BL81" s="24"/>
      <c r="BM81" s="29"/>
      <c r="BN81" s="61" t="str">
        <f t="shared" si="50"/>
        <v>Compléter la colonne M</v>
      </c>
      <c r="BO81" s="62"/>
      <c r="BP81" s="29"/>
      <c r="BQ81" s="205" t="str">
        <f>IF($M81="","Compléter la colonne M",IF(BO81="","Compléter la part variable",IF($M81=Données!$I$3,BO81,IF(AND($M81=Données!$I$2,BP81=""),"Compléter la colonne précédente",IF(BO81-BP81&lt;=0,0,IF(BP81&gt;=144.44,BO81-144.44,BO81-BP81))))))</f>
        <v>Compléter la colonne M</v>
      </c>
      <c r="BR81" s="197" t="str">
        <f>IF(BO81="","Compléter la part variable",IF(AND($M81=Données!$I$2,BP81=""),"Compléter mont. unit. versé pour le BTE",IF(BQ81-$C$6&lt;0,0,BQ81-$C$6)))</f>
        <v>Compléter la part variable</v>
      </c>
      <c r="BS81" s="192" t="str">
        <f t="shared" si="38"/>
        <v>Date signature contrat absente ou non conforme</v>
      </c>
      <c r="BT81" s="24"/>
      <c r="BU81" s="29"/>
      <c r="BV81" s="61" t="str">
        <f t="shared" si="51"/>
        <v>Compléter la colonne M</v>
      </c>
      <c r="BW81" s="62"/>
      <c r="BX81" s="29"/>
      <c r="BY81" s="205" t="str">
        <f>IF($M81="","Compléter la colonne M",IF(BW81="","Compléter la part variable",IF($M81=Données!$I$3,BW81,IF(AND($M81=Données!$I$2,BX81=""),"Compléter la colonne précédente",IF(BW81-BX81&lt;=0,0,IF(BX81&gt;=144.44,BW81-144.44,BW81-BX81))))))</f>
        <v>Compléter la colonne M</v>
      </c>
      <c r="BZ81" s="197" t="str">
        <f>IF(BW81="","Compléter la part variable",IF(AND($M81=Données!$I$2,BX81=""),"Compléter mont. unit. versé pour le BTE",IF(BY81-$C$6&lt;0,0,BY81-$C$6)))</f>
        <v>Compléter la part variable</v>
      </c>
      <c r="CA81" s="192" t="str">
        <f t="shared" si="39"/>
        <v>Date signature contrat absente ou non conforme</v>
      </c>
      <c r="CB81" s="24"/>
      <c r="CC81" s="29"/>
      <c r="CD81" s="61" t="str">
        <f t="shared" si="52"/>
        <v>Compléter la colonne M</v>
      </c>
      <c r="CE81" s="62"/>
      <c r="CF81" s="29"/>
      <c r="CG81" s="205" t="str">
        <f>IF($M81="","Compléter la colonne M",IF(CE81="","Compléter la part variable",IF($M81=Données!$I$3,CE81,IF(AND($M81=Données!$I$2,CF81=""),"Compléter la colonne précédente",IF(CE81-CF81&lt;=0,0,IF(CF81&gt;=144.44,CE81-144.44,CE81-CF81))))))</f>
        <v>Compléter la colonne M</v>
      </c>
      <c r="CH81" s="197" t="str">
        <f>IF(CE81="","Compléter la part variable",IF(AND($M81=Données!$I$2,CF81=""),"Compléter mont. unit. versé pour le BTE",IF(CG81-$C$6&lt;0,0,CG81-$C$6)))</f>
        <v>Compléter la part variable</v>
      </c>
      <c r="CI81" s="192" t="str">
        <f t="shared" si="40"/>
        <v>Date signature contrat absente ou non conforme</v>
      </c>
      <c r="CJ81" s="24"/>
      <c r="CK81" s="29"/>
      <c r="CL81" s="61" t="str">
        <f t="shared" si="53"/>
        <v>Compléter la colonne M</v>
      </c>
      <c r="CM81" s="62"/>
      <c r="CN81" s="29"/>
      <c r="CO81" s="205" t="str">
        <f>IF($M81="","Compléter la colonne M",IF(CM81="","Compléter la part variable",IF($M81=Données!$I$3,CM81,IF(AND($M81=Données!$I$2,CN81=""),"Compléter la colonne précédente",IF(CM81-CN81&lt;=0,0,IF(CN81&gt;=144.44,CM81-144.44,CM81-CN81))))))</f>
        <v>Compléter la colonne M</v>
      </c>
      <c r="CP81" s="197" t="str">
        <f>IF(CM81="","Compléter la part variable",IF(AND($M81=Données!$I$2,CN81=""),"Compléter mont. unit. versé pour le BTE",IF(CO81-$C$6&lt;0,0,CO81-$C$6)))</f>
        <v>Compléter la part variable</v>
      </c>
      <c r="CQ81" s="192" t="str">
        <f t="shared" si="41"/>
        <v>Date signature contrat absente ou non conforme</v>
      </c>
      <c r="CR81" s="24"/>
      <c r="CS81" s="29"/>
      <c r="CT81" s="61" t="str">
        <f t="shared" si="54"/>
        <v>Compléter la colonne M</v>
      </c>
      <c r="CU81" s="62"/>
      <c r="CV81" s="29"/>
      <c r="CW81" s="205" t="str">
        <f>IF($M81="","Compléter la colonne M",IF(CU81="","Compléter la part variable",IF($M81=Données!$I$3,CU81,IF(AND($M81=Données!$I$2,CV81=""),"Compléter la colonne précédente",IF(CU81-CV81&lt;=0,0,IF(CV81&gt;=144.44,CU81-144.44,CU81-CV81))))))</f>
        <v>Compléter la colonne M</v>
      </c>
      <c r="CX81" s="197" t="str">
        <f>IF(CU81="","Compléter la part variable",IF(AND($M81=Données!$I$2,CV81=""),"Compléter mont. unit. versé pour le BTE",IF(CW81-$C$6&lt;0,0,CW81-$C$6)))</f>
        <v>Compléter la part variable</v>
      </c>
      <c r="CY81" s="192" t="str">
        <f t="shared" si="42"/>
        <v>Date signature contrat absente ou non conforme</v>
      </c>
      <c r="CZ81" s="24"/>
      <c r="DA81" s="29"/>
      <c r="DB81" s="61" t="str">
        <f t="shared" si="55"/>
        <v>Compléter la colonne M</v>
      </c>
      <c r="DC81" s="62"/>
      <c r="DD81" s="29"/>
      <c r="DE81" s="205" t="str">
        <f>IF($M81="","Compléter la colonne M",IF(DC81="","Compléter la part variable",IF($M81=Données!$I$3,DC81,IF(AND($M81=Données!$I$2,DD81=""),"Compléter la colonne précédente",IF(DC81-DD81&lt;=0,0,IF(DD81&gt;=144.44,DC81-144.44,DC81-DD81))))))</f>
        <v>Compléter la colonne M</v>
      </c>
      <c r="DF81" s="197" t="str">
        <f>IF(DC81="","Compléter la part variable",IF(AND($M81=Données!$I$2,DD81=""),"Compléter mont. unit. versé pour le BTE",IF(DE81-$C$6&lt;0,0,DE81-$C$6)))</f>
        <v>Compléter la part variable</v>
      </c>
      <c r="DG81" s="192" t="str">
        <f t="shared" si="43"/>
        <v>Date signature contrat absente ou non conforme</v>
      </c>
      <c r="DH81" s="106" t="str">
        <f t="shared" si="30"/>
        <v>Remplir les colonnes M,N, Q et P</v>
      </c>
      <c r="DI81" s="153" t="str">
        <f t="shared" si="31"/>
        <v>Remplir les colonnes M, N, Q et P</v>
      </c>
      <c r="DJ81" s="28" t="str">
        <f t="shared" si="32"/>
        <v>Remplir les colonnes M, N, Q et P</v>
      </c>
      <c r="DK81"/>
      <c r="DL81"/>
    </row>
    <row r="82" spans="1:116" x14ac:dyDescent="0.3">
      <c r="A82" s="132"/>
      <c r="B82" s="165"/>
      <c r="C82" s="43"/>
      <c r="D82" s="43"/>
      <c r="E82" s="43"/>
      <c r="F82" s="43"/>
      <c r="G82" s="133"/>
      <c r="H82" s="59"/>
      <c r="I82" s="29"/>
      <c r="J82" s="167"/>
      <c r="K82" s="167"/>
      <c r="L82" s="168"/>
      <c r="M82" s="141"/>
      <c r="N82" s="119"/>
      <c r="O82" s="69"/>
      <c r="P82" s="69"/>
      <c r="Q82" s="145"/>
      <c r="R82" s="24"/>
      <c r="S82" s="29"/>
      <c r="T82" s="61" t="str">
        <f t="shared" si="44"/>
        <v>Compléter la colonne M</v>
      </c>
      <c r="U82" s="62"/>
      <c r="V82" s="103" t="str">
        <f t="shared" si="28"/>
        <v>Compléter la colonne précédente</v>
      </c>
      <c r="W82" s="192" t="str">
        <f t="shared" si="29"/>
        <v>Date signature contrat absente ou non conforme</v>
      </c>
      <c r="X82" s="24"/>
      <c r="Y82" s="29"/>
      <c r="Z82" s="61" t="str">
        <f t="shared" si="45"/>
        <v>Compléter la colonne M</v>
      </c>
      <c r="AA82" s="62"/>
      <c r="AB82" s="29"/>
      <c r="AC82" s="205" t="str">
        <f>IF($M82="","Compléter la colonne M",IF(AA82="","Compléter la part variable",IF($M82=Données!$I$3,AA82,IF(AND($M82=Données!$I$2,AB82=""),"Compléter la colonne précédente",IF(AA82-AB82&lt;=0,0,IF(AB82&gt;=144.44,AA82-144.44,AA82-AB82))))))</f>
        <v>Compléter la colonne M</v>
      </c>
      <c r="AD82" s="197" t="str">
        <f>IF(AA82="","Compléter la part variable",IF(AND($M82=Données!$I$2,AB82=""),"Compléter mont. unit. versé pour le BTE",IF(AC82-$C$6&lt;0,0,AC82-$C$6)))</f>
        <v>Compléter la part variable</v>
      </c>
      <c r="AE82" s="192" t="str">
        <f t="shared" si="33"/>
        <v>Date signature contrat absente ou non conforme</v>
      </c>
      <c r="AF82" s="24"/>
      <c r="AG82" s="29"/>
      <c r="AH82" s="61" t="str">
        <f t="shared" si="46"/>
        <v>Compléter la colonne M</v>
      </c>
      <c r="AI82" s="62"/>
      <c r="AJ82" s="29"/>
      <c r="AK82" s="205" t="str">
        <f>IF($M82="","Compléter la colonne M",IF(AI82="","Compléter la part variable",IF($M82=Données!$I$3,AI82,IF(AND($M82=Données!$I$2,AJ82=""),"Compléter la colonne précédente",IF(AI82-AJ82&lt;=0,0,IF(AJ82&gt;=144.44,AI82-144.44,AI82-AJ82))))))</f>
        <v>Compléter la colonne M</v>
      </c>
      <c r="AL82" s="197" t="str">
        <f>IF(AI82="","Compléter la part variable",IF(AND($M82=Données!$I$2,AJ82=""),"Compléter mont. unit. versé pour le BTE",IF(AK82-$C$6&lt;0,0,AK82-$C$6)))</f>
        <v>Compléter la part variable</v>
      </c>
      <c r="AM82" s="192" t="str">
        <f t="shared" si="34"/>
        <v>Date signature contrat absente ou non conforme</v>
      </c>
      <c r="AN82" s="24"/>
      <c r="AO82" s="29"/>
      <c r="AP82" s="61" t="str">
        <f t="shared" si="47"/>
        <v>Compléter la colonne M</v>
      </c>
      <c r="AQ82" s="62"/>
      <c r="AR82" s="29"/>
      <c r="AS82" s="205" t="str">
        <f>IF($M82="","Compléter la colonne M",IF(AQ82="","Compléter la part variable",IF($M82=Données!$I$3,AQ82,IF(AND($M82=Données!$I$2,AR82=""),"Compléter la colonne précédente",IF(AQ82-AR82&lt;=0,0,IF(AR82&gt;=144.44,AQ82-144.44,AQ82-AR82))))))</f>
        <v>Compléter la colonne M</v>
      </c>
      <c r="AT82" s="197" t="str">
        <f>IF(AQ82="","Compléter la part variable",IF(AND($M82=Données!$I$2,AR82=""),"Compléter mont. unit. versé pour le BTE",IF(AS82-$C$6&lt;0,0,AS82-$C$6)))</f>
        <v>Compléter la part variable</v>
      </c>
      <c r="AU82" s="192" t="str">
        <f t="shared" si="35"/>
        <v>Date signature contrat absente ou non conforme</v>
      </c>
      <c r="AV82" s="24"/>
      <c r="AW82" s="29"/>
      <c r="AX82" s="61" t="str">
        <f t="shared" si="48"/>
        <v>Compléter la colonne M</v>
      </c>
      <c r="AY82" s="62"/>
      <c r="AZ82" s="29"/>
      <c r="BA82" s="205" t="str">
        <f>IF($M82="","Compléter la colonne M",IF(AY82="","Compléter la part variable",IF($M82=Données!$I$3,AY82,IF(AND($M82=Données!$I$2,AZ82=""),"Compléter la colonne précédente",IF(AY82-AZ82&lt;=0,0,IF(AZ82&gt;=144.44,AY82-144.44,AY82-AZ82))))))</f>
        <v>Compléter la colonne M</v>
      </c>
      <c r="BB82" s="197" t="str">
        <f>IF(AY82="","Compléter la part variable",IF(AND($M82=Données!$I$2,AZ82=""),"Compléter mont. unit. versé pour le BTE",IF(BA82-$C$6&lt;0,0,BA82-$C$6)))</f>
        <v>Compléter la part variable</v>
      </c>
      <c r="BC82" s="192" t="str">
        <f t="shared" si="36"/>
        <v>Date signature contrat absente ou non conforme</v>
      </c>
      <c r="BD82" s="24"/>
      <c r="BE82" s="29"/>
      <c r="BF82" s="61" t="str">
        <f t="shared" si="49"/>
        <v>Compléter la colonne M</v>
      </c>
      <c r="BG82" s="62"/>
      <c r="BH82" s="29"/>
      <c r="BI82" s="205" t="str">
        <f>IF($M82="","Compléter la colonne M",IF(BG82="","Compléter la part variable",IF($M82=Données!$I$3,BG82,IF(AND($M82=Données!$I$2,BH82=""),"Compléter la colonne précédente",IF(BG82-BH82&lt;=0,0,IF(BH82&gt;=144.44,BG82-144.44,BG82-BH82))))))</f>
        <v>Compléter la colonne M</v>
      </c>
      <c r="BJ82" s="197" t="str">
        <f>IF(BG82="","Compléter la part variable",IF(AND($M82=Données!$I$2,BH82=""),"Compléter mont. unit. versé pour le BTE",IF(BI82-$C$6&lt;0,0,BI82-$C$6)))</f>
        <v>Compléter la part variable</v>
      </c>
      <c r="BK82" s="192" t="str">
        <f t="shared" si="37"/>
        <v>Date signature contrat absente ou non conforme</v>
      </c>
      <c r="BL82" s="24"/>
      <c r="BM82" s="29"/>
      <c r="BN82" s="61" t="str">
        <f t="shared" si="50"/>
        <v>Compléter la colonne M</v>
      </c>
      <c r="BO82" s="62"/>
      <c r="BP82" s="29"/>
      <c r="BQ82" s="205" t="str">
        <f>IF($M82="","Compléter la colonne M",IF(BO82="","Compléter la part variable",IF($M82=Données!$I$3,BO82,IF(AND($M82=Données!$I$2,BP82=""),"Compléter la colonne précédente",IF(BO82-BP82&lt;=0,0,IF(BP82&gt;=144.44,BO82-144.44,BO82-BP82))))))</f>
        <v>Compléter la colonne M</v>
      </c>
      <c r="BR82" s="197" t="str">
        <f>IF(BO82="","Compléter la part variable",IF(AND($M82=Données!$I$2,BP82=""),"Compléter mont. unit. versé pour le BTE",IF(BQ82-$C$6&lt;0,0,BQ82-$C$6)))</f>
        <v>Compléter la part variable</v>
      </c>
      <c r="BS82" s="192" t="str">
        <f t="shared" si="38"/>
        <v>Date signature contrat absente ou non conforme</v>
      </c>
      <c r="BT82" s="24"/>
      <c r="BU82" s="29"/>
      <c r="BV82" s="61" t="str">
        <f t="shared" si="51"/>
        <v>Compléter la colonne M</v>
      </c>
      <c r="BW82" s="62"/>
      <c r="BX82" s="29"/>
      <c r="BY82" s="205" t="str">
        <f>IF($M82="","Compléter la colonne M",IF(BW82="","Compléter la part variable",IF($M82=Données!$I$3,BW82,IF(AND($M82=Données!$I$2,BX82=""),"Compléter la colonne précédente",IF(BW82-BX82&lt;=0,0,IF(BX82&gt;=144.44,BW82-144.44,BW82-BX82))))))</f>
        <v>Compléter la colonne M</v>
      </c>
      <c r="BZ82" s="197" t="str">
        <f>IF(BW82="","Compléter la part variable",IF(AND($M82=Données!$I$2,BX82=""),"Compléter mont. unit. versé pour le BTE",IF(BY82-$C$6&lt;0,0,BY82-$C$6)))</f>
        <v>Compléter la part variable</v>
      </c>
      <c r="CA82" s="192" t="str">
        <f t="shared" si="39"/>
        <v>Date signature contrat absente ou non conforme</v>
      </c>
      <c r="CB82" s="24"/>
      <c r="CC82" s="29"/>
      <c r="CD82" s="61" t="str">
        <f t="shared" si="52"/>
        <v>Compléter la colonne M</v>
      </c>
      <c r="CE82" s="62"/>
      <c r="CF82" s="29"/>
      <c r="CG82" s="205" t="str">
        <f>IF($M82="","Compléter la colonne M",IF(CE82="","Compléter la part variable",IF($M82=Données!$I$3,CE82,IF(AND($M82=Données!$I$2,CF82=""),"Compléter la colonne précédente",IF(CE82-CF82&lt;=0,0,IF(CF82&gt;=144.44,CE82-144.44,CE82-CF82))))))</f>
        <v>Compléter la colonne M</v>
      </c>
      <c r="CH82" s="197" t="str">
        <f>IF(CE82="","Compléter la part variable",IF(AND($M82=Données!$I$2,CF82=""),"Compléter mont. unit. versé pour le BTE",IF(CG82-$C$6&lt;0,0,CG82-$C$6)))</f>
        <v>Compléter la part variable</v>
      </c>
      <c r="CI82" s="192" t="str">
        <f t="shared" si="40"/>
        <v>Date signature contrat absente ou non conforme</v>
      </c>
      <c r="CJ82" s="24"/>
      <c r="CK82" s="29"/>
      <c r="CL82" s="61" t="str">
        <f t="shared" si="53"/>
        <v>Compléter la colonne M</v>
      </c>
      <c r="CM82" s="62"/>
      <c r="CN82" s="29"/>
      <c r="CO82" s="205" t="str">
        <f>IF($M82="","Compléter la colonne M",IF(CM82="","Compléter la part variable",IF($M82=Données!$I$3,CM82,IF(AND($M82=Données!$I$2,CN82=""),"Compléter la colonne précédente",IF(CM82-CN82&lt;=0,0,IF(CN82&gt;=144.44,CM82-144.44,CM82-CN82))))))</f>
        <v>Compléter la colonne M</v>
      </c>
      <c r="CP82" s="197" t="str">
        <f>IF(CM82="","Compléter la part variable",IF(AND($M82=Données!$I$2,CN82=""),"Compléter mont. unit. versé pour le BTE",IF(CO82-$C$6&lt;0,0,CO82-$C$6)))</f>
        <v>Compléter la part variable</v>
      </c>
      <c r="CQ82" s="192" t="str">
        <f t="shared" si="41"/>
        <v>Date signature contrat absente ou non conforme</v>
      </c>
      <c r="CR82" s="24"/>
      <c r="CS82" s="29"/>
      <c r="CT82" s="61" t="str">
        <f t="shared" si="54"/>
        <v>Compléter la colonne M</v>
      </c>
      <c r="CU82" s="62"/>
      <c r="CV82" s="29"/>
      <c r="CW82" s="205" t="str">
        <f>IF($M82="","Compléter la colonne M",IF(CU82="","Compléter la part variable",IF($M82=Données!$I$3,CU82,IF(AND($M82=Données!$I$2,CV82=""),"Compléter la colonne précédente",IF(CU82-CV82&lt;=0,0,IF(CV82&gt;=144.44,CU82-144.44,CU82-CV82))))))</f>
        <v>Compléter la colonne M</v>
      </c>
      <c r="CX82" s="197" t="str">
        <f>IF(CU82="","Compléter la part variable",IF(AND($M82=Données!$I$2,CV82=""),"Compléter mont. unit. versé pour le BTE",IF(CW82-$C$6&lt;0,0,CW82-$C$6)))</f>
        <v>Compléter la part variable</v>
      </c>
      <c r="CY82" s="192" t="str">
        <f t="shared" si="42"/>
        <v>Date signature contrat absente ou non conforme</v>
      </c>
      <c r="CZ82" s="24"/>
      <c r="DA82" s="29"/>
      <c r="DB82" s="61" t="str">
        <f t="shared" si="55"/>
        <v>Compléter la colonne M</v>
      </c>
      <c r="DC82" s="62"/>
      <c r="DD82" s="29"/>
      <c r="DE82" s="205" t="str">
        <f>IF($M82="","Compléter la colonne M",IF(DC82="","Compléter la part variable",IF($M82=Données!$I$3,DC82,IF(AND($M82=Données!$I$2,DD82=""),"Compléter la colonne précédente",IF(DC82-DD82&lt;=0,0,IF(DD82&gt;=144.44,DC82-144.44,DC82-DD82))))))</f>
        <v>Compléter la colonne M</v>
      </c>
      <c r="DF82" s="197" t="str">
        <f>IF(DC82="","Compléter la part variable",IF(AND($M82=Données!$I$2,DD82=""),"Compléter mont. unit. versé pour le BTE",IF(DE82-$C$6&lt;0,0,DE82-$C$6)))</f>
        <v>Compléter la part variable</v>
      </c>
      <c r="DG82" s="192" t="str">
        <f t="shared" si="43"/>
        <v>Date signature contrat absente ou non conforme</v>
      </c>
      <c r="DH82" s="106" t="str">
        <f t="shared" si="30"/>
        <v>Remplir les colonnes M,N, Q et P</v>
      </c>
      <c r="DI82" s="153" t="str">
        <f t="shared" si="31"/>
        <v>Remplir les colonnes M, N, Q et P</v>
      </c>
      <c r="DJ82" s="28" t="str">
        <f t="shared" si="32"/>
        <v>Remplir les colonnes M, N, Q et P</v>
      </c>
      <c r="DK82"/>
      <c r="DL82"/>
    </row>
    <row r="83" spans="1:116" x14ac:dyDescent="0.3">
      <c r="A83" s="132"/>
      <c r="B83" s="165"/>
      <c r="C83" s="43"/>
      <c r="D83" s="43"/>
      <c r="E83" s="43"/>
      <c r="F83" s="43"/>
      <c r="G83" s="133"/>
      <c r="H83" s="59"/>
      <c r="I83" s="29"/>
      <c r="J83" s="167"/>
      <c r="K83" s="167"/>
      <c r="L83" s="168"/>
      <c r="M83" s="141"/>
      <c r="N83" s="119"/>
      <c r="O83" s="69"/>
      <c r="P83" s="69"/>
      <c r="Q83" s="145"/>
      <c r="R83" s="24"/>
      <c r="S83" s="29"/>
      <c r="T83" s="61" t="str">
        <f t="shared" si="44"/>
        <v>Compléter la colonne M</v>
      </c>
      <c r="U83" s="62"/>
      <c r="V83" s="103" t="str">
        <f t="shared" si="28"/>
        <v>Compléter la colonne précédente</v>
      </c>
      <c r="W83" s="192" t="str">
        <f t="shared" si="29"/>
        <v>Date signature contrat absente ou non conforme</v>
      </c>
      <c r="X83" s="24"/>
      <c r="Y83" s="29"/>
      <c r="Z83" s="61" t="str">
        <f t="shared" si="45"/>
        <v>Compléter la colonne M</v>
      </c>
      <c r="AA83" s="62"/>
      <c r="AB83" s="29"/>
      <c r="AC83" s="205" t="str">
        <f>IF($M83="","Compléter la colonne M",IF(AA83="","Compléter la part variable",IF($M83=Données!$I$3,AA83,IF(AND($M83=Données!$I$2,AB83=""),"Compléter la colonne précédente",IF(AA83-AB83&lt;=0,0,IF(AB83&gt;=144.44,AA83-144.44,AA83-AB83))))))</f>
        <v>Compléter la colonne M</v>
      </c>
      <c r="AD83" s="197" t="str">
        <f>IF(AA83="","Compléter la part variable",IF(AND($M83=Données!$I$2,AB83=""),"Compléter mont. unit. versé pour le BTE",IF(AC83-$C$6&lt;0,0,AC83-$C$6)))</f>
        <v>Compléter la part variable</v>
      </c>
      <c r="AE83" s="192" t="str">
        <f t="shared" si="33"/>
        <v>Date signature contrat absente ou non conforme</v>
      </c>
      <c r="AF83" s="24"/>
      <c r="AG83" s="29"/>
      <c r="AH83" s="61" t="str">
        <f t="shared" si="46"/>
        <v>Compléter la colonne M</v>
      </c>
      <c r="AI83" s="62"/>
      <c r="AJ83" s="29"/>
      <c r="AK83" s="205" t="str">
        <f>IF($M83="","Compléter la colonne M",IF(AI83="","Compléter la part variable",IF($M83=Données!$I$3,AI83,IF(AND($M83=Données!$I$2,AJ83=""),"Compléter la colonne précédente",IF(AI83-AJ83&lt;=0,0,IF(AJ83&gt;=144.44,AI83-144.44,AI83-AJ83))))))</f>
        <v>Compléter la colonne M</v>
      </c>
      <c r="AL83" s="197" t="str">
        <f>IF(AI83="","Compléter la part variable",IF(AND($M83=Données!$I$2,AJ83=""),"Compléter mont. unit. versé pour le BTE",IF(AK83-$C$6&lt;0,0,AK83-$C$6)))</f>
        <v>Compléter la part variable</v>
      </c>
      <c r="AM83" s="192" t="str">
        <f t="shared" si="34"/>
        <v>Date signature contrat absente ou non conforme</v>
      </c>
      <c r="AN83" s="24"/>
      <c r="AO83" s="29"/>
      <c r="AP83" s="61" t="str">
        <f t="shared" si="47"/>
        <v>Compléter la colonne M</v>
      </c>
      <c r="AQ83" s="62"/>
      <c r="AR83" s="29"/>
      <c r="AS83" s="205" t="str">
        <f>IF($M83="","Compléter la colonne M",IF(AQ83="","Compléter la part variable",IF($M83=Données!$I$3,AQ83,IF(AND($M83=Données!$I$2,AR83=""),"Compléter la colonne précédente",IF(AQ83-AR83&lt;=0,0,IF(AR83&gt;=144.44,AQ83-144.44,AQ83-AR83))))))</f>
        <v>Compléter la colonne M</v>
      </c>
      <c r="AT83" s="197" t="str">
        <f>IF(AQ83="","Compléter la part variable",IF(AND($M83=Données!$I$2,AR83=""),"Compléter mont. unit. versé pour le BTE",IF(AS83-$C$6&lt;0,0,AS83-$C$6)))</f>
        <v>Compléter la part variable</v>
      </c>
      <c r="AU83" s="192" t="str">
        <f t="shared" si="35"/>
        <v>Date signature contrat absente ou non conforme</v>
      </c>
      <c r="AV83" s="24"/>
      <c r="AW83" s="29"/>
      <c r="AX83" s="61" t="str">
        <f t="shared" si="48"/>
        <v>Compléter la colonne M</v>
      </c>
      <c r="AY83" s="62"/>
      <c r="AZ83" s="29"/>
      <c r="BA83" s="205" t="str">
        <f>IF($M83="","Compléter la colonne M",IF(AY83="","Compléter la part variable",IF($M83=Données!$I$3,AY83,IF(AND($M83=Données!$I$2,AZ83=""),"Compléter la colonne précédente",IF(AY83-AZ83&lt;=0,0,IF(AZ83&gt;=144.44,AY83-144.44,AY83-AZ83))))))</f>
        <v>Compléter la colonne M</v>
      </c>
      <c r="BB83" s="197" t="str">
        <f>IF(AY83="","Compléter la part variable",IF(AND($M83=Données!$I$2,AZ83=""),"Compléter mont. unit. versé pour le BTE",IF(BA83-$C$6&lt;0,0,BA83-$C$6)))</f>
        <v>Compléter la part variable</v>
      </c>
      <c r="BC83" s="192" t="str">
        <f t="shared" si="36"/>
        <v>Date signature contrat absente ou non conforme</v>
      </c>
      <c r="BD83" s="24"/>
      <c r="BE83" s="29"/>
      <c r="BF83" s="61" t="str">
        <f t="shared" si="49"/>
        <v>Compléter la colonne M</v>
      </c>
      <c r="BG83" s="62"/>
      <c r="BH83" s="29"/>
      <c r="BI83" s="205" t="str">
        <f>IF($M83="","Compléter la colonne M",IF(BG83="","Compléter la part variable",IF($M83=Données!$I$3,BG83,IF(AND($M83=Données!$I$2,BH83=""),"Compléter la colonne précédente",IF(BG83-BH83&lt;=0,0,IF(BH83&gt;=144.44,BG83-144.44,BG83-BH83))))))</f>
        <v>Compléter la colonne M</v>
      </c>
      <c r="BJ83" s="197" t="str">
        <f>IF(BG83="","Compléter la part variable",IF(AND($M83=Données!$I$2,BH83=""),"Compléter mont. unit. versé pour le BTE",IF(BI83-$C$6&lt;0,0,BI83-$C$6)))</f>
        <v>Compléter la part variable</v>
      </c>
      <c r="BK83" s="192" t="str">
        <f t="shared" si="37"/>
        <v>Date signature contrat absente ou non conforme</v>
      </c>
      <c r="BL83" s="24"/>
      <c r="BM83" s="29"/>
      <c r="BN83" s="61" t="str">
        <f t="shared" si="50"/>
        <v>Compléter la colonne M</v>
      </c>
      <c r="BO83" s="62"/>
      <c r="BP83" s="29"/>
      <c r="BQ83" s="205" t="str">
        <f>IF($M83="","Compléter la colonne M",IF(BO83="","Compléter la part variable",IF($M83=Données!$I$3,BO83,IF(AND($M83=Données!$I$2,BP83=""),"Compléter la colonne précédente",IF(BO83-BP83&lt;=0,0,IF(BP83&gt;=144.44,BO83-144.44,BO83-BP83))))))</f>
        <v>Compléter la colonne M</v>
      </c>
      <c r="BR83" s="197" t="str">
        <f>IF(BO83="","Compléter la part variable",IF(AND($M83=Données!$I$2,BP83=""),"Compléter mont. unit. versé pour le BTE",IF(BQ83-$C$6&lt;0,0,BQ83-$C$6)))</f>
        <v>Compléter la part variable</v>
      </c>
      <c r="BS83" s="192" t="str">
        <f t="shared" si="38"/>
        <v>Date signature contrat absente ou non conforme</v>
      </c>
      <c r="BT83" s="24"/>
      <c r="BU83" s="29"/>
      <c r="BV83" s="61" t="str">
        <f t="shared" si="51"/>
        <v>Compléter la colonne M</v>
      </c>
      <c r="BW83" s="62"/>
      <c r="BX83" s="29"/>
      <c r="BY83" s="205" t="str">
        <f>IF($M83="","Compléter la colonne M",IF(BW83="","Compléter la part variable",IF($M83=Données!$I$3,BW83,IF(AND($M83=Données!$I$2,BX83=""),"Compléter la colonne précédente",IF(BW83-BX83&lt;=0,0,IF(BX83&gt;=144.44,BW83-144.44,BW83-BX83))))))</f>
        <v>Compléter la colonne M</v>
      </c>
      <c r="BZ83" s="197" t="str">
        <f>IF(BW83="","Compléter la part variable",IF(AND($M83=Données!$I$2,BX83=""),"Compléter mont. unit. versé pour le BTE",IF(BY83-$C$6&lt;0,0,BY83-$C$6)))</f>
        <v>Compléter la part variable</v>
      </c>
      <c r="CA83" s="192" t="str">
        <f t="shared" si="39"/>
        <v>Date signature contrat absente ou non conforme</v>
      </c>
      <c r="CB83" s="24"/>
      <c r="CC83" s="29"/>
      <c r="CD83" s="61" t="str">
        <f t="shared" si="52"/>
        <v>Compléter la colonne M</v>
      </c>
      <c r="CE83" s="62"/>
      <c r="CF83" s="29"/>
      <c r="CG83" s="205" t="str">
        <f>IF($M83="","Compléter la colonne M",IF(CE83="","Compléter la part variable",IF($M83=Données!$I$3,CE83,IF(AND($M83=Données!$I$2,CF83=""),"Compléter la colonne précédente",IF(CE83-CF83&lt;=0,0,IF(CF83&gt;=144.44,CE83-144.44,CE83-CF83))))))</f>
        <v>Compléter la colonne M</v>
      </c>
      <c r="CH83" s="197" t="str">
        <f>IF(CE83="","Compléter la part variable",IF(AND($M83=Données!$I$2,CF83=""),"Compléter mont. unit. versé pour le BTE",IF(CG83-$C$6&lt;0,0,CG83-$C$6)))</f>
        <v>Compléter la part variable</v>
      </c>
      <c r="CI83" s="192" t="str">
        <f t="shared" si="40"/>
        <v>Date signature contrat absente ou non conforme</v>
      </c>
      <c r="CJ83" s="24"/>
      <c r="CK83" s="29"/>
      <c r="CL83" s="61" t="str">
        <f t="shared" si="53"/>
        <v>Compléter la colonne M</v>
      </c>
      <c r="CM83" s="62"/>
      <c r="CN83" s="29"/>
      <c r="CO83" s="205" t="str">
        <f>IF($M83="","Compléter la colonne M",IF(CM83="","Compléter la part variable",IF($M83=Données!$I$3,CM83,IF(AND($M83=Données!$I$2,CN83=""),"Compléter la colonne précédente",IF(CM83-CN83&lt;=0,0,IF(CN83&gt;=144.44,CM83-144.44,CM83-CN83))))))</f>
        <v>Compléter la colonne M</v>
      </c>
      <c r="CP83" s="197" t="str">
        <f>IF(CM83="","Compléter la part variable",IF(AND($M83=Données!$I$2,CN83=""),"Compléter mont. unit. versé pour le BTE",IF(CO83-$C$6&lt;0,0,CO83-$C$6)))</f>
        <v>Compléter la part variable</v>
      </c>
      <c r="CQ83" s="192" t="str">
        <f t="shared" si="41"/>
        <v>Date signature contrat absente ou non conforme</v>
      </c>
      <c r="CR83" s="24"/>
      <c r="CS83" s="29"/>
      <c r="CT83" s="61" t="str">
        <f t="shared" si="54"/>
        <v>Compléter la colonne M</v>
      </c>
      <c r="CU83" s="62"/>
      <c r="CV83" s="29"/>
      <c r="CW83" s="205" t="str">
        <f>IF($M83="","Compléter la colonne M",IF(CU83="","Compléter la part variable",IF($M83=Données!$I$3,CU83,IF(AND($M83=Données!$I$2,CV83=""),"Compléter la colonne précédente",IF(CU83-CV83&lt;=0,0,IF(CV83&gt;=144.44,CU83-144.44,CU83-CV83))))))</f>
        <v>Compléter la colonne M</v>
      </c>
      <c r="CX83" s="197" t="str">
        <f>IF(CU83="","Compléter la part variable",IF(AND($M83=Données!$I$2,CV83=""),"Compléter mont. unit. versé pour le BTE",IF(CW83-$C$6&lt;0,0,CW83-$C$6)))</f>
        <v>Compléter la part variable</v>
      </c>
      <c r="CY83" s="192" t="str">
        <f t="shared" si="42"/>
        <v>Date signature contrat absente ou non conforme</v>
      </c>
      <c r="CZ83" s="24"/>
      <c r="DA83" s="29"/>
      <c r="DB83" s="61" t="str">
        <f t="shared" si="55"/>
        <v>Compléter la colonne M</v>
      </c>
      <c r="DC83" s="62"/>
      <c r="DD83" s="29"/>
      <c r="DE83" s="205" t="str">
        <f>IF($M83="","Compléter la colonne M",IF(DC83="","Compléter la part variable",IF($M83=Données!$I$3,DC83,IF(AND($M83=Données!$I$2,DD83=""),"Compléter la colonne précédente",IF(DC83-DD83&lt;=0,0,IF(DD83&gt;=144.44,DC83-144.44,DC83-DD83))))))</f>
        <v>Compléter la colonne M</v>
      </c>
      <c r="DF83" s="197" t="str">
        <f>IF(DC83="","Compléter la part variable",IF(AND($M83=Données!$I$2,DD83=""),"Compléter mont. unit. versé pour le BTE",IF(DE83-$C$6&lt;0,0,DE83-$C$6)))</f>
        <v>Compléter la part variable</v>
      </c>
      <c r="DG83" s="192" t="str">
        <f t="shared" si="43"/>
        <v>Date signature contrat absente ou non conforme</v>
      </c>
      <c r="DH83" s="106" t="str">
        <f t="shared" si="30"/>
        <v>Remplir les colonnes M,N, Q et P</v>
      </c>
      <c r="DI83" s="153" t="str">
        <f t="shared" si="31"/>
        <v>Remplir les colonnes M, N, Q et P</v>
      </c>
      <c r="DJ83" s="28" t="str">
        <f t="shared" si="32"/>
        <v>Remplir les colonnes M, N, Q et P</v>
      </c>
      <c r="DK83"/>
      <c r="DL83"/>
    </row>
    <row r="84" spans="1:116" x14ac:dyDescent="0.3">
      <c r="A84" s="132"/>
      <c r="B84" s="165"/>
      <c r="C84" s="43"/>
      <c r="D84" s="43"/>
      <c r="E84" s="43"/>
      <c r="F84" s="43"/>
      <c r="G84" s="133"/>
      <c r="H84" s="59"/>
      <c r="I84" s="29"/>
      <c r="J84" s="167"/>
      <c r="K84" s="167"/>
      <c r="L84" s="168"/>
      <c r="M84" s="141"/>
      <c r="N84" s="119"/>
      <c r="O84" s="69"/>
      <c r="P84" s="69"/>
      <c r="Q84" s="145"/>
      <c r="R84" s="24"/>
      <c r="S84" s="29"/>
      <c r="T84" s="61" t="str">
        <f t="shared" si="44"/>
        <v>Compléter la colonne M</v>
      </c>
      <c r="U84" s="62"/>
      <c r="V84" s="103" t="str">
        <f t="shared" si="28"/>
        <v>Compléter la colonne précédente</v>
      </c>
      <c r="W84" s="192" t="str">
        <f t="shared" si="29"/>
        <v>Date signature contrat absente ou non conforme</v>
      </c>
      <c r="X84" s="24"/>
      <c r="Y84" s="29"/>
      <c r="Z84" s="61" t="str">
        <f t="shared" si="45"/>
        <v>Compléter la colonne M</v>
      </c>
      <c r="AA84" s="62"/>
      <c r="AB84" s="29"/>
      <c r="AC84" s="205" t="str">
        <f>IF($M84="","Compléter la colonne M",IF(AA84="","Compléter la part variable",IF($M84=Données!$I$3,AA84,IF(AND($M84=Données!$I$2,AB84=""),"Compléter la colonne précédente",IF(AA84-AB84&lt;=0,0,IF(AB84&gt;=144.44,AA84-144.44,AA84-AB84))))))</f>
        <v>Compléter la colonne M</v>
      </c>
      <c r="AD84" s="197" t="str">
        <f>IF(AA84="","Compléter la part variable",IF(AND($M84=Données!$I$2,AB84=""),"Compléter mont. unit. versé pour le BTE",IF(AC84-$C$6&lt;0,0,AC84-$C$6)))</f>
        <v>Compléter la part variable</v>
      </c>
      <c r="AE84" s="192" t="str">
        <f t="shared" si="33"/>
        <v>Date signature contrat absente ou non conforme</v>
      </c>
      <c r="AF84" s="24"/>
      <c r="AG84" s="29"/>
      <c r="AH84" s="61" t="str">
        <f t="shared" si="46"/>
        <v>Compléter la colonne M</v>
      </c>
      <c r="AI84" s="62"/>
      <c r="AJ84" s="29"/>
      <c r="AK84" s="205" t="str">
        <f>IF($M84="","Compléter la colonne M",IF(AI84="","Compléter la part variable",IF($M84=Données!$I$3,AI84,IF(AND($M84=Données!$I$2,AJ84=""),"Compléter la colonne précédente",IF(AI84-AJ84&lt;=0,0,IF(AJ84&gt;=144.44,AI84-144.44,AI84-AJ84))))))</f>
        <v>Compléter la colonne M</v>
      </c>
      <c r="AL84" s="197" t="str">
        <f>IF(AI84="","Compléter la part variable",IF(AND($M84=Données!$I$2,AJ84=""),"Compléter mont. unit. versé pour le BTE",IF(AK84-$C$6&lt;0,0,AK84-$C$6)))</f>
        <v>Compléter la part variable</v>
      </c>
      <c r="AM84" s="192" t="str">
        <f t="shared" si="34"/>
        <v>Date signature contrat absente ou non conforme</v>
      </c>
      <c r="AN84" s="24"/>
      <c r="AO84" s="29"/>
      <c r="AP84" s="61" t="str">
        <f t="shared" si="47"/>
        <v>Compléter la colonne M</v>
      </c>
      <c r="AQ84" s="62"/>
      <c r="AR84" s="29"/>
      <c r="AS84" s="205" t="str">
        <f>IF($M84="","Compléter la colonne M",IF(AQ84="","Compléter la part variable",IF($M84=Données!$I$3,AQ84,IF(AND($M84=Données!$I$2,AR84=""),"Compléter la colonne précédente",IF(AQ84-AR84&lt;=0,0,IF(AR84&gt;=144.44,AQ84-144.44,AQ84-AR84))))))</f>
        <v>Compléter la colonne M</v>
      </c>
      <c r="AT84" s="197" t="str">
        <f>IF(AQ84="","Compléter la part variable",IF(AND($M84=Données!$I$2,AR84=""),"Compléter mont. unit. versé pour le BTE",IF(AS84-$C$6&lt;0,0,AS84-$C$6)))</f>
        <v>Compléter la part variable</v>
      </c>
      <c r="AU84" s="192" t="str">
        <f t="shared" si="35"/>
        <v>Date signature contrat absente ou non conforme</v>
      </c>
      <c r="AV84" s="24"/>
      <c r="AW84" s="29"/>
      <c r="AX84" s="61" t="str">
        <f t="shared" si="48"/>
        <v>Compléter la colonne M</v>
      </c>
      <c r="AY84" s="62"/>
      <c r="AZ84" s="29"/>
      <c r="BA84" s="205" t="str">
        <f>IF($M84="","Compléter la colonne M",IF(AY84="","Compléter la part variable",IF($M84=Données!$I$3,AY84,IF(AND($M84=Données!$I$2,AZ84=""),"Compléter la colonne précédente",IF(AY84-AZ84&lt;=0,0,IF(AZ84&gt;=144.44,AY84-144.44,AY84-AZ84))))))</f>
        <v>Compléter la colonne M</v>
      </c>
      <c r="BB84" s="197" t="str">
        <f>IF(AY84="","Compléter la part variable",IF(AND($M84=Données!$I$2,AZ84=""),"Compléter mont. unit. versé pour le BTE",IF(BA84-$C$6&lt;0,0,BA84-$C$6)))</f>
        <v>Compléter la part variable</v>
      </c>
      <c r="BC84" s="192" t="str">
        <f t="shared" si="36"/>
        <v>Date signature contrat absente ou non conforme</v>
      </c>
      <c r="BD84" s="24"/>
      <c r="BE84" s="29"/>
      <c r="BF84" s="61" t="str">
        <f t="shared" si="49"/>
        <v>Compléter la colonne M</v>
      </c>
      <c r="BG84" s="62"/>
      <c r="BH84" s="29"/>
      <c r="BI84" s="205" t="str">
        <f>IF($M84="","Compléter la colonne M",IF(BG84="","Compléter la part variable",IF($M84=Données!$I$3,BG84,IF(AND($M84=Données!$I$2,BH84=""),"Compléter la colonne précédente",IF(BG84-BH84&lt;=0,0,IF(BH84&gt;=144.44,BG84-144.44,BG84-BH84))))))</f>
        <v>Compléter la colonne M</v>
      </c>
      <c r="BJ84" s="197" t="str">
        <f>IF(BG84="","Compléter la part variable",IF(AND($M84=Données!$I$2,BH84=""),"Compléter mont. unit. versé pour le BTE",IF(BI84-$C$6&lt;0,0,BI84-$C$6)))</f>
        <v>Compléter la part variable</v>
      </c>
      <c r="BK84" s="192" t="str">
        <f t="shared" si="37"/>
        <v>Date signature contrat absente ou non conforme</v>
      </c>
      <c r="BL84" s="24"/>
      <c r="BM84" s="29"/>
      <c r="BN84" s="61" t="str">
        <f t="shared" si="50"/>
        <v>Compléter la colonne M</v>
      </c>
      <c r="BO84" s="62"/>
      <c r="BP84" s="29"/>
      <c r="BQ84" s="205" t="str">
        <f>IF($M84="","Compléter la colonne M",IF(BO84="","Compléter la part variable",IF($M84=Données!$I$3,BO84,IF(AND($M84=Données!$I$2,BP84=""),"Compléter la colonne précédente",IF(BO84-BP84&lt;=0,0,IF(BP84&gt;=144.44,BO84-144.44,BO84-BP84))))))</f>
        <v>Compléter la colonne M</v>
      </c>
      <c r="BR84" s="197" t="str">
        <f>IF(BO84="","Compléter la part variable",IF(AND($M84=Données!$I$2,BP84=""),"Compléter mont. unit. versé pour le BTE",IF(BQ84-$C$6&lt;0,0,BQ84-$C$6)))</f>
        <v>Compléter la part variable</v>
      </c>
      <c r="BS84" s="192" t="str">
        <f t="shared" si="38"/>
        <v>Date signature contrat absente ou non conforme</v>
      </c>
      <c r="BT84" s="24"/>
      <c r="BU84" s="29"/>
      <c r="BV84" s="61" t="str">
        <f t="shared" si="51"/>
        <v>Compléter la colonne M</v>
      </c>
      <c r="BW84" s="62"/>
      <c r="BX84" s="29"/>
      <c r="BY84" s="205" t="str">
        <f>IF($M84="","Compléter la colonne M",IF(BW84="","Compléter la part variable",IF($M84=Données!$I$3,BW84,IF(AND($M84=Données!$I$2,BX84=""),"Compléter la colonne précédente",IF(BW84-BX84&lt;=0,0,IF(BX84&gt;=144.44,BW84-144.44,BW84-BX84))))))</f>
        <v>Compléter la colonne M</v>
      </c>
      <c r="BZ84" s="197" t="str">
        <f>IF(BW84="","Compléter la part variable",IF(AND($M84=Données!$I$2,BX84=""),"Compléter mont. unit. versé pour le BTE",IF(BY84-$C$6&lt;0,0,BY84-$C$6)))</f>
        <v>Compléter la part variable</v>
      </c>
      <c r="CA84" s="192" t="str">
        <f t="shared" si="39"/>
        <v>Date signature contrat absente ou non conforme</v>
      </c>
      <c r="CB84" s="24"/>
      <c r="CC84" s="29"/>
      <c r="CD84" s="61" t="str">
        <f t="shared" si="52"/>
        <v>Compléter la colonne M</v>
      </c>
      <c r="CE84" s="62"/>
      <c r="CF84" s="29"/>
      <c r="CG84" s="205" t="str">
        <f>IF($M84="","Compléter la colonne M",IF(CE84="","Compléter la part variable",IF($M84=Données!$I$3,CE84,IF(AND($M84=Données!$I$2,CF84=""),"Compléter la colonne précédente",IF(CE84-CF84&lt;=0,0,IF(CF84&gt;=144.44,CE84-144.44,CE84-CF84))))))</f>
        <v>Compléter la colonne M</v>
      </c>
      <c r="CH84" s="197" t="str">
        <f>IF(CE84="","Compléter la part variable",IF(AND($M84=Données!$I$2,CF84=""),"Compléter mont. unit. versé pour le BTE",IF(CG84-$C$6&lt;0,0,CG84-$C$6)))</f>
        <v>Compléter la part variable</v>
      </c>
      <c r="CI84" s="192" t="str">
        <f t="shared" si="40"/>
        <v>Date signature contrat absente ou non conforme</v>
      </c>
      <c r="CJ84" s="24"/>
      <c r="CK84" s="29"/>
      <c r="CL84" s="61" t="str">
        <f t="shared" si="53"/>
        <v>Compléter la colonne M</v>
      </c>
      <c r="CM84" s="62"/>
      <c r="CN84" s="29"/>
      <c r="CO84" s="205" t="str">
        <f>IF($M84="","Compléter la colonne M",IF(CM84="","Compléter la part variable",IF($M84=Données!$I$3,CM84,IF(AND($M84=Données!$I$2,CN84=""),"Compléter la colonne précédente",IF(CM84-CN84&lt;=0,0,IF(CN84&gt;=144.44,CM84-144.44,CM84-CN84))))))</f>
        <v>Compléter la colonne M</v>
      </c>
      <c r="CP84" s="197" t="str">
        <f>IF(CM84="","Compléter la part variable",IF(AND($M84=Données!$I$2,CN84=""),"Compléter mont. unit. versé pour le BTE",IF(CO84-$C$6&lt;0,0,CO84-$C$6)))</f>
        <v>Compléter la part variable</v>
      </c>
      <c r="CQ84" s="192" t="str">
        <f t="shared" si="41"/>
        <v>Date signature contrat absente ou non conforme</v>
      </c>
      <c r="CR84" s="24"/>
      <c r="CS84" s="29"/>
      <c r="CT84" s="61" t="str">
        <f t="shared" si="54"/>
        <v>Compléter la colonne M</v>
      </c>
      <c r="CU84" s="62"/>
      <c r="CV84" s="29"/>
      <c r="CW84" s="205" t="str">
        <f>IF($M84="","Compléter la colonne M",IF(CU84="","Compléter la part variable",IF($M84=Données!$I$3,CU84,IF(AND($M84=Données!$I$2,CV84=""),"Compléter la colonne précédente",IF(CU84-CV84&lt;=0,0,IF(CV84&gt;=144.44,CU84-144.44,CU84-CV84))))))</f>
        <v>Compléter la colonne M</v>
      </c>
      <c r="CX84" s="197" t="str">
        <f>IF(CU84="","Compléter la part variable",IF(AND($M84=Données!$I$2,CV84=""),"Compléter mont. unit. versé pour le BTE",IF(CW84-$C$6&lt;0,0,CW84-$C$6)))</f>
        <v>Compléter la part variable</v>
      </c>
      <c r="CY84" s="192" t="str">
        <f t="shared" si="42"/>
        <v>Date signature contrat absente ou non conforme</v>
      </c>
      <c r="CZ84" s="24"/>
      <c r="DA84" s="29"/>
      <c r="DB84" s="61" t="str">
        <f t="shared" si="55"/>
        <v>Compléter la colonne M</v>
      </c>
      <c r="DC84" s="62"/>
      <c r="DD84" s="29"/>
      <c r="DE84" s="205" t="str">
        <f>IF($M84="","Compléter la colonne M",IF(DC84="","Compléter la part variable",IF($M84=Données!$I$3,DC84,IF(AND($M84=Données!$I$2,DD84=""),"Compléter la colonne précédente",IF(DC84-DD84&lt;=0,0,IF(DD84&gt;=144.44,DC84-144.44,DC84-DD84))))))</f>
        <v>Compléter la colonne M</v>
      </c>
      <c r="DF84" s="197" t="str">
        <f>IF(DC84="","Compléter la part variable",IF(AND($M84=Données!$I$2,DD84=""),"Compléter mont. unit. versé pour le BTE",IF(DE84-$C$6&lt;0,0,DE84-$C$6)))</f>
        <v>Compléter la part variable</v>
      </c>
      <c r="DG84" s="192" t="str">
        <f t="shared" si="43"/>
        <v>Date signature contrat absente ou non conforme</v>
      </c>
      <c r="DH84" s="106" t="str">
        <f t="shared" si="30"/>
        <v>Remplir les colonnes M,N, Q et P</v>
      </c>
      <c r="DI84" s="153" t="str">
        <f t="shared" si="31"/>
        <v>Remplir les colonnes M, N, Q et P</v>
      </c>
      <c r="DJ84" s="28" t="str">
        <f t="shared" si="32"/>
        <v>Remplir les colonnes M, N, Q et P</v>
      </c>
      <c r="DK84"/>
      <c r="DL84"/>
    </row>
    <row r="85" spans="1:116" x14ac:dyDescent="0.3">
      <c r="A85" s="132"/>
      <c r="B85" s="165"/>
      <c r="C85" s="43"/>
      <c r="D85" s="43"/>
      <c r="E85" s="43"/>
      <c r="F85" s="43"/>
      <c r="G85" s="133"/>
      <c r="H85" s="59"/>
      <c r="I85" s="29"/>
      <c r="J85" s="167"/>
      <c r="K85" s="167"/>
      <c r="L85" s="168"/>
      <c r="M85" s="141"/>
      <c r="N85" s="119"/>
      <c r="O85" s="69"/>
      <c r="P85" s="69"/>
      <c r="Q85" s="145"/>
      <c r="R85" s="24"/>
      <c r="S85" s="29"/>
      <c r="T85" s="61" t="str">
        <f t="shared" si="44"/>
        <v>Compléter la colonne M</v>
      </c>
      <c r="U85" s="62"/>
      <c r="V85" s="103" t="str">
        <f t="shared" si="28"/>
        <v>Compléter la colonne précédente</v>
      </c>
      <c r="W85" s="192" t="str">
        <f t="shared" si="29"/>
        <v>Date signature contrat absente ou non conforme</v>
      </c>
      <c r="X85" s="24"/>
      <c r="Y85" s="29"/>
      <c r="Z85" s="61" t="str">
        <f t="shared" si="45"/>
        <v>Compléter la colonne M</v>
      </c>
      <c r="AA85" s="62"/>
      <c r="AB85" s="29"/>
      <c r="AC85" s="205" t="str">
        <f>IF($M85="","Compléter la colonne M",IF(AA85="","Compléter la part variable",IF($M85=Données!$I$3,AA85,IF(AND($M85=Données!$I$2,AB85=""),"Compléter la colonne précédente",IF(AA85-AB85&lt;=0,0,IF(AB85&gt;=144.44,AA85-144.44,AA85-AB85))))))</f>
        <v>Compléter la colonne M</v>
      </c>
      <c r="AD85" s="197" t="str">
        <f>IF(AA85="","Compléter la part variable",IF(AND($M85=Données!$I$2,AB85=""),"Compléter mont. unit. versé pour le BTE",IF(AC85-$C$6&lt;0,0,AC85-$C$6)))</f>
        <v>Compléter la part variable</v>
      </c>
      <c r="AE85" s="192" t="str">
        <f t="shared" si="33"/>
        <v>Date signature contrat absente ou non conforme</v>
      </c>
      <c r="AF85" s="24"/>
      <c r="AG85" s="29"/>
      <c r="AH85" s="61" t="str">
        <f t="shared" si="46"/>
        <v>Compléter la colonne M</v>
      </c>
      <c r="AI85" s="62"/>
      <c r="AJ85" s="29"/>
      <c r="AK85" s="205" t="str">
        <f>IF($M85="","Compléter la colonne M",IF(AI85="","Compléter la part variable",IF($M85=Données!$I$3,AI85,IF(AND($M85=Données!$I$2,AJ85=""),"Compléter la colonne précédente",IF(AI85-AJ85&lt;=0,0,IF(AJ85&gt;=144.44,AI85-144.44,AI85-AJ85))))))</f>
        <v>Compléter la colonne M</v>
      </c>
      <c r="AL85" s="197" t="str">
        <f>IF(AI85="","Compléter la part variable",IF(AND($M85=Données!$I$2,AJ85=""),"Compléter mont. unit. versé pour le BTE",IF(AK85-$C$6&lt;0,0,AK85-$C$6)))</f>
        <v>Compléter la part variable</v>
      </c>
      <c r="AM85" s="192" t="str">
        <f t="shared" si="34"/>
        <v>Date signature contrat absente ou non conforme</v>
      </c>
      <c r="AN85" s="24"/>
      <c r="AO85" s="29"/>
      <c r="AP85" s="61" t="str">
        <f t="shared" si="47"/>
        <v>Compléter la colonne M</v>
      </c>
      <c r="AQ85" s="62"/>
      <c r="AR85" s="29"/>
      <c r="AS85" s="205" t="str">
        <f>IF($M85="","Compléter la colonne M",IF(AQ85="","Compléter la part variable",IF($M85=Données!$I$3,AQ85,IF(AND($M85=Données!$I$2,AR85=""),"Compléter la colonne précédente",IF(AQ85-AR85&lt;=0,0,IF(AR85&gt;=144.44,AQ85-144.44,AQ85-AR85))))))</f>
        <v>Compléter la colonne M</v>
      </c>
      <c r="AT85" s="197" t="str">
        <f>IF(AQ85="","Compléter la part variable",IF(AND($M85=Données!$I$2,AR85=""),"Compléter mont. unit. versé pour le BTE",IF(AS85-$C$6&lt;0,0,AS85-$C$6)))</f>
        <v>Compléter la part variable</v>
      </c>
      <c r="AU85" s="192" t="str">
        <f t="shared" si="35"/>
        <v>Date signature contrat absente ou non conforme</v>
      </c>
      <c r="AV85" s="24"/>
      <c r="AW85" s="29"/>
      <c r="AX85" s="61" t="str">
        <f t="shared" si="48"/>
        <v>Compléter la colonne M</v>
      </c>
      <c r="AY85" s="62"/>
      <c r="AZ85" s="29"/>
      <c r="BA85" s="205" t="str">
        <f>IF($M85="","Compléter la colonne M",IF(AY85="","Compléter la part variable",IF($M85=Données!$I$3,AY85,IF(AND($M85=Données!$I$2,AZ85=""),"Compléter la colonne précédente",IF(AY85-AZ85&lt;=0,0,IF(AZ85&gt;=144.44,AY85-144.44,AY85-AZ85))))))</f>
        <v>Compléter la colonne M</v>
      </c>
      <c r="BB85" s="197" t="str">
        <f>IF(AY85="","Compléter la part variable",IF(AND($M85=Données!$I$2,AZ85=""),"Compléter mont. unit. versé pour le BTE",IF(BA85-$C$6&lt;0,0,BA85-$C$6)))</f>
        <v>Compléter la part variable</v>
      </c>
      <c r="BC85" s="192" t="str">
        <f t="shared" si="36"/>
        <v>Date signature contrat absente ou non conforme</v>
      </c>
      <c r="BD85" s="24"/>
      <c r="BE85" s="29"/>
      <c r="BF85" s="61" t="str">
        <f t="shared" si="49"/>
        <v>Compléter la colonne M</v>
      </c>
      <c r="BG85" s="62"/>
      <c r="BH85" s="29"/>
      <c r="BI85" s="205" t="str">
        <f>IF($M85="","Compléter la colonne M",IF(BG85="","Compléter la part variable",IF($M85=Données!$I$3,BG85,IF(AND($M85=Données!$I$2,BH85=""),"Compléter la colonne précédente",IF(BG85-BH85&lt;=0,0,IF(BH85&gt;=144.44,BG85-144.44,BG85-BH85))))))</f>
        <v>Compléter la colonne M</v>
      </c>
      <c r="BJ85" s="197" t="str">
        <f>IF(BG85="","Compléter la part variable",IF(AND($M85=Données!$I$2,BH85=""),"Compléter mont. unit. versé pour le BTE",IF(BI85-$C$6&lt;0,0,BI85-$C$6)))</f>
        <v>Compléter la part variable</v>
      </c>
      <c r="BK85" s="192" t="str">
        <f t="shared" si="37"/>
        <v>Date signature contrat absente ou non conforme</v>
      </c>
      <c r="BL85" s="24"/>
      <c r="BM85" s="29"/>
      <c r="BN85" s="61" t="str">
        <f t="shared" si="50"/>
        <v>Compléter la colonne M</v>
      </c>
      <c r="BO85" s="62"/>
      <c r="BP85" s="29"/>
      <c r="BQ85" s="205" t="str">
        <f>IF($M85="","Compléter la colonne M",IF(BO85="","Compléter la part variable",IF($M85=Données!$I$3,BO85,IF(AND($M85=Données!$I$2,BP85=""),"Compléter la colonne précédente",IF(BO85-BP85&lt;=0,0,IF(BP85&gt;=144.44,BO85-144.44,BO85-BP85))))))</f>
        <v>Compléter la colonne M</v>
      </c>
      <c r="BR85" s="197" t="str">
        <f>IF(BO85="","Compléter la part variable",IF(AND($M85=Données!$I$2,BP85=""),"Compléter mont. unit. versé pour le BTE",IF(BQ85-$C$6&lt;0,0,BQ85-$C$6)))</f>
        <v>Compléter la part variable</v>
      </c>
      <c r="BS85" s="192" t="str">
        <f t="shared" si="38"/>
        <v>Date signature contrat absente ou non conforme</v>
      </c>
      <c r="BT85" s="24"/>
      <c r="BU85" s="29"/>
      <c r="BV85" s="61" t="str">
        <f t="shared" si="51"/>
        <v>Compléter la colonne M</v>
      </c>
      <c r="BW85" s="62"/>
      <c r="BX85" s="29"/>
      <c r="BY85" s="205" t="str">
        <f>IF($M85="","Compléter la colonne M",IF(BW85="","Compléter la part variable",IF($M85=Données!$I$3,BW85,IF(AND($M85=Données!$I$2,BX85=""),"Compléter la colonne précédente",IF(BW85-BX85&lt;=0,0,IF(BX85&gt;=144.44,BW85-144.44,BW85-BX85))))))</f>
        <v>Compléter la colonne M</v>
      </c>
      <c r="BZ85" s="197" t="str">
        <f>IF(BW85="","Compléter la part variable",IF(AND($M85=Données!$I$2,BX85=""),"Compléter mont. unit. versé pour le BTE",IF(BY85-$C$6&lt;0,0,BY85-$C$6)))</f>
        <v>Compléter la part variable</v>
      </c>
      <c r="CA85" s="192" t="str">
        <f t="shared" si="39"/>
        <v>Date signature contrat absente ou non conforme</v>
      </c>
      <c r="CB85" s="24"/>
      <c r="CC85" s="29"/>
      <c r="CD85" s="61" t="str">
        <f t="shared" si="52"/>
        <v>Compléter la colonne M</v>
      </c>
      <c r="CE85" s="62"/>
      <c r="CF85" s="29"/>
      <c r="CG85" s="205" t="str">
        <f>IF($M85="","Compléter la colonne M",IF(CE85="","Compléter la part variable",IF($M85=Données!$I$3,CE85,IF(AND($M85=Données!$I$2,CF85=""),"Compléter la colonne précédente",IF(CE85-CF85&lt;=0,0,IF(CF85&gt;=144.44,CE85-144.44,CE85-CF85))))))</f>
        <v>Compléter la colonne M</v>
      </c>
      <c r="CH85" s="197" t="str">
        <f>IF(CE85="","Compléter la part variable",IF(AND($M85=Données!$I$2,CF85=""),"Compléter mont. unit. versé pour le BTE",IF(CG85-$C$6&lt;0,0,CG85-$C$6)))</f>
        <v>Compléter la part variable</v>
      </c>
      <c r="CI85" s="192" t="str">
        <f t="shared" si="40"/>
        <v>Date signature contrat absente ou non conforme</v>
      </c>
      <c r="CJ85" s="24"/>
      <c r="CK85" s="29"/>
      <c r="CL85" s="61" t="str">
        <f t="shared" si="53"/>
        <v>Compléter la colonne M</v>
      </c>
      <c r="CM85" s="62"/>
      <c r="CN85" s="29"/>
      <c r="CO85" s="205" t="str">
        <f>IF($M85="","Compléter la colonne M",IF(CM85="","Compléter la part variable",IF($M85=Données!$I$3,CM85,IF(AND($M85=Données!$I$2,CN85=""),"Compléter la colonne précédente",IF(CM85-CN85&lt;=0,0,IF(CN85&gt;=144.44,CM85-144.44,CM85-CN85))))))</f>
        <v>Compléter la colonne M</v>
      </c>
      <c r="CP85" s="197" t="str">
        <f>IF(CM85="","Compléter la part variable",IF(AND($M85=Données!$I$2,CN85=""),"Compléter mont. unit. versé pour le BTE",IF(CO85-$C$6&lt;0,0,CO85-$C$6)))</f>
        <v>Compléter la part variable</v>
      </c>
      <c r="CQ85" s="192" t="str">
        <f t="shared" si="41"/>
        <v>Date signature contrat absente ou non conforme</v>
      </c>
      <c r="CR85" s="24"/>
      <c r="CS85" s="29"/>
      <c r="CT85" s="61" t="str">
        <f t="shared" si="54"/>
        <v>Compléter la colonne M</v>
      </c>
      <c r="CU85" s="62"/>
      <c r="CV85" s="29"/>
      <c r="CW85" s="205" t="str">
        <f>IF($M85="","Compléter la colonne M",IF(CU85="","Compléter la part variable",IF($M85=Données!$I$3,CU85,IF(AND($M85=Données!$I$2,CV85=""),"Compléter la colonne précédente",IF(CU85-CV85&lt;=0,0,IF(CV85&gt;=144.44,CU85-144.44,CU85-CV85))))))</f>
        <v>Compléter la colonne M</v>
      </c>
      <c r="CX85" s="197" t="str">
        <f>IF(CU85="","Compléter la part variable",IF(AND($M85=Données!$I$2,CV85=""),"Compléter mont. unit. versé pour le BTE",IF(CW85-$C$6&lt;0,0,CW85-$C$6)))</f>
        <v>Compléter la part variable</v>
      </c>
      <c r="CY85" s="192" t="str">
        <f t="shared" si="42"/>
        <v>Date signature contrat absente ou non conforme</v>
      </c>
      <c r="CZ85" s="24"/>
      <c r="DA85" s="29"/>
      <c r="DB85" s="61" t="str">
        <f t="shared" si="55"/>
        <v>Compléter la colonne M</v>
      </c>
      <c r="DC85" s="62"/>
      <c r="DD85" s="29"/>
      <c r="DE85" s="205" t="str">
        <f>IF($M85="","Compléter la colonne M",IF(DC85="","Compléter la part variable",IF($M85=Données!$I$3,DC85,IF(AND($M85=Données!$I$2,DD85=""),"Compléter la colonne précédente",IF(DC85-DD85&lt;=0,0,IF(DD85&gt;=144.44,DC85-144.44,DC85-DD85))))))</f>
        <v>Compléter la colonne M</v>
      </c>
      <c r="DF85" s="197" t="str">
        <f>IF(DC85="","Compléter la part variable",IF(AND($M85=Données!$I$2,DD85=""),"Compléter mont. unit. versé pour le BTE",IF(DE85-$C$6&lt;0,0,DE85-$C$6)))</f>
        <v>Compléter la part variable</v>
      </c>
      <c r="DG85" s="192" t="str">
        <f t="shared" si="43"/>
        <v>Date signature contrat absente ou non conforme</v>
      </c>
      <c r="DH85" s="106" t="str">
        <f t="shared" si="30"/>
        <v>Remplir les colonnes M,N, Q et P</v>
      </c>
      <c r="DI85" s="153" t="str">
        <f t="shared" si="31"/>
        <v>Remplir les colonnes M, N, Q et P</v>
      </c>
      <c r="DJ85" s="28" t="str">
        <f t="shared" si="32"/>
        <v>Remplir les colonnes M, N, Q et P</v>
      </c>
      <c r="DK85"/>
      <c r="DL85"/>
    </row>
    <row r="86" spans="1:116" x14ac:dyDescent="0.3">
      <c r="A86" s="132"/>
      <c r="B86" s="165"/>
      <c r="C86" s="43"/>
      <c r="D86" s="43"/>
      <c r="E86" s="43"/>
      <c r="F86" s="43"/>
      <c r="G86" s="133"/>
      <c r="H86" s="59"/>
      <c r="I86" s="29"/>
      <c r="J86" s="167"/>
      <c r="K86" s="167"/>
      <c r="L86" s="168"/>
      <c r="M86" s="141"/>
      <c r="N86" s="119"/>
      <c r="O86" s="69"/>
      <c r="P86" s="69"/>
      <c r="Q86" s="145"/>
      <c r="R86" s="24"/>
      <c r="S86" s="29"/>
      <c r="T86" s="61" t="str">
        <f t="shared" si="44"/>
        <v>Compléter la colonne M</v>
      </c>
      <c r="U86" s="62"/>
      <c r="V86" s="103" t="str">
        <f t="shared" si="28"/>
        <v>Compléter la colonne précédente</v>
      </c>
      <c r="W86" s="192" t="str">
        <f t="shared" si="29"/>
        <v>Date signature contrat absente ou non conforme</v>
      </c>
      <c r="X86" s="24"/>
      <c r="Y86" s="29"/>
      <c r="Z86" s="61" t="str">
        <f t="shared" si="45"/>
        <v>Compléter la colonne M</v>
      </c>
      <c r="AA86" s="62"/>
      <c r="AB86" s="29"/>
      <c r="AC86" s="205" t="str">
        <f>IF($M86="","Compléter la colonne M",IF(AA86="","Compléter la part variable",IF($M86=Données!$I$3,AA86,IF(AND($M86=Données!$I$2,AB86=""),"Compléter la colonne précédente",IF(AA86-AB86&lt;=0,0,IF(AB86&gt;=144.44,AA86-144.44,AA86-AB86))))))</f>
        <v>Compléter la colonne M</v>
      </c>
      <c r="AD86" s="197" t="str">
        <f>IF(AA86="","Compléter la part variable",IF(AND($M86=Données!$I$2,AB86=""),"Compléter mont. unit. versé pour le BTE",IF(AC86-$C$6&lt;0,0,AC86-$C$6)))</f>
        <v>Compléter la part variable</v>
      </c>
      <c r="AE86" s="192" t="str">
        <f t="shared" si="33"/>
        <v>Date signature contrat absente ou non conforme</v>
      </c>
      <c r="AF86" s="24"/>
      <c r="AG86" s="29"/>
      <c r="AH86" s="61" t="str">
        <f t="shared" si="46"/>
        <v>Compléter la colonne M</v>
      </c>
      <c r="AI86" s="62"/>
      <c r="AJ86" s="29"/>
      <c r="AK86" s="205" t="str">
        <f>IF($M86="","Compléter la colonne M",IF(AI86="","Compléter la part variable",IF($M86=Données!$I$3,AI86,IF(AND($M86=Données!$I$2,AJ86=""),"Compléter la colonne précédente",IF(AI86-AJ86&lt;=0,0,IF(AJ86&gt;=144.44,AI86-144.44,AI86-AJ86))))))</f>
        <v>Compléter la colonne M</v>
      </c>
      <c r="AL86" s="197" t="str">
        <f>IF(AI86="","Compléter la part variable",IF(AND($M86=Données!$I$2,AJ86=""),"Compléter mont. unit. versé pour le BTE",IF(AK86-$C$6&lt;0,0,AK86-$C$6)))</f>
        <v>Compléter la part variable</v>
      </c>
      <c r="AM86" s="192" t="str">
        <f t="shared" si="34"/>
        <v>Date signature contrat absente ou non conforme</v>
      </c>
      <c r="AN86" s="24"/>
      <c r="AO86" s="29"/>
      <c r="AP86" s="61" t="str">
        <f t="shared" si="47"/>
        <v>Compléter la colonne M</v>
      </c>
      <c r="AQ86" s="62"/>
      <c r="AR86" s="29"/>
      <c r="AS86" s="205" t="str">
        <f>IF($M86="","Compléter la colonne M",IF(AQ86="","Compléter la part variable",IF($M86=Données!$I$3,AQ86,IF(AND($M86=Données!$I$2,AR86=""),"Compléter la colonne précédente",IF(AQ86-AR86&lt;=0,0,IF(AR86&gt;=144.44,AQ86-144.44,AQ86-AR86))))))</f>
        <v>Compléter la colonne M</v>
      </c>
      <c r="AT86" s="197" t="str">
        <f>IF(AQ86="","Compléter la part variable",IF(AND($M86=Données!$I$2,AR86=""),"Compléter mont. unit. versé pour le BTE",IF(AS86-$C$6&lt;0,0,AS86-$C$6)))</f>
        <v>Compléter la part variable</v>
      </c>
      <c r="AU86" s="192" t="str">
        <f t="shared" si="35"/>
        <v>Date signature contrat absente ou non conforme</v>
      </c>
      <c r="AV86" s="24"/>
      <c r="AW86" s="29"/>
      <c r="AX86" s="61" t="str">
        <f t="shared" si="48"/>
        <v>Compléter la colonne M</v>
      </c>
      <c r="AY86" s="62"/>
      <c r="AZ86" s="29"/>
      <c r="BA86" s="205" t="str">
        <f>IF($M86="","Compléter la colonne M",IF(AY86="","Compléter la part variable",IF($M86=Données!$I$3,AY86,IF(AND($M86=Données!$I$2,AZ86=""),"Compléter la colonne précédente",IF(AY86-AZ86&lt;=0,0,IF(AZ86&gt;=144.44,AY86-144.44,AY86-AZ86))))))</f>
        <v>Compléter la colonne M</v>
      </c>
      <c r="BB86" s="197" t="str">
        <f>IF(AY86="","Compléter la part variable",IF(AND($M86=Données!$I$2,AZ86=""),"Compléter mont. unit. versé pour le BTE",IF(BA86-$C$6&lt;0,0,BA86-$C$6)))</f>
        <v>Compléter la part variable</v>
      </c>
      <c r="BC86" s="192" t="str">
        <f t="shared" si="36"/>
        <v>Date signature contrat absente ou non conforme</v>
      </c>
      <c r="BD86" s="24"/>
      <c r="BE86" s="29"/>
      <c r="BF86" s="61" t="str">
        <f t="shared" si="49"/>
        <v>Compléter la colonne M</v>
      </c>
      <c r="BG86" s="62"/>
      <c r="BH86" s="29"/>
      <c r="BI86" s="205" t="str">
        <f>IF($M86="","Compléter la colonne M",IF(BG86="","Compléter la part variable",IF($M86=Données!$I$3,BG86,IF(AND($M86=Données!$I$2,BH86=""),"Compléter la colonne précédente",IF(BG86-BH86&lt;=0,0,IF(BH86&gt;=144.44,BG86-144.44,BG86-BH86))))))</f>
        <v>Compléter la colonne M</v>
      </c>
      <c r="BJ86" s="197" t="str">
        <f>IF(BG86="","Compléter la part variable",IF(AND($M86=Données!$I$2,BH86=""),"Compléter mont. unit. versé pour le BTE",IF(BI86-$C$6&lt;0,0,BI86-$C$6)))</f>
        <v>Compléter la part variable</v>
      </c>
      <c r="BK86" s="192" t="str">
        <f t="shared" si="37"/>
        <v>Date signature contrat absente ou non conforme</v>
      </c>
      <c r="BL86" s="24"/>
      <c r="BM86" s="29"/>
      <c r="BN86" s="61" t="str">
        <f t="shared" si="50"/>
        <v>Compléter la colonne M</v>
      </c>
      <c r="BO86" s="62"/>
      <c r="BP86" s="29"/>
      <c r="BQ86" s="205" t="str">
        <f>IF($M86="","Compléter la colonne M",IF(BO86="","Compléter la part variable",IF($M86=Données!$I$3,BO86,IF(AND($M86=Données!$I$2,BP86=""),"Compléter la colonne précédente",IF(BO86-BP86&lt;=0,0,IF(BP86&gt;=144.44,BO86-144.44,BO86-BP86))))))</f>
        <v>Compléter la colonne M</v>
      </c>
      <c r="BR86" s="197" t="str">
        <f>IF(BO86="","Compléter la part variable",IF(AND($M86=Données!$I$2,BP86=""),"Compléter mont. unit. versé pour le BTE",IF(BQ86-$C$6&lt;0,0,BQ86-$C$6)))</f>
        <v>Compléter la part variable</v>
      </c>
      <c r="BS86" s="192" t="str">
        <f t="shared" si="38"/>
        <v>Date signature contrat absente ou non conforme</v>
      </c>
      <c r="BT86" s="24"/>
      <c r="BU86" s="29"/>
      <c r="BV86" s="61" t="str">
        <f t="shared" si="51"/>
        <v>Compléter la colonne M</v>
      </c>
      <c r="BW86" s="62"/>
      <c r="BX86" s="29"/>
      <c r="BY86" s="205" t="str">
        <f>IF($M86="","Compléter la colonne M",IF(BW86="","Compléter la part variable",IF($M86=Données!$I$3,BW86,IF(AND($M86=Données!$I$2,BX86=""),"Compléter la colonne précédente",IF(BW86-BX86&lt;=0,0,IF(BX86&gt;=144.44,BW86-144.44,BW86-BX86))))))</f>
        <v>Compléter la colonne M</v>
      </c>
      <c r="BZ86" s="197" t="str">
        <f>IF(BW86="","Compléter la part variable",IF(AND($M86=Données!$I$2,BX86=""),"Compléter mont. unit. versé pour le BTE",IF(BY86-$C$6&lt;0,0,BY86-$C$6)))</f>
        <v>Compléter la part variable</v>
      </c>
      <c r="CA86" s="192" t="str">
        <f t="shared" si="39"/>
        <v>Date signature contrat absente ou non conforme</v>
      </c>
      <c r="CB86" s="24"/>
      <c r="CC86" s="29"/>
      <c r="CD86" s="61" t="str">
        <f t="shared" si="52"/>
        <v>Compléter la colonne M</v>
      </c>
      <c r="CE86" s="62"/>
      <c r="CF86" s="29"/>
      <c r="CG86" s="205" t="str">
        <f>IF($M86="","Compléter la colonne M",IF(CE86="","Compléter la part variable",IF($M86=Données!$I$3,CE86,IF(AND($M86=Données!$I$2,CF86=""),"Compléter la colonne précédente",IF(CE86-CF86&lt;=0,0,IF(CF86&gt;=144.44,CE86-144.44,CE86-CF86))))))</f>
        <v>Compléter la colonne M</v>
      </c>
      <c r="CH86" s="197" t="str">
        <f>IF(CE86="","Compléter la part variable",IF(AND($M86=Données!$I$2,CF86=""),"Compléter mont. unit. versé pour le BTE",IF(CG86-$C$6&lt;0,0,CG86-$C$6)))</f>
        <v>Compléter la part variable</v>
      </c>
      <c r="CI86" s="192" t="str">
        <f t="shared" si="40"/>
        <v>Date signature contrat absente ou non conforme</v>
      </c>
      <c r="CJ86" s="24"/>
      <c r="CK86" s="29"/>
      <c r="CL86" s="61" t="str">
        <f t="shared" si="53"/>
        <v>Compléter la colonne M</v>
      </c>
      <c r="CM86" s="62"/>
      <c r="CN86" s="29"/>
      <c r="CO86" s="205" t="str">
        <f>IF($M86="","Compléter la colonne M",IF(CM86="","Compléter la part variable",IF($M86=Données!$I$3,CM86,IF(AND($M86=Données!$I$2,CN86=""),"Compléter la colonne précédente",IF(CM86-CN86&lt;=0,0,IF(CN86&gt;=144.44,CM86-144.44,CM86-CN86))))))</f>
        <v>Compléter la colonne M</v>
      </c>
      <c r="CP86" s="197" t="str">
        <f>IF(CM86="","Compléter la part variable",IF(AND($M86=Données!$I$2,CN86=""),"Compléter mont. unit. versé pour le BTE",IF(CO86-$C$6&lt;0,0,CO86-$C$6)))</f>
        <v>Compléter la part variable</v>
      </c>
      <c r="CQ86" s="192" t="str">
        <f t="shared" si="41"/>
        <v>Date signature contrat absente ou non conforme</v>
      </c>
      <c r="CR86" s="24"/>
      <c r="CS86" s="29"/>
      <c r="CT86" s="61" t="str">
        <f t="shared" si="54"/>
        <v>Compléter la colonne M</v>
      </c>
      <c r="CU86" s="62"/>
      <c r="CV86" s="29"/>
      <c r="CW86" s="205" t="str">
        <f>IF($M86="","Compléter la colonne M",IF(CU86="","Compléter la part variable",IF($M86=Données!$I$3,CU86,IF(AND($M86=Données!$I$2,CV86=""),"Compléter la colonne précédente",IF(CU86-CV86&lt;=0,0,IF(CV86&gt;=144.44,CU86-144.44,CU86-CV86))))))</f>
        <v>Compléter la colonne M</v>
      </c>
      <c r="CX86" s="197" t="str">
        <f>IF(CU86="","Compléter la part variable",IF(AND($M86=Données!$I$2,CV86=""),"Compléter mont. unit. versé pour le BTE",IF(CW86-$C$6&lt;0,0,CW86-$C$6)))</f>
        <v>Compléter la part variable</v>
      </c>
      <c r="CY86" s="192" t="str">
        <f t="shared" si="42"/>
        <v>Date signature contrat absente ou non conforme</v>
      </c>
      <c r="CZ86" s="24"/>
      <c r="DA86" s="29"/>
      <c r="DB86" s="61" t="str">
        <f t="shared" si="55"/>
        <v>Compléter la colonne M</v>
      </c>
      <c r="DC86" s="62"/>
      <c r="DD86" s="29"/>
      <c r="DE86" s="205" t="str">
        <f>IF($M86="","Compléter la colonne M",IF(DC86="","Compléter la part variable",IF($M86=Données!$I$3,DC86,IF(AND($M86=Données!$I$2,DD86=""),"Compléter la colonne précédente",IF(DC86-DD86&lt;=0,0,IF(DD86&gt;=144.44,DC86-144.44,DC86-DD86))))))</f>
        <v>Compléter la colonne M</v>
      </c>
      <c r="DF86" s="197" t="str">
        <f>IF(DC86="","Compléter la part variable",IF(AND($M86=Données!$I$2,DD86=""),"Compléter mont. unit. versé pour le BTE",IF(DE86-$C$6&lt;0,0,DE86-$C$6)))</f>
        <v>Compléter la part variable</v>
      </c>
      <c r="DG86" s="192" t="str">
        <f t="shared" si="43"/>
        <v>Date signature contrat absente ou non conforme</v>
      </c>
      <c r="DH86" s="106" t="str">
        <f t="shared" si="30"/>
        <v>Remplir les colonnes M,N, Q et P</v>
      </c>
      <c r="DI86" s="153" t="str">
        <f t="shared" si="31"/>
        <v>Remplir les colonnes M, N, Q et P</v>
      </c>
      <c r="DJ86" s="28" t="str">
        <f t="shared" si="32"/>
        <v>Remplir les colonnes M, N, Q et P</v>
      </c>
      <c r="DK86"/>
      <c r="DL86"/>
    </row>
    <row r="87" spans="1:116" x14ac:dyDescent="0.3">
      <c r="A87" s="132"/>
      <c r="B87" s="165"/>
      <c r="C87" s="43"/>
      <c r="D87" s="43"/>
      <c r="E87" s="43"/>
      <c r="F87" s="43"/>
      <c r="G87" s="133"/>
      <c r="H87" s="59"/>
      <c r="I87" s="29"/>
      <c r="J87" s="167"/>
      <c r="K87" s="167"/>
      <c r="L87" s="168"/>
      <c r="M87" s="141"/>
      <c r="N87" s="119"/>
      <c r="O87" s="69"/>
      <c r="P87" s="69"/>
      <c r="Q87" s="145"/>
      <c r="R87" s="24"/>
      <c r="S87" s="29"/>
      <c r="T87" s="61" t="str">
        <f t="shared" si="44"/>
        <v>Compléter la colonne M</v>
      </c>
      <c r="U87" s="62"/>
      <c r="V87" s="103" t="str">
        <f t="shared" si="28"/>
        <v>Compléter la colonne précédente</v>
      </c>
      <c r="W87" s="192" t="str">
        <f t="shared" si="29"/>
        <v>Date signature contrat absente ou non conforme</v>
      </c>
      <c r="X87" s="24"/>
      <c r="Y87" s="29"/>
      <c r="Z87" s="61" t="str">
        <f t="shared" si="45"/>
        <v>Compléter la colonne M</v>
      </c>
      <c r="AA87" s="62"/>
      <c r="AB87" s="29"/>
      <c r="AC87" s="205" t="str">
        <f>IF($M87="","Compléter la colonne M",IF(AA87="","Compléter la part variable",IF($M87=Données!$I$3,AA87,IF(AND($M87=Données!$I$2,AB87=""),"Compléter la colonne précédente",IF(AA87-AB87&lt;=0,0,IF(AB87&gt;=144.44,AA87-144.44,AA87-AB87))))))</f>
        <v>Compléter la colonne M</v>
      </c>
      <c r="AD87" s="197" t="str">
        <f>IF(AA87="","Compléter la part variable",IF(AND($M87=Données!$I$2,AB87=""),"Compléter mont. unit. versé pour le BTE",IF(AC87-$C$6&lt;0,0,AC87-$C$6)))</f>
        <v>Compléter la part variable</v>
      </c>
      <c r="AE87" s="192" t="str">
        <f t="shared" si="33"/>
        <v>Date signature contrat absente ou non conforme</v>
      </c>
      <c r="AF87" s="24"/>
      <c r="AG87" s="29"/>
      <c r="AH87" s="61" t="str">
        <f t="shared" si="46"/>
        <v>Compléter la colonne M</v>
      </c>
      <c r="AI87" s="62"/>
      <c r="AJ87" s="29"/>
      <c r="AK87" s="205" t="str">
        <f>IF($M87="","Compléter la colonne M",IF(AI87="","Compléter la part variable",IF($M87=Données!$I$3,AI87,IF(AND($M87=Données!$I$2,AJ87=""),"Compléter la colonne précédente",IF(AI87-AJ87&lt;=0,0,IF(AJ87&gt;=144.44,AI87-144.44,AI87-AJ87))))))</f>
        <v>Compléter la colonne M</v>
      </c>
      <c r="AL87" s="197" t="str">
        <f>IF(AI87="","Compléter la part variable",IF(AND($M87=Données!$I$2,AJ87=""),"Compléter mont. unit. versé pour le BTE",IF(AK87-$C$6&lt;0,0,AK87-$C$6)))</f>
        <v>Compléter la part variable</v>
      </c>
      <c r="AM87" s="192" t="str">
        <f t="shared" si="34"/>
        <v>Date signature contrat absente ou non conforme</v>
      </c>
      <c r="AN87" s="24"/>
      <c r="AO87" s="29"/>
      <c r="AP87" s="61" t="str">
        <f t="shared" si="47"/>
        <v>Compléter la colonne M</v>
      </c>
      <c r="AQ87" s="62"/>
      <c r="AR87" s="29"/>
      <c r="AS87" s="205" t="str">
        <f>IF($M87="","Compléter la colonne M",IF(AQ87="","Compléter la part variable",IF($M87=Données!$I$3,AQ87,IF(AND($M87=Données!$I$2,AR87=""),"Compléter la colonne précédente",IF(AQ87-AR87&lt;=0,0,IF(AR87&gt;=144.44,AQ87-144.44,AQ87-AR87))))))</f>
        <v>Compléter la colonne M</v>
      </c>
      <c r="AT87" s="197" t="str">
        <f>IF(AQ87="","Compléter la part variable",IF(AND($M87=Données!$I$2,AR87=""),"Compléter mont. unit. versé pour le BTE",IF(AS87-$C$6&lt;0,0,AS87-$C$6)))</f>
        <v>Compléter la part variable</v>
      </c>
      <c r="AU87" s="192" t="str">
        <f t="shared" si="35"/>
        <v>Date signature contrat absente ou non conforme</v>
      </c>
      <c r="AV87" s="24"/>
      <c r="AW87" s="29"/>
      <c r="AX87" s="61" t="str">
        <f t="shared" si="48"/>
        <v>Compléter la colonne M</v>
      </c>
      <c r="AY87" s="62"/>
      <c r="AZ87" s="29"/>
      <c r="BA87" s="205" t="str">
        <f>IF($M87="","Compléter la colonne M",IF(AY87="","Compléter la part variable",IF($M87=Données!$I$3,AY87,IF(AND($M87=Données!$I$2,AZ87=""),"Compléter la colonne précédente",IF(AY87-AZ87&lt;=0,0,IF(AZ87&gt;=144.44,AY87-144.44,AY87-AZ87))))))</f>
        <v>Compléter la colonne M</v>
      </c>
      <c r="BB87" s="197" t="str">
        <f>IF(AY87="","Compléter la part variable",IF(AND($M87=Données!$I$2,AZ87=""),"Compléter mont. unit. versé pour le BTE",IF(BA87-$C$6&lt;0,0,BA87-$C$6)))</f>
        <v>Compléter la part variable</v>
      </c>
      <c r="BC87" s="192" t="str">
        <f t="shared" si="36"/>
        <v>Date signature contrat absente ou non conforme</v>
      </c>
      <c r="BD87" s="24"/>
      <c r="BE87" s="29"/>
      <c r="BF87" s="61" t="str">
        <f t="shared" si="49"/>
        <v>Compléter la colonne M</v>
      </c>
      <c r="BG87" s="62"/>
      <c r="BH87" s="29"/>
      <c r="BI87" s="205" t="str">
        <f>IF($M87="","Compléter la colonne M",IF(BG87="","Compléter la part variable",IF($M87=Données!$I$3,BG87,IF(AND($M87=Données!$I$2,BH87=""),"Compléter la colonne précédente",IF(BG87-BH87&lt;=0,0,IF(BH87&gt;=144.44,BG87-144.44,BG87-BH87))))))</f>
        <v>Compléter la colonne M</v>
      </c>
      <c r="BJ87" s="197" t="str">
        <f>IF(BG87="","Compléter la part variable",IF(AND($M87=Données!$I$2,BH87=""),"Compléter mont. unit. versé pour le BTE",IF(BI87-$C$6&lt;0,0,BI87-$C$6)))</f>
        <v>Compléter la part variable</v>
      </c>
      <c r="BK87" s="192" t="str">
        <f t="shared" si="37"/>
        <v>Date signature contrat absente ou non conforme</v>
      </c>
      <c r="BL87" s="24"/>
      <c r="BM87" s="29"/>
      <c r="BN87" s="61" t="str">
        <f t="shared" si="50"/>
        <v>Compléter la colonne M</v>
      </c>
      <c r="BO87" s="62"/>
      <c r="BP87" s="29"/>
      <c r="BQ87" s="205" t="str">
        <f>IF($M87="","Compléter la colonne M",IF(BO87="","Compléter la part variable",IF($M87=Données!$I$3,BO87,IF(AND($M87=Données!$I$2,BP87=""),"Compléter la colonne précédente",IF(BO87-BP87&lt;=0,0,IF(BP87&gt;=144.44,BO87-144.44,BO87-BP87))))))</f>
        <v>Compléter la colonne M</v>
      </c>
      <c r="BR87" s="197" t="str">
        <f>IF(BO87="","Compléter la part variable",IF(AND($M87=Données!$I$2,BP87=""),"Compléter mont. unit. versé pour le BTE",IF(BQ87-$C$6&lt;0,0,BQ87-$C$6)))</f>
        <v>Compléter la part variable</v>
      </c>
      <c r="BS87" s="192" t="str">
        <f t="shared" si="38"/>
        <v>Date signature contrat absente ou non conforme</v>
      </c>
      <c r="BT87" s="24"/>
      <c r="BU87" s="29"/>
      <c r="BV87" s="61" t="str">
        <f t="shared" si="51"/>
        <v>Compléter la colonne M</v>
      </c>
      <c r="BW87" s="62"/>
      <c r="BX87" s="29"/>
      <c r="BY87" s="205" t="str">
        <f>IF($M87="","Compléter la colonne M",IF(BW87="","Compléter la part variable",IF($M87=Données!$I$3,BW87,IF(AND($M87=Données!$I$2,BX87=""),"Compléter la colonne précédente",IF(BW87-BX87&lt;=0,0,IF(BX87&gt;=144.44,BW87-144.44,BW87-BX87))))))</f>
        <v>Compléter la colonne M</v>
      </c>
      <c r="BZ87" s="197" t="str">
        <f>IF(BW87="","Compléter la part variable",IF(AND($M87=Données!$I$2,BX87=""),"Compléter mont. unit. versé pour le BTE",IF(BY87-$C$6&lt;0,0,BY87-$C$6)))</f>
        <v>Compléter la part variable</v>
      </c>
      <c r="CA87" s="192" t="str">
        <f t="shared" si="39"/>
        <v>Date signature contrat absente ou non conforme</v>
      </c>
      <c r="CB87" s="24"/>
      <c r="CC87" s="29"/>
      <c r="CD87" s="61" t="str">
        <f t="shared" si="52"/>
        <v>Compléter la colonne M</v>
      </c>
      <c r="CE87" s="62"/>
      <c r="CF87" s="29"/>
      <c r="CG87" s="205" t="str">
        <f>IF($M87="","Compléter la colonne M",IF(CE87="","Compléter la part variable",IF($M87=Données!$I$3,CE87,IF(AND($M87=Données!$I$2,CF87=""),"Compléter la colonne précédente",IF(CE87-CF87&lt;=0,0,IF(CF87&gt;=144.44,CE87-144.44,CE87-CF87))))))</f>
        <v>Compléter la colonne M</v>
      </c>
      <c r="CH87" s="197" t="str">
        <f>IF(CE87="","Compléter la part variable",IF(AND($M87=Données!$I$2,CF87=""),"Compléter mont. unit. versé pour le BTE",IF(CG87-$C$6&lt;0,0,CG87-$C$6)))</f>
        <v>Compléter la part variable</v>
      </c>
      <c r="CI87" s="192" t="str">
        <f t="shared" si="40"/>
        <v>Date signature contrat absente ou non conforme</v>
      </c>
      <c r="CJ87" s="24"/>
      <c r="CK87" s="29"/>
      <c r="CL87" s="61" t="str">
        <f t="shared" si="53"/>
        <v>Compléter la colonne M</v>
      </c>
      <c r="CM87" s="62"/>
      <c r="CN87" s="29"/>
      <c r="CO87" s="205" t="str">
        <f>IF($M87="","Compléter la colonne M",IF(CM87="","Compléter la part variable",IF($M87=Données!$I$3,CM87,IF(AND($M87=Données!$I$2,CN87=""),"Compléter la colonne précédente",IF(CM87-CN87&lt;=0,0,IF(CN87&gt;=144.44,CM87-144.44,CM87-CN87))))))</f>
        <v>Compléter la colonne M</v>
      </c>
      <c r="CP87" s="197" t="str">
        <f>IF(CM87="","Compléter la part variable",IF(AND($M87=Données!$I$2,CN87=""),"Compléter mont. unit. versé pour le BTE",IF(CO87-$C$6&lt;0,0,CO87-$C$6)))</f>
        <v>Compléter la part variable</v>
      </c>
      <c r="CQ87" s="192" t="str">
        <f t="shared" si="41"/>
        <v>Date signature contrat absente ou non conforme</v>
      </c>
      <c r="CR87" s="24"/>
      <c r="CS87" s="29"/>
      <c r="CT87" s="61" t="str">
        <f t="shared" si="54"/>
        <v>Compléter la colonne M</v>
      </c>
      <c r="CU87" s="62"/>
      <c r="CV87" s="29"/>
      <c r="CW87" s="205" t="str">
        <f>IF($M87="","Compléter la colonne M",IF(CU87="","Compléter la part variable",IF($M87=Données!$I$3,CU87,IF(AND($M87=Données!$I$2,CV87=""),"Compléter la colonne précédente",IF(CU87-CV87&lt;=0,0,IF(CV87&gt;=144.44,CU87-144.44,CU87-CV87))))))</f>
        <v>Compléter la colonne M</v>
      </c>
      <c r="CX87" s="197" t="str">
        <f>IF(CU87="","Compléter la part variable",IF(AND($M87=Données!$I$2,CV87=""),"Compléter mont. unit. versé pour le BTE",IF(CW87-$C$6&lt;0,0,CW87-$C$6)))</f>
        <v>Compléter la part variable</v>
      </c>
      <c r="CY87" s="192" t="str">
        <f t="shared" si="42"/>
        <v>Date signature contrat absente ou non conforme</v>
      </c>
      <c r="CZ87" s="24"/>
      <c r="DA87" s="29"/>
      <c r="DB87" s="61" t="str">
        <f t="shared" si="55"/>
        <v>Compléter la colonne M</v>
      </c>
      <c r="DC87" s="62"/>
      <c r="DD87" s="29"/>
      <c r="DE87" s="205" t="str">
        <f>IF($M87="","Compléter la colonne M",IF(DC87="","Compléter la part variable",IF($M87=Données!$I$3,DC87,IF(AND($M87=Données!$I$2,DD87=""),"Compléter la colonne précédente",IF(DC87-DD87&lt;=0,0,IF(DD87&gt;=144.44,DC87-144.44,DC87-DD87))))))</f>
        <v>Compléter la colonne M</v>
      </c>
      <c r="DF87" s="197" t="str">
        <f>IF(DC87="","Compléter la part variable",IF(AND($M87=Données!$I$2,DD87=""),"Compléter mont. unit. versé pour le BTE",IF(DE87-$C$6&lt;0,0,DE87-$C$6)))</f>
        <v>Compléter la part variable</v>
      </c>
      <c r="DG87" s="192" t="str">
        <f t="shared" si="43"/>
        <v>Date signature contrat absente ou non conforme</v>
      </c>
      <c r="DH87" s="106" t="str">
        <f t="shared" si="30"/>
        <v>Remplir les colonnes M,N, Q et P</v>
      </c>
      <c r="DI87" s="153" t="str">
        <f t="shared" si="31"/>
        <v>Remplir les colonnes M, N, Q et P</v>
      </c>
      <c r="DJ87" s="28" t="str">
        <f t="shared" si="32"/>
        <v>Remplir les colonnes M, N, Q et P</v>
      </c>
      <c r="DK87"/>
      <c r="DL87"/>
    </row>
    <row r="88" spans="1:116" x14ac:dyDescent="0.3">
      <c r="A88" s="132"/>
      <c r="B88" s="165"/>
      <c r="C88" s="43"/>
      <c r="D88" s="43"/>
      <c r="E88" s="43"/>
      <c r="F88" s="43"/>
      <c r="G88" s="133"/>
      <c r="H88" s="59"/>
      <c r="I88" s="29"/>
      <c r="J88" s="167"/>
      <c r="K88" s="167"/>
      <c r="L88" s="168"/>
      <c r="M88" s="141"/>
      <c r="N88" s="119"/>
      <c r="O88" s="69"/>
      <c r="P88" s="69"/>
      <c r="Q88" s="145"/>
      <c r="R88" s="24"/>
      <c r="S88" s="29"/>
      <c r="T88" s="61" t="str">
        <f t="shared" si="44"/>
        <v>Compléter la colonne M</v>
      </c>
      <c r="U88" s="62"/>
      <c r="V88" s="103" t="str">
        <f t="shared" si="28"/>
        <v>Compléter la colonne précédente</v>
      </c>
      <c r="W88" s="192" t="str">
        <f t="shared" si="29"/>
        <v>Date signature contrat absente ou non conforme</v>
      </c>
      <c r="X88" s="24"/>
      <c r="Y88" s="29"/>
      <c r="Z88" s="61" t="str">
        <f t="shared" si="45"/>
        <v>Compléter la colonne M</v>
      </c>
      <c r="AA88" s="62"/>
      <c r="AB88" s="29"/>
      <c r="AC88" s="205" t="str">
        <f>IF($M88="","Compléter la colonne M",IF(AA88="","Compléter la part variable",IF($M88=Données!$I$3,AA88,IF(AND($M88=Données!$I$2,AB88=""),"Compléter la colonne précédente",IF(AA88-AB88&lt;=0,0,IF(AB88&gt;=144.44,AA88-144.44,AA88-AB88))))))</f>
        <v>Compléter la colonne M</v>
      </c>
      <c r="AD88" s="197" t="str">
        <f>IF(AA88="","Compléter la part variable",IF(AND($M88=Données!$I$2,AB88=""),"Compléter mont. unit. versé pour le BTE",IF(AC88-$C$6&lt;0,0,AC88-$C$6)))</f>
        <v>Compléter la part variable</v>
      </c>
      <c r="AE88" s="192" t="str">
        <f t="shared" si="33"/>
        <v>Date signature contrat absente ou non conforme</v>
      </c>
      <c r="AF88" s="24"/>
      <c r="AG88" s="29"/>
      <c r="AH88" s="61" t="str">
        <f t="shared" si="46"/>
        <v>Compléter la colonne M</v>
      </c>
      <c r="AI88" s="62"/>
      <c r="AJ88" s="29"/>
      <c r="AK88" s="205" t="str">
        <f>IF($M88="","Compléter la colonne M",IF(AI88="","Compléter la part variable",IF($M88=Données!$I$3,AI88,IF(AND($M88=Données!$I$2,AJ88=""),"Compléter la colonne précédente",IF(AI88-AJ88&lt;=0,0,IF(AJ88&gt;=144.44,AI88-144.44,AI88-AJ88))))))</f>
        <v>Compléter la colonne M</v>
      </c>
      <c r="AL88" s="197" t="str">
        <f>IF(AI88="","Compléter la part variable",IF(AND($M88=Données!$I$2,AJ88=""),"Compléter mont. unit. versé pour le BTE",IF(AK88-$C$6&lt;0,0,AK88-$C$6)))</f>
        <v>Compléter la part variable</v>
      </c>
      <c r="AM88" s="192" t="str">
        <f t="shared" si="34"/>
        <v>Date signature contrat absente ou non conforme</v>
      </c>
      <c r="AN88" s="24"/>
      <c r="AO88" s="29"/>
      <c r="AP88" s="61" t="str">
        <f t="shared" si="47"/>
        <v>Compléter la colonne M</v>
      </c>
      <c r="AQ88" s="62"/>
      <c r="AR88" s="29"/>
      <c r="AS88" s="205" t="str">
        <f>IF($M88="","Compléter la colonne M",IF(AQ88="","Compléter la part variable",IF($M88=Données!$I$3,AQ88,IF(AND($M88=Données!$I$2,AR88=""),"Compléter la colonne précédente",IF(AQ88-AR88&lt;=0,0,IF(AR88&gt;=144.44,AQ88-144.44,AQ88-AR88))))))</f>
        <v>Compléter la colonne M</v>
      </c>
      <c r="AT88" s="197" t="str">
        <f>IF(AQ88="","Compléter la part variable",IF(AND($M88=Données!$I$2,AR88=""),"Compléter mont. unit. versé pour le BTE",IF(AS88-$C$6&lt;0,0,AS88-$C$6)))</f>
        <v>Compléter la part variable</v>
      </c>
      <c r="AU88" s="192" t="str">
        <f t="shared" si="35"/>
        <v>Date signature contrat absente ou non conforme</v>
      </c>
      <c r="AV88" s="24"/>
      <c r="AW88" s="29"/>
      <c r="AX88" s="61" t="str">
        <f t="shared" si="48"/>
        <v>Compléter la colonne M</v>
      </c>
      <c r="AY88" s="62"/>
      <c r="AZ88" s="29"/>
      <c r="BA88" s="205" t="str">
        <f>IF($M88="","Compléter la colonne M",IF(AY88="","Compléter la part variable",IF($M88=Données!$I$3,AY88,IF(AND($M88=Données!$I$2,AZ88=""),"Compléter la colonne précédente",IF(AY88-AZ88&lt;=0,0,IF(AZ88&gt;=144.44,AY88-144.44,AY88-AZ88))))))</f>
        <v>Compléter la colonne M</v>
      </c>
      <c r="BB88" s="197" t="str">
        <f>IF(AY88="","Compléter la part variable",IF(AND($M88=Données!$I$2,AZ88=""),"Compléter mont. unit. versé pour le BTE",IF(BA88-$C$6&lt;0,0,BA88-$C$6)))</f>
        <v>Compléter la part variable</v>
      </c>
      <c r="BC88" s="192" t="str">
        <f t="shared" si="36"/>
        <v>Date signature contrat absente ou non conforme</v>
      </c>
      <c r="BD88" s="24"/>
      <c r="BE88" s="29"/>
      <c r="BF88" s="61" t="str">
        <f t="shared" si="49"/>
        <v>Compléter la colonne M</v>
      </c>
      <c r="BG88" s="62"/>
      <c r="BH88" s="29"/>
      <c r="BI88" s="205" t="str">
        <f>IF($M88="","Compléter la colonne M",IF(BG88="","Compléter la part variable",IF($M88=Données!$I$3,BG88,IF(AND($M88=Données!$I$2,BH88=""),"Compléter la colonne précédente",IF(BG88-BH88&lt;=0,0,IF(BH88&gt;=144.44,BG88-144.44,BG88-BH88))))))</f>
        <v>Compléter la colonne M</v>
      </c>
      <c r="BJ88" s="197" t="str">
        <f>IF(BG88="","Compléter la part variable",IF(AND($M88=Données!$I$2,BH88=""),"Compléter mont. unit. versé pour le BTE",IF(BI88-$C$6&lt;0,0,BI88-$C$6)))</f>
        <v>Compléter la part variable</v>
      </c>
      <c r="BK88" s="192" t="str">
        <f t="shared" si="37"/>
        <v>Date signature contrat absente ou non conforme</v>
      </c>
      <c r="BL88" s="24"/>
      <c r="BM88" s="29"/>
      <c r="BN88" s="61" t="str">
        <f t="shared" si="50"/>
        <v>Compléter la colonne M</v>
      </c>
      <c r="BO88" s="62"/>
      <c r="BP88" s="29"/>
      <c r="BQ88" s="205" t="str">
        <f>IF($M88="","Compléter la colonne M",IF(BO88="","Compléter la part variable",IF($M88=Données!$I$3,BO88,IF(AND($M88=Données!$I$2,BP88=""),"Compléter la colonne précédente",IF(BO88-BP88&lt;=0,0,IF(BP88&gt;=144.44,BO88-144.44,BO88-BP88))))))</f>
        <v>Compléter la colonne M</v>
      </c>
      <c r="BR88" s="197" t="str">
        <f>IF(BO88="","Compléter la part variable",IF(AND($M88=Données!$I$2,BP88=""),"Compléter mont. unit. versé pour le BTE",IF(BQ88-$C$6&lt;0,0,BQ88-$C$6)))</f>
        <v>Compléter la part variable</v>
      </c>
      <c r="BS88" s="192" t="str">
        <f t="shared" si="38"/>
        <v>Date signature contrat absente ou non conforme</v>
      </c>
      <c r="BT88" s="24"/>
      <c r="BU88" s="29"/>
      <c r="BV88" s="61" t="str">
        <f t="shared" si="51"/>
        <v>Compléter la colonne M</v>
      </c>
      <c r="BW88" s="62"/>
      <c r="BX88" s="29"/>
      <c r="BY88" s="205" t="str">
        <f>IF($M88="","Compléter la colonne M",IF(BW88="","Compléter la part variable",IF($M88=Données!$I$3,BW88,IF(AND($M88=Données!$I$2,BX88=""),"Compléter la colonne précédente",IF(BW88-BX88&lt;=0,0,IF(BX88&gt;=144.44,BW88-144.44,BW88-BX88))))))</f>
        <v>Compléter la colonne M</v>
      </c>
      <c r="BZ88" s="197" t="str">
        <f>IF(BW88="","Compléter la part variable",IF(AND($M88=Données!$I$2,BX88=""),"Compléter mont. unit. versé pour le BTE",IF(BY88-$C$6&lt;0,0,BY88-$C$6)))</f>
        <v>Compléter la part variable</v>
      </c>
      <c r="CA88" s="192" t="str">
        <f t="shared" si="39"/>
        <v>Date signature contrat absente ou non conforme</v>
      </c>
      <c r="CB88" s="24"/>
      <c r="CC88" s="29"/>
      <c r="CD88" s="61" t="str">
        <f t="shared" si="52"/>
        <v>Compléter la colonne M</v>
      </c>
      <c r="CE88" s="62"/>
      <c r="CF88" s="29"/>
      <c r="CG88" s="205" t="str">
        <f>IF($M88="","Compléter la colonne M",IF(CE88="","Compléter la part variable",IF($M88=Données!$I$3,CE88,IF(AND($M88=Données!$I$2,CF88=""),"Compléter la colonne précédente",IF(CE88-CF88&lt;=0,0,IF(CF88&gt;=144.44,CE88-144.44,CE88-CF88))))))</f>
        <v>Compléter la colonne M</v>
      </c>
      <c r="CH88" s="197" t="str">
        <f>IF(CE88="","Compléter la part variable",IF(AND($M88=Données!$I$2,CF88=""),"Compléter mont. unit. versé pour le BTE",IF(CG88-$C$6&lt;0,0,CG88-$C$6)))</f>
        <v>Compléter la part variable</v>
      </c>
      <c r="CI88" s="192" t="str">
        <f t="shared" si="40"/>
        <v>Date signature contrat absente ou non conforme</v>
      </c>
      <c r="CJ88" s="24"/>
      <c r="CK88" s="29"/>
      <c r="CL88" s="61" t="str">
        <f t="shared" si="53"/>
        <v>Compléter la colonne M</v>
      </c>
      <c r="CM88" s="62"/>
      <c r="CN88" s="29"/>
      <c r="CO88" s="205" t="str">
        <f>IF($M88="","Compléter la colonne M",IF(CM88="","Compléter la part variable",IF($M88=Données!$I$3,CM88,IF(AND($M88=Données!$I$2,CN88=""),"Compléter la colonne précédente",IF(CM88-CN88&lt;=0,0,IF(CN88&gt;=144.44,CM88-144.44,CM88-CN88))))))</f>
        <v>Compléter la colonne M</v>
      </c>
      <c r="CP88" s="197" t="str">
        <f>IF(CM88="","Compléter la part variable",IF(AND($M88=Données!$I$2,CN88=""),"Compléter mont. unit. versé pour le BTE",IF(CO88-$C$6&lt;0,0,CO88-$C$6)))</f>
        <v>Compléter la part variable</v>
      </c>
      <c r="CQ88" s="192" t="str">
        <f t="shared" si="41"/>
        <v>Date signature contrat absente ou non conforme</v>
      </c>
      <c r="CR88" s="24"/>
      <c r="CS88" s="29"/>
      <c r="CT88" s="61" t="str">
        <f t="shared" si="54"/>
        <v>Compléter la colonne M</v>
      </c>
      <c r="CU88" s="62"/>
      <c r="CV88" s="29"/>
      <c r="CW88" s="205" t="str">
        <f>IF($M88="","Compléter la colonne M",IF(CU88="","Compléter la part variable",IF($M88=Données!$I$3,CU88,IF(AND($M88=Données!$I$2,CV88=""),"Compléter la colonne précédente",IF(CU88-CV88&lt;=0,0,IF(CV88&gt;=144.44,CU88-144.44,CU88-CV88))))))</f>
        <v>Compléter la colonne M</v>
      </c>
      <c r="CX88" s="197" t="str">
        <f>IF(CU88="","Compléter la part variable",IF(AND($M88=Données!$I$2,CV88=""),"Compléter mont. unit. versé pour le BTE",IF(CW88-$C$6&lt;0,0,CW88-$C$6)))</f>
        <v>Compléter la part variable</v>
      </c>
      <c r="CY88" s="192" t="str">
        <f t="shared" si="42"/>
        <v>Date signature contrat absente ou non conforme</v>
      </c>
      <c r="CZ88" s="24"/>
      <c r="DA88" s="29"/>
      <c r="DB88" s="61" t="str">
        <f t="shared" si="55"/>
        <v>Compléter la colonne M</v>
      </c>
      <c r="DC88" s="62"/>
      <c r="DD88" s="29"/>
      <c r="DE88" s="205" t="str">
        <f>IF($M88="","Compléter la colonne M",IF(DC88="","Compléter la part variable",IF($M88=Données!$I$3,DC88,IF(AND($M88=Données!$I$2,DD88=""),"Compléter la colonne précédente",IF(DC88-DD88&lt;=0,0,IF(DD88&gt;=144.44,DC88-144.44,DC88-DD88))))))</f>
        <v>Compléter la colonne M</v>
      </c>
      <c r="DF88" s="197" t="str">
        <f>IF(DC88="","Compléter la part variable",IF(AND($M88=Données!$I$2,DD88=""),"Compléter mont. unit. versé pour le BTE",IF(DE88-$C$6&lt;0,0,DE88-$C$6)))</f>
        <v>Compléter la part variable</v>
      </c>
      <c r="DG88" s="192" t="str">
        <f t="shared" si="43"/>
        <v>Date signature contrat absente ou non conforme</v>
      </c>
      <c r="DH88" s="106" t="str">
        <f t="shared" si="30"/>
        <v>Remplir les colonnes M,N, Q et P</v>
      </c>
      <c r="DI88" s="153" t="str">
        <f t="shared" si="31"/>
        <v>Remplir les colonnes M, N, Q et P</v>
      </c>
      <c r="DJ88" s="28" t="str">
        <f t="shared" si="32"/>
        <v>Remplir les colonnes M, N, Q et P</v>
      </c>
      <c r="DK88"/>
      <c r="DL88"/>
    </row>
    <row r="89" spans="1:116" x14ac:dyDescent="0.3">
      <c r="A89" s="132"/>
      <c r="B89" s="165"/>
      <c r="C89" s="43"/>
      <c r="D89" s="43"/>
      <c r="E89" s="43"/>
      <c r="F89" s="43"/>
      <c r="G89" s="133"/>
      <c r="H89" s="59"/>
      <c r="I89" s="29"/>
      <c r="J89" s="167"/>
      <c r="K89" s="167"/>
      <c r="L89" s="168"/>
      <c r="M89" s="141"/>
      <c r="N89" s="119"/>
      <c r="O89" s="69"/>
      <c r="P89" s="69"/>
      <c r="Q89" s="145"/>
      <c r="R89" s="24"/>
      <c r="S89" s="29"/>
      <c r="T89" s="61" t="str">
        <f t="shared" si="44"/>
        <v>Compléter la colonne M</v>
      </c>
      <c r="U89" s="62"/>
      <c r="V89" s="103" t="str">
        <f t="shared" si="28"/>
        <v>Compléter la colonne précédente</v>
      </c>
      <c r="W89" s="192" t="str">
        <f t="shared" si="29"/>
        <v>Date signature contrat absente ou non conforme</v>
      </c>
      <c r="X89" s="24"/>
      <c r="Y89" s="29"/>
      <c r="Z89" s="61" t="str">
        <f t="shared" si="45"/>
        <v>Compléter la colonne M</v>
      </c>
      <c r="AA89" s="62"/>
      <c r="AB89" s="29"/>
      <c r="AC89" s="205" t="str">
        <f>IF($M89="","Compléter la colonne M",IF(AA89="","Compléter la part variable",IF($M89=Données!$I$3,AA89,IF(AND($M89=Données!$I$2,AB89=""),"Compléter la colonne précédente",IF(AA89-AB89&lt;=0,0,IF(AB89&gt;=144.44,AA89-144.44,AA89-AB89))))))</f>
        <v>Compléter la colonne M</v>
      </c>
      <c r="AD89" s="197" t="str">
        <f>IF(AA89="","Compléter la part variable",IF(AND($M89=Données!$I$2,AB89=""),"Compléter mont. unit. versé pour le BTE",IF(AC89-$C$6&lt;0,0,AC89-$C$6)))</f>
        <v>Compléter la part variable</v>
      </c>
      <c r="AE89" s="192" t="str">
        <f t="shared" si="33"/>
        <v>Date signature contrat absente ou non conforme</v>
      </c>
      <c r="AF89" s="24"/>
      <c r="AG89" s="29"/>
      <c r="AH89" s="61" t="str">
        <f t="shared" si="46"/>
        <v>Compléter la colonne M</v>
      </c>
      <c r="AI89" s="62"/>
      <c r="AJ89" s="29"/>
      <c r="AK89" s="205" t="str">
        <f>IF($M89="","Compléter la colonne M",IF(AI89="","Compléter la part variable",IF($M89=Données!$I$3,AI89,IF(AND($M89=Données!$I$2,AJ89=""),"Compléter la colonne précédente",IF(AI89-AJ89&lt;=0,0,IF(AJ89&gt;=144.44,AI89-144.44,AI89-AJ89))))))</f>
        <v>Compléter la colonne M</v>
      </c>
      <c r="AL89" s="197" t="str">
        <f>IF(AI89="","Compléter la part variable",IF(AND($M89=Données!$I$2,AJ89=""),"Compléter mont. unit. versé pour le BTE",IF(AK89-$C$6&lt;0,0,AK89-$C$6)))</f>
        <v>Compléter la part variable</v>
      </c>
      <c r="AM89" s="192" t="str">
        <f t="shared" si="34"/>
        <v>Date signature contrat absente ou non conforme</v>
      </c>
      <c r="AN89" s="24"/>
      <c r="AO89" s="29"/>
      <c r="AP89" s="61" t="str">
        <f t="shared" si="47"/>
        <v>Compléter la colonne M</v>
      </c>
      <c r="AQ89" s="62"/>
      <c r="AR89" s="29"/>
      <c r="AS89" s="205" t="str">
        <f>IF($M89="","Compléter la colonne M",IF(AQ89="","Compléter la part variable",IF($M89=Données!$I$3,AQ89,IF(AND($M89=Données!$I$2,AR89=""),"Compléter la colonne précédente",IF(AQ89-AR89&lt;=0,0,IF(AR89&gt;=144.44,AQ89-144.44,AQ89-AR89))))))</f>
        <v>Compléter la colonne M</v>
      </c>
      <c r="AT89" s="197" t="str">
        <f>IF(AQ89="","Compléter la part variable",IF(AND($M89=Données!$I$2,AR89=""),"Compléter mont. unit. versé pour le BTE",IF(AS89-$C$6&lt;0,0,AS89-$C$6)))</f>
        <v>Compléter la part variable</v>
      </c>
      <c r="AU89" s="192" t="str">
        <f t="shared" si="35"/>
        <v>Date signature contrat absente ou non conforme</v>
      </c>
      <c r="AV89" s="24"/>
      <c r="AW89" s="29"/>
      <c r="AX89" s="61" t="str">
        <f t="shared" si="48"/>
        <v>Compléter la colonne M</v>
      </c>
      <c r="AY89" s="62"/>
      <c r="AZ89" s="29"/>
      <c r="BA89" s="205" t="str">
        <f>IF($M89="","Compléter la colonne M",IF(AY89="","Compléter la part variable",IF($M89=Données!$I$3,AY89,IF(AND($M89=Données!$I$2,AZ89=""),"Compléter la colonne précédente",IF(AY89-AZ89&lt;=0,0,IF(AZ89&gt;=144.44,AY89-144.44,AY89-AZ89))))))</f>
        <v>Compléter la colonne M</v>
      </c>
      <c r="BB89" s="197" t="str">
        <f>IF(AY89="","Compléter la part variable",IF(AND($M89=Données!$I$2,AZ89=""),"Compléter mont. unit. versé pour le BTE",IF(BA89-$C$6&lt;0,0,BA89-$C$6)))</f>
        <v>Compléter la part variable</v>
      </c>
      <c r="BC89" s="192" t="str">
        <f t="shared" si="36"/>
        <v>Date signature contrat absente ou non conforme</v>
      </c>
      <c r="BD89" s="24"/>
      <c r="BE89" s="29"/>
      <c r="BF89" s="61" t="str">
        <f t="shared" si="49"/>
        <v>Compléter la colonne M</v>
      </c>
      <c r="BG89" s="62"/>
      <c r="BH89" s="29"/>
      <c r="BI89" s="205" t="str">
        <f>IF($M89="","Compléter la colonne M",IF(BG89="","Compléter la part variable",IF($M89=Données!$I$3,BG89,IF(AND($M89=Données!$I$2,BH89=""),"Compléter la colonne précédente",IF(BG89-BH89&lt;=0,0,IF(BH89&gt;=144.44,BG89-144.44,BG89-BH89))))))</f>
        <v>Compléter la colonne M</v>
      </c>
      <c r="BJ89" s="197" t="str">
        <f>IF(BG89="","Compléter la part variable",IF(AND($M89=Données!$I$2,BH89=""),"Compléter mont. unit. versé pour le BTE",IF(BI89-$C$6&lt;0,0,BI89-$C$6)))</f>
        <v>Compléter la part variable</v>
      </c>
      <c r="BK89" s="192" t="str">
        <f t="shared" si="37"/>
        <v>Date signature contrat absente ou non conforme</v>
      </c>
      <c r="BL89" s="24"/>
      <c r="BM89" s="29"/>
      <c r="BN89" s="61" t="str">
        <f t="shared" si="50"/>
        <v>Compléter la colonne M</v>
      </c>
      <c r="BO89" s="62"/>
      <c r="BP89" s="29"/>
      <c r="BQ89" s="205" t="str">
        <f>IF($M89="","Compléter la colonne M",IF(BO89="","Compléter la part variable",IF($M89=Données!$I$3,BO89,IF(AND($M89=Données!$I$2,BP89=""),"Compléter la colonne précédente",IF(BO89-BP89&lt;=0,0,IF(BP89&gt;=144.44,BO89-144.44,BO89-BP89))))))</f>
        <v>Compléter la colonne M</v>
      </c>
      <c r="BR89" s="197" t="str">
        <f>IF(BO89="","Compléter la part variable",IF(AND($M89=Données!$I$2,BP89=""),"Compléter mont. unit. versé pour le BTE",IF(BQ89-$C$6&lt;0,0,BQ89-$C$6)))</f>
        <v>Compléter la part variable</v>
      </c>
      <c r="BS89" s="192" t="str">
        <f t="shared" si="38"/>
        <v>Date signature contrat absente ou non conforme</v>
      </c>
      <c r="BT89" s="24"/>
      <c r="BU89" s="29"/>
      <c r="BV89" s="61" t="str">
        <f t="shared" si="51"/>
        <v>Compléter la colonne M</v>
      </c>
      <c r="BW89" s="62"/>
      <c r="BX89" s="29"/>
      <c r="BY89" s="205" t="str">
        <f>IF($M89="","Compléter la colonne M",IF(BW89="","Compléter la part variable",IF($M89=Données!$I$3,BW89,IF(AND($M89=Données!$I$2,BX89=""),"Compléter la colonne précédente",IF(BW89-BX89&lt;=0,0,IF(BX89&gt;=144.44,BW89-144.44,BW89-BX89))))))</f>
        <v>Compléter la colonne M</v>
      </c>
      <c r="BZ89" s="197" t="str">
        <f>IF(BW89="","Compléter la part variable",IF(AND($M89=Données!$I$2,BX89=""),"Compléter mont. unit. versé pour le BTE",IF(BY89-$C$6&lt;0,0,BY89-$C$6)))</f>
        <v>Compléter la part variable</v>
      </c>
      <c r="CA89" s="192" t="str">
        <f t="shared" si="39"/>
        <v>Date signature contrat absente ou non conforme</v>
      </c>
      <c r="CB89" s="24"/>
      <c r="CC89" s="29"/>
      <c r="CD89" s="61" t="str">
        <f t="shared" si="52"/>
        <v>Compléter la colonne M</v>
      </c>
      <c r="CE89" s="62"/>
      <c r="CF89" s="29"/>
      <c r="CG89" s="205" t="str">
        <f>IF($M89="","Compléter la colonne M",IF(CE89="","Compléter la part variable",IF($M89=Données!$I$3,CE89,IF(AND($M89=Données!$I$2,CF89=""),"Compléter la colonne précédente",IF(CE89-CF89&lt;=0,0,IF(CF89&gt;=144.44,CE89-144.44,CE89-CF89))))))</f>
        <v>Compléter la colonne M</v>
      </c>
      <c r="CH89" s="197" t="str">
        <f>IF(CE89="","Compléter la part variable",IF(AND($M89=Données!$I$2,CF89=""),"Compléter mont. unit. versé pour le BTE",IF(CG89-$C$6&lt;0,0,CG89-$C$6)))</f>
        <v>Compléter la part variable</v>
      </c>
      <c r="CI89" s="192" t="str">
        <f t="shared" si="40"/>
        <v>Date signature contrat absente ou non conforme</v>
      </c>
      <c r="CJ89" s="24"/>
      <c r="CK89" s="29"/>
      <c r="CL89" s="61" t="str">
        <f t="shared" si="53"/>
        <v>Compléter la colonne M</v>
      </c>
      <c r="CM89" s="62"/>
      <c r="CN89" s="29"/>
      <c r="CO89" s="205" t="str">
        <f>IF($M89="","Compléter la colonne M",IF(CM89="","Compléter la part variable",IF($M89=Données!$I$3,CM89,IF(AND($M89=Données!$I$2,CN89=""),"Compléter la colonne précédente",IF(CM89-CN89&lt;=0,0,IF(CN89&gt;=144.44,CM89-144.44,CM89-CN89))))))</f>
        <v>Compléter la colonne M</v>
      </c>
      <c r="CP89" s="197" t="str">
        <f>IF(CM89="","Compléter la part variable",IF(AND($M89=Données!$I$2,CN89=""),"Compléter mont. unit. versé pour le BTE",IF(CO89-$C$6&lt;0,0,CO89-$C$6)))</f>
        <v>Compléter la part variable</v>
      </c>
      <c r="CQ89" s="192" t="str">
        <f t="shared" si="41"/>
        <v>Date signature contrat absente ou non conforme</v>
      </c>
      <c r="CR89" s="24"/>
      <c r="CS89" s="29"/>
      <c r="CT89" s="61" t="str">
        <f t="shared" si="54"/>
        <v>Compléter la colonne M</v>
      </c>
      <c r="CU89" s="62"/>
      <c r="CV89" s="29"/>
      <c r="CW89" s="205" t="str">
        <f>IF($M89="","Compléter la colonne M",IF(CU89="","Compléter la part variable",IF($M89=Données!$I$3,CU89,IF(AND($M89=Données!$I$2,CV89=""),"Compléter la colonne précédente",IF(CU89-CV89&lt;=0,0,IF(CV89&gt;=144.44,CU89-144.44,CU89-CV89))))))</f>
        <v>Compléter la colonne M</v>
      </c>
      <c r="CX89" s="197" t="str">
        <f>IF(CU89="","Compléter la part variable",IF(AND($M89=Données!$I$2,CV89=""),"Compléter mont. unit. versé pour le BTE",IF(CW89-$C$6&lt;0,0,CW89-$C$6)))</f>
        <v>Compléter la part variable</v>
      </c>
      <c r="CY89" s="192" t="str">
        <f t="shared" si="42"/>
        <v>Date signature contrat absente ou non conforme</v>
      </c>
      <c r="CZ89" s="24"/>
      <c r="DA89" s="29"/>
      <c r="DB89" s="61" t="str">
        <f t="shared" si="55"/>
        <v>Compléter la colonne M</v>
      </c>
      <c r="DC89" s="62"/>
      <c r="DD89" s="29"/>
      <c r="DE89" s="205" t="str">
        <f>IF($M89="","Compléter la colonne M",IF(DC89="","Compléter la part variable",IF($M89=Données!$I$3,DC89,IF(AND($M89=Données!$I$2,DD89=""),"Compléter la colonne précédente",IF(DC89-DD89&lt;=0,0,IF(DD89&gt;=144.44,DC89-144.44,DC89-DD89))))))</f>
        <v>Compléter la colonne M</v>
      </c>
      <c r="DF89" s="197" t="str">
        <f>IF(DC89="","Compléter la part variable",IF(AND($M89=Données!$I$2,DD89=""),"Compléter mont. unit. versé pour le BTE",IF(DE89-$C$6&lt;0,0,DE89-$C$6)))</f>
        <v>Compléter la part variable</v>
      </c>
      <c r="DG89" s="192" t="str">
        <f t="shared" si="43"/>
        <v>Date signature contrat absente ou non conforme</v>
      </c>
      <c r="DH89" s="106" t="str">
        <f t="shared" si="30"/>
        <v>Remplir les colonnes M,N, Q et P</v>
      </c>
      <c r="DI89" s="153" t="str">
        <f t="shared" si="31"/>
        <v>Remplir les colonnes M, N, Q et P</v>
      </c>
      <c r="DJ89" s="28" t="str">
        <f t="shared" si="32"/>
        <v>Remplir les colonnes M, N, Q et P</v>
      </c>
      <c r="DK89"/>
      <c r="DL89"/>
    </row>
    <row r="90" spans="1:116" x14ac:dyDescent="0.3">
      <c r="A90" s="132"/>
      <c r="B90" s="165"/>
      <c r="C90" s="43"/>
      <c r="D90" s="43"/>
      <c r="E90" s="43"/>
      <c r="F90" s="43"/>
      <c r="G90" s="133"/>
      <c r="H90" s="59"/>
      <c r="I90" s="29"/>
      <c r="J90" s="167"/>
      <c r="K90" s="167"/>
      <c r="L90" s="168"/>
      <c r="M90" s="141"/>
      <c r="N90" s="119"/>
      <c r="O90" s="69"/>
      <c r="P90" s="69"/>
      <c r="Q90" s="145"/>
      <c r="R90" s="24"/>
      <c r="S90" s="29"/>
      <c r="T90" s="61" t="str">
        <f t="shared" si="44"/>
        <v>Compléter la colonne M</v>
      </c>
      <c r="U90" s="62"/>
      <c r="V90" s="103" t="str">
        <f t="shared" si="28"/>
        <v>Compléter la colonne précédente</v>
      </c>
      <c r="W90" s="192" t="str">
        <f t="shared" si="29"/>
        <v>Date signature contrat absente ou non conforme</v>
      </c>
      <c r="X90" s="24"/>
      <c r="Y90" s="29"/>
      <c r="Z90" s="61" t="str">
        <f t="shared" si="45"/>
        <v>Compléter la colonne M</v>
      </c>
      <c r="AA90" s="62"/>
      <c r="AB90" s="29"/>
      <c r="AC90" s="205" t="str">
        <f>IF($M90="","Compléter la colonne M",IF(AA90="","Compléter la part variable",IF($M90=Données!$I$3,AA90,IF(AND($M90=Données!$I$2,AB90=""),"Compléter la colonne précédente",IF(AA90-AB90&lt;=0,0,IF(AB90&gt;=144.44,AA90-144.44,AA90-AB90))))))</f>
        <v>Compléter la colonne M</v>
      </c>
      <c r="AD90" s="197" t="str">
        <f>IF(AA90="","Compléter la part variable",IF(AND($M90=Données!$I$2,AB90=""),"Compléter mont. unit. versé pour le BTE",IF(AC90-$C$6&lt;0,0,AC90-$C$6)))</f>
        <v>Compléter la part variable</v>
      </c>
      <c r="AE90" s="192" t="str">
        <f t="shared" si="33"/>
        <v>Date signature contrat absente ou non conforme</v>
      </c>
      <c r="AF90" s="24"/>
      <c r="AG90" s="29"/>
      <c r="AH90" s="61" t="str">
        <f t="shared" si="46"/>
        <v>Compléter la colonne M</v>
      </c>
      <c r="AI90" s="62"/>
      <c r="AJ90" s="29"/>
      <c r="AK90" s="205" t="str">
        <f>IF($M90="","Compléter la colonne M",IF(AI90="","Compléter la part variable",IF($M90=Données!$I$3,AI90,IF(AND($M90=Données!$I$2,AJ90=""),"Compléter la colonne précédente",IF(AI90-AJ90&lt;=0,0,IF(AJ90&gt;=144.44,AI90-144.44,AI90-AJ90))))))</f>
        <v>Compléter la colonne M</v>
      </c>
      <c r="AL90" s="197" t="str">
        <f>IF(AI90="","Compléter la part variable",IF(AND($M90=Données!$I$2,AJ90=""),"Compléter mont. unit. versé pour le BTE",IF(AK90-$C$6&lt;0,0,AK90-$C$6)))</f>
        <v>Compléter la part variable</v>
      </c>
      <c r="AM90" s="192" t="str">
        <f t="shared" si="34"/>
        <v>Date signature contrat absente ou non conforme</v>
      </c>
      <c r="AN90" s="24"/>
      <c r="AO90" s="29"/>
      <c r="AP90" s="61" t="str">
        <f t="shared" si="47"/>
        <v>Compléter la colonne M</v>
      </c>
      <c r="AQ90" s="62"/>
      <c r="AR90" s="29"/>
      <c r="AS90" s="205" t="str">
        <f>IF($M90="","Compléter la colonne M",IF(AQ90="","Compléter la part variable",IF($M90=Données!$I$3,AQ90,IF(AND($M90=Données!$I$2,AR90=""),"Compléter la colonne précédente",IF(AQ90-AR90&lt;=0,0,IF(AR90&gt;=144.44,AQ90-144.44,AQ90-AR90))))))</f>
        <v>Compléter la colonne M</v>
      </c>
      <c r="AT90" s="197" t="str">
        <f>IF(AQ90="","Compléter la part variable",IF(AND($M90=Données!$I$2,AR90=""),"Compléter mont. unit. versé pour le BTE",IF(AS90-$C$6&lt;0,0,AS90-$C$6)))</f>
        <v>Compléter la part variable</v>
      </c>
      <c r="AU90" s="192" t="str">
        <f t="shared" si="35"/>
        <v>Date signature contrat absente ou non conforme</v>
      </c>
      <c r="AV90" s="24"/>
      <c r="AW90" s="29"/>
      <c r="AX90" s="61" t="str">
        <f t="shared" si="48"/>
        <v>Compléter la colonne M</v>
      </c>
      <c r="AY90" s="62"/>
      <c r="AZ90" s="29"/>
      <c r="BA90" s="205" t="str">
        <f>IF($M90="","Compléter la colonne M",IF(AY90="","Compléter la part variable",IF($M90=Données!$I$3,AY90,IF(AND($M90=Données!$I$2,AZ90=""),"Compléter la colonne précédente",IF(AY90-AZ90&lt;=0,0,IF(AZ90&gt;=144.44,AY90-144.44,AY90-AZ90))))))</f>
        <v>Compléter la colonne M</v>
      </c>
      <c r="BB90" s="197" t="str">
        <f>IF(AY90="","Compléter la part variable",IF(AND($M90=Données!$I$2,AZ90=""),"Compléter mont. unit. versé pour le BTE",IF(BA90-$C$6&lt;0,0,BA90-$C$6)))</f>
        <v>Compléter la part variable</v>
      </c>
      <c r="BC90" s="192" t="str">
        <f t="shared" si="36"/>
        <v>Date signature contrat absente ou non conforme</v>
      </c>
      <c r="BD90" s="24"/>
      <c r="BE90" s="29"/>
      <c r="BF90" s="61" t="str">
        <f t="shared" si="49"/>
        <v>Compléter la colonne M</v>
      </c>
      <c r="BG90" s="62"/>
      <c r="BH90" s="29"/>
      <c r="BI90" s="205" t="str">
        <f>IF($M90="","Compléter la colonne M",IF(BG90="","Compléter la part variable",IF($M90=Données!$I$3,BG90,IF(AND($M90=Données!$I$2,BH90=""),"Compléter la colonne précédente",IF(BG90-BH90&lt;=0,0,IF(BH90&gt;=144.44,BG90-144.44,BG90-BH90))))))</f>
        <v>Compléter la colonne M</v>
      </c>
      <c r="BJ90" s="197" t="str">
        <f>IF(BG90="","Compléter la part variable",IF(AND($M90=Données!$I$2,BH90=""),"Compléter mont. unit. versé pour le BTE",IF(BI90-$C$6&lt;0,0,BI90-$C$6)))</f>
        <v>Compléter la part variable</v>
      </c>
      <c r="BK90" s="192" t="str">
        <f t="shared" si="37"/>
        <v>Date signature contrat absente ou non conforme</v>
      </c>
      <c r="BL90" s="24"/>
      <c r="BM90" s="29"/>
      <c r="BN90" s="61" t="str">
        <f t="shared" si="50"/>
        <v>Compléter la colonne M</v>
      </c>
      <c r="BO90" s="62"/>
      <c r="BP90" s="29"/>
      <c r="BQ90" s="205" t="str">
        <f>IF($M90="","Compléter la colonne M",IF(BO90="","Compléter la part variable",IF($M90=Données!$I$3,BO90,IF(AND($M90=Données!$I$2,BP90=""),"Compléter la colonne précédente",IF(BO90-BP90&lt;=0,0,IF(BP90&gt;=144.44,BO90-144.44,BO90-BP90))))))</f>
        <v>Compléter la colonne M</v>
      </c>
      <c r="BR90" s="197" t="str">
        <f>IF(BO90="","Compléter la part variable",IF(AND($M90=Données!$I$2,BP90=""),"Compléter mont. unit. versé pour le BTE",IF(BQ90-$C$6&lt;0,0,BQ90-$C$6)))</f>
        <v>Compléter la part variable</v>
      </c>
      <c r="BS90" s="192" t="str">
        <f t="shared" si="38"/>
        <v>Date signature contrat absente ou non conforme</v>
      </c>
      <c r="BT90" s="24"/>
      <c r="BU90" s="29"/>
      <c r="BV90" s="61" t="str">
        <f t="shared" si="51"/>
        <v>Compléter la colonne M</v>
      </c>
      <c r="BW90" s="62"/>
      <c r="BX90" s="29"/>
      <c r="BY90" s="205" t="str">
        <f>IF($M90="","Compléter la colonne M",IF(BW90="","Compléter la part variable",IF($M90=Données!$I$3,BW90,IF(AND($M90=Données!$I$2,BX90=""),"Compléter la colonne précédente",IF(BW90-BX90&lt;=0,0,IF(BX90&gt;=144.44,BW90-144.44,BW90-BX90))))))</f>
        <v>Compléter la colonne M</v>
      </c>
      <c r="BZ90" s="197" t="str">
        <f>IF(BW90="","Compléter la part variable",IF(AND($M90=Données!$I$2,BX90=""),"Compléter mont. unit. versé pour le BTE",IF(BY90-$C$6&lt;0,0,BY90-$C$6)))</f>
        <v>Compléter la part variable</v>
      </c>
      <c r="CA90" s="192" t="str">
        <f t="shared" si="39"/>
        <v>Date signature contrat absente ou non conforme</v>
      </c>
      <c r="CB90" s="24"/>
      <c r="CC90" s="29"/>
      <c r="CD90" s="61" t="str">
        <f t="shared" si="52"/>
        <v>Compléter la colonne M</v>
      </c>
      <c r="CE90" s="62"/>
      <c r="CF90" s="29"/>
      <c r="CG90" s="205" t="str">
        <f>IF($M90="","Compléter la colonne M",IF(CE90="","Compléter la part variable",IF($M90=Données!$I$3,CE90,IF(AND($M90=Données!$I$2,CF90=""),"Compléter la colonne précédente",IF(CE90-CF90&lt;=0,0,IF(CF90&gt;=144.44,CE90-144.44,CE90-CF90))))))</f>
        <v>Compléter la colonne M</v>
      </c>
      <c r="CH90" s="197" t="str">
        <f>IF(CE90="","Compléter la part variable",IF(AND($M90=Données!$I$2,CF90=""),"Compléter mont. unit. versé pour le BTE",IF(CG90-$C$6&lt;0,0,CG90-$C$6)))</f>
        <v>Compléter la part variable</v>
      </c>
      <c r="CI90" s="192" t="str">
        <f t="shared" si="40"/>
        <v>Date signature contrat absente ou non conforme</v>
      </c>
      <c r="CJ90" s="24"/>
      <c r="CK90" s="29"/>
      <c r="CL90" s="61" t="str">
        <f t="shared" si="53"/>
        <v>Compléter la colonne M</v>
      </c>
      <c r="CM90" s="62"/>
      <c r="CN90" s="29"/>
      <c r="CO90" s="205" t="str">
        <f>IF($M90="","Compléter la colonne M",IF(CM90="","Compléter la part variable",IF($M90=Données!$I$3,CM90,IF(AND($M90=Données!$I$2,CN90=""),"Compléter la colonne précédente",IF(CM90-CN90&lt;=0,0,IF(CN90&gt;=144.44,CM90-144.44,CM90-CN90))))))</f>
        <v>Compléter la colonne M</v>
      </c>
      <c r="CP90" s="197" t="str">
        <f>IF(CM90="","Compléter la part variable",IF(AND($M90=Données!$I$2,CN90=""),"Compléter mont. unit. versé pour le BTE",IF(CO90-$C$6&lt;0,0,CO90-$C$6)))</f>
        <v>Compléter la part variable</v>
      </c>
      <c r="CQ90" s="192" t="str">
        <f t="shared" si="41"/>
        <v>Date signature contrat absente ou non conforme</v>
      </c>
      <c r="CR90" s="24"/>
      <c r="CS90" s="29"/>
      <c r="CT90" s="61" t="str">
        <f t="shared" si="54"/>
        <v>Compléter la colonne M</v>
      </c>
      <c r="CU90" s="62"/>
      <c r="CV90" s="29"/>
      <c r="CW90" s="205" t="str">
        <f>IF($M90="","Compléter la colonne M",IF(CU90="","Compléter la part variable",IF($M90=Données!$I$3,CU90,IF(AND($M90=Données!$I$2,CV90=""),"Compléter la colonne précédente",IF(CU90-CV90&lt;=0,0,IF(CV90&gt;=144.44,CU90-144.44,CU90-CV90))))))</f>
        <v>Compléter la colonne M</v>
      </c>
      <c r="CX90" s="197" t="str">
        <f>IF(CU90="","Compléter la part variable",IF(AND($M90=Données!$I$2,CV90=""),"Compléter mont. unit. versé pour le BTE",IF(CW90-$C$6&lt;0,0,CW90-$C$6)))</f>
        <v>Compléter la part variable</v>
      </c>
      <c r="CY90" s="192" t="str">
        <f t="shared" si="42"/>
        <v>Date signature contrat absente ou non conforme</v>
      </c>
      <c r="CZ90" s="24"/>
      <c r="DA90" s="29"/>
      <c r="DB90" s="61" t="str">
        <f t="shared" si="55"/>
        <v>Compléter la colonne M</v>
      </c>
      <c r="DC90" s="62"/>
      <c r="DD90" s="29"/>
      <c r="DE90" s="205" t="str">
        <f>IF($M90="","Compléter la colonne M",IF(DC90="","Compléter la part variable",IF($M90=Données!$I$3,DC90,IF(AND($M90=Données!$I$2,DD90=""),"Compléter la colonne précédente",IF(DC90-DD90&lt;=0,0,IF(DD90&gt;=144.44,DC90-144.44,DC90-DD90))))))</f>
        <v>Compléter la colonne M</v>
      </c>
      <c r="DF90" s="197" t="str">
        <f>IF(DC90="","Compléter la part variable",IF(AND($M90=Données!$I$2,DD90=""),"Compléter mont. unit. versé pour le BTE",IF(DE90-$C$6&lt;0,0,DE90-$C$6)))</f>
        <v>Compléter la part variable</v>
      </c>
      <c r="DG90" s="192" t="str">
        <f t="shared" si="43"/>
        <v>Date signature contrat absente ou non conforme</v>
      </c>
      <c r="DH90" s="106" t="str">
        <f t="shared" si="30"/>
        <v>Remplir les colonnes M,N, Q et P</v>
      </c>
      <c r="DI90" s="153" t="str">
        <f t="shared" si="31"/>
        <v>Remplir les colonnes M, N, Q et P</v>
      </c>
      <c r="DJ90" s="28" t="str">
        <f t="shared" si="32"/>
        <v>Remplir les colonnes M, N, Q et P</v>
      </c>
      <c r="DK90"/>
      <c r="DL90"/>
    </row>
    <row r="91" spans="1:116" x14ac:dyDescent="0.3">
      <c r="A91" s="132"/>
      <c r="B91" s="165"/>
      <c r="C91" s="43"/>
      <c r="D91" s="43"/>
      <c r="E91" s="43"/>
      <c r="F91" s="43"/>
      <c r="G91" s="133"/>
      <c r="H91" s="59"/>
      <c r="I91" s="29"/>
      <c r="J91" s="167"/>
      <c r="K91" s="167"/>
      <c r="L91" s="168"/>
      <c r="M91" s="141"/>
      <c r="N91" s="119"/>
      <c r="O91" s="69"/>
      <c r="P91" s="69"/>
      <c r="Q91" s="145"/>
      <c r="R91" s="24"/>
      <c r="S91" s="29"/>
      <c r="T91" s="61" t="str">
        <f t="shared" si="44"/>
        <v>Compléter la colonne M</v>
      </c>
      <c r="U91" s="62"/>
      <c r="V91" s="103" t="str">
        <f t="shared" si="28"/>
        <v>Compléter la colonne précédente</v>
      </c>
      <c r="W91" s="192" t="str">
        <f t="shared" si="29"/>
        <v>Date signature contrat absente ou non conforme</v>
      </c>
      <c r="X91" s="24"/>
      <c r="Y91" s="29"/>
      <c r="Z91" s="61" t="str">
        <f t="shared" si="45"/>
        <v>Compléter la colonne M</v>
      </c>
      <c r="AA91" s="62"/>
      <c r="AB91" s="29"/>
      <c r="AC91" s="205" t="str">
        <f>IF($M91="","Compléter la colonne M",IF(AA91="","Compléter la part variable",IF($M91=Données!$I$3,AA91,IF(AND($M91=Données!$I$2,AB91=""),"Compléter la colonne précédente",IF(AA91-AB91&lt;=0,0,IF(AB91&gt;=144.44,AA91-144.44,AA91-AB91))))))</f>
        <v>Compléter la colonne M</v>
      </c>
      <c r="AD91" s="197" t="str">
        <f>IF(AA91="","Compléter la part variable",IF(AND($M91=Données!$I$2,AB91=""),"Compléter mont. unit. versé pour le BTE",IF(AC91-$C$6&lt;0,0,AC91-$C$6)))</f>
        <v>Compléter la part variable</v>
      </c>
      <c r="AE91" s="192" t="str">
        <f t="shared" si="33"/>
        <v>Date signature contrat absente ou non conforme</v>
      </c>
      <c r="AF91" s="24"/>
      <c r="AG91" s="29"/>
      <c r="AH91" s="61" t="str">
        <f t="shared" si="46"/>
        <v>Compléter la colonne M</v>
      </c>
      <c r="AI91" s="62"/>
      <c r="AJ91" s="29"/>
      <c r="AK91" s="205" t="str">
        <f>IF($M91="","Compléter la colonne M",IF(AI91="","Compléter la part variable",IF($M91=Données!$I$3,AI91,IF(AND($M91=Données!$I$2,AJ91=""),"Compléter la colonne précédente",IF(AI91-AJ91&lt;=0,0,IF(AJ91&gt;=144.44,AI91-144.44,AI91-AJ91))))))</f>
        <v>Compléter la colonne M</v>
      </c>
      <c r="AL91" s="197" t="str">
        <f>IF(AI91="","Compléter la part variable",IF(AND($M91=Données!$I$2,AJ91=""),"Compléter mont. unit. versé pour le BTE",IF(AK91-$C$6&lt;0,0,AK91-$C$6)))</f>
        <v>Compléter la part variable</v>
      </c>
      <c r="AM91" s="192" t="str">
        <f t="shared" si="34"/>
        <v>Date signature contrat absente ou non conforme</v>
      </c>
      <c r="AN91" s="24"/>
      <c r="AO91" s="29"/>
      <c r="AP91" s="61" t="str">
        <f t="shared" si="47"/>
        <v>Compléter la colonne M</v>
      </c>
      <c r="AQ91" s="62"/>
      <c r="AR91" s="29"/>
      <c r="AS91" s="205" t="str">
        <f>IF($M91="","Compléter la colonne M",IF(AQ91="","Compléter la part variable",IF($M91=Données!$I$3,AQ91,IF(AND($M91=Données!$I$2,AR91=""),"Compléter la colonne précédente",IF(AQ91-AR91&lt;=0,0,IF(AR91&gt;=144.44,AQ91-144.44,AQ91-AR91))))))</f>
        <v>Compléter la colonne M</v>
      </c>
      <c r="AT91" s="197" t="str">
        <f>IF(AQ91="","Compléter la part variable",IF(AND($M91=Données!$I$2,AR91=""),"Compléter mont. unit. versé pour le BTE",IF(AS91-$C$6&lt;0,0,AS91-$C$6)))</f>
        <v>Compléter la part variable</v>
      </c>
      <c r="AU91" s="192" t="str">
        <f t="shared" si="35"/>
        <v>Date signature contrat absente ou non conforme</v>
      </c>
      <c r="AV91" s="24"/>
      <c r="AW91" s="29"/>
      <c r="AX91" s="61" t="str">
        <f t="shared" si="48"/>
        <v>Compléter la colonne M</v>
      </c>
      <c r="AY91" s="62"/>
      <c r="AZ91" s="29"/>
      <c r="BA91" s="205" t="str">
        <f>IF($M91="","Compléter la colonne M",IF(AY91="","Compléter la part variable",IF($M91=Données!$I$3,AY91,IF(AND($M91=Données!$I$2,AZ91=""),"Compléter la colonne précédente",IF(AY91-AZ91&lt;=0,0,IF(AZ91&gt;=144.44,AY91-144.44,AY91-AZ91))))))</f>
        <v>Compléter la colonne M</v>
      </c>
      <c r="BB91" s="197" t="str">
        <f>IF(AY91="","Compléter la part variable",IF(AND($M91=Données!$I$2,AZ91=""),"Compléter mont. unit. versé pour le BTE",IF(BA91-$C$6&lt;0,0,BA91-$C$6)))</f>
        <v>Compléter la part variable</v>
      </c>
      <c r="BC91" s="192" t="str">
        <f t="shared" si="36"/>
        <v>Date signature contrat absente ou non conforme</v>
      </c>
      <c r="BD91" s="24"/>
      <c r="BE91" s="29"/>
      <c r="BF91" s="61" t="str">
        <f t="shared" si="49"/>
        <v>Compléter la colonne M</v>
      </c>
      <c r="BG91" s="62"/>
      <c r="BH91" s="29"/>
      <c r="BI91" s="205" t="str">
        <f>IF($M91="","Compléter la colonne M",IF(BG91="","Compléter la part variable",IF($M91=Données!$I$3,BG91,IF(AND($M91=Données!$I$2,BH91=""),"Compléter la colonne précédente",IF(BG91-BH91&lt;=0,0,IF(BH91&gt;=144.44,BG91-144.44,BG91-BH91))))))</f>
        <v>Compléter la colonne M</v>
      </c>
      <c r="BJ91" s="197" t="str">
        <f>IF(BG91="","Compléter la part variable",IF(AND($M91=Données!$I$2,BH91=""),"Compléter mont. unit. versé pour le BTE",IF(BI91-$C$6&lt;0,0,BI91-$C$6)))</f>
        <v>Compléter la part variable</v>
      </c>
      <c r="BK91" s="192" t="str">
        <f t="shared" si="37"/>
        <v>Date signature contrat absente ou non conforme</v>
      </c>
      <c r="BL91" s="24"/>
      <c r="BM91" s="29"/>
      <c r="BN91" s="61" t="str">
        <f t="shared" si="50"/>
        <v>Compléter la colonne M</v>
      </c>
      <c r="BO91" s="62"/>
      <c r="BP91" s="29"/>
      <c r="BQ91" s="205" t="str">
        <f>IF($M91="","Compléter la colonne M",IF(BO91="","Compléter la part variable",IF($M91=Données!$I$3,BO91,IF(AND($M91=Données!$I$2,BP91=""),"Compléter la colonne précédente",IF(BO91-BP91&lt;=0,0,IF(BP91&gt;=144.44,BO91-144.44,BO91-BP91))))))</f>
        <v>Compléter la colonne M</v>
      </c>
      <c r="BR91" s="197" t="str">
        <f>IF(BO91="","Compléter la part variable",IF(AND($M91=Données!$I$2,BP91=""),"Compléter mont. unit. versé pour le BTE",IF(BQ91-$C$6&lt;0,0,BQ91-$C$6)))</f>
        <v>Compléter la part variable</v>
      </c>
      <c r="BS91" s="192" t="str">
        <f t="shared" si="38"/>
        <v>Date signature contrat absente ou non conforme</v>
      </c>
      <c r="BT91" s="24"/>
      <c r="BU91" s="29"/>
      <c r="BV91" s="61" t="str">
        <f t="shared" si="51"/>
        <v>Compléter la colonne M</v>
      </c>
      <c r="BW91" s="62"/>
      <c r="BX91" s="29"/>
      <c r="BY91" s="205" t="str">
        <f>IF($M91="","Compléter la colonne M",IF(BW91="","Compléter la part variable",IF($M91=Données!$I$3,BW91,IF(AND($M91=Données!$I$2,BX91=""),"Compléter la colonne précédente",IF(BW91-BX91&lt;=0,0,IF(BX91&gt;=144.44,BW91-144.44,BW91-BX91))))))</f>
        <v>Compléter la colonne M</v>
      </c>
      <c r="BZ91" s="197" t="str">
        <f>IF(BW91="","Compléter la part variable",IF(AND($M91=Données!$I$2,BX91=""),"Compléter mont. unit. versé pour le BTE",IF(BY91-$C$6&lt;0,0,BY91-$C$6)))</f>
        <v>Compléter la part variable</v>
      </c>
      <c r="CA91" s="192" t="str">
        <f t="shared" si="39"/>
        <v>Date signature contrat absente ou non conforme</v>
      </c>
      <c r="CB91" s="24"/>
      <c r="CC91" s="29"/>
      <c r="CD91" s="61" t="str">
        <f t="shared" si="52"/>
        <v>Compléter la colonne M</v>
      </c>
      <c r="CE91" s="62"/>
      <c r="CF91" s="29"/>
      <c r="CG91" s="205" t="str">
        <f>IF($M91="","Compléter la colonne M",IF(CE91="","Compléter la part variable",IF($M91=Données!$I$3,CE91,IF(AND($M91=Données!$I$2,CF91=""),"Compléter la colonne précédente",IF(CE91-CF91&lt;=0,0,IF(CF91&gt;=144.44,CE91-144.44,CE91-CF91))))))</f>
        <v>Compléter la colonne M</v>
      </c>
      <c r="CH91" s="197" t="str">
        <f>IF(CE91="","Compléter la part variable",IF(AND($M91=Données!$I$2,CF91=""),"Compléter mont. unit. versé pour le BTE",IF(CG91-$C$6&lt;0,0,CG91-$C$6)))</f>
        <v>Compléter la part variable</v>
      </c>
      <c r="CI91" s="192" t="str">
        <f t="shared" si="40"/>
        <v>Date signature contrat absente ou non conforme</v>
      </c>
      <c r="CJ91" s="24"/>
      <c r="CK91" s="29"/>
      <c r="CL91" s="61" t="str">
        <f t="shared" si="53"/>
        <v>Compléter la colonne M</v>
      </c>
      <c r="CM91" s="62"/>
      <c r="CN91" s="29"/>
      <c r="CO91" s="205" t="str">
        <f>IF($M91="","Compléter la colonne M",IF(CM91="","Compléter la part variable",IF($M91=Données!$I$3,CM91,IF(AND($M91=Données!$I$2,CN91=""),"Compléter la colonne précédente",IF(CM91-CN91&lt;=0,0,IF(CN91&gt;=144.44,CM91-144.44,CM91-CN91))))))</f>
        <v>Compléter la colonne M</v>
      </c>
      <c r="CP91" s="197" t="str">
        <f>IF(CM91="","Compléter la part variable",IF(AND($M91=Données!$I$2,CN91=""),"Compléter mont. unit. versé pour le BTE",IF(CO91-$C$6&lt;0,0,CO91-$C$6)))</f>
        <v>Compléter la part variable</v>
      </c>
      <c r="CQ91" s="192" t="str">
        <f t="shared" si="41"/>
        <v>Date signature contrat absente ou non conforme</v>
      </c>
      <c r="CR91" s="24"/>
      <c r="CS91" s="29"/>
      <c r="CT91" s="61" t="str">
        <f t="shared" si="54"/>
        <v>Compléter la colonne M</v>
      </c>
      <c r="CU91" s="62"/>
      <c r="CV91" s="29"/>
      <c r="CW91" s="205" t="str">
        <f>IF($M91="","Compléter la colonne M",IF(CU91="","Compléter la part variable",IF($M91=Données!$I$3,CU91,IF(AND($M91=Données!$I$2,CV91=""),"Compléter la colonne précédente",IF(CU91-CV91&lt;=0,0,IF(CV91&gt;=144.44,CU91-144.44,CU91-CV91))))))</f>
        <v>Compléter la colonne M</v>
      </c>
      <c r="CX91" s="197" t="str">
        <f>IF(CU91="","Compléter la part variable",IF(AND($M91=Données!$I$2,CV91=""),"Compléter mont. unit. versé pour le BTE",IF(CW91-$C$6&lt;0,0,CW91-$C$6)))</f>
        <v>Compléter la part variable</v>
      </c>
      <c r="CY91" s="192" t="str">
        <f t="shared" si="42"/>
        <v>Date signature contrat absente ou non conforme</v>
      </c>
      <c r="CZ91" s="24"/>
      <c r="DA91" s="29"/>
      <c r="DB91" s="61" t="str">
        <f t="shared" si="55"/>
        <v>Compléter la colonne M</v>
      </c>
      <c r="DC91" s="62"/>
      <c r="DD91" s="29"/>
      <c r="DE91" s="205" t="str">
        <f>IF($M91="","Compléter la colonne M",IF(DC91="","Compléter la part variable",IF($M91=Données!$I$3,DC91,IF(AND($M91=Données!$I$2,DD91=""),"Compléter la colonne précédente",IF(DC91-DD91&lt;=0,0,IF(DD91&gt;=144.44,DC91-144.44,DC91-DD91))))))</f>
        <v>Compléter la colonne M</v>
      </c>
      <c r="DF91" s="197" t="str">
        <f>IF(DC91="","Compléter la part variable",IF(AND($M91=Données!$I$2,DD91=""),"Compléter mont. unit. versé pour le BTE",IF(DE91-$C$6&lt;0,0,DE91-$C$6)))</f>
        <v>Compléter la part variable</v>
      </c>
      <c r="DG91" s="192" t="str">
        <f t="shared" si="43"/>
        <v>Date signature contrat absente ou non conforme</v>
      </c>
      <c r="DH91" s="106" t="str">
        <f t="shared" si="30"/>
        <v>Remplir les colonnes M,N, Q et P</v>
      </c>
      <c r="DI91" s="153" t="str">
        <f t="shared" si="31"/>
        <v>Remplir les colonnes M, N, Q et P</v>
      </c>
      <c r="DJ91" s="28" t="str">
        <f t="shared" si="32"/>
        <v>Remplir les colonnes M, N, Q et P</v>
      </c>
      <c r="DK91"/>
      <c r="DL91"/>
    </row>
    <row r="92" spans="1:116" x14ac:dyDescent="0.3">
      <c r="A92" s="132"/>
      <c r="B92" s="165"/>
      <c r="C92" s="43"/>
      <c r="D92" s="43"/>
      <c r="E92" s="43"/>
      <c r="F92" s="43"/>
      <c r="G92" s="133"/>
      <c r="H92" s="59"/>
      <c r="I92" s="29"/>
      <c r="J92" s="167"/>
      <c r="K92" s="167"/>
      <c r="L92" s="168"/>
      <c r="M92" s="141"/>
      <c r="N92" s="119"/>
      <c r="O92" s="69"/>
      <c r="P92" s="69"/>
      <c r="Q92" s="145"/>
      <c r="R92" s="24"/>
      <c r="S92" s="29"/>
      <c r="T92" s="61" t="str">
        <f t="shared" si="44"/>
        <v>Compléter la colonne M</v>
      </c>
      <c r="U92" s="62"/>
      <c r="V92" s="103" t="str">
        <f t="shared" si="28"/>
        <v>Compléter la colonne précédente</v>
      </c>
      <c r="W92" s="192" t="str">
        <f t="shared" si="29"/>
        <v>Date signature contrat absente ou non conforme</v>
      </c>
      <c r="X92" s="24"/>
      <c r="Y92" s="29"/>
      <c r="Z92" s="61" t="str">
        <f t="shared" si="45"/>
        <v>Compléter la colonne M</v>
      </c>
      <c r="AA92" s="62"/>
      <c r="AB92" s="29"/>
      <c r="AC92" s="205" t="str">
        <f>IF($M92="","Compléter la colonne M",IF(AA92="","Compléter la part variable",IF($M92=Données!$I$3,AA92,IF(AND($M92=Données!$I$2,AB92=""),"Compléter la colonne précédente",IF(AA92-AB92&lt;=0,0,IF(AB92&gt;=144.44,AA92-144.44,AA92-AB92))))))</f>
        <v>Compléter la colonne M</v>
      </c>
      <c r="AD92" s="197" t="str">
        <f>IF(AA92="","Compléter la part variable",IF(AND($M92=Données!$I$2,AB92=""),"Compléter mont. unit. versé pour le BTE",IF(AC92-$C$6&lt;0,0,AC92-$C$6)))</f>
        <v>Compléter la part variable</v>
      </c>
      <c r="AE92" s="192" t="str">
        <f t="shared" si="33"/>
        <v>Date signature contrat absente ou non conforme</v>
      </c>
      <c r="AF92" s="24"/>
      <c r="AG92" s="29"/>
      <c r="AH92" s="61" t="str">
        <f t="shared" si="46"/>
        <v>Compléter la colonne M</v>
      </c>
      <c r="AI92" s="62"/>
      <c r="AJ92" s="29"/>
      <c r="AK92" s="205" t="str">
        <f>IF($M92="","Compléter la colonne M",IF(AI92="","Compléter la part variable",IF($M92=Données!$I$3,AI92,IF(AND($M92=Données!$I$2,AJ92=""),"Compléter la colonne précédente",IF(AI92-AJ92&lt;=0,0,IF(AJ92&gt;=144.44,AI92-144.44,AI92-AJ92))))))</f>
        <v>Compléter la colonne M</v>
      </c>
      <c r="AL92" s="197" t="str">
        <f>IF(AI92="","Compléter la part variable",IF(AND($M92=Données!$I$2,AJ92=""),"Compléter mont. unit. versé pour le BTE",IF(AK92-$C$6&lt;0,0,AK92-$C$6)))</f>
        <v>Compléter la part variable</v>
      </c>
      <c r="AM92" s="192" t="str">
        <f t="shared" si="34"/>
        <v>Date signature contrat absente ou non conforme</v>
      </c>
      <c r="AN92" s="24"/>
      <c r="AO92" s="29"/>
      <c r="AP92" s="61" t="str">
        <f t="shared" si="47"/>
        <v>Compléter la colonne M</v>
      </c>
      <c r="AQ92" s="62"/>
      <c r="AR92" s="29"/>
      <c r="AS92" s="205" t="str">
        <f>IF($M92="","Compléter la colonne M",IF(AQ92="","Compléter la part variable",IF($M92=Données!$I$3,AQ92,IF(AND($M92=Données!$I$2,AR92=""),"Compléter la colonne précédente",IF(AQ92-AR92&lt;=0,0,IF(AR92&gt;=144.44,AQ92-144.44,AQ92-AR92))))))</f>
        <v>Compléter la colonne M</v>
      </c>
      <c r="AT92" s="197" t="str">
        <f>IF(AQ92="","Compléter la part variable",IF(AND($M92=Données!$I$2,AR92=""),"Compléter mont. unit. versé pour le BTE",IF(AS92-$C$6&lt;0,0,AS92-$C$6)))</f>
        <v>Compléter la part variable</v>
      </c>
      <c r="AU92" s="192" t="str">
        <f t="shared" si="35"/>
        <v>Date signature contrat absente ou non conforme</v>
      </c>
      <c r="AV92" s="24"/>
      <c r="AW92" s="29"/>
      <c r="AX92" s="61" t="str">
        <f t="shared" si="48"/>
        <v>Compléter la colonne M</v>
      </c>
      <c r="AY92" s="62"/>
      <c r="AZ92" s="29"/>
      <c r="BA92" s="205" t="str">
        <f>IF($M92="","Compléter la colonne M",IF(AY92="","Compléter la part variable",IF($M92=Données!$I$3,AY92,IF(AND($M92=Données!$I$2,AZ92=""),"Compléter la colonne précédente",IF(AY92-AZ92&lt;=0,0,IF(AZ92&gt;=144.44,AY92-144.44,AY92-AZ92))))))</f>
        <v>Compléter la colonne M</v>
      </c>
      <c r="BB92" s="197" t="str">
        <f>IF(AY92="","Compléter la part variable",IF(AND($M92=Données!$I$2,AZ92=""),"Compléter mont. unit. versé pour le BTE",IF(BA92-$C$6&lt;0,0,BA92-$C$6)))</f>
        <v>Compléter la part variable</v>
      </c>
      <c r="BC92" s="192" t="str">
        <f t="shared" si="36"/>
        <v>Date signature contrat absente ou non conforme</v>
      </c>
      <c r="BD92" s="24"/>
      <c r="BE92" s="29"/>
      <c r="BF92" s="61" t="str">
        <f t="shared" si="49"/>
        <v>Compléter la colonne M</v>
      </c>
      <c r="BG92" s="62"/>
      <c r="BH92" s="29"/>
      <c r="BI92" s="205" t="str">
        <f>IF($M92="","Compléter la colonne M",IF(BG92="","Compléter la part variable",IF($M92=Données!$I$3,BG92,IF(AND($M92=Données!$I$2,BH92=""),"Compléter la colonne précédente",IF(BG92-BH92&lt;=0,0,IF(BH92&gt;=144.44,BG92-144.44,BG92-BH92))))))</f>
        <v>Compléter la colonne M</v>
      </c>
      <c r="BJ92" s="197" t="str">
        <f>IF(BG92="","Compléter la part variable",IF(AND($M92=Données!$I$2,BH92=""),"Compléter mont. unit. versé pour le BTE",IF(BI92-$C$6&lt;0,0,BI92-$C$6)))</f>
        <v>Compléter la part variable</v>
      </c>
      <c r="BK92" s="192" t="str">
        <f t="shared" si="37"/>
        <v>Date signature contrat absente ou non conforme</v>
      </c>
      <c r="BL92" s="24"/>
      <c r="BM92" s="29"/>
      <c r="BN92" s="61" t="str">
        <f t="shared" si="50"/>
        <v>Compléter la colonne M</v>
      </c>
      <c r="BO92" s="62"/>
      <c r="BP92" s="29"/>
      <c r="BQ92" s="205" t="str">
        <f>IF($M92="","Compléter la colonne M",IF(BO92="","Compléter la part variable",IF($M92=Données!$I$3,BO92,IF(AND($M92=Données!$I$2,BP92=""),"Compléter la colonne précédente",IF(BO92-BP92&lt;=0,0,IF(BP92&gt;=144.44,BO92-144.44,BO92-BP92))))))</f>
        <v>Compléter la colonne M</v>
      </c>
      <c r="BR92" s="197" t="str">
        <f>IF(BO92="","Compléter la part variable",IF(AND($M92=Données!$I$2,BP92=""),"Compléter mont. unit. versé pour le BTE",IF(BQ92-$C$6&lt;0,0,BQ92-$C$6)))</f>
        <v>Compléter la part variable</v>
      </c>
      <c r="BS92" s="192" t="str">
        <f t="shared" si="38"/>
        <v>Date signature contrat absente ou non conforme</v>
      </c>
      <c r="BT92" s="24"/>
      <c r="BU92" s="29"/>
      <c r="BV92" s="61" t="str">
        <f t="shared" si="51"/>
        <v>Compléter la colonne M</v>
      </c>
      <c r="BW92" s="62"/>
      <c r="BX92" s="29"/>
      <c r="BY92" s="205" t="str">
        <f>IF($M92="","Compléter la colonne M",IF(BW92="","Compléter la part variable",IF($M92=Données!$I$3,BW92,IF(AND($M92=Données!$I$2,BX92=""),"Compléter la colonne précédente",IF(BW92-BX92&lt;=0,0,IF(BX92&gt;=144.44,BW92-144.44,BW92-BX92))))))</f>
        <v>Compléter la colonne M</v>
      </c>
      <c r="BZ92" s="197" t="str">
        <f>IF(BW92="","Compléter la part variable",IF(AND($M92=Données!$I$2,BX92=""),"Compléter mont. unit. versé pour le BTE",IF(BY92-$C$6&lt;0,0,BY92-$C$6)))</f>
        <v>Compléter la part variable</v>
      </c>
      <c r="CA92" s="192" t="str">
        <f t="shared" si="39"/>
        <v>Date signature contrat absente ou non conforme</v>
      </c>
      <c r="CB92" s="24"/>
      <c r="CC92" s="29"/>
      <c r="CD92" s="61" t="str">
        <f t="shared" si="52"/>
        <v>Compléter la colonne M</v>
      </c>
      <c r="CE92" s="62"/>
      <c r="CF92" s="29"/>
      <c r="CG92" s="205" t="str">
        <f>IF($M92="","Compléter la colonne M",IF(CE92="","Compléter la part variable",IF($M92=Données!$I$3,CE92,IF(AND($M92=Données!$I$2,CF92=""),"Compléter la colonne précédente",IF(CE92-CF92&lt;=0,0,IF(CF92&gt;=144.44,CE92-144.44,CE92-CF92))))))</f>
        <v>Compléter la colonne M</v>
      </c>
      <c r="CH92" s="197" t="str">
        <f>IF(CE92="","Compléter la part variable",IF(AND($M92=Données!$I$2,CF92=""),"Compléter mont. unit. versé pour le BTE",IF(CG92-$C$6&lt;0,0,CG92-$C$6)))</f>
        <v>Compléter la part variable</v>
      </c>
      <c r="CI92" s="192" t="str">
        <f t="shared" si="40"/>
        <v>Date signature contrat absente ou non conforme</v>
      </c>
      <c r="CJ92" s="24"/>
      <c r="CK92" s="29"/>
      <c r="CL92" s="61" t="str">
        <f t="shared" si="53"/>
        <v>Compléter la colonne M</v>
      </c>
      <c r="CM92" s="62"/>
      <c r="CN92" s="29"/>
      <c r="CO92" s="205" t="str">
        <f>IF($M92="","Compléter la colonne M",IF(CM92="","Compléter la part variable",IF($M92=Données!$I$3,CM92,IF(AND($M92=Données!$I$2,CN92=""),"Compléter la colonne précédente",IF(CM92-CN92&lt;=0,0,IF(CN92&gt;=144.44,CM92-144.44,CM92-CN92))))))</f>
        <v>Compléter la colonne M</v>
      </c>
      <c r="CP92" s="197" t="str">
        <f>IF(CM92="","Compléter la part variable",IF(AND($M92=Données!$I$2,CN92=""),"Compléter mont. unit. versé pour le BTE",IF(CO92-$C$6&lt;0,0,CO92-$C$6)))</f>
        <v>Compléter la part variable</v>
      </c>
      <c r="CQ92" s="192" t="str">
        <f t="shared" si="41"/>
        <v>Date signature contrat absente ou non conforme</v>
      </c>
      <c r="CR92" s="24"/>
      <c r="CS92" s="29"/>
      <c r="CT92" s="61" t="str">
        <f t="shared" si="54"/>
        <v>Compléter la colonne M</v>
      </c>
      <c r="CU92" s="62"/>
      <c r="CV92" s="29"/>
      <c r="CW92" s="205" t="str">
        <f>IF($M92="","Compléter la colonne M",IF(CU92="","Compléter la part variable",IF($M92=Données!$I$3,CU92,IF(AND($M92=Données!$I$2,CV92=""),"Compléter la colonne précédente",IF(CU92-CV92&lt;=0,0,IF(CV92&gt;=144.44,CU92-144.44,CU92-CV92))))))</f>
        <v>Compléter la colonne M</v>
      </c>
      <c r="CX92" s="197" t="str">
        <f>IF(CU92="","Compléter la part variable",IF(AND($M92=Données!$I$2,CV92=""),"Compléter mont. unit. versé pour le BTE",IF(CW92-$C$6&lt;0,0,CW92-$C$6)))</f>
        <v>Compléter la part variable</v>
      </c>
      <c r="CY92" s="192" t="str">
        <f t="shared" si="42"/>
        <v>Date signature contrat absente ou non conforme</v>
      </c>
      <c r="CZ92" s="24"/>
      <c r="DA92" s="29"/>
      <c r="DB92" s="61" t="str">
        <f t="shared" si="55"/>
        <v>Compléter la colonne M</v>
      </c>
      <c r="DC92" s="62"/>
      <c r="DD92" s="29"/>
      <c r="DE92" s="205" t="str">
        <f>IF($M92="","Compléter la colonne M",IF(DC92="","Compléter la part variable",IF($M92=Données!$I$3,DC92,IF(AND($M92=Données!$I$2,DD92=""),"Compléter la colonne précédente",IF(DC92-DD92&lt;=0,0,IF(DD92&gt;=144.44,DC92-144.44,DC92-DD92))))))</f>
        <v>Compléter la colonne M</v>
      </c>
      <c r="DF92" s="197" t="str">
        <f>IF(DC92="","Compléter la part variable",IF(AND($M92=Données!$I$2,DD92=""),"Compléter mont. unit. versé pour le BTE",IF(DE92-$C$6&lt;0,0,DE92-$C$6)))</f>
        <v>Compléter la part variable</v>
      </c>
      <c r="DG92" s="192" t="str">
        <f t="shared" si="43"/>
        <v>Date signature contrat absente ou non conforme</v>
      </c>
      <c r="DH92" s="106" t="str">
        <f t="shared" si="30"/>
        <v>Remplir les colonnes M,N, Q et P</v>
      </c>
      <c r="DI92" s="153" t="str">
        <f t="shared" si="31"/>
        <v>Remplir les colonnes M, N, Q et P</v>
      </c>
      <c r="DJ92" s="28" t="str">
        <f t="shared" si="32"/>
        <v>Remplir les colonnes M, N, Q et P</v>
      </c>
      <c r="DK92"/>
      <c r="DL92"/>
    </row>
    <row r="93" spans="1:116" x14ac:dyDescent="0.3">
      <c r="A93" s="132"/>
      <c r="B93" s="165"/>
      <c r="C93" s="43"/>
      <c r="D93" s="43"/>
      <c r="E93" s="43"/>
      <c r="F93" s="43"/>
      <c r="G93" s="133"/>
      <c r="H93" s="59"/>
      <c r="I93" s="29"/>
      <c r="J93" s="167"/>
      <c r="K93" s="167"/>
      <c r="L93" s="168"/>
      <c r="M93" s="141"/>
      <c r="N93" s="119"/>
      <c r="O93" s="69"/>
      <c r="P93" s="69"/>
      <c r="Q93" s="145"/>
      <c r="R93" s="24"/>
      <c r="S93" s="29"/>
      <c r="T93" s="61" t="str">
        <f t="shared" si="44"/>
        <v>Compléter la colonne M</v>
      </c>
      <c r="U93" s="62"/>
      <c r="V93" s="103" t="str">
        <f t="shared" si="28"/>
        <v>Compléter la colonne précédente</v>
      </c>
      <c r="W93" s="192" t="str">
        <f t="shared" si="29"/>
        <v>Date signature contrat absente ou non conforme</v>
      </c>
      <c r="X93" s="24"/>
      <c r="Y93" s="29"/>
      <c r="Z93" s="61" t="str">
        <f t="shared" si="45"/>
        <v>Compléter la colonne M</v>
      </c>
      <c r="AA93" s="62"/>
      <c r="AB93" s="29"/>
      <c r="AC93" s="205" t="str">
        <f>IF($M93="","Compléter la colonne M",IF(AA93="","Compléter la part variable",IF($M93=Données!$I$3,AA93,IF(AND($M93=Données!$I$2,AB93=""),"Compléter la colonne précédente",IF(AA93-AB93&lt;=0,0,IF(AB93&gt;=144.44,AA93-144.44,AA93-AB93))))))</f>
        <v>Compléter la colonne M</v>
      </c>
      <c r="AD93" s="197" t="str">
        <f>IF(AA93="","Compléter la part variable",IF(AND($M93=Données!$I$2,AB93=""),"Compléter mont. unit. versé pour le BTE",IF(AC93-$C$6&lt;0,0,AC93-$C$6)))</f>
        <v>Compléter la part variable</v>
      </c>
      <c r="AE93" s="192" t="str">
        <f t="shared" si="33"/>
        <v>Date signature contrat absente ou non conforme</v>
      </c>
      <c r="AF93" s="24"/>
      <c r="AG93" s="29"/>
      <c r="AH93" s="61" t="str">
        <f t="shared" si="46"/>
        <v>Compléter la colonne M</v>
      </c>
      <c r="AI93" s="62"/>
      <c r="AJ93" s="29"/>
      <c r="AK93" s="205" t="str">
        <f>IF($M93="","Compléter la colonne M",IF(AI93="","Compléter la part variable",IF($M93=Données!$I$3,AI93,IF(AND($M93=Données!$I$2,AJ93=""),"Compléter la colonne précédente",IF(AI93-AJ93&lt;=0,0,IF(AJ93&gt;=144.44,AI93-144.44,AI93-AJ93))))))</f>
        <v>Compléter la colonne M</v>
      </c>
      <c r="AL93" s="197" t="str">
        <f>IF(AI93="","Compléter la part variable",IF(AND($M93=Données!$I$2,AJ93=""),"Compléter mont. unit. versé pour le BTE",IF(AK93-$C$6&lt;0,0,AK93-$C$6)))</f>
        <v>Compléter la part variable</v>
      </c>
      <c r="AM93" s="192" t="str">
        <f t="shared" si="34"/>
        <v>Date signature contrat absente ou non conforme</v>
      </c>
      <c r="AN93" s="24"/>
      <c r="AO93" s="29"/>
      <c r="AP93" s="61" t="str">
        <f t="shared" si="47"/>
        <v>Compléter la colonne M</v>
      </c>
      <c r="AQ93" s="62"/>
      <c r="AR93" s="29"/>
      <c r="AS93" s="205" t="str">
        <f>IF($M93="","Compléter la colonne M",IF(AQ93="","Compléter la part variable",IF($M93=Données!$I$3,AQ93,IF(AND($M93=Données!$I$2,AR93=""),"Compléter la colonne précédente",IF(AQ93-AR93&lt;=0,0,IF(AR93&gt;=144.44,AQ93-144.44,AQ93-AR93))))))</f>
        <v>Compléter la colonne M</v>
      </c>
      <c r="AT93" s="197" t="str">
        <f>IF(AQ93="","Compléter la part variable",IF(AND($M93=Données!$I$2,AR93=""),"Compléter mont. unit. versé pour le BTE",IF(AS93-$C$6&lt;0,0,AS93-$C$6)))</f>
        <v>Compléter la part variable</v>
      </c>
      <c r="AU93" s="192" t="str">
        <f t="shared" si="35"/>
        <v>Date signature contrat absente ou non conforme</v>
      </c>
      <c r="AV93" s="24"/>
      <c r="AW93" s="29"/>
      <c r="AX93" s="61" t="str">
        <f t="shared" si="48"/>
        <v>Compléter la colonne M</v>
      </c>
      <c r="AY93" s="62"/>
      <c r="AZ93" s="29"/>
      <c r="BA93" s="205" t="str">
        <f>IF($M93="","Compléter la colonne M",IF(AY93="","Compléter la part variable",IF($M93=Données!$I$3,AY93,IF(AND($M93=Données!$I$2,AZ93=""),"Compléter la colonne précédente",IF(AY93-AZ93&lt;=0,0,IF(AZ93&gt;=144.44,AY93-144.44,AY93-AZ93))))))</f>
        <v>Compléter la colonne M</v>
      </c>
      <c r="BB93" s="197" t="str">
        <f>IF(AY93="","Compléter la part variable",IF(AND($M93=Données!$I$2,AZ93=""),"Compléter mont. unit. versé pour le BTE",IF(BA93-$C$6&lt;0,0,BA93-$C$6)))</f>
        <v>Compléter la part variable</v>
      </c>
      <c r="BC93" s="192" t="str">
        <f t="shared" si="36"/>
        <v>Date signature contrat absente ou non conforme</v>
      </c>
      <c r="BD93" s="24"/>
      <c r="BE93" s="29"/>
      <c r="BF93" s="61" t="str">
        <f t="shared" si="49"/>
        <v>Compléter la colonne M</v>
      </c>
      <c r="BG93" s="62"/>
      <c r="BH93" s="29"/>
      <c r="BI93" s="205" t="str">
        <f>IF($M93="","Compléter la colonne M",IF(BG93="","Compléter la part variable",IF($M93=Données!$I$3,BG93,IF(AND($M93=Données!$I$2,BH93=""),"Compléter la colonne précédente",IF(BG93-BH93&lt;=0,0,IF(BH93&gt;=144.44,BG93-144.44,BG93-BH93))))))</f>
        <v>Compléter la colonne M</v>
      </c>
      <c r="BJ93" s="197" t="str">
        <f>IF(BG93="","Compléter la part variable",IF(AND($M93=Données!$I$2,BH93=""),"Compléter mont. unit. versé pour le BTE",IF(BI93-$C$6&lt;0,0,BI93-$C$6)))</f>
        <v>Compléter la part variable</v>
      </c>
      <c r="BK93" s="192" t="str">
        <f t="shared" si="37"/>
        <v>Date signature contrat absente ou non conforme</v>
      </c>
      <c r="BL93" s="24"/>
      <c r="BM93" s="29"/>
      <c r="BN93" s="61" t="str">
        <f t="shared" si="50"/>
        <v>Compléter la colonne M</v>
      </c>
      <c r="BO93" s="62"/>
      <c r="BP93" s="29"/>
      <c r="BQ93" s="205" t="str">
        <f>IF($M93="","Compléter la colonne M",IF(BO93="","Compléter la part variable",IF($M93=Données!$I$3,BO93,IF(AND($M93=Données!$I$2,BP93=""),"Compléter la colonne précédente",IF(BO93-BP93&lt;=0,0,IF(BP93&gt;=144.44,BO93-144.44,BO93-BP93))))))</f>
        <v>Compléter la colonne M</v>
      </c>
      <c r="BR93" s="197" t="str">
        <f>IF(BO93="","Compléter la part variable",IF(AND($M93=Données!$I$2,BP93=""),"Compléter mont. unit. versé pour le BTE",IF(BQ93-$C$6&lt;0,0,BQ93-$C$6)))</f>
        <v>Compléter la part variable</v>
      </c>
      <c r="BS93" s="192" t="str">
        <f t="shared" si="38"/>
        <v>Date signature contrat absente ou non conforme</v>
      </c>
      <c r="BT93" s="24"/>
      <c r="BU93" s="29"/>
      <c r="BV93" s="61" t="str">
        <f t="shared" si="51"/>
        <v>Compléter la colonne M</v>
      </c>
      <c r="BW93" s="62"/>
      <c r="BX93" s="29"/>
      <c r="BY93" s="205" t="str">
        <f>IF($M93="","Compléter la colonne M",IF(BW93="","Compléter la part variable",IF($M93=Données!$I$3,BW93,IF(AND($M93=Données!$I$2,BX93=""),"Compléter la colonne précédente",IF(BW93-BX93&lt;=0,0,IF(BX93&gt;=144.44,BW93-144.44,BW93-BX93))))))</f>
        <v>Compléter la colonne M</v>
      </c>
      <c r="BZ93" s="197" t="str">
        <f>IF(BW93="","Compléter la part variable",IF(AND($M93=Données!$I$2,BX93=""),"Compléter mont. unit. versé pour le BTE",IF(BY93-$C$6&lt;0,0,BY93-$C$6)))</f>
        <v>Compléter la part variable</v>
      </c>
      <c r="CA93" s="192" t="str">
        <f t="shared" si="39"/>
        <v>Date signature contrat absente ou non conforme</v>
      </c>
      <c r="CB93" s="24"/>
      <c r="CC93" s="29"/>
      <c r="CD93" s="61" t="str">
        <f t="shared" si="52"/>
        <v>Compléter la colonne M</v>
      </c>
      <c r="CE93" s="62"/>
      <c r="CF93" s="29"/>
      <c r="CG93" s="205" t="str">
        <f>IF($M93="","Compléter la colonne M",IF(CE93="","Compléter la part variable",IF($M93=Données!$I$3,CE93,IF(AND($M93=Données!$I$2,CF93=""),"Compléter la colonne précédente",IF(CE93-CF93&lt;=0,0,IF(CF93&gt;=144.44,CE93-144.44,CE93-CF93))))))</f>
        <v>Compléter la colonne M</v>
      </c>
      <c r="CH93" s="197" t="str">
        <f>IF(CE93="","Compléter la part variable",IF(AND($M93=Données!$I$2,CF93=""),"Compléter mont. unit. versé pour le BTE",IF(CG93-$C$6&lt;0,0,CG93-$C$6)))</f>
        <v>Compléter la part variable</v>
      </c>
      <c r="CI93" s="192" t="str">
        <f t="shared" si="40"/>
        <v>Date signature contrat absente ou non conforme</v>
      </c>
      <c r="CJ93" s="24"/>
      <c r="CK93" s="29"/>
      <c r="CL93" s="61" t="str">
        <f t="shared" si="53"/>
        <v>Compléter la colonne M</v>
      </c>
      <c r="CM93" s="62"/>
      <c r="CN93" s="29"/>
      <c r="CO93" s="205" t="str">
        <f>IF($M93="","Compléter la colonne M",IF(CM93="","Compléter la part variable",IF($M93=Données!$I$3,CM93,IF(AND($M93=Données!$I$2,CN93=""),"Compléter la colonne précédente",IF(CM93-CN93&lt;=0,0,IF(CN93&gt;=144.44,CM93-144.44,CM93-CN93))))))</f>
        <v>Compléter la colonne M</v>
      </c>
      <c r="CP93" s="197" t="str">
        <f>IF(CM93="","Compléter la part variable",IF(AND($M93=Données!$I$2,CN93=""),"Compléter mont. unit. versé pour le BTE",IF(CO93-$C$6&lt;0,0,CO93-$C$6)))</f>
        <v>Compléter la part variable</v>
      </c>
      <c r="CQ93" s="192" t="str">
        <f t="shared" si="41"/>
        <v>Date signature contrat absente ou non conforme</v>
      </c>
      <c r="CR93" s="24"/>
      <c r="CS93" s="29"/>
      <c r="CT93" s="61" t="str">
        <f t="shared" si="54"/>
        <v>Compléter la colonne M</v>
      </c>
      <c r="CU93" s="62"/>
      <c r="CV93" s="29"/>
      <c r="CW93" s="205" t="str">
        <f>IF($M93="","Compléter la colonne M",IF(CU93="","Compléter la part variable",IF($M93=Données!$I$3,CU93,IF(AND($M93=Données!$I$2,CV93=""),"Compléter la colonne précédente",IF(CU93-CV93&lt;=0,0,IF(CV93&gt;=144.44,CU93-144.44,CU93-CV93))))))</f>
        <v>Compléter la colonne M</v>
      </c>
      <c r="CX93" s="197" t="str">
        <f>IF(CU93="","Compléter la part variable",IF(AND($M93=Données!$I$2,CV93=""),"Compléter mont. unit. versé pour le BTE",IF(CW93-$C$6&lt;0,0,CW93-$C$6)))</f>
        <v>Compléter la part variable</v>
      </c>
      <c r="CY93" s="192" t="str">
        <f t="shared" si="42"/>
        <v>Date signature contrat absente ou non conforme</v>
      </c>
      <c r="CZ93" s="24"/>
      <c r="DA93" s="29"/>
      <c r="DB93" s="61" t="str">
        <f t="shared" si="55"/>
        <v>Compléter la colonne M</v>
      </c>
      <c r="DC93" s="62"/>
      <c r="DD93" s="29"/>
      <c r="DE93" s="205" t="str">
        <f>IF($M93="","Compléter la colonne M",IF(DC93="","Compléter la part variable",IF($M93=Données!$I$3,DC93,IF(AND($M93=Données!$I$2,DD93=""),"Compléter la colonne précédente",IF(DC93-DD93&lt;=0,0,IF(DD93&gt;=144.44,DC93-144.44,DC93-DD93))))))</f>
        <v>Compléter la colonne M</v>
      </c>
      <c r="DF93" s="197" t="str">
        <f>IF(DC93="","Compléter la part variable",IF(AND($M93=Données!$I$2,DD93=""),"Compléter mont. unit. versé pour le BTE",IF(DE93-$C$6&lt;0,0,DE93-$C$6)))</f>
        <v>Compléter la part variable</v>
      </c>
      <c r="DG93" s="192" t="str">
        <f t="shared" si="43"/>
        <v>Date signature contrat absente ou non conforme</v>
      </c>
      <c r="DH93" s="106" t="str">
        <f t="shared" si="30"/>
        <v>Remplir les colonnes M,N, Q et P</v>
      </c>
      <c r="DI93" s="153" t="str">
        <f t="shared" si="31"/>
        <v>Remplir les colonnes M, N, Q et P</v>
      </c>
      <c r="DJ93" s="28" t="str">
        <f t="shared" si="32"/>
        <v>Remplir les colonnes M, N, Q et P</v>
      </c>
      <c r="DK93"/>
      <c r="DL93"/>
    </row>
    <row r="94" spans="1:116" x14ac:dyDescent="0.3">
      <c r="A94" s="132"/>
      <c r="B94" s="165"/>
      <c r="C94" s="43"/>
      <c r="D94" s="43"/>
      <c r="E94" s="43"/>
      <c r="F94" s="43"/>
      <c r="G94" s="133"/>
      <c r="H94" s="59"/>
      <c r="I94" s="29"/>
      <c r="J94" s="167"/>
      <c r="K94" s="167"/>
      <c r="L94" s="168"/>
      <c r="M94" s="141"/>
      <c r="N94" s="119"/>
      <c r="O94" s="69"/>
      <c r="P94" s="69"/>
      <c r="Q94" s="145"/>
      <c r="R94" s="24"/>
      <c r="S94" s="29"/>
      <c r="T94" s="61" t="str">
        <f t="shared" si="44"/>
        <v>Compléter la colonne M</v>
      </c>
      <c r="U94" s="62"/>
      <c r="V94" s="103" t="str">
        <f t="shared" si="28"/>
        <v>Compléter la colonne précédente</v>
      </c>
      <c r="W94" s="192" t="str">
        <f t="shared" si="29"/>
        <v>Date signature contrat absente ou non conforme</v>
      </c>
      <c r="X94" s="24"/>
      <c r="Y94" s="29"/>
      <c r="Z94" s="61" t="str">
        <f t="shared" si="45"/>
        <v>Compléter la colonne M</v>
      </c>
      <c r="AA94" s="62"/>
      <c r="AB94" s="29"/>
      <c r="AC94" s="205" t="str">
        <f>IF($M94="","Compléter la colonne M",IF(AA94="","Compléter la part variable",IF($M94=Données!$I$3,AA94,IF(AND($M94=Données!$I$2,AB94=""),"Compléter la colonne précédente",IF(AA94-AB94&lt;=0,0,IF(AB94&gt;=144.44,AA94-144.44,AA94-AB94))))))</f>
        <v>Compléter la colonne M</v>
      </c>
      <c r="AD94" s="197" t="str">
        <f>IF(AA94="","Compléter la part variable",IF(AND($M94=Données!$I$2,AB94=""),"Compléter mont. unit. versé pour le BTE",IF(AC94-$C$6&lt;0,0,AC94-$C$6)))</f>
        <v>Compléter la part variable</v>
      </c>
      <c r="AE94" s="192" t="str">
        <f t="shared" si="33"/>
        <v>Date signature contrat absente ou non conforme</v>
      </c>
      <c r="AF94" s="24"/>
      <c r="AG94" s="29"/>
      <c r="AH94" s="61" t="str">
        <f t="shared" si="46"/>
        <v>Compléter la colonne M</v>
      </c>
      <c r="AI94" s="62"/>
      <c r="AJ94" s="29"/>
      <c r="AK94" s="205" t="str">
        <f>IF($M94="","Compléter la colonne M",IF(AI94="","Compléter la part variable",IF($M94=Données!$I$3,AI94,IF(AND($M94=Données!$I$2,AJ94=""),"Compléter la colonne précédente",IF(AI94-AJ94&lt;=0,0,IF(AJ94&gt;=144.44,AI94-144.44,AI94-AJ94))))))</f>
        <v>Compléter la colonne M</v>
      </c>
      <c r="AL94" s="197" t="str">
        <f>IF(AI94="","Compléter la part variable",IF(AND($M94=Données!$I$2,AJ94=""),"Compléter mont. unit. versé pour le BTE",IF(AK94-$C$6&lt;0,0,AK94-$C$6)))</f>
        <v>Compléter la part variable</v>
      </c>
      <c r="AM94" s="192" t="str">
        <f t="shared" si="34"/>
        <v>Date signature contrat absente ou non conforme</v>
      </c>
      <c r="AN94" s="24"/>
      <c r="AO94" s="29"/>
      <c r="AP94" s="61" t="str">
        <f t="shared" si="47"/>
        <v>Compléter la colonne M</v>
      </c>
      <c r="AQ94" s="62"/>
      <c r="AR94" s="29"/>
      <c r="AS94" s="205" t="str">
        <f>IF($M94="","Compléter la colonne M",IF(AQ94="","Compléter la part variable",IF($M94=Données!$I$3,AQ94,IF(AND($M94=Données!$I$2,AR94=""),"Compléter la colonne précédente",IF(AQ94-AR94&lt;=0,0,IF(AR94&gt;=144.44,AQ94-144.44,AQ94-AR94))))))</f>
        <v>Compléter la colonne M</v>
      </c>
      <c r="AT94" s="197" t="str">
        <f>IF(AQ94="","Compléter la part variable",IF(AND($M94=Données!$I$2,AR94=""),"Compléter mont. unit. versé pour le BTE",IF(AS94-$C$6&lt;0,0,AS94-$C$6)))</f>
        <v>Compléter la part variable</v>
      </c>
      <c r="AU94" s="192" t="str">
        <f t="shared" si="35"/>
        <v>Date signature contrat absente ou non conforme</v>
      </c>
      <c r="AV94" s="24"/>
      <c r="AW94" s="29"/>
      <c r="AX94" s="61" t="str">
        <f t="shared" si="48"/>
        <v>Compléter la colonne M</v>
      </c>
      <c r="AY94" s="62"/>
      <c r="AZ94" s="29"/>
      <c r="BA94" s="205" t="str">
        <f>IF($M94="","Compléter la colonne M",IF(AY94="","Compléter la part variable",IF($M94=Données!$I$3,AY94,IF(AND($M94=Données!$I$2,AZ94=""),"Compléter la colonne précédente",IF(AY94-AZ94&lt;=0,0,IF(AZ94&gt;=144.44,AY94-144.44,AY94-AZ94))))))</f>
        <v>Compléter la colonne M</v>
      </c>
      <c r="BB94" s="197" t="str">
        <f>IF(AY94="","Compléter la part variable",IF(AND($M94=Données!$I$2,AZ94=""),"Compléter mont. unit. versé pour le BTE",IF(BA94-$C$6&lt;0,0,BA94-$C$6)))</f>
        <v>Compléter la part variable</v>
      </c>
      <c r="BC94" s="192" t="str">
        <f t="shared" si="36"/>
        <v>Date signature contrat absente ou non conforme</v>
      </c>
      <c r="BD94" s="24"/>
      <c r="BE94" s="29"/>
      <c r="BF94" s="61" t="str">
        <f t="shared" si="49"/>
        <v>Compléter la colonne M</v>
      </c>
      <c r="BG94" s="62"/>
      <c r="BH94" s="29"/>
      <c r="BI94" s="205" t="str">
        <f>IF($M94="","Compléter la colonne M",IF(BG94="","Compléter la part variable",IF($M94=Données!$I$3,BG94,IF(AND($M94=Données!$I$2,BH94=""),"Compléter la colonne précédente",IF(BG94-BH94&lt;=0,0,IF(BH94&gt;=144.44,BG94-144.44,BG94-BH94))))))</f>
        <v>Compléter la colonne M</v>
      </c>
      <c r="BJ94" s="197" t="str">
        <f>IF(BG94="","Compléter la part variable",IF(AND($M94=Données!$I$2,BH94=""),"Compléter mont. unit. versé pour le BTE",IF(BI94-$C$6&lt;0,0,BI94-$C$6)))</f>
        <v>Compléter la part variable</v>
      </c>
      <c r="BK94" s="192" t="str">
        <f t="shared" si="37"/>
        <v>Date signature contrat absente ou non conforme</v>
      </c>
      <c r="BL94" s="24"/>
      <c r="BM94" s="29"/>
      <c r="BN94" s="61" t="str">
        <f t="shared" si="50"/>
        <v>Compléter la colonne M</v>
      </c>
      <c r="BO94" s="62"/>
      <c r="BP94" s="29"/>
      <c r="BQ94" s="205" t="str">
        <f>IF($M94="","Compléter la colonne M",IF(BO94="","Compléter la part variable",IF($M94=Données!$I$3,BO94,IF(AND($M94=Données!$I$2,BP94=""),"Compléter la colonne précédente",IF(BO94-BP94&lt;=0,0,IF(BP94&gt;=144.44,BO94-144.44,BO94-BP94))))))</f>
        <v>Compléter la colonne M</v>
      </c>
      <c r="BR94" s="197" t="str">
        <f>IF(BO94="","Compléter la part variable",IF(AND($M94=Données!$I$2,BP94=""),"Compléter mont. unit. versé pour le BTE",IF(BQ94-$C$6&lt;0,0,BQ94-$C$6)))</f>
        <v>Compléter la part variable</v>
      </c>
      <c r="BS94" s="192" t="str">
        <f t="shared" si="38"/>
        <v>Date signature contrat absente ou non conforme</v>
      </c>
      <c r="BT94" s="24"/>
      <c r="BU94" s="29"/>
      <c r="BV94" s="61" t="str">
        <f t="shared" si="51"/>
        <v>Compléter la colonne M</v>
      </c>
      <c r="BW94" s="62"/>
      <c r="BX94" s="29"/>
      <c r="BY94" s="205" t="str">
        <f>IF($M94="","Compléter la colonne M",IF(BW94="","Compléter la part variable",IF($M94=Données!$I$3,BW94,IF(AND($M94=Données!$I$2,BX94=""),"Compléter la colonne précédente",IF(BW94-BX94&lt;=0,0,IF(BX94&gt;=144.44,BW94-144.44,BW94-BX94))))))</f>
        <v>Compléter la colonne M</v>
      </c>
      <c r="BZ94" s="197" t="str">
        <f>IF(BW94="","Compléter la part variable",IF(AND($M94=Données!$I$2,BX94=""),"Compléter mont. unit. versé pour le BTE",IF(BY94-$C$6&lt;0,0,BY94-$C$6)))</f>
        <v>Compléter la part variable</v>
      </c>
      <c r="CA94" s="192" t="str">
        <f t="shared" si="39"/>
        <v>Date signature contrat absente ou non conforme</v>
      </c>
      <c r="CB94" s="24"/>
      <c r="CC94" s="29"/>
      <c r="CD94" s="61" t="str">
        <f t="shared" si="52"/>
        <v>Compléter la colonne M</v>
      </c>
      <c r="CE94" s="62"/>
      <c r="CF94" s="29"/>
      <c r="CG94" s="205" t="str">
        <f>IF($M94="","Compléter la colonne M",IF(CE94="","Compléter la part variable",IF($M94=Données!$I$3,CE94,IF(AND($M94=Données!$I$2,CF94=""),"Compléter la colonne précédente",IF(CE94-CF94&lt;=0,0,IF(CF94&gt;=144.44,CE94-144.44,CE94-CF94))))))</f>
        <v>Compléter la colonne M</v>
      </c>
      <c r="CH94" s="197" t="str">
        <f>IF(CE94="","Compléter la part variable",IF(AND($M94=Données!$I$2,CF94=""),"Compléter mont. unit. versé pour le BTE",IF(CG94-$C$6&lt;0,0,CG94-$C$6)))</f>
        <v>Compléter la part variable</v>
      </c>
      <c r="CI94" s="192" t="str">
        <f t="shared" si="40"/>
        <v>Date signature contrat absente ou non conforme</v>
      </c>
      <c r="CJ94" s="24"/>
      <c r="CK94" s="29"/>
      <c r="CL94" s="61" t="str">
        <f t="shared" si="53"/>
        <v>Compléter la colonne M</v>
      </c>
      <c r="CM94" s="62"/>
      <c r="CN94" s="29"/>
      <c r="CO94" s="205" t="str">
        <f>IF($M94="","Compléter la colonne M",IF(CM94="","Compléter la part variable",IF($M94=Données!$I$3,CM94,IF(AND($M94=Données!$I$2,CN94=""),"Compléter la colonne précédente",IF(CM94-CN94&lt;=0,0,IF(CN94&gt;=144.44,CM94-144.44,CM94-CN94))))))</f>
        <v>Compléter la colonne M</v>
      </c>
      <c r="CP94" s="197" t="str">
        <f>IF(CM94="","Compléter la part variable",IF(AND($M94=Données!$I$2,CN94=""),"Compléter mont. unit. versé pour le BTE",IF(CO94-$C$6&lt;0,0,CO94-$C$6)))</f>
        <v>Compléter la part variable</v>
      </c>
      <c r="CQ94" s="192" t="str">
        <f t="shared" si="41"/>
        <v>Date signature contrat absente ou non conforme</v>
      </c>
      <c r="CR94" s="24"/>
      <c r="CS94" s="29"/>
      <c r="CT94" s="61" t="str">
        <f t="shared" si="54"/>
        <v>Compléter la colonne M</v>
      </c>
      <c r="CU94" s="62"/>
      <c r="CV94" s="29"/>
      <c r="CW94" s="205" t="str">
        <f>IF($M94="","Compléter la colonne M",IF(CU94="","Compléter la part variable",IF($M94=Données!$I$3,CU94,IF(AND($M94=Données!$I$2,CV94=""),"Compléter la colonne précédente",IF(CU94-CV94&lt;=0,0,IF(CV94&gt;=144.44,CU94-144.44,CU94-CV94))))))</f>
        <v>Compléter la colonne M</v>
      </c>
      <c r="CX94" s="197" t="str">
        <f>IF(CU94="","Compléter la part variable",IF(AND($M94=Données!$I$2,CV94=""),"Compléter mont. unit. versé pour le BTE",IF(CW94-$C$6&lt;0,0,CW94-$C$6)))</f>
        <v>Compléter la part variable</v>
      </c>
      <c r="CY94" s="192" t="str">
        <f t="shared" si="42"/>
        <v>Date signature contrat absente ou non conforme</v>
      </c>
      <c r="CZ94" s="24"/>
      <c r="DA94" s="29"/>
      <c r="DB94" s="61" t="str">
        <f t="shared" si="55"/>
        <v>Compléter la colonne M</v>
      </c>
      <c r="DC94" s="62"/>
      <c r="DD94" s="29"/>
      <c r="DE94" s="205" t="str">
        <f>IF($M94="","Compléter la colonne M",IF(DC94="","Compléter la part variable",IF($M94=Données!$I$3,DC94,IF(AND($M94=Données!$I$2,DD94=""),"Compléter la colonne précédente",IF(DC94-DD94&lt;=0,0,IF(DD94&gt;=144.44,DC94-144.44,DC94-DD94))))))</f>
        <v>Compléter la colonne M</v>
      </c>
      <c r="DF94" s="197" t="str">
        <f>IF(DC94="","Compléter la part variable",IF(AND($M94=Données!$I$2,DD94=""),"Compléter mont. unit. versé pour le BTE",IF(DE94-$C$6&lt;0,0,DE94-$C$6)))</f>
        <v>Compléter la part variable</v>
      </c>
      <c r="DG94" s="192" t="str">
        <f t="shared" si="43"/>
        <v>Date signature contrat absente ou non conforme</v>
      </c>
      <c r="DH94" s="106" t="str">
        <f t="shared" si="30"/>
        <v>Remplir les colonnes M,N, Q et P</v>
      </c>
      <c r="DI94" s="153" t="str">
        <f t="shared" si="31"/>
        <v>Remplir les colonnes M, N, Q et P</v>
      </c>
      <c r="DJ94" s="28" t="str">
        <f t="shared" si="32"/>
        <v>Remplir les colonnes M, N, Q et P</v>
      </c>
      <c r="DK94"/>
      <c r="DL94"/>
    </row>
    <row r="95" spans="1:116" x14ac:dyDescent="0.3">
      <c r="A95" s="132"/>
      <c r="B95" s="165"/>
      <c r="C95" s="43"/>
      <c r="D95" s="43"/>
      <c r="E95" s="43"/>
      <c r="F95" s="43"/>
      <c r="G95" s="133"/>
      <c r="H95" s="59"/>
      <c r="I95" s="29"/>
      <c r="J95" s="167"/>
      <c r="K95" s="167"/>
      <c r="L95" s="168"/>
      <c r="M95" s="141"/>
      <c r="N95" s="119"/>
      <c r="O95" s="69"/>
      <c r="P95" s="69"/>
      <c r="Q95" s="145"/>
      <c r="R95" s="24"/>
      <c r="S95" s="29"/>
      <c r="T95" s="61" t="str">
        <f t="shared" si="44"/>
        <v>Compléter la colonne M</v>
      </c>
      <c r="U95" s="62"/>
      <c r="V95" s="103" t="str">
        <f t="shared" si="28"/>
        <v>Compléter la colonne précédente</v>
      </c>
      <c r="W95" s="192" t="str">
        <f t="shared" si="29"/>
        <v>Date signature contrat absente ou non conforme</v>
      </c>
      <c r="X95" s="24"/>
      <c r="Y95" s="29"/>
      <c r="Z95" s="61" t="str">
        <f t="shared" si="45"/>
        <v>Compléter la colonne M</v>
      </c>
      <c r="AA95" s="62"/>
      <c r="AB95" s="29"/>
      <c r="AC95" s="205" t="str">
        <f>IF($M95="","Compléter la colonne M",IF(AA95="","Compléter la part variable",IF($M95=Données!$I$3,AA95,IF(AND($M95=Données!$I$2,AB95=""),"Compléter la colonne précédente",IF(AA95-AB95&lt;=0,0,IF(AB95&gt;=144.44,AA95-144.44,AA95-AB95))))))</f>
        <v>Compléter la colonne M</v>
      </c>
      <c r="AD95" s="197" t="str">
        <f>IF(AA95="","Compléter la part variable",IF(AND($M95=Données!$I$2,AB95=""),"Compléter mont. unit. versé pour le BTE",IF(AC95-$C$6&lt;0,0,AC95-$C$6)))</f>
        <v>Compléter la part variable</v>
      </c>
      <c r="AE95" s="192" t="str">
        <f t="shared" si="33"/>
        <v>Date signature contrat absente ou non conforme</v>
      </c>
      <c r="AF95" s="24"/>
      <c r="AG95" s="29"/>
      <c r="AH95" s="61" t="str">
        <f t="shared" si="46"/>
        <v>Compléter la colonne M</v>
      </c>
      <c r="AI95" s="62"/>
      <c r="AJ95" s="29"/>
      <c r="AK95" s="205" t="str">
        <f>IF($M95="","Compléter la colonne M",IF(AI95="","Compléter la part variable",IF($M95=Données!$I$3,AI95,IF(AND($M95=Données!$I$2,AJ95=""),"Compléter la colonne précédente",IF(AI95-AJ95&lt;=0,0,IF(AJ95&gt;=144.44,AI95-144.44,AI95-AJ95))))))</f>
        <v>Compléter la colonne M</v>
      </c>
      <c r="AL95" s="197" t="str">
        <f>IF(AI95="","Compléter la part variable",IF(AND($M95=Données!$I$2,AJ95=""),"Compléter mont. unit. versé pour le BTE",IF(AK95-$C$6&lt;0,0,AK95-$C$6)))</f>
        <v>Compléter la part variable</v>
      </c>
      <c r="AM95" s="192" t="str">
        <f t="shared" si="34"/>
        <v>Date signature contrat absente ou non conforme</v>
      </c>
      <c r="AN95" s="24"/>
      <c r="AO95" s="29"/>
      <c r="AP95" s="61" t="str">
        <f t="shared" si="47"/>
        <v>Compléter la colonne M</v>
      </c>
      <c r="AQ95" s="62"/>
      <c r="AR95" s="29"/>
      <c r="AS95" s="205" t="str">
        <f>IF($M95="","Compléter la colonne M",IF(AQ95="","Compléter la part variable",IF($M95=Données!$I$3,AQ95,IF(AND($M95=Données!$I$2,AR95=""),"Compléter la colonne précédente",IF(AQ95-AR95&lt;=0,0,IF(AR95&gt;=144.44,AQ95-144.44,AQ95-AR95))))))</f>
        <v>Compléter la colonne M</v>
      </c>
      <c r="AT95" s="197" t="str">
        <f>IF(AQ95="","Compléter la part variable",IF(AND($M95=Données!$I$2,AR95=""),"Compléter mont. unit. versé pour le BTE",IF(AS95-$C$6&lt;0,0,AS95-$C$6)))</f>
        <v>Compléter la part variable</v>
      </c>
      <c r="AU95" s="192" t="str">
        <f t="shared" si="35"/>
        <v>Date signature contrat absente ou non conforme</v>
      </c>
      <c r="AV95" s="24"/>
      <c r="AW95" s="29"/>
      <c r="AX95" s="61" t="str">
        <f t="shared" si="48"/>
        <v>Compléter la colonne M</v>
      </c>
      <c r="AY95" s="62"/>
      <c r="AZ95" s="29"/>
      <c r="BA95" s="205" t="str">
        <f>IF($M95="","Compléter la colonne M",IF(AY95="","Compléter la part variable",IF($M95=Données!$I$3,AY95,IF(AND($M95=Données!$I$2,AZ95=""),"Compléter la colonne précédente",IF(AY95-AZ95&lt;=0,0,IF(AZ95&gt;=144.44,AY95-144.44,AY95-AZ95))))))</f>
        <v>Compléter la colonne M</v>
      </c>
      <c r="BB95" s="197" t="str">
        <f>IF(AY95="","Compléter la part variable",IF(AND($M95=Données!$I$2,AZ95=""),"Compléter mont. unit. versé pour le BTE",IF(BA95-$C$6&lt;0,0,BA95-$C$6)))</f>
        <v>Compléter la part variable</v>
      </c>
      <c r="BC95" s="192" t="str">
        <f t="shared" si="36"/>
        <v>Date signature contrat absente ou non conforme</v>
      </c>
      <c r="BD95" s="24"/>
      <c r="BE95" s="29"/>
      <c r="BF95" s="61" t="str">
        <f t="shared" si="49"/>
        <v>Compléter la colonne M</v>
      </c>
      <c r="BG95" s="62"/>
      <c r="BH95" s="29"/>
      <c r="BI95" s="205" t="str">
        <f>IF($M95="","Compléter la colonne M",IF(BG95="","Compléter la part variable",IF($M95=Données!$I$3,BG95,IF(AND($M95=Données!$I$2,BH95=""),"Compléter la colonne précédente",IF(BG95-BH95&lt;=0,0,IF(BH95&gt;=144.44,BG95-144.44,BG95-BH95))))))</f>
        <v>Compléter la colonne M</v>
      </c>
      <c r="BJ95" s="197" t="str">
        <f>IF(BG95="","Compléter la part variable",IF(AND($M95=Données!$I$2,BH95=""),"Compléter mont. unit. versé pour le BTE",IF(BI95-$C$6&lt;0,0,BI95-$C$6)))</f>
        <v>Compléter la part variable</v>
      </c>
      <c r="BK95" s="192" t="str">
        <f t="shared" si="37"/>
        <v>Date signature contrat absente ou non conforme</v>
      </c>
      <c r="BL95" s="24"/>
      <c r="BM95" s="29"/>
      <c r="BN95" s="61" t="str">
        <f t="shared" si="50"/>
        <v>Compléter la colonne M</v>
      </c>
      <c r="BO95" s="62"/>
      <c r="BP95" s="29"/>
      <c r="BQ95" s="205" t="str">
        <f>IF($M95="","Compléter la colonne M",IF(BO95="","Compléter la part variable",IF($M95=Données!$I$3,BO95,IF(AND($M95=Données!$I$2,BP95=""),"Compléter la colonne précédente",IF(BO95-BP95&lt;=0,0,IF(BP95&gt;=144.44,BO95-144.44,BO95-BP95))))))</f>
        <v>Compléter la colonne M</v>
      </c>
      <c r="BR95" s="197" t="str">
        <f>IF(BO95="","Compléter la part variable",IF(AND($M95=Données!$I$2,BP95=""),"Compléter mont. unit. versé pour le BTE",IF(BQ95-$C$6&lt;0,0,BQ95-$C$6)))</f>
        <v>Compléter la part variable</v>
      </c>
      <c r="BS95" s="192" t="str">
        <f t="shared" si="38"/>
        <v>Date signature contrat absente ou non conforme</v>
      </c>
      <c r="BT95" s="24"/>
      <c r="BU95" s="29"/>
      <c r="BV95" s="61" t="str">
        <f t="shared" si="51"/>
        <v>Compléter la colonne M</v>
      </c>
      <c r="BW95" s="62"/>
      <c r="BX95" s="29"/>
      <c r="BY95" s="205" t="str">
        <f>IF($M95="","Compléter la colonne M",IF(BW95="","Compléter la part variable",IF($M95=Données!$I$3,BW95,IF(AND($M95=Données!$I$2,BX95=""),"Compléter la colonne précédente",IF(BW95-BX95&lt;=0,0,IF(BX95&gt;=144.44,BW95-144.44,BW95-BX95))))))</f>
        <v>Compléter la colonne M</v>
      </c>
      <c r="BZ95" s="197" t="str">
        <f>IF(BW95="","Compléter la part variable",IF(AND($M95=Données!$I$2,BX95=""),"Compléter mont. unit. versé pour le BTE",IF(BY95-$C$6&lt;0,0,BY95-$C$6)))</f>
        <v>Compléter la part variable</v>
      </c>
      <c r="CA95" s="192" t="str">
        <f t="shared" si="39"/>
        <v>Date signature contrat absente ou non conforme</v>
      </c>
      <c r="CB95" s="24"/>
      <c r="CC95" s="29"/>
      <c r="CD95" s="61" t="str">
        <f t="shared" si="52"/>
        <v>Compléter la colonne M</v>
      </c>
      <c r="CE95" s="62"/>
      <c r="CF95" s="29"/>
      <c r="CG95" s="205" t="str">
        <f>IF($M95="","Compléter la colonne M",IF(CE95="","Compléter la part variable",IF($M95=Données!$I$3,CE95,IF(AND($M95=Données!$I$2,CF95=""),"Compléter la colonne précédente",IF(CE95-CF95&lt;=0,0,IF(CF95&gt;=144.44,CE95-144.44,CE95-CF95))))))</f>
        <v>Compléter la colonne M</v>
      </c>
      <c r="CH95" s="197" t="str">
        <f>IF(CE95="","Compléter la part variable",IF(AND($M95=Données!$I$2,CF95=""),"Compléter mont. unit. versé pour le BTE",IF(CG95-$C$6&lt;0,0,CG95-$C$6)))</f>
        <v>Compléter la part variable</v>
      </c>
      <c r="CI95" s="192" t="str">
        <f t="shared" si="40"/>
        <v>Date signature contrat absente ou non conforme</v>
      </c>
      <c r="CJ95" s="24"/>
      <c r="CK95" s="29"/>
      <c r="CL95" s="61" t="str">
        <f t="shared" si="53"/>
        <v>Compléter la colonne M</v>
      </c>
      <c r="CM95" s="62"/>
      <c r="CN95" s="29"/>
      <c r="CO95" s="205" t="str">
        <f>IF($M95="","Compléter la colonne M",IF(CM95="","Compléter la part variable",IF($M95=Données!$I$3,CM95,IF(AND($M95=Données!$I$2,CN95=""),"Compléter la colonne précédente",IF(CM95-CN95&lt;=0,0,IF(CN95&gt;=144.44,CM95-144.44,CM95-CN95))))))</f>
        <v>Compléter la colonne M</v>
      </c>
      <c r="CP95" s="197" t="str">
        <f>IF(CM95="","Compléter la part variable",IF(AND($M95=Données!$I$2,CN95=""),"Compléter mont. unit. versé pour le BTE",IF(CO95-$C$6&lt;0,0,CO95-$C$6)))</f>
        <v>Compléter la part variable</v>
      </c>
      <c r="CQ95" s="192" t="str">
        <f t="shared" si="41"/>
        <v>Date signature contrat absente ou non conforme</v>
      </c>
      <c r="CR95" s="24"/>
      <c r="CS95" s="29"/>
      <c r="CT95" s="61" t="str">
        <f t="shared" si="54"/>
        <v>Compléter la colonne M</v>
      </c>
      <c r="CU95" s="62"/>
      <c r="CV95" s="29"/>
      <c r="CW95" s="205" t="str">
        <f>IF($M95="","Compléter la colonne M",IF(CU95="","Compléter la part variable",IF($M95=Données!$I$3,CU95,IF(AND($M95=Données!$I$2,CV95=""),"Compléter la colonne précédente",IF(CU95-CV95&lt;=0,0,IF(CV95&gt;=144.44,CU95-144.44,CU95-CV95))))))</f>
        <v>Compléter la colonne M</v>
      </c>
      <c r="CX95" s="197" t="str">
        <f>IF(CU95="","Compléter la part variable",IF(AND($M95=Données!$I$2,CV95=""),"Compléter mont. unit. versé pour le BTE",IF(CW95-$C$6&lt;0,0,CW95-$C$6)))</f>
        <v>Compléter la part variable</v>
      </c>
      <c r="CY95" s="192" t="str">
        <f t="shared" si="42"/>
        <v>Date signature contrat absente ou non conforme</v>
      </c>
      <c r="CZ95" s="24"/>
      <c r="DA95" s="29"/>
      <c r="DB95" s="61" t="str">
        <f t="shared" si="55"/>
        <v>Compléter la colonne M</v>
      </c>
      <c r="DC95" s="62"/>
      <c r="DD95" s="29"/>
      <c r="DE95" s="205" t="str">
        <f>IF($M95="","Compléter la colonne M",IF(DC95="","Compléter la part variable",IF($M95=Données!$I$3,DC95,IF(AND($M95=Données!$I$2,DD95=""),"Compléter la colonne précédente",IF(DC95-DD95&lt;=0,0,IF(DD95&gt;=144.44,DC95-144.44,DC95-DD95))))))</f>
        <v>Compléter la colonne M</v>
      </c>
      <c r="DF95" s="197" t="str">
        <f>IF(DC95="","Compléter la part variable",IF(AND($M95=Données!$I$2,DD95=""),"Compléter mont. unit. versé pour le BTE",IF(DE95-$C$6&lt;0,0,DE95-$C$6)))</f>
        <v>Compléter la part variable</v>
      </c>
      <c r="DG95" s="192" t="str">
        <f t="shared" si="43"/>
        <v>Date signature contrat absente ou non conforme</v>
      </c>
      <c r="DH95" s="106" t="str">
        <f t="shared" si="30"/>
        <v>Remplir les colonnes M,N, Q et P</v>
      </c>
      <c r="DI95" s="153" t="str">
        <f t="shared" si="31"/>
        <v>Remplir les colonnes M, N, Q et P</v>
      </c>
      <c r="DJ95" s="28" t="str">
        <f t="shared" si="32"/>
        <v>Remplir les colonnes M, N, Q et P</v>
      </c>
      <c r="DK95"/>
      <c r="DL95"/>
    </row>
    <row r="96" spans="1:116" x14ac:dyDescent="0.3">
      <c r="A96" s="132"/>
      <c r="B96" s="165"/>
      <c r="C96" s="43"/>
      <c r="D96" s="43"/>
      <c r="E96" s="43"/>
      <c r="F96" s="43"/>
      <c r="G96" s="133"/>
      <c r="H96" s="59"/>
      <c r="I96" s="29"/>
      <c r="J96" s="167"/>
      <c r="K96" s="167"/>
      <c r="L96" s="168"/>
      <c r="M96" s="141"/>
      <c r="N96" s="119"/>
      <c r="O96" s="69"/>
      <c r="P96" s="69"/>
      <c r="Q96" s="145"/>
      <c r="R96" s="24"/>
      <c r="S96" s="29"/>
      <c r="T96" s="61" t="str">
        <f t="shared" si="44"/>
        <v>Compléter la colonne M</v>
      </c>
      <c r="U96" s="62"/>
      <c r="V96" s="103" t="str">
        <f t="shared" si="28"/>
        <v>Compléter la colonne précédente</v>
      </c>
      <c r="W96" s="192" t="str">
        <f t="shared" si="29"/>
        <v>Date signature contrat absente ou non conforme</v>
      </c>
      <c r="X96" s="24"/>
      <c r="Y96" s="29"/>
      <c r="Z96" s="61" t="str">
        <f t="shared" si="45"/>
        <v>Compléter la colonne M</v>
      </c>
      <c r="AA96" s="62"/>
      <c r="AB96" s="29"/>
      <c r="AC96" s="205" t="str">
        <f>IF($M96="","Compléter la colonne M",IF(AA96="","Compléter la part variable",IF($M96=Données!$I$3,AA96,IF(AND($M96=Données!$I$2,AB96=""),"Compléter la colonne précédente",IF(AA96-AB96&lt;=0,0,IF(AB96&gt;=144.44,AA96-144.44,AA96-AB96))))))</f>
        <v>Compléter la colonne M</v>
      </c>
      <c r="AD96" s="197" t="str">
        <f>IF(AA96="","Compléter la part variable",IF(AND($M96=Données!$I$2,AB96=""),"Compléter mont. unit. versé pour le BTE",IF(AC96-$C$6&lt;0,0,AC96-$C$6)))</f>
        <v>Compléter la part variable</v>
      </c>
      <c r="AE96" s="192" t="str">
        <f t="shared" si="33"/>
        <v>Date signature contrat absente ou non conforme</v>
      </c>
      <c r="AF96" s="24"/>
      <c r="AG96" s="29"/>
      <c r="AH96" s="61" t="str">
        <f t="shared" si="46"/>
        <v>Compléter la colonne M</v>
      </c>
      <c r="AI96" s="62"/>
      <c r="AJ96" s="29"/>
      <c r="AK96" s="205" t="str">
        <f>IF($M96="","Compléter la colonne M",IF(AI96="","Compléter la part variable",IF($M96=Données!$I$3,AI96,IF(AND($M96=Données!$I$2,AJ96=""),"Compléter la colonne précédente",IF(AI96-AJ96&lt;=0,0,IF(AJ96&gt;=144.44,AI96-144.44,AI96-AJ96))))))</f>
        <v>Compléter la colonne M</v>
      </c>
      <c r="AL96" s="197" t="str">
        <f>IF(AI96="","Compléter la part variable",IF(AND($M96=Données!$I$2,AJ96=""),"Compléter mont. unit. versé pour le BTE",IF(AK96-$C$6&lt;0,0,AK96-$C$6)))</f>
        <v>Compléter la part variable</v>
      </c>
      <c r="AM96" s="192" t="str">
        <f t="shared" si="34"/>
        <v>Date signature contrat absente ou non conforme</v>
      </c>
      <c r="AN96" s="24"/>
      <c r="AO96" s="29"/>
      <c r="AP96" s="61" t="str">
        <f t="shared" si="47"/>
        <v>Compléter la colonne M</v>
      </c>
      <c r="AQ96" s="62"/>
      <c r="AR96" s="29"/>
      <c r="AS96" s="205" t="str">
        <f>IF($M96="","Compléter la colonne M",IF(AQ96="","Compléter la part variable",IF($M96=Données!$I$3,AQ96,IF(AND($M96=Données!$I$2,AR96=""),"Compléter la colonne précédente",IF(AQ96-AR96&lt;=0,0,IF(AR96&gt;=144.44,AQ96-144.44,AQ96-AR96))))))</f>
        <v>Compléter la colonne M</v>
      </c>
      <c r="AT96" s="197" t="str">
        <f>IF(AQ96="","Compléter la part variable",IF(AND($M96=Données!$I$2,AR96=""),"Compléter mont. unit. versé pour le BTE",IF(AS96-$C$6&lt;0,0,AS96-$C$6)))</f>
        <v>Compléter la part variable</v>
      </c>
      <c r="AU96" s="192" t="str">
        <f t="shared" si="35"/>
        <v>Date signature contrat absente ou non conforme</v>
      </c>
      <c r="AV96" s="24"/>
      <c r="AW96" s="29"/>
      <c r="AX96" s="61" t="str">
        <f t="shared" si="48"/>
        <v>Compléter la colonne M</v>
      </c>
      <c r="AY96" s="62"/>
      <c r="AZ96" s="29"/>
      <c r="BA96" s="205" t="str">
        <f>IF($M96="","Compléter la colonne M",IF(AY96="","Compléter la part variable",IF($M96=Données!$I$3,AY96,IF(AND($M96=Données!$I$2,AZ96=""),"Compléter la colonne précédente",IF(AY96-AZ96&lt;=0,0,IF(AZ96&gt;=144.44,AY96-144.44,AY96-AZ96))))))</f>
        <v>Compléter la colonne M</v>
      </c>
      <c r="BB96" s="197" t="str">
        <f>IF(AY96="","Compléter la part variable",IF(AND($M96=Données!$I$2,AZ96=""),"Compléter mont. unit. versé pour le BTE",IF(BA96-$C$6&lt;0,0,BA96-$C$6)))</f>
        <v>Compléter la part variable</v>
      </c>
      <c r="BC96" s="192" t="str">
        <f t="shared" si="36"/>
        <v>Date signature contrat absente ou non conforme</v>
      </c>
      <c r="BD96" s="24"/>
      <c r="BE96" s="29"/>
      <c r="BF96" s="61" t="str">
        <f t="shared" si="49"/>
        <v>Compléter la colonne M</v>
      </c>
      <c r="BG96" s="62"/>
      <c r="BH96" s="29"/>
      <c r="BI96" s="205" t="str">
        <f>IF($M96="","Compléter la colonne M",IF(BG96="","Compléter la part variable",IF($M96=Données!$I$3,BG96,IF(AND($M96=Données!$I$2,BH96=""),"Compléter la colonne précédente",IF(BG96-BH96&lt;=0,0,IF(BH96&gt;=144.44,BG96-144.44,BG96-BH96))))))</f>
        <v>Compléter la colonne M</v>
      </c>
      <c r="BJ96" s="197" t="str">
        <f>IF(BG96="","Compléter la part variable",IF(AND($M96=Données!$I$2,BH96=""),"Compléter mont. unit. versé pour le BTE",IF(BI96-$C$6&lt;0,0,BI96-$C$6)))</f>
        <v>Compléter la part variable</v>
      </c>
      <c r="BK96" s="192" t="str">
        <f t="shared" si="37"/>
        <v>Date signature contrat absente ou non conforme</v>
      </c>
      <c r="BL96" s="24"/>
      <c r="BM96" s="29"/>
      <c r="BN96" s="61" t="str">
        <f t="shared" si="50"/>
        <v>Compléter la colonne M</v>
      </c>
      <c r="BO96" s="62"/>
      <c r="BP96" s="29"/>
      <c r="BQ96" s="205" t="str">
        <f>IF($M96="","Compléter la colonne M",IF(BO96="","Compléter la part variable",IF($M96=Données!$I$3,BO96,IF(AND($M96=Données!$I$2,BP96=""),"Compléter la colonne précédente",IF(BO96-BP96&lt;=0,0,IF(BP96&gt;=144.44,BO96-144.44,BO96-BP96))))))</f>
        <v>Compléter la colonne M</v>
      </c>
      <c r="BR96" s="197" t="str">
        <f>IF(BO96="","Compléter la part variable",IF(AND($M96=Données!$I$2,BP96=""),"Compléter mont. unit. versé pour le BTE",IF(BQ96-$C$6&lt;0,0,BQ96-$C$6)))</f>
        <v>Compléter la part variable</v>
      </c>
      <c r="BS96" s="192" t="str">
        <f t="shared" si="38"/>
        <v>Date signature contrat absente ou non conforme</v>
      </c>
      <c r="BT96" s="24"/>
      <c r="BU96" s="29"/>
      <c r="BV96" s="61" t="str">
        <f t="shared" si="51"/>
        <v>Compléter la colonne M</v>
      </c>
      <c r="BW96" s="62"/>
      <c r="BX96" s="29"/>
      <c r="BY96" s="205" t="str">
        <f>IF($M96="","Compléter la colonne M",IF(BW96="","Compléter la part variable",IF($M96=Données!$I$3,BW96,IF(AND($M96=Données!$I$2,BX96=""),"Compléter la colonne précédente",IF(BW96-BX96&lt;=0,0,IF(BX96&gt;=144.44,BW96-144.44,BW96-BX96))))))</f>
        <v>Compléter la colonne M</v>
      </c>
      <c r="BZ96" s="197" t="str">
        <f>IF(BW96="","Compléter la part variable",IF(AND($M96=Données!$I$2,BX96=""),"Compléter mont. unit. versé pour le BTE",IF(BY96-$C$6&lt;0,0,BY96-$C$6)))</f>
        <v>Compléter la part variable</v>
      </c>
      <c r="CA96" s="192" t="str">
        <f t="shared" si="39"/>
        <v>Date signature contrat absente ou non conforme</v>
      </c>
      <c r="CB96" s="24"/>
      <c r="CC96" s="29"/>
      <c r="CD96" s="61" t="str">
        <f t="shared" si="52"/>
        <v>Compléter la colonne M</v>
      </c>
      <c r="CE96" s="62"/>
      <c r="CF96" s="29"/>
      <c r="CG96" s="205" t="str">
        <f>IF($M96="","Compléter la colonne M",IF(CE96="","Compléter la part variable",IF($M96=Données!$I$3,CE96,IF(AND($M96=Données!$I$2,CF96=""),"Compléter la colonne précédente",IF(CE96-CF96&lt;=0,0,IF(CF96&gt;=144.44,CE96-144.44,CE96-CF96))))))</f>
        <v>Compléter la colonne M</v>
      </c>
      <c r="CH96" s="197" t="str">
        <f>IF(CE96="","Compléter la part variable",IF(AND($M96=Données!$I$2,CF96=""),"Compléter mont. unit. versé pour le BTE",IF(CG96-$C$6&lt;0,0,CG96-$C$6)))</f>
        <v>Compléter la part variable</v>
      </c>
      <c r="CI96" s="192" t="str">
        <f t="shared" si="40"/>
        <v>Date signature contrat absente ou non conforme</v>
      </c>
      <c r="CJ96" s="24"/>
      <c r="CK96" s="29"/>
      <c r="CL96" s="61" t="str">
        <f t="shared" si="53"/>
        <v>Compléter la colonne M</v>
      </c>
      <c r="CM96" s="62"/>
      <c r="CN96" s="29"/>
      <c r="CO96" s="205" t="str">
        <f>IF($M96="","Compléter la colonne M",IF(CM96="","Compléter la part variable",IF($M96=Données!$I$3,CM96,IF(AND($M96=Données!$I$2,CN96=""),"Compléter la colonne précédente",IF(CM96-CN96&lt;=0,0,IF(CN96&gt;=144.44,CM96-144.44,CM96-CN96))))))</f>
        <v>Compléter la colonne M</v>
      </c>
      <c r="CP96" s="197" t="str">
        <f>IF(CM96="","Compléter la part variable",IF(AND($M96=Données!$I$2,CN96=""),"Compléter mont. unit. versé pour le BTE",IF(CO96-$C$6&lt;0,0,CO96-$C$6)))</f>
        <v>Compléter la part variable</v>
      </c>
      <c r="CQ96" s="192" t="str">
        <f t="shared" si="41"/>
        <v>Date signature contrat absente ou non conforme</v>
      </c>
      <c r="CR96" s="24"/>
      <c r="CS96" s="29"/>
      <c r="CT96" s="61" t="str">
        <f t="shared" si="54"/>
        <v>Compléter la colonne M</v>
      </c>
      <c r="CU96" s="62"/>
      <c r="CV96" s="29"/>
      <c r="CW96" s="205" t="str">
        <f>IF($M96="","Compléter la colonne M",IF(CU96="","Compléter la part variable",IF($M96=Données!$I$3,CU96,IF(AND($M96=Données!$I$2,CV96=""),"Compléter la colonne précédente",IF(CU96-CV96&lt;=0,0,IF(CV96&gt;=144.44,CU96-144.44,CU96-CV96))))))</f>
        <v>Compléter la colonne M</v>
      </c>
      <c r="CX96" s="197" t="str">
        <f>IF(CU96="","Compléter la part variable",IF(AND($M96=Données!$I$2,CV96=""),"Compléter mont. unit. versé pour le BTE",IF(CW96-$C$6&lt;0,0,CW96-$C$6)))</f>
        <v>Compléter la part variable</v>
      </c>
      <c r="CY96" s="192" t="str">
        <f t="shared" si="42"/>
        <v>Date signature contrat absente ou non conforme</v>
      </c>
      <c r="CZ96" s="24"/>
      <c r="DA96" s="29"/>
      <c r="DB96" s="61" t="str">
        <f t="shared" si="55"/>
        <v>Compléter la colonne M</v>
      </c>
      <c r="DC96" s="62"/>
      <c r="DD96" s="29"/>
      <c r="DE96" s="205" t="str">
        <f>IF($M96="","Compléter la colonne M",IF(DC96="","Compléter la part variable",IF($M96=Données!$I$3,DC96,IF(AND($M96=Données!$I$2,DD96=""),"Compléter la colonne précédente",IF(DC96-DD96&lt;=0,0,IF(DD96&gt;=144.44,DC96-144.44,DC96-DD96))))))</f>
        <v>Compléter la colonne M</v>
      </c>
      <c r="DF96" s="197" t="str">
        <f>IF(DC96="","Compléter la part variable",IF(AND($M96=Données!$I$2,DD96=""),"Compléter mont. unit. versé pour le BTE",IF(DE96-$C$6&lt;0,0,DE96-$C$6)))</f>
        <v>Compléter la part variable</v>
      </c>
      <c r="DG96" s="192" t="str">
        <f t="shared" si="43"/>
        <v>Date signature contrat absente ou non conforme</v>
      </c>
      <c r="DH96" s="106" t="str">
        <f t="shared" si="30"/>
        <v>Remplir les colonnes M,N, Q et P</v>
      </c>
      <c r="DI96" s="153" t="str">
        <f t="shared" si="31"/>
        <v>Remplir les colonnes M, N, Q et P</v>
      </c>
      <c r="DJ96" s="28" t="str">
        <f t="shared" si="32"/>
        <v>Remplir les colonnes M, N, Q et P</v>
      </c>
      <c r="DK96"/>
      <c r="DL96"/>
    </row>
    <row r="97" spans="1:116" x14ac:dyDescent="0.3">
      <c r="A97" s="132"/>
      <c r="B97" s="165"/>
      <c r="C97" s="43"/>
      <c r="D97" s="43"/>
      <c r="E97" s="43"/>
      <c r="F97" s="43"/>
      <c r="G97" s="133"/>
      <c r="H97" s="59"/>
      <c r="I97" s="29"/>
      <c r="J97" s="167"/>
      <c r="K97" s="167"/>
      <c r="L97" s="168"/>
      <c r="M97" s="141"/>
      <c r="N97" s="119"/>
      <c r="O97" s="69"/>
      <c r="P97" s="69"/>
      <c r="Q97" s="145"/>
      <c r="R97" s="24"/>
      <c r="S97" s="29"/>
      <c r="T97" s="61" t="str">
        <f t="shared" si="44"/>
        <v>Compléter la colonne M</v>
      </c>
      <c r="U97" s="62"/>
      <c r="V97" s="103" t="str">
        <f t="shared" si="28"/>
        <v>Compléter la colonne précédente</v>
      </c>
      <c r="W97" s="192" t="str">
        <f t="shared" si="29"/>
        <v>Date signature contrat absente ou non conforme</v>
      </c>
      <c r="X97" s="24"/>
      <c r="Y97" s="29"/>
      <c r="Z97" s="61" t="str">
        <f t="shared" si="45"/>
        <v>Compléter la colonne M</v>
      </c>
      <c r="AA97" s="62"/>
      <c r="AB97" s="29"/>
      <c r="AC97" s="205" t="str">
        <f>IF($M97="","Compléter la colonne M",IF(AA97="","Compléter la part variable",IF($M97=Données!$I$3,AA97,IF(AND($M97=Données!$I$2,AB97=""),"Compléter la colonne précédente",IF(AA97-AB97&lt;=0,0,IF(AB97&gt;=144.44,AA97-144.44,AA97-AB97))))))</f>
        <v>Compléter la colonne M</v>
      </c>
      <c r="AD97" s="197" t="str">
        <f>IF(AA97="","Compléter la part variable",IF(AND($M97=Données!$I$2,AB97=""),"Compléter mont. unit. versé pour le BTE",IF(AC97-$C$6&lt;0,0,AC97-$C$6)))</f>
        <v>Compléter la part variable</v>
      </c>
      <c r="AE97" s="192" t="str">
        <f t="shared" si="33"/>
        <v>Date signature contrat absente ou non conforme</v>
      </c>
      <c r="AF97" s="24"/>
      <c r="AG97" s="29"/>
      <c r="AH97" s="61" t="str">
        <f t="shared" si="46"/>
        <v>Compléter la colonne M</v>
      </c>
      <c r="AI97" s="62"/>
      <c r="AJ97" s="29"/>
      <c r="AK97" s="205" t="str">
        <f>IF($M97="","Compléter la colonne M",IF(AI97="","Compléter la part variable",IF($M97=Données!$I$3,AI97,IF(AND($M97=Données!$I$2,AJ97=""),"Compléter la colonne précédente",IF(AI97-AJ97&lt;=0,0,IF(AJ97&gt;=144.44,AI97-144.44,AI97-AJ97))))))</f>
        <v>Compléter la colonne M</v>
      </c>
      <c r="AL97" s="197" t="str">
        <f>IF(AI97="","Compléter la part variable",IF(AND($M97=Données!$I$2,AJ97=""),"Compléter mont. unit. versé pour le BTE",IF(AK97-$C$6&lt;0,0,AK97-$C$6)))</f>
        <v>Compléter la part variable</v>
      </c>
      <c r="AM97" s="192" t="str">
        <f t="shared" si="34"/>
        <v>Date signature contrat absente ou non conforme</v>
      </c>
      <c r="AN97" s="24"/>
      <c r="AO97" s="29"/>
      <c r="AP97" s="61" t="str">
        <f t="shared" si="47"/>
        <v>Compléter la colonne M</v>
      </c>
      <c r="AQ97" s="62"/>
      <c r="AR97" s="29"/>
      <c r="AS97" s="205" t="str">
        <f>IF($M97="","Compléter la colonne M",IF(AQ97="","Compléter la part variable",IF($M97=Données!$I$3,AQ97,IF(AND($M97=Données!$I$2,AR97=""),"Compléter la colonne précédente",IF(AQ97-AR97&lt;=0,0,IF(AR97&gt;=144.44,AQ97-144.44,AQ97-AR97))))))</f>
        <v>Compléter la colonne M</v>
      </c>
      <c r="AT97" s="197" t="str">
        <f>IF(AQ97="","Compléter la part variable",IF(AND($M97=Données!$I$2,AR97=""),"Compléter mont. unit. versé pour le BTE",IF(AS97-$C$6&lt;0,0,AS97-$C$6)))</f>
        <v>Compléter la part variable</v>
      </c>
      <c r="AU97" s="192" t="str">
        <f t="shared" si="35"/>
        <v>Date signature contrat absente ou non conforme</v>
      </c>
      <c r="AV97" s="24"/>
      <c r="AW97" s="29"/>
      <c r="AX97" s="61" t="str">
        <f t="shared" si="48"/>
        <v>Compléter la colonne M</v>
      </c>
      <c r="AY97" s="62"/>
      <c r="AZ97" s="29"/>
      <c r="BA97" s="205" t="str">
        <f>IF($M97="","Compléter la colonne M",IF(AY97="","Compléter la part variable",IF($M97=Données!$I$3,AY97,IF(AND($M97=Données!$I$2,AZ97=""),"Compléter la colonne précédente",IF(AY97-AZ97&lt;=0,0,IF(AZ97&gt;=144.44,AY97-144.44,AY97-AZ97))))))</f>
        <v>Compléter la colonne M</v>
      </c>
      <c r="BB97" s="197" t="str">
        <f>IF(AY97="","Compléter la part variable",IF(AND($M97=Données!$I$2,AZ97=""),"Compléter mont. unit. versé pour le BTE",IF(BA97-$C$6&lt;0,0,BA97-$C$6)))</f>
        <v>Compléter la part variable</v>
      </c>
      <c r="BC97" s="192" t="str">
        <f t="shared" si="36"/>
        <v>Date signature contrat absente ou non conforme</v>
      </c>
      <c r="BD97" s="24"/>
      <c r="BE97" s="29"/>
      <c r="BF97" s="61" t="str">
        <f t="shared" si="49"/>
        <v>Compléter la colonne M</v>
      </c>
      <c r="BG97" s="62"/>
      <c r="BH97" s="29"/>
      <c r="BI97" s="205" t="str">
        <f>IF($M97="","Compléter la colonne M",IF(BG97="","Compléter la part variable",IF($M97=Données!$I$3,BG97,IF(AND($M97=Données!$I$2,BH97=""),"Compléter la colonne précédente",IF(BG97-BH97&lt;=0,0,IF(BH97&gt;=144.44,BG97-144.44,BG97-BH97))))))</f>
        <v>Compléter la colonne M</v>
      </c>
      <c r="BJ97" s="197" t="str">
        <f>IF(BG97="","Compléter la part variable",IF(AND($M97=Données!$I$2,BH97=""),"Compléter mont. unit. versé pour le BTE",IF(BI97-$C$6&lt;0,0,BI97-$C$6)))</f>
        <v>Compléter la part variable</v>
      </c>
      <c r="BK97" s="192" t="str">
        <f t="shared" si="37"/>
        <v>Date signature contrat absente ou non conforme</v>
      </c>
      <c r="BL97" s="24"/>
      <c r="BM97" s="29"/>
      <c r="BN97" s="61" t="str">
        <f t="shared" si="50"/>
        <v>Compléter la colonne M</v>
      </c>
      <c r="BO97" s="62"/>
      <c r="BP97" s="29"/>
      <c r="BQ97" s="205" t="str">
        <f>IF($M97="","Compléter la colonne M",IF(BO97="","Compléter la part variable",IF($M97=Données!$I$3,BO97,IF(AND($M97=Données!$I$2,BP97=""),"Compléter la colonne précédente",IF(BO97-BP97&lt;=0,0,IF(BP97&gt;=144.44,BO97-144.44,BO97-BP97))))))</f>
        <v>Compléter la colonne M</v>
      </c>
      <c r="BR97" s="197" t="str">
        <f>IF(BO97="","Compléter la part variable",IF(AND($M97=Données!$I$2,BP97=""),"Compléter mont. unit. versé pour le BTE",IF(BQ97-$C$6&lt;0,0,BQ97-$C$6)))</f>
        <v>Compléter la part variable</v>
      </c>
      <c r="BS97" s="192" t="str">
        <f t="shared" si="38"/>
        <v>Date signature contrat absente ou non conforme</v>
      </c>
      <c r="BT97" s="24"/>
      <c r="BU97" s="29"/>
      <c r="BV97" s="61" t="str">
        <f t="shared" si="51"/>
        <v>Compléter la colonne M</v>
      </c>
      <c r="BW97" s="62"/>
      <c r="BX97" s="29"/>
      <c r="BY97" s="205" t="str">
        <f>IF($M97="","Compléter la colonne M",IF(BW97="","Compléter la part variable",IF($M97=Données!$I$3,BW97,IF(AND($M97=Données!$I$2,BX97=""),"Compléter la colonne précédente",IF(BW97-BX97&lt;=0,0,IF(BX97&gt;=144.44,BW97-144.44,BW97-BX97))))))</f>
        <v>Compléter la colonne M</v>
      </c>
      <c r="BZ97" s="197" t="str">
        <f>IF(BW97="","Compléter la part variable",IF(AND($M97=Données!$I$2,BX97=""),"Compléter mont. unit. versé pour le BTE",IF(BY97-$C$6&lt;0,0,BY97-$C$6)))</f>
        <v>Compléter la part variable</v>
      </c>
      <c r="CA97" s="192" t="str">
        <f t="shared" si="39"/>
        <v>Date signature contrat absente ou non conforme</v>
      </c>
      <c r="CB97" s="24"/>
      <c r="CC97" s="29"/>
      <c r="CD97" s="61" t="str">
        <f t="shared" si="52"/>
        <v>Compléter la colonne M</v>
      </c>
      <c r="CE97" s="62"/>
      <c r="CF97" s="29"/>
      <c r="CG97" s="205" t="str">
        <f>IF($M97="","Compléter la colonne M",IF(CE97="","Compléter la part variable",IF($M97=Données!$I$3,CE97,IF(AND($M97=Données!$I$2,CF97=""),"Compléter la colonne précédente",IF(CE97-CF97&lt;=0,0,IF(CF97&gt;=144.44,CE97-144.44,CE97-CF97))))))</f>
        <v>Compléter la colonne M</v>
      </c>
      <c r="CH97" s="197" t="str">
        <f>IF(CE97="","Compléter la part variable",IF(AND($M97=Données!$I$2,CF97=""),"Compléter mont. unit. versé pour le BTE",IF(CG97-$C$6&lt;0,0,CG97-$C$6)))</f>
        <v>Compléter la part variable</v>
      </c>
      <c r="CI97" s="192" t="str">
        <f t="shared" si="40"/>
        <v>Date signature contrat absente ou non conforme</v>
      </c>
      <c r="CJ97" s="24"/>
      <c r="CK97" s="29"/>
      <c r="CL97" s="61" t="str">
        <f t="shared" si="53"/>
        <v>Compléter la colonne M</v>
      </c>
      <c r="CM97" s="62"/>
      <c r="CN97" s="29"/>
      <c r="CO97" s="205" t="str">
        <f>IF($M97="","Compléter la colonne M",IF(CM97="","Compléter la part variable",IF($M97=Données!$I$3,CM97,IF(AND($M97=Données!$I$2,CN97=""),"Compléter la colonne précédente",IF(CM97-CN97&lt;=0,0,IF(CN97&gt;=144.44,CM97-144.44,CM97-CN97))))))</f>
        <v>Compléter la colonne M</v>
      </c>
      <c r="CP97" s="197" t="str">
        <f>IF(CM97="","Compléter la part variable",IF(AND($M97=Données!$I$2,CN97=""),"Compléter mont. unit. versé pour le BTE",IF(CO97-$C$6&lt;0,0,CO97-$C$6)))</f>
        <v>Compléter la part variable</v>
      </c>
      <c r="CQ97" s="192" t="str">
        <f t="shared" si="41"/>
        <v>Date signature contrat absente ou non conforme</v>
      </c>
      <c r="CR97" s="24"/>
      <c r="CS97" s="29"/>
      <c r="CT97" s="61" t="str">
        <f t="shared" si="54"/>
        <v>Compléter la colonne M</v>
      </c>
      <c r="CU97" s="62"/>
      <c r="CV97" s="29"/>
      <c r="CW97" s="205" t="str">
        <f>IF($M97="","Compléter la colonne M",IF(CU97="","Compléter la part variable",IF($M97=Données!$I$3,CU97,IF(AND($M97=Données!$I$2,CV97=""),"Compléter la colonne précédente",IF(CU97-CV97&lt;=0,0,IF(CV97&gt;=144.44,CU97-144.44,CU97-CV97))))))</f>
        <v>Compléter la colonne M</v>
      </c>
      <c r="CX97" s="197" t="str">
        <f>IF(CU97="","Compléter la part variable",IF(AND($M97=Données!$I$2,CV97=""),"Compléter mont. unit. versé pour le BTE",IF(CW97-$C$6&lt;0,0,CW97-$C$6)))</f>
        <v>Compléter la part variable</v>
      </c>
      <c r="CY97" s="192" t="str">
        <f t="shared" si="42"/>
        <v>Date signature contrat absente ou non conforme</v>
      </c>
      <c r="CZ97" s="24"/>
      <c r="DA97" s="29"/>
      <c r="DB97" s="61" t="str">
        <f t="shared" si="55"/>
        <v>Compléter la colonne M</v>
      </c>
      <c r="DC97" s="62"/>
      <c r="DD97" s="29"/>
      <c r="DE97" s="205" t="str">
        <f>IF($M97="","Compléter la colonne M",IF(DC97="","Compléter la part variable",IF($M97=Données!$I$3,DC97,IF(AND($M97=Données!$I$2,DD97=""),"Compléter la colonne précédente",IF(DC97-DD97&lt;=0,0,IF(DD97&gt;=144.44,DC97-144.44,DC97-DD97))))))</f>
        <v>Compléter la colonne M</v>
      </c>
      <c r="DF97" s="197" t="str">
        <f>IF(DC97="","Compléter la part variable",IF(AND($M97=Données!$I$2,DD97=""),"Compléter mont. unit. versé pour le BTE",IF(DE97-$C$6&lt;0,0,DE97-$C$6)))</f>
        <v>Compléter la part variable</v>
      </c>
      <c r="DG97" s="192" t="str">
        <f t="shared" si="43"/>
        <v>Date signature contrat absente ou non conforme</v>
      </c>
      <c r="DH97" s="106" t="str">
        <f t="shared" si="30"/>
        <v>Remplir les colonnes M,N, Q et P</v>
      </c>
      <c r="DI97" s="153" t="str">
        <f t="shared" si="31"/>
        <v>Remplir les colonnes M, N, Q et P</v>
      </c>
      <c r="DJ97" s="28" t="str">
        <f t="shared" si="32"/>
        <v>Remplir les colonnes M, N, Q et P</v>
      </c>
      <c r="DK97"/>
      <c r="DL97"/>
    </row>
    <row r="98" spans="1:116" x14ac:dyDescent="0.3">
      <c r="A98" s="132"/>
      <c r="B98" s="165"/>
      <c r="C98" s="43"/>
      <c r="D98" s="43"/>
      <c r="E98" s="43"/>
      <c r="F98" s="43"/>
      <c r="G98" s="133"/>
      <c r="H98" s="59"/>
      <c r="I98" s="29"/>
      <c r="J98" s="167"/>
      <c r="K98" s="167"/>
      <c r="L98" s="168"/>
      <c r="M98" s="141"/>
      <c r="N98" s="119"/>
      <c r="O98" s="69"/>
      <c r="P98" s="69"/>
      <c r="Q98" s="145"/>
      <c r="R98" s="24"/>
      <c r="S98" s="29"/>
      <c r="T98" s="61" t="str">
        <f t="shared" si="44"/>
        <v>Compléter la colonne M</v>
      </c>
      <c r="U98" s="62"/>
      <c r="V98" s="103" t="str">
        <f t="shared" si="28"/>
        <v>Compléter la colonne précédente</v>
      </c>
      <c r="W98" s="192" t="str">
        <f t="shared" si="29"/>
        <v>Date signature contrat absente ou non conforme</v>
      </c>
      <c r="X98" s="24"/>
      <c r="Y98" s="29"/>
      <c r="Z98" s="61" t="str">
        <f t="shared" si="45"/>
        <v>Compléter la colonne M</v>
      </c>
      <c r="AA98" s="62"/>
      <c r="AB98" s="29"/>
      <c r="AC98" s="205" t="str">
        <f>IF($M98="","Compléter la colonne M",IF(AA98="","Compléter la part variable",IF($M98=Données!$I$3,AA98,IF(AND($M98=Données!$I$2,AB98=""),"Compléter la colonne précédente",IF(AA98-AB98&lt;=0,0,IF(AB98&gt;=144.44,AA98-144.44,AA98-AB98))))))</f>
        <v>Compléter la colonne M</v>
      </c>
      <c r="AD98" s="197" t="str">
        <f>IF(AA98="","Compléter la part variable",IF(AND($M98=Données!$I$2,AB98=""),"Compléter mont. unit. versé pour le BTE",IF(AC98-$C$6&lt;0,0,AC98-$C$6)))</f>
        <v>Compléter la part variable</v>
      </c>
      <c r="AE98" s="192" t="str">
        <f t="shared" si="33"/>
        <v>Date signature contrat absente ou non conforme</v>
      </c>
      <c r="AF98" s="24"/>
      <c r="AG98" s="29"/>
      <c r="AH98" s="61" t="str">
        <f t="shared" si="46"/>
        <v>Compléter la colonne M</v>
      </c>
      <c r="AI98" s="62"/>
      <c r="AJ98" s="29"/>
      <c r="AK98" s="205" t="str">
        <f>IF($M98="","Compléter la colonne M",IF(AI98="","Compléter la part variable",IF($M98=Données!$I$3,AI98,IF(AND($M98=Données!$I$2,AJ98=""),"Compléter la colonne précédente",IF(AI98-AJ98&lt;=0,0,IF(AJ98&gt;=144.44,AI98-144.44,AI98-AJ98))))))</f>
        <v>Compléter la colonne M</v>
      </c>
      <c r="AL98" s="197" t="str">
        <f>IF(AI98="","Compléter la part variable",IF(AND($M98=Données!$I$2,AJ98=""),"Compléter mont. unit. versé pour le BTE",IF(AK98-$C$6&lt;0,0,AK98-$C$6)))</f>
        <v>Compléter la part variable</v>
      </c>
      <c r="AM98" s="192" t="str">
        <f t="shared" si="34"/>
        <v>Date signature contrat absente ou non conforme</v>
      </c>
      <c r="AN98" s="24"/>
      <c r="AO98" s="29"/>
      <c r="AP98" s="61" t="str">
        <f t="shared" si="47"/>
        <v>Compléter la colonne M</v>
      </c>
      <c r="AQ98" s="62"/>
      <c r="AR98" s="29"/>
      <c r="AS98" s="205" t="str">
        <f>IF($M98="","Compléter la colonne M",IF(AQ98="","Compléter la part variable",IF($M98=Données!$I$3,AQ98,IF(AND($M98=Données!$I$2,AR98=""),"Compléter la colonne précédente",IF(AQ98-AR98&lt;=0,0,IF(AR98&gt;=144.44,AQ98-144.44,AQ98-AR98))))))</f>
        <v>Compléter la colonne M</v>
      </c>
      <c r="AT98" s="197" t="str">
        <f>IF(AQ98="","Compléter la part variable",IF(AND($M98=Données!$I$2,AR98=""),"Compléter mont. unit. versé pour le BTE",IF(AS98-$C$6&lt;0,0,AS98-$C$6)))</f>
        <v>Compléter la part variable</v>
      </c>
      <c r="AU98" s="192" t="str">
        <f t="shared" si="35"/>
        <v>Date signature contrat absente ou non conforme</v>
      </c>
      <c r="AV98" s="24"/>
      <c r="AW98" s="29"/>
      <c r="AX98" s="61" t="str">
        <f t="shared" si="48"/>
        <v>Compléter la colonne M</v>
      </c>
      <c r="AY98" s="62"/>
      <c r="AZ98" s="29"/>
      <c r="BA98" s="205" t="str">
        <f>IF($M98="","Compléter la colonne M",IF(AY98="","Compléter la part variable",IF($M98=Données!$I$3,AY98,IF(AND($M98=Données!$I$2,AZ98=""),"Compléter la colonne précédente",IF(AY98-AZ98&lt;=0,0,IF(AZ98&gt;=144.44,AY98-144.44,AY98-AZ98))))))</f>
        <v>Compléter la colonne M</v>
      </c>
      <c r="BB98" s="197" t="str">
        <f>IF(AY98="","Compléter la part variable",IF(AND($M98=Données!$I$2,AZ98=""),"Compléter mont. unit. versé pour le BTE",IF(BA98-$C$6&lt;0,0,BA98-$C$6)))</f>
        <v>Compléter la part variable</v>
      </c>
      <c r="BC98" s="192" t="str">
        <f t="shared" si="36"/>
        <v>Date signature contrat absente ou non conforme</v>
      </c>
      <c r="BD98" s="24"/>
      <c r="BE98" s="29"/>
      <c r="BF98" s="61" t="str">
        <f t="shared" si="49"/>
        <v>Compléter la colonne M</v>
      </c>
      <c r="BG98" s="62"/>
      <c r="BH98" s="29"/>
      <c r="BI98" s="205" t="str">
        <f>IF($M98="","Compléter la colonne M",IF(BG98="","Compléter la part variable",IF($M98=Données!$I$3,BG98,IF(AND($M98=Données!$I$2,BH98=""),"Compléter la colonne précédente",IF(BG98-BH98&lt;=0,0,IF(BH98&gt;=144.44,BG98-144.44,BG98-BH98))))))</f>
        <v>Compléter la colonne M</v>
      </c>
      <c r="BJ98" s="197" t="str">
        <f>IF(BG98="","Compléter la part variable",IF(AND($M98=Données!$I$2,BH98=""),"Compléter mont. unit. versé pour le BTE",IF(BI98-$C$6&lt;0,0,BI98-$C$6)))</f>
        <v>Compléter la part variable</v>
      </c>
      <c r="BK98" s="192" t="str">
        <f t="shared" si="37"/>
        <v>Date signature contrat absente ou non conforme</v>
      </c>
      <c r="BL98" s="24"/>
      <c r="BM98" s="29"/>
      <c r="BN98" s="61" t="str">
        <f t="shared" si="50"/>
        <v>Compléter la colonne M</v>
      </c>
      <c r="BO98" s="62"/>
      <c r="BP98" s="29"/>
      <c r="BQ98" s="205" t="str">
        <f>IF($M98="","Compléter la colonne M",IF(BO98="","Compléter la part variable",IF($M98=Données!$I$3,BO98,IF(AND($M98=Données!$I$2,BP98=""),"Compléter la colonne précédente",IF(BO98-BP98&lt;=0,0,IF(BP98&gt;=144.44,BO98-144.44,BO98-BP98))))))</f>
        <v>Compléter la colonne M</v>
      </c>
      <c r="BR98" s="197" t="str">
        <f>IF(BO98="","Compléter la part variable",IF(AND($M98=Données!$I$2,BP98=""),"Compléter mont. unit. versé pour le BTE",IF(BQ98-$C$6&lt;0,0,BQ98-$C$6)))</f>
        <v>Compléter la part variable</v>
      </c>
      <c r="BS98" s="192" t="str">
        <f t="shared" si="38"/>
        <v>Date signature contrat absente ou non conforme</v>
      </c>
      <c r="BT98" s="24"/>
      <c r="BU98" s="29"/>
      <c r="BV98" s="61" t="str">
        <f t="shared" si="51"/>
        <v>Compléter la colonne M</v>
      </c>
      <c r="BW98" s="62"/>
      <c r="BX98" s="29"/>
      <c r="BY98" s="205" t="str">
        <f>IF($M98="","Compléter la colonne M",IF(BW98="","Compléter la part variable",IF($M98=Données!$I$3,BW98,IF(AND($M98=Données!$I$2,BX98=""),"Compléter la colonne précédente",IF(BW98-BX98&lt;=0,0,IF(BX98&gt;=144.44,BW98-144.44,BW98-BX98))))))</f>
        <v>Compléter la colonne M</v>
      </c>
      <c r="BZ98" s="197" t="str">
        <f>IF(BW98="","Compléter la part variable",IF(AND($M98=Données!$I$2,BX98=""),"Compléter mont. unit. versé pour le BTE",IF(BY98-$C$6&lt;0,0,BY98-$C$6)))</f>
        <v>Compléter la part variable</v>
      </c>
      <c r="CA98" s="192" t="str">
        <f t="shared" si="39"/>
        <v>Date signature contrat absente ou non conforme</v>
      </c>
      <c r="CB98" s="24"/>
      <c r="CC98" s="29"/>
      <c r="CD98" s="61" t="str">
        <f t="shared" si="52"/>
        <v>Compléter la colonne M</v>
      </c>
      <c r="CE98" s="62"/>
      <c r="CF98" s="29"/>
      <c r="CG98" s="205" t="str">
        <f>IF($M98="","Compléter la colonne M",IF(CE98="","Compléter la part variable",IF($M98=Données!$I$3,CE98,IF(AND($M98=Données!$I$2,CF98=""),"Compléter la colonne précédente",IF(CE98-CF98&lt;=0,0,IF(CF98&gt;=144.44,CE98-144.44,CE98-CF98))))))</f>
        <v>Compléter la colonne M</v>
      </c>
      <c r="CH98" s="197" t="str">
        <f>IF(CE98="","Compléter la part variable",IF(AND($M98=Données!$I$2,CF98=""),"Compléter mont. unit. versé pour le BTE",IF(CG98-$C$6&lt;0,0,CG98-$C$6)))</f>
        <v>Compléter la part variable</v>
      </c>
      <c r="CI98" s="192" t="str">
        <f t="shared" si="40"/>
        <v>Date signature contrat absente ou non conforme</v>
      </c>
      <c r="CJ98" s="24"/>
      <c r="CK98" s="29"/>
      <c r="CL98" s="61" t="str">
        <f t="shared" si="53"/>
        <v>Compléter la colonne M</v>
      </c>
      <c r="CM98" s="62"/>
      <c r="CN98" s="29"/>
      <c r="CO98" s="205" t="str">
        <f>IF($M98="","Compléter la colonne M",IF(CM98="","Compléter la part variable",IF($M98=Données!$I$3,CM98,IF(AND($M98=Données!$I$2,CN98=""),"Compléter la colonne précédente",IF(CM98-CN98&lt;=0,0,IF(CN98&gt;=144.44,CM98-144.44,CM98-CN98))))))</f>
        <v>Compléter la colonne M</v>
      </c>
      <c r="CP98" s="197" t="str">
        <f>IF(CM98="","Compléter la part variable",IF(AND($M98=Données!$I$2,CN98=""),"Compléter mont. unit. versé pour le BTE",IF(CO98-$C$6&lt;0,0,CO98-$C$6)))</f>
        <v>Compléter la part variable</v>
      </c>
      <c r="CQ98" s="192" t="str">
        <f t="shared" si="41"/>
        <v>Date signature contrat absente ou non conforme</v>
      </c>
      <c r="CR98" s="24"/>
      <c r="CS98" s="29"/>
      <c r="CT98" s="61" t="str">
        <f t="shared" si="54"/>
        <v>Compléter la colonne M</v>
      </c>
      <c r="CU98" s="62"/>
      <c r="CV98" s="29"/>
      <c r="CW98" s="205" t="str">
        <f>IF($M98="","Compléter la colonne M",IF(CU98="","Compléter la part variable",IF($M98=Données!$I$3,CU98,IF(AND($M98=Données!$I$2,CV98=""),"Compléter la colonne précédente",IF(CU98-CV98&lt;=0,0,IF(CV98&gt;=144.44,CU98-144.44,CU98-CV98))))))</f>
        <v>Compléter la colonne M</v>
      </c>
      <c r="CX98" s="197" t="str">
        <f>IF(CU98="","Compléter la part variable",IF(AND($M98=Données!$I$2,CV98=""),"Compléter mont. unit. versé pour le BTE",IF(CW98-$C$6&lt;0,0,CW98-$C$6)))</f>
        <v>Compléter la part variable</v>
      </c>
      <c r="CY98" s="192" t="str">
        <f t="shared" si="42"/>
        <v>Date signature contrat absente ou non conforme</v>
      </c>
      <c r="CZ98" s="24"/>
      <c r="DA98" s="29"/>
      <c r="DB98" s="61" t="str">
        <f t="shared" si="55"/>
        <v>Compléter la colonne M</v>
      </c>
      <c r="DC98" s="62"/>
      <c r="DD98" s="29"/>
      <c r="DE98" s="205" t="str">
        <f>IF($M98="","Compléter la colonne M",IF(DC98="","Compléter la part variable",IF($M98=Données!$I$3,DC98,IF(AND($M98=Données!$I$2,DD98=""),"Compléter la colonne précédente",IF(DC98-DD98&lt;=0,0,IF(DD98&gt;=144.44,DC98-144.44,DC98-DD98))))))</f>
        <v>Compléter la colonne M</v>
      </c>
      <c r="DF98" s="197" t="str">
        <f>IF(DC98="","Compléter la part variable",IF(AND($M98=Données!$I$2,DD98=""),"Compléter mont. unit. versé pour le BTE",IF(DE98-$C$6&lt;0,0,DE98-$C$6)))</f>
        <v>Compléter la part variable</v>
      </c>
      <c r="DG98" s="192" t="str">
        <f t="shared" si="43"/>
        <v>Date signature contrat absente ou non conforme</v>
      </c>
      <c r="DH98" s="106" t="str">
        <f t="shared" si="30"/>
        <v>Remplir les colonnes M,N, Q et P</v>
      </c>
      <c r="DI98" s="153" t="str">
        <f t="shared" si="31"/>
        <v>Remplir les colonnes M, N, Q et P</v>
      </c>
      <c r="DJ98" s="28" t="str">
        <f t="shared" si="32"/>
        <v>Remplir les colonnes M, N, Q et P</v>
      </c>
      <c r="DK98"/>
      <c r="DL98"/>
    </row>
    <row r="99" spans="1:116" x14ac:dyDescent="0.3">
      <c r="A99" s="132"/>
      <c r="B99" s="165"/>
      <c r="C99" s="43"/>
      <c r="D99" s="43"/>
      <c r="E99" s="43"/>
      <c r="F99" s="43"/>
      <c r="G99" s="133"/>
      <c r="H99" s="59"/>
      <c r="I99" s="29"/>
      <c r="J99" s="167"/>
      <c r="K99" s="167"/>
      <c r="L99" s="168"/>
      <c r="M99" s="141"/>
      <c r="N99" s="119"/>
      <c r="O99" s="69"/>
      <c r="P99" s="69"/>
      <c r="Q99" s="145"/>
      <c r="R99" s="24"/>
      <c r="S99" s="29"/>
      <c r="T99" s="61" t="str">
        <f t="shared" si="44"/>
        <v>Compléter la colonne M</v>
      </c>
      <c r="U99" s="62"/>
      <c r="V99" s="103" t="str">
        <f t="shared" si="28"/>
        <v>Compléter la colonne précédente</v>
      </c>
      <c r="W99" s="192" t="str">
        <f t="shared" si="29"/>
        <v>Date signature contrat absente ou non conforme</v>
      </c>
      <c r="X99" s="24"/>
      <c r="Y99" s="29"/>
      <c r="Z99" s="61" t="str">
        <f t="shared" si="45"/>
        <v>Compléter la colonne M</v>
      </c>
      <c r="AA99" s="62"/>
      <c r="AB99" s="29"/>
      <c r="AC99" s="205" t="str">
        <f>IF($M99="","Compléter la colonne M",IF(AA99="","Compléter la part variable",IF($M99=Données!$I$3,AA99,IF(AND($M99=Données!$I$2,AB99=""),"Compléter la colonne précédente",IF(AA99-AB99&lt;=0,0,IF(AB99&gt;=144.44,AA99-144.44,AA99-AB99))))))</f>
        <v>Compléter la colonne M</v>
      </c>
      <c r="AD99" s="197" t="str">
        <f>IF(AA99="","Compléter la part variable",IF(AND($M99=Données!$I$2,AB99=""),"Compléter mont. unit. versé pour le BTE",IF(AC99-$C$6&lt;0,0,AC99-$C$6)))</f>
        <v>Compléter la part variable</v>
      </c>
      <c r="AE99" s="192" t="str">
        <f t="shared" si="33"/>
        <v>Date signature contrat absente ou non conforme</v>
      </c>
      <c r="AF99" s="24"/>
      <c r="AG99" s="29"/>
      <c r="AH99" s="61" t="str">
        <f t="shared" si="46"/>
        <v>Compléter la colonne M</v>
      </c>
      <c r="AI99" s="62"/>
      <c r="AJ99" s="29"/>
      <c r="AK99" s="205" t="str">
        <f>IF($M99="","Compléter la colonne M",IF(AI99="","Compléter la part variable",IF($M99=Données!$I$3,AI99,IF(AND($M99=Données!$I$2,AJ99=""),"Compléter la colonne précédente",IF(AI99-AJ99&lt;=0,0,IF(AJ99&gt;=144.44,AI99-144.44,AI99-AJ99))))))</f>
        <v>Compléter la colonne M</v>
      </c>
      <c r="AL99" s="197" t="str">
        <f>IF(AI99="","Compléter la part variable",IF(AND($M99=Données!$I$2,AJ99=""),"Compléter mont. unit. versé pour le BTE",IF(AK99-$C$6&lt;0,0,AK99-$C$6)))</f>
        <v>Compléter la part variable</v>
      </c>
      <c r="AM99" s="192" t="str">
        <f t="shared" si="34"/>
        <v>Date signature contrat absente ou non conforme</v>
      </c>
      <c r="AN99" s="24"/>
      <c r="AO99" s="29"/>
      <c r="AP99" s="61" t="str">
        <f t="shared" si="47"/>
        <v>Compléter la colonne M</v>
      </c>
      <c r="AQ99" s="62"/>
      <c r="AR99" s="29"/>
      <c r="AS99" s="205" t="str">
        <f>IF($M99="","Compléter la colonne M",IF(AQ99="","Compléter la part variable",IF($M99=Données!$I$3,AQ99,IF(AND($M99=Données!$I$2,AR99=""),"Compléter la colonne précédente",IF(AQ99-AR99&lt;=0,0,IF(AR99&gt;=144.44,AQ99-144.44,AQ99-AR99))))))</f>
        <v>Compléter la colonne M</v>
      </c>
      <c r="AT99" s="197" t="str">
        <f>IF(AQ99="","Compléter la part variable",IF(AND($M99=Données!$I$2,AR99=""),"Compléter mont. unit. versé pour le BTE",IF(AS99-$C$6&lt;0,0,AS99-$C$6)))</f>
        <v>Compléter la part variable</v>
      </c>
      <c r="AU99" s="192" t="str">
        <f t="shared" si="35"/>
        <v>Date signature contrat absente ou non conforme</v>
      </c>
      <c r="AV99" s="24"/>
      <c r="AW99" s="29"/>
      <c r="AX99" s="61" t="str">
        <f t="shared" si="48"/>
        <v>Compléter la colonne M</v>
      </c>
      <c r="AY99" s="62"/>
      <c r="AZ99" s="29"/>
      <c r="BA99" s="205" t="str">
        <f>IF($M99="","Compléter la colonne M",IF(AY99="","Compléter la part variable",IF($M99=Données!$I$3,AY99,IF(AND($M99=Données!$I$2,AZ99=""),"Compléter la colonne précédente",IF(AY99-AZ99&lt;=0,0,IF(AZ99&gt;=144.44,AY99-144.44,AY99-AZ99))))))</f>
        <v>Compléter la colonne M</v>
      </c>
      <c r="BB99" s="197" t="str">
        <f>IF(AY99="","Compléter la part variable",IF(AND($M99=Données!$I$2,AZ99=""),"Compléter mont. unit. versé pour le BTE",IF(BA99-$C$6&lt;0,0,BA99-$C$6)))</f>
        <v>Compléter la part variable</v>
      </c>
      <c r="BC99" s="192" t="str">
        <f t="shared" si="36"/>
        <v>Date signature contrat absente ou non conforme</v>
      </c>
      <c r="BD99" s="24"/>
      <c r="BE99" s="29"/>
      <c r="BF99" s="61" t="str">
        <f t="shared" si="49"/>
        <v>Compléter la colonne M</v>
      </c>
      <c r="BG99" s="62"/>
      <c r="BH99" s="29"/>
      <c r="BI99" s="205" t="str">
        <f>IF($M99="","Compléter la colonne M",IF(BG99="","Compléter la part variable",IF($M99=Données!$I$3,BG99,IF(AND($M99=Données!$I$2,BH99=""),"Compléter la colonne précédente",IF(BG99-BH99&lt;=0,0,IF(BH99&gt;=144.44,BG99-144.44,BG99-BH99))))))</f>
        <v>Compléter la colonne M</v>
      </c>
      <c r="BJ99" s="197" t="str">
        <f>IF(BG99="","Compléter la part variable",IF(AND($M99=Données!$I$2,BH99=""),"Compléter mont. unit. versé pour le BTE",IF(BI99-$C$6&lt;0,0,BI99-$C$6)))</f>
        <v>Compléter la part variable</v>
      </c>
      <c r="BK99" s="192" t="str">
        <f t="shared" si="37"/>
        <v>Date signature contrat absente ou non conforme</v>
      </c>
      <c r="BL99" s="24"/>
      <c r="BM99" s="29"/>
      <c r="BN99" s="61" t="str">
        <f t="shared" si="50"/>
        <v>Compléter la colonne M</v>
      </c>
      <c r="BO99" s="62"/>
      <c r="BP99" s="29"/>
      <c r="BQ99" s="205" t="str">
        <f>IF($M99="","Compléter la colonne M",IF(BO99="","Compléter la part variable",IF($M99=Données!$I$3,BO99,IF(AND($M99=Données!$I$2,BP99=""),"Compléter la colonne précédente",IF(BO99-BP99&lt;=0,0,IF(BP99&gt;=144.44,BO99-144.44,BO99-BP99))))))</f>
        <v>Compléter la colonne M</v>
      </c>
      <c r="BR99" s="197" t="str">
        <f>IF(BO99="","Compléter la part variable",IF(AND($M99=Données!$I$2,BP99=""),"Compléter mont. unit. versé pour le BTE",IF(BQ99-$C$6&lt;0,0,BQ99-$C$6)))</f>
        <v>Compléter la part variable</v>
      </c>
      <c r="BS99" s="192" t="str">
        <f t="shared" si="38"/>
        <v>Date signature contrat absente ou non conforme</v>
      </c>
      <c r="BT99" s="24"/>
      <c r="BU99" s="29"/>
      <c r="BV99" s="61" t="str">
        <f t="shared" si="51"/>
        <v>Compléter la colonne M</v>
      </c>
      <c r="BW99" s="62"/>
      <c r="BX99" s="29"/>
      <c r="BY99" s="205" t="str">
        <f>IF($M99="","Compléter la colonne M",IF(BW99="","Compléter la part variable",IF($M99=Données!$I$3,BW99,IF(AND($M99=Données!$I$2,BX99=""),"Compléter la colonne précédente",IF(BW99-BX99&lt;=0,0,IF(BX99&gt;=144.44,BW99-144.44,BW99-BX99))))))</f>
        <v>Compléter la colonne M</v>
      </c>
      <c r="BZ99" s="197" t="str">
        <f>IF(BW99="","Compléter la part variable",IF(AND($M99=Données!$I$2,BX99=""),"Compléter mont. unit. versé pour le BTE",IF(BY99-$C$6&lt;0,0,BY99-$C$6)))</f>
        <v>Compléter la part variable</v>
      </c>
      <c r="CA99" s="192" t="str">
        <f t="shared" si="39"/>
        <v>Date signature contrat absente ou non conforme</v>
      </c>
      <c r="CB99" s="24"/>
      <c r="CC99" s="29"/>
      <c r="CD99" s="61" t="str">
        <f t="shared" si="52"/>
        <v>Compléter la colonne M</v>
      </c>
      <c r="CE99" s="62"/>
      <c r="CF99" s="29"/>
      <c r="CG99" s="205" t="str">
        <f>IF($M99="","Compléter la colonne M",IF(CE99="","Compléter la part variable",IF($M99=Données!$I$3,CE99,IF(AND($M99=Données!$I$2,CF99=""),"Compléter la colonne précédente",IF(CE99-CF99&lt;=0,0,IF(CF99&gt;=144.44,CE99-144.44,CE99-CF99))))))</f>
        <v>Compléter la colonne M</v>
      </c>
      <c r="CH99" s="197" t="str">
        <f>IF(CE99="","Compléter la part variable",IF(AND($M99=Données!$I$2,CF99=""),"Compléter mont. unit. versé pour le BTE",IF(CG99-$C$6&lt;0,0,CG99-$C$6)))</f>
        <v>Compléter la part variable</v>
      </c>
      <c r="CI99" s="192" t="str">
        <f t="shared" si="40"/>
        <v>Date signature contrat absente ou non conforme</v>
      </c>
      <c r="CJ99" s="24"/>
      <c r="CK99" s="29"/>
      <c r="CL99" s="61" t="str">
        <f t="shared" si="53"/>
        <v>Compléter la colonne M</v>
      </c>
      <c r="CM99" s="62"/>
      <c r="CN99" s="29"/>
      <c r="CO99" s="205" t="str">
        <f>IF($M99="","Compléter la colonne M",IF(CM99="","Compléter la part variable",IF($M99=Données!$I$3,CM99,IF(AND($M99=Données!$I$2,CN99=""),"Compléter la colonne précédente",IF(CM99-CN99&lt;=0,0,IF(CN99&gt;=144.44,CM99-144.44,CM99-CN99))))))</f>
        <v>Compléter la colonne M</v>
      </c>
      <c r="CP99" s="197" t="str">
        <f>IF(CM99="","Compléter la part variable",IF(AND($M99=Données!$I$2,CN99=""),"Compléter mont. unit. versé pour le BTE",IF(CO99-$C$6&lt;0,0,CO99-$C$6)))</f>
        <v>Compléter la part variable</v>
      </c>
      <c r="CQ99" s="192" t="str">
        <f t="shared" si="41"/>
        <v>Date signature contrat absente ou non conforme</v>
      </c>
      <c r="CR99" s="24"/>
      <c r="CS99" s="29"/>
      <c r="CT99" s="61" t="str">
        <f t="shared" si="54"/>
        <v>Compléter la colonne M</v>
      </c>
      <c r="CU99" s="62"/>
      <c r="CV99" s="29"/>
      <c r="CW99" s="205" t="str">
        <f>IF($M99="","Compléter la colonne M",IF(CU99="","Compléter la part variable",IF($M99=Données!$I$3,CU99,IF(AND($M99=Données!$I$2,CV99=""),"Compléter la colonne précédente",IF(CU99-CV99&lt;=0,0,IF(CV99&gt;=144.44,CU99-144.44,CU99-CV99))))))</f>
        <v>Compléter la colonne M</v>
      </c>
      <c r="CX99" s="197" t="str">
        <f>IF(CU99="","Compléter la part variable",IF(AND($M99=Données!$I$2,CV99=""),"Compléter mont. unit. versé pour le BTE",IF(CW99-$C$6&lt;0,0,CW99-$C$6)))</f>
        <v>Compléter la part variable</v>
      </c>
      <c r="CY99" s="192" t="str">
        <f t="shared" si="42"/>
        <v>Date signature contrat absente ou non conforme</v>
      </c>
      <c r="CZ99" s="24"/>
      <c r="DA99" s="29"/>
      <c r="DB99" s="61" t="str">
        <f t="shared" si="55"/>
        <v>Compléter la colonne M</v>
      </c>
      <c r="DC99" s="62"/>
      <c r="DD99" s="29"/>
      <c r="DE99" s="205" t="str">
        <f>IF($M99="","Compléter la colonne M",IF(DC99="","Compléter la part variable",IF($M99=Données!$I$3,DC99,IF(AND($M99=Données!$I$2,DD99=""),"Compléter la colonne précédente",IF(DC99-DD99&lt;=0,0,IF(DD99&gt;=144.44,DC99-144.44,DC99-DD99))))))</f>
        <v>Compléter la colonne M</v>
      </c>
      <c r="DF99" s="197" t="str">
        <f>IF(DC99="","Compléter la part variable",IF(AND($M99=Données!$I$2,DD99=""),"Compléter mont. unit. versé pour le BTE",IF(DE99-$C$6&lt;0,0,DE99-$C$6)))</f>
        <v>Compléter la part variable</v>
      </c>
      <c r="DG99" s="192" t="str">
        <f t="shared" si="43"/>
        <v>Date signature contrat absente ou non conforme</v>
      </c>
      <c r="DH99" s="106" t="str">
        <f t="shared" si="30"/>
        <v>Remplir les colonnes M,N, Q et P</v>
      </c>
      <c r="DI99" s="153" t="str">
        <f t="shared" si="31"/>
        <v>Remplir les colonnes M, N, Q et P</v>
      </c>
      <c r="DJ99" s="28" t="str">
        <f t="shared" si="32"/>
        <v>Remplir les colonnes M, N, Q et P</v>
      </c>
      <c r="DK99"/>
      <c r="DL99"/>
    </row>
    <row r="100" spans="1:116" x14ac:dyDescent="0.3">
      <c r="A100" s="132"/>
      <c r="B100" s="165"/>
      <c r="C100" s="43"/>
      <c r="D100" s="43"/>
      <c r="E100" s="43"/>
      <c r="F100" s="43"/>
      <c r="G100" s="133"/>
      <c r="H100" s="59"/>
      <c r="I100" s="29"/>
      <c r="J100" s="167"/>
      <c r="K100" s="167"/>
      <c r="L100" s="168"/>
      <c r="M100" s="141"/>
      <c r="N100" s="119"/>
      <c r="O100" s="69"/>
      <c r="P100" s="69"/>
      <c r="Q100" s="145"/>
      <c r="R100" s="24"/>
      <c r="S100" s="29"/>
      <c r="T100" s="61" t="str">
        <f t="shared" si="44"/>
        <v>Compléter la colonne M</v>
      </c>
      <c r="U100" s="62"/>
      <c r="V100" s="103" t="str">
        <f t="shared" si="28"/>
        <v>Compléter la colonne précédente</v>
      </c>
      <c r="W100" s="192" t="str">
        <f t="shared" si="29"/>
        <v>Date signature contrat absente ou non conforme</v>
      </c>
      <c r="X100" s="24"/>
      <c r="Y100" s="29"/>
      <c r="Z100" s="61" t="str">
        <f t="shared" si="45"/>
        <v>Compléter la colonne M</v>
      </c>
      <c r="AA100" s="62"/>
      <c r="AB100" s="29"/>
      <c r="AC100" s="205" t="str">
        <f>IF($M100="","Compléter la colonne M",IF(AA100="","Compléter la part variable",IF($M100=Données!$I$3,AA100,IF(AND($M100=Données!$I$2,AB100=""),"Compléter la colonne précédente",IF(AA100-AB100&lt;=0,0,IF(AB100&gt;=144.44,AA100-144.44,AA100-AB100))))))</f>
        <v>Compléter la colonne M</v>
      </c>
      <c r="AD100" s="197" t="str">
        <f>IF(AA100="","Compléter la part variable",IF(AND($M100=Données!$I$2,AB100=""),"Compléter mont. unit. versé pour le BTE",IF(AC100-$C$6&lt;0,0,AC100-$C$6)))</f>
        <v>Compléter la part variable</v>
      </c>
      <c r="AE100" s="192" t="str">
        <f t="shared" si="33"/>
        <v>Date signature contrat absente ou non conforme</v>
      </c>
      <c r="AF100" s="24"/>
      <c r="AG100" s="29"/>
      <c r="AH100" s="61" t="str">
        <f t="shared" si="46"/>
        <v>Compléter la colonne M</v>
      </c>
      <c r="AI100" s="62"/>
      <c r="AJ100" s="29"/>
      <c r="AK100" s="205" t="str">
        <f>IF($M100="","Compléter la colonne M",IF(AI100="","Compléter la part variable",IF($M100=Données!$I$3,AI100,IF(AND($M100=Données!$I$2,AJ100=""),"Compléter la colonne précédente",IF(AI100-AJ100&lt;=0,0,IF(AJ100&gt;=144.44,AI100-144.44,AI100-AJ100))))))</f>
        <v>Compléter la colonne M</v>
      </c>
      <c r="AL100" s="197" t="str">
        <f>IF(AI100="","Compléter la part variable",IF(AND($M100=Données!$I$2,AJ100=""),"Compléter mont. unit. versé pour le BTE",IF(AK100-$C$6&lt;0,0,AK100-$C$6)))</f>
        <v>Compléter la part variable</v>
      </c>
      <c r="AM100" s="192" t="str">
        <f t="shared" si="34"/>
        <v>Date signature contrat absente ou non conforme</v>
      </c>
      <c r="AN100" s="24"/>
      <c r="AO100" s="29"/>
      <c r="AP100" s="61" t="str">
        <f t="shared" si="47"/>
        <v>Compléter la colonne M</v>
      </c>
      <c r="AQ100" s="62"/>
      <c r="AR100" s="29"/>
      <c r="AS100" s="205" t="str">
        <f>IF($M100="","Compléter la colonne M",IF(AQ100="","Compléter la part variable",IF($M100=Données!$I$3,AQ100,IF(AND($M100=Données!$I$2,AR100=""),"Compléter la colonne précédente",IF(AQ100-AR100&lt;=0,0,IF(AR100&gt;=144.44,AQ100-144.44,AQ100-AR100))))))</f>
        <v>Compléter la colonne M</v>
      </c>
      <c r="AT100" s="197" t="str">
        <f>IF(AQ100="","Compléter la part variable",IF(AND($M100=Données!$I$2,AR100=""),"Compléter mont. unit. versé pour le BTE",IF(AS100-$C$6&lt;0,0,AS100-$C$6)))</f>
        <v>Compléter la part variable</v>
      </c>
      <c r="AU100" s="192" t="str">
        <f t="shared" si="35"/>
        <v>Date signature contrat absente ou non conforme</v>
      </c>
      <c r="AV100" s="24"/>
      <c r="AW100" s="29"/>
      <c r="AX100" s="61" t="str">
        <f t="shared" si="48"/>
        <v>Compléter la colonne M</v>
      </c>
      <c r="AY100" s="62"/>
      <c r="AZ100" s="29"/>
      <c r="BA100" s="205" t="str">
        <f>IF($M100="","Compléter la colonne M",IF(AY100="","Compléter la part variable",IF($M100=Données!$I$3,AY100,IF(AND($M100=Données!$I$2,AZ100=""),"Compléter la colonne précédente",IF(AY100-AZ100&lt;=0,0,IF(AZ100&gt;=144.44,AY100-144.44,AY100-AZ100))))))</f>
        <v>Compléter la colonne M</v>
      </c>
      <c r="BB100" s="197" t="str">
        <f>IF(AY100="","Compléter la part variable",IF(AND($M100=Données!$I$2,AZ100=""),"Compléter mont. unit. versé pour le BTE",IF(BA100-$C$6&lt;0,0,BA100-$C$6)))</f>
        <v>Compléter la part variable</v>
      </c>
      <c r="BC100" s="192" t="str">
        <f t="shared" si="36"/>
        <v>Date signature contrat absente ou non conforme</v>
      </c>
      <c r="BD100" s="24"/>
      <c r="BE100" s="29"/>
      <c r="BF100" s="61" t="str">
        <f t="shared" si="49"/>
        <v>Compléter la colonne M</v>
      </c>
      <c r="BG100" s="62"/>
      <c r="BH100" s="29"/>
      <c r="BI100" s="205" t="str">
        <f>IF($M100="","Compléter la colonne M",IF(BG100="","Compléter la part variable",IF($M100=Données!$I$3,BG100,IF(AND($M100=Données!$I$2,BH100=""),"Compléter la colonne précédente",IF(BG100-BH100&lt;=0,0,IF(BH100&gt;=144.44,BG100-144.44,BG100-BH100))))))</f>
        <v>Compléter la colonne M</v>
      </c>
      <c r="BJ100" s="197" t="str">
        <f>IF(BG100="","Compléter la part variable",IF(AND($M100=Données!$I$2,BH100=""),"Compléter mont. unit. versé pour le BTE",IF(BI100-$C$6&lt;0,0,BI100-$C$6)))</f>
        <v>Compléter la part variable</v>
      </c>
      <c r="BK100" s="192" t="str">
        <f t="shared" si="37"/>
        <v>Date signature contrat absente ou non conforme</v>
      </c>
      <c r="BL100" s="24"/>
      <c r="BM100" s="29"/>
      <c r="BN100" s="61" t="str">
        <f t="shared" si="50"/>
        <v>Compléter la colonne M</v>
      </c>
      <c r="BO100" s="62"/>
      <c r="BP100" s="29"/>
      <c r="BQ100" s="205" t="str">
        <f>IF($M100="","Compléter la colonne M",IF(BO100="","Compléter la part variable",IF($M100=Données!$I$3,BO100,IF(AND($M100=Données!$I$2,BP100=""),"Compléter la colonne précédente",IF(BO100-BP100&lt;=0,0,IF(BP100&gt;=144.44,BO100-144.44,BO100-BP100))))))</f>
        <v>Compléter la colonne M</v>
      </c>
      <c r="BR100" s="197" t="str">
        <f>IF(BO100="","Compléter la part variable",IF(AND($M100=Données!$I$2,BP100=""),"Compléter mont. unit. versé pour le BTE",IF(BQ100-$C$6&lt;0,0,BQ100-$C$6)))</f>
        <v>Compléter la part variable</v>
      </c>
      <c r="BS100" s="192" t="str">
        <f t="shared" si="38"/>
        <v>Date signature contrat absente ou non conforme</v>
      </c>
      <c r="BT100" s="24"/>
      <c r="BU100" s="29"/>
      <c r="BV100" s="61" t="str">
        <f t="shared" si="51"/>
        <v>Compléter la colonne M</v>
      </c>
      <c r="BW100" s="62"/>
      <c r="BX100" s="29"/>
      <c r="BY100" s="205" t="str">
        <f>IF($M100="","Compléter la colonne M",IF(BW100="","Compléter la part variable",IF($M100=Données!$I$3,BW100,IF(AND($M100=Données!$I$2,BX100=""),"Compléter la colonne précédente",IF(BW100-BX100&lt;=0,0,IF(BX100&gt;=144.44,BW100-144.44,BW100-BX100))))))</f>
        <v>Compléter la colonne M</v>
      </c>
      <c r="BZ100" s="197" t="str">
        <f>IF(BW100="","Compléter la part variable",IF(AND($M100=Données!$I$2,BX100=""),"Compléter mont. unit. versé pour le BTE",IF(BY100-$C$6&lt;0,0,BY100-$C$6)))</f>
        <v>Compléter la part variable</v>
      </c>
      <c r="CA100" s="192" t="str">
        <f t="shared" si="39"/>
        <v>Date signature contrat absente ou non conforme</v>
      </c>
      <c r="CB100" s="24"/>
      <c r="CC100" s="29"/>
      <c r="CD100" s="61" t="str">
        <f t="shared" si="52"/>
        <v>Compléter la colonne M</v>
      </c>
      <c r="CE100" s="62"/>
      <c r="CF100" s="29"/>
      <c r="CG100" s="205" t="str">
        <f>IF($M100="","Compléter la colonne M",IF(CE100="","Compléter la part variable",IF($M100=Données!$I$3,CE100,IF(AND($M100=Données!$I$2,CF100=""),"Compléter la colonne précédente",IF(CE100-CF100&lt;=0,0,IF(CF100&gt;=144.44,CE100-144.44,CE100-CF100))))))</f>
        <v>Compléter la colonne M</v>
      </c>
      <c r="CH100" s="197" t="str">
        <f>IF(CE100="","Compléter la part variable",IF(AND($M100=Données!$I$2,CF100=""),"Compléter mont. unit. versé pour le BTE",IF(CG100-$C$6&lt;0,0,CG100-$C$6)))</f>
        <v>Compléter la part variable</v>
      </c>
      <c r="CI100" s="192" t="str">
        <f t="shared" si="40"/>
        <v>Date signature contrat absente ou non conforme</v>
      </c>
      <c r="CJ100" s="24"/>
      <c r="CK100" s="29"/>
      <c r="CL100" s="61" t="str">
        <f t="shared" si="53"/>
        <v>Compléter la colonne M</v>
      </c>
      <c r="CM100" s="62"/>
      <c r="CN100" s="29"/>
      <c r="CO100" s="205" t="str">
        <f>IF($M100="","Compléter la colonne M",IF(CM100="","Compléter la part variable",IF($M100=Données!$I$3,CM100,IF(AND($M100=Données!$I$2,CN100=""),"Compléter la colonne précédente",IF(CM100-CN100&lt;=0,0,IF(CN100&gt;=144.44,CM100-144.44,CM100-CN100))))))</f>
        <v>Compléter la colonne M</v>
      </c>
      <c r="CP100" s="197" t="str">
        <f>IF(CM100="","Compléter la part variable",IF(AND($M100=Données!$I$2,CN100=""),"Compléter mont. unit. versé pour le BTE",IF(CO100-$C$6&lt;0,0,CO100-$C$6)))</f>
        <v>Compléter la part variable</v>
      </c>
      <c r="CQ100" s="192" t="str">
        <f t="shared" si="41"/>
        <v>Date signature contrat absente ou non conforme</v>
      </c>
      <c r="CR100" s="24"/>
      <c r="CS100" s="29"/>
      <c r="CT100" s="61" t="str">
        <f t="shared" si="54"/>
        <v>Compléter la colonne M</v>
      </c>
      <c r="CU100" s="62"/>
      <c r="CV100" s="29"/>
      <c r="CW100" s="205" t="str">
        <f>IF($M100="","Compléter la colonne M",IF(CU100="","Compléter la part variable",IF($M100=Données!$I$3,CU100,IF(AND($M100=Données!$I$2,CV100=""),"Compléter la colonne précédente",IF(CU100-CV100&lt;=0,0,IF(CV100&gt;=144.44,CU100-144.44,CU100-CV100))))))</f>
        <v>Compléter la colonne M</v>
      </c>
      <c r="CX100" s="197" t="str">
        <f>IF(CU100="","Compléter la part variable",IF(AND($M100=Données!$I$2,CV100=""),"Compléter mont. unit. versé pour le BTE",IF(CW100-$C$6&lt;0,0,CW100-$C$6)))</f>
        <v>Compléter la part variable</v>
      </c>
      <c r="CY100" s="192" t="str">
        <f t="shared" si="42"/>
        <v>Date signature contrat absente ou non conforme</v>
      </c>
      <c r="CZ100" s="24"/>
      <c r="DA100" s="29"/>
      <c r="DB100" s="61" t="str">
        <f t="shared" si="55"/>
        <v>Compléter la colonne M</v>
      </c>
      <c r="DC100" s="62"/>
      <c r="DD100" s="29"/>
      <c r="DE100" s="205" t="str">
        <f>IF($M100="","Compléter la colonne M",IF(DC100="","Compléter la part variable",IF($M100=Données!$I$3,DC100,IF(AND($M100=Données!$I$2,DD100=""),"Compléter la colonne précédente",IF(DC100-DD100&lt;=0,0,IF(DD100&gt;=144.44,DC100-144.44,DC100-DD100))))))</f>
        <v>Compléter la colonne M</v>
      </c>
      <c r="DF100" s="197" t="str">
        <f>IF(DC100="","Compléter la part variable",IF(AND($M100=Données!$I$2,DD100=""),"Compléter mont. unit. versé pour le BTE",IF(DE100-$C$6&lt;0,0,DE100-$C$6)))</f>
        <v>Compléter la part variable</v>
      </c>
      <c r="DG100" s="192" t="str">
        <f t="shared" si="43"/>
        <v>Date signature contrat absente ou non conforme</v>
      </c>
      <c r="DH100" s="106" t="str">
        <f t="shared" si="30"/>
        <v>Remplir les colonnes M,N, Q et P</v>
      </c>
      <c r="DI100" s="153" t="str">
        <f t="shared" si="31"/>
        <v>Remplir les colonnes M, N, Q et P</v>
      </c>
      <c r="DJ100" s="28" t="str">
        <f t="shared" si="32"/>
        <v>Remplir les colonnes M, N, Q et P</v>
      </c>
      <c r="DK100"/>
      <c r="DL100"/>
    </row>
    <row r="101" spans="1:116" x14ac:dyDescent="0.3">
      <c r="A101" s="132"/>
      <c r="B101" s="165"/>
      <c r="C101" s="43"/>
      <c r="D101" s="43"/>
      <c r="E101" s="43"/>
      <c r="F101" s="43"/>
      <c r="G101" s="133"/>
      <c r="H101" s="59"/>
      <c r="I101" s="29"/>
      <c r="J101" s="167"/>
      <c r="K101" s="167"/>
      <c r="L101" s="168"/>
      <c r="M101" s="141"/>
      <c r="N101" s="119"/>
      <c r="O101" s="69"/>
      <c r="P101" s="69"/>
      <c r="Q101" s="145"/>
      <c r="R101" s="24"/>
      <c r="S101" s="29"/>
      <c r="T101" s="61" t="str">
        <f t="shared" si="44"/>
        <v>Compléter la colonne M</v>
      </c>
      <c r="U101" s="62"/>
      <c r="V101" s="103" t="str">
        <f t="shared" si="28"/>
        <v>Compléter la colonne précédente</v>
      </c>
      <c r="W101" s="192" t="str">
        <f t="shared" si="29"/>
        <v>Date signature contrat absente ou non conforme</v>
      </c>
      <c r="X101" s="24"/>
      <c r="Y101" s="29"/>
      <c r="Z101" s="61" t="str">
        <f t="shared" si="45"/>
        <v>Compléter la colonne M</v>
      </c>
      <c r="AA101" s="62"/>
      <c r="AB101" s="29"/>
      <c r="AC101" s="205" t="str">
        <f>IF($M101="","Compléter la colonne M",IF(AA101="","Compléter la part variable",IF($M101=Données!$I$3,AA101,IF(AND($M101=Données!$I$2,AB101=""),"Compléter la colonne précédente",IF(AA101-AB101&lt;=0,0,IF(AB101&gt;=144.44,AA101-144.44,AA101-AB101))))))</f>
        <v>Compléter la colonne M</v>
      </c>
      <c r="AD101" s="197" t="str">
        <f>IF(AA101="","Compléter la part variable",IF(AND($M101=Données!$I$2,AB101=""),"Compléter mont. unit. versé pour le BTE",IF(AC101-$C$6&lt;0,0,AC101-$C$6)))</f>
        <v>Compléter la part variable</v>
      </c>
      <c r="AE101" s="192" t="str">
        <f t="shared" si="33"/>
        <v>Date signature contrat absente ou non conforme</v>
      </c>
      <c r="AF101" s="24"/>
      <c r="AG101" s="29"/>
      <c r="AH101" s="61" t="str">
        <f t="shared" si="46"/>
        <v>Compléter la colonne M</v>
      </c>
      <c r="AI101" s="62"/>
      <c r="AJ101" s="29"/>
      <c r="AK101" s="205" t="str">
        <f>IF($M101="","Compléter la colonne M",IF(AI101="","Compléter la part variable",IF($M101=Données!$I$3,AI101,IF(AND($M101=Données!$I$2,AJ101=""),"Compléter la colonne précédente",IF(AI101-AJ101&lt;=0,0,IF(AJ101&gt;=144.44,AI101-144.44,AI101-AJ101))))))</f>
        <v>Compléter la colonne M</v>
      </c>
      <c r="AL101" s="197" t="str">
        <f>IF(AI101="","Compléter la part variable",IF(AND($M101=Données!$I$2,AJ101=""),"Compléter mont. unit. versé pour le BTE",IF(AK101-$C$6&lt;0,0,AK101-$C$6)))</f>
        <v>Compléter la part variable</v>
      </c>
      <c r="AM101" s="192" t="str">
        <f t="shared" si="34"/>
        <v>Date signature contrat absente ou non conforme</v>
      </c>
      <c r="AN101" s="24"/>
      <c r="AO101" s="29"/>
      <c r="AP101" s="61" t="str">
        <f t="shared" si="47"/>
        <v>Compléter la colonne M</v>
      </c>
      <c r="AQ101" s="62"/>
      <c r="AR101" s="29"/>
      <c r="AS101" s="205" t="str">
        <f>IF($M101="","Compléter la colonne M",IF(AQ101="","Compléter la part variable",IF($M101=Données!$I$3,AQ101,IF(AND($M101=Données!$I$2,AR101=""),"Compléter la colonne précédente",IF(AQ101-AR101&lt;=0,0,IF(AR101&gt;=144.44,AQ101-144.44,AQ101-AR101))))))</f>
        <v>Compléter la colonne M</v>
      </c>
      <c r="AT101" s="197" t="str">
        <f>IF(AQ101="","Compléter la part variable",IF(AND($M101=Données!$I$2,AR101=""),"Compléter mont. unit. versé pour le BTE",IF(AS101-$C$6&lt;0,0,AS101-$C$6)))</f>
        <v>Compléter la part variable</v>
      </c>
      <c r="AU101" s="192" t="str">
        <f t="shared" si="35"/>
        <v>Date signature contrat absente ou non conforme</v>
      </c>
      <c r="AV101" s="24"/>
      <c r="AW101" s="29"/>
      <c r="AX101" s="61" t="str">
        <f t="shared" si="48"/>
        <v>Compléter la colonne M</v>
      </c>
      <c r="AY101" s="62"/>
      <c r="AZ101" s="29"/>
      <c r="BA101" s="205" t="str">
        <f>IF($M101="","Compléter la colonne M",IF(AY101="","Compléter la part variable",IF($M101=Données!$I$3,AY101,IF(AND($M101=Données!$I$2,AZ101=""),"Compléter la colonne précédente",IF(AY101-AZ101&lt;=0,0,IF(AZ101&gt;=144.44,AY101-144.44,AY101-AZ101))))))</f>
        <v>Compléter la colonne M</v>
      </c>
      <c r="BB101" s="197" t="str">
        <f>IF(AY101="","Compléter la part variable",IF(AND($M101=Données!$I$2,AZ101=""),"Compléter mont. unit. versé pour le BTE",IF(BA101-$C$6&lt;0,0,BA101-$C$6)))</f>
        <v>Compléter la part variable</v>
      </c>
      <c r="BC101" s="192" t="str">
        <f t="shared" si="36"/>
        <v>Date signature contrat absente ou non conforme</v>
      </c>
      <c r="BD101" s="24"/>
      <c r="BE101" s="29"/>
      <c r="BF101" s="61" t="str">
        <f t="shared" si="49"/>
        <v>Compléter la colonne M</v>
      </c>
      <c r="BG101" s="62"/>
      <c r="BH101" s="29"/>
      <c r="BI101" s="205" t="str">
        <f>IF($M101="","Compléter la colonne M",IF(BG101="","Compléter la part variable",IF($M101=Données!$I$3,BG101,IF(AND($M101=Données!$I$2,BH101=""),"Compléter la colonne précédente",IF(BG101-BH101&lt;=0,0,IF(BH101&gt;=144.44,BG101-144.44,BG101-BH101))))))</f>
        <v>Compléter la colonne M</v>
      </c>
      <c r="BJ101" s="197" t="str">
        <f>IF(BG101="","Compléter la part variable",IF(AND($M101=Données!$I$2,BH101=""),"Compléter mont. unit. versé pour le BTE",IF(BI101-$C$6&lt;0,0,BI101-$C$6)))</f>
        <v>Compléter la part variable</v>
      </c>
      <c r="BK101" s="192" t="str">
        <f t="shared" si="37"/>
        <v>Date signature contrat absente ou non conforme</v>
      </c>
      <c r="BL101" s="24"/>
      <c r="BM101" s="29"/>
      <c r="BN101" s="61" t="str">
        <f t="shared" si="50"/>
        <v>Compléter la colonne M</v>
      </c>
      <c r="BO101" s="62"/>
      <c r="BP101" s="29"/>
      <c r="BQ101" s="205" t="str">
        <f>IF($M101="","Compléter la colonne M",IF(BO101="","Compléter la part variable",IF($M101=Données!$I$3,BO101,IF(AND($M101=Données!$I$2,BP101=""),"Compléter la colonne précédente",IF(BO101-BP101&lt;=0,0,IF(BP101&gt;=144.44,BO101-144.44,BO101-BP101))))))</f>
        <v>Compléter la colonne M</v>
      </c>
      <c r="BR101" s="197" t="str">
        <f>IF(BO101="","Compléter la part variable",IF(AND($M101=Données!$I$2,BP101=""),"Compléter mont. unit. versé pour le BTE",IF(BQ101-$C$6&lt;0,0,BQ101-$C$6)))</f>
        <v>Compléter la part variable</v>
      </c>
      <c r="BS101" s="192" t="str">
        <f t="shared" si="38"/>
        <v>Date signature contrat absente ou non conforme</v>
      </c>
      <c r="BT101" s="24"/>
      <c r="BU101" s="29"/>
      <c r="BV101" s="61" t="str">
        <f t="shared" si="51"/>
        <v>Compléter la colonne M</v>
      </c>
      <c r="BW101" s="62"/>
      <c r="BX101" s="29"/>
      <c r="BY101" s="205" t="str">
        <f>IF($M101="","Compléter la colonne M",IF(BW101="","Compléter la part variable",IF($M101=Données!$I$3,BW101,IF(AND($M101=Données!$I$2,BX101=""),"Compléter la colonne précédente",IF(BW101-BX101&lt;=0,0,IF(BX101&gt;=144.44,BW101-144.44,BW101-BX101))))))</f>
        <v>Compléter la colonne M</v>
      </c>
      <c r="BZ101" s="197" t="str">
        <f>IF(BW101="","Compléter la part variable",IF(AND($M101=Données!$I$2,BX101=""),"Compléter mont. unit. versé pour le BTE",IF(BY101-$C$6&lt;0,0,BY101-$C$6)))</f>
        <v>Compléter la part variable</v>
      </c>
      <c r="CA101" s="192" t="str">
        <f t="shared" si="39"/>
        <v>Date signature contrat absente ou non conforme</v>
      </c>
      <c r="CB101" s="24"/>
      <c r="CC101" s="29"/>
      <c r="CD101" s="61" t="str">
        <f t="shared" si="52"/>
        <v>Compléter la colonne M</v>
      </c>
      <c r="CE101" s="62"/>
      <c r="CF101" s="29"/>
      <c r="CG101" s="205" t="str">
        <f>IF($M101="","Compléter la colonne M",IF(CE101="","Compléter la part variable",IF($M101=Données!$I$3,CE101,IF(AND($M101=Données!$I$2,CF101=""),"Compléter la colonne précédente",IF(CE101-CF101&lt;=0,0,IF(CF101&gt;=144.44,CE101-144.44,CE101-CF101))))))</f>
        <v>Compléter la colonne M</v>
      </c>
      <c r="CH101" s="197" t="str">
        <f>IF(CE101="","Compléter la part variable",IF(AND($M101=Données!$I$2,CF101=""),"Compléter mont. unit. versé pour le BTE",IF(CG101-$C$6&lt;0,0,CG101-$C$6)))</f>
        <v>Compléter la part variable</v>
      </c>
      <c r="CI101" s="192" t="str">
        <f t="shared" si="40"/>
        <v>Date signature contrat absente ou non conforme</v>
      </c>
      <c r="CJ101" s="24"/>
      <c r="CK101" s="29"/>
      <c r="CL101" s="61" t="str">
        <f t="shared" si="53"/>
        <v>Compléter la colonne M</v>
      </c>
      <c r="CM101" s="62"/>
      <c r="CN101" s="29"/>
      <c r="CO101" s="205" t="str">
        <f>IF($M101="","Compléter la colonne M",IF(CM101="","Compléter la part variable",IF($M101=Données!$I$3,CM101,IF(AND($M101=Données!$I$2,CN101=""),"Compléter la colonne précédente",IF(CM101-CN101&lt;=0,0,IF(CN101&gt;=144.44,CM101-144.44,CM101-CN101))))))</f>
        <v>Compléter la colonne M</v>
      </c>
      <c r="CP101" s="197" t="str">
        <f>IF(CM101="","Compléter la part variable",IF(AND($M101=Données!$I$2,CN101=""),"Compléter mont. unit. versé pour le BTE",IF(CO101-$C$6&lt;0,0,CO101-$C$6)))</f>
        <v>Compléter la part variable</v>
      </c>
      <c r="CQ101" s="192" t="str">
        <f t="shared" si="41"/>
        <v>Date signature contrat absente ou non conforme</v>
      </c>
      <c r="CR101" s="24"/>
      <c r="CS101" s="29"/>
      <c r="CT101" s="61" t="str">
        <f t="shared" si="54"/>
        <v>Compléter la colonne M</v>
      </c>
      <c r="CU101" s="62"/>
      <c r="CV101" s="29"/>
      <c r="CW101" s="205" t="str">
        <f>IF($M101="","Compléter la colonne M",IF(CU101="","Compléter la part variable",IF($M101=Données!$I$3,CU101,IF(AND($M101=Données!$I$2,CV101=""),"Compléter la colonne précédente",IF(CU101-CV101&lt;=0,0,IF(CV101&gt;=144.44,CU101-144.44,CU101-CV101))))))</f>
        <v>Compléter la colonne M</v>
      </c>
      <c r="CX101" s="197" t="str">
        <f>IF(CU101="","Compléter la part variable",IF(AND($M101=Données!$I$2,CV101=""),"Compléter mont. unit. versé pour le BTE",IF(CW101-$C$6&lt;0,0,CW101-$C$6)))</f>
        <v>Compléter la part variable</v>
      </c>
      <c r="CY101" s="192" t="str">
        <f t="shared" si="42"/>
        <v>Date signature contrat absente ou non conforme</v>
      </c>
      <c r="CZ101" s="24"/>
      <c r="DA101" s="29"/>
      <c r="DB101" s="61" t="str">
        <f t="shared" si="55"/>
        <v>Compléter la colonne M</v>
      </c>
      <c r="DC101" s="62"/>
      <c r="DD101" s="29"/>
      <c r="DE101" s="205" t="str">
        <f>IF($M101="","Compléter la colonne M",IF(DC101="","Compléter la part variable",IF($M101=Données!$I$3,DC101,IF(AND($M101=Données!$I$2,DD101=""),"Compléter la colonne précédente",IF(DC101-DD101&lt;=0,0,IF(DD101&gt;=144.44,DC101-144.44,DC101-DD101))))))</f>
        <v>Compléter la colonne M</v>
      </c>
      <c r="DF101" s="197" t="str">
        <f>IF(DC101="","Compléter la part variable",IF(AND($M101=Données!$I$2,DD101=""),"Compléter mont. unit. versé pour le BTE",IF(DE101-$C$6&lt;0,0,DE101-$C$6)))</f>
        <v>Compléter la part variable</v>
      </c>
      <c r="DG101" s="192" t="str">
        <f t="shared" si="43"/>
        <v>Date signature contrat absente ou non conforme</v>
      </c>
      <c r="DH101" s="106" t="str">
        <f t="shared" si="30"/>
        <v>Remplir les colonnes M,N, Q et P</v>
      </c>
      <c r="DI101" s="153" t="str">
        <f t="shared" si="31"/>
        <v>Remplir les colonnes M, N, Q et P</v>
      </c>
      <c r="DJ101" s="28" t="str">
        <f t="shared" si="32"/>
        <v>Remplir les colonnes M, N, Q et P</v>
      </c>
      <c r="DK101"/>
      <c r="DL101"/>
    </row>
    <row r="102" spans="1:116" x14ac:dyDescent="0.3">
      <c r="A102" s="132"/>
      <c r="B102" s="165"/>
      <c r="C102" s="43"/>
      <c r="D102" s="43"/>
      <c r="E102" s="43"/>
      <c r="F102" s="43"/>
      <c r="G102" s="133"/>
      <c r="H102" s="59"/>
      <c r="I102" s="29"/>
      <c r="J102" s="167"/>
      <c r="K102" s="167"/>
      <c r="L102" s="168"/>
      <c r="M102" s="141"/>
      <c r="N102" s="119"/>
      <c r="O102" s="69"/>
      <c r="P102" s="69"/>
      <c r="Q102" s="145"/>
      <c r="R102" s="24"/>
      <c r="S102" s="29"/>
      <c r="T102" s="61" t="str">
        <f t="shared" si="44"/>
        <v>Compléter la colonne M</v>
      </c>
      <c r="U102" s="62"/>
      <c r="V102" s="103" t="str">
        <f t="shared" si="28"/>
        <v>Compléter la colonne précédente</v>
      </c>
      <c r="W102" s="192" t="str">
        <f t="shared" si="29"/>
        <v>Date signature contrat absente ou non conforme</v>
      </c>
      <c r="X102" s="24"/>
      <c r="Y102" s="29"/>
      <c r="Z102" s="61" t="str">
        <f t="shared" si="45"/>
        <v>Compléter la colonne M</v>
      </c>
      <c r="AA102" s="62"/>
      <c r="AB102" s="29"/>
      <c r="AC102" s="205" t="str">
        <f>IF($M102="","Compléter la colonne M",IF(AA102="","Compléter la part variable",IF($M102=Données!$I$3,AA102,IF(AND($M102=Données!$I$2,AB102=""),"Compléter la colonne précédente",IF(AA102-AB102&lt;=0,0,IF(AB102&gt;=144.44,AA102-144.44,AA102-AB102))))))</f>
        <v>Compléter la colonne M</v>
      </c>
      <c r="AD102" s="197" t="str">
        <f>IF(AA102="","Compléter la part variable",IF(AND($M102=Données!$I$2,AB102=""),"Compléter mont. unit. versé pour le BTE",IF(AC102-$C$6&lt;0,0,AC102-$C$6)))</f>
        <v>Compléter la part variable</v>
      </c>
      <c r="AE102" s="192" t="str">
        <f t="shared" si="33"/>
        <v>Date signature contrat absente ou non conforme</v>
      </c>
      <c r="AF102" s="24"/>
      <c r="AG102" s="29"/>
      <c r="AH102" s="61" t="str">
        <f t="shared" si="46"/>
        <v>Compléter la colonne M</v>
      </c>
      <c r="AI102" s="62"/>
      <c r="AJ102" s="29"/>
      <c r="AK102" s="205" t="str">
        <f>IF($M102="","Compléter la colonne M",IF(AI102="","Compléter la part variable",IF($M102=Données!$I$3,AI102,IF(AND($M102=Données!$I$2,AJ102=""),"Compléter la colonne précédente",IF(AI102-AJ102&lt;=0,0,IF(AJ102&gt;=144.44,AI102-144.44,AI102-AJ102))))))</f>
        <v>Compléter la colonne M</v>
      </c>
      <c r="AL102" s="197" t="str">
        <f>IF(AI102="","Compléter la part variable",IF(AND($M102=Données!$I$2,AJ102=""),"Compléter mont. unit. versé pour le BTE",IF(AK102-$C$6&lt;0,0,AK102-$C$6)))</f>
        <v>Compléter la part variable</v>
      </c>
      <c r="AM102" s="192" t="str">
        <f t="shared" si="34"/>
        <v>Date signature contrat absente ou non conforme</v>
      </c>
      <c r="AN102" s="24"/>
      <c r="AO102" s="29"/>
      <c r="AP102" s="61" t="str">
        <f t="shared" si="47"/>
        <v>Compléter la colonne M</v>
      </c>
      <c r="AQ102" s="62"/>
      <c r="AR102" s="29"/>
      <c r="AS102" s="205" t="str">
        <f>IF($M102="","Compléter la colonne M",IF(AQ102="","Compléter la part variable",IF($M102=Données!$I$3,AQ102,IF(AND($M102=Données!$I$2,AR102=""),"Compléter la colonne précédente",IF(AQ102-AR102&lt;=0,0,IF(AR102&gt;=144.44,AQ102-144.44,AQ102-AR102))))))</f>
        <v>Compléter la colonne M</v>
      </c>
      <c r="AT102" s="197" t="str">
        <f>IF(AQ102="","Compléter la part variable",IF(AND($M102=Données!$I$2,AR102=""),"Compléter mont. unit. versé pour le BTE",IF(AS102-$C$6&lt;0,0,AS102-$C$6)))</f>
        <v>Compléter la part variable</v>
      </c>
      <c r="AU102" s="192" t="str">
        <f t="shared" si="35"/>
        <v>Date signature contrat absente ou non conforme</v>
      </c>
      <c r="AV102" s="24"/>
      <c r="AW102" s="29"/>
      <c r="AX102" s="61" t="str">
        <f t="shared" si="48"/>
        <v>Compléter la colonne M</v>
      </c>
      <c r="AY102" s="62"/>
      <c r="AZ102" s="29"/>
      <c r="BA102" s="205" t="str">
        <f>IF($M102="","Compléter la colonne M",IF(AY102="","Compléter la part variable",IF($M102=Données!$I$3,AY102,IF(AND($M102=Données!$I$2,AZ102=""),"Compléter la colonne précédente",IF(AY102-AZ102&lt;=0,0,IF(AZ102&gt;=144.44,AY102-144.44,AY102-AZ102))))))</f>
        <v>Compléter la colonne M</v>
      </c>
      <c r="BB102" s="197" t="str">
        <f>IF(AY102="","Compléter la part variable",IF(AND($M102=Données!$I$2,AZ102=""),"Compléter mont. unit. versé pour le BTE",IF(BA102-$C$6&lt;0,0,BA102-$C$6)))</f>
        <v>Compléter la part variable</v>
      </c>
      <c r="BC102" s="192" t="str">
        <f t="shared" si="36"/>
        <v>Date signature contrat absente ou non conforme</v>
      </c>
      <c r="BD102" s="24"/>
      <c r="BE102" s="29"/>
      <c r="BF102" s="61" t="str">
        <f t="shared" si="49"/>
        <v>Compléter la colonne M</v>
      </c>
      <c r="BG102" s="62"/>
      <c r="BH102" s="29"/>
      <c r="BI102" s="205" t="str">
        <f>IF($M102="","Compléter la colonne M",IF(BG102="","Compléter la part variable",IF($M102=Données!$I$3,BG102,IF(AND($M102=Données!$I$2,BH102=""),"Compléter la colonne précédente",IF(BG102-BH102&lt;=0,0,IF(BH102&gt;=144.44,BG102-144.44,BG102-BH102))))))</f>
        <v>Compléter la colonne M</v>
      </c>
      <c r="BJ102" s="197" t="str">
        <f>IF(BG102="","Compléter la part variable",IF(AND($M102=Données!$I$2,BH102=""),"Compléter mont. unit. versé pour le BTE",IF(BI102-$C$6&lt;0,0,BI102-$C$6)))</f>
        <v>Compléter la part variable</v>
      </c>
      <c r="BK102" s="192" t="str">
        <f t="shared" si="37"/>
        <v>Date signature contrat absente ou non conforme</v>
      </c>
      <c r="BL102" s="24"/>
      <c r="BM102" s="29"/>
      <c r="BN102" s="61" t="str">
        <f t="shared" si="50"/>
        <v>Compléter la colonne M</v>
      </c>
      <c r="BO102" s="62"/>
      <c r="BP102" s="29"/>
      <c r="BQ102" s="205" t="str">
        <f>IF($M102="","Compléter la colonne M",IF(BO102="","Compléter la part variable",IF($M102=Données!$I$3,BO102,IF(AND($M102=Données!$I$2,BP102=""),"Compléter la colonne précédente",IF(BO102-BP102&lt;=0,0,IF(BP102&gt;=144.44,BO102-144.44,BO102-BP102))))))</f>
        <v>Compléter la colonne M</v>
      </c>
      <c r="BR102" s="197" t="str">
        <f>IF(BO102="","Compléter la part variable",IF(AND($M102=Données!$I$2,BP102=""),"Compléter mont. unit. versé pour le BTE",IF(BQ102-$C$6&lt;0,0,BQ102-$C$6)))</f>
        <v>Compléter la part variable</v>
      </c>
      <c r="BS102" s="192" t="str">
        <f t="shared" si="38"/>
        <v>Date signature contrat absente ou non conforme</v>
      </c>
      <c r="BT102" s="24"/>
      <c r="BU102" s="29"/>
      <c r="BV102" s="61" t="str">
        <f t="shared" si="51"/>
        <v>Compléter la colonne M</v>
      </c>
      <c r="BW102" s="62"/>
      <c r="BX102" s="29"/>
      <c r="BY102" s="205" t="str">
        <f>IF($M102="","Compléter la colonne M",IF(BW102="","Compléter la part variable",IF($M102=Données!$I$3,BW102,IF(AND($M102=Données!$I$2,BX102=""),"Compléter la colonne précédente",IF(BW102-BX102&lt;=0,0,IF(BX102&gt;=144.44,BW102-144.44,BW102-BX102))))))</f>
        <v>Compléter la colonne M</v>
      </c>
      <c r="BZ102" s="197" t="str">
        <f>IF(BW102="","Compléter la part variable",IF(AND($M102=Données!$I$2,BX102=""),"Compléter mont. unit. versé pour le BTE",IF(BY102-$C$6&lt;0,0,BY102-$C$6)))</f>
        <v>Compléter la part variable</v>
      </c>
      <c r="CA102" s="192" t="str">
        <f t="shared" si="39"/>
        <v>Date signature contrat absente ou non conforme</v>
      </c>
      <c r="CB102" s="24"/>
      <c r="CC102" s="29"/>
      <c r="CD102" s="61" t="str">
        <f t="shared" si="52"/>
        <v>Compléter la colonne M</v>
      </c>
      <c r="CE102" s="62"/>
      <c r="CF102" s="29"/>
      <c r="CG102" s="205" t="str">
        <f>IF($M102="","Compléter la colonne M",IF(CE102="","Compléter la part variable",IF($M102=Données!$I$3,CE102,IF(AND($M102=Données!$I$2,CF102=""),"Compléter la colonne précédente",IF(CE102-CF102&lt;=0,0,IF(CF102&gt;=144.44,CE102-144.44,CE102-CF102))))))</f>
        <v>Compléter la colonne M</v>
      </c>
      <c r="CH102" s="197" t="str">
        <f>IF(CE102="","Compléter la part variable",IF(AND($M102=Données!$I$2,CF102=""),"Compléter mont. unit. versé pour le BTE",IF(CG102-$C$6&lt;0,0,CG102-$C$6)))</f>
        <v>Compléter la part variable</v>
      </c>
      <c r="CI102" s="192" t="str">
        <f t="shared" si="40"/>
        <v>Date signature contrat absente ou non conforme</v>
      </c>
      <c r="CJ102" s="24"/>
      <c r="CK102" s="29"/>
      <c r="CL102" s="61" t="str">
        <f t="shared" si="53"/>
        <v>Compléter la colonne M</v>
      </c>
      <c r="CM102" s="62"/>
      <c r="CN102" s="29"/>
      <c r="CO102" s="205" t="str">
        <f>IF($M102="","Compléter la colonne M",IF(CM102="","Compléter la part variable",IF($M102=Données!$I$3,CM102,IF(AND($M102=Données!$I$2,CN102=""),"Compléter la colonne précédente",IF(CM102-CN102&lt;=0,0,IF(CN102&gt;=144.44,CM102-144.44,CM102-CN102))))))</f>
        <v>Compléter la colonne M</v>
      </c>
      <c r="CP102" s="197" t="str">
        <f>IF(CM102="","Compléter la part variable",IF(AND($M102=Données!$I$2,CN102=""),"Compléter mont. unit. versé pour le BTE",IF(CO102-$C$6&lt;0,0,CO102-$C$6)))</f>
        <v>Compléter la part variable</v>
      </c>
      <c r="CQ102" s="192" t="str">
        <f t="shared" si="41"/>
        <v>Date signature contrat absente ou non conforme</v>
      </c>
      <c r="CR102" s="24"/>
      <c r="CS102" s="29"/>
      <c r="CT102" s="61" t="str">
        <f t="shared" si="54"/>
        <v>Compléter la colonne M</v>
      </c>
      <c r="CU102" s="62"/>
      <c r="CV102" s="29"/>
      <c r="CW102" s="205" t="str">
        <f>IF($M102="","Compléter la colonne M",IF(CU102="","Compléter la part variable",IF($M102=Données!$I$3,CU102,IF(AND($M102=Données!$I$2,CV102=""),"Compléter la colonne précédente",IF(CU102-CV102&lt;=0,0,IF(CV102&gt;=144.44,CU102-144.44,CU102-CV102))))))</f>
        <v>Compléter la colonne M</v>
      </c>
      <c r="CX102" s="197" t="str">
        <f>IF(CU102="","Compléter la part variable",IF(AND($M102=Données!$I$2,CV102=""),"Compléter mont. unit. versé pour le BTE",IF(CW102-$C$6&lt;0,0,CW102-$C$6)))</f>
        <v>Compléter la part variable</v>
      </c>
      <c r="CY102" s="192" t="str">
        <f t="shared" si="42"/>
        <v>Date signature contrat absente ou non conforme</v>
      </c>
      <c r="CZ102" s="24"/>
      <c r="DA102" s="29"/>
      <c r="DB102" s="61" t="str">
        <f t="shared" si="55"/>
        <v>Compléter la colonne M</v>
      </c>
      <c r="DC102" s="62"/>
      <c r="DD102" s="29"/>
      <c r="DE102" s="205" t="str">
        <f>IF($M102="","Compléter la colonne M",IF(DC102="","Compléter la part variable",IF($M102=Données!$I$3,DC102,IF(AND($M102=Données!$I$2,DD102=""),"Compléter la colonne précédente",IF(DC102-DD102&lt;=0,0,IF(DD102&gt;=144.44,DC102-144.44,DC102-DD102))))))</f>
        <v>Compléter la colonne M</v>
      </c>
      <c r="DF102" s="197" t="str">
        <f>IF(DC102="","Compléter la part variable",IF(AND($M102=Données!$I$2,DD102=""),"Compléter mont. unit. versé pour le BTE",IF(DE102-$C$6&lt;0,0,DE102-$C$6)))</f>
        <v>Compléter la part variable</v>
      </c>
      <c r="DG102" s="192" t="str">
        <f t="shared" si="43"/>
        <v>Date signature contrat absente ou non conforme</v>
      </c>
      <c r="DH102" s="106" t="str">
        <f t="shared" si="30"/>
        <v>Remplir les colonnes M,N, Q et P</v>
      </c>
      <c r="DI102" s="153" t="str">
        <f t="shared" si="31"/>
        <v>Remplir les colonnes M, N, Q et P</v>
      </c>
      <c r="DJ102" s="28" t="str">
        <f t="shared" si="32"/>
        <v>Remplir les colonnes M, N, Q et P</v>
      </c>
      <c r="DK102"/>
      <c r="DL102"/>
    </row>
    <row r="103" spans="1:116" x14ac:dyDescent="0.3">
      <c r="A103" s="132"/>
      <c r="B103" s="165"/>
      <c r="C103" s="43"/>
      <c r="D103" s="43"/>
      <c r="E103" s="43"/>
      <c r="F103" s="43"/>
      <c r="G103" s="133"/>
      <c r="H103" s="59"/>
      <c r="I103" s="29"/>
      <c r="J103" s="167"/>
      <c r="K103" s="167"/>
      <c r="L103" s="168"/>
      <c r="M103" s="141"/>
      <c r="N103" s="119"/>
      <c r="O103" s="69"/>
      <c r="P103" s="69"/>
      <c r="Q103" s="145"/>
      <c r="R103" s="24"/>
      <c r="S103" s="29"/>
      <c r="T103" s="61" t="str">
        <f t="shared" si="44"/>
        <v>Compléter la colonne M</v>
      </c>
      <c r="U103" s="62"/>
      <c r="V103" s="103" t="str">
        <f t="shared" si="28"/>
        <v>Compléter la colonne précédente</v>
      </c>
      <c r="W103" s="192" t="str">
        <f t="shared" si="29"/>
        <v>Date signature contrat absente ou non conforme</v>
      </c>
      <c r="X103" s="24"/>
      <c r="Y103" s="29"/>
      <c r="Z103" s="61" t="str">
        <f t="shared" si="45"/>
        <v>Compléter la colonne M</v>
      </c>
      <c r="AA103" s="62"/>
      <c r="AB103" s="29"/>
      <c r="AC103" s="205" t="str">
        <f>IF($M103="","Compléter la colonne M",IF(AA103="","Compléter la part variable",IF($M103=Données!$I$3,AA103,IF(AND($M103=Données!$I$2,AB103=""),"Compléter la colonne précédente",IF(AA103-AB103&lt;=0,0,IF(AB103&gt;=144.44,AA103-144.44,AA103-AB103))))))</f>
        <v>Compléter la colonne M</v>
      </c>
      <c r="AD103" s="197" t="str">
        <f>IF(AA103="","Compléter la part variable",IF(AND($M103=Données!$I$2,AB103=""),"Compléter mont. unit. versé pour le BTE",IF(AC103-$C$6&lt;0,0,AC103-$C$6)))</f>
        <v>Compléter la part variable</v>
      </c>
      <c r="AE103" s="192" t="str">
        <f t="shared" si="33"/>
        <v>Date signature contrat absente ou non conforme</v>
      </c>
      <c r="AF103" s="24"/>
      <c r="AG103" s="29"/>
      <c r="AH103" s="61" t="str">
        <f t="shared" si="46"/>
        <v>Compléter la colonne M</v>
      </c>
      <c r="AI103" s="62"/>
      <c r="AJ103" s="29"/>
      <c r="AK103" s="205" t="str">
        <f>IF($M103="","Compléter la colonne M",IF(AI103="","Compléter la part variable",IF($M103=Données!$I$3,AI103,IF(AND($M103=Données!$I$2,AJ103=""),"Compléter la colonne précédente",IF(AI103-AJ103&lt;=0,0,IF(AJ103&gt;=144.44,AI103-144.44,AI103-AJ103))))))</f>
        <v>Compléter la colonne M</v>
      </c>
      <c r="AL103" s="197" t="str">
        <f>IF(AI103="","Compléter la part variable",IF(AND($M103=Données!$I$2,AJ103=""),"Compléter mont. unit. versé pour le BTE",IF(AK103-$C$6&lt;0,0,AK103-$C$6)))</f>
        <v>Compléter la part variable</v>
      </c>
      <c r="AM103" s="192" t="str">
        <f t="shared" si="34"/>
        <v>Date signature contrat absente ou non conforme</v>
      </c>
      <c r="AN103" s="24"/>
      <c r="AO103" s="29"/>
      <c r="AP103" s="61" t="str">
        <f t="shared" si="47"/>
        <v>Compléter la colonne M</v>
      </c>
      <c r="AQ103" s="62"/>
      <c r="AR103" s="29"/>
      <c r="AS103" s="205" t="str">
        <f>IF($M103="","Compléter la colonne M",IF(AQ103="","Compléter la part variable",IF($M103=Données!$I$3,AQ103,IF(AND($M103=Données!$I$2,AR103=""),"Compléter la colonne précédente",IF(AQ103-AR103&lt;=0,0,IF(AR103&gt;=144.44,AQ103-144.44,AQ103-AR103))))))</f>
        <v>Compléter la colonne M</v>
      </c>
      <c r="AT103" s="197" t="str">
        <f>IF(AQ103="","Compléter la part variable",IF(AND($M103=Données!$I$2,AR103=""),"Compléter mont. unit. versé pour le BTE",IF(AS103-$C$6&lt;0,0,AS103-$C$6)))</f>
        <v>Compléter la part variable</v>
      </c>
      <c r="AU103" s="192" t="str">
        <f t="shared" si="35"/>
        <v>Date signature contrat absente ou non conforme</v>
      </c>
      <c r="AV103" s="24"/>
      <c r="AW103" s="29"/>
      <c r="AX103" s="61" t="str">
        <f t="shared" si="48"/>
        <v>Compléter la colonne M</v>
      </c>
      <c r="AY103" s="62"/>
      <c r="AZ103" s="29"/>
      <c r="BA103" s="205" t="str">
        <f>IF($M103="","Compléter la colonne M",IF(AY103="","Compléter la part variable",IF($M103=Données!$I$3,AY103,IF(AND($M103=Données!$I$2,AZ103=""),"Compléter la colonne précédente",IF(AY103-AZ103&lt;=0,0,IF(AZ103&gt;=144.44,AY103-144.44,AY103-AZ103))))))</f>
        <v>Compléter la colonne M</v>
      </c>
      <c r="BB103" s="197" t="str">
        <f>IF(AY103="","Compléter la part variable",IF(AND($M103=Données!$I$2,AZ103=""),"Compléter mont. unit. versé pour le BTE",IF(BA103-$C$6&lt;0,0,BA103-$C$6)))</f>
        <v>Compléter la part variable</v>
      </c>
      <c r="BC103" s="192" t="str">
        <f t="shared" si="36"/>
        <v>Date signature contrat absente ou non conforme</v>
      </c>
      <c r="BD103" s="24"/>
      <c r="BE103" s="29"/>
      <c r="BF103" s="61" t="str">
        <f t="shared" si="49"/>
        <v>Compléter la colonne M</v>
      </c>
      <c r="BG103" s="62"/>
      <c r="BH103" s="29"/>
      <c r="BI103" s="205" t="str">
        <f>IF($M103="","Compléter la colonne M",IF(BG103="","Compléter la part variable",IF($M103=Données!$I$3,BG103,IF(AND($M103=Données!$I$2,BH103=""),"Compléter la colonne précédente",IF(BG103-BH103&lt;=0,0,IF(BH103&gt;=144.44,BG103-144.44,BG103-BH103))))))</f>
        <v>Compléter la colonne M</v>
      </c>
      <c r="BJ103" s="197" t="str">
        <f>IF(BG103="","Compléter la part variable",IF(AND($M103=Données!$I$2,BH103=""),"Compléter mont. unit. versé pour le BTE",IF(BI103-$C$6&lt;0,0,BI103-$C$6)))</f>
        <v>Compléter la part variable</v>
      </c>
      <c r="BK103" s="192" t="str">
        <f t="shared" si="37"/>
        <v>Date signature contrat absente ou non conforme</v>
      </c>
      <c r="BL103" s="24"/>
      <c r="BM103" s="29"/>
      <c r="BN103" s="61" t="str">
        <f t="shared" si="50"/>
        <v>Compléter la colonne M</v>
      </c>
      <c r="BO103" s="62"/>
      <c r="BP103" s="29"/>
      <c r="BQ103" s="205" t="str">
        <f>IF($M103="","Compléter la colonne M",IF(BO103="","Compléter la part variable",IF($M103=Données!$I$3,BO103,IF(AND($M103=Données!$I$2,BP103=""),"Compléter la colonne précédente",IF(BO103-BP103&lt;=0,0,IF(BP103&gt;=144.44,BO103-144.44,BO103-BP103))))))</f>
        <v>Compléter la colonne M</v>
      </c>
      <c r="BR103" s="197" t="str">
        <f>IF(BO103="","Compléter la part variable",IF(AND($M103=Données!$I$2,BP103=""),"Compléter mont. unit. versé pour le BTE",IF(BQ103-$C$6&lt;0,0,BQ103-$C$6)))</f>
        <v>Compléter la part variable</v>
      </c>
      <c r="BS103" s="192" t="str">
        <f t="shared" si="38"/>
        <v>Date signature contrat absente ou non conforme</v>
      </c>
      <c r="BT103" s="24"/>
      <c r="BU103" s="29"/>
      <c r="BV103" s="61" t="str">
        <f t="shared" si="51"/>
        <v>Compléter la colonne M</v>
      </c>
      <c r="BW103" s="62"/>
      <c r="BX103" s="29"/>
      <c r="BY103" s="205" t="str">
        <f>IF($M103="","Compléter la colonne M",IF(BW103="","Compléter la part variable",IF($M103=Données!$I$3,BW103,IF(AND($M103=Données!$I$2,BX103=""),"Compléter la colonne précédente",IF(BW103-BX103&lt;=0,0,IF(BX103&gt;=144.44,BW103-144.44,BW103-BX103))))))</f>
        <v>Compléter la colonne M</v>
      </c>
      <c r="BZ103" s="197" t="str">
        <f>IF(BW103="","Compléter la part variable",IF(AND($M103=Données!$I$2,BX103=""),"Compléter mont. unit. versé pour le BTE",IF(BY103-$C$6&lt;0,0,BY103-$C$6)))</f>
        <v>Compléter la part variable</v>
      </c>
      <c r="CA103" s="192" t="str">
        <f t="shared" si="39"/>
        <v>Date signature contrat absente ou non conforme</v>
      </c>
      <c r="CB103" s="24"/>
      <c r="CC103" s="29"/>
      <c r="CD103" s="61" t="str">
        <f t="shared" si="52"/>
        <v>Compléter la colonne M</v>
      </c>
      <c r="CE103" s="62"/>
      <c r="CF103" s="29"/>
      <c r="CG103" s="205" t="str">
        <f>IF($M103="","Compléter la colonne M",IF(CE103="","Compléter la part variable",IF($M103=Données!$I$3,CE103,IF(AND($M103=Données!$I$2,CF103=""),"Compléter la colonne précédente",IF(CE103-CF103&lt;=0,0,IF(CF103&gt;=144.44,CE103-144.44,CE103-CF103))))))</f>
        <v>Compléter la colonne M</v>
      </c>
      <c r="CH103" s="197" t="str">
        <f>IF(CE103="","Compléter la part variable",IF(AND($M103=Données!$I$2,CF103=""),"Compléter mont. unit. versé pour le BTE",IF(CG103-$C$6&lt;0,0,CG103-$C$6)))</f>
        <v>Compléter la part variable</v>
      </c>
      <c r="CI103" s="192" t="str">
        <f t="shared" si="40"/>
        <v>Date signature contrat absente ou non conforme</v>
      </c>
      <c r="CJ103" s="24"/>
      <c r="CK103" s="29"/>
      <c r="CL103" s="61" t="str">
        <f t="shared" si="53"/>
        <v>Compléter la colonne M</v>
      </c>
      <c r="CM103" s="62"/>
      <c r="CN103" s="29"/>
      <c r="CO103" s="205" t="str">
        <f>IF($M103="","Compléter la colonne M",IF(CM103="","Compléter la part variable",IF($M103=Données!$I$3,CM103,IF(AND($M103=Données!$I$2,CN103=""),"Compléter la colonne précédente",IF(CM103-CN103&lt;=0,0,IF(CN103&gt;=144.44,CM103-144.44,CM103-CN103))))))</f>
        <v>Compléter la colonne M</v>
      </c>
      <c r="CP103" s="197" t="str">
        <f>IF(CM103="","Compléter la part variable",IF(AND($M103=Données!$I$2,CN103=""),"Compléter mont. unit. versé pour le BTE",IF(CO103-$C$6&lt;0,0,CO103-$C$6)))</f>
        <v>Compléter la part variable</v>
      </c>
      <c r="CQ103" s="192" t="str">
        <f t="shared" si="41"/>
        <v>Date signature contrat absente ou non conforme</v>
      </c>
      <c r="CR103" s="24"/>
      <c r="CS103" s="29"/>
      <c r="CT103" s="61" t="str">
        <f t="shared" si="54"/>
        <v>Compléter la colonne M</v>
      </c>
      <c r="CU103" s="62"/>
      <c r="CV103" s="29"/>
      <c r="CW103" s="205" t="str">
        <f>IF($M103="","Compléter la colonne M",IF(CU103="","Compléter la part variable",IF($M103=Données!$I$3,CU103,IF(AND($M103=Données!$I$2,CV103=""),"Compléter la colonne précédente",IF(CU103-CV103&lt;=0,0,IF(CV103&gt;=144.44,CU103-144.44,CU103-CV103))))))</f>
        <v>Compléter la colonne M</v>
      </c>
      <c r="CX103" s="197" t="str">
        <f>IF(CU103="","Compléter la part variable",IF(AND($M103=Données!$I$2,CV103=""),"Compléter mont. unit. versé pour le BTE",IF(CW103-$C$6&lt;0,0,CW103-$C$6)))</f>
        <v>Compléter la part variable</v>
      </c>
      <c r="CY103" s="192" t="str">
        <f t="shared" si="42"/>
        <v>Date signature contrat absente ou non conforme</v>
      </c>
      <c r="CZ103" s="24"/>
      <c r="DA103" s="29"/>
      <c r="DB103" s="61" t="str">
        <f t="shared" si="55"/>
        <v>Compléter la colonne M</v>
      </c>
      <c r="DC103" s="62"/>
      <c r="DD103" s="29"/>
      <c r="DE103" s="205" t="str">
        <f>IF($M103="","Compléter la colonne M",IF(DC103="","Compléter la part variable",IF($M103=Données!$I$3,DC103,IF(AND($M103=Données!$I$2,DD103=""),"Compléter la colonne précédente",IF(DC103-DD103&lt;=0,0,IF(DD103&gt;=144.44,DC103-144.44,DC103-DD103))))))</f>
        <v>Compléter la colonne M</v>
      </c>
      <c r="DF103" s="197" t="str">
        <f>IF(DC103="","Compléter la part variable",IF(AND($M103=Données!$I$2,DD103=""),"Compléter mont. unit. versé pour le BTE",IF(DE103-$C$6&lt;0,0,DE103-$C$6)))</f>
        <v>Compléter la part variable</v>
      </c>
      <c r="DG103" s="192" t="str">
        <f t="shared" si="43"/>
        <v>Date signature contrat absente ou non conforme</v>
      </c>
      <c r="DH103" s="106" t="str">
        <f t="shared" si="30"/>
        <v>Remplir les colonnes M,N, Q et P</v>
      </c>
      <c r="DI103" s="153" t="str">
        <f t="shared" si="31"/>
        <v>Remplir les colonnes M, N, Q et P</v>
      </c>
      <c r="DJ103" s="28" t="str">
        <f t="shared" si="32"/>
        <v>Remplir les colonnes M, N, Q et P</v>
      </c>
      <c r="DK103"/>
      <c r="DL103"/>
    </row>
    <row r="104" spans="1:116" x14ac:dyDescent="0.3">
      <c r="A104" s="132"/>
      <c r="B104" s="165"/>
      <c r="C104" s="43"/>
      <c r="D104" s="43"/>
      <c r="E104" s="43"/>
      <c r="F104" s="43"/>
      <c r="G104" s="133"/>
      <c r="H104" s="59"/>
      <c r="I104" s="29"/>
      <c r="J104" s="167"/>
      <c r="K104" s="167"/>
      <c r="L104" s="168"/>
      <c r="M104" s="141"/>
      <c r="N104" s="119"/>
      <c r="O104" s="69"/>
      <c r="P104" s="69"/>
      <c r="Q104" s="145"/>
      <c r="R104" s="24"/>
      <c r="S104" s="29"/>
      <c r="T104" s="61" t="str">
        <f t="shared" si="44"/>
        <v>Compléter la colonne M</v>
      </c>
      <c r="U104" s="62"/>
      <c r="V104" s="103" t="str">
        <f t="shared" si="28"/>
        <v>Compléter la colonne précédente</v>
      </c>
      <c r="W104" s="192" t="str">
        <f t="shared" si="29"/>
        <v>Date signature contrat absente ou non conforme</v>
      </c>
      <c r="X104" s="24"/>
      <c r="Y104" s="29"/>
      <c r="Z104" s="61" t="str">
        <f t="shared" si="45"/>
        <v>Compléter la colonne M</v>
      </c>
      <c r="AA104" s="62"/>
      <c r="AB104" s="29"/>
      <c r="AC104" s="205" t="str">
        <f>IF($M104="","Compléter la colonne M",IF(AA104="","Compléter la part variable",IF($M104=Données!$I$3,AA104,IF(AND($M104=Données!$I$2,AB104=""),"Compléter la colonne précédente",IF(AA104-AB104&lt;=0,0,IF(AB104&gt;=144.44,AA104-144.44,AA104-AB104))))))</f>
        <v>Compléter la colonne M</v>
      </c>
      <c r="AD104" s="197" t="str">
        <f>IF(AA104="","Compléter la part variable",IF(AND($M104=Données!$I$2,AB104=""),"Compléter mont. unit. versé pour le BTE",IF(AC104-$C$6&lt;0,0,AC104-$C$6)))</f>
        <v>Compléter la part variable</v>
      </c>
      <c r="AE104" s="192" t="str">
        <f t="shared" si="33"/>
        <v>Date signature contrat absente ou non conforme</v>
      </c>
      <c r="AF104" s="24"/>
      <c r="AG104" s="29"/>
      <c r="AH104" s="61" t="str">
        <f t="shared" si="46"/>
        <v>Compléter la colonne M</v>
      </c>
      <c r="AI104" s="62"/>
      <c r="AJ104" s="29"/>
      <c r="AK104" s="205" t="str">
        <f>IF($M104="","Compléter la colonne M",IF(AI104="","Compléter la part variable",IF($M104=Données!$I$3,AI104,IF(AND($M104=Données!$I$2,AJ104=""),"Compléter la colonne précédente",IF(AI104-AJ104&lt;=0,0,IF(AJ104&gt;=144.44,AI104-144.44,AI104-AJ104))))))</f>
        <v>Compléter la colonne M</v>
      </c>
      <c r="AL104" s="197" t="str">
        <f>IF(AI104="","Compléter la part variable",IF(AND($M104=Données!$I$2,AJ104=""),"Compléter mont. unit. versé pour le BTE",IF(AK104-$C$6&lt;0,0,AK104-$C$6)))</f>
        <v>Compléter la part variable</v>
      </c>
      <c r="AM104" s="192" t="str">
        <f t="shared" si="34"/>
        <v>Date signature contrat absente ou non conforme</v>
      </c>
      <c r="AN104" s="24"/>
      <c r="AO104" s="29"/>
      <c r="AP104" s="61" t="str">
        <f t="shared" si="47"/>
        <v>Compléter la colonne M</v>
      </c>
      <c r="AQ104" s="62"/>
      <c r="AR104" s="29"/>
      <c r="AS104" s="205" t="str">
        <f>IF($M104="","Compléter la colonne M",IF(AQ104="","Compléter la part variable",IF($M104=Données!$I$3,AQ104,IF(AND($M104=Données!$I$2,AR104=""),"Compléter la colonne précédente",IF(AQ104-AR104&lt;=0,0,IF(AR104&gt;=144.44,AQ104-144.44,AQ104-AR104))))))</f>
        <v>Compléter la colonne M</v>
      </c>
      <c r="AT104" s="197" t="str">
        <f>IF(AQ104="","Compléter la part variable",IF(AND($M104=Données!$I$2,AR104=""),"Compléter mont. unit. versé pour le BTE",IF(AS104-$C$6&lt;0,0,AS104-$C$6)))</f>
        <v>Compléter la part variable</v>
      </c>
      <c r="AU104" s="192" t="str">
        <f t="shared" si="35"/>
        <v>Date signature contrat absente ou non conforme</v>
      </c>
      <c r="AV104" s="24"/>
      <c r="AW104" s="29"/>
      <c r="AX104" s="61" t="str">
        <f t="shared" si="48"/>
        <v>Compléter la colonne M</v>
      </c>
      <c r="AY104" s="62"/>
      <c r="AZ104" s="29"/>
      <c r="BA104" s="205" t="str">
        <f>IF($M104="","Compléter la colonne M",IF(AY104="","Compléter la part variable",IF($M104=Données!$I$3,AY104,IF(AND($M104=Données!$I$2,AZ104=""),"Compléter la colonne précédente",IF(AY104-AZ104&lt;=0,0,IF(AZ104&gt;=144.44,AY104-144.44,AY104-AZ104))))))</f>
        <v>Compléter la colonne M</v>
      </c>
      <c r="BB104" s="197" t="str">
        <f>IF(AY104="","Compléter la part variable",IF(AND($M104=Données!$I$2,AZ104=""),"Compléter mont. unit. versé pour le BTE",IF(BA104-$C$6&lt;0,0,BA104-$C$6)))</f>
        <v>Compléter la part variable</v>
      </c>
      <c r="BC104" s="192" t="str">
        <f t="shared" si="36"/>
        <v>Date signature contrat absente ou non conforme</v>
      </c>
      <c r="BD104" s="24"/>
      <c r="BE104" s="29"/>
      <c r="BF104" s="61" t="str">
        <f t="shared" si="49"/>
        <v>Compléter la colonne M</v>
      </c>
      <c r="BG104" s="62"/>
      <c r="BH104" s="29"/>
      <c r="BI104" s="205" t="str">
        <f>IF($M104="","Compléter la colonne M",IF(BG104="","Compléter la part variable",IF($M104=Données!$I$3,BG104,IF(AND($M104=Données!$I$2,BH104=""),"Compléter la colonne précédente",IF(BG104-BH104&lt;=0,0,IF(BH104&gt;=144.44,BG104-144.44,BG104-BH104))))))</f>
        <v>Compléter la colonne M</v>
      </c>
      <c r="BJ104" s="197" t="str">
        <f>IF(BG104="","Compléter la part variable",IF(AND($M104=Données!$I$2,BH104=""),"Compléter mont. unit. versé pour le BTE",IF(BI104-$C$6&lt;0,0,BI104-$C$6)))</f>
        <v>Compléter la part variable</v>
      </c>
      <c r="BK104" s="192" t="str">
        <f t="shared" si="37"/>
        <v>Date signature contrat absente ou non conforme</v>
      </c>
      <c r="BL104" s="24"/>
      <c r="BM104" s="29"/>
      <c r="BN104" s="61" t="str">
        <f t="shared" si="50"/>
        <v>Compléter la colonne M</v>
      </c>
      <c r="BO104" s="62"/>
      <c r="BP104" s="29"/>
      <c r="BQ104" s="205" t="str">
        <f>IF($M104="","Compléter la colonne M",IF(BO104="","Compléter la part variable",IF($M104=Données!$I$3,BO104,IF(AND($M104=Données!$I$2,BP104=""),"Compléter la colonne précédente",IF(BO104-BP104&lt;=0,0,IF(BP104&gt;=144.44,BO104-144.44,BO104-BP104))))))</f>
        <v>Compléter la colonne M</v>
      </c>
      <c r="BR104" s="197" t="str">
        <f>IF(BO104="","Compléter la part variable",IF(AND($M104=Données!$I$2,BP104=""),"Compléter mont. unit. versé pour le BTE",IF(BQ104-$C$6&lt;0,0,BQ104-$C$6)))</f>
        <v>Compléter la part variable</v>
      </c>
      <c r="BS104" s="192" t="str">
        <f t="shared" si="38"/>
        <v>Date signature contrat absente ou non conforme</v>
      </c>
      <c r="BT104" s="24"/>
      <c r="BU104" s="29"/>
      <c r="BV104" s="61" t="str">
        <f t="shared" si="51"/>
        <v>Compléter la colonne M</v>
      </c>
      <c r="BW104" s="62"/>
      <c r="BX104" s="29"/>
      <c r="BY104" s="205" t="str">
        <f>IF($M104="","Compléter la colonne M",IF(BW104="","Compléter la part variable",IF($M104=Données!$I$3,BW104,IF(AND($M104=Données!$I$2,BX104=""),"Compléter la colonne précédente",IF(BW104-BX104&lt;=0,0,IF(BX104&gt;=144.44,BW104-144.44,BW104-BX104))))))</f>
        <v>Compléter la colonne M</v>
      </c>
      <c r="BZ104" s="197" t="str">
        <f>IF(BW104="","Compléter la part variable",IF(AND($M104=Données!$I$2,BX104=""),"Compléter mont. unit. versé pour le BTE",IF(BY104-$C$6&lt;0,0,BY104-$C$6)))</f>
        <v>Compléter la part variable</v>
      </c>
      <c r="CA104" s="192" t="str">
        <f t="shared" si="39"/>
        <v>Date signature contrat absente ou non conforme</v>
      </c>
      <c r="CB104" s="24"/>
      <c r="CC104" s="29"/>
      <c r="CD104" s="61" t="str">
        <f t="shared" si="52"/>
        <v>Compléter la colonne M</v>
      </c>
      <c r="CE104" s="62"/>
      <c r="CF104" s="29"/>
      <c r="CG104" s="205" t="str">
        <f>IF($M104="","Compléter la colonne M",IF(CE104="","Compléter la part variable",IF($M104=Données!$I$3,CE104,IF(AND($M104=Données!$I$2,CF104=""),"Compléter la colonne précédente",IF(CE104-CF104&lt;=0,0,IF(CF104&gt;=144.44,CE104-144.44,CE104-CF104))))))</f>
        <v>Compléter la colonne M</v>
      </c>
      <c r="CH104" s="197" t="str">
        <f>IF(CE104="","Compléter la part variable",IF(AND($M104=Données!$I$2,CF104=""),"Compléter mont. unit. versé pour le BTE",IF(CG104-$C$6&lt;0,0,CG104-$C$6)))</f>
        <v>Compléter la part variable</v>
      </c>
      <c r="CI104" s="192" t="str">
        <f t="shared" si="40"/>
        <v>Date signature contrat absente ou non conforme</v>
      </c>
      <c r="CJ104" s="24"/>
      <c r="CK104" s="29"/>
      <c r="CL104" s="61" t="str">
        <f t="shared" si="53"/>
        <v>Compléter la colonne M</v>
      </c>
      <c r="CM104" s="62"/>
      <c r="CN104" s="29"/>
      <c r="CO104" s="205" t="str">
        <f>IF($M104="","Compléter la colonne M",IF(CM104="","Compléter la part variable",IF($M104=Données!$I$3,CM104,IF(AND($M104=Données!$I$2,CN104=""),"Compléter la colonne précédente",IF(CM104-CN104&lt;=0,0,IF(CN104&gt;=144.44,CM104-144.44,CM104-CN104))))))</f>
        <v>Compléter la colonne M</v>
      </c>
      <c r="CP104" s="197" t="str">
        <f>IF(CM104="","Compléter la part variable",IF(AND($M104=Données!$I$2,CN104=""),"Compléter mont. unit. versé pour le BTE",IF(CO104-$C$6&lt;0,0,CO104-$C$6)))</f>
        <v>Compléter la part variable</v>
      </c>
      <c r="CQ104" s="192" t="str">
        <f t="shared" si="41"/>
        <v>Date signature contrat absente ou non conforme</v>
      </c>
      <c r="CR104" s="24"/>
      <c r="CS104" s="29"/>
      <c r="CT104" s="61" t="str">
        <f t="shared" si="54"/>
        <v>Compléter la colonne M</v>
      </c>
      <c r="CU104" s="62"/>
      <c r="CV104" s="29"/>
      <c r="CW104" s="205" t="str">
        <f>IF($M104="","Compléter la colonne M",IF(CU104="","Compléter la part variable",IF($M104=Données!$I$3,CU104,IF(AND($M104=Données!$I$2,CV104=""),"Compléter la colonne précédente",IF(CU104-CV104&lt;=0,0,IF(CV104&gt;=144.44,CU104-144.44,CU104-CV104))))))</f>
        <v>Compléter la colonne M</v>
      </c>
      <c r="CX104" s="197" t="str">
        <f>IF(CU104="","Compléter la part variable",IF(AND($M104=Données!$I$2,CV104=""),"Compléter mont. unit. versé pour le BTE",IF(CW104-$C$6&lt;0,0,CW104-$C$6)))</f>
        <v>Compléter la part variable</v>
      </c>
      <c r="CY104" s="192" t="str">
        <f t="shared" si="42"/>
        <v>Date signature contrat absente ou non conforme</v>
      </c>
      <c r="CZ104" s="24"/>
      <c r="DA104" s="29"/>
      <c r="DB104" s="61" t="str">
        <f t="shared" si="55"/>
        <v>Compléter la colonne M</v>
      </c>
      <c r="DC104" s="62"/>
      <c r="DD104" s="29"/>
      <c r="DE104" s="205" t="str">
        <f>IF($M104="","Compléter la colonne M",IF(DC104="","Compléter la part variable",IF($M104=Données!$I$3,DC104,IF(AND($M104=Données!$I$2,DD104=""),"Compléter la colonne précédente",IF(DC104-DD104&lt;=0,0,IF(DD104&gt;=144.44,DC104-144.44,DC104-DD104))))))</f>
        <v>Compléter la colonne M</v>
      </c>
      <c r="DF104" s="197" t="str">
        <f>IF(DC104="","Compléter la part variable",IF(AND($M104=Données!$I$2,DD104=""),"Compléter mont. unit. versé pour le BTE",IF(DE104-$C$6&lt;0,0,DE104-$C$6)))</f>
        <v>Compléter la part variable</v>
      </c>
      <c r="DG104" s="192" t="str">
        <f t="shared" si="43"/>
        <v>Date signature contrat absente ou non conforme</v>
      </c>
      <c r="DH104" s="106" t="str">
        <f t="shared" si="30"/>
        <v>Remplir les colonnes M,N, Q et P</v>
      </c>
      <c r="DI104" s="153" t="str">
        <f t="shared" si="31"/>
        <v>Remplir les colonnes M, N, Q et P</v>
      </c>
      <c r="DJ104" s="28" t="str">
        <f t="shared" si="32"/>
        <v>Remplir les colonnes M, N, Q et P</v>
      </c>
      <c r="DK104"/>
      <c r="DL104"/>
    </row>
    <row r="105" spans="1:116" x14ac:dyDescent="0.3">
      <c r="A105" s="132"/>
      <c r="B105" s="165"/>
      <c r="C105" s="43"/>
      <c r="D105" s="43"/>
      <c r="E105" s="43"/>
      <c r="F105" s="43"/>
      <c r="G105" s="133"/>
      <c r="H105" s="59"/>
      <c r="I105" s="29"/>
      <c r="J105" s="167"/>
      <c r="K105" s="167"/>
      <c r="L105" s="168"/>
      <c r="M105" s="141"/>
      <c r="N105" s="119"/>
      <c r="O105" s="69"/>
      <c r="P105" s="69"/>
      <c r="Q105" s="145"/>
      <c r="R105" s="24"/>
      <c r="S105" s="29"/>
      <c r="T105" s="61" t="str">
        <f t="shared" si="44"/>
        <v>Compléter la colonne M</v>
      </c>
      <c r="U105" s="62"/>
      <c r="V105" s="103" t="str">
        <f t="shared" si="28"/>
        <v>Compléter la colonne précédente</v>
      </c>
      <c r="W105" s="192" t="str">
        <f t="shared" si="29"/>
        <v>Date signature contrat absente ou non conforme</v>
      </c>
      <c r="X105" s="24"/>
      <c r="Y105" s="29"/>
      <c r="Z105" s="61" t="str">
        <f t="shared" si="45"/>
        <v>Compléter la colonne M</v>
      </c>
      <c r="AA105" s="62"/>
      <c r="AB105" s="29"/>
      <c r="AC105" s="205" t="str">
        <f>IF($M105="","Compléter la colonne M",IF(AA105="","Compléter la part variable",IF($M105=Données!$I$3,AA105,IF(AND($M105=Données!$I$2,AB105=""),"Compléter la colonne précédente",IF(AA105-AB105&lt;=0,0,IF(AB105&gt;=144.44,AA105-144.44,AA105-AB105))))))</f>
        <v>Compléter la colonne M</v>
      </c>
      <c r="AD105" s="197" t="str">
        <f>IF(AA105="","Compléter la part variable",IF(AND($M105=Données!$I$2,AB105=""),"Compléter mont. unit. versé pour le BTE",IF(AC105-$C$6&lt;0,0,AC105-$C$6)))</f>
        <v>Compléter la part variable</v>
      </c>
      <c r="AE105" s="192" t="str">
        <f t="shared" si="33"/>
        <v>Date signature contrat absente ou non conforme</v>
      </c>
      <c r="AF105" s="24"/>
      <c r="AG105" s="29"/>
      <c r="AH105" s="61" t="str">
        <f t="shared" si="46"/>
        <v>Compléter la colonne M</v>
      </c>
      <c r="AI105" s="62"/>
      <c r="AJ105" s="29"/>
      <c r="AK105" s="205" t="str">
        <f>IF($M105="","Compléter la colonne M",IF(AI105="","Compléter la part variable",IF($M105=Données!$I$3,AI105,IF(AND($M105=Données!$I$2,AJ105=""),"Compléter la colonne précédente",IF(AI105-AJ105&lt;=0,0,IF(AJ105&gt;=144.44,AI105-144.44,AI105-AJ105))))))</f>
        <v>Compléter la colonne M</v>
      </c>
      <c r="AL105" s="197" t="str">
        <f>IF(AI105="","Compléter la part variable",IF(AND($M105=Données!$I$2,AJ105=""),"Compléter mont. unit. versé pour le BTE",IF(AK105-$C$6&lt;0,0,AK105-$C$6)))</f>
        <v>Compléter la part variable</v>
      </c>
      <c r="AM105" s="192" t="str">
        <f t="shared" si="34"/>
        <v>Date signature contrat absente ou non conforme</v>
      </c>
      <c r="AN105" s="24"/>
      <c r="AO105" s="29"/>
      <c r="AP105" s="61" t="str">
        <f t="shared" si="47"/>
        <v>Compléter la colonne M</v>
      </c>
      <c r="AQ105" s="62"/>
      <c r="AR105" s="29"/>
      <c r="AS105" s="205" t="str">
        <f>IF($M105="","Compléter la colonne M",IF(AQ105="","Compléter la part variable",IF($M105=Données!$I$3,AQ105,IF(AND($M105=Données!$I$2,AR105=""),"Compléter la colonne précédente",IF(AQ105-AR105&lt;=0,0,IF(AR105&gt;=144.44,AQ105-144.44,AQ105-AR105))))))</f>
        <v>Compléter la colonne M</v>
      </c>
      <c r="AT105" s="197" t="str">
        <f>IF(AQ105="","Compléter la part variable",IF(AND($M105=Données!$I$2,AR105=""),"Compléter mont. unit. versé pour le BTE",IF(AS105-$C$6&lt;0,0,AS105-$C$6)))</f>
        <v>Compléter la part variable</v>
      </c>
      <c r="AU105" s="192" t="str">
        <f t="shared" si="35"/>
        <v>Date signature contrat absente ou non conforme</v>
      </c>
      <c r="AV105" s="24"/>
      <c r="AW105" s="29"/>
      <c r="AX105" s="61" t="str">
        <f t="shared" si="48"/>
        <v>Compléter la colonne M</v>
      </c>
      <c r="AY105" s="62"/>
      <c r="AZ105" s="29"/>
      <c r="BA105" s="205" t="str">
        <f>IF($M105="","Compléter la colonne M",IF(AY105="","Compléter la part variable",IF($M105=Données!$I$3,AY105,IF(AND($M105=Données!$I$2,AZ105=""),"Compléter la colonne précédente",IF(AY105-AZ105&lt;=0,0,IF(AZ105&gt;=144.44,AY105-144.44,AY105-AZ105))))))</f>
        <v>Compléter la colonne M</v>
      </c>
      <c r="BB105" s="197" t="str">
        <f>IF(AY105="","Compléter la part variable",IF(AND($M105=Données!$I$2,AZ105=""),"Compléter mont. unit. versé pour le BTE",IF(BA105-$C$6&lt;0,0,BA105-$C$6)))</f>
        <v>Compléter la part variable</v>
      </c>
      <c r="BC105" s="192" t="str">
        <f t="shared" si="36"/>
        <v>Date signature contrat absente ou non conforme</v>
      </c>
      <c r="BD105" s="24"/>
      <c r="BE105" s="29"/>
      <c r="BF105" s="61" t="str">
        <f t="shared" si="49"/>
        <v>Compléter la colonne M</v>
      </c>
      <c r="BG105" s="62"/>
      <c r="BH105" s="29"/>
      <c r="BI105" s="205" t="str">
        <f>IF($M105="","Compléter la colonne M",IF(BG105="","Compléter la part variable",IF($M105=Données!$I$3,BG105,IF(AND($M105=Données!$I$2,BH105=""),"Compléter la colonne précédente",IF(BG105-BH105&lt;=0,0,IF(BH105&gt;=144.44,BG105-144.44,BG105-BH105))))))</f>
        <v>Compléter la colonne M</v>
      </c>
      <c r="BJ105" s="197" t="str">
        <f>IF(BG105="","Compléter la part variable",IF(AND($M105=Données!$I$2,BH105=""),"Compléter mont. unit. versé pour le BTE",IF(BI105-$C$6&lt;0,0,BI105-$C$6)))</f>
        <v>Compléter la part variable</v>
      </c>
      <c r="BK105" s="192" t="str">
        <f t="shared" si="37"/>
        <v>Date signature contrat absente ou non conforme</v>
      </c>
      <c r="BL105" s="24"/>
      <c r="BM105" s="29"/>
      <c r="BN105" s="61" t="str">
        <f t="shared" si="50"/>
        <v>Compléter la colonne M</v>
      </c>
      <c r="BO105" s="62"/>
      <c r="BP105" s="29"/>
      <c r="BQ105" s="205" t="str">
        <f>IF($M105="","Compléter la colonne M",IF(BO105="","Compléter la part variable",IF($M105=Données!$I$3,BO105,IF(AND($M105=Données!$I$2,BP105=""),"Compléter la colonne précédente",IF(BO105-BP105&lt;=0,0,IF(BP105&gt;=144.44,BO105-144.44,BO105-BP105))))))</f>
        <v>Compléter la colonne M</v>
      </c>
      <c r="BR105" s="197" t="str">
        <f>IF(BO105="","Compléter la part variable",IF(AND($M105=Données!$I$2,BP105=""),"Compléter mont. unit. versé pour le BTE",IF(BQ105-$C$6&lt;0,0,BQ105-$C$6)))</f>
        <v>Compléter la part variable</v>
      </c>
      <c r="BS105" s="192" t="str">
        <f t="shared" si="38"/>
        <v>Date signature contrat absente ou non conforme</v>
      </c>
      <c r="BT105" s="24"/>
      <c r="BU105" s="29"/>
      <c r="BV105" s="61" t="str">
        <f t="shared" si="51"/>
        <v>Compléter la colonne M</v>
      </c>
      <c r="BW105" s="62"/>
      <c r="BX105" s="29"/>
      <c r="BY105" s="205" t="str">
        <f>IF($M105="","Compléter la colonne M",IF(BW105="","Compléter la part variable",IF($M105=Données!$I$3,BW105,IF(AND($M105=Données!$I$2,BX105=""),"Compléter la colonne précédente",IF(BW105-BX105&lt;=0,0,IF(BX105&gt;=144.44,BW105-144.44,BW105-BX105))))))</f>
        <v>Compléter la colonne M</v>
      </c>
      <c r="BZ105" s="197" t="str">
        <f>IF(BW105="","Compléter la part variable",IF(AND($M105=Données!$I$2,BX105=""),"Compléter mont. unit. versé pour le BTE",IF(BY105-$C$6&lt;0,0,BY105-$C$6)))</f>
        <v>Compléter la part variable</v>
      </c>
      <c r="CA105" s="192" t="str">
        <f t="shared" si="39"/>
        <v>Date signature contrat absente ou non conforme</v>
      </c>
      <c r="CB105" s="24"/>
      <c r="CC105" s="29"/>
      <c r="CD105" s="61" t="str">
        <f t="shared" si="52"/>
        <v>Compléter la colonne M</v>
      </c>
      <c r="CE105" s="62"/>
      <c r="CF105" s="29"/>
      <c r="CG105" s="205" t="str">
        <f>IF($M105="","Compléter la colonne M",IF(CE105="","Compléter la part variable",IF($M105=Données!$I$3,CE105,IF(AND($M105=Données!$I$2,CF105=""),"Compléter la colonne précédente",IF(CE105-CF105&lt;=0,0,IF(CF105&gt;=144.44,CE105-144.44,CE105-CF105))))))</f>
        <v>Compléter la colonne M</v>
      </c>
      <c r="CH105" s="197" t="str">
        <f>IF(CE105="","Compléter la part variable",IF(AND($M105=Données!$I$2,CF105=""),"Compléter mont. unit. versé pour le BTE",IF(CG105-$C$6&lt;0,0,CG105-$C$6)))</f>
        <v>Compléter la part variable</v>
      </c>
      <c r="CI105" s="192" t="str">
        <f t="shared" si="40"/>
        <v>Date signature contrat absente ou non conforme</v>
      </c>
      <c r="CJ105" s="24"/>
      <c r="CK105" s="29"/>
      <c r="CL105" s="61" t="str">
        <f t="shared" si="53"/>
        <v>Compléter la colonne M</v>
      </c>
      <c r="CM105" s="62"/>
      <c r="CN105" s="29"/>
      <c r="CO105" s="205" t="str">
        <f>IF($M105="","Compléter la colonne M",IF(CM105="","Compléter la part variable",IF($M105=Données!$I$3,CM105,IF(AND($M105=Données!$I$2,CN105=""),"Compléter la colonne précédente",IF(CM105-CN105&lt;=0,0,IF(CN105&gt;=144.44,CM105-144.44,CM105-CN105))))))</f>
        <v>Compléter la colonne M</v>
      </c>
      <c r="CP105" s="197" t="str">
        <f>IF(CM105="","Compléter la part variable",IF(AND($M105=Données!$I$2,CN105=""),"Compléter mont. unit. versé pour le BTE",IF(CO105-$C$6&lt;0,0,CO105-$C$6)))</f>
        <v>Compléter la part variable</v>
      </c>
      <c r="CQ105" s="192" t="str">
        <f t="shared" si="41"/>
        <v>Date signature contrat absente ou non conforme</v>
      </c>
      <c r="CR105" s="24"/>
      <c r="CS105" s="29"/>
      <c r="CT105" s="61" t="str">
        <f t="shared" si="54"/>
        <v>Compléter la colonne M</v>
      </c>
      <c r="CU105" s="62"/>
      <c r="CV105" s="29"/>
      <c r="CW105" s="205" t="str">
        <f>IF($M105="","Compléter la colonne M",IF(CU105="","Compléter la part variable",IF($M105=Données!$I$3,CU105,IF(AND($M105=Données!$I$2,CV105=""),"Compléter la colonne précédente",IF(CU105-CV105&lt;=0,0,IF(CV105&gt;=144.44,CU105-144.44,CU105-CV105))))))</f>
        <v>Compléter la colonne M</v>
      </c>
      <c r="CX105" s="197" t="str">
        <f>IF(CU105="","Compléter la part variable",IF(AND($M105=Données!$I$2,CV105=""),"Compléter mont. unit. versé pour le BTE",IF(CW105-$C$6&lt;0,0,CW105-$C$6)))</f>
        <v>Compléter la part variable</v>
      </c>
      <c r="CY105" s="192" t="str">
        <f t="shared" si="42"/>
        <v>Date signature contrat absente ou non conforme</v>
      </c>
      <c r="CZ105" s="24"/>
      <c r="DA105" s="29"/>
      <c r="DB105" s="61" t="str">
        <f t="shared" si="55"/>
        <v>Compléter la colonne M</v>
      </c>
      <c r="DC105" s="62"/>
      <c r="DD105" s="29"/>
      <c r="DE105" s="205" t="str">
        <f>IF($M105="","Compléter la colonne M",IF(DC105="","Compléter la part variable",IF($M105=Données!$I$3,DC105,IF(AND($M105=Données!$I$2,DD105=""),"Compléter la colonne précédente",IF(DC105-DD105&lt;=0,0,IF(DD105&gt;=144.44,DC105-144.44,DC105-DD105))))))</f>
        <v>Compléter la colonne M</v>
      </c>
      <c r="DF105" s="197" t="str">
        <f>IF(DC105="","Compléter la part variable",IF(AND($M105=Données!$I$2,DD105=""),"Compléter mont. unit. versé pour le BTE",IF(DE105-$C$6&lt;0,0,DE105-$C$6)))</f>
        <v>Compléter la part variable</v>
      </c>
      <c r="DG105" s="192" t="str">
        <f t="shared" si="43"/>
        <v>Date signature contrat absente ou non conforme</v>
      </c>
      <c r="DH105" s="106" t="str">
        <f t="shared" si="30"/>
        <v>Remplir les colonnes M,N, Q et P</v>
      </c>
      <c r="DI105" s="153" t="str">
        <f t="shared" si="31"/>
        <v>Remplir les colonnes M, N, Q et P</v>
      </c>
      <c r="DJ105" s="28" t="str">
        <f t="shared" si="32"/>
        <v>Remplir les colonnes M, N, Q et P</v>
      </c>
      <c r="DK105"/>
      <c r="DL105"/>
    </row>
    <row r="106" spans="1:116" x14ac:dyDescent="0.3">
      <c r="A106" s="132"/>
      <c r="B106" s="165"/>
      <c r="C106" s="43"/>
      <c r="D106" s="43"/>
      <c r="E106" s="43"/>
      <c r="F106" s="43"/>
      <c r="G106" s="133"/>
      <c r="H106" s="59"/>
      <c r="I106" s="29"/>
      <c r="J106" s="167"/>
      <c r="K106" s="167"/>
      <c r="L106" s="168"/>
      <c r="M106" s="141"/>
      <c r="N106" s="119"/>
      <c r="O106" s="69"/>
      <c r="P106" s="69"/>
      <c r="Q106" s="145"/>
      <c r="R106" s="24"/>
      <c r="S106" s="29"/>
      <c r="T106" s="61" t="str">
        <f t="shared" si="44"/>
        <v>Compléter la colonne M</v>
      </c>
      <c r="U106" s="62"/>
      <c r="V106" s="103" t="str">
        <f t="shared" si="28"/>
        <v>Compléter la colonne précédente</v>
      </c>
      <c r="W106" s="192" t="str">
        <f t="shared" si="29"/>
        <v>Date signature contrat absente ou non conforme</v>
      </c>
      <c r="X106" s="24"/>
      <c r="Y106" s="29"/>
      <c r="Z106" s="61" t="str">
        <f t="shared" si="45"/>
        <v>Compléter la colonne M</v>
      </c>
      <c r="AA106" s="62"/>
      <c r="AB106" s="29"/>
      <c r="AC106" s="205" t="str">
        <f>IF($M106="","Compléter la colonne M",IF(AA106="","Compléter la part variable",IF($M106=Données!$I$3,AA106,IF(AND($M106=Données!$I$2,AB106=""),"Compléter la colonne précédente",IF(AA106-AB106&lt;=0,0,IF(AB106&gt;=144.44,AA106-144.44,AA106-AB106))))))</f>
        <v>Compléter la colonne M</v>
      </c>
      <c r="AD106" s="197" t="str">
        <f>IF(AA106="","Compléter la part variable",IF(AND($M106=Données!$I$2,AB106=""),"Compléter mont. unit. versé pour le BTE",IF(AC106-$C$6&lt;0,0,AC106-$C$6)))</f>
        <v>Compléter la part variable</v>
      </c>
      <c r="AE106" s="192" t="str">
        <f t="shared" si="33"/>
        <v>Date signature contrat absente ou non conforme</v>
      </c>
      <c r="AF106" s="24"/>
      <c r="AG106" s="29"/>
      <c r="AH106" s="61" t="str">
        <f t="shared" si="46"/>
        <v>Compléter la colonne M</v>
      </c>
      <c r="AI106" s="62"/>
      <c r="AJ106" s="29"/>
      <c r="AK106" s="205" t="str">
        <f>IF($M106="","Compléter la colonne M",IF(AI106="","Compléter la part variable",IF($M106=Données!$I$3,AI106,IF(AND($M106=Données!$I$2,AJ106=""),"Compléter la colonne précédente",IF(AI106-AJ106&lt;=0,0,IF(AJ106&gt;=144.44,AI106-144.44,AI106-AJ106))))))</f>
        <v>Compléter la colonne M</v>
      </c>
      <c r="AL106" s="197" t="str">
        <f>IF(AI106="","Compléter la part variable",IF(AND($M106=Données!$I$2,AJ106=""),"Compléter mont. unit. versé pour le BTE",IF(AK106-$C$6&lt;0,0,AK106-$C$6)))</f>
        <v>Compléter la part variable</v>
      </c>
      <c r="AM106" s="192" t="str">
        <f t="shared" si="34"/>
        <v>Date signature contrat absente ou non conforme</v>
      </c>
      <c r="AN106" s="24"/>
      <c r="AO106" s="29"/>
      <c r="AP106" s="61" t="str">
        <f t="shared" si="47"/>
        <v>Compléter la colonne M</v>
      </c>
      <c r="AQ106" s="62"/>
      <c r="AR106" s="29"/>
      <c r="AS106" s="205" t="str">
        <f>IF($M106="","Compléter la colonne M",IF(AQ106="","Compléter la part variable",IF($M106=Données!$I$3,AQ106,IF(AND($M106=Données!$I$2,AR106=""),"Compléter la colonne précédente",IF(AQ106-AR106&lt;=0,0,IF(AR106&gt;=144.44,AQ106-144.44,AQ106-AR106))))))</f>
        <v>Compléter la colonne M</v>
      </c>
      <c r="AT106" s="197" t="str">
        <f>IF(AQ106="","Compléter la part variable",IF(AND($M106=Données!$I$2,AR106=""),"Compléter mont. unit. versé pour le BTE",IF(AS106-$C$6&lt;0,0,AS106-$C$6)))</f>
        <v>Compléter la part variable</v>
      </c>
      <c r="AU106" s="192" t="str">
        <f t="shared" si="35"/>
        <v>Date signature contrat absente ou non conforme</v>
      </c>
      <c r="AV106" s="24"/>
      <c r="AW106" s="29"/>
      <c r="AX106" s="61" t="str">
        <f t="shared" si="48"/>
        <v>Compléter la colonne M</v>
      </c>
      <c r="AY106" s="62"/>
      <c r="AZ106" s="29"/>
      <c r="BA106" s="205" t="str">
        <f>IF($M106="","Compléter la colonne M",IF(AY106="","Compléter la part variable",IF($M106=Données!$I$3,AY106,IF(AND($M106=Données!$I$2,AZ106=""),"Compléter la colonne précédente",IF(AY106-AZ106&lt;=0,0,IF(AZ106&gt;=144.44,AY106-144.44,AY106-AZ106))))))</f>
        <v>Compléter la colonne M</v>
      </c>
      <c r="BB106" s="197" t="str">
        <f>IF(AY106="","Compléter la part variable",IF(AND($M106=Données!$I$2,AZ106=""),"Compléter mont. unit. versé pour le BTE",IF(BA106-$C$6&lt;0,0,BA106-$C$6)))</f>
        <v>Compléter la part variable</v>
      </c>
      <c r="BC106" s="192" t="str">
        <f t="shared" si="36"/>
        <v>Date signature contrat absente ou non conforme</v>
      </c>
      <c r="BD106" s="24"/>
      <c r="BE106" s="29"/>
      <c r="BF106" s="61" t="str">
        <f t="shared" si="49"/>
        <v>Compléter la colonne M</v>
      </c>
      <c r="BG106" s="62"/>
      <c r="BH106" s="29"/>
      <c r="BI106" s="205" t="str">
        <f>IF($M106="","Compléter la colonne M",IF(BG106="","Compléter la part variable",IF($M106=Données!$I$3,BG106,IF(AND($M106=Données!$I$2,BH106=""),"Compléter la colonne précédente",IF(BG106-BH106&lt;=0,0,IF(BH106&gt;=144.44,BG106-144.44,BG106-BH106))))))</f>
        <v>Compléter la colonne M</v>
      </c>
      <c r="BJ106" s="197" t="str">
        <f>IF(BG106="","Compléter la part variable",IF(AND($M106=Données!$I$2,BH106=""),"Compléter mont. unit. versé pour le BTE",IF(BI106-$C$6&lt;0,0,BI106-$C$6)))</f>
        <v>Compléter la part variable</v>
      </c>
      <c r="BK106" s="192" t="str">
        <f t="shared" si="37"/>
        <v>Date signature contrat absente ou non conforme</v>
      </c>
      <c r="BL106" s="24"/>
      <c r="BM106" s="29"/>
      <c r="BN106" s="61" t="str">
        <f t="shared" si="50"/>
        <v>Compléter la colonne M</v>
      </c>
      <c r="BO106" s="62"/>
      <c r="BP106" s="29"/>
      <c r="BQ106" s="205" t="str">
        <f>IF($M106="","Compléter la colonne M",IF(BO106="","Compléter la part variable",IF($M106=Données!$I$3,BO106,IF(AND($M106=Données!$I$2,BP106=""),"Compléter la colonne précédente",IF(BO106-BP106&lt;=0,0,IF(BP106&gt;=144.44,BO106-144.44,BO106-BP106))))))</f>
        <v>Compléter la colonne M</v>
      </c>
      <c r="BR106" s="197" t="str">
        <f>IF(BO106="","Compléter la part variable",IF(AND($M106=Données!$I$2,BP106=""),"Compléter mont. unit. versé pour le BTE",IF(BQ106-$C$6&lt;0,0,BQ106-$C$6)))</f>
        <v>Compléter la part variable</v>
      </c>
      <c r="BS106" s="192" t="str">
        <f t="shared" si="38"/>
        <v>Date signature contrat absente ou non conforme</v>
      </c>
      <c r="BT106" s="24"/>
      <c r="BU106" s="29"/>
      <c r="BV106" s="61" t="str">
        <f t="shared" si="51"/>
        <v>Compléter la colonne M</v>
      </c>
      <c r="BW106" s="62"/>
      <c r="BX106" s="29"/>
      <c r="BY106" s="205" t="str">
        <f>IF($M106="","Compléter la colonne M",IF(BW106="","Compléter la part variable",IF($M106=Données!$I$3,BW106,IF(AND($M106=Données!$I$2,BX106=""),"Compléter la colonne précédente",IF(BW106-BX106&lt;=0,0,IF(BX106&gt;=144.44,BW106-144.44,BW106-BX106))))))</f>
        <v>Compléter la colonne M</v>
      </c>
      <c r="BZ106" s="197" t="str">
        <f>IF(BW106="","Compléter la part variable",IF(AND($M106=Données!$I$2,BX106=""),"Compléter mont. unit. versé pour le BTE",IF(BY106-$C$6&lt;0,0,BY106-$C$6)))</f>
        <v>Compléter la part variable</v>
      </c>
      <c r="CA106" s="192" t="str">
        <f t="shared" si="39"/>
        <v>Date signature contrat absente ou non conforme</v>
      </c>
      <c r="CB106" s="24"/>
      <c r="CC106" s="29"/>
      <c r="CD106" s="61" t="str">
        <f t="shared" si="52"/>
        <v>Compléter la colonne M</v>
      </c>
      <c r="CE106" s="62"/>
      <c r="CF106" s="29"/>
      <c r="CG106" s="205" t="str">
        <f>IF($M106="","Compléter la colonne M",IF(CE106="","Compléter la part variable",IF($M106=Données!$I$3,CE106,IF(AND($M106=Données!$I$2,CF106=""),"Compléter la colonne précédente",IF(CE106-CF106&lt;=0,0,IF(CF106&gt;=144.44,CE106-144.44,CE106-CF106))))))</f>
        <v>Compléter la colonne M</v>
      </c>
      <c r="CH106" s="197" t="str">
        <f>IF(CE106="","Compléter la part variable",IF(AND($M106=Données!$I$2,CF106=""),"Compléter mont. unit. versé pour le BTE",IF(CG106-$C$6&lt;0,0,CG106-$C$6)))</f>
        <v>Compléter la part variable</v>
      </c>
      <c r="CI106" s="192" t="str">
        <f t="shared" si="40"/>
        <v>Date signature contrat absente ou non conforme</v>
      </c>
      <c r="CJ106" s="24"/>
      <c r="CK106" s="29"/>
      <c r="CL106" s="61" t="str">
        <f t="shared" si="53"/>
        <v>Compléter la colonne M</v>
      </c>
      <c r="CM106" s="62"/>
      <c r="CN106" s="29"/>
      <c r="CO106" s="205" t="str">
        <f>IF($M106="","Compléter la colonne M",IF(CM106="","Compléter la part variable",IF($M106=Données!$I$3,CM106,IF(AND($M106=Données!$I$2,CN106=""),"Compléter la colonne précédente",IF(CM106-CN106&lt;=0,0,IF(CN106&gt;=144.44,CM106-144.44,CM106-CN106))))))</f>
        <v>Compléter la colonne M</v>
      </c>
      <c r="CP106" s="197" t="str">
        <f>IF(CM106="","Compléter la part variable",IF(AND($M106=Données!$I$2,CN106=""),"Compléter mont. unit. versé pour le BTE",IF(CO106-$C$6&lt;0,0,CO106-$C$6)))</f>
        <v>Compléter la part variable</v>
      </c>
      <c r="CQ106" s="192" t="str">
        <f t="shared" si="41"/>
        <v>Date signature contrat absente ou non conforme</v>
      </c>
      <c r="CR106" s="24"/>
      <c r="CS106" s="29"/>
      <c r="CT106" s="61" t="str">
        <f t="shared" si="54"/>
        <v>Compléter la colonne M</v>
      </c>
      <c r="CU106" s="62"/>
      <c r="CV106" s="29"/>
      <c r="CW106" s="205" t="str">
        <f>IF($M106="","Compléter la colonne M",IF(CU106="","Compléter la part variable",IF($M106=Données!$I$3,CU106,IF(AND($M106=Données!$I$2,CV106=""),"Compléter la colonne précédente",IF(CU106-CV106&lt;=0,0,IF(CV106&gt;=144.44,CU106-144.44,CU106-CV106))))))</f>
        <v>Compléter la colonne M</v>
      </c>
      <c r="CX106" s="197" t="str">
        <f>IF(CU106="","Compléter la part variable",IF(AND($M106=Données!$I$2,CV106=""),"Compléter mont. unit. versé pour le BTE",IF(CW106-$C$6&lt;0,0,CW106-$C$6)))</f>
        <v>Compléter la part variable</v>
      </c>
      <c r="CY106" s="192" t="str">
        <f t="shared" si="42"/>
        <v>Date signature contrat absente ou non conforme</v>
      </c>
      <c r="CZ106" s="24"/>
      <c r="DA106" s="29"/>
      <c r="DB106" s="61" t="str">
        <f t="shared" si="55"/>
        <v>Compléter la colonne M</v>
      </c>
      <c r="DC106" s="62"/>
      <c r="DD106" s="29"/>
      <c r="DE106" s="205" t="str">
        <f>IF($M106="","Compléter la colonne M",IF(DC106="","Compléter la part variable",IF($M106=Données!$I$3,DC106,IF(AND($M106=Données!$I$2,DD106=""),"Compléter la colonne précédente",IF(DC106-DD106&lt;=0,0,IF(DD106&gt;=144.44,DC106-144.44,DC106-DD106))))))</f>
        <v>Compléter la colonne M</v>
      </c>
      <c r="DF106" s="197" t="str">
        <f>IF(DC106="","Compléter la part variable",IF(AND($M106=Données!$I$2,DD106=""),"Compléter mont. unit. versé pour le BTE",IF(DE106-$C$6&lt;0,0,DE106-$C$6)))</f>
        <v>Compléter la part variable</v>
      </c>
      <c r="DG106" s="192" t="str">
        <f t="shared" si="43"/>
        <v>Date signature contrat absente ou non conforme</v>
      </c>
      <c r="DH106" s="106" t="str">
        <f t="shared" si="30"/>
        <v>Remplir les colonnes M,N, Q et P</v>
      </c>
      <c r="DI106" s="153" t="str">
        <f t="shared" si="31"/>
        <v>Remplir les colonnes M, N, Q et P</v>
      </c>
      <c r="DJ106" s="28" t="str">
        <f t="shared" si="32"/>
        <v>Remplir les colonnes M, N, Q et P</v>
      </c>
      <c r="DK106"/>
      <c r="DL106"/>
    </row>
    <row r="107" spans="1:116" x14ac:dyDescent="0.3">
      <c r="A107" s="132"/>
      <c r="B107" s="165"/>
      <c r="C107" s="43"/>
      <c r="D107" s="43"/>
      <c r="E107" s="43"/>
      <c r="F107" s="43"/>
      <c r="G107" s="133"/>
      <c r="H107" s="59"/>
      <c r="I107" s="29"/>
      <c r="J107" s="167"/>
      <c r="K107" s="167"/>
      <c r="L107" s="168"/>
      <c r="M107" s="141"/>
      <c r="N107" s="119"/>
      <c r="O107" s="69"/>
      <c r="P107" s="69"/>
      <c r="Q107" s="145"/>
      <c r="R107" s="24"/>
      <c r="S107" s="29"/>
      <c r="T107" s="61" t="str">
        <f t="shared" si="44"/>
        <v>Compléter la colonne M</v>
      </c>
      <c r="U107" s="62"/>
      <c r="V107" s="103" t="str">
        <f t="shared" si="28"/>
        <v>Compléter la colonne précédente</v>
      </c>
      <c r="W107" s="192" t="str">
        <f t="shared" si="29"/>
        <v>Date signature contrat absente ou non conforme</v>
      </c>
      <c r="X107" s="24"/>
      <c r="Y107" s="29"/>
      <c r="Z107" s="61" t="str">
        <f t="shared" si="45"/>
        <v>Compléter la colonne M</v>
      </c>
      <c r="AA107" s="62"/>
      <c r="AB107" s="29"/>
      <c r="AC107" s="205" t="str">
        <f>IF($M107="","Compléter la colonne M",IF(AA107="","Compléter la part variable",IF($M107=Données!$I$3,AA107,IF(AND($M107=Données!$I$2,AB107=""),"Compléter la colonne précédente",IF(AA107-AB107&lt;=0,0,IF(AB107&gt;=144.44,AA107-144.44,AA107-AB107))))))</f>
        <v>Compléter la colonne M</v>
      </c>
      <c r="AD107" s="197" t="str">
        <f>IF(AA107="","Compléter la part variable",IF(AND($M107=Données!$I$2,AB107=""),"Compléter mont. unit. versé pour le BTE",IF(AC107-$C$6&lt;0,0,AC107-$C$6)))</f>
        <v>Compléter la part variable</v>
      </c>
      <c r="AE107" s="192" t="str">
        <f t="shared" si="33"/>
        <v>Date signature contrat absente ou non conforme</v>
      </c>
      <c r="AF107" s="24"/>
      <c r="AG107" s="29"/>
      <c r="AH107" s="61" t="str">
        <f t="shared" si="46"/>
        <v>Compléter la colonne M</v>
      </c>
      <c r="AI107" s="62"/>
      <c r="AJ107" s="29"/>
      <c r="AK107" s="205" t="str">
        <f>IF($M107="","Compléter la colonne M",IF(AI107="","Compléter la part variable",IF($M107=Données!$I$3,AI107,IF(AND($M107=Données!$I$2,AJ107=""),"Compléter la colonne précédente",IF(AI107-AJ107&lt;=0,0,IF(AJ107&gt;=144.44,AI107-144.44,AI107-AJ107))))))</f>
        <v>Compléter la colonne M</v>
      </c>
      <c r="AL107" s="197" t="str">
        <f>IF(AI107="","Compléter la part variable",IF(AND($M107=Données!$I$2,AJ107=""),"Compléter mont. unit. versé pour le BTE",IF(AK107-$C$6&lt;0,0,AK107-$C$6)))</f>
        <v>Compléter la part variable</v>
      </c>
      <c r="AM107" s="192" t="str">
        <f t="shared" si="34"/>
        <v>Date signature contrat absente ou non conforme</v>
      </c>
      <c r="AN107" s="24"/>
      <c r="AO107" s="29"/>
      <c r="AP107" s="61" t="str">
        <f t="shared" si="47"/>
        <v>Compléter la colonne M</v>
      </c>
      <c r="AQ107" s="62"/>
      <c r="AR107" s="29"/>
      <c r="AS107" s="205" t="str">
        <f>IF($M107="","Compléter la colonne M",IF(AQ107="","Compléter la part variable",IF($M107=Données!$I$3,AQ107,IF(AND($M107=Données!$I$2,AR107=""),"Compléter la colonne précédente",IF(AQ107-AR107&lt;=0,0,IF(AR107&gt;=144.44,AQ107-144.44,AQ107-AR107))))))</f>
        <v>Compléter la colonne M</v>
      </c>
      <c r="AT107" s="197" t="str">
        <f>IF(AQ107="","Compléter la part variable",IF(AND($M107=Données!$I$2,AR107=""),"Compléter mont. unit. versé pour le BTE",IF(AS107-$C$6&lt;0,0,AS107-$C$6)))</f>
        <v>Compléter la part variable</v>
      </c>
      <c r="AU107" s="192" t="str">
        <f t="shared" si="35"/>
        <v>Date signature contrat absente ou non conforme</v>
      </c>
      <c r="AV107" s="24"/>
      <c r="AW107" s="29"/>
      <c r="AX107" s="61" t="str">
        <f t="shared" si="48"/>
        <v>Compléter la colonne M</v>
      </c>
      <c r="AY107" s="62"/>
      <c r="AZ107" s="29"/>
      <c r="BA107" s="205" t="str">
        <f>IF($M107="","Compléter la colonne M",IF(AY107="","Compléter la part variable",IF($M107=Données!$I$3,AY107,IF(AND($M107=Données!$I$2,AZ107=""),"Compléter la colonne précédente",IF(AY107-AZ107&lt;=0,0,IF(AZ107&gt;=144.44,AY107-144.44,AY107-AZ107))))))</f>
        <v>Compléter la colonne M</v>
      </c>
      <c r="BB107" s="197" t="str">
        <f>IF(AY107="","Compléter la part variable",IF(AND($M107=Données!$I$2,AZ107=""),"Compléter mont. unit. versé pour le BTE",IF(BA107-$C$6&lt;0,0,BA107-$C$6)))</f>
        <v>Compléter la part variable</v>
      </c>
      <c r="BC107" s="192" t="str">
        <f t="shared" si="36"/>
        <v>Date signature contrat absente ou non conforme</v>
      </c>
      <c r="BD107" s="24"/>
      <c r="BE107" s="29"/>
      <c r="BF107" s="61" t="str">
        <f t="shared" si="49"/>
        <v>Compléter la colonne M</v>
      </c>
      <c r="BG107" s="62"/>
      <c r="BH107" s="29"/>
      <c r="BI107" s="205" t="str">
        <f>IF($M107="","Compléter la colonne M",IF(BG107="","Compléter la part variable",IF($M107=Données!$I$3,BG107,IF(AND($M107=Données!$I$2,BH107=""),"Compléter la colonne précédente",IF(BG107-BH107&lt;=0,0,IF(BH107&gt;=144.44,BG107-144.44,BG107-BH107))))))</f>
        <v>Compléter la colonne M</v>
      </c>
      <c r="BJ107" s="197" t="str">
        <f>IF(BG107="","Compléter la part variable",IF(AND($M107=Données!$I$2,BH107=""),"Compléter mont. unit. versé pour le BTE",IF(BI107-$C$6&lt;0,0,BI107-$C$6)))</f>
        <v>Compléter la part variable</v>
      </c>
      <c r="BK107" s="192" t="str">
        <f t="shared" si="37"/>
        <v>Date signature contrat absente ou non conforme</v>
      </c>
      <c r="BL107" s="24"/>
      <c r="BM107" s="29"/>
      <c r="BN107" s="61" t="str">
        <f t="shared" si="50"/>
        <v>Compléter la colonne M</v>
      </c>
      <c r="BO107" s="62"/>
      <c r="BP107" s="29"/>
      <c r="BQ107" s="205" t="str">
        <f>IF($M107="","Compléter la colonne M",IF(BO107="","Compléter la part variable",IF($M107=Données!$I$3,BO107,IF(AND($M107=Données!$I$2,BP107=""),"Compléter la colonne précédente",IF(BO107-BP107&lt;=0,0,IF(BP107&gt;=144.44,BO107-144.44,BO107-BP107))))))</f>
        <v>Compléter la colonne M</v>
      </c>
      <c r="BR107" s="197" t="str">
        <f>IF(BO107="","Compléter la part variable",IF(AND($M107=Données!$I$2,BP107=""),"Compléter mont. unit. versé pour le BTE",IF(BQ107-$C$6&lt;0,0,BQ107-$C$6)))</f>
        <v>Compléter la part variable</v>
      </c>
      <c r="BS107" s="192" t="str">
        <f t="shared" si="38"/>
        <v>Date signature contrat absente ou non conforme</v>
      </c>
      <c r="BT107" s="24"/>
      <c r="BU107" s="29"/>
      <c r="BV107" s="61" t="str">
        <f t="shared" si="51"/>
        <v>Compléter la colonne M</v>
      </c>
      <c r="BW107" s="62"/>
      <c r="BX107" s="29"/>
      <c r="BY107" s="205" t="str">
        <f>IF($M107="","Compléter la colonne M",IF(BW107="","Compléter la part variable",IF($M107=Données!$I$3,BW107,IF(AND($M107=Données!$I$2,BX107=""),"Compléter la colonne précédente",IF(BW107-BX107&lt;=0,0,IF(BX107&gt;=144.44,BW107-144.44,BW107-BX107))))))</f>
        <v>Compléter la colonne M</v>
      </c>
      <c r="BZ107" s="197" t="str">
        <f>IF(BW107="","Compléter la part variable",IF(AND($M107=Données!$I$2,BX107=""),"Compléter mont. unit. versé pour le BTE",IF(BY107-$C$6&lt;0,0,BY107-$C$6)))</f>
        <v>Compléter la part variable</v>
      </c>
      <c r="CA107" s="192" t="str">
        <f t="shared" si="39"/>
        <v>Date signature contrat absente ou non conforme</v>
      </c>
      <c r="CB107" s="24"/>
      <c r="CC107" s="29"/>
      <c r="CD107" s="61" t="str">
        <f t="shared" si="52"/>
        <v>Compléter la colonne M</v>
      </c>
      <c r="CE107" s="62"/>
      <c r="CF107" s="29"/>
      <c r="CG107" s="205" t="str">
        <f>IF($M107="","Compléter la colonne M",IF(CE107="","Compléter la part variable",IF($M107=Données!$I$3,CE107,IF(AND($M107=Données!$I$2,CF107=""),"Compléter la colonne précédente",IF(CE107-CF107&lt;=0,0,IF(CF107&gt;=144.44,CE107-144.44,CE107-CF107))))))</f>
        <v>Compléter la colonne M</v>
      </c>
      <c r="CH107" s="197" t="str">
        <f>IF(CE107="","Compléter la part variable",IF(AND($M107=Données!$I$2,CF107=""),"Compléter mont. unit. versé pour le BTE",IF(CG107-$C$6&lt;0,0,CG107-$C$6)))</f>
        <v>Compléter la part variable</v>
      </c>
      <c r="CI107" s="192" t="str">
        <f t="shared" si="40"/>
        <v>Date signature contrat absente ou non conforme</v>
      </c>
      <c r="CJ107" s="24"/>
      <c r="CK107" s="29"/>
      <c r="CL107" s="61" t="str">
        <f t="shared" si="53"/>
        <v>Compléter la colonne M</v>
      </c>
      <c r="CM107" s="62"/>
      <c r="CN107" s="29"/>
      <c r="CO107" s="205" t="str">
        <f>IF($M107="","Compléter la colonne M",IF(CM107="","Compléter la part variable",IF($M107=Données!$I$3,CM107,IF(AND($M107=Données!$I$2,CN107=""),"Compléter la colonne précédente",IF(CM107-CN107&lt;=0,0,IF(CN107&gt;=144.44,CM107-144.44,CM107-CN107))))))</f>
        <v>Compléter la colonne M</v>
      </c>
      <c r="CP107" s="197" t="str">
        <f>IF(CM107="","Compléter la part variable",IF(AND($M107=Données!$I$2,CN107=""),"Compléter mont. unit. versé pour le BTE",IF(CO107-$C$6&lt;0,0,CO107-$C$6)))</f>
        <v>Compléter la part variable</v>
      </c>
      <c r="CQ107" s="192" t="str">
        <f t="shared" si="41"/>
        <v>Date signature contrat absente ou non conforme</v>
      </c>
      <c r="CR107" s="24"/>
      <c r="CS107" s="29"/>
      <c r="CT107" s="61" t="str">
        <f t="shared" si="54"/>
        <v>Compléter la colonne M</v>
      </c>
      <c r="CU107" s="62"/>
      <c r="CV107" s="29"/>
      <c r="CW107" s="205" t="str">
        <f>IF($M107="","Compléter la colonne M",IF(CU107="","Compléter la part variable",IF($M107=Données!$I$3,CU107,IF(AND($M107=Données!$I$2,CV107=""),"Compléter la colonne précédente",IF(CU107-CV107&lt;=0,0,IF(CV107&gt;=144.44,CU107-144.44,CU107-CV107))))))</f>
        <v>Compléter la colonne M</v>
      </c>
      <c r="CX107" s="197" t="str">
        <f>IF(CU107="","Compléter la part variable",IF(AND($M107=Données!$I$2,CV107=""),"Compléter mont. unit. versé pour le BTE",IF(CW107-$C$6&lt;0,0,CW107-$C$6)))</f>
        <v>Compléter la part variable</v>
      </c>
      <c r="CY107" s="192" t="str">
        <f t="shared" si="42"/>
        <v>Date signature contrat absente ou non conforme</v>
      </c>
      <c r="CZ107" s="24"/>
      <c r="DA107" s="29"/>
      <c r="DB107" s="61" t="str">
        <f t="shared" si="55"/>
        <v>Compléter la colonne M</v>
      </c>
      <c r="DC107" s="62"/>
      <c r="DD107" s="29"/>
      <c r="DE107" s="205" t="str">
        <f>IF($M107="","Compléter la colonne M",IF(DC107="","Compléter la part variable",IF($M107=Données!$I$3,DC107,IF(AND($M107=Données!$I$2,DD107=""),"Compléter la colonne précédente",IF(DC107-DD107&lt;=0,0,IF(DD107&gt;=144.44,DC107-144.44,DC107-DD107))))))</f>
        <v>Compléter la colonne M</v>
      </c>
      <c r="DF107" s="197" t="str">
        <f>IF(DC107="","Compléter la part variable",IF(AND($M107=Données!$I$2,DD107=""),"Compléter mont. unit. versé pour le BTE",IF(DE107-$C$6&lt;0,0,DE107-$C$6)))</f>
        <v>Compléter la part variable</v>
      </c>
      <c r="DG107" s="192" t="str">
        <f t="shared" si="43"/>
        <v>Date signature contrat absente ou non conforme</v>
      </c>
      <c r="DH107" s="106" t="str">
        <f t="shared" si="30"/>
        <v>Remplir les colonnes M,N, Q et P</v>
      </c>
      <c r="DI107" s="153" t="str">
        <f t="shared" si="31"/>
        <v>Remplir les colonnes M, N, Q et P</v>
      </c>
      <c r="DJ107" s="28" t="str">
        <f t="shared" si="32"/>
        <v>Remplir les colonnes M, N, Q et P</v>
      </c>
      <c r="DK107"/>
      <c r="DL107"/>
    </row>
    <row r="108" spans="1:116" x14ac:dyDescent="0.3">
      <c r="A108" s="132"/>
      <c r="B108" s="165"/>
      <c r="C108" s="43"/>
      <c r="D108" s="43"/>
      <c r="E108" s="43"/>
      <c r="F108" s="43"/>
      <c r="G108" s="133"/>
      <c r="H108" s="59"/>
      <c r="I108" s="29"/>
      <c r="J108" s="167"/>
      <c r="K108" s="167"/>
      <c r="L108" s="168"/>
      <c r="M108" s="141"/>
      <c r="N108" s="119"/>
      <c r="O108" s="69"/>
      <c r="P108" s="69"/>
      <c r="Q108" s="145"/>
      <c r="R108" s="24"/>
      <c r="S108" s="29"/>
      <c r="T108" s="61" t="str">
        <f t="shared" si="44"/>
        <v>Compléter la colonne M</v>
      </c>
      <c r="U108" s="62"/>
      <c r="V108" s="103" t="str">
        <f t="shared" si="28"/>
        <v>Compléter la colonne précédente</v>
      </c>
      <c r="W108" s="192" t="str">
        <f t="shared" si="29"/>
        <v>Date signature contrat absente ou non conforme</v>
      </c>
      <c r="X108" s="24"/>
      <c r="Y108" s="29"/>
      <c r="Z108" s="61" t="str">
        <f t="shared" si="45"/>
        <v>Compléter la colonne M</v>
      </c>
      <c r="AA108" s="62"/>
      <c r="AB108" s="29"/>
      <c r="AC108" s="205" t="str">
        <f>IF($M108="","Compléter la colonne M",IF(AA108="","Compléter la part variable",IF($M108=Données!$I$3,AA108,IF(AND($M108=Données!$I$2,AB108=""),"Compléter la colonne précédente",IF(AA108-AB108&lt;=0,0,IF(AB108&gt;=144.44,AA108-144.44,AA108-AB108))))))</f>
        <v>Compléter la colonne M</v>
      </c>
      <c r="AD108" s="197" t="str">
        <f>IF(AA108="","Compléter la part variable",IF(AND($M108=Données!$I$2,AB108=""),"Compléter mont. unit. versé pour le BTE",IF(AC108-$C$6&lt;0,0,AC108-$C$6)))</f>
        <v>Compléter la part variable</v>
      </c>
      <c r="AE108" s="192" t="str">
        <f t="shared" si="33"/>
        <v>Date signature contrat absente ou non conforme</v>
      </c>
      <c r="AF108" s="24"/>
      <c r="AG108" s="29"/>
      <c r="AH108" s="61" t="str">
        <f t="shared" si="46"/>
        <v>Compléter la colonne M</v>
      </c>
      <c r="AI108" s="62"/>
      <c r="AJ108" s="29"/>
      <c r="AK108" s="205" t="str">
        <f>IF($M108="","Compléter la colonne M",IF(AI108="","Compléter la part variable",IF($M108=Données!$I$3,AI108,IF(AND($M108=Données!$I$2,AJ108=""),"Compléter la colonne précédente",IF(AI108-AJ108&lt;=0,0,IF(AJ108&gt;=144.44,AI108-144.44,AI108-AJ108))))))</f>
        <v>Compléter la colonne M</v>
      </c>
      <c r="AL108" s="197" t="str">
        <f>IF(AI108="","Compléter la part variable",IF(AND($M108=Données!$I$2,AJ108=""),"Compléter mont. unit. versé pour le BTE",IF(AK108-$C$6&lt;0,0,AK108-$C$6)))</f>
        <v>Compléter la part variable</v>
      </c>
      <c r="AM108" s="192" t="str">
        <f t="shared" si="34"/>
        <v>Date signature contrat absente ou non conforme</v>
      </c>
      <c r="AN108" s="24"/>
      <c r="AO108" s="29"/>
      <c r="AP108" s="61" t="str">
        <f t="shared" si="47"/>
        <v>Compléter la colonne M</v>
      </c>
      <c r="AQ108" s="62"/>
      <c r="AR108" s="29"/>
      <c r="AS108" s="205" t="str">
        <f>IF($M108="","Compléter la colonne M",IF(AQ108="","Compléter la part variable",IF($M108=Données!$I$3,AQ108,IF(AND($M108=Données!$I$2,AR108=""),"Compléter la colonne précédente",IF(AQ108-AR108&lt;=0,0,IF(AR108&gt;=144.44,AQ108-144.44,AQ108-AR108))))))</f>
        <v>Compléter la colonne M</v>
      </c>
      <c r="AT108" s="197" t="str">
        <f>IF(AQ108="","Compléter la part variable",IF(AND($M108=Données!$I$2,AR108=""),"Compléter mont. unit. versé pour le BTE",IF(AS108-$C$6&lt;0,0,AS108-$C$6)))</f>
        <v>Compléter la part variable</v>
      </c>
      <c r="AU108" s="192" t="str">
        <f t="shared" si="35"/>
        <v>Date signature contrat absente ou non conforme</v>
      </c>
      <c r="AV108" s="24"/>
      <c r="AW108" s="29"/>
      <c r="AX108" s="61" t="str">
        <f t="shared" si="48"/>
        <v>Compléter la colonne M</v>
      </c>
      <c r="AY108" s="62"/>
      <c r="AZ108" s="29"/>
      <c r="BA108" s="205" t="str">
        <f>IF($M108="","Compléter la colonne M",IF(AY108="","Compléter la part variable",IF($M108=Données!$I$3,AY108,IF(AND($M108=Données!$I$2,AZ108=""),"Compléter la colonne précédente",IF(AY108-AZ108&lt;=0,0,IF(AZ108&gt;=144.44,AY108-144.44,AY108-AZ108))))))</f>
        <v>Compléter la colonne M</v>
      </c>
      <c r="BB108" s="197" t="str">
        <f>IF(AY108="","Compléter la part variable",IF(AND($M108=Données!$I$2,AZ108=""),"Compléter mont. unit. versé pour le BTE",IF(BA108-$C$6&lt;0,0,BA108-$C$6)))</f>
        <v>Compléter la part variable</v>
      </c>
      <c r="BC108" s="192" t="str">
        <f t="shared" si="36"/>
        <v>Date signature contrat absente ou non conforme</v>
      </c>
      <c r="BD108" s="24"/>
      <c r="BE108" s="29"/>
      <c r="BF108" s="61" t="str">
        <f t="shared" si="49"/>
        <v>Compléter la colonne M</v>
      </c>
      <c r="BG108" s="62"/>
      <c r="BH108" s="29"/>
      <c r="BI108" s="205" t="str">
        <f>IF($M108="","Compléter la colonne M",IF(BG108="","Compléter la part variable",IF($M108=Données!$I$3,BG108,IF(AND($M108=Données!$I$2,BH108=""),"Compléter la colonne précédente",IF(BG108-BH108&lt;=0,0,IF(BH108&gt;=144.44,BG108-144.44,BG108-BH108))))))</f>
        <v>Compléter la colonne M</v>
      </c>
      <c r="BJ108" s="197" t="str">
        <f>IF(BG108="","Compléter la part variable",IF(AND($M108=Données!$I$2,BH108=""),"Compléter mont. unit. versé pour le BTE",IF(BI108-$C$6&lt;0,0,BI108-$C$6)))</f>
        <v>Compléter la part variable</v>
      </c>
      <c r="BK108" s="192" t="str">
        <f t="shared" si="37"/>
        <v>Date signature contrat absente ou non conforme</v>
      </c>
      <c r="BL108" s="24"/>
      <c r="BM108" s="29"/>
      <c r="BN108" s="61" t="str">
        <f t="shared" si="50"/>
        <v>Compléter la colonne M</v>
      </c>
      <c r="BO108" s="62"/>
      <c r="BP108" s="29"/>
      <c r="BQ108" s="205" t="str">
        <f>IF($M108="","Compléter la colonne M",IF(BO108="","Compléter la part variable",IF($M108=Données!$I$3,BO108,IF(AND($M108=Données!$I$2,BP108=""),"Compléter la colonne précédente",IF(BO108-BP108&lt;=0,0,IF(BP108&gt;=144.44,BO108-144.44,BO108-BP108))))))</f>
        <v>Compléter la colonne M</v>
      </c>
      <c r="BR108" s="197" t="str">
        <f>IF(BO108="","Compléter la part variable",IF(AND($M108=Données!$I$2,BP108=""),"Compléter mont. unit. versé pour le BTE",IF(BQ108-$C$6&lt;0,0,BQ108-$C$6)))</f>
        <v>Compléter la part variable</v>
      </c>
      <c r="BS108" s="192" t="str">
        <f t="shared" si="38"/>
        <v>Date signature contrat absente ou non conforme</v>
      </c>
      <c r="BT108" s="24"/>
      <c r="BU108" s="29"/>
      <c r="BV108" s="61" t="str">
        <f t="shared" si="51"/>
        <v>Compléter la colonne M</v>
      </c>
      <c r="BW108" s="62"/>
      <c r="BX108" s="29"/>
      <c r="BY108" s="205" t="str">
        <f>IF($M108="","Compléter la colonne M",IF(BW108="","Compléter la part variable",IF($M108=Données!$I$3,BW108,IF(AND($M108=Données!$I$2,BX108=""),"Compléter la colonne précédente",IF(BW108-BX108&lt;=0,0,IF(BX108&gt;=144.44,BW108-144.44,BW108-BX108))))))</f>
        <v>Compléter la colonne M</v>
      </c>
      <c r="BZ108" s="197" t="str">
        <f>IF(BW108="","Compléter la part variable",IF(AND($M108=Données!$I$2,BX108=""),"Compléter mont. unit. versé pour le BTE",IF(BY108-$C$6&lt;0,0,BY108-$C$6)))</f>
        <v>Compléter la part variable</v>
      </c>
      <c r="CA108" s="192" t="str">
        <f t="shared" si="39"/>
        <v>Date signature contrat absente ou non conforme</v>
      </c>
      <c r="CB108" s="24"/>
      <c r="CC108" s="29"/>
      <c r="CD108" s="61" t="str">
        <f t="shared" si="52"/>
        <v>Compléter la colonne M</v>
      </c>
      <c r="CE108" s="62"/>
      <c r="CF108" s="29"/>
      <c r="CG108" s="205" t="str">
        <f>IF($M108="","Compléter la colonne M",IF(CE108="","Compléter la part variable",IF($M108=Données!$I$3,CE108,IF(AND($M108=Données!$I$2,CF108=""),"Compléter la colonne précédente",IF(CE108-CF108&lt;=0,0,IF(CF108&gt;=144.44,CE108-144.44,CE108-CF108))))))</f>
        <v>Compléter la colonne M</v>
      </c>
      <c r="CH108" s="197" t="str">
        <f>IF(CE108="","Compléter la part variable",IF(AND($M108=Données!$I$2,CF108=""),"Compléter mont. unit. versé pour le BTE",IF(CG108-$C$6&lt;0,0,CG108-$C$6)))</f>
        <v>Compléter la part variable</v>
      </c>
      <c r="CI108" s="192" t="str">
        <f t="shared" si="40"/>
        <v>Date signature contrat absente ou non conforme</v>
      </c>
      <c r="CJ108" s="24"/>
      <c r="CK108" s="29"/>
      <c r="CL108" s="61" t="str">
        <f t="shared" si="53"/>
        <v>Compléter la colonne M</v>
      </c>
      <c r="CM108" s="62"/>
      <c r="CN108" s="29"/>
      <c r="CO108" s="205" t="str">
        <f>IF($M108="","Compléter la colonne M",IF(CM108="","Compléter la part variable",IF($M108=Données!$I$3,CM108,IF(AND($M108=Données!$I$2,CN108=""),"Compléter la colonne précédente",IF(CM108-CN108&lt;=0,0,IF(CN108&gt;=144.44,CM108-144.44,CM108-CN108))))))</f>
        <v>Compléter la colonne M</v>
      </c>
      <c r="CP108" s="197" t="str">
        <f>IF(CM108="","Compléter la part variable",IF(AND($M108=Données!$I$2,CN108=""),"Compléter mont. unit. versé pour le BTE",IF(CO108-$C$6&lt;0,0,CO108-$C$6)))</f>
        <v>Compléter la part variable</v>
      </c>
      <c r="CQ108" s="192" t="str">
        <f t="shared" si="41"/>
        <v>Date signature contrat absente ou non conforme</v>
      </c>
      <c r="CR108" s="24"/>
      <c r="CS108" s="29"/>
      <c r="CT108" s="61" t="str">
        <f t="shared" si="54"/>
        <v>Compléter la colonne M</v>
      </c>
      <c r="CU108" s="62"/>
      <c r="CV108" s="29"/>
      <c r="CW108" s="205" t="str">
        <f>IF($M108="","Compléter la colonne M",IF(CU108="","Compléter la part variable",IF($M108=Données!$I$3,CU108,IF(AND($M108=Données!$I$2,CV108=""),"Compléter la colonne précédente",IF(CU108-CV108&lt;=0,0,IF(CV108&gt;=144.44,CU108-144.44,CU108-CV108))))))</f>
        <v>Compléter la colonne M</v>
      </c>
      <c r="CX108" s="197" t="str">
        <f>IF(CU108="","Compléter la part variable",IF(AND($M108=Données!$I$2,CV108=""),"Compléter mont. unit. versé pour le BTE",IF(CW108-$C$6&lt;0,0,CW108-$C$6)))</f>
        <v>Compléter la part variable</v>
      </c>
      <c r="CY108" s="192" t="str">
        <f t="shared" si="42"/>
        <v>Date signature contrat absente ou non conforme</v>
      </c>
      <c r="CZ108" s="24"/>
      <c r="DA108" s="29"/>
      <c r="DB108" s="61" t="str">
        <f t="shared" si="55"/>
        <v>Compléter la colonne M</v>
      </c>
      <c r="DC108" s="62"/>
      <c r="DD108" s="29"/>
      <c r="DE108" s="205" t="str">
        <f>IF($M108="","Compléter la colonne M",IF(DC108="","Compléter la part variable",IF($M108=Données!$I$3,DC108,IF(AND($M108=Données!$I$2,DD108=""),"Compléter la colonne précédente",IF(DC108-DD108&lt;=0,0,IF(DD108&gt;=144.44,DC108-144.44,DC108-DD108))))))</f>
        <v>Compléter la colonne M</v>
      </c>
      <c r="DF108" s="197" t="str">
        <f>IF(DC108="","Compléter la part variable",IF(AND($M108=Données!$I$2,DD108=""),"Compléter mont. unit. versé pour le BTE",IF(DE108-$C$6&lt;0,0,DE108-$C$6)))</f>
        <v>Compléter la part variable</v>
      </c>
      <c r="DG108" s="192" t="str">
        <f t="shared" si="43"/>
        <v>Date signature contrat absente ou non conforme</v>
      </c>
      <c r="DH108" s="106" t="str">
        <f t="shared" si="30"/>
        <v>Remplir les colonnes M,N, Q et P</v>
      </c>
      <c r="DI108" s="153" t="str">
        <f t="shared" si="31"/>
        <v>Remplir les colonnes M, N, Q et P</v>
      </c>
      <c r="DJ108" s="28" t="str">
        <f t="shared" si="32"/>
        <v>Remplir les colonnes M, N, Q et P</v>
      </c>
      <c r="DK108"/>
      <c r="DL108"/>
    </row>
    <row r="109" spans="1:116" x14ac:dyDescent="0.3">
      <c r="A109" s="132"/>
      <c r="B109" s="165"/>
      <c r="C109" s="43"/>
      <c r="D109" s="43"/>
      <c r="E109" s="43"/>
      <c r="F109" s="43"/>
      <c r="G109" s="133"/>
      <c r="H109" s="59"/>
      <c r="I109" s="29"/>
      <c r="J109" s="167"/>
      <c r="K109" s="167"/>
      <c r="L109" s="168"/>
      <c r="M109" s="141"/>
      <c r="N109" s="119"/>
      <c r="O109" s="69"/>
      <c r="P109" s="69"/>
      <c r="Q109" s="145"/>
      <c r="R109" s="24"/>
      <c r="S109" s="29"/>
      <c r="T109" s="61" t="str">
        <f t="shared" si="44"/>
        <v>Compléter la colonne M</v>
      </c>
      <c r="U109" s="62"/>
      <c r="V109" s="103" t="str">
        <f t="shared" si="28"/>
        <v>Compléter la colonne précédente</v>
      </c>
      <c r="W109" s="192" t="str">
        <f t="shared" si="29"/>
        <v>Date signature contrat absente ou non conforme</v>
      </c>
      <c r="X109" s="24"/>
      <c r="Y109" s="29"/>
      <c r="Z109" s="61" t="str">
        <f t="shared" si="45"/>
        <v>Compléter la colonne M</v>
      </c>
      <c r="AA109" s="62"/>
      <c r="AB109" s="29"/>
      <c r="AC109" s="205" t="str">
        <f>IF($M109="","Compléter la colonne M",IF(AA109="","Compléter la part variable",IF($M109=Données!$I$3,AA109,IF(AND($M109=Données!$I$2,AB109=""),"Compléter la colonne précédente",IF(AA109-AB109&lt;=0,0,IF(AB109&gt;=144.44,AA109-144.44,AA109-AB109))))))</f>
        <v>Compléter la colonne M</v>
      </c>
      <c r="AD109" s="197" t="str">
        <f>IF(AA109="","Compléter la part variable",IF(AND($M109=Données!$I$2,AB109=""),"Compléter mont. unit. versé pour le BTE",IF(AC109-$C$6&lt;0,0,AC109-$C$6)))</f>
        <v>Compléter la part variable</v>
      </c>
      <c r="AE109" s="192" t="str">
        <f t="shared" si="33"/>
        <v>Date signature contrat absente ou non conforme</v>
      </c>
      <c r="AF109" s="24"/>
      <c r="AG109" s="29"/>
      <c r="AH109" s="61" t="str">
        <f t="shared" si="46"/>
        <v>Compléter la colonne M</v>
      </c>
      <c r="AI109" s="62"/>
      <c r="AJ109" s="29"/>
      <c r="AK109" s="205" t="str">
        <f>IF($M109="","Compléter la colonne M",IF(AI109="","Compléter la part variable",IF($M109=Données!$I$3,AI109,IF(AND($M109=Données!$I$2,AJ109=""),"Compléter la colonne précédente",IF(AI109-AJ109&lt;=0,0,IF(AJ109&gt;=144.44,AI109-144.44,AI109-AJ109))))))</f>
        <v>Compléter la colonne M</v>
      </c>
      <c r="AL109" s="197" t="str">
        <f>IF(AI109="","Compléter la part variable",IF(AND($M109=Données!$I$2,AJ109=""),"Compléter mont. unit. versé pour le BTE",IF(AK109-$C$6&lt;0,0,AK109-$C$6)))</f>
        <v>Compléter la part variable</v>
      </c>
      <c r="AM109" s="192" t="str">
        <f t="shared" si="34"/>
        <v>Date signature contrat absente ou non conforme</v>
      </c>
      <c r="AN109" s="24"/>
      <c r="AO109" s="29"/>
      <c r="AP109" s="61" t="str">
        <f t="shared" si="47"/>
        <v>Compléter la colonne M</v>
      </c>
      <c r="AQ109" s="62"/>
      <c r="AR109" s="29"/>
      <c r="AS109" s="205" t="str">
        <f>IF($M109="","Compléter la colonne M",IF(AQ109="","Compléter la part variable",IF($M109=Données!$I$3,AQ109,IF(AND($M109=Données!$I$2,AR109=""),"Compléter la colonne précédente",IF(AQ109-AR109&lt;=0,0,IF(AR109&gt;=144.44,AQ109-144.44,AQ109-AR109))))))</f>
        <v>Compléter la colonne M</v>
      </c>
      <c r="AT109" s="197" t="str">
        <f>IF(AQ109="","Compléter la part variable",IF(AND($M109=Données!$I$2,AR109=""),"Compléter mont. unit. versé pour le BTE",IF(AS109-$C$6&lt;0,0,AS109-$C$6)))</f>
        <v>Compléter la part variable</v>
      </c>
      <c r="AU109" s="192" t="str">
        <f t="shared" si="35"/>
        <v>Date signature contrat absente ou non conforme</v>
      </c>
      <c r="AV109" s="24"/>
      <c r="AW109" s="29"/>
      <c r="AX109" s="61" t="str">
        <f t="shared" si="48"/>
        <v>Compléter la colonne M</v>
      </c>
      <c r="AY109" s="62"/>
      <c r="AZ109" s="29"/>
      <c r="BA109" s="205" t="str">
        <f>IF($M109="","Compléter la colonne M",IF(AY109="","Compléter la part variable",IF($M109=Données!$I$3,AY109,IF(AND($M109=Données!$I$2,AZ109=""),"Compléter la colonne précédente",IF(AY109-AZ109&lt;=0,0,IF(AZ109&gt;=144.44,AY109-144.44,AY109-AZ109))))))</f>
        <v>Compléter la colonne M</v>
      </c>
      <c r="BB109" s="197" t="str">
        <f>IF(AY109="","Compléter la part variable",IF(AND($M109=Données!$I$2,AZ109=""),"Compléter mont. unit. versé pour le BTE",IF(BA109-$C$6&lt;0,0,BA109-$C$6)))</f>
        <v>Compléter la part variable</v>
      </c>
      <c r="BC109" s="192" t="str">
        <f t="shared" si="36"/>
        <v>Date signature contrat absente ou non conforme</v>
      </c>
      <c r="BD109" s="24"/>
      <c r="BE109" s="29"/>
      <c r="BF109" s="61" t="str">
        <f t="shared" si="49"/>
        <v>Compléter la colonne M</v>
      </c>
      <c r="BG109" s="62"/>
      <c r="BH109" s="29"/>
      <c r="BI109" s="205" t="str">
        <f>IF($M109="","Compléter la colonne M",IF(BG109="","Compléter la part variable",IF($M109=Données!$I$3,BG109,IF(AND($M109=Données!$I$2,BH109=""),"Compléter la colonne précédente",IF(BG109-BH109&lt;=0,0,IF(BH109&gt;=144.44,BG109-144.44,BG109-BH109))))))</f>
        <v>Compléter la colonne M</v>
      </c>
      <c r="BJ109" s="197" t="str">
        <f>IF(BG109="","Compléter la part variable",IF(AND($M109=Données!$I$2,BH109=""),"Compléter mont. unit. versé pour le BTE",IF(BI109-$C$6&lt;0,0,BI109-$C$6)))</f>
        <v>Compléter la part variable</v>
      </c>
      <c r="BK109" s="192" t="str">
        <f t="shared" si="37"/>
        <v>Date signature contrat absente ou non conforme</v>
      </c>
      <c r="BL109" s="24"/>
      <c r="BM109" s="29"/>
      <c r="BN109" s="61" t="str">
        <f t="shared" si="50"/>
        <v>Compléter la colonne M</v>
      </c>
      <c r="BO109" s="62"/>
      <c r="BP109" s="29"/>
      <c r="BQ109" s="205" t="str">
        <f>IF($M109="","Compléter la colonne M",IF(BO109="","Compléter la part variable",IF($M109=Données!$I$3,BO109,IF(AND($M109=Données!$I$2,BP109=""),"Compléter la colonne précédente",IF(BO109-BP109&lt;=0,0,IF(BP109&gt;=144.44,BO109-144.44,BO109-BP109))))))</f>
        <v>Compléter la colonne M</v>
      </c>
      <c r="BR109" s="197" t="str">
        <f>IF(BO109="","Compléter la part variable",IF(AND($M109=Données!$I$2,BP109=""),"Compléter mont. unit. versé pour le BTE",IF(BQ109-$C$6&lt;0,0,BQ109-$C$6)))</f>
        <v>Compléter la part variable</v>
      </c>
      <c r="BS109" s="192" t="str">
        <f t="shared" si="38"/>
        <v>Date signature contrat absente ou non conforme</v>
      </c>
      <c r="BT109" s="24"/>
      <c r="BU109" s="29"/>
      <c r="BV109" s="61" t="str">
        <f t="shared" si="51"/>
        <v>Compléter la colonne M</v>
      </c>
      <c r="BW109" s="62"/>
      <c r="BX109" s="29"/>
      <c r="BY109" s="205" t="str">
        <f>IF($M109="","Compléter la colonne M",IF(BW109="","Compléter la part variable",IF($M109=Données!$I$3,BW109,IF(AND($M109=Données!$I$2,BX109=""),"Compléter la colonne précédente",IF(BW109-BX109&lt;=0,0,IF(BX109&gt;=144.44,BW109-144.44,BW109-BX109))))))</f>
        <v>Compléter la colonne M</v>
      </c>
      <c r="BZ109" s="197" t="str">
        <f>IF(BW109="","Compléter la part variable",IF(AND($M109=Données!$I$2,BX109=""),"Compléter mont. unit. versé pour le BTE",IF(BY109-$C$6&lt;0,0,BY109-$C$6)))</f>
        <v>Compléter la part variable</v>
      </c>
      <c r="CA109" s="192" t="str">
        <f t="shared" si="39"/>
        <v>Date signature contrat absente ou non conforme</v>
      </c>
      <c r="CB109" s="24"/>
      <c r="CC109" s="29"/>
      <c r="CD109" s="61" t="str">
        <f t="shared" si="52"/>
        <v>Compléter la colonne M</v>
      </c>
      <c r="CE109" s="62"/>
      <c r="CF109" s="29"/>
      <c r="CG109" s="205" t="str">
        <f>IF($M109="","Compléter la colonne M",IF(CE109="","Compléter la part variable",IF($M109=Données!$I$3,CE109,IF(AND($M109=Données!$I$2,CF109=""),"Compléter la colonne précédente",IF(CE109-CF109&lt;=0,0,IF(CF109&gt;=144.44,CE109-144.44,CE109-CF109))))))</f>
        <v>Compléter la colonne M</v>
      </c>
      <c r="CH109" s="197" t="str">
        <f>IF(CE109="","Compléter la part variable",IF(AND($M109=Données!$I$2,CF109=""),"Compléter mont. unit. versé pour le BTE",IF(CG109-$C$6&lt;0,0,CG109-$C$6)))</f>
        <v>Compléter la part variable</v>
      </c>
      <c r="CI109" s="192" t="str">
        <f t="shared" si="40"/>
        <v>Date signature contrat absente ou non conforme</v>
      </c>
      <c r="CJ109" s="24"/>
      <c r="CK109" s="29"/>
      <c r="CL109" s="61" t="str">
        <f t="shared" si="53"/>
        <v>Compléter la colonne M</v>
      </c>
      <c r="CM109" s="62"/>
      <c r="CN109" s="29"/>
      <c r="CO109" s="205" t="str">
        <f>IF($M109="","Compléter la colonne M",IF(CM109="","Compléter la part variable",IF($M109=Données!$I$3,CM109,IF(AND($M109=Données!$I$2,CN109=""),"Compléter la colonne précédente",IF(CM109-CN109&lt;=0,0,IF(CN109&gt;=144.44,CM109-144.44,CM109-CN109))))))</f>
        <v>Compléter la colonne M</v>
      </c>
      <c r="CP109" s="197" t="str">
        <f>IF(CM109="","Compléter la part variable",IF(AND($M109=Données!$I$2,CN109=""),"Compléter mont. unit. versé pour le BTE",IF(CO109-$C$6&lt;0,0,CO109-$C$6)))</f>
        <v>Compléter la part variable</v>
      </c>
      <c r="CQ109" s="192" t="str">
        <f t="shared" si="41"/>
        <v>Date signature contrat absente ou non conforme</v>
      </c>
      <c r="CR109" s="24"/>
      <c r="CS109" s="29"/>
      <c r="CT109" s="61" t="str">
        <f t="shared" si="54"/>
        <v>Compléter la colonne M</v>
      </c>
      <c r="CU109" s="62"/>
      <c r="CV109" s="29"/>
      <c r="CW109" s="205" t="str">
        <f>IF($M109="","Compléter la colonne M",IF(CU109="","Compléter la part variable",IF($M109=Données!$I$3,CU109,IF(AND($M109=Données!$I$2,CV109=""),"Compléter la colonne précédente",IF(CU109-CV109&lt;=0,0,IF(CV109&gt;=144.44,CU109-144.44,CU109-CV109))))))</f>
        <v>Compléter la colonne M</v>
      </c>
      <c r="CX109" s="197" t="str">
        <f>IF(CU109="","Compléter la part variable",IF(AND($M109=Données!$I$2,CV109=""),"Compléter mont. unit. versé pour le BTE",IF(CW109-$C$6&lt;0,0,CW109-$C$6)))</f>
        <v>Compléter la part variable</v>
      </c>
      <c r="CY109" s="192" t="str">
        <f t="shared" si="42"/>
        <v>Date signature contrat absente ou non conforme</v>
      </c>
      <c r="CZ109" s="24"/>
      <c r="DA109" s="29"/>
      <c r="DB109" s="61" t="str">
        <f t="shared" si="55"/>
        <v>Compléter la colonne M</v>
      </c>
      <c r="DC109" s="62"/>
      <c r="DD109" s="29"/>
      <c r="DE109" s="205" t="str">
        <f>IF($M109="","Compléter la colonne M",IF(DC109="","Compléter la part variable",IF($M109=Données!$I$3,DC109,IF(AND($M109=Données!$I$2,DD109=""),"Compléter la colonne précédente",IF(DC109-DD109&lt;=0,0,IF(DD109&gt;=144.44,DC109-144.44,DC109-DD109))))))</f>
        <v>Compléter la colonne M</v>
      </c>
      <c r="DF109" s="197" t="str">
        <f>IF(DC109="","Compléter la part variable",IF(AND($M109=Données!$I$2,DD109=""),"Compléter mont. unit. versé pour le BTE",IF(DE109-$C$6&lt;0,0,DE109-$C$6)))</f>
        <v>Compléter la part variable</v>
      </c>
      <c r="DG109" s="192" t="str">
        <f t="shared" si="43"/>
        <v>Date signature contrat absente ou non conforme</v>
      </c>
      <c r="DH109" s="106" t="str">
        <f t="shared" si="30"/>
        <v>Remplir les colonnes M,N, Q et P</v>
      </c>
      <c r="DI109" s="153" t="str">
        <f t="shared" si="31"/>
        <v>Remplir les colonnes M, N, Q et P</v>
      </c>
      <c r="DJ109" s="28" t="str">
        <f t="shared" si="32"/>
        <v>Remplir les colonnes M, N, Q et P</v>
      </c>
      <c r="DK109"/>
      <c r="DL109"/>
    </row>
    <row r="110" spans="1:116" x14ac:dyDescent="0.3">
      <c r="A110" s="132"/>
      <c r="B110" s="165"/>
      <c r="C110" s="43"/>
      <c r="D110" s="43"/>
      <c r="E110" s="43"/>
      <c r="F110" s="43"/>
      <c r="G110" s="133"/>
      <c r="H110" s="59"/>
      <c r="I110" s="29"/>
      <c r="J110" s="167"/>
      <c r="K110" s="167"/>
      <c r="L110" s="168"/>
      <c r="M110" s="141"/>
      <c r="N110" s="119"/>
      <c r="O110" s="69"/>
      <c r="P110" s="69"/>
      <c r="Q110" s="145"/>
      <c r="R110" s="24"/>
      <c r="S110" s="29"/>
      <c r="T110" s="61" t="str">
        <f t="shared" si="44"/>
        <v>Compléter la colonne M</v>
      </c>
      <c r="U110" s="62"/>
      <c r="V110" s="103" t="str">
        <f t="shared" si="28"/>
        <v>Compléter la colonne précédente</v>
      </c>
      <c r="W110" s="192" t="str">
        <f t="shared" si="29"/>
        <v>Date signature contrat absente ou non conforme</v>
      </c>
      <c r="X110" s="24"/>
      <c r="Y110" s="29"/>
      <c r="Z110" s="61" t="str">
        <f t="shared" si="45"/>
        <v>Compléter la colonne M</v>
      </c>
      <c r="AA110" s="62"/>
      <c r="AB110" s="29"/>
      <c r="AC110" s="205" t="str">
        <f>IF($M110="","Compléter la colonne M",IF(AA110="","Compléter la part variable",IF($M110=Données!$I$3,AA110,IF(AND($M110=Données!$I$2,AB110=""),"Compléter la colonne précédente",IF(AA110-AB110&lt;=0,0,IF(AB110&gt;=144.44,AA110-144.44,AA110-AB110))))))</f>
        <v>Compléter la colonne M</v>
      </c>
      <c r="AD110" s="197" t="str">
        <f>IF(AA110="","Compléter la part variable",IF(AND($M110=Données!$I$2,AB110=""),"Compléter mont. unit. versé pour le BTE",IF(AC110-$C$6&lt;0,0,AC110-$C$6)))</f>
        <v>Compléter la part variable</v>
      </c>
      <c r="AE110" s="192" t="str">
        <f t="shared" si="33"/>
        <v>Date signature contrat absente ou non conforme</v>
      </c>
      <c r="AF110" s="24"/>
      <c r="AG110" s="29"/>
      <c r="AH110" s="61" t="str">
        <f t="shared" si="46"/>
        <v>Compléter la colonne M</v>
      </c>
      <c r="AI110" s="62"/>
      <c r="AJ110" s="29"/>
      <c r="AK110" s="205" t="str">
        <f>IF($M110="","Compléter la colonne M",IF(AI110="","Compléter la part variable",IF($M110=Données!$I$3,AI110,IF(AND($M110=Données!$I$2,AJ110=""),"Compléter la colonne précédente",IF(AI110-AJ110&lt;=0,0,IF(AJ110&gt;=144.44,AI110-144.44,AI110-AJ110))))))</f>
        <v>Compléter la colonne M</v>
      </c>
      <c r="AL110" s="197" t="str">
        <f>IF(AI110="","Compléter la part variable",IF(AND($M110=Données!$I$2,AJ110=""),"Compléter mont. unit. versé pour le BTE",IF(AK110-$C$6&lt;0,0,AK110-$C$6)))</f>
        <v>Compléter la part variable</v>
      </c>
      <c r="AM110" s="192" t="str">
        <f t="shared" si="34"/>
        <v>Date signature contrat absente ou non conforme</v>
      </c>
      <c r="AN110" s="24"/>
      <c r="AO110" s="29"/>
      <c r="AP110" s="61" t="str">
        <f t="shared" si="47"/>
        <v>Compléter la colonne M</v>
      </c>
      <c r="AQ110" s="62"/>
      <c r="AR110" s="29"/>
      <c r="AS110" s="205" t="str">
        <f>IF($M110="","Compléter la colonne M",IF(AQ110="","Compléter la part variable",IF($M110=Données!$I$3,AQ110,IF(AND($M110=Données!$I$2,AR110=""),"Compléter la colonne précédente",IF(AQ110-AR110&lt;=0,0,IF(AR110&gt;=144.44,AQ110-144.44,AQ110-AR110))))))</f>
        <v>Compléter la colonne M</v>
      </c>
      <c r="AT110" s="197" t="str">
        <f>IF(AQ110="","Compléter la part variable",IF(AND($M110=Données!$I$2,AR110=""),"Compléter mont. unit. versé pour le BTE",IF(AS110-$C$6&lt;0,0,AS110-$C$6)))</f>
        <v>Compléter la part variable</v>
      </c>
      <c r="AU110" s="192" t="str">
        <f t="shared" si="35"/>
        <v>Date signature contrat absente ou non conforme</v>
      </c>
      <c r="AV110" s="24"/>
      <c r="AW110" s="29"/>
      <c r="AX110" s="61" t="str">
        <f t="shared" si="48"/>
        <v>Compléter la colonne M</v>
      </c>
      <c r="AY110" s="62"/>
      <c r="AZ110" s="29"/>
      <c r="BA110" s="205" t="str">
        <f>IF($M110="","Compléter la colonne M",IF(AY110="","Compléter la part variable",IF($M110=Données!$I$3,AY110,IF(AND($M110=Données!$I$2,AZ110=""),"Compléter la colonne précédente",IF(AY110-AZ110&lt;=0,0,IF(AZ110&gt;=144.44,AY110-144.44,AY110-AZ110))))))</f>
        <v>Compléter la colonne M</v>
      </c>
      <c r="BB110" s="197" t="str">
        <f>IF(AY110="","Compléter la part variable",IF(AND($M110=Données!$I$2,AZ110=""),"Compléter mont. unit. versé pour le BTE",IF(BA110-$C$6&lt;0,0,BA110-$C$6)))</f>
        <v>Compléter la part variable</v>
      </c>
      <c r="BC110" s="192" t="str">
        <f t="shared" si="36"/>
        <v>Date signature contrat absente ou non conforme</v>
      </c>
      <c r="BD110" s="24"/>
      <c r="BE110" s="29"/>
      <c r="BF110" s="61" t="str">
        <f t="shared" si="49"/>
        <v>Compléter la colonne M</v>
      </c>
      <c r="BG110" s="62"/>
      <c r="BH110" s="29"/>
      <c r="BI110" s="205" t="str">
        <f>IF($M110="","Compléter la colonne M",IF(BG110="","Compléter la part variable",IF($M110=Données!$I$3,BG110,IF(AND($M110=Données!$I$2,BH110=""),"Compléter la colonne précédente",IF(BG110-BH110&lt;=0,0,IF(BH110&gt;=144.44,BG110-144.44,BG110-BH110))))))</f>
        <v>Compléter la colonne M</v>
      </c>
      <c r="BJ110" s="197" t="str">
        <f>IF(BG110="","Compléter la part variable",IF(AND($M110=Données!$I$2,BH110=""),"Compléter mont. unit. versé pour le BTE",IF(BI110-$C$6&lt;0,0,BI110-$C$6)))</f>
        <v>Compléter la part variable</v>
      </c>
      <c r="BK110" s="192" t="str">
        <f t="shared" si="37"/>
        <v>Date signature contrat absente ou non conforme</v>
      </c>
      <c r="BL110" s="24"/>
      <c r="BM110" s="29"/>
      <c r="BN110" s="61" t="str">
        <f t="shared" si="50"/>
        <v>Compléter la colonne M</v>
      </c>
      <c r="BO110" s="62"/>
      <c r="BP110" s="29"/>
      <c r="BQ110" s="205" t="str">
        <f>IF($M110="","Compléter la colonne M",IF(BO110="","Compléter la part variable",IF($M110=Données!$I$3,BO110,IF(AND($M110=Données!$I$2,BP110=""),"Compléter la colonne précédente",IF(BO110-BP110&lt;=0,0,IF(BP110&gt;=144.44,BO110-144.44,BO110-BP110))))))</f>
        <v>Compléter la colonne M</v>
      </c>
      <c r="BR110" s="197" t="str">
        <f>IF(BO110="","Compléter la part variable",IF(AND($M110=Données!$I$2,BP110=""),"Compléter mont. unit. versé pour le BTE",IF(BQ110-$C$6&lt;0,0,BQ110-$C$6)))</f>
        <v>Compléter la part variable</v>
      </c>
      <c r="BS110" s="192" t="str">
        <f t="shared" si="38"/>
        <v>Date signature contrat absente ou non conforme</v>
      </c>
      <c r="BT110" s="24"/>
      <c r="BU110" s="29"/>
      <c r="BV110" s="61" t="str">
        <f t="shared" si="51"/>
        <v>Compléter la colonne M</v>
      </c>
      <c r="BW110" s="62"/>
      <c r="BX110" s="29"/>
      <c r="BY110" s="205" t="str">
        <f>IF($M110="","Compléter la colonne M",IF(BW110="","Compléter la part variable",IF($M110=Données!$I$3,BW110,IF(AND($M110=Données!$I$2,BX110=""),"Compléter la colonne précédente",IF(BW110-BX110&lt;=0,0,IF(BX110&gt;=144.44,BW110-144.44,BW110-BX110))))))</f>
        <v>Compléter la colonne M</v>
      </c>
      <c r="BZ110" s="197" t="str">
        <f>IF(BW110="","Compléter la part variable",IF(AND($M110=Données!$I$2,BX110=""),"Compléter mont. unit. versé pour le BTE",IF(BY110-$C$6&lt;0,0,BY110-$C$6)))</f>
        <v>Compléter la part variable</v>
      </c>
      <c r="CA110" s="192" t="str">
        <f t="shared" si="39"/>
        <v>Date signature contrat absente ou non conforme</v>
      </c>
      <c r="CB110" s="24"/>
      <c r="CC110" s="29"/>
      <c r="CD110" s="61" t="str">
        <f t="shared" si="52"/>
        <v>Compléter la colonne M</v>
      </c>
      <c r="CE110" s="62"/>
      <c r="CF110" s="29"/>
      <c r="CG110" s="205" t="str">
        <f>IF($M110="","Compléter la colonne M",IF(CE110="","Compléter la part variable",IF($M110=Données!$I$3,CE110,IF(AND($M110=Données!$I$2,CF110=""),"Compléter la colonne précédente",IF(CE110-CF110&lt;=0,0,IF(CF110&gt;=144.44,CE110-144.44,CE110-CF110))))))</f>
        <v>Compléter la colonne M</v>
      </c>
      <c r="CH110" s="197" t="str">
        <f>IF(CE110="","Compléter la part variable",IF(AND($M110=Données!$I$2,CF110=""),"Compléter mont. unit. versé pour le BTE",IF(CG110-$C$6&lt;0,0,CG110-$C$6)))</f>
        <v>Compléter la part variable</v>
      </c>
      <c r="CI110" s="192" t="str">
        <f t="shared" si="40"/>
        <v>Date signature contrat absente ou non conforme</v>
      </c>
      <c r="CJ110" s="24"/>
      <c r="CK110" s="29"/>
      <c r="CL110" s="61" t="str">
        <f t="shared" si="53"/>
        <v>Compléter la colonne M</v>
      </c>
      <c r="CM110" s="62"/>
      <c r="CN110" s="29"/>
      <c r="CO110" s="205" t="str">
        <f>IF($M110="","Compléter la colonne M",IF(CM110="","Compléter la part variable",IF($M110=Données!$I$3,CM110,IF(AND($M110=Données!$I$2,CN110=""),"Compléter la colonne précédente",IF(CM110-CN110&lt;=0,0,IF(CN110&gt;=144.44,CM110-144.44,CM110-CN110))))))</f>
        <v>Compléter la colonne M</v>
      </c>
      <c r="CP110" s="197" t="str">
        <f>IF(CM110="","Compléter la part variable",IF(AND($M110=Données!$I$2,CN110=""),"Compléter mont. unit. versé pour le BTE",IF(CO110-$C$6&lt;0,0,CO110-$C$6)))</f>
        <v>Compléter la part variable</v>
      </c>
      <c r="CQ110" s="192" t="str">
        <f t="shared" si="41"/>
        <v>Date signature contrat absente ou non conforme</v>
      </c>
      <c r="CR110" s="24"/>
      <c r="CS110" s="29"/>
      <c r="CT110" s="61" t="str">
        <f t="shared" si="54"/>
        <v>Compléter la colonne M</v>
      </c>
      <c r="CU110" s="62"/>
      <c r="CV110" s="29"/>
      <c r="CW110" s="205" t="str">
        <f>IF($M110="","Compléter la colonne M",IF(CU110="","Compléter la part variable",IF($M110=Données!$I$3,CU110,IF(AND($M110=Données!$I$2,CV110=""),"Compléter la colonne précédente",IF(CU110-CV110&lt;=0,0,IF(CV110&gt;=144.44,CU110-144.44,CU110-CV110))))))</f>
        <v>Compléter la colonne M</v>
      </c>
      <c r="CX110" s="197" t="str">
        <f>IF(CU110="","Compléter la part variable",IF(AND($M110=Données!$I$2,CV110=""),"Compléter mont. unit. versé pour le BTE",IF(CW110-$C$6&lt;0,0,CW110-$C$6)))</f>
        <v>Compléter la part variable</v>
      </c>
      <c r="CY110" s="192" t="str">
        <f t="shared" si="42"/>
        <v>Date signature contrat absente ou non conforme</v>
      </c>
      <c r="CZ110" s="24"/>
      <c r="DA110" s="29"/>
      <c r="DB110" s="61" t="str">
        <f t="shared" si="55"/>
        <v>Compléter la colonne M</v>
      </c>
      <c r="DC110" s="62"/>
      <c r="DD110" s="29"/>
      <c r="DE110" s="205" t="str">
        <f>IF($M110="","Compléter la colonne M",IF(DC110="","Compléter la part variable",IF($M110=Données!$I$3,DC110,IF(AND($M110=Données!$I$2,DD110=""),"Compléter la colonne précédente",IF(DC110-DD110&lt;=0,0,IF(DD110&gt;=144.44,DC110-144.44,DC110-DD110))))))</f>
        <v>Compléter la colonne M</v>
      </c>
      <c r="DF110" s="197" t="str">
        <f>IF(DC110="","Compléter la part variable",IF(AND($M110=Données!$I$2,DD110=""),"Compléter mont. unit. versé pour le BTE",IF(DE110-$C$6&lt;0,0,DE110-$C$6)))</f>
        <v>Compléter la part variable</v>
      </c>
      <c r="DG110" s="192" t="str">
        <f t="shared" si="43"/>
        <v>Date signature contrat absente ou non conforme</v>
      </c>
      <c r="DH110" s="106" t="str">
        <f t="shared" si="30"/>
        <v>Remplir les colonnes M,N, Q et P</v>
      </c>
      <c r="DI110" s="153" t="str">
        <f t="shared" si="31"/>
        <v>Remplir les colonnes M, N, Q et P</v>
      </c>
      <c r="DJ110" s="28" t="str">
        <f t="shared" si="32"/>
        <v>Remplir les colonnes M, N, Q et P</v>
      </c>
      <c r="DK110"/>
      <c r="DL110"/>
    </row>
    <row r="111" spans="1:116" x14ac:dyDescent="0.3">
      <c r="A111" s="132"/>
      <c r="B111" s="165"/>
      <c r="C111" s="43"/>
      <c r="D111" s="43"/>
      <c r="E111" s="43"/>
      <c r="F111" s="43"/>
      <c r="G111" s="133"/>
      <c r="H111" s="59"/>
      <c r="I111" s="29"/>
      <c r="J111" s="167"/>
      <c r="K111" s="167"/>
      <c r="L111" s="168"/>
      <c r="M111" s="141"/>
      <c r="N111" s="119"/>
      <c r="O111" s="69"/>
      <c r="P111" s="69"/>
      <c r="Q111" s="145"/>
      <c r="R111" s="24"/>
      <c r="S111" s="29"/>
      <c r="T111" s="61" t="str">
        <f t="shared" si="44"/>
        <v>Compléter la colonne M</v>
      </c>
      <c r="U111" s="62"/>
      <c r="V111" s="103" t="str">
        <f t="shared" si="28"/>
        <v>Compléter la colonne précédente</v>
      </c>
      <c r="W111" s="192" t="str">
        <f t="shared" si="29"/>
        <v>Date signature contrat absente ou non conforme</v>
      </c>
      <c r="X111" s="24"/>
      <c r="Y111" s="29"/>
      <c r="Z111" s="61" t="str">
        <f t="shared" si="45"/>
        <v>Compléter la colonne M</v>
      </c>
      <c r="AA111" s="62"/>
      <c r="AB111" s="29"/>
      <c r="AC111" s="205" t="str">
        <f>IF($M111="","Compléter la colonne M",IF(AA111="","Compléter la part variable",IF($M111=Données!$I$3,AA111,IF(AND($M111=Données!$I$2,AB111=""),"Compléter la colonne précédente",IF(AA111-AB111&lt;=0,0,IF(AB111&gt;=144.44,AA111-144.44,AA111-AB111))))))</f>
        <v>Compléter la colonne M</v>
      </c>
      <c r="AD111" s="197" t="str">
        <f>IF(AA111="","Compléter la part variable",IF(AND($M111=Données!$I$2,AB111=""),"Compléter mont. unit. versé pour le BTE",IF(AC111-$C$6&lt;0,0,AC111-$C$6)))</f>
        <v>Compléter la part variable</v>
      </c>
      <c r="AE111" s="192" t="str">
        <f t="shared" si="33"/>
        <v>Date signature contrat absente ou non conforme</v>
      </c>
      <c r="AF111" s="24"/>
      <c r="AG111" s="29"/>
      <c r="AH111" s="61" t="str">
        <f t="shared" si="46"/>
        <v>Compléter la colonne M</v>
      </c>
      <c r="AI111" s="62"/>
      <c r="AJ111" s="29"/>
      <c r="AK111" s="205" t="str">
        <f>IF($M111="","Compléter la colonne M",IF(AI111="","Compléter la part variable",IF($M111=Données!$I$3,AI111,IF(AND($M111=Données!$I$2,AJ111=""),"Compléter la colonne précédente",IF(AI111-AJ111&lt;=0,0,IF(AJ111&gt;=144.44,AI111-144.44,AI111-AJ111))))))</f>
        <v>Compléter la colonne M</v>
      </c>
      <c r="AL111" s="197" t="str">
        <f>IF(AI111="","Compléter la part variable",IF(AND($M111=Données!$I$2,AJ111=""),"Compléter mont. unit. versé pour le BTE",IF(AK111-$C$6&lt;0,0,AK111-$C$6)))</f>
        <v>Compléter la part variable</v>
      </c>
      <c r="AM111" s="192" t="str">
        <f t="shared" si="34"/>
        <v>Date signature contrat absente ou non conforme</v>
      </c>
      <c r="AN111" s="24"/>
      <c r="AO111" s="29"/>
      <c r="AP111" s="61" t="str">
        <f t="shared" si="47"/>
        <v>Compléter la colonne M</v>
      </c>
      <c r="AQ111" s="62"/>
      <c r="AR111" s="29"/>
      <c r="AS111" s="205" t="str">
        <f>IF($M111="","Compléter la colonne M",IF(AQ111="","Compléter la part variable",IF($M111=Données!$I$3,AQ111,IF(AND($M111=Données!$I$2,AR111=""),"Compléter la colonne précédente",IF(AQ111-AR111&lt;=0,0,IF(AR111&gt;=144.44,AQ111-144.44,AQ111-AR111))))))</f>
        <v>Compléter la colonne M</v>
      </c>
      <c r="AT111" s="197" t="str">
        <f>IF(AQ111="","Compléter la part variable",IF(AND($M111=Données!$I$2,AR111=""),"Compléter mont. unit. versé pour le BTE",IF(AS111-$C$6&lt;0,0,AS111-$C$6)))</f>
        <v>Compléter la part variable</v>
      </c>
      <c r="AU111" s="192" t="str">
        <f t="shared" si="35"/>
        <v>Date signature contrat absente ou non conforme</v>
      </c>
      <c r="AV111" s="24"/>
      <c r="AW111" s="29"/>
      <c r="AX111" s="61" t="str">
        <f t="shared" si="48"/>
        <v>Compléter la colonne M</v>
      </c>
      <c r="AY111" s="62"/>
      <c r="AZ111" s="29"/>
      <c r="BA111" s="205" t="str">
        <f>IF($M111="","Compléter la colonne M",IF(AY111="","Compléter la part variable",IF($M111=Données!$I$3,AY111,IF(AND($M111=Données!$I$2,AZ111=""),"Compléter la colonne précédente",IF(AY111-AZ111&lt;=0,0,IF(AZ111&gt;=144.44,AY111-144.44,AY111-AZ111))))))</f>
        <v>Compléter la colonne M</v>
      </c>
      <c r="BB111" s="197" t="str">
        <f>IF(AY111="","Compléter la part variable",IF(AND($M111=Données!$I$2,AZ111=""),"Compléter mont. unit. versé pour le BTE",IF(BA111-$C$6&lt;0,0,BA111-$C$6)))</f>
        <v>Compléter la part variable</v>
      </c>
      <c r="BC111" s="192" t="str">
        <f t="shared" si="36"/>
        <v>Date signature contrat absente ou non conforme</v>
      </c>
      <c r="BD111" s="24"/>
      <c r="BE111" s="29"/>
      <c r="BF111" s="61" t="str">
        <f t="shared" si="49"/>
        <v>Compléter la colonne M</v>
      </c>
      <c r="BG111" s="62"/>
      <c r="BH111" s="29"/>
      <c r="BI111" s="205" t="str">
        <f>IF($M111="","Compléter la colonne M",IF(BG111="","Compléter la part variable",IF($M111=Données!$I$3,BG111,IF(AND($M111=Données!$I$2,BH111=""),"Compléter la colonne précédente",IF(BG111-BH111&lt;=0,0,IF(BH111&gt;=144.44,BG111-144.44,BG111-BH111))))))</f>
        <v>Compléter la colonne M</v>
      </c>
      <c r="BJ111" s="197" t="str">
        <f>IF(BG111="","Compléter la part variable",IF(AND($M111=Données!$I$2,BH111=""),"Compléter mont. unit. versé pour le BTE",IF(BI111-$C$6&lt;0,0,BI111-$C$6)))</f>
        <v>Compléter la part variable</v>
      </c>
      <c r="BK111" s="192" t="str">
        <f t="shared" si="37"/>
        <v>Date signature contrat absente ou non conforme</v>
      </c>
      <c r="BL111" s="24"/>
      <c r="BM111" s="29"/>
      <c r="BN111" s="61" t="str">
        <f t="shared" si="50"/>
        <v>Compléter la colonne M</v>
      </c>
      <c r="BO111" s="62"/>
      <c r="BP111" s="29"/>
      <c r="BQ111" s="205" t="str">
        <f>IF($M111="","Compléter la colonne M",IF(BO111="","Compléter la part variable",IF($M111=Données!$I$3,BO111,IF(AND($M111=Données!$I$2,BP111=""),"Compléter la colonne précédente",IF(BO111-BP111&lt;=0,0,IF(BP111&gt;=144.44,BO111-144.44,BO111-BP111))))))</f>
        <v>Compléter la colonne M</v>
      </c>
      <c r="BR111" s="197" t="str">
        <f>IF(BO111="","Compléter la part variable",IF(AND($M111=Données!$I$2,BP111=""),"Compléter mont. unit. versé pour le BTE",IF(BQ111-$C$6&lt;0,0,BQ111-$C$6)))</f>
        <v>Compléter la part variable</v>
      </c>
      <c r="BS111" s="192" t="str">
        <f t="shared" si="38"/>
        <v>Date signature contrat absente ou non conforme</v>
      </c>
      <c r="BT111" s="24"/>
      <c r="BU111" s="29"/>
      <c r="BV111" s="61" t="str">
        <f t="shared" si="51"/>
        <v>Compléter la colonne M</v>
      </c>
      <c r="BW111" s="62"/>
      <c r="BX111" s="29"/>
      <c r="BY111" s="205" t="str">
        <f>IF($M111="","Compléter la colonne M",IF(BW111="","Compléter la part variable",IF($M111=Données!$I$3,BW111,IF(AND($M111=Données!$I$2,BX111=""),"Compléter la colonne précédente",IF(BW111-BX111&lt;=0,0,IF(BX111&gt;=144.44,BW111-144.44,BW111-BX111))))))</f>
        <v>Compléter la colonne M</v>
      </c>
      <c r="BZ111" s="197" t="str">
        <f>IF(BW111="","Compléter la part variable",IF(AND($M111=Données!$I$2,BX111=""),"Compléter mont. unit. versé pour le BTE",IF(BY111-$C$6&lt;0,0,BY111-$C$6)))</f>
        <v>Compléter la part variable</v>
      </c>
      <c r="CA111" s="192" t="str">
        <f t="shared" si="39"/>
        <v>Date signature contrat absente ou non conforme</v>
      </c>
      <c r="CB111" s="24"/>
      <c r="CC111" s="29"/>
      <c r="CD111" s="61" t="str">
        <f t="shared" si="52"/>
        <v>Compléter la colonne M</v>
      </c>
      <c r="CE111" s="62"/>
      <c r="CF111" s="29"/>
      <c r="CG111" s="205" t="str">
        <f>IF($M111="","Compléter la colonne M",IF(CE111="","Compléter la part variable",IF($M111=Données!$I$3,CE111,IF(AND($M111=Données!$I$2,CF111=""),"Compléter la colonne précédente",IF(CE111-CF111&lt;=0,0,IF(CF111&gt;=144.44,CE111-144.44,CE111-CF111))))))</f>
        <v>Compléter la colonne M</v>
      </c>
      <c r="CH111" s="197" t="str">
        <f>IF(CE111="","Compléter la part variable",IF(AND($M111=Données!$I$2,CF111=""),"Compléter mont. unit. versé pour le BTE",IF(CG111-$C$6&lt;0,0,CG111-$C$6)))</f>
        <v>Compléter la part variable</v>
      </c>
      <c r="CI111" s="192" t="str">
        <f t="shared" si="40"/>
        <v>Date signature contrat absente ou non conforme</v>
      </c>
      <c r="CJ111" s="24"/>
      <c r="CK111" s="29"/>
      <c r="CL111" s="61" t="str">
        <f t="shared" si="53"/>
        <v>Compléter la colonne M</v>
      </c>
      <c r="CM111" s="62"/>
      <c r="CN111" s="29"/>
      <c r="CO111" s="205" t="str">
        <f>IF($M111="","Compléter la colonne M",IF(CM111="","Compléter la part variable",IF($M111=Données!$I$3,CM111,IF(AND($M111=Données!$I$2,CN111=""),"Compléter la colonne précédente",IF(CM111-CN111&lt;=0,0,IF(CN111&gt;=144.44,CM111-144.44,CM111-CN111))))))</f>
        <v>Compléter la colonne M</v>
      </c>
      <c r="CP111" s="197" t="str">
        <f>IF(CM111="","Compléter la part variable",IF(AND($M111=Données!$I$2,CN111=""),"Compléter mont. unit. versé pour le BTE",IF(CO111-$C$6&lt;0,0,CO111-$C$6)))</f>
        <v>Compléter la part variable</v>
      </c>
      <c r="CQ111" s="192" t="str">
        <f t="shared" si="41"/>
        <v>Date signature contrat absente ou non conforme</v>
      </c>
      <c r="CR111" s="24"/>
      <c r="CS111" s="29"/>
      <c r="CT111" s="61" t="str">
        <f t="shared" si="54"/>
        <v>Compléter la colonne M</v>
      </c>
      <c r="CU111" s="62"/>
      <c r="CV111" s="29"/>
      <c r="CW111" s="205" t="str">
        <f>IF($M111="","Compléter la colonne M",IF(CU111="","Compléter la part variable",IF($M111=Données!$I$3,CU111,IF(AND($M111=Données!$I$2,CV111=""),"Compléter la colonne précédente",IF(CU111-CV111&lt;=0,0,IF(CV111&gt;=144.44,CU111-144.44,CU111-CV111))))))</f>
        <v>Compléter la colonne M</v>
      </c>
      <c r="CX111" s="197" t="str">
        <f>IF(CU111="","Compléter la part variable",IF(AND($M111=Données!$I$2,CV111=""),"Compléter mont. unit. versé pour le BTE",IF(CW111-$C$6&lt;0,0,CW111-$C$6)))</f>
        <v>Compléter la part variable</v>
      </c>
      <c r="CY111" s="192" t="str">
        <f t="shared" si="42"/>
        <v>Date signature contrat absente ou non conforme</v>
      </c>
      <c r="CZ111" s="24"/>
      <c r="DA111" s="29"/>
      <c r="DB111" s="61" t="str">
        <f t="shared" si="55"/>
        <v>Compléter la colonne M</v>
      </c>
      <c r="DC111" s="62"/>
      <c r="DD111" s="29"/>
      <c r="DE111" s="205" t="str">
        <f>IF($M111="","Compléter la colonne M",IF(DC111="","Compléter la part variable",IF($M111=Données!$I$3,DC111,IF(AND($M111=Données!$I$2,DD111=""),"Compléter la colonne précédente",IF(DC111-DD111&lt;=0,0,IF(DD111&gt;=144.44,DC111-144.44,DC111-DD111))))))</f>
        <v>Compléter la colonne M</v>
      </c>
      <c r="DF111" s="197" t="str">
        <f>IF(DC111="","Compléter la part variable",IF(AND($M111=Données!$I$2,DD111=""),"Compléter mont. unit. versé pour le BTE",IF(DE111-$C$6&lt;0,0,DE111-$C$6)))</f>
        <v>Compléter la part variable</v>
      </c>
      <c r="DG111" s="192" t="str">
        <f t="shared" si="43"/>
        <v>Date signature contrat absente ou non conforme</v>
      </c>
      <c r="DH111" s="106" t="str">
        <f t="shared" si="30"/>
        <v>Remplir les colonnes M,N, Q et P</v>
      </c>
      <c r="DI111" s="153" t="str">
        <f t="shared" si="31"/>
        <v>Remplir les colonnes M, N, Q et P</v>
      </c>
      <c r="DJ111" s="28" t="str">
        <f t="shared" si="32"/>
        <v>Remplir les colonnes M, N, Q et P</v>
      </c>
      <c r="DK111"/>
      <c r="DL111"/>
    </row>
    <row r="112" spans="1:116" x14ac:dyDescent="0.3">
      <c r="A112" s="132"/>
      <c r="B112" s="165"/>
      <c r="C112" s="43"/>
      <c r="D112" s="43"/>
      <c r="E112" s="43"/>
      <c r="F112" s="43"/>
      <c r="G112" s="133"/>
      <c r="H112" s="59"/>
      <c r="I112" s="29"/>
      <c r="J112" s="167"/>
      <c r="K112" s="167"/>
      <c r="L112" s="168"/>
      <c r="M112" s="141"/>
      <c r="N112" s="119"/>
      <c r="O112" s="69"/>
      <c r="P112" s="69"/>
      <c r="Q112" s="145"/>
      <c r="R112" s="24"/>
      <c r="S112" s="29"/>
      <c r="T112" s="61" t="str">
        <f t="shared" si="44"/>
        <v>Compléter la colonne M</v>
      </c>
      <c r="U112" s="62"/>
      <c r="V112" s="103" t="str">
        <f t="shared" si="28"/>
        <v>Compléter la colonne précédente</v>
      </c>
      <c r="W112" s="192" t="str">
        <f t="shared" si="29"/>
        <v>Date signature contrat absente ou non conforme</v>
      </c>
      <c r="X112" s="24"/>
      <c r="Y112" s="29"/>
      <c r="Z112" s="61" t="str">
        <f t="shared" si="45"/>
        <v>Compléter la colonne M</v>
      </c>
      <c r="AA112" s="62"/>
      <c r="AB112" s="29"/>
      <c r="AC112" s="205" t="str">
        <f>IF($M112="","Compléter la colonne M",IF(AA112="","Compléter la part variable",IF($M112=Données!$I$3,AA112,IF(AND($M112=Données!$I$2,AB112=""),"Compléter la colonne précédente",IF(AA112-AB112&lt;=0,0,IF(AB112&gt;=144.44,AA112-144.44,AA112-AB112))))))</f>
        <v>Compléter la colonne M</v>
      </c>
      <c r="AD112" s="197" t="str">
        <f>IF(AA112="","Compléter la part variable",IF(AND($M112=Données!$I$2,AB112=""),"Compléter mont. unit. versé pour le BTE",IF(AC112-$C$6&lt;0,0,AC112-$C$6)))</f>
        <v>Compléter la part variable</v>
      </c>
      <c r="AE112" s="192" t="str">
        <f t="shared" si="33"/>
        <v>Date signature contrat absente ou non conforme</v>
      </c>
      <c r="AF112" s="24"/>
      <c r="AG112" s="29"/>
      <c r="AH112" s="61" t="str">
        <f t="shared" si="46"/>
        <v>Compléter la colonne M</v>
      </c>
      <c r="AI112" s="62"/>
      <c r="AJ112" s="29"/>
      <c r="AK112" s="205" t="str">
        <f>IF($M112="","Compléter la colonne M",IF(AI112="","Compléter la part variable",IF($M112=Données!$I$3,AI112,IF(AND($M112=Données!$I$2,AJ112=""),"Compléter la colonne précédente",IF(AI112-AJ112&lt;=0,0,IF(AJ112&gt;=144.44,AI112-144.44,AI112-AJ112))))))</f>
        <v>Compléter la colonne M</v>
      </c>
      <c r="AL112" s="197" t="str">
        <f>IF(AI112="","Compléter la part variable",IF(AND($M112=Données!$I$2,AJ112=""),"Compléter mont. unit. versé pour le BTE",IF(AK112-$C$6&lt;0,0,AK112-$C$6)))</f>
        <v>Compléter la part variable</v>
      </c>
      <c r="AM112" s="192" t="str">
        <f t="shared" si="34"/>
        <v>Date signature contrat absente ou non conforme</v>
      </c>
      <c r="AN112" s="24"/>
      <c r="AO112" s="29"/>
      <c r="AP112" s="61" t="str">
        <f t="shared" si="47"/>
        <v>Compléter la colonne M</v>
      </c>
      <c r="AQ112" s="62"/>
      <c r="AR112" s="29"/>
      <c r="AS112" s="205" t="str">
        <f>IF($M112="","Compléter la colonne M",IF(AQ112="","Compléter la part variable",IF($M112=Données!$I$3,AQ112,IF(AND($M112=Données!$I$2,AR112=""),"Compléter la colonne précédente",IF(AQ112-AR112&lt;=0,0,IF(AR112&gt;=144.44,AQ112-144.44,AQ112-AR112))))))</f>
        <v>Compléter la colonne M</v>
      </c>
      <c r="AT112" s="197" t="str">
        <f>IF(AQ112="","Compléter la part variable",IF(AND($M112=Données!$I$2,AR112=""),"Compléter mont. unit. versé pour le BTE",IF(AS112-$C$6&lt;0,0,AS112-$C$6)))</f>
        <v>Compléter la part variable</v>
      </c>
      <c r="AU112" s="192" t="str">
        <f t="shared" si="35"/>
        <v>Date signature contrat absente ou non conforme</v>
      </c>
      <c r="AV112" s="24"/>
      <c r="AW112" s="29"/>
      <c r="AX112" s="61" t="str">
        <f t="shared" si="48"/>
        <v>Compléter la colonne M</v>
      </c>
      <c r="AY112" s="62"/>
      <c r="AZ112" s="29"/>
      <c r="BA112" s="205" t="str">
        <f>IF($M112="","Compléter la colonne M",IF(AY112="","Compléter la part variable",IF($M112=Données!$I$3,AY112,IF(AND($M112=Données!$I$2,AZ112=""),"Compléter la colonne précédente",IF(AY112-AZ112&lt;=0,0,IF(AZ112&gt;=144.44,AY112-144.44,AY112-AZ112))))))</f>
        <v>Compléter la colonne M</v>
      </c>
      <c r="BB112" s="197" t="str">
        <f>IF(AY112="","Compléter la part variable",IF(AND($M112=Données!$I$2,AZ112=""),"Compléter mont. unit. versé pour le BTE",IF(BA112-$C$6&lt;0,0,BA112-$C$6)))</f>
        <v>Compléter la part variable</v>
      </c>
      <c r="BC112" s="192" t="str">
        <f t="shared" si="36"/>
        <v>Date signature contrat absente ou non conforme</v>
      </c>
      <c r="BD112" s="24"/>
      <c r="BE112" s="29"/>
      <c r="BF112" s="61" t="str">
        <f t="shared" si="49"/>
        <v>Compléter la colonne M</v>
      </c>
      <c r="BG112" s="62"/>
      <c r="BH112" s="29"/>
      <c r="BI112" s="205" t="str">
        <f>IF($M112="","Compléter la colonne M",IF(BG112="","Compléter la part variable",IF($M112=Données!$I$3,BG112,IF(AND($M112=Données!$I$2,BH112=""),"Compléter la colonne précédente",IF(BG112-BH112&lt;=0,0,IF(BH112&gt;=144.44,BG112-144.44,BG112-BH112))))))</f>
        <v>Compléter la colonne M</v>
      </c>
      <c r="BJ112" s="197" t="str">
        <f>IF(BG112="","Compléter la part variable",IF(AND($M112=Données!$I$2,BH112=""),"Compléter mont. unit. versé pour le BTE",IF(BI112-$C$6&lt;0,0,BI112-$C$6)))</f>
        <v>Compléter la part variable</v>
      </c>
      <c r="BK112" s="192" t="str">
        <f t="shared" si="37"/>
        <v>Date signature contrat absente ou non conforme</v>
      </c>
      <c r="BL112" s="24"/>
      <c r="BM112" s="29"/>
      <c r="BN112" s="61" t="str">
        <f t="shared" si="50"/>
        <v>Compléter la colonne M</v>
      </c>
      <c r="BO112" s="62"/>
      <c r="BP112" s="29"/>
      <c r="BQ112" s="205" t="str">
        <f>IF($M112="","Compléter la colonne M",IF(BO112="","Compléter la part variable",IF($M112=Données!$I$3,BO112,IF(AND($M112=Données!$I$2,BP112=""),"Compléter la colonne précédente",IF(BO112-BP112&lt;=0,0,IF(BP112&gt;=144.44,BO112-144.44,BO112-BP112))))))</f>
        <v>Compléter la colonne M</v>
      </c>
      <c r="BR112" s="197" t="str">
        <f>IF(BO112="","Compléter la part variable",IF(AND($M112=Données!$I$2,BP112=""),"Compléter mont. unit. versé pour le BTE",IF(BQ112-$C$6&lt;0,0,BQ112-$C$6)))</f>
        <v>Compléter la part variable</v>
      </c>
      <c r="BS112" s="192" t="str">
        <f t="shared" si="38"/>
        <v>Date signature contrat absente ou non conforme</v>
      </c>
      <c r="BT112" s="24"/>
      <c r="BU112" s="29"/>
      <c r="BV112" s="61" t="str">
        <f t="shared" si="51"/>
        <v>Compléter la colonne M</v>
      </c>
      <c r="BW112" s="62"/>
      <c r="BX112" s="29"/>
      <c r="BY112" s="205" t="str">
        <f>IF($M112="","Compléter la colonne M",IF(BW112="","Compléter la part variable",IF($M112=Données!$I$3,BW112,IF(AND($M112=Données!$I$2,BX112=""),"Compléter la colonne précédente",IF(BW112-BX112&lt;=0,0,IF(BX112&gt;=144.44,BW112-144.44,BW112-BX112))))))</f>
        <v>Compléter la colonne M</v>
      </c>
      <c r="BZ112" s="197" t="str">
        <f>IF(BW112="","Compléter la part variable",IF(AND($M112=Données!$I$2,BX112=""),"Compléter mont. unit. versé pour le BTE",IF(BY112-$C$6&lt;0,0,BY112-$C$6)))</f>
        <v>Compléter la part variable</v>
      </c>
      <c r="CA112" s="192" t="str">
        <f t="shared" si="39"/>
        <v>Date signature contrat absente ou non conforme</v>
      </c>
      <c r="CB112" s="24"/>
      <c r="CC112" s="29"/>
      <c r="CD112" s="61" t="str">
        <f t="shared" si="52"/>
        <v>Compléter la colonne M</v>
      </c>
      <c r="CE112" s="62"/>
      <c r="CF112" s="29"/>
      <c r="CG112" s="205" t="str">
        <f>IF($M112="","Compléter la colonne M",IF(CE112="","Compléter la part variable",IF($M112=Données!$I$3,CE112,IF(AND($M112=Données!$I$2,CF112=""),"Compléter la colonne précédente",IF(CE112-CF112&lt;=0,0,IF(CF112&gt;=144.44,CE112-144.44,CE112-CF112))))))</f>
        <v>Compléter la colonne M</v>
      </c>
      <c r="CH112" s="197" t="str">
        <f>IF(CE112="","Compléter la part variable",IF(AND($M112=Données!$I$2,CF112=""),"Compléter mont. unit. versé pour le BTE",IF(CG112-$C$6&lt;0,0,CG112-$C$6)))</f>
        <v>Compléter la part variable</v>
      </c>
      <c r="CI112" s="192" t="str">
        <f t="shared" si="40"/>
        <v>Date signature contrat absente ou non conforme</v>
      </c>
      <c r="CJ112" s="24"/>
      <c r="CK112" s="29"/>
      <c r="CL112" s="61" t="str">
        <f t="shared" si="53"/>
        <v>Compléter la colonne M</v>
      </c>
      <c r="CM112" s="62"/>
      <c r="CN112" s="29"/>
      <c r="CO112" s="205" t="str">
        <f>IF($M112="","Compléter la colonne M",IF(CM112="","Compléter la part variable",IF($M112=Données!$I$3,CM112,IF(AND($M112=Données!$I$2,CN112=""),"Compléter la colonne précédente",IF(CM112-CN112&lt;=0,0,IF(CN112&gt;=144.44,CM112-144.44,CM112-CN112))))))</f>
        <v>Compléter la colonne M</v>
      </c>
      <c r="CP112" s="197" t="str">
        <f>IF(CM112="","Compléter la part variable",IF(AND($M112=Données!$I$2,CN112=""),"Compléter mont. unit. versé pour le BTE",IF(CO112-$C$6&lt;0,0,CO112-$C$6)))</f>
        <v>Compléter la part variable</v>
      </c>
      <c r="CQ112" s="192" t="str">
        <f t="shared" si="41"/>
        <v>Date signature contrat absente ou non conforme</v>
      </c>
      <c r="CR112" s="24"/>
      <c r="CS112" s="29"/>
      <c r="CT112" s="61" t="str">
        <f t="shared" si="54"/>
        <v>Compléter la colonne M</v>
      </c>
      <c r="CU112" s="62"/>
      <c r="CV112" s="29"/>
      <c r="CW112" s="205" t="str">
        <f>IF($M112="","Compléter la colonne M",IF(CU112="","Compléter la part variable",IF($M112=Données!$I$3,CU112,IF(AND($M112=Données!$I$2,CV112=""),"Compléter la colonne précédente",IF(CU112-CV112&lt;=0,0,IF(CV112&gt;=144.44,CU112-144.44,CU112-CV112))))))</f>
        <v>Compléter la colonne M</v>
      </c>
      <c r="CX112" s="197" t="str">
        <f>IF(CU112="","Compléter la part variable",IF(AND($M112=Données!$I$2,CV112=""),"Compléter mont. unit. versé pour le BTE",IF(CW112-$C$6&lt;0,0,CW112-$C$6)))</f>
        <v>Compléter la part variable</v>
      </c>
      <c r="CY112" s="192" t="str">
        <f t="shared" si="42"/>
        <v>Date signature contrat absente ou non conforme</v>
      </c>
      <c r="CZ112" s="24"/>
      <c r="DA112" s="29"/>
      <c r="DB112" s="61" t="str">
        <f t="shared" si="55"/>
        <v>Compléter la colonne M</v>
      </c>
      <c r="DC112" s="62"/>
      <c r="DD112" s="29"/>
      <c r="DE112" s="205" t="str">
        <f>IF($M112="","Compléter la colonne M",IF(DC112="","Compléter la part variable",IF($M112=Données!$I$3,DC112,IF(AND($M112=Données!$I$2,DD112=""),"Compléter la colonne précédente",IF(DC112-DD112&lt;=0,0,IF(DD112&gt;=144.44,DC112-144.44,DC112-DD112))))))</f>
        <v>Compléter la colonne M</v>
      </c>
      <c r="DF112" s="197" t="str">
        <f>IF(DC112="","Compléter la part variable",IF(AND($M112=Données!$I$2,DD112=""),"Compléter mont. unit. versé pour le BTE",IF(DE112-$C$6&lt;0,0,DE112-$C$6)))</f>
        <v>Compléter la part variable</v>
      </c>
      <c r="DG112" s="192" t="str">
        <f t="shared" si="43"/>
        <v>Date signature contrat absente ou non conforme</v>
      </c>
      <c r="DH112" s="106" t="str">
        <f t="shared" si="30"/>
        <v>Remplir les colonnes M,N, Q et P</v>
      </c>
      <c r="DI112" s="153" t="str">
        <f t="shared" si="31"/>
        <v>Remplir les colonnes M, N, Q et P</v>
      </c>
      <c r="DJ112" s="28" t="str">
        <f t="shared" si="32"/>
        <v>Remplir les colonnes M, N, Q et P</v>
      </c>
      <c r="DK112"/>
      <c r="DL112"/>
    </row>
    <row r="113" spans="1:116" x14ac:dyDescent="0.3">
      <c r="A113" s="132"/>
      <c r="B113" s="165"/>
      <c r="C113" s="43"/>
      <c r="D113" s="43"/>
      <c r="E113" s="43"/>
      <c r="F113" s="43"/>
      <c r="G113" s="133"/>
      <c r="H113" s="59"/>
      <c r="I113" s="29"/>
      <c r="J113" s="167"/>
      <c r="K113" s="167"/>
      <c r="L113" s="168"/>
      <c r="M113" s="141"/>
      <c r="N113" s="119"/>
      <c r="O113" s="69"/>
      <c r="P113" s="69"/>
      <c r="Q113" s="145"/>
      <c r="R113" s="24"/>
      <c r="S113" s="29"/>
      <c r="T113" s="61" t="str">
        <f t="shared" si="44"/>
        <v>Compléter la colonne M</v>
      </c>
      <c r="U113" s="62"/>
      <c r="V113" s="103" t="str">
        <f t="shared" si="28"/>
        <v>Compléter la colonne précédente</v>
      </c>
      <c r="W113" s="192" t="str">
        <f t="shared" si="29"/>
        <v>Date signature contrat absente ou non conforme</v>
      </c>
      <c r="X113" s="24"/>
      <c r="Y113" s="29"/>
      <c r="Z113" s="61" t="str">
        <f t="shared" si="45"/>
        <v>Compléter la colonne M</v>
      </c>
      <c r="AA113" s="62"/>
      <c r="AB113" s="29"/>
      <c r="AC113" s="205" t="str">
        <f>IF($M113="","Compléter la colonne M",IF(AA113="","Compléter la part variable",IF($M113=Données!$I$3,AA113,IF(AND($M113=Données!$I$2,AB113=""),"Compléter la colonne précédente",IF(AA113-AB113&lt;=0,0,IF(AB113&gt;=144.44,AA113-144.44,AA113-AB113))))))</f>
        <v>Compléter la colonne M</v>
      </c>
      <c r="AD113" s="197" t="str">
        <f>IF(AA113="","Compléter la part variable",IF(AND($M113=Données!$I$2,AB113=""),"Compléter mont. unit. versé pour le BTE",IF(AC113-$C$6&lt;0,0,AC113-$C$6)))</f>
        <v>Compléter la part variable</v>
      </c>
      <c r="AE113" s="192" t="str">
        <f t="shared" si="33"/>
        <v>Date signature contrat absente ou non conforme</v>
      </c>
      <c r="AF113" s="24"/>
      <c r="AG113" s="29"/>
      <c r="AH113" s="61" t="str">
        <f t="shared" si="46"/>
        <v>Compléter la colonne M</v>
      </c>
      <c r="AI113" s="62"/>
      <c r="AJ113" s="29"/>
      <c r="AK113" s="205" t="str">
        <f>IF($M113="","Compléter la colonne M",IF(AI113="","Compléter la part variable",IF($M113=Données!$I$3,AI113,IF(AND($M113=Données!$I$2,AJ113=""),"Compléter la colonne précédente",IF(AI113-AJ113&lt;=0,0,IF(AJ113&gt;=144.44,AI113-144.44,AI113-AJ113))))))</f>
        <v>Compléter la colonne M</v>
      </c>
      <c r="AL113" s="197" t="str">
        <f>IF(AI113="","Compléter la part variable",IF(AND($M113=Données!$I$2,AJ113=""),"Compléter mont. unit. versé pour le BTE",IF(AK113-$C$6&lt;0,0,AK113-$C$6)))</f>
        <v>Compléter la part variable</v>
      </c>
      <c r="AM113" s="192" t="str">
        <f t="shared" si="34"/>
        <v>Date signature contrat absente ou non conforme</v>
      </c>
      <c r="AN113" s="24"/>
      <c r="AO113" s="29"/>
      <c r="AP113" s="61" t="str">
        <f t="shared" si="47"/>
        <v>Compléter la colonne M</v>
      </c>
      <c r="AQ113" s="62"/>
      <c r="AR113" s="29"/>
      <c r="AS113" s="205" t="str">
        <f>IF($M113="","Compléter la colonne M",IF(AQ113="","Compléter la part variable",IF($M113=Données!$I$3,AQ113,IF(AND($M113=Données!$I$2,AR113=""),"Compléter la colonne précédente",IF(AQ113-AR113&lt;=0,0,IF(AR113&gt;=144.44,AQ113-144.44,AQ113-AR113))))))</f>
        <v>Compléter la colonne M</v>
      </c>
      <c r="AT113" s="197" t="str">
        <f>IF(AQ113="","Compléter la part variable",IF(AND($M113=Données!$I$2,AR113=""),"Compléter mont. unit. versé pour le BTE",IF(AS113-$C$6&lt;0,0,AS113-$C$6)))</f>
        <v>Compléter la part variable</v>
      </c>
      <c r="AU113" s="192" t="str">
        <f t="shared" si="35"/>
        <v>Date signature contrat absente ou non conforme</v>
      </c>
      <c r="AV113" s="24"/>
      <c r="AW113" s="29"/>
      <c r="AX113" s="61" t="str">
        <f t="shared" si="48"/>
        <v>Compléter la colonne M</v>
      </c>
      <c r="AY113" s="62"/>
      <c r="AZ113" s="29"/>
      <c r="BA113" s="205" t="str">
        <f>IF($M113="","Compléter la colonne M",IF(AY113="","Compléter la part variable",IF($M113=Données!$I$3,AY113,IF(AND($M113=Données!$I$2,AZ113=""),"Compléter la colonne précédente",IF(AY113-AZ113&lt;=0,0,IF(AZ113&gt;=144.44,AY113-144.44,AY113-AZ113))))))</f>
        <v>Compléter la colonne M</v>
      </c>
      <c r="BB113" s="197" t="str">
        <f>IF(AY113="","Compléter la part variable",IF(AND($M113=Données!$I$2,AZ113=""),"Compléter mont. unit. versé pour le BTE",IF(BA113-$C$6&lt;0,0,BA113-$C$6)))</f>
        <v>Compléter la part variable</v>
      </c>
      <c r="BC113" s="192" t="str">
        <f t="shared" si="36"/>
        <v>Date signature contrat absente ou non conforme</v>
      </c>
      <c r="BD113" s="24"/>
      <c r="BE113" s="29"/>
      <c r="BF113" s="61" t="str">
        <f t="shared" si="49"/>
        <v>Compléter la colonne M</v>
      </c>
      <c r="BG113" s="62"/>
      <c r="BH113" s="29"/>
      <c r="BI113" s="205" t="str">
        <f>IF($M113="","Compléter la colonne M",IF(BG113="","Compléter la part variable",IF($M113=Données!$I$3,BG113,IF(AND($M113=Données!$I$2,BH113=""),"Compléter la colonne précédente",IF(BG113-BH113&lt;=0,0,IF(BH113&gt;=144.44,BG113-144.44,BG113-BH113))))))</f>
        <v>Compléter la colonne M</v>
      </c>
      <c r="BJ113" s="197" t="str">
        <f>IF(BG113="","Compléter la part variable",IF(AND($M113=Données!$I$2,BH113=""),"Compléter mont. unit. versé pour le BTE",IF(BI113-$C$6&lt;0,0,BI113-$C$6)))</f>
        <v>Compléter la part variable</v>
      </c>
      <c r="BK113" s="192" t="str">
        <f t="shared" si="37"/>
        <v>Date signature contrat absente ou non conforme</v>
      </c>
      <c r="BL113" s="24"/>
      <c r="BM113" s="29"/>
      <c r="BN113" s="61" t="str">
        <f t="shared" si="50"/>
        <v>Compléter la colonne M</v>
      </c>
      <c r="BO113" s="62"/>
      <c r="BP113" s="29"/>
      <c r="BQ113" s="205" t="str">
        <f>IF($M113="","Compléter la colonne M",IF(BO113="","Compléter la part variable",IF($M113=Données!$I$3,BO113,IF(AND($M113=Données!$I$2,BP113=""),"Compléter la colonne précédente",IF(BO113-BP113&lt;=0,0,IF(BP113&gt;=144.44,BO113-144.44,BO113-BP113))))))</f>
        <v>Compléter la colonne M</v>
      </c>
      <c r="BR113" s="197" t="str">
        <f>IF(BO113="","Compléter la part variable",IF(AND($M113=Données!$I$2,BP113=""),"Compléter mont. unit. versé pour le BTE",IF(BQ113-$C$6&lt;0,0,BQ113-$C$6)))</f>
        <v>Compléter la part variable</v>
      </c>
      <c r="BS113" s="192" t="str">
        <f t="shared" si="38"/>
        <v>Date signature contrat absente ou non conforme</v>
      </c>
      <c r="BT113" s="24"/>
      <c r="BU113" s="29"/>
      <c r="BV113" s="61" t="str">
        <f t="shared" si="51"/>
        <v>Compléter la colonne M</v>
      </c>
      <c r="BW113" s="62"/>
      <c r="BX113" s="29"/>
      <c r="BY113" s="205" t="str">
        <f>IF($M113="","Compléter la colonne M",IF(BW113="","Compléter la part variable",IF($M113=Données!$I$3,BW113,IF(AND($M113=Données!$I$2,BX113=""),"Compléter la colonne précédente",IF(BW113-BX113&lt;=0,0,IF(BX113&gt;=144.44,BW113-144.44,BW113-BX113))))))</f>
        <v>Compléter la colonne M</v>
      </c>
      <c r="BZ113" s="197" t="str">
        <f>IF(BW113="","Compléter la part variable",IF(AND($M113=Données!$I$2,BX113=""),"Compléter mont. unit. versé pour le BTE",IF(BY113-$C$6&lt;0,0,BY113-$C$6)))</f>
        <v>Compléter la part variable</v>
      </c>
      <c r="CA113" s="192" t="str">
        <f t="shared" si="39"/>
        <v>Date signature contrat absente ou non conforme</v>
      </c>
      <c r="CB113" s="24"/>
      <c r="CC113" s="29"/>
      <c r="CD113" s="61" t="str">
        <f t="shared" si="52"/>
        <v>Compléter la colonne M</v>
      </c>
      <c r="CE113" s="62"/>
      <c r="CF113" s="29"/>
      <c r="CG113" s="205" t="str">
        <f>IF($M113="","Compléter la colonne M",IF(CE113="","Compléter la part variable",IF($M113=Données!$I$3,CE113,IF(AND($M113=Données!$I$2,CF113=""),"Compléter la colonne précédente",IF(CE113-CF113&lt;=0,0,IF(CF113&gt;=144.44,CE113-144.44,CE113-CF113))))))</f>
        <v>Compléter la colonne M</v>
      </c>
      <c r="CH113" s="197" t="str">
        <f>IF(CE113="","Compléter la part variable",IF(AND($M113=Données!$I$2,CF113=""),"Compléter mont. unit. versé pour le BTE",IF(CG113-$C$6&lt;0,0,CG113-$C$6)))</f>
        <v>Compléter la part variable</v>
      </c>
      <c r="CI113" s="192" t="str">
        <f t="shared" si="40"/>
        <v>Date signature contrat absente ou non conforme</v>
      </c>
      <c r="CJ113" s="24"/>
      <c r="CK113" s="29"/>
      <c r="CL113" s="61" t="str">
        <f t="shared" si="53"/>
        <v>Compléter la colonne M</v>
      </c>
      <c r="CM113" s="62"/>
      <c r="CN113" s="29"/>
      <c r="CO113" s="205" t="str">
        <f>IF($M113="","Compléter la colonne M",IF(CM113="","Compléter la part variable",IF($M113=Données!$I$3,CM113,IF(AND($M113=Données!$I$2,CN113=""),"Compléter la colonne précédente",IF(CM113-CN113&lt;=0,0,IF(CN113&gt;=144.44,CM113-144.44,CM113-CN113))))))</f>
        <v>Compléter la colonne M</v>
      </c>
      <c r="CP113" s="197" t="str">
        <f>IF(CM113="","Compléter la part variable",IF(AND($M113=Données!$I$2,CN113=""),"Compléter mont. unit. versé pour le BTE",IF(CO113-$C$6&lt;0,0,CO113-$C$6)))</f>
        <v>Compléter la part variable</v>
      </c>
      <c r="CQ113" s="192" t="str">
        <f t="shared" si="41"/>
        <v>Date signature contrat absente ou non conforme</v>
      </c>
      <c r="CR113" s="24"/>
      <c r="CS113" s="29"/>
      <c r="CT113" s="61" t="str">
        <f t="shared" si="54"/>
        <v>Compléter la colonne M</v>
      </c>
      <c r="CU113" s="62"/>
      <c r="CV113" s="29"/>
      <c r="CW113" s="205" t="str">
        <f>IF($M113="","Compléter la colonne M",IF(CU113="","Compléter la part variable",IF($M113=Données!$I$3,CU113,IF(AND($M113=Données!$I$2,CV113=""),"Compléter la colonne précédente",IF(CU113-CV113&lt;=0,0,IF(CV113&gt;=144.44,CU113-144.44,CU113-CV113))))))</f>
        <v>Compléter la colonne M</v>
      </c>
      <c r="CX113" s="197" t="str">
        <f>IF(CU113="","Compléter la part variable",IF(AND($M113=Données!$I$2,CV113=""),"Compléter mont. unit. versé pour le BTE",IF(CW113-$C$6&lt;0,0,CW113-$C$6)))</f>
        <v>Compléter la part variable</v>
      </c>
      <c r="CY113" s="192" t="str">
        <f t="shared" si="42"/>
        <v>Date signature contrat absente ou non conforme</v>
      </c>
      <c r="CZ113" s="24"/>
      <c r="DA113" s="29"/>
      <c r="DB113" s="61" t="str">
        <f t="shared" si="55"/>
        <v>Compléter la colonne M</v>
      </c>
      <c r="DC113" s="62"/>
      <c r="DD113" s="29"/>
      <c r="DE113" s="205" t="str">
        <f>IF($M113="","Compléter la colonne M",IF(DC113="","Compléter la part variable",IF($M113=Données!$I$3,DC113,IF(AND($M113=Données!$I$2,DD113=""),"Compléter la colonne précédente",IF(DC113-DD113&lt;=0,0,IF(DD113&gt;=144.44,DC113-144.44,DC113-DD113))))))</f>
        <v>Compléter la colonne M</v>
      </c>
      <c r="DF113" s="197" t="str">
        <f>IF(DC113="","Compléter la part variable",IF(AND($M113=Données!$I$2,DD113=""),"Compléter mont. unit. versé pour le BTE",IF(DE113-$C$6&lt;0,0,DE113-$C$6)))</f>
        <v>Compléter la part variable</v>
      </c>
      <c r="DG113" s="192" t="str">
        <f t="shared" si="43"/>
        <v>Date signature contrat absente ou non conforme</v>
      </c>
      <c r="DH113" s="106" t="str">
        <f t="shared" si="30"/>
        <v>Remplir les colonnes M,N, Q et P</v>
      </c>
      <c r="DI113" s="153" t="str">
        <f t="shared" si="31"/>
        <v>Remplir les colonnes M, N, Q et P</v>
      </c>
      <c r="DJ113" s="28" t="str">
        <f t="shared" si="32"/>
        <v>Remplir les colonnes M, N, Q et P</v>
      </c>
      <c r="DK113"/>
      <c r="DL113"/>
    </row>
    <row r="114" spans="1:116" x14ac:dyDescent="0.3">
      <c r="A114" s="132"/>
      <c r="B114" s="165"/>
      <c r="C114" s="43"/>
      <c r="D114" s="43"/>
      <c r="E114" s="43"/>
      <c r="F114" s="43"/>
      <c r="G114" s="133"/>
      <c r="H114" s="59"/>
      <c r="I114" s="29"/>
      <c r="J114" s="167"/>
      <c r="K114" s="167"/>
      <c r="L114" s="168"/>
      <c r="M114" s="141"/>
      <c r="N114" s="119"/>
      <c r="O114" s="69"/>
      <c r="P114" s="69"/>
      <c r="Q114" s="145"/>
      <c r="R114" s="24"/>
      <c r="S114" s="29"/>
      <c r="T114" s="61" t="str">
        <f t="shared" si="44"/>
        <v>Compléter la colonne M</v>
      </c>
      <c r="U114" s="62"/>
      <c r="V114" s="103" t="str">
        <f t="shared" si="28"/>
        <v>Compléter la colonne précédente</v>
      </c>
      <c r="W114" s="192" t="str">
        <f t="shared" si="29"/>
        <v>Date signature contrat absente ou non conforme</v>
      </c>
      <c r="X114" s="24"/>
      <c r="Y114" s="29"/>
      <c r="Z114" s="61" t="str">
        <f t="shared" si="45"/>
        <v>Compléter la colonne M</v>
      </c>
      <c r="AA114" s="62"/>
      <c r="AB114" s="29"/>
      <c r="AC114" s="205" t="str">
        <f>IF($M114="","Compléter la colonne M",IF(AA114="","Compléter la part variable",IF($M114=Données!$I$3,AA114,IF(AND($M114=Données!$I$2,AB114=""),"Compléter la colonne précédente",IF(AA114-AB114&lt;=0,0,IF(AB114&gt;=144.44,AA114-144.44,AA114-AB114))))))</f>
        <v>Compléter la colonne M</v>
      </c>
      <c r="AD114" s="197" t="str">
        <f>IF(AA114="","Compléter la part variable",IF(AND($M114=Données!$I$2,AB114=""),"Compléter mont. unit. versé pour le BTE",IF(AC114-$C$6&lt;0,0,AC114-$C$6)))</f>
        <v>Compléter la part variable</v>
      </c>
      <c r="AE114" s="192" t="str">
        <f t="shared" si="33"/>
        <v>Date signature contrat absente ou non conforme</v>
      </c>
      <c r="AF114" s="24"/>
      <c r="AG114" s="29"/>
      <c r="AH114" s="61" t="str">
        <f t="shared" si="46"/>
        <v>Compléter la colonne M</v>
      </c>
      <c r="AI114" s="62"/>
      <c r="AJ114" s="29"/>
      <c r="AK114" s="205" t="str">
        <f>IF($M114="","Compléter la colonne M",IF(AI114="","Compléter la part variable",IF($M114=Données!$I$3,AI114,IF(AND($M114=Données!$I$2,AJ114=""),"Compléter la colonne précédente",IF(AI114-AJ114&lt;=0,0,IF(AJ114&gt;=144.44,AI114-144.44,AI114-AJ114))))))</f>
        <v>Compléter la colonne M</v>
      </c>
      <c r="AL114" s="197" t="str">
        <f>IF(AI114="","Compléter la part variable",IF(AND($M114=Données!$I$2,AJ114=""),"Compléter mont. unit. versé pour le BTE",IF(AK114-$C$6&lt;0,0,AK114-$C$6)))</f>
        <v>Compléter la part variable</v>
      </c>
      <c r="AM114" s="192" t="str">
        <f t="shared" si="34"/>
        <v>Date signature contrat absente ou non conforme</v>
      </c>
      <c r="AN114" s="24"/>
      <c r="AO114" s="29"/>
      <c r="AP114" s="61" t="str">
        <f t="shared" si="47"/>
        <v>Compléter la colonne M</v>
      </c>
      <c r="AQ114" s="62"/>
      <c r="AR114" s="29"/>
      <c r="AS114" s="205" t="str">
        <f>IF($M114="","Compléter la colonne M",IF(AQ114="","Compléter la part variable",IF($M114=Données!$I$3,AQ114,IF(AND($M114=Données!$I$2,AR114=""),"Compléter la colonne précédente",IF(AQ114-AR114&lt;=0,0,IF(AR114&gt;=144.44,AQ114-144.44,AQ114-AR114))))))</f>
        <v>Compléter la colonne M</v>
      </c>
      <c r="AT114" s="197" t="str">
        <f>IF(AQ114="","Compléter la part variable",IF(AND($M114=Données!$I$2,AR114=""),"Compléter mont. unit. versé pour le BTE",IF(AS114-$C$6&lt;0,0,AS114-$C$6)))</f>
        <v>Compléter la part variable</v>
      </c>
      <c r="AU114" s="192" t="str">
        <f t="shared" si="35"/>
        <v>Date signature contrat absente ou non conforme</v>
      </c>
      <c r="AV114" s="24"/>
      <c r="AW114" s="29"/>
      <c r="AX114" s="61" t="str">
        <f t="shared" si="48"/>
        <v>Compléter la colonne M</v>
      </c>
      <c r="AY114" s="62"/>
      <c r="AZ114" s="29"/>
      <c r="BA114" s="205" t="str">
        <f>IF($M114="","Compléter la colonne M",IF(AY114="","Compléter la part variable",IF($M114=Données!$I$3,AY114,IF(AND($M114=Données!$I$2,AZ114=""),"Compléter la colonne précédente",IF(AY114-AZ114&lt;=0,0,IF(AZ114&gt;=144.44,AY114-144.44,AY114-AZ114))))))</f>
        <v>Compléter la colonne M</v>
      </c>
      <c r="BB114" s="197" t="str">
        <f>IF(AY114="","Compléter la part variable",IF(AND($M114=Données!$I$2,AZ114=""),"Compléter mont. unit. versé pour le BTE",IF(BA114-$C$6&lt;0,0,BA114-$C$6)))</f>
        <v>Compléter la part variable</v>
      </c>
      <c r="BC114" s="192" t="str">
        <f t="shared" si="36"/>
        <v>Date signature contrat absente ou non conforme</v>
      </c>
      <c r="BD114" s="24"/>
      <c r="BE114" s="29"/>
      <c r="BF114" s="61" t="str">
        <f t="shared" si="49"/>
        <v>Compléter la colonne M</v>
      </c>
      <c r="BG114" s="62"/>
      <c r="BH114" s="29"/>
      <c r="BI114" s="205" t="str">
        <f>IF($M114="","Compléter la colonne M",IF(BG114="","Compléter la part variable",IF($M114=Données!$I$3,BG114,IF(AND($M114=Données!$I$2,BH114=""),"Compléter la colonne précédente",IF(BG114-BH114&lt;=0,0,IF(BH114&gt;=144.44,BG114-144.44,BG114-BH114))))))</f>
        <v>Compléter la colonne M</v>
      </c>
      <c r="BJ114" s="197" t="str">
        <f>IF(BG114="","Compléter la part variable",IF(AND($M114=Données!$I$2,BH114=""),"Compléter mont. unit. versé pour le BTE",IF(BI114-$C$6&lt;0,0,BI114-$C$6)))</f>
        <v>Compléter la part variable</v>
      </c>
      <c r="BK114" s="192" t="str">
        <f t="shared" si="37"/>
        <v>Date signature contrat absente ou non conforme</v>
      </c>
      <c r="BL114" s="24"/>
      <c r="BM114" s="29"/>
      <c r="BN114" s="61" t="str">
        <f t="shared" si="50"/>
        <v>Compléter la colonne M</v>
      </c>
      <c r="BO114" s="62"/>
      <c r="BP114" s="29"/>
      <c r="BQ114" s="205" t="str">
        <f>IF($M114="","Compléter la colonne M",IF(BO114="","Compléter la part variable",IF($M114=Données!$I$3,BO114,IF(AND($M114=Données!$I$2,BP114=""),"Compléter la colonne précédente",IF(BO114-BP114&lt;=0,0,IF(BP114&gt;=144.44,BO114-144.44,BO114-BP114))))))</f>
        <v>Compléter la colonne M</v>
      </c>
      <c r="BR114" s="197" t="str">
        <f>IF(BO114="","Compléter la part variable",IF(AND($M114=Données!$I$2,BP114=""),"Compléter mont. unit. versé pour le BTE",IF(BQ114-$C$6&lt;0,0,BQ114-$C$6)))</f>
        <v>Compléter la part variable</v>
      </c>
      <c r="BS114" s="192" t="str">
        <f t="shared" si="38"/>
        <v>Date signature contrat absente ou non conforme</v>
      </c>
      <c r="BT114" s="24"/>
      <c r="BU114" s="29"/>
      <c r="BV114" s="61" t="str">
        <f t="shared" si="51"/>
        <v>Compléter la colonne M</v>
      </c>
      <c r="BW114" s="62"/>
      <c r="BX114" s="29"/>
      <c r="BY114" s="205" t="str">
        <f>IF($M114="","Compléter la colonne M",IF(BW114="","Compléter la part variable",IF($M114=Données!$I$3,BW114,IF(AND($M114=Données!$I$2,BX114=""),"Compléter la colonne précédente",IF(BW114-BX114&lt;=0,0,IF(BX114&gt;=144.44,BW114-144.44,BW114-BX114))))))</f>
        <v>Compléter la colonne M</v>
      </c>
      <c r="BZ114" s="197" t="str">
        <f>IF(BW114="","Compléter la part variable",IF(AND($M114=Données!$I$2,BX114=""),"Compléter mont. unit. versé pour le BTE",IF(BY114-$C$6&lt;0,0,BY114-$C$6)))</f>
        <v>Compléter la part variable</v>
      </c>
      <c r="CA114" s="192" t="str">
        <f t="shared" si="39"/>
        <v>Date signature contrat absente ou non conforme</v>
      </c>
      <c r="CB114" s="24"/>
      <c r="CC114" s="29"/>
      <c r="CD114" s="61" t="str">
        <f t="shared" si="52"/>
        <v>Compléter la colonne M</v>
      </c>
      <c r="CE114" s="62"/>
      <c r="CF114" s="29"/>
      <c r="CG114" s="205" t="str">
        <f>IF($M114="","Compléter la colonne M",IF(CE114="","Compléter la part variable",IF($M114=Données!$I$3,CE114,IF(AND($M114=Données!$I$2,CF114=""),"Compléter la colonne précédente",IF(CE114-CF114&lt;=0,0,IF(CF114&gt;=144.44,CE114-144.44,CE114-CF114))))))</f>
        <v>Compléter la colonne M</v>
      </c>
      <c r="CH114" s="197" t="str">
        <f>IF(CE114="","Compléter la part variable",IF(AND($M114=Données!$I$2,CF114=""),"Compléter mont. unit. versé pour le BTE",IF(CG114-$C$6&lt;0,0,CG114-$C$6)))</f>
        <v>Compléter la part variable</v>
      </c>
      <c r="CI114" s="192" t="str">
        <f t="shared" si="40"/>
        <v>Date signature contrat absente ou non conforme</v>
      </c>
      <c r="CJ114" s="24"/>
      <c r="CK114" s="29"/>
      <c r="CL114" s="61" t="str">
        <f t="shared" si="53"/>
        <v>Compléter la colonne M</v>
      </c>
      <c r="CM114" s="62"/>
      <c r="CN114" s="29"/>
      <c r="CO114" s="205" t="str">
        <f>IF($M114="","Compléter la colonne M",IF(CM114="","Compléter la part variable",IF($M114=Données!$I$3,CM114,IF(AND($M114=Données!$I$2,CN114=""),"Compléter la colonne précédente",IF(CM114-CN114&lt;=0,0,IF(CN114&gt;=144.44,CM114-144.44,CM114-CN114))))))</f>
        <v>Compléter la colonne M</v>
      </c>
      <c r="CP114" s="197" t="str">
        <f>IF(CM114="","Compléter la part variable",IF(AND($M114=Données!$I$2,CN114=""),"Compléter mont. unit. versé pour le BTE",IF(CO114-$C$6&lt;0,0,CO114-$C$6)))</f>
        <v>Compléter la part variable</v>
      </c>
      <c r="CQ114" s="192" t="str">
        <f t="shared" si="41"/>
        <v>Date signature contrat absente ou non conforme</v>
      </c>
      <c r="CR114" s="24"/>
      <c r="CS114" s="29"/>
      <c r="CT114" s="61" t="str">
        <f t="shared" si="54"/>
        <v>Compléter la colonne M</v>
      </c>
      <c r="CU114" s="62"/>
      <c r="CV114" s="29"/>
      <c r="CW114" s="205" t="str">
        <f>IF($M114="","Compléter la colonne M",IF(CU114="","Compléter la part variable",IF($M114=Données!$I$3,CU114,IF(AND($M114=Données!$I$2,CV114=""),"Compléter la colonne précédente",IF(CU114-CV114&lt;=0,0,IF(CV114&gt;=144.44,CU114-144.44,CU114-CV114))))))</f>
        <v>Compléter la colonne M</v>
      </c>
      <c r="CX114" s="197" t="str">
        <f>IF(CU114="","Compléter la part variable",IF(AND($M114=Données!$I$2,CV114=""),"Compléter mont. unit. versé pour le BTE",IF(CW114-$C$6&lt;0,0,CW114-$C$6)))</f>
        <v>Compléter la part variable</v>
      </c>
      <c r="CY114" s="192" t="str">
        <f t="shared" si="42"/>
        <v>Date signature contrat absente ou non conforme</v>
      </c>
      <c r="CZ114" s="24"/>
      <c r="DA114" s="29"/>
      <c r="DB114" s="61" t="str">
        <f t="shared" si="55"/>
        <v>Compléter la colonne M</v>
      </c>
      <c r="DC114" s="62"/>
      <c r="DD114" s="29"/>
      <c r="DE114" s="205" t="str">
        <f>IF($M114="","Compléter la colonne M",IF(DC114="","Compléter la part variable",IF($M114=Données!$I$3,DC114,IF(AND($M114=Données!$I$2,DD114=""),"Compléter la colonne précédente",IF(DC114-DD114&lt;=0,0,IF(DD114&gt;=144.44,DC114-144.44,DC114-DD114))))))</f>
        <v>Compléter la colonne M</v>
      </c>
      <c r="DF114" s="197" t="str">
        <f>IF(DC114="","Compléter la part variable",IF(AND($M114=Données!$I$2,DD114=""),"Compléter mont. unit. versé pour le BTE",IF(DE114-$C$6&lt;0,0,DE114-$C$6)))</f>
        <v>Compléter la part variable</v>
      </c>
      <c r="DG114" s="192" t="str">
        <f t="shared" si="43"/>
        <v>Date signature contrat absente ou non conforme</v>
      </c>
      <c r="DH114" s="106" t="str">
        <f t="shared" si="30"/>
        <v>Remplir les colonnes M,N, Q et P</v>
      </c>
      <c r="DI114" s="153" t="str">
        <f t="shared" si="31"/>
        <v>Remplir les colonnes M, N, Q et P</v>
      </c>
      <c r="DJ114" s="28" t="str">
        <f t="shared" si="32"/>
        <v>Remplir les colonnes M, N, Q et P</v>
      </c>
      <c r="DK114"/>
      <c r="DL114"/>
    </row>
    <row r="115" spans="1:116" x14ac:dyDescent="0.3">
      <c r="A115" s="132"/>
      <c r="B115" s="165"/>
      <c r="C115" s="43"/>
      <c r="D115" s="43"/>
      <c r="E115" s="43"/>
      <c r="F115" s="43"/>
      <c r="G115" s="133"/>
      <c r="H115" s="59"/>
      <c r="I115" s="29"/>
      <c r="J115" s="167"/>
      <c r="K115" s="167"/>
      <c r="L115" s="168"/>
      <c r="M115" s="141"/>
      <c r="N115" s="119"/>
      <c r="O115" s="69"/>
      <c r="P115" s="69"/>
      <c r="Q115" s="145"/>
      <c r="R115" s="24"/>
      <c r="S115" s="29"/>
      <c r="T115" s="61" t="str">
        <f t="shared" si="44"/>
        <v>Compléter la colonne M</v>
      </c>
      <c r="U115" s="62"/>
      <c r="V115" s="103" t="str">
        <f t="shared" si="28"/>
        <v>Compléter la colonne précédente</v>
      </c>
      <c r="W115" s="192" t="str">
        <f t="shared" si="29"/>
        <v>Date signature contrat absente ou non conforme</v>
      </c>
      <c r="X115" s="24"/>
      <c r="Y115" s="29"/>
      <c r="Z115" s="61" t="str">
        <f t="shared" si="45"/>
        <v>Compléter la colonne M</v>
      </c>
      <c r="AA115" s="62"/>
      <c r="AB115" s="29"/>
      <c r="AC115" s="205" t="str">
        <f>IF($M115="","Compléter la colonne M",IF(AA115="","Compléter la part variable",IF($M115=Données!$I$3,AA115,IF(AND($M115=Données!$I$2,AB115=""),"Compléter la colonne précédente",IF(AA115-AB115&lt;=0,0,IF(AB115&gt;=144.44,AA115-144.44,AA115-AB115))))))</f>
        <v>Compléter la colonne M</v>
      </c>
      <c r="AD115" s="197" t="str">
        <f>IF(AA115="","Compléter la part variable",IF(AND($M115=Données!$I$2,AB115=""),"Compléter mont. unit. versé pour le BTE",IF(AC115-$C$6&lt;0,0,AC115-$C$6)))</f>
        <v>Compléter la part variable</v>
      </c>
      <c r="AE115" s="192" t="str">
        <f t="shared" si="33"/>
        <v>Date signature contrat absente ou non conforme</v>
      </c>
      <c r="AF115" s="24"/>
      <c r="AG115" s="29"/>
      <c r="AH115" s="61" t="str">
        <f t="shared" si="46"/>
        <v>Compléter la colonne M</v>
      </c>
      <c r="AI115" s="62"/>
      <c r="AJ115" s="29"/>
      <c r="AK115" s="205" t="str">
        <f>IF($M115="","Compléter la colonne M",IF(AI115="","Compléter la part variable",IF($M115=Données!$I$3,AI115,IF(AND($M115=Données!$I$2,AJ115=""),"Compléter la colonne précédente",IF(AI115-AJ115&lt;=0,0,IF(AJ115&gt;=144.44,AI115-144.44,AI115-AJ115))))))</f>
        <v>Compléter la colonne M</v>
      </c>
      <c r="AL115" s="197" t="str">
        <f>IF(AI115="","Compléter la part variable",IF(AND($M115=Données!$I$2,AJ115=""),"Compléter mont. unit. versé pour le BTE",IF(AK115-$C$6&lt;0,0,AK115-$C$6)))</f>
        <v>Compléter la part variable</v>
      </c>
      <c r="AM115" s="192" t="str">
        <f t="shared" si="34"/>
        <v>Date signature contrat absente ou non conforme</v>
      </c>
      <c r="AN115" s="24"/>
      <c r="AO115" s="29"/>
      <c r="AP115" s="61" t="str">
        <f t="shared" si="47"/>
        <v>Compléter la colonne M</v>
      </c>
      <c r="AQ115" s="62"/>
      <c r="AR115" s="29"/>
      <c r="AS115" s="205" t="str">
        <f>IF($M115="","Compléter la colonne M",IF(AQ115="","Compléter la part variable",IF($M115=Données!$I$3,AQ115,IF(AND($M115=Données!$I$2,AR115=""),"Compléter la colonne précédente",IF(AQ115-AR115&lt;=0,0,IF(AR115&gt;=144.44,AQ115-144.44,AQ115-AR115))))))</f>
        <v>Compléter la colonne M</v>
      </c>
      <c r="AT115" s="197" t="str">
        <f>IF(AQ115="","Compléter la part variable",IF(AND($M115=Données!$I$2,AR115=""),"Compléter mont. unit. versé pour le BTE",IF(AS115-$C$6&lt;0,0,AS115-$C$6)))</f>
        <v>Compléter la part variable</v>
      </c>
      <c r="AU115" s="192" t="str">
        <f t="shared" si="35"/>
        <v>Date signature contrat absente ou non conforme</v>
      </c>
      <c r="AV115" s="24"/>
      <c r="AW115" s="29"/>
      <c r="AX115" s="61" t="str">
        <f t="shared" si="48"/>
        <v>Compléter la colonne M</v>
      </c>
      <c r="AY115" s="62"/>
      <c r="AZ115" s="29"/>
      <c r="BA115" s="205" t="str">
        <f>IF($M115="","Compléter la colonne M",IF(AY115="","Compléter la part variable",IF($M115=Données!$I$3,AY115,IF(AND($M115=Données!$I$2,AZ115=""),"Compléter la colonne précédente",IF(AY115-AZ115&lt;=0,0,IF(AZ115&gt;=144.44,AY115-144.44,AY115-AZ115))))))</f>
        <v>Compléter la colonne M</v>
      </c>
      <c r="BB115" s="197" t="str">
        <f>IF(AY115="","Compléter la part variable",IF(AND($M115=Données!$I$2,AZ115=""),"Compléter mont. unit. versé pour le BTE",IF(BA115-$C$6&lt;0,0,BA115-$C$6)))</f>
        <v>Compléter la part variable</v>
      </c>
      <c r="BC115" s="192" t="str">
        <f t="shared" si="36"/>
        <v>Date signature contrat absente ou non conforme</v>
      </c>
      <c r="BD115" s="24"/>
      <c r="BE115" s="29"/>
      <c r="BF115" s="61" t="str">
        <f t="shared" si="49"/>
        <v>Compléter la colonne M</v>
      </c>
      <c r="BG115" s="62"/>
      <c r="BH115" s="29"/>
      <c r="BI115" s="205" t="str">
        <f>IF($M115="","Compléter la colonne M",IF(BG115="","Compléter la part variable",IF($M115=Données!$I$3,BG115,IF(AND($M115=Données!$I$2,BH115=""),"Compléter la colonne précédente",IF(BG115-BH115&lt;=0,0,IF(BH115&gt;=144.44,BG115-144.44,BG115-BH115))))))</f>
        <v>Compléter la colonne M</v>
      </c>
      <c r="BJ115" s="197" t="str">
        <f>IF(BG115="","Compléter la part variable",IF(AND($M115=Données!$I$2,BH115=""),"Compléter mont. unit. versé pour le BTE",IF(BI115-$C$6&lt;0,0,BI115-$C$6)))</f>
        <v>Compléter la part variable</v>
      </c>
      <c r="BK115" s="192" t="str">
        <f t="shared" si="37"/>
        <v>Date signature contrat absente ou non conforme</v>
      </c>
      <c r="BL115" s="24"/>
      <c r="BM115" s="29"/>
      <c r="BN115" s="61" t="str">
        <f t="shared" si="50"/>
        <v>Compléter la colonne M</v>
      </c>
      <c r="BO115" s="62"/>
      <c r="BP115" s="29"/>
      <c r="BQ115" s="205" t="str">
        <f>IF($M115="","Compléter la colonne M",IF(BO115="","Compléter la part variable",IF($M115=Données!$I$3,BO115,IF(AND($M115=Données!$I$2,BP115=""),"Compléter la colonne précédente",IF(BO115-BP115&lt;=0,0,IF(BP115&gt;=144.44,BO115-144.44,BO115-BP115))))))</f>
        <v>Compléter la colonne M</v>
      </c>
      <c r="BR115" s="197" t="str">
        <f>IF(BO115="","Compléter la part variable",IF(AND($M115=Données!$I$2,BP115=""),"Compléter mont. unit. versé pour le BTE",IF(BQ115-$C$6&lt;0,0,BQ115-$C$6)))</f>
        <v>Compléter la part variable</v>
      </c>
      <c r="BS115" s="192" t="str">
        <f t="shared" si="38"/>
        <v>Date signature contrat absente ou non conforme</v>
      </c>
      <c r="BT115" s="24"/>
      <c r="BU115" s="29"/>
      <c r="BV115" s="61" t="str">
        <f t="shared" si="51"/>
        <v>Compléter la colonne M</v>
      </c>
      <c r="BW115" s="62"/>
      <c r="BX115" s="29"/>
      <c r="BY115" s="205" t="str">
        <f>IF($M115="","Compléter la colonne M",IF(BW115="","Compléter la part variable",IF($M115=Données!$I$3,BW115,IF(AND($M115=Données!$I$2,BX115=""),"Compléter la colonne précédente",IF(BW115-BX115&lt;=0,0,IF(BX115&gt;=144.44,BW115-144.44,BW115-BX115))))))</f>
        <v>Compléter la colonne M</v>
      </c>
      <c r="BZ115" s="197" t="str">
        <f>IF(BW115="","Compléter la part variable",IF(AND($M115=Données!$I$2,BX115=""),"Compléter mont. unit. versé pour le BTE",IF(BY115-$C$6&lt;0,0,BY115-$C$6)))</f>
        <v>Compléter la part variable</v>
      </c>
      <c r="CA115" s="192" t="str">
        <f t="shared" si="39"/>
        <v>Date signature contrat absente ou non conforme</v>
      </c>
      <c r="CB115" s="24"/>
      <c r="CC115" s="29"/>
      <c r="CD115" s="61" t="str">
        <f t="shared" si="52"/>
        <v>Compléter la colonne M</v>
      </c>
      <c r="CE115" s="62"/>
      <c r="CF115" s="29"/>
      <c r="CG115" s="205" t="str">
        <f>IF($M115="","Compléter la colonne M",IF(CE115="","Compléter la part variable",IF($M115=Données!$I$3,CE115,IF(AND($M115=Données!$I$2,CF115=""),"Compléter la colonne précédente",IF(CE115-CF115&lt;=0,0,IF(CF115&gt;=144.44,CE115-144.44,CE115-CF115))))))</f>
        <v>Compléter la colonne M</v>
      </c>
      <c r="CH115" s="197" t="str">
        <f>IF(CE115="","Compléter la part variable",IF(AND($M115=Données!$I$2,CF115=""),"Compléter mont. unit. versé pour le BTE",IF(CG115-$C$6&lt;0,0,CG115-$C$6)))</f>
        <v>Compléter la part variable</v>
      </c>
      <c r="CI115" s="192" t="str">
        <f t="shared" si="40"/>
        <v>Date signature contrat absente ou non conforme</v>
      </c>
      <c r="CJ115" s="24"/>
      <c r="CK115" s="29"/>
      <c r="CL115" s="61" t="str">
        <f t="shared" si="53"/>
        <v>Compléter la colonne M</v>
      </c>
      <c r="CM115" s="62"/>
      <c r="CN115" s="29"/>
      <c r="CO115" s="205" t="str">
        <f>IF($M115="","Compléter la colonne M",IF(CM115="","Compléter la part variable",IF($M115=Données!$I$3,CM115,IF(AND($M115=Données!$I$2,CN115=""),"Compléter la colonne précédente",IF(CM115-CN115&lt;=0,0,IF(CN115&gt;=144.44,CM115-144.44,CM115-CN115))))))</f>
        <v>Compléter la colonne M</v>
      </c>
      <c r="CP115" s="197" t="str">
        <f>IF(CM115="","Compléter la part variable",IF(AND($M115=Données!$I$2,CN115=""),"Compléter mont. unit. versé pour le BTE",IF(CO115-$C$6&lt;0,0,CO115-$C$6)))</f>
        <v>Compléter la part variable</v>
      </c>
      <c r="CQ115" s="192" t="str">
        <f t="shared" si="41"/>
        <v>Date signature contrat absente ou non conforme</v>
      </c>
      <c r="CR115" s="24"/>
      <c r="CS115" s="29"/>
      <c r="CT115" s="61" t="str">
        <f t="shared" si="54"/>
        <v>Compléter la colonne M</v>
      </c>
      <c r="CU115" s="62"/>
      <c r="CV115" s="29"/>
      <c r="CW115" s="205" t="str">
        <f>IF($M115="","Compléter la colonne M",IF(CU115="","Compléter la part variable",IF($M115=Données!$I$3,CU115,IF(AND($M115=Données!$I$2,CV115=""),"Compléter la colonne précédente",IF(CU115-CV115&lt;=0,0,IF(CV115&gt;=144.44,CU115-144.44,CU115-CV115))))))</f>
        <v>Compléter la colonne M</v>
      </c>
      <c r="CX115" s="197" t="str">
        <f>IF(CU115="","Compléter la part variable",IF(AND($M115=Données!$I$2,CV115=""),"Compléter mont. unit. versé pour le BTE",IF(CW115-$C$6&lt;0,0,CW115-$C$6)))</f>
        <v>Compléter la part variable</v>
      </c>
      <c r="CY115" s="192" t="str">
        <f t="shared" si="42"/>
        <v>Date signature contrat absente ou non conforme</v>
      </c>
      <c r="CZ115" s="24"/>
      <c r="DA115" s="29"/>
      <c r="DB115" s="61" t="str">
        <f t="shared" si="55"/>
        <v>Compléter la colonne M</v>
      </c>
      <c r="DC115" s="62"/>
      <c r="DD115" s="29"/>
      <c r="DE115" s="205" t="str">
        <f>IF($M115="","Compléter la colonne M",IF(DC115="","Compléter la part variable",IF($M115=Données!$I$3,DC115,IF(AND($M115=Données!$I$2,DD115=""),"Compléter la colonne précédente",IF(DC115-DD115&lt;=0,0,IF(DD115&gt;=144.44,DC115-144.44,DC115-DD115))))))</f>
        <v>Compléter la colonne M</v>
      </c>
      <c r="DF115" s="197" t="str">
        <f>IF(DC115="","Compléter la part variable",IF(AND($M115=Données!$I$2,DD115=""),"Compléter mont. unit. versé pour le BTE",IF(DE115-$C$6&lt;0,0,DE115-$C$6)))</f>
        <v>Compléter la part variable</v>
      </c>
      <c r="DG115" s="192" t="str">
        <f t="shared" si="43"/>
        <v>Date signature contrat absente ou non conforme</v>
      </c>
      <c r="DH115" s="106" t="str">
        <f t="shared" si="30"/>
        <v>Remplir les colonnes M,N, Q et P</v>
      </c>
      <c r="DI115" s="153" t="str">
        <f t="shared" si="31"/>
        <v>Remplir les colonnes M, N, Q et P</v>
      </c>
      <c r="DJ115" s="28" t="str">
        <f t="shared" si="32"/>
        <v>Remplir les colonnes M, N, Q et P</v>
      </c>
      <c r="DK115"/>
      <c r="DL115"/>
    </row>
    <row r="116" spans="1:116" x14ac:dyDescent="0.3">
      <c r="A116" s="132"/>
      <c r="B116" s="165"/>
      <c r="C116" s="43"/>
      <c r="D116" s="43"/>
      <c r="E116" s="43"/>
      <c r="F116" s="43"/>
      <c r="G116" s="133"/>
      <c r="H116" s="59"/>
      <c r="I116" s="29"/>
      <c r="J116" s="167"/>
      <c r="K116" s="167"/>
      <c r="L116" s="168"/>
      <c r="M116" s="141"/>
      <c r="N116" s="119"/>
      <c r="O116" s="69"/>
      <c r="P116" s="69"/>
      <c r="Q116" s="145"/>
      <c r="R116" s="24"/>
      <c r="S116" s="29"/>
      <c r="T116" s="61" t="str">
        <f t="shared" si="44"/>
        <v>Compléter la colonne M</v>
      </c>
      <c r="U116" s="62"/>
      <c r="V116" s="103" t="str">
        <f t="shared" si="28"/>
        <v>Compléter la colonne précédente</v>
      </c>
      <c r="W116" s="192" t="str">
        <f t="shared" si="29"/>
        <v>Date signature contrat absente ou non conforme</v>
      </c>
      <c r="X116" s="24"/>
      <c r="Y116" s="29"/>
      <c r="Z116" s="61" t="str">
        <f t="shared" si="45"/>
        <v>Compléter la colonne M</v>
      </c>
      <c r="AA116" s="62"/>
      <c r="AB116" s="29"/>
      <c r="AC116" s="205" t="str">
        <f>IF($M116="","Compléter la colonne M",IF(AA116="","Compléter la part variable",IF($M116=Données!$I$3,AA116,IF(AND($M116=Données!$I$2,AB116=""),"Compléter la colonne précédente",IF(AA116-AB116&lt;=0,0,IF(AB116&gt;=144.44,AA116-144.44,AA116-AB116))))))</f>
        <v>Compléter la colonne M</v>
      </c>
      <c r="AD116" s="197" t="str">
        <f>IF(AA116="","Compléter la part variable",IF(AND($M116=Données!$I$2,AB116=""),"Compléter mont. unit. versé pour le BTE",IF(AC116-$C$6&lt;0,0,AC116-$C$6)))</f>
        <v>Compléter la part variable</v>
      </c>
      <c r="AE116" s="192" t="str">
        <f t="shared" si="33"/>
        <v>Date signature contrat absente ou non conforme</v>
      </c>
      <c r="AF116" s="24"/>
      <c r="AG116" s="29"/>
      <c r="AH116" s="61" t="str">
        <f t="shared" si="46"/>
        <v>Compléter la colonne M</v>
      </c>
      <c r="AI116" s="62"/>
      <c r="AJ116" s="29"/>
      <c r="AK116" s="205" t="str">
        <f>IF($M116="","Compléter la colonne M",IF(AI116="","Compléter la part variable",IF($M116=Données!$I$3,AI116,IF(AND($M116=Données!$I$2,AJ116=""),"Compléter la colonne précédente",IF(AI116-AJ116&lt;=0,0,IF(AJ116&gt;=144.44,AI116-144.44,AI116-AJ116))))))</f>
        <v>Compléter la colonne M</v>
      </c>
      <c r="AL116" s="197" t="str">
        <f>IF(AI116="","Compléter la part variable",IF(AND($M116=Données!$I$2,AJ116=""),"Compléter mont. unit. versé pour le BTE",IF(AK116-$C$6&lt;0,0,AK116-$C$6)))</f>
        <v>Compléter la part variable</v>
      </c>
      <c r="AM116" s="192" t="str">
        <f t="shared" si="34"/>
        <v>Date signature contrat absente ou non conforme</v>
      </c>
      <c r="AN116" s="24"/>
      <c r="AO116" s="29"/>
      <c r="AP116" s="61" t="str">
        <f t="shared" si="47"/>
        <v>Compléter la colonne M</v>
      </c>
      <c r="AQ116" s="62"/>
      <c r="AR116" s="29"/>
      <c r="AS116" s="205" t="str">
        <f>IF($M116="","Compléter la colonne M",IF(AQ116="","Compléter la part variable",IF($M116=Données!$I$3,AQ116,IF(AND($M116=Données!$I$2,AR116=""),"Compléter la colonne précédente",IF(AQ116-AR116&lt;=0,0,IF(AR116&gt;=144.44,AQ116-144.44,AQ116-AR116))))))</f>
        <v>Compléter la colonne M</v>
      </c>
      <c r="AT116" s="197" t="str">
        <f>IF(AQ116="","Compléter la part variable",IF(AND($M116=Données!$I$2,AR116=""),"Compléter mont. unit. versé pour le BTE",IF(AS116-$C$6&lt;0,0,AS116-$C$6)))</f>
        <v>Compléter la part variable</v>
      </c>
      <c r="AU116" s="192" t="str">
        <f t="shared" si="35"/>
        <v>Date signature contrat absente ou non conforme</v>
      </c>
      <c r="AV116" s="24"/>
      <c r="AW116" s="29"/>
      <c r="AX116" s="61" t="str">
        <f t="shared" si="48"/>
        <v>Compléter la colonne M</v>
      </c>
      <c r="AY116" s="62"/>
      <c r="AZ116" s="29"/>
      <c r="BA116" s="205" t="str">
        <f>IF($M116="","Compléter la colonne M",IF(AY116="","Compléter la part variable",IF($M116=Données!$I$3,AY116,IF(AND($M116=Données!$I$2,AZ116=""),"Compléter la colonne précédente",IF(AY116-AZ116&lt;=0,0,IF(AZ116&gt;=144.44,AY116-144.44,AY116-AZ116))))))</f>
        <v>Compléter la colonne M</v>
      </c>
      <c r="BB116" s="197" t="str">
        <f>IF(AY116="","Compléter la part variable",IF(AND($M116=Données!$I$2,AZ116=""),"Compléter mont. unit. versé pour le BTE",IF(BA116-$C$6&lt;0,0,BA116-$C$6)))</f>
        <v>Compléter la part variable</v>
      </c>
      <c r="BC116" s="192" t="str">
        <f t="shared" si="36"/>
        <v>Date signature contrat absente ou non conforme</v>
      </c>
      <c r="BD116" s="24"/>
      <c r="BE116" s="29"/>
      <c r="BF116" s="61" t="str">
        <f t="shared" si="49"/>
        <v>Compléter la colonne M</v>
      </c>
      <c r="BG116" s="62"/>
      <c r="BH116" s="29"/>
      <c r="BI116" s="205" t="str">
        <f>IF($M116="","Compléter la colonne M",IF(BG116="","Compléter la part variable",IF($M116=Données!$I$3,BG116,IF(AND($M116=Données!$I$2,BH116=""),"Compléter la colonne précédente",IF(BG116-BH116&lt;=0,0,IF(BH116&gt;=144.44,BG116-144.44,BG116-BH116))))))</f>
        <v>Compléter la colonne M</v>
      </c>
      <c r="BJ116" s="197" t="str">
        <f>IF(BG116="","Compléter la part variable",IF(AND($M116=Données!$I$2,BH116=""),"Compléter mont. unit. versé pour le BTE",IF(BI116-$C$6&lt;0,0,BI116-$C$6)))</f>
        <v>Compléter la part variable</v>
      </c>
      <c r="BK116" s="192" t="str">
        <f t="shared" si="37"/>
        <v>Date signature contrat absente ou non conforme</v>
      </c>
      <c r="BL116" s="24"/>
      <c r="BM116" s="29"/>
      <c r="BN116" s="61" t="str">
        <f t="shared" si="50"/>
        <v>Compléter la colonne M</v>
      </c>
      <c r="BO116" s="62"/>
      <c r="BP116" s="29"/>
      <c r="BQ116" s="205" t="str">
        <f>IF($M116="","Compléter la colonne M",IF(BO116="","Compléter la part variable",IF($M116=Données!$I$3,BO116,IF(AND($M116=Données!$I$2,BP116=""),"Compléter la colonne précédente",IF(BO116-BP116&lt;=0,0,IF(BP116&gt;=144.44,BO116-144.44,BO116-BP116))))))</f>
        <v>Compléter la colonne M</v>
      </c>
      <c r="BR116" s="197" t="str">
        <f>IF(BO116="","Compléter la part variable",IF(AND($M116=Données!$I$2,BP116=""),"Compléter mont. unit. versé pour le BTE",IF(BQ116-$C$6&lt;0,0,BQ116-$C$6)))</f>
        <v>Compléter la part variable</v>
      </c>
      <c r="BS116" s="192" t="str">
        <f t="shared" si="38"/>
        <v>Date signature contrat absente ou non conforme</v>
      </c>
      <c r="BT116" s="24"/>
      <c r="BU116" s="29"/>
      <c r="BV116" s="61" t="str">
        <f t="shared" si="51"/>
        <v>Compléter la colonne M</v>
      </c>
      <c r="BW116" s="62"/>
      <c r="BX116" s="29"/>
      <c r="BY116" s="205" t="str">
        <f>IF($M116="","Compléter la colonne M",IF(BW116="","Compléter la part variable",IF($M116=Données!$I$3,BW116,IF(AND($M116=Données!$I$2,BX116=""),"Compléter la colonne précédente",IF(BW116-BX116&lt;=0,0,IF(BX116&gt;=144.44,BW116-144.44,BW116-BX116))))))</f>
        <v>Compléter la colonne M</v>
      </c>
      <c r="BZ116" s="197" t="str">
        <f>IF(BW116="","Compléter la part variable",IF(AND($M116=Données!$I$2,BX116=""),"Compléter mont. unit. versé pour le BTE",IF(BY116-$C$6&lt;0,0,BY116-$C$6)))</f>
        <v>Compléter la part variable</v>
      </c>
      <c r="CA116" s="192" t="str">
        <f t="shared" si="39"/>
        <v>Date signature contrat absente ou non conforme</v>
      </c>
      <c r="CB116" s="24"/>
      <c r="CC116" s="29"/>
      <c r="CD116" s="61" t="str">
        <f t="shared" si="52"/>
        <v>Compléter la colonne M</v>
      </c>
      <c r="CE116" s="62"/>
      <c r="CF116" s="29"/>
      <c r="CG116" s="205" t="str">
        <f>IF($M116="","Compléter la colonne M",IF(CE116="","Compléter la part variable",IF($M116=Données!$I$3,CE116,IF(AND($M116=Données!$I$2,CF116=""),"Compléter la colonne précédente",IF(CE116-CF116&lt;=0,0,IF(CF116&gt;=144.44,CE116-144.44,CE116-CF116))))))</f>
        <v>Compléter la colonne M</v>
      </c>
      <c r="CH116" s="197" t="str">
        <f>IF(CE116="","Compléter la part variable",IF(AND($M116=Données!$I$2,CF116=""),"Compléter mont. unit. versé pour le BTE",IF(CG116-$C$6&lt;0,0,CG116-$C$6)))</f>
        <v>Compléter la part variable</v>
      </c>
      <c r="CI116" s="192" t="str">
        <f t="shared" si="40"/>
        <v>Date signature contrat absente ou non conforme</v>
      </c>
      <c r="CJ116" s="24"/>
      <c r="CK116" s="29"/>
      <c r="CL116" s="61" t="str">
        <f t="shared" si="53"/>
        <v>Compléter la colonne M</v>
      </c>
      <c r="CM116" s="62"/>
      <c r="CN116" s="29"/>
      <c r="CO116" s="205" t="str">
        <f>IF($M116="","Compléter la colonne M",IF(CM116="","Compléter la part variable",IF($M116=Données!$I$3,CM116,IF(AND($M116=Données!$I$2,CN116=""),"Compléter la colonne précédente",IF(CM116-CN116&lt;=0,0,IF(CN116&gt;=144.44,CM116-144.44,CM116-CN116))))))</f>
        <v>Compléter la colonne M</v>
      </c>
      <c r="CP116" s="197" t="str">
        <f>IF(CM116="","Compléter la part variable",IF(AND($M116=Données!$I$2,CN116=""),"Compléter mont. unit. versé pour le BTE",IF(CO116-$C$6&lt;0,0,CO116-$C$6)))</f>
        <v>Compléter la part variable</v>
      </c>
      <c r="CQ116" s="192" t="str">
        <f t="shared" si="41"/>
        <v>Date signature contrat absente ou non conforme</v>
      </c>
      <c r="CR116" s="24"/>
      <c r="CS116" s="29"/>
      <c r="CT116" s="61" t="str">
        <f t="shared" si="54"/>
        <v>Compléter la colonne M</v>
      </c>
      <c r="CU116" s="62"/>
      <c r="CV116" s="29"/>
      <c r="CW116" s="205" t="str">
        <f>IF($M116="","Compléter la colonne M",IF(CU116="","Compléter la part variable",IF($M116=Données!$I$3,CU116,IF(AND($M116=Données!$I$2,CV116=""),"Compléter la colonne précédente",IF(CU116-CV116&lt;=0,0,IF(CV116&gt;=144.44,CU116-144.44,CU116-CV116))))))</f>
        <v>Compléter la colonne M</v>
      </c>
      <c r="CX116" s="197" t="str">
        <f>IF(CU116="","Compléter la part variable",IF(AND($M116=Données!$I$2,CV116=""),"Compléter mont. unit. versé pour le BTE",IF(CW116-$C$6&lt;0,0,CW116-$C$6)))</f>
        <v>Compléter la part variable</v>
      </c>
      <c r="CY116" s="192" t="str">
        <f t="shared" si="42"/>
        <v>Date signature contrat absente ou non conforme</v>
      </c>
      <c r="CZ116" s="24"/>
      <c r="DA116" s="29"/>
      <c r="DB116" s="61" t="str">
        <f t="shared" si="55"/>
        <v>Compléter la colonne M</v>
      </c>
      <c r="DC116" s="62"/>
      <c r="DD116" s="29"/>
      <c r="DE116" s="205" t="str">
        <f>IF($M116="","Compléter la colonne M",IF(DC116="","Compléter la part variable",IF($M116=Données!$I$3,DC116,IF(AND($M116=Données!$I$2,DD116=""),"Compléter la colonne précédente",IF(DC116-DD116&lt;=0,0,IF(DD116&gt;=144.44,DC116-144.44,DC116-DD116))))))</f>
        <v>Compléter la colonne M</v>
      </c>
      <c r="DF116" s="197" t="str">
        <f>IF(DC116="","Compléter la part variable",IF(AND($M116=Données!$I$2,DD116=""),"Compléter mont. unit. versé pour le BTE",IF(DE116-$C$6&lt;0,0,DE116-$C$6)))</f>
        <v>Compléter la part variable</v>
      </c>
      <c r="DG116" s="192" t="str">
        <f t="shared" si="43"/>
        <v>Date signature contrat absente ou non conforme</v>
      </c>
      <c r="DH116" s="106" t="str">
        <f t="shared" si="30"/>
        <v>Remplir les colonnes M,N, Q et P</v>
      </c>
      <c r="DI116" s="153" t="str">
        <f t="shared" si="31"/>
        <v>Remplir les colonnes M, N, Q et P</v>
      </c>
      <c r="DJ116" s="28" t="str">
        <f t="shared" si="32"/>
        <v>Remplir les colonnes M, N, Q et P</v>
      </c>
      <c r="DK116"/>
      <c r="DL116"/>
    </row>
    <row r="117" spans="1:116" x14ac:dyDescent="0.3">
      <c r="A117" s="132"/>
      <c r="B117" s="165"/>
      <c r="C117" s="43"/>
      <c r="D117" s="43"/>
      <c r="E117" s="43"/>
      <c r="F117" s="43"/>
      <c r="G117" s="133"/>
      <c r="H117" s="59"/>
      <c r="I117" s="29"/>
      <c r="J117" s="167"/>
      <c r="K117" s="167"/>
      <c r="L117" s="168"/>
      <c r="M117" s="141"/>
      <c r="N117" s="119"/>
      <c r="O117" s="69"/>
      <c r="P117" s="69"/>
      <c r="Q117" s="145"/>
      <c r="R117" s="24"/>
      <c r="S117" s="29"/>
      <c r="T117" s="61" t="str">
        <f t="shared" si="44"/>
        <v>Compléter la colonne M</v>
      </c>
      <c r="U117" s="62"/>
      <c r="V117" s="103" t="str">
        <f t="shared" si="28"/>
        <v>Compléter la colonne précédente</v>
      </c>
      <c r="W117" s="192" t="str">
        <f t="shared" si="29"/>
        <v>Date signature contrat absente ou non conforme</v>
      </c>
      <c r="X117" s="24"/>
      <c r="Y117" s="29"/>
      <c r="Z117" s="61" t="str">
        <f t="shared" si="45"/>
        <v>Compléter la colonne M</v>
      </c>
      <c r="AA117" s="62"/>
      <c r="AB117" s="29"/>
      <c r="AC117" s="205" t="str">
        <f>IF($M117="","Compléter la colonne M",IF(AA117="","Compléter la part variable",IF($M117=Données!$I$3,AA117,IF(AND($M117=Données!$I$2,AB117=""),"Compléter la colonne précédente",IF(AA117-AB117&lt;=0,0,IF(AB117&gt;=144.44,AA117-144.44,AA117-AB117))))))</f>
        <v>Compléter la colonne M</v>
      </c>
      <c r="AD117" s="197" t="str">
        <f>IF(AA117="","Compléter la part variable",IF(AND($M117=Données!$I$2,AB117=""),"Compléter mont. unit. versé pour le BTE",IF(AC117-$C$6&lt;0,0,AC117-$C$6)))</f>
        <v>Compléter la part variable</v>
      </c>
      <c r="AE117" s="192" t="str">
        <f t="shared" si="33"/>
        <v>Date signature contrat absente ou non conforme</v>
      </c>
      <c r="AF117" s="24"/>
      <c r="AG117" s="29"/>
      <c r="AH117" s="61" t="str">
        <f t="shared" si="46"/>
        <v>Compléter la colonne M</v>
      </c>
      <c r="AI117" s="62"/>
      <c r="AJ117" s="29"/>
      <c r="AK117" s="205" t="str">
        <f>IF($M117="","Compléter la colonne M",IF(AI117="","Compléter la part variable",IF($M117=Données!$I$3,AI117,IF(AND($M117=Données!$I$2,AJ117=""),"Compléter la colonne précédente",IF(AI117-AJ117&lt;=0,0,IF(AJ117&gt;=144.44,AI117-144.44,AI117-AJ117))))))</f>
        <v>Compléter la colonne M</v>
      </c>
      <c r="AL117" s="197" t="str">
        <f>IF(AI117="","Compléter la part variable",IF(AND($M117=Données!$I$2,AJ117=""),"Compléter mont. unit. versé pour le BTE",IF(AK117-$C$6&lt;0,0,AK117-$C$6)))</f>
        <v>Compléter la part variable</v>
      </c>
      <c r="AM117" s="192" t="str">
        <f t="shared" si="34"/>
        <v>Date signature contrat absente ou non conforme</v>
      </c>
      <c r="AN117" s="24"/>
      <c r="AO117" s="29"/>
      <c r="AP117" s="61" t="str">
        <f t="shared" si="47"/>
        <v>Compléter la colonne M</v>
      </c>
      <c r="AQ117" s="62"/>
      <c r="AR117" s="29"/>
      <c r="AS117" s="205" t="str">
        <f>IF($M117="","Compléter la colonne M",IF(AQ117="","Compléter la part variable",IF($M117=Données!$I$3,AQ117,IF(AND($M117=Données!$I$2,AR117=""),"Compléter la colonne précédente",IF(AQ117-AR117&lt;=0,0,IF(AR117&gt;=144.44,AQ117-144.44,AQ117-AR117))))))</f>
        <v>Compléter la colonne M</v>
      </c>
      <c r="AT117" s="197" t="str">
        <f>IF(AQ117="","Compléter la part variable",IF(AND($M117=Données!$I$2,AR117=""),"Compléter mont. unit. versé pour le BTE",IF(AS117-$C$6&lt;0,0,AS117-$C$6)))</f>
        <v>Compléter la part variable</v>
      </c>
      <c r="AU117" s="192" t="str">
        <f t="shared" si="35"/>
        <v>Date signature contrat absente ou non conforme</v>
      </c>
      <c r="AV117" s="24"/>
      <c r="AW117" s="29"/>
      <c r="AX117" s="61" t="str">
        <f t="shared" si="48"/>
        <v>Compléter la colonne M</v>
      </c>
      <c r="AY117" s="62"/>
      <c r="AZ117" s="29"/>
      <c r="BA117" s="205" t="str">
        <f>IF($M117="","Compléter la colonne M",IF(AY117="","Compléter la part variable",IF($M117=Données!$I$3,AY117,IF(AND($M117=Données!$I$2,AZ117=""),"Compléter la colonne précédente",IF(AY117-AZ117&lt;=0,0,IF(AZ117&gt;=144.44,AY117-144.44,AY117-AZ117))))))</f>
        <v>Compléter la colonne M</v>
      </c>
      <c r="BB117" s="197" t="str">
        <f>IF(AY117="","Compléter la part variable",IF(AND($M117=Données!$I$2,AZ117=""),"Compléter mont. unit. versé pour le BTE",IF(BA117-$C$6&lt;0,0,BA117-$C$6)))</f>
        <v>Compléter la part variable</v>
      </c>
      <c r="BC117" s="192" t="str">
        <f t="shared" si="36"/>
        <v>Date signature contrat absente ou non conforme</v>
      </c>
      <c r="BD117" s="24"/>
      <c r="BE117" s="29"/>
      <c r="BF117" s="61" t="str">
        <f t="shared" si="49"/>
        <v>Compléter la colonne M</v>
      </c>
      <c r="BG117" s="62"/>
      <c r="BH117" s="29"/>
      <c r="BI117" s="205" t="str">
        <f>IF($M117="","Compléter la colonne M",IF(BG117="","Compléter la part variable",IF($M117=Données!$I$3,BG117,IF(AND($M117=Données!$I$2,BH117=""),"Compléter la colonne précédente",IF(BG117-BH117&lt;=0,0,IF(BH117&gt;=144.44,BG117-144.44,BG117-BH117))))))</f>
        <v>Compléter la colonne M</v>
      </c>
      <c r="BJ117" s="197" t="str">
        <f>IF(BG117="","Compléter la part variable",IF(AND($M117=Données!$I$2,BH117=""),"Compléter mont. unit. versé pour le BTE",IF(BI117-$C$6&lt;0,0,BI117-$C$6)))</f>
        <v>Compléter la part variable</v>
      </c>
      <c r="BK117" s="192" t="str">
        <f t="shared" si="37"/>
        <v>Date signature contrat absente ou non conforme</v>
      </c>
      <c r="BL117" s="24"/>
      <c r="BM117" s="29"/>
      <c r="BN117" s="61" t="str">
        <f t="shared" si="50"/>
        <v>Compléter la colonne M</v>
      </c>
      <c r="BO117" s="62"/>
      <c r="BP117" s="29"/>
      <c r="BQ117" s="205" t="str">
        <f>IF($M117="","Compléter la colonne M",IF(BO117="","Compléter la part variable",IF($M117=Données!$I$3,BO117,IF(AND($M117=Données!$I$2,BP117=""),"Compléter la colonne précédente",IF(BO117-BP117&lt;=0,0,IF(BP117&gt;=144.44,BO117-144.44,BO117-BP117))))))</f>
        <v>Compléter la colonne M</v>
      </c>
      <c r="BR117" s="197" t="str">
        <f>IF(BO117="","Compléter la part variable",IF(AND($M117=Données!$I$2,BP117=""),"Compléter mont. unit. versé pour le BTE",IF(BQ117-$C$6&lt;0,0,BQ117-$C$6)))</f>
        <v>Compléter la part variable</v>
      </c>
      <c r="BS117" s="192" t="str">
        <f t="shared" si="38"/>
        <v>Date signature contrat absente ou non conforme</v>
      </c>
      <c r="BT117" s="24"/>
      <c r="BU117" s="29"/>
      <c r="BV117" s="61" t="str">
        <f t="shared" si="51"/>
        <v>Compléter la colonne M</v>
      </c>
      <c r="BW117" s="62"/>
      <c r="BX117" s="29"/>
      <c r="BY117" s="205" t="str">
        <f>IF($M117="","Compléter la colonne M",IF(BW117="","Compléter la part variable",IF($M117=Données!$I$3,BW117,IF(AND($M117=Données!$I$2,BX117=""),"Compléter la colonne précédente",IF(BW117-BX117&lt;=0,0,IF(BX117&gt;=144.44,BW117-144.44,BW117-BX117))))))</f>
        <v>Compléter la colonne M</v>
      </c>
      <c r="BZ117" s="197" t="str">
        <f>IF(BW117="","Compléter la part variable",IF(AND($M117=Données!$I$2,BX117=""),"Compléter mont. unit. versé pour le BTE",IF(BY117-$C$6&lt;0,0,BY117-$C$6)))</f>
        <v>Compléter la part variable</v>
      </c>
      <c r="CA117" s="192" t="str">
        <f t="shared" si="39"/>
        <v>Date signature contrat absente ou non conforme</v>
      </c>
      <c r="CB117" s="24"/>
      <c r="CC117" s="29"/>
      <c r="CD117" s="61" t="str">
        <f t="shared" si="52"/>
        <v>Compléter la colonne M</v>
      </c>
      <c r="CE117" s="62"/>
      <c r="CF117" s="29"/>
      <c r="CG117" s="205" t="str">
        <f>IF($M117="","Compléter la colonne M",IF(CE117="","Compléter la part variable",IF($M117=Données!$I$3,CE117,IF(AND($M117=Données!$I$2,CF117=""),"Compléter la colonne précédente",IF(CE117-CF117&lt;=0,0,IF(CF117&gt;=144.44,CE117-144.44,CE117-CF117))))))</f>
        <v>Compléter la colonne M</v>
      </c>
      <c r="CH117" s="197" t="str">
        <f>IF(CE117="","Compléter la part variable",IF(AND($M117=Données!$I$2,CF117=""),"Compléter mont. unit. versé pour le BTE",IF(CG117-$C$6&lt;0,0,CG117-$C$6)))</f>
        <v>Compléter la part variable</v>
      </c>
      <c r="CI117" s="192" t="str">
        <f t="shared" si="40"/>
        <v>Date signature contrat absente ou non conforme</v>
      </c>
      <c r="CJ117" s="24"/>
      <c r="CK117" s="29"/>
      <c r="CL117" s="61" t="str">
        <f t="shared" si="53"/>
        <v>Compléter la colonne M</v>
      </c>
      <c r="CM117" s="62"/>
      <c r="CN117" s="29"/>
      <c r="CO117" s="205" t="str">
        <f>IF($M117="","Compléter la colonne M",IF(CM117="","Compléter la part variable",IF($M117=Données!$I$3,CM117,IF(AND($M117=Données!$I$2,CN117=""),"Compléter la colonne précédente",IF(CM117-CN117&lt;=0,0,IF(CN117&gt;=144.44,CM117-144.44,CM117-CN117))))))</f>
        <v>Compléter la colonne M</v>
      </c>
      <c r="CP117" s="197" t="str">
        <f>IF(CM117="","Compléter la part variable",IF(AND($M117=Données!$I$2,CN117=""),"Compléter mont. unit. versé pour le BTE",IF(CO117-$C$6&lt;0,0,CO117-$C$6)))</f>
        <v>Compléter la part variable</v>
      </c>
      <c r="CQ117" s="192" t="str">
        <f t="shared" si="41"/>
        <v>Date signature contrat absente ou non conforme</v>
      </c>
      <c r="CR117" s="24"/>
      <c r="CS117" s="29"/>
      <c r="CT117" s="61" t="str">
        <f t="shared" si="54"/>
        <v>Compléter la colonne M</v>
      </c>
      <c r="CU117" s="62"/>
      <c r="CV117" s="29"/>
      <c r="CW117" s="205" t="str">
        <f>IF($M117="","Compléter la colonne M",IF(CU117="","Compléter la part variable",IF($M117=Données!$I$3,CU117,IF(AND($M117=Données!$I$2,CV117=""),"Compléter la colonne précédente",IF(CU117-CV117&lt;=0,0,IF(CV117&gt;=144.44,CU117-144.44,CU117-CV117))))))</f>
        <v>Compléter la colonne M</v>
      </c>
      <c r="CX117" s="197" t="str">
        <f>IF(CU117="","Compléter la part variable",IF(AND($M117=Données!$I$2,CV117=""),"Compléter mont. unit. versé pour le BTE",IF(CW117-$C$6&lt;0,0,CW117-$C$6)))</f>
        <v>Compléter la part variable</v>
      </c>
      <c r="CY117" s="192" t="str">
        <f t="shared" si="42"/>
        <v>Date signature contrat absente ou non conforme</v>
      </c>
      <c r="CZ117" s="24"/>
      <c r="DA117" s="29"/>
      <c r="DB117" s="61" t="str">
        <f t="shared" si="55"/>
        <v>Compléter la colonne M</v>
      </c>
      <c r="DC117" s="62"/>
      <c r="DD117" s="29"/>
      <c r="DE117" s="205" t="str">
        <f>IF($M117="","Compléter la colonne M",IF(DC117="","Compléter la part variable",IF($M117=Données!$I$3,DC117,IF(AND($M117=Données!$I$2,DD117=""),"Compléter la colonne précédente",IF(DC117-DD117&lt;=0,0,IF(DD117&gt;=144.44,DC117-144.44,DC117-DD117))))))</f>
        <v>Compléter la colonne M</v>
      </c>
      <c r="DF117" s="197" t="str">
        <f>IF(DC117="","Compléter la part variable",IF(AND($M117=Données!$I$2,DD117=""),"Compléter mont. unit. versé pour le BTE",IF(DE117-$C$6&lt;0,0,DE117-$C$6)))</f>
        <v>Compléter la part variable</v>
      </c>
      <c r="DG117" s="192" t="str">
        <f t="shared" si="43"/>
        <v>Date signature contrat absente ou non conforme</v>
      </c>
      <c r="DH117" s="106" t="str">
        <f t="shared" si="30"/>
        <v>Remplir les colonnes M,N, Q et P</v>
      </c>
      <c r="DI117" s="153" t="str">
        <f t="shared" si="31"/>
        <v>Remplir les colonnes M, N, Q et P</v>
      </c>
      <c r="DJ117" s="28" t="str">
        <f t="shared" si="32"/>
        <v>Remplir les colonnes M, N, Q et P</v>
      </c>
      <c r="DK117"/>
      <c r="DL117"/>
    </row>
    <row r="118" spans="1:116" x14ac:dyDescent="0.3">
      <c r="A118" s="132"/>
      <c r="B118" s="165"/>
      <c r="C118" s="43"/>
      <c r="D118" s="43"/>
      <c r="E118" s="43"/>
      <c r="F118" s="43"/>
      <c r="G118" s="133"/>
      <c r="H118" s="59"/>
      <c r="I118" s="29"/>
      <c r="J118" s="167"/>
      <c r="K118" s="167"/>
      <c r="L118" s="168"/>
      <c r="M118" s="141"/>
      <c r="N118" s="119"/>
      <c r="O118" s="69"/>
      <c r="P118" s="69"/>
      <c r="Q118" s="145"/>
      <c r="R118" s="24"/>
      <c r="S118" s="29"/>
      <c r="T118" s="61" t="str">
        <f t="shared" si="44"/>
        <v>Compléter la colonne M</v>
      </c>
      <c r="U118" s="62"/>
      <c r="V118" s="103" t="str">
        <f t="shared" si="28"/>
        <v>Compléter la colonne précédente</v>
      </c>
      <c r="W118" s="192" t="str">
        <f t="shared" si="29"/>
        <v>Date signature contrat absente ou non conforme</v>
      </c>
      <c r="X118" s="24"/>
      <c r="Y118" s="29"/>
      <c r="Z118" s="61" t="str">
        <f t="shared" si="45"/>
        <v>Compléter la colonne M</v>
      </c>
      <c r="AA118" s="62"/>
      <c r="AB118" s="29"/>
      <c r="AC118" s="205" t="str">
        <f>IF($M118="","Compléter la colonne M",IF(AA118="","Compléter la part variable",IF($M118=Données!$I$3,AA118,IF(AND($M118=Données!$I$2,AB118=""),"Compléter la colonne précédente",IF(AA118-AB118&lt;=0,0,IF(AB118&gt;=144.44,AA118-144.44,AA118-AB118))))))</f>
        <v>Compléter la colonne M</v>
      </c>
      <c r="AD118" s="197" t="str">
        <f>IF(AA118="","Compléter la part variable",IF(AND($M118=Données!$I$2,AB118=""),"Compléter mont. unit. versé pour le BTE",IF(AC118-$C$6&lt;0,0,AC118-$C$6)))</f>
        <v>Compléter la part variable</v>
      </c>
      <c r="AE118" s="192" t="str">
        <f t="shared" si="33"/>
        <v>Date signature contrat absente ou non conforme</v>
      </c>
      <c r="AF118" s="24"/>
      <c r="AG118" s="29"/>
      <c r="AH118" s="61" t="str">
        <f t="shared" si="46"/>
        <v>Compléter la colonne M</v>
      </c>
      <c r="AI118" s="62"/>
      <c r="AJ118" s="29"/>
      <c r="AK118" s="205" t="str">
        <f>IF($M118="","Compléter la colonne M",IF(AI118="","Compléter la part variable",IF($M118=Données!$I$3,AI118,IF(AND($M118=Données!$I$2,AJ118=""),"Compléter la colonne précédente",IF(AI118-AJ118&lt;=0,0,IF(AJ118&gt;=144.44,AI118-144.44,AI118-AJ118))))))</f>
        <v>Compléter la colonne M</v>
      </c>
      <c r="AL118" s="197" t="str">
        <f>IF(AI118="","Compléter la part variable",IF(AND($M118=Données!$I$2,AJ118=""),"Compléter mont. unit. versé pour le BTE",IF(AK118-$C$6&lt;0,0,AK118-$C$6)))</f>
        <v>Compléter la part variable</v>
      </c>
      <c r="AM118" s="192" t="str">
        <f t="shared" si="34"/>
        <v>Date signature contrat absente ou non conforme</v>
      </c>
      <c r="AN118" s="24"/>
      <c r="AO118" s="29"/>
      <c r="AP118" s="61" t="str">
        <f t="shared" si="47"/>
        <v>Compléter la colonne M</v>
      </c>
      <c r="AQ118" s="62"/>
      <c r="AR118" s="29"/>
      <c r="AS118" s="205" t="str">
        <f>IF($M118="","Compléter la colonne M",IF(AQ118="","Compléter la part variable",IF($M118=Données!$I$3,AQ118,IF(AND($M118=Données!$I$2,AR118=""),"Compléter la colonne précédente",IF(AQ118-AR118&lt;=0,0,IF(AR118&gt;=144.44,AQ118-144.44,AQ118-AR118))))))</f>
        <v>Compléter la colonne M</v>
      </c>
      <c r="AT118" s="197" t="str">
        <f>IF(AQ118="","Compléter la part variable",IF(AND($M118=Données!$I$2,AR118=""),"Compléter mont. unit. versé pour le BTE",IF(AS118-$C$6&lt;0,0,AS118-$C$6)))</f>
        <v>Compléter la part variable</v>
      </c>
      <c r="AU118" s="192" t="str">
        <f t="shared" si="35"/>
        <v>Date signature contrat absente ou non conforme</v>
      </c>
      <c r="AV118" s="24"/>
      <c r="AW118" s="29"/>
      <c r="AX118" s="61" t="str">
        <f t="shared" si="48"/>
        <v>Compléter la colonne M</v>
      </c>
      <c r="AY118" s="62"/>
      <c r="AZ118" s="29"/>
      <c r="BA118" s="205" t="str">
        <f>IF($M118="","Compléter la colonne M",IF(AY118="","Compléter la part variable",IF($M118=Données!$I$3,AY118,IF(AND($M118=Données!$I$2,AZ118=""),"Compléter la colonne précédente",IF(AY118-AZ118&lt;=0,0,IF(AZ118&gt;=144.44,AY118-144.44,AY118-AZ118))))))</f>
        <v>Compléter la colonne M</v>
      </c>
      <c r="BB118" s="197" t="str">
        <f>IF(AY118="","Compléter la part variable",IF(AND($M118=Données!$I$2,AZ118=""),"Compléter mont. unit. versé pour le BTE",IF(BA118-$C$6&lt;0,0,BA118-$C$6)))</f>
        <v>Compléter la part variable</v>
      </c>
      <c r="BC118" s="192" t="str">
        <f t="shared" si="36"/>
        <v>Date signature contrat absente ou non conforme</v>
      </c>
      <c r="BD118" s="24"/>
      <c r="BE118" s="29"/>
      <c r="BF118" s="61" t="str">
        <f t="shared" si="49"/>
        <v>Compléter la colonne M</v>
      </c>
      <c r="BG118" s="62"/>
      <c r="BH118" s="29"/>
      <c r="BI118" s="205" t="str">
        <f>IF($M118="","Compléter la colonne M",IF(BG118="","Compléter la part variable",IF($M118=Données!$I$3,BG118,IF(AND($M118=Données!$I$2,BH118=""),"Compléter la colonne précédente",IF(BG118-BH118&lt;=0,0,IF(BH118&gt;=144.44,BG118-144.44,BG118-BH118))))))</f>
        <v>Compléter la colonne M</v>
      </c>
      <c r="BJ118" s="197" t="str">
        <f>IF(BG118="","Compléter la part variable",IF(AND($M118=Données!$I$2,BH118=""),"Compléter mont. unit. versé pour le BTE",IF(BI118-$C$6&lt;0,0,BI118-$C$6)))</f>
        <v>Compléter la part variable</v>
      </c>
      <c r="BK118" s="192" t="str">
        <f t="shared" si="37"/>
        <v>Date signature contrat absente ou non conforme</v>
      </c>
      <c r="BL118" s="24"/>
      <c r="BM118" s="29"/>
      <c r="BN118" s="61" t="str">
        <f t="shared" si="50"/>
        <v>Compléter la colonne M</v>
      </c>
      <c r="BO118" s="62"/>
      <c r="BP118" s="29"/>
      <c r="BQ118" s="205" t="str">
        <f>IF($M118="","Compléter la colonne M",IF(BO118="","Compléter la part variable",IF($M118=Données!$I$3,BO118,IF(AND($M118=Données!$I$2,BP118=""),"Compléter la colonne précédente",IF(BO118-BP118&lt;=0,0,IF(BP118&gt;=144.44,BO118-144.44,BO118-BP118))))))</f>
        <v>Compléter la colonne M</v>
      </c>
      <c r="BR118" s="197" t="str">
        <f>IF(BO118="","Compléter la part variable",IF(AND($M118=Données!$I$2,BP118=""),"Compléter mont. unit. versé pour le BTE",IF(BQ118-$C$6&lt;0,0,BQ118-$C$6)))</f>
        <v>Compléter la part variable</v>
      </c>
      <c r="BS118" s="192" t="str">
        <f t="shared" si="38"/>
        <v>Date signature contrat absente ou non conforme</v>
      </c>
      <c r="BT118" s="24"/>
      <c r="BU118" s="29"/>
      <c r="BV118" s="61" t="str">
        <f t="shared" si="51"/>
        <v>Compléter la colonne M</v>
      </c>
      <c r="BW118" s="62"/>
      <c r="BX118" s="29"/>
      <c r="BY118" s="205" t="str">
        <f>IF($M118="","Compléter la colonne M",IF(BW118="","Compléter la part variable",IF($M118=Données!$I$3,BW118,IF(AND($M118=Données!$I$2,BX118=""),"Compléter la colonne précédente",IF(BW118-BX118&lt;=0,0,IF(BX118&gt;=144.44,BW118-144.44,BW118-BX118))))))</f>
        <v>Compléter la colonne M</v>
      </c>
      <c r="BZ118" s="197" t="str">
        <f>IF(BW118="","Compléter la part variable",IF(AND($M118=Données!$I$2,BX118=""),"Compléter mont. unit. versé pour le BTE",IF(BY118-$C$6&lt;0,0,BY118-$C$6)))</f>
        <v>Compléter la part variable</v>
      </c>
      <c r="CA118" s="192" t="str">
        <f t="shared" si="39"/>
        <v>Date signature contrat absente ou non conforme</v>
      </c>
      <c r="CB118" s="24"/>
      <c r="CC118" s="29"/>
      <c r="CD118" s="61" t="str">
        <f t="shared" si="52"/>
        <v>Compléter la colonne M</v>
      </c>
      <c r="CE118" s="62"/>
      <c r="CF118" s="29"/>
      <c r="CG118" s="205" t="str">
        <f>IF($M118="","Compléter la colonne M",IF(CE118="","Compléter la part variable",IF($M118=Données!$I$3,CE118,IF(AND($M118=Données!$I$2,CF118=""),"Compléter la colonne précédente",IF(CE118-CF118&lt;=0,0,IF(CF118&gt;=144.44,CE118-144.44,CE118-CF118))))))</f>
        <v>Compléter la colonne M</v>
      </c>
      <c r="CH118" s="197" t="str">
        <f>IF(CE118="","Compléter la part variable",IF(AND($M118=Données!$I$2,CF118=""),"Compléter mont. unit. versé pour le BTE",IF(CG118-$C$6&lt;0,0,CG118-$C$6)))</f>
        <v>Compléter la part variable</v>
      </c>
      <c r="CI118" s="192" t="str">
        <f t="shared" si="40"/>
        <v>Date signature contrat absente ou non conforme</v>
      </c>
      <c r="CJ118" s="24"/>
      <c r="CK118" s="29"/>
      <c r="CL118" s="61" t="str">
        <f t="shared" si="53"/>
        <v>Compléter la colonne M</v>
      </c>
      <c r="CM118" s="62"/>
      <c r="CN118" s="29"/>
      <c r="CO118" s="205" t="str">
        <f>IF($M118="","Compléter la colonne M",IF(CM118="","Compléter la part variable",IF($M118=Données!$I$3,CM118,IF(AND($M118=Données!$I$2,CN118=""),"Compléter la colonne précédente",IF(CM118-CN118&lt;=0,0,IF(CN118&gt;=144.44,CM118-144.44,CM118-CN118))))))</f>
        <v>Compléter la colonne M</v>
      </c>
      <c r="CP118" s="197" t="str">
        <f>IF(CM118="","Compléter la part variable",IF(AND($M118=Données!$I$2,CN118=""),"Compléter mont. unit. versé pour le BTE",IF(CO118-$C$6&lt;0,0,CO118-$C$6)))</f>
        <v>Compléter la part variable</v>
      </c>
      <c r="CQ118" s="192" t="str">
        <f t="shared" si="41"/>
        <v>Date signature contrat absente ou non conforme</v>
      </c>
      <c r="CR118" s="24"/>
      <c r="CS118" s="29"/>
      <c r="CT118" s="61" t="str">
        <f t="shared" si="54"/>
        <v>Compléter la colonne M</v>
      </c>
      <c r="CU118" s="62"/>
      <c r="CV118" s="29"/>
      <c r="CW118" s="205" t="str">
        <f>IF($M118="","Compléter la colonne M",IF(CU118="","Compléter la part variable",IF($M118=Données!$I$3,CU118,IF(AND($M118=Données!$I$2,CV118=""),"Compléter la colonne précédente",IF(CU118-CV118&lt;=0,0,IF(CV118&gt;=144.44,CU118-144.44,CU118-CV118))))))</f>
        <v>Compléter la colonne M</v>
      </c>
      <c r="CX118" s="197" t="str">
        <f>IF(CU118="","Compléter la part variable",IF(AND($M118=Données!$I$2,CV118=""),"Compléter mont. unit. versé pour le BTE",IF(CW118-$C$6&lt;0,0,CW118-$C$6)))</f>
        <v>Compléter la part variable</v>
      </c>
      <c r="CY118" s="192" t="str">
        <f t="shared" si="42"/>
        <v>Date signature contrat absente ou non conforme</v>
      </c>
      <c r="CZ118" s="24"/>
      <c r="DA118" s="29"/>
      <c r="DB118" s="61" t="str">
        <f t="shared" si="55"/>
        <v>Compléter la colonne M</v>
      </c>
      <c r="DC118" s="62"/>
      <c r="DD118" s="29"/>
      <c r="DE118" s="205" t="str">
        <f>IF($M118="","Compléter la colonne M",IF(DC118="","Compléter la part variable",IF($M118=Données!$I$3,DC118,IF(AND($M118=Données!$I$2,DD118=""),"Compléter la colonne précédente",IF(DC118-DD118&lt;=0,0,IF(DD118&gt;=144.44,DC118-144.44,DC118-DD118))))))</f>
        <v>Compléter la colonne M</v>
      </c>
      <c r="DF118" s="197" t="str">
        <f>IF(DC118="","Compléter la part variable",IF(AND($M118=Données!$I$2,DD118=""),"Compléter mont. unit. versé pour le BTE",IF(DE118-$C$6&lt;0,0,DE118-$C$6)))</f>
        <v>Compléter la part variable</v>
      </c>
      <c r="DG118" s="192" t="str">
        <f t="shared" si="43"/>
        <v>Date signature contrat absente ou non conforme</v>
      </c>
      <c r="DH118" s="106" t="str">
        <f t="shared" si="30"/>
        <v>Remplir les colonnes M,N, Q et P</v>
      </c>
      <c r="DI118" s="153" t="str">
        <f t="shared" si="31"/>
        <v>Remplir les colonnes M, N, Q et P</v>
      </c>
      <c r="DJ118" s="28" t="str">
        <f t="shared" si="32"/>
        <v>Remplir les colonnes M, N, Q et P</v>
      </c>
      <c r="DK118"/>
      <c r="DL118"/>
    </row>
    <row r="119" spans="1:116" x14ac:dyDescent="0.3">
      <c r="A119" s="132"/>
      <c r="B119" s="165"/>
      <c r="C119" s="43"/>
      <c r="D119" s="43"/>
      <c r="E119" s="43"/>
      <c r="F119" s="43"/>
      <c r="G119" s="133"/>
      <c r="H119" s="59"/>
      <c r="I119" s="29"/>
      <c r="J119" s="167"/>
      <c r="K119" s="167"/>
      <c r="L119" s="168"/>
      <c r="M119" s="141"/>
      <c r="N119" s="119"/>
      <c r="O119" s="69"/>
      <c r="P119" s="69"/>
      <c r="Q119" s="145"/>
      <c r="R119" s="24"/>
      <c r="S119" s="29"/>
      <c r="T119" s="61" t="str">
        <f t="shared" si="44"/>
        <v>Compléter la colonne M</v>
      </c>
      <c r="U119" s="62"/>
      <c r="V119" s="103" t="str">
        <f t="shared" si="28"/>
        <v>Compléter la colonne précédente</v>
      </c>
      <c r="W119" s="192" t="str">
        <f t="shared" si="29"/>
        <v>Date signature contrat absente ou non conforme</v>
      </c>
      <c r="X119" s="24"/>
      <c r="Y119" s="29"/>
      <c r="Z119" s="61" t="str">
        <f t="shared" si="45"/>
        <v>Compléter la colonne M</v>
      </c>
      <c r="AA119" s="62"/>
      <c r="AB119" s="29"/>
      <c r="AC119" s="205" t="str">
        <f>IF($M119="","Compléter la colonne M",IF(AA119="","Compléter la part variable",IF($M119=Données!$I$3,AA119,IF(AND($M119=Données!$I$2,AB119=""),"Compléter la colonne précédente",IF(AA119-AB119&lt;=0,0,IF(AB119&gt;=144.44,AA119-144.44,AA119-AB119))))))</f>
        <v>Compléter la colonne M</v>
      </c>
      <c r="AD119" s="197" t="str">
        <f>IF(AA119="","Compléter la part variable",IF(AND($M119=Données!$I$2,AB119=""),"Compléter mont. unit. versé pour le BTE",IF(AC119-$C$6&lt;0,0,AC119-$C$6)))</f>
        <v>Compléter la part variable</v>
      </c>
      <c r="AE119" s="192" t="str">
        <f t="shared" si="33"/>
        <v>Date signature contrat absente ou non conforme</v>
      </c>
      <c r="AF119" s="24"/>
      <c r="AG119" s="29"/>
      <c r="AH119" s="61" t="str">
        <f t="shared" si="46"/>
        <v>Compléter la colonne M</v>
      </c>
      <c r="AI119" s="62"/>
      <c r="AJ119" s="29"/>
      <c r="AK119" s="205" t="str">
        <f>IF($M119="","Compléter la colonne M",IF(AI119="","Compléter la part variable",IF($M119=Données!$I$3,AI119,IF(AND($M119=Données!$I$2,AJ119=""),"Compléter la colonne précédente",IF(AI119-AJ119&lt;=0,0,IF(AJ119&gt;=144.44,AI119-144.44,AI119-AJ119))))))</f>
        <v>Compléter la colonne M</v>
      </c>
      <c r="AL119" s="197" t="str">
        <f>IF(AI119="","Compléter la part variable",IF(AND($M119=Données!$I$2,AJ119=""),"Compléter mont. unit. versé pour le BTE",IF(AK119-$C$6&lt;0,0,AK119-$C$6)))</f>
        <v>Compléter la part variable</v>
      </c>
      <c r="AM119" s="192" t="str">
        <f t="shared" si="34"/>
        <v>Date signature contrat absente ou non conforme</v>
      </c>
      <c r="AN119" s="24"/>
      <c r="AO119" s="29"/>
      <c r="AP119" s="61" t="str">
        <f t="shared" si="47"/>
        <v>Compléter la colonne M</v>
      </c>
      <c r="AQ119" s="62"/>
      <c r="AR119" s="29"/>
      <c r="AS119" s="205" t="str">
        <f>IF($M119="","Compléter la colonne M",IF(AQ119="","Compléter la part variable",IF($M119=Données!$I$3,AQ119,IF(AND($M119=Données!$I$2,AR119=""),"Compléter la colonne précédente",IF(AQ119-AR119&lt;=0,0,IF(AR119&gt;=144.44,AQ119-144.44,AQ119-AR119))))))</f>
        <v>Compléter la colonne M</v>
      </c>
      <c r="AT119" s="197" t="str">
        <f>IF(AQ119="","Compléter la part variable",IF(AND($M119=Données!$I$2,AR119=""),"Compléter mont. unit. versé pour le BTE",IF(AS119-$C$6&lt;0,0,AS119-$C$6)))</f>
        <v>Compléter la part variable</v>
      </c>
      <c r="AU119" s="192" t="str">
        <f t="shared" si="35"/>
        <v>Date signature contrat absente ou non conforme</v>
      </c>
      <c r="AV119" s="24"/>
      <c r="AW119" s="29"/>
      <c r="AX119" s="61" t="str">
        <f t="shared" si="48"/>
        <v>Compléter la colonne M</v>
      </c>
      <c r="AY119" s="62"/>
      <c r="AZ119" s="29"/>
      <c r="BA119" s="205" t="str">
        <f>IF($M119="","Compléter la colonne M",IF(AY119="","Compléter la part variable",IF($M119=Données!$I$3,AY119,IF(AND($M119=Données!$I$2,AZ119=""),"Compléter la colonne précédente",IF(AY119-AZ119&lt;=0,0,IF(AZ119&gt;=144.44,AY119-144.44,AY119-AZ119))))))</f>
        <v>Compléter la colonne M</v>
      </c>
      <c r="BB119" s="197" t="str">
        <f>IF(AY119="","Compléter la part variable",IF(AND($M119=Données!$I$2,AZ119=""),"Compléter mont. unit. versé pour le BTE",IF(BA119-$C$6&lt;0,0,BA119-$C$6)))</f>
        <v>Compléter la part variable</v>
      </c>
      <c r="BC119" s="192" t="str">
        <f t="shared" si="36"/>
        <v>Date signature contrat absente ou non conforme</v>
      </c>
      <c r="BD119" s="24"/>
      <c r="BE119" s="29"/>
      <c r="BF119" s="61" t="str">
        <f t="shared" si="49"/>
        <v>Compléter la colonne M</v>
      </c>
      <c r="BG119" s="62"/>
      <c r="BH119" s="29"/>
      <c r="BI119" s="205" t="str">
        <f>IF($M119="","Compléter la colonne M",IF(BG119="","Compléter la part variable",IF($M119=Données!$I$3,BG119,IF(AND($M119=Données!$I$2,BH119=""),"Compléter la colonne précédente",IF(BG119-BH119&lt;=0,0,IF(BH119&gt;=144.44,BG119-144.44,BG119-BH119))))))</f>
        <v>Compléter la colonne M</v>
      </c>
      <c r="BJ119" s="197" t="str">
        <f>IF(BG119="","Compléter la part variable",IF(AND($M119=Données!$I$2,BH119=""),"Compléter mont. unit. versé pour le BTE",IF(BI119-$C$6&lt;0,0,BI119-$C$6)))</f>
        <v>Compléter la part variable</v>
      </c>
      <c r="BK119" s="192" t="str">
        <f t="shared" si="37"/>
        <v>Date signature contrat absente ou non conforme</v>
      </c>
      <c r="BL119" s="24"/>
      <c r="BM119" s="29"/>
      <c r="BN119" s="61" t="str">
        <f t="shared" si="50"/>
        <v>Compléter la colonne M</v>
      </c>
      <c r="BO119" s="62"/>
      <c r="BP119" s="29"/>
      <c r="BQ119" s="205" t="str">
        <f>IF($M119="","Compléter la colonne M",IF(BO119="","Compléter la part variable",IF($M119=Données!$I$3,BO119,IF(AND($M119=Données!$I$2,BP119=""),"Compléter la colonne précédente",IF(BO119-BP119&lt;=0,0,IF(BP119&gt;=144.44,BO119-144.44,BO119-BP119))))))</f>
        <v>Compléter la colonne M</v>
      </c>
      <c r="BR119" s="197" t="str">
        <f>IF(BO119="","Compléter la part variable",IF(AND($M119=Données!$I$2,BP119=""),"Compléter mont. unit. versé pour le BTE",IF(BQ119-$C$6&lt;0,0,BQ119-$C$6)))</f>
        <v>Compléter la part variable</v>
      </c>
      <c r="BS119" s="192" t="str">
        <f t="shared" si="38"/>
        <v>Date signature contrat absente ou non conforme</v>
      </c>
      <c r="BT119" s="24"/>
      <c r="BU119" s="29"/>
      <c r="BV119" s="61" t="str">
        <f t="shared" si="51"/>
        <v>Compléter la colonne M</v>
      </c>
      <c r="BW119" s="62"/>
      <c r="BX119" s="29"/>
      <c r="BY119" s="205" t="str">
        <f>IF($M119="","Compléter la colonne M",IF(BW119="","Compléter la part variable",IF($M119=Données!$I$3,BW119,IF(AND($M119=Données!$I$2,BX119=""),"Compléter la colonne précédente",IF(BW119-BX119&lt;=0,0,IF(BX119&gt;=144.44,BW119-144.44,BW119-BX119))))))</f>
        <v>Compléter la colonne M</v>
      </c>
      <c r="BZ119" s="197" t="str">
        <f>IF(BW119="","Compléter la part variable",IF(AND($M119=Données!$I$2,BX119=""),"Compléter mont. unit. versé pour le BTE",IF(BY119-$C$6&lt;0,0,BY119-$C$6)))</f>
        <v>Compléter la part variable</v>
      </c>
      <c r="CA119" s="192" t="str">
        <f t="shared" si="39"/>
        <v>Date signature contrat absente ou non conforme</v>
      </c>
      <c r="CB119" s="24"/>
      <c r="CC119" s="29"/>
      <c r="CD119" s="61" t="str">
        <f t="shared" si="52"/>
        <v>Compléter la colonne M</v>
      </c>
      <c r="CE119" s="62"/>
      <c r="CF119" s="29"/>
      <c r="CG119" s="205" t="str">
        <f>IF($M119="","Compléter la colonne M",IF(CE119="","Compléter la part variable",IF($M119=Données!$I$3,CE119,IF(AND($M119=Données!$I$2,CF119=""),"Compléter la colonne précédente",IF(CE119-CF119&lt;=0,0,IF(CF119&gt;=144.44,CE119-144.44,CE119-CF119))))))</f>
        <v>Compléter la colonne M</v>
      </c>
      <c r="CH119" s="197" t="str">
        <f>IF(CE119="","Compléter la part variable",IF(AND($M119=Données!$I$2,CF119=""),"Compléter mont. unit. versé pour le BTE",IF(CG119-$C$6&lt;0,0,CG119-$C$6)))</f>
        <v>Compléter la part variable</v>
      </c>
      <c r="CI119" s="192" t="str">
        <f t="shared" si="40"/>
        <v>Date signature contrat absente ou non conforme</v>
      </c>
      <c r="CJ119" s="24"/>
      <c r="CK119" s="29"/>
      <c r="CL119" s="61" t="str">
        <f t="shared" si="53"/>
        <v>Compléter la colonne M</v>
      </c>
      <c r="CM119" s="62"/>
      <c r="CN119" s="29"/>
      <c r="CO119" s="205" t="str">
        <f>IF($M119="","Compléter la colonne M",IF(CM119="","Compléter la part variable",IF($M119=Données!$I$3,CM119,IF(AND($M119=Données!$I$2,CN119=""),"Compléter la colonne précédente",IF(CM119-CN119&lt;=0,0,IF(CN119&gt;=144.44,CM119-144.44,CM119-CN119))))))</f>
        <v>Compléter la colonne M</v>
      </c>
      <c r="CP119" s="197" t="str">
        <f>IF(CM119="","Compléter la part variable",IF(AND($M119=Données!$I$2,CN119=""),"Compléter mont. unit. versé pour le BTE",IF(CO119-$C$6&lt;0,0,CO119-$C$6)))</f>
        <v>Compléter la part variable</v>
      </c>
      <c r="CQ119" s="192" t="str">
        <f t="shared" si="41"/>
        <v>Date signature contrat absente ou non conforme</v>
      </c>
      <c r="CR119" s="24"/>
      <c r="CS119" s="29"/>
      <c r="CT119" s="61" t="str">
        <f t="shared" si="54"/>
        <v>Compléter la colonne M</v>
      </c>
      <c r="CU119" s="62"/>
      <c r="CV119" s="29"/>
      <c r="CW119" s="205" t="str">
        <f>IF($M119="","Compléter la colonne M",IF(CU119="","Compléter la part variable",IF($M119=Données!$I$3,CU119,IF(AND($M119=Données!$I$2,CV119=""),"Compléter la colonne précédente",IF(CU119-CV119&lt;=0,0,IF(CV119&gt;=144.44,CU119-144.44,CU119-CV119))))))</f>
        <v>Compléter la colonne M</v>
      </c>
      <c r="CX119" s="197" t="str">
        <f>IF(CU119="","Compléter la part variable",IF(AND($M119=Données!$I$2,CV119=""),"Compléter mont. unit. versé pour le BTE",IF(CW119-$C$6&lt;0,0,CW119-$C$6)))</f>
        <v>Compléter la part variable</v>
      </c>
      <c r="CY119" s="192" t="str">
        <f t="shared" si="42"/>
        <v>Date signature contrat absente ou non conforme</v>
      </c>
      <c r="CZ119" s="24"/>
      <c r="DA119" s="29"/>
      <c r="DB119" s="61" t="str">
        <f t="shared" si="55"/>
        <v>Compléter la colonne M</v>
      </c>
      <c r="DC119" s="62"/>
      <c r="DD119" s="29"/>
      <c r="DE119" s="205" t="str">
        <f>IF($M119="","Compléter la colonne M",IF(DC119="","Compléter la part variable",IF($M119=Données!$I$3,DC119,IF(AND($M119=Données!$I$2,DD119=""),"Compléter la colonne précédente",IF(DC119-DD119&lt;=0,0,IF(DD119&gt;=144.44,DC119-144.44,DC119-DD119))))))</f>
        <v>Compléter la colonne M</v>
      </c>
      <c r="DF119" s="197" t="str">
        <f>IF(DC119="","Compléter la part variable",IF(AND($M119=Données!$I$2,DD119=""),"Compléter mont. unit. versé pour le BTE",IF(DE119-$C$6&lt;0,0,DE119-$C$6)))</f>
        <v>Compléter la part variable</v>
      </c>
      <c r="DG119" s="192" t="str">
        <f t="shared" si="43"/>
        <v>Date signature contrat absente ou non conforme</v>
      </c>
      <c r="DH119" s="106" t="str">
        <f t="shared" si="30"/>
        <v>Remplir les colonnes M,N, Q et P</v>
      </c>
      <c r="DI119" s="153" t="str">
        <f t="shared" si="31"/>
        <v>Remplir les colonnes M, N, Q et P</v>
      </c>
      <c r="DJ119" s="28" t="str">
        <f t="shared" si="32"/>
        <v>Remplir les colonnes M, N, Q et P</v>
      </c>
      <c r="DK119"/>
      <c r="DL119"/>
    </row>
    <row r="120" spans="1:116" x14ac:dyDescent="0.3">
      <c r="A120" s="132"/>
      <c r="B120" s="165"/>
      <c r="C120" s="43"/>
      <c r="D120" s="43"/>
      <c r="E120" s="43"/>
      <c r="F120" s="43"/>
      <c r="G120" s="133"/>
      <c r="H120" s="59"/>
      <c r="I120" s="29"/>
      <c r="J120" s="167"/>
      <c r="K120" s="167"/>
      <c r="L120" s="168"/>
      <c r="M120" s="141"/>
      <c r="N120" s="119"/>
      <c r="O120" s="69"/>
      <c r="P120" s="69"/>
      <c r="Q120" s="145"/>
      <c r="R120" s="24"/>
      <c r="S120" s="29"/>
      <c r="T120" s="61" t="str">
        <f t="shared" si="44"/>
        <v>Compléter la colonne M</v>
      </c>
      <c r="U120" s="62"/>
      <c r="V120" s="103" t="str">
        <f t="shared" si="28"/>
        <v>Compléter la colonne précédente</v>
      </c>
      <c r="W120" s="192" t="str">
        <f t="shared" si="29"/>
        <v>Date signature contrat absente ou non conforme</v>
      </c>
      <c r="X120" s="24"/>
      <c r="Y120" s="29"/>
      <c r="Z120" s="61" t="str">
        <f t="shared" si="45"/>
        <v>Compléter la colonne M</v>
      </c>
      <c r="AA120" s="62"/>
      <c r="AB120" s="29"/>
      <c r="AC120" s="205" t="str">
        <f>IF($M120="","Compléter la colonne M",IF(AA120="","Compléter la part variable",IF($M120=Données!$I$3,AA120,IF(AND($M120=Données!$I$2,AB120=""),"Compléter la colonne précédente",IF(AA120-AB120&lt;=0,0,IF(AB120&gt;=144.44,AA120-144.44,AA120-AB120))))))</f>
        <v>Compléter la colonne M</v>
      </c>
      <c r="AD120" s="197" t="str">
        <f>IF(AA120="","Compléter la part variable",IF(AND($M120=Données!$I$2,AB120=""),"Compléter mont. unit. versé pour le BTE",IF(AC120-$C$6&lt;0,0,AC120-$C$6)))</f>
        <v>Compléter la part variable</v>
      </c>
      <c r="AE120" s="192" t="str">
        <f t="shared" si="33"/>
        <v>Date signature contrat absente ou non conforme</v>
      </c>
      <c r="AF120" s="24"/>
      <c r="AG120" s="29"/>
      <c r="AH120" s="61" t="str">
        <f t="shared" si="46"/>
        <v>Compléter la colonne M</v>
      </c>
      <c r="AI120" s="62"/>
      <c r="AJ120" s="29"/>
      <c r="AK120" s="205" t="str">
        <f>IF($M120="","Compléter la colonne M",IF(AI120="","Compléter la part variable",IF($M120=Données!$I$3,AI120,IF(AND($M120=Données!$I$2,AJ120=""),"Compléter la colonne précédente",IF(AI120-AJ120&lt;=0,0,IF(AJ120&gt;=144.44,AI120-144.44,AI120-AJ120))))))</f>
        <v>Compléter la colonne M</v>
      </c>
      <c r="AL120" s="197" t="str">
        <f>IF(AI120="","Compléter la part variable",IF(AND($M120=Données!$I$2,AJ120=""),"Compléter mont. unit. versé pour le BTE",IF(AK120-$C$6&lt;0,0,AK120-$C$6)))</f>
        <v>Compléter la part variable</v>
      </c>
      <c r="AM120" s="192" t="str">
        <f t="shared" si="34"/>
        <v>Date signature contrat absente ou non conforme</v>
      </c>
      <c r="AN120" s="24"/>
      <c r="AO120" s="29"/>
      <c r="AP120" s="61" t="str">
        <f t="shared" si="47"/>
        <v>Compléter la colonne M</v>
      </c>
      <c r="AQ120" s="62"/>
      <c r="AR120" s="29"/>
      <c r="AS120" s="205" t="str">
        <f>IF($M120="","Compléter la colonne M",IF(AQ120="","Compléter la part variable",IF($M120=Données!$I$3,AQ120,IF(AND($M120=Données!$I$2,AR120=""),"Compléter la colonne précédente",IF(AQ120-AR120&lt;=0,0,IF(AR120&gt;=144.44,AQ120-144.44,AQ120-AR120))))))</f>
        <v>Compléter la colonne M</v>
      </c>
      <c r="AT120" s="197" t="str">
        <f>IF(AQ120="","Compléter la part variable",IF(AND($M120=Données!$I$2,AR120=""),"Compléter mont. unit. versé pour le BTE",IF(AS120-$C$6&lt;0,0,AS120-$C$6)))</f>
        <v>Compléter la part variable</v>
      </c>
      <c r="AU120" s="192" t="str">
        <f t="shared" si="35"/>
        <v>Date signature contrat absente ou non conforme</v>
      </c>
      <c r="AV120" s="24"/>
      <c r="AW120" s="29"/>
      <c r="AX120" s="61" t="str">
        <f t="shared" si="48"/>
        <v>Compléter la colonne M</v>
      </c>
      <c r="AY120" s="62"/>
      <c r="AZ120" s="29"/>
      <c r="BA120" s="205" t="str">
        <f>IF($M120="","Compléter la colonne M",IF(AY120="","Compléter la part variable",IF($M120=Données!$I$3,AY120,IF(AND($M120=Données!$I$2,AZ120=""),"Compléter la colonne précédente",IF(AY120-AZ120&lt;=0,0,IF(AZ120&gt;=144.44,AY120-144.44,AY120-AZ120))))))</f>
        <v>Compléter la colonne M</v>
      </c>
      <c r="BB120" s="197" t="str">
        <f>IF(AY120="","Compléter la part variable",IF(AND($M120=Données!$I$2,AZ120=""),"Compléter mont. unit. versé pour le BTE",IF(BA120-$C$6&lt;0,0,BA120-$C$6)))</f>
        <v>Compléter la part variable</v>
      </c>
      <c r="BC120" s="192" t="str">
        <f t="shared" si="36"/>
        <v>Date signature contrat absente ou non conforme</v>
      </c>
      <c r="BD120" s="24"/>
      <c r="BE120" s="29"/>
      <c r="BF120" s="61" t="str">
        <f t="shared" si="49"/>
        <v>Compléter la colonne M</v>
      </c>
      <c r="BG120" s="62"/>
      <c r="BH120" s="29"/>
      <c r="BI120" s="205" t="str">
        <f>IF($M120="","Compléter la colonne M",IF(BG120="","Compléter la part variable",IF($M120=Données!$I$3,BG120,IF(AND($M120=Données!$I$2,BH120=""),"Compléter la colonne précédente",IF(BG120-BH120&lt;=0,0,IF(BH120&gt;=144.44,BG120-144.44,BG120-BH120))))))</f>
        <v>Compléter la colonne M</v>
      </c>
      <c r="BJ120" s="197" t="str">
        <f>IF(BG120="","Compléter la part variable",IF(AND($M120=Données!$I$2,BH120=""),"Compléter mont. unit. versé pour le BTE",IF(BI120-$C$6&lt;0,0,BI120-$C$6)))</f>
        <v>Compléter la part variable</v>
      </c>
      <c r="BK120" s="192" t="str">
        <f t="shared" si="37"/>
        <v>Date signature contrat absente ou non conforme</v>
      </c>
      <c r="BL120" s="24"/>
      <c r="BM120" s="29"/>
      <c r="BN120" s="61" t="str">
        <f t="shared" si="50"/>
        <v>Compléter la colonne M</v>
      </c>
      <c r="BO120" s="62"/>
      <c r="BP120" s="29"/>
      <c r="BQ120" s="205" t="str">
        <f>IF($M120="","Compléter la colonne M",IF(BO120="","Compléter la part variable",IF($M120=Données!$I$3,BO120,IF(AND($M120=Données!$I$2,BP120=""),"Compléter la colonne précédente",IF(BO120-BP120&lt;=0,0,IF(BP120&gt;=144.44,BO120-144.44,BO120-BP120))))))</f>
        <v>Compléter la colonne M</v>
      </c>
      <c r="BR120" s="197" t="str">
        <f>IF(BO120="","Compléter la part variable",IF(AND($M120=Données!$I$2,BP120=""),"Compléter mont. unit. versé pour le BTE",IF(BQ120-$C$6&lt;0,0,BQ120-$C$6)))</f>
        <v>Compléter la part variable</v>
      </c>
      <c r="BS120" s="192" t="str">
        <f t="shared" si="38"/>
        <v>Date signature contrat absente ou non conforme</v>
      </c>
      <c r="BT120" s="24"/>
      <c r="BU120" s="29"/>
      <c r="BV120" s="61" t="str">
        <f t="shared" si="51"/>
        <v>Compléter la colonne M</v>
      </c>
      <c r="BW120" s="62"/>
      <c r="BX120" s="29"/>
      <c r="BY120" s="205" t="str">
        <f>IF($M120="","Compléter la colonne M",IF(BW120="","Compléter la part variable",IF($M120=Données!$I$3,BW120,IF(AND($M120=Données!$I$2,BX120=""),"Compléter la colonne précédente",IF(BW120-BX120&lt;=0,0,IF(BX120&gt;=144.44,BW120-144.44,BW120-BX120))))))</f>
        <v>Compléter la colonne M</v>
      </c>
      <c r="BZ120" s="197" t="str">
        <f>IF(BW120="","Compléter la part variable",IF(AND($M120=Données!$I$2,BX120=""),"Compléter mont. unit. versé pour le BTE",IF(BY120-$C$6&lt;0,0,BY120-$C$6)))</f>
        <v>Compléter la part variable</v>
      </c>
      <c r="CA120" s="192" t="str">
        <f t="shared" si="39"/>
        <v>Date signature contrat absente ou non conforme</v>
      </c>
      <c r="CB120" s="24"/>
      <c r="CC120" s="29"/>
      <c r="CD120" s="61" t="str">
        <f t="shared" si="52"/>
        <v>Compléter la colonne M</v>
      </c>
      <c r="CE120" s="62"/>
      <c r="CF120" s="29"/>
      <c r="CG120" s="205" t="str">
        <f>IF($M120="","Compléter la colonne M",IF(CE120="","Compléter la part variable",IF($M120=Données!$I$3,CE120,IF(AND($M120=Données!$I$2,CF120=""),"Compléter la colonne précédente",IF(CE120-CF120&lt;=0,0,IF(CF120&gt;=144.44,CE120-144.44,CE120-CF120))))))</f>
        <v>Compléter la colonne M</v>
      </c>
      <c r="CH120" s="197" t="str">
        <f>IF(CE120="","Compléter la part variable",IF(AND($M120=Données!$I$2,CF120=""),"Compléter mont. unit. versé pour le BTE",IF(CG120-$C$6&lt;0,0,CG120-$C$6)))</f>
        <v>Compléter la part variable</v>
      </c>
      <c r="CI120" s="192" t="str">
        <f t="shared" si="40"/>
        <v>Date signature contrat absente ou non conforme</v>
      </c>
      <c r="CJ120" s="24"/>
      <c r="CK120" s="29"/>
      <c r="CL120" s="61" t="str">
        <f t="shared" si="53"/>
        <v>Compléter la colonne M</v>
      </c>
      <c r="CM120" s="62"/>
      <c r="CN120" s="29"/>
      <c r="CO120" s="205" t="str">
        <f>IF($M120="","Compléter la colonne M",IF(CM120="","Compléter la part variable",IF($M120=Données!$I$3,CM120,IF(AND($M120=Données!$I$2,CN120=""),"Compléter la colonne précédente",IF(CM120-CN120&lt;=0,0,IF(CN120&gt;=144.44,CM120-144.44,CM120-CN120))))))</f>
        <v>Compléter la colonne M</v>
      </c>
      <c r="CP120" s="197" t="str">
        <f>IF(CM120="","Compléter la part variable",IF(AND($M120=Données!$I$2,CN120=""),"Compléter mont. unit. versé pour le BTE",IF(CO120-$C$6&lt;0,0,CO120-$C$6)))</f>
        <v>Compléter la part variable</v>
      </c>
      <c r="CQ120" s="192" t="str">
        <f t="shared" si="41"/>
        <v>Date signature contrat absente ou non conforme</v>
      </c>
      <c r="CR120" s="24"/>
      <c r="CS120" s="29"/>
      <c r="CT120" s="61" t="str">
        <f t="shared" si="54"/>
        <v>Compléter la colonne M</v>
      </c>
      <c r="CU120" s="62"/>
      <c r="CV120" s="29"/>
      <c r="CW120" s="205" t="str">
        <f>IF($M120="","Compléter la colonne M",IF(CU120="","Compléter la part variable",IF($M120=Données!$I$3,CU120,IF(AND($M120=Données!$I$2,CV120=""),"Compléter la colonne précédente",IF(CU120-CV120&lt;=0,0,IF(CV120&gt;=144.44,CU120-144.44,CU120-CV120))))))</f>
        <v>Compléter la colonne M</v>
      </c>
      <c r="CX120" s="197" t="str">
        <f>IF(CU120="","Compléter la part variable",IF(AND($M120=Données!$I$2,CV120=""),"Compléter mont. unit. versé pour le BTE",IF(CW120-$C$6&lt;0,0,CW120-$C$6)))</f>
        <v>Compléter la part variable</v>
      </c>
      <c r="CY120" s="192" t="str">
        <f t="shared" si="42"/>
        <v>Date signature contrat absente ou non conforme</v>
      </c>
      <c r="CZ120" s="24"/>
      <c r="DA120" s="29"/>
      <c r="DB120" s="61" t="str">
        <f t="shared" si="55"/>
        <v>Compléter la colonne M</v>
      </c>
      <c r="DC120" s="62"/>
      <c r="DD120" s="29"/>
      <c r="DE120" s="205" t="str">
        <f>IF($M120="","Compléter la colonne M",IF(DC120="","Compléter la part variable",IF($M120=Données!$I$3,DC120,IF(AND($M120=Données!$I$2,DD120=""),"Compléter la colonne précédente",IF(DC120-DD120&lt;=0,0,IF(DD120&gt;=144.44,DC120-144.44,DC120-DD120))))))</f>
        <v>Compléter la colonne M</v>
      </c>
      <c r="DF120" s="197" t="str">
        <f>IF(DC120="","Compléter la part variable",IF(AND($M120=Données!$I$2,DD120=""),"Compléter mont. unit. versé pour le BTE",IF(DE120-$C$6&lt;0,0,DE120-$C$6)))</f>
        <v>Compléter la part variable</v>
      </c>
      <c r="DG120" s="192" t="str">
        <f t="shared" si="43"/>
        <v>Date signature contrat absente ou non conforme</v>
      </c>
      <c r="DH120" s="106" t="str">
        <f t="shared" si="30"/>
        <v>Remplir les colonnes M,N, Q et P</v>
      </c>
      <c r="DI120" s="153" t="str">
        <f t="shared" si="31"/>
        <v>Remplir les colonnes M, N, Q et P</v>
      </c>
      <c r="DJ120" s="28" t="str">
        <f t="shared" si="32"/>
        <v>Remplir les colonnes M, N, Q et P</v>
      </c>
      <c r="DK120"/>
      <c r="DL120"/>
    </row>
    <row r="121" spans="1:116" x14ac:dyDescent="0.3">
      <c r="A121" s="132"/>
      <c r="B121" s="165"/>
      <c r="C121" s="43"/>
      <c r="D121" s="43"/>
      <c r="E121" s="43"/>
      <c r="F121" s="43"/>
      <c r="G121" s="133"/>
      <c r="H121" s="59"/>
      <c r="I121" s="29"/>
      <c r="J121" s="167"/>
      <c r="K121" s="167"/>
      <c r="L121" s="168"/>
      <c r="M121" s="141"/>
      <c r="N121" s="119"/>
      <c r="O121" s="69"/>
      <c r="P121" s="69"/>
      <c r="Q121" s="145"/>
      <c r="R121" s="24"/>
      <c r="S121" s="29"/>
      <c r="T121" s="61" t="str">
        <f t="shared" si="44"/>
        <v>Compléter la colonne M</v>
      </c>
      <c r="U121" s="62"/>
      <c r="V121" s="103" t="str">
        <f t="shared" si="28"/>
        <v>Compléter la colonne précédente</v>
      </c>
      <c r="W121" s="192" t="str">
        <f t="shared" si="29"/>
        <v>Date signature contrat absente ou non conforme</v>
      </c>
      <c r="X121" s="24"/>
      <c r="Y121" s="29"/>
      <c r="Z121" s="61" t="str">
        <f t="shared" si="45"/>
        <v>Compléter la colonne M</v>
      </c>
      <c r="AA121" s="62"/>
      <c r="AB121" s="29"/>
      <c r="AC121" s="205" t="str">
        <f>IF($M121="","Compléter la colonne M",IF(AA121="","Compléter la part variable",IF($M121=Données!$I$3,AA121,IF(AND($M121=Données!$I$2,AB121=""),"Compléter la colonne précédente",IF(AA121-AB121&lt;=0,0,IF(AB121&gt;=144.44,AA121-144.44,AA121-AB121))))))</f>
        <v>Compléter la colonne M</v>
      </c>
      <c r="AD121" s="197" t="str">
        <f>IF(AA121="","Compléter la part variable",IF(AND($M121=Données!$I$2,AB121=""),"Compléter mont. unit. versé pour le BTE",IF(AC121-$C$6&lt;0,0,AC121-$C$6)))</f>
        <v>Compléter la part variable</v>
      </c>
      <c r="AE121" s="192" t="str">
        <f t="shared" si="33"/>
        <v>Date signature contrat absente ou non conforme</v>
      </c>
      <c r="AF121" s="24"/>
      <c r="AG121" s="29"/>
      <c r="AH121" s="61" t="str">
        <f t="shared" si="46"/>
        <v>Compléter la colonne M</v>
      </c>
      <c r="AI121" s="62"/>
      <c r="AJ121" s="29"/>
      <c r="AK121" s="205" t="str">
        <f>IF($M121="","Compléter la colonne M",IF(AI121="","Compléter la part variable",IF($M121=Données!$I$3,AI121,IF(AND($M121=Données!$I$2,AJ121=""),"Compléter la colonne précédente",IF(AI121-AJ121&lt;=0,0,IF(AJ121&gt;=144.44,AI121-144.44,AI121-AJ121))))))</f>
        <v>Compléter la colonne M</v>
      </c>
      <c r="AL121" s="197" t="str">
        <f>IF(AI121="","Compléter la part variable",IF(AND($M121=Données!$I$2,AJ121=""),"Compléter mont. unit. versé pour le BTE",IF(AK121-$C$6&lt;0,0,AK121-$C$6)))</f>
        <v>Compléter la part variable</v>
      </c>
      <c r="AM121" s="192" t="str">
        <f t="shared" si="34"/>
        <v>Date signature contrat absente ou non conforme</v>
      </c>
      <c r="AN121" s="24"/>
      <c r="AO121" s="29"/>
      <c r="AP121" s="61" t="str">
        <f t="shared" si="47"/>
        <v>Compléter la colonne M</v>
      </c>
      <c r="AQ121" s="62"/>
      <c r="AR121" s="29"/>
      <c r="AS121" s="205" t="str">
        <f>IF($M121="","Compléter la colonne M",IF(AQ121="","Compléter la part variable",IF($M121=Données!$I$3,AQ121,IF(AND($M121=Données!$I$2,AR121=""),"Compléter la colonne précédente",IF(AQ121-AR121&lt;=0,0,IF(AR121&gt;=144.44,AQ121-144.44,AQ121-AR121))))))</f>
        <v>Compléter la colonne M</v>
      </c>
      <c r="AT121" s="197" t="str">
        <f>IF(AQ121="","Compléter la part variable",IF(AND($M121=Données!$I$2,AR121=""),"Compléter mont. unit. versé pour le BTE",IF(AS121-$C$6&lt;0,0,AS121-$C$6)))</f>
        <v>Compléter la part variable</v>
      </c>
      <c r="AU121" s="192" t="str">
        <f t="shared" si="35"/>
        <v>Date signature contrat absente ou non conforme</v>
      </c>
      <c r="AV121" s="24"/>
      <c r="AW121" s="29"/>
      <c r="AX121" s="61" t="str">
        <f t="shared" si="48"/>
        <v>Compléter la colonne M</v>
      </c>
      <c r="AY121" s="62"/>
      <c r="AZ121" s="29"/>
      <c r="BA121" s="205" t="str">
        <f>IF($M121="","Compléter la colonne M",IF(AY121="","Compléter la part variable",IF($M121=Données!$I$3,AY121,IF(AND($M121=Données!$I$2,AZ121=""),"Compléter la colonne précédente",IF(AY121-AZ121&lt;=0,0,IF(AZ121&gt;=144.44,AY121-144.44,AY121-AZ121))))))</f>
        <v>Compléter la colonne M</v>
      </c>
      <c r="BB121" s="197" t="str">
        <f>IF(AY121="","Compléter la part variable",IF(AND($M121=Données!$I$2,AZ121=""),"Compléter mont. unit. versé pour le BTE",IF(BA121-$C$6&lt;0,0,BA121-$C$6)))</f>
        <v>Compléter la part variable</v>
      </c>
      <c r="BC121" s="192" t="str">
        <f t="shared" si="36"/>
        <v>Date signature contrat absente ou non conforme</v>
      </c>
      <c r="BD121" s="24"/>
      <c r="BE121" s="29"/>
      <c r="BF121" s="61" t="str">
        <f t="shared" si="49"/>
        <v>Compléter la colonne M</v>
      </c>
      <c r="BG121" s="62"/>
      <c r="BH121" s="29"/>
      <c r="BI121" s="205" t="str">
        <f>IF($M121="","Compléter la colonne M",IF(BG121="","Compléter la part variable",IF($M121=Données!$I$3,BG121,IF(AND($M121=Données!$I$2,BH121=""),"Compléter la colonne précédente",IF(BG121-BH121&lt;=0,0,IF(BH121&gt;=144.44,BG121-144.44,BG121-BH121))))))</f>
        <v>Compléter la colonne M</v>
      </c>
      <c r="BJ121" s="197" t="str">
        <f>IF(BG121="","Compléter la part variable",IF(AND($M121=Données!$I$2,BH121=""),"Compléter mont. unit. versé pour le BTE",IF(BI121-$C$6&lt;0,0,BI121-$C$6)))</f>
        <v>Compléter la part variable</v>
      </c>
      <c r="BK121" s="192" t="str">
        <f t="shared" si="37"/>
        <v>Date signature contrat absente ou non conforme</v>
      </c>
      <c r="BL121" s="24"/>
      <c r="BM121" s="29"/>
      <c r="BN121" s="61" t="str">
        <f t="shared" si="50"/>
        <v>Compléter la colonne M</v>
      </c>
      <c r="BO121" s="62"/>
      <c r="BP121" s="29"/>
      <c r="BQ121" s="205" t="str">
        <f>IF($M121="","Compléter la colonne M",IF(BO121="","Compléter la part variable",IF($M121=Données!$I$3,BO121,IF(AND($M121=Données!$I$2,BP121=""),"Compléter la colonne précédente",IF(BO121-BP121&lt;=0,0,IF(BP121&gt;=144.44,BO121-144.44,BO121-BP121))))))</f>
        <v>Compléter la colonne M</v>
      </c>
      <c r="BR121" s="197" t="str">
        <f>IF(BO121="","Compléter la part variable",IF(AND($M121=Données!$I$2,BP121=""),"Compléter mont. unit. versé pour le BTE",IF(BQ121-$C$6&lt;0,0,BQ121-$C$6)))</f>
        <v>Compléter la part variable</v>
      </c>
      <c r="BS121" s="192" t="str">
        <f t="shared" si="38"/>
        <v>Date signature contrat absente ou non conforme</v>
      </c>
      <c r="BT121" s="24"/>
      <c r="BU121" s="29"/>
      <c r="BV121" s="61" t="str">
        <f t="shared" si="51"/>
        <v>Compléter la colonne M</v>
      </c>
      <c r="BW121" s="62"/>
      <c r="BX121" s="29"/>
      <c r="BY121" s="205" t="str">
        <f>IF($M121="","Compléter la colonne M",IF(BW121="","Compléter la part variable",IF($M121=Données!$I$3,BW121,IF(AND($M121=Données!$I$2,BX121=""),"Compléter la colonne précédente",IF(BW121-BX121&lt;=0,0,IF(BX121&gt;=144.44,BW121-144.44,BW121-BX121))))))</f>
        <v>Compléter la colonne M</v>
      </c>
      <c r="BZ121" s="197" t="str">
        <f>IF(BW121="","Compléter la part variable",IF(AND($M121=Données!$I$2,BX121=""),"Compléter mont. unit. versé pour le BTE",IF(BY121-$C$6&lt;0,0,BY121-$C$6)))</f>
        <v>Compléter la part variable</v>
      </c>
      <c r="CA121" s="192" t="str">
        <f t="shared" si="39"/>
        <v>Date signature contrat absente ou non conforme</v>
      </c>
      <c r="CB121" s="24"/>
      <c r="CC121" s="29"/>
      <c r="CD121" s="61" t="str">
        <f t="shared" si="52"/>
        <v>Compléter la colonne M</v>
      </c>
      <c r="CE121" s="62"/>
      <c r="CF121" s="29"/>
      <c r="CG121" s="205" t="str">
        <f>IF($M121="","Compléter la colonne M",IF(CE121="","Compléter la part variable",IF($M121=Données!$I$3,CE121,IF(AND($M121=Données!$I$2,CF121=""),"Compléter la colonne précédente",IF(CE121-CF121&lt;=0,0,IF(CF121&gt;=144.44,CE121-144.44,CE121-CF121))))))</f>
        <v>Compléter la colonne M</v>
      </c>
      <c r="CH121" s="197" t="str">
        <f>IF(CE121="","Compléter la part variable",IF(AND($M121=Données!$I$2,CF121=""),"Compléter mont. unit. versé pour le BTE",IF(CG121-$C$6&lt;0,0,CG121-$C$6)))</f>
        <v>Compléter la part variable</v>
      </c>
      <c r="CI121" s="192" t="str">
        <f t="shared" si="40"/>
        <v>Date signature contrat absente ou non conforme</v>
      </c>
      <c r="CJ121" s="24"/>
      <c r="CK121" s="29"/>
      <c r="CL121" s="61" t="str">
        <f t="shared" si="53"/>
        <v>Compléter la colonne M</v>
      </c>
      <c r="CM121" s="62"/>
      <c r="CN121" s="29"/>
      <c r="CO121" s="205" t="str">
        <f>IF($M121="","Compléter la colonne M",IF(CM121="","Compléter la part variable",IF($M121=Données!$I$3,CM121,IF(AND($M121=Données!$I$2,CN121=""),"Compléter la colonne précédente",IF(CM121-CN121&lt;=0,0,IF(CN121&gt;=144.44,CM121-144.44,CM121-CN121))))))</f>
        <v>Compléter la colonne M</v>
      </c>
      <c r="CP121" s="197" t="str">
        <f>IF(CM121="","Compléter la part variable",IF(AND($M121=Données!$I$2,CN121=""),"Compléter mont. unit. versé pour le BTE",IF(CO121-$C$6&lt;0,0,CO121-$C$6)))</f>
        <v>Compléter la part variable</v>
      </c>
      <c r="CQ121" s="192" t="str">
        <f t="shared" si="41"/>
        <v>Date signature contrat absente ou non conforme</v>
      </c>
      <c r="CR121" s="24"/>
      <c r="CS121" s="29"/>
      <c r="CT121" s="61" t="str">
        <f t="shared" si="54"/>
        <v>Compléter la colonne M</v>
      </c>
      <c r="CU121" s="62"/>
      <c r="CV121" s="29"/>
      <c r="CW121" s="205" t="str">
        <f>IF($M121="","Compléter la colonne M",IF(CU121="","Compléter la part variable",IF($M121=Données!$I$3,CU121,IF(AND($M121=Données!$I$2,CV121=""),"Compléter la colonne précédente",IF(CU121-CV121&lt;=0,0,IF(CV121&gt;=144.44,CU121-144.44,CU121-CV121))))))</f>
        <v>Compléter la colonne M</v>
      </c>
      <c r="CX121" s="197" t="str">
        <f>IF(CU121="","Compléter la part variable",IF(AND($M121=Données!$I$2,CV121=""),"Compléter mont. unit. versé pour le BTE",IF(CW121-$C$6&lt;0,0,CW121-$C$6)))</f>
        <v>Compléter la part variable</v>
      </c>
      <c r="CY121" s="192" t="str">
        <f t="shared" si="42"/>
        <v>Date signature contrat absente ou non conforme</v>
      </c>
      <c r="CZ121" s="24"/>
      <c r="DA121" s="29"/>
      <c r="DB121" s="61" t="str">
        <f t="shared" si="55"/>
        <v>Compléter la colonne M</v>
      </c>
      <c r="DC121" s="62"/>
      <c r="DD121" s="29"/>
      <c r="DE121" s="205" t="str">
        <f>IF($M121="","Compléter la colonne M",IF(DC121="","Compléter la part variable",IF($M121=Données!$I$3,DC121,IF(AND($M121=Données!$I$2,DD121=""),"Compléter la colonne précédente",IF(DC121-DD121&lt;=0,0,IF(DD121&gt;=144.44,DC121-144.44,DC121-DD121))))))</f>
        <v>Compléter la colonne M</v>
      </c>
      <c r="DF121" s="197" t="str">
        <f>IF(DC121="","Compléter la part variable",IF(AND($M121=Données!$I$2,DD121=""),"Compléter mont. unit. versé pour le BTE",IF(DE121-$C$6&lt;0,0,DE121-$C$6)))</f>
        <v>Compléter la part variable</v>
      </c>
      <c r="DG121" s="192" t="str">
        <f t="shared" si="43"/>
        <v>Date signature contrat absente ou non conforme</v>
      </c>
      <c r="DH121" s="106" t="str">
        <f t="shared" si="30"/>
        <v>Remplir les colonnes M,N, Q et P</v>
      </c>
      <c r="DI121" s="153" t="str">
        <f t="shared" si="31"/>
        <v>Remplir les colonnes M, N, Q et P</v>
      </c>
      <c r="DJ121" s="28" t="str">
        <f t="shared" si="32"/>
        <v>Remplir les colonnes M, N, Q et P</v>
      </c>
      <c r="DK121"/>
      <c r="DL121"/>
    </row>
    <row r="122" spans="1:116" x14ac:dyDescent="0.3">
      <c r="A122" s="132"/>
      <c r="B122" s="165"/>
      <c r="C122" s="43"/>
      <c r="D122" s="43"/>
      <c r="E122" s="43"/>
      <c r="F122" s="43"/>
      <c r="G122" s="133"/>
      <c r="H122" s="59"/>
      <c r="I122" s="29"/>
      <c r="J122" s="167"/>
      <c r="K122" s="167"/>
      <c r="L122" s="168"/>
      <c r="M122" s="141"/>
      <c r="N122" s="119"/>
      <c r="O122" s="69"/>
      <c r="P122" s="69"/>
      <c r="Q122" s="145"/>
      <c r="R122" s="24"/>
      <c r="S122" s="29"/>
      <c r="T122" s="61" t="str">
        <f t="shared" si="44"/>
        <v>Compléter la colonne M</v>
      </c>
      <c r="U122" s="62"/>
      <c r="V122" s="103" t="str">
        <f t="shared" si="28"/>
        <v>Compléter la colonne précédente</v>
      </c>
      <c r="W122" s="192" t="str">
        <f t="shared" si="29"/>
        <v>Date signature contrat absente ou non conforme</v>
      </c>
      <c r="X122" s="24"/>
      <c r="Y122" s="29"/>
      <c r="Z122" s="61" t="str">
        <f t="shared" si="45"/>
        <v>Compléter la colonne M</v>
      </c>
      <c r="AA122" s="62"/>
      <c r="AB122" s="29"/>
      <c r="AC122" s="205" t="str">
        <f>IF($M122="","Compléter la colonne M",IF(AA122="","Compléter la part variable",IF($M122=Données!$I$3,AA122,IF(AND($M122=Données!$I$2,AB122=""),"Compléter la colonne précédente",IF(AA122-AB122&lt;=0,0,IF(AB122&gt;=144.44,AA122-144.44,AA122-AB122))))))</f>
        <v>Compléter la colonne M</v>
      </c>
      <c r="AD122" s="197" t="str">
        <f>IF(AA122="","Compléter la part variable",IF(AND($M122=Données!$I$2,AB122=""),"Compléter mont. unit. versé pour le BTE",IF(AC122-$C$6&lt;0,0,AC122-$C$6)))</f>
        <v>Compléter la part variable</v>
      </c>
      <c r="AE122" s="192" t="str">
        <f t="shared" si="33"/>
        <v>Date signature contrat absente ou non conforme</v>
      </c>
      <c r="AF122" s="24"/>
      <c r="AG122" s="29"/>
      <c r="AH122" s="61" t="str">
        <f t="shared" si="46"/>
        <v>Compléter la colonne M</v>
      </c>
      <c r="AI122" s="62"/>
      <c r="AJ122" s="29"/>
      <c r="AK122" s="205" t="str">
        <f>IF($M122="","Compléter la colonne M",IF(AI122="","Compléter la part variable",IF($M122=Données!$I$3,AI122,IF(AND($M122=Données!$I$2,AJ122=""),"Compléter la colonne précédente",IF(AI122-AJ122&lt;=0,0,IF(AJ122&gt;=144.44,AI122-144.44,AI122-AJ122))))))</f>
        <v>Compléter la colonne M</v>
      </c>
      <c r="AL122" s="197" t="str">
        <f>IF(AI122="","Compléter la part variable",IF(AND($M122=Données!$I$2,AJ122=""),"Compléter mont. unit. versé pour le BTE",IF(AK122-$C$6&lt;0,0,AK122-$C$6)))</f>
        <v>Compléter la part variable</v>
      </c>
      <c r="AM122" s="192" t="str">
        <f t="shared" si="34"/>
        <v>Date signature contrat absente ou non conforme</v>
      </c>
      <c r="AN122" s="24"/>
      <c r="AO122" s="29"/>
      <c r="AP122" s="61" t="str">
        <f t="shared" si="47"/>
        <v>Compléter la colonne M</v>
      </c>
      <c r="AQ122" s="62"/>
      <c r="AR122" s="29"/>
      <c r="AS122" s="205" t="str">
        <f>IF($M122="","Compléter la colonne M",IF(AQ122="","Compléter la part variable",IF($M122=Données!$I$3,AQ122,IF(AND($M122=Données!$I$2,AR122=""),"Compléter la colonne précédente",IF(AQ122-AR122&lt;=0,0,IF(AR122&gt;=144.44,AQ122-144.44,AQ122-AR122))))))</f>
        <v>Compléter la colonne M</v>
      </c>
      <c r="AT122" s="197" t="str">
        <f>IF(AQ122="","Compléter la part variable",IF(AND($M122=Données!$I$2,AR122=""),"Compléter mont. unit. versé pour le BTE",IF(AS122-$C$6&lt;0,0,AS122-$C$6)))</f>
        <v>Compléter la part variable</v>
      </c>
      <c r="AU122" s="192" t="str">
        <f t="shared" si="35"/>
        <v>Date signature contrat absente ou non conforme</v>
      </c>
      <c r="AV122" s="24"/>
      <c r="AW122" s="29"/>
      <c r="AX122" s="61" t="str">
        <f t="shared" si="48"/>
        <v>Compléter la colonne M</v>
      </c>
      <c r="AY122" s="62"/>
      <c r="AZ122" s="29"/>
      <c r="BA122" s="205" t="str">
        <f>IF($M122="","Compléter la colonne M",IF(AY122="","Compléter la part variable",IF($M122=Données!$I$3,AY122,IF(AND($M122=Données!$I$2,AZ122=""),"Compléter la colonne précédente",IF(AY122-AZ122&lt;=0,0,IF(AZ122&gt;=144.44,AY122-144.44,AY122-AZ122))))))</f>
        <v>Compléter la colonne M</v>
      </c>
      <c r="BB122" s="197" t="str">
        <f>IF(AY122="","Compléter la part variable",IF(AND($M122=Données!$I$2,AZ122=""),"Compléter mont. unit. versé pour le BTE",IF(BA122-$C$6&lt;0,0,BA122-$C$6)))</f>
        <v>Compléter la part variable</v>
      </c>
      <c r="BC122" s="192" t="str">
        <f t="shared" si="36"/>
        <v>Date signature contrat absente ou non conforme</v>
      </c>
      <c r="BD122" s="24"/>
      <c r="BE122" s="29"/>
      <c r="BF122" s="61" t="str">
        <f t="shared" si="49"/>
        <v>Compléter la colonne M</v>
      </c>
      <c r="BG122" s="62"/>
      <c r="BH122" s="29"/>
      <c r="BI122" s="205" t="str">
        <f>IF($M122="","Compléter la colonne M",IF(BG122="","Compléter la part variable",IF($M122=Données!$I$3,BG122,IF(AND($M122=Données!$I$2,BH122=""),"Compléter la colonne précédente",IF(BG122-BH122&lt;=0,0,IF(BH122&gt;=144.44,BG122-144.44,BG122-BH122))))))</f>
        <v>Compléter la colonne M</v>
      </c>
      <c r="BJ122" s="197" t="str">
        <f>IF(BG122="","Compléter la part variable",IF(AND($M122=Données!$I$2,BH122=""),"Compléter mont. unit. versé pour le BTE",IF(BI122-$C$6&lt;0,0,BI122-$C$6)))</f>
        <v>Compléter la part variable</v>
      </c>
      <c r="BK122" s="192" t="str">
        <f t="shared" si="37"/>
        <v>Date signature contrat absente ou non conforme</v>
      </c>
      <c r="BL122" s="24"/>
      <c r="BM122" s="29"/>
      <c r="BN122" s="61" t="str">
        <f t="shared" si="50"/>
        <v>Compléter la colonne M</v>
      </c>
      <c r="BO122" s="62"/>
      <c r="BP122" s="29"/>
      <c r="BQ122" s="205" t="str">
        <f>IF($M122="","Compléter la colonne M",IF(BO122="","Compléter la part variable",IF($M122=Données!$I$3,BO122,IF(AND($M122=Données!$I$2,BP122=""),"Compléter la colonne précédente",IF(BO122-BP122&lt;=0,0,IF(BP122&gt;=144.44,BO122-144.44,BO122-BP122))))))</f>
        <v>Compléter la colonne M</v>
      </c>
      <c r="BR122" s="197" t="str">
        <f>IF(BO122="","Compléter la part variable",IF(AND($M122=Données!$I$2,BP122=""),"Compléter mont. unit. versé pour le BTE",IF(BQ122-$C$6&lt;0,0,BQ122-$C$6)))</f>
        <v>Compléter la part variable</v>
      </c>
      <c r="BS122" s="192" t="str">
        <f t="shared" si="38"/>
        <v>Date signature contrat absente ou non conforme</v>
      </c>
      <c r="BT122" s="24"/>
      <c r="BU122" s="29"/>
      <c r="BV122" s="61" t="str">
        <f t="shared" si="51"/>
        <v>Compléter la colonne M</v>
      </c>
      <c r="BW122" s="62"/>
      <c r="BX122" s="29"/>
      <c r="BY122" s="205" t="str">
        <f>IF($M122="","Compléter la colonne M",IF(BW122="","Compléter la part variable",IF($M122=Données!$I$3,BW122,IF(AND($M122=Données!$I$2,BX122=""),"Compléter la colonne précédente",IF(BW122-BX122&lt;=0,0,IF(BX122&gt;=144.44,BW122-144.44,BW122-BX122))))))</f>
        <v>Compléter la colonne M</v>
      </c>
      <c r="BZ122" s="197" t="str">
        <f>IF(BW122="","Compléter la part variable",IF(AND($M122=Données!$I$2,BX122=""),"Compléter mont. unit. versé pour le BTE",IF(BY122-$C$6&lt;0,0,BY122-$C$6)))</f>
        <v>Compléter la part variable</v>
      </c>
      <c r="CA122" s="192" t="str">
        <f t="shared" si="39"/>
        <v>Date signature contrat absente ou non conforme</v>
      </c>
      <c r="CB122" s="24"/>
      <c r="CC122" s="29"/>
      <c r="CD122" s="61" t="str">
        <f t="shared" si="52"/>
        <v>Compléter la colonne M</v>
      </c>
      <c r="CE122" s="62"/>
      <c r="CF122" s="29"/>
      <c r="CG122" s="205" t="str">
        <f>IF($M122="","Compléter la colonne M",IF(CE122="","Compléter la part variable",IF($M122=Données!$I$3,CE122,IF(AND($M122=Données!$I$2,CF122=""),"Compléter la colonne précédente",IF(CE122-CF122&lt;=0,0,IF(CF122&gt;=144.44,CE122-144.44,CE122-CF122))))))</f>
        <v>Compléter la colonne M</v>
      </c>
      <c r="CH122" s="197" t="str">
        <f>IF(CE122="","Compléter la part variable",IF(AND($M122=Données!$I$2,CF122=""),"Compléter mont. unit. versé pour le BTE",IF(CG122-$C$6&lt;0,0,CG122-$C$6)))</f>
        <v>Compléter la part variable</v>
      </c>
      <c r="CI122" s="192" t="str">
        <f t="shared" si="40"/>
        <v>Date signature contrat absente ou non conforme</v>
      </c>
      <c r="CJ122" s="24"/>
      <c r="CK122" s="29"/>
      <c r="CL122" s="61" t="str">
        <f t="shared" si="53"/>
        <v>Compléter la colonne M</v>
      </c>
      <c r="CM122" s="62"/>
      <c r="CN122" s="29"/>
      <c r="CO122" s="205" t="str">
        <f>IF($M122="","Compléter la colonne M",IF(CM122="","Compléter la part variable",IF($M122=Données!$I$3,CM122,IF(AND($M122=Données!$I$2,CN122=""),"Compléter la colonne précédente",IF(CM122-CN122&lt;=0,0,IF(CN122&gt;=144.44,CM122-144.44,CM122-CN122))))))</f>
        <v>Compléter la colonne M</v>
      </c>
      <c r="CP122" s="197" t="str">
        <f>IF(CM122="","Compléter la part variable",IF(AND($M122=Données!$I$2,CN122=""),"Compléter mont. unit. versé pour le BTE",IF(CO122-$C$6&lt;0,0,CO122-$C$6)))</f>
        <v>Compléter la part variable</v>
      </c>
      <c r="CQ122" s="192" t="str">
        <f t="shared" si="41"/>
        <v>Date signature contrat absente ou non conforme</v>
      </c>
      <c r="CR122" s="24"/>
      <c r="CS122" s="29"/>
      <c r="CT122" s="61" t="str">
        <f t="shared" si="54"/>
        <v>Compléter la colonne M</v>
      </c>
      <c r="CU122" s="62"/>
      <c r="CV122" s="29"/>
      <c r="CW122" s="205" t="str">
        <f>IF($M122="","Compléter la colonne M",IF(CU122="","Compléter la part variable",IF($M122=Données!$I$3,CU122,IF(AND($M122=Données!$I$2,CV122=""),"Compléter la colonne précédente",IF(CU122-CV122&lt;=0,0,IF(CV122&gt;=144.44,CU122-144.44,CU122-CV122))))))</f>
        <v>Compléter la colonne M</v>
      </c>
      <c r="CX122" s="197" t="str">
        <f>IF(CU122="","Compléter la part variable",IF(AND($M122=Données!$I$2,CV122=""),"Compléter mont. unit. versé pour le BTE",IF(CW122-$C$6&lt;0,0,CW122-$C$6)))</f>
        <v>Compléter la part variable</v>
      </c>
      <c r="CY122" s="192" t="str">
        <f t="shared" si="42"/>
        <v>Date signature contrat absente ou non conforme</v>
      </c>
      <c r="CZ122" s="24"/>
      <c r="DA122" s="29"/>
      <c r="DB122" s="61" t="str">
        <f t="shared" si="55"/>
        <v>Compléter la colonne M</v>
      </c>
      <c r="DC122" s="62"/>
      <c r="DD122" s="29"/>
      <c r="DE122" s="205" t="str">
        <f>IF($M122="","Compléter la colonne M",IF(DC122="","Compléter la part variable",IF($M122=Données!$I$3,DC122,IF(AND($M122=Données!$I$2,DD122=""),"Compléter la colonne précédente",IF(DC122-DD122&lt;=0,0,IF(DD122&gt;=144.44,DC122-144.44,DC122-DD122))))))</f>
        <v>Compléter la colonne M</v>
      </c>
      <c r="DF122" s="197" t="str">
        <f>IF(DC122="","Compléter la part variable",IF(AND($M122=Données!$I$2,DD122=""),"Compléter mont. unit. versé pour le BTE",IF(DE122-$C$6&lt;0,0,DE122-$C$6)))</f>
        <v>Compléter la part variable</v>
      </c>
      <c r="DG122" s="192" t="str">
        <f t="shared" si="43"/>
        <v>Date signature contrat absente ou non conforme</v>
      </c>
      <c r="DH122" s="106" t="str">
        <f t="shared" si="30"/>
        <v>Remplir les colonnes M,N, Q et P</v>
      </c>
      <c r="DI122" s="153" t="str">
        <f t="shared" si="31"/>
        <v>Remplir les colonnes M, N, Q et P</v>
      </c>
      <c r="DJ122" s="28" t="str">
        <f t="shared" si="32"/>
        <v>Remplir les colonnes M, N, Q et P</v>
      </c>
      <c r="DK122"/>
      <c r="DL122"/>
    </row>
    <row r="123" spans="1:116" x14ac:dyDescent="0.3">
      <c r="A123" s="132"/>
      <c r="B123" s="165"/>
      <c r="C123" s="43"/>
      <c r="D123" s="43"/>
      <c r="E123" s="43"/>
      <c r="F123" s="43"/>
      <c r="G123" s="133"/>
      <c r="H123" s="59"/>
      <c r="I123" s="29"/>
      <c r="J123" s="167"/>
      <c r="K123" s="167"/>
      <c r="L123" s="168"/>
      <c r="M123" s="141"/>
      <c r="N123" s="119"/>
      <c r="O123" s="69"/>
      <c r="P123" s="69"/>
      <c r="Q123" s="145"/>
      <c r="R123" s="24"/>
      <c r="S123" s="29"/>
      <c r="T123" s="61" t="str">
        <f t="shared" si="44"/>
        <v>Compléter la colonne M</v>
      </c>
      <c r="U123" s="62"/>
      <c r="V123" s="103" t="str">
        <f t="shared" si="28"/>
        <v>Compléter la colonne précédente</v>
      </c>
      <c r="W123" s="192" t="str">
        <f t="shared" si="29"/>
        <v>Date signature contrat absente ou non conforme</v>
      </c>
      <c r="X123" s="24"/>
      <c r="Y123" s="29"/>
      <c r="Z123" s="61" t="str">
        <f t="shared" si="45"/>
        <v>Compléter la colonne M</v>
      </c>
      <c r="AA123" s="62"/>
      <c r="AB123" s="29"/>
      <c r="AC123" s="205" t="str">
        <f>IF($M123="","Compléter la colonne M",IF(AA123="","Compléter la part variable",IF($M123=Données!$I$3,AA123,IF(AND($M123=Données!$I$2,AB123=""),"Compléter la colonne précédente",IF(AA123-AB123&lt;=0,0,IF(AB123&gt;=144.44,AA123-144.44,AA123-AB123))))))</f>
        <v>Compléter la colonne M</v>
      </c>
      <c r="AD123" s="197" t="str">
        <f>IF(AA123="","Compléter la part variable",IF(AND($M123=Données!$I$2,AB123=""),"Compléter mont. unit. versé pour le BTE",IF(AC123-$C$6&lt;0,0,AC123-$C$6)))</f>
        <v>Compléter la part variable</v>
      </c>
      <c r="AE123" s="192" t="str">
        <f t="shared" si="33"/>
        <v>Date signature contrat absente ou non conforme</v>
      </c>
      <c r="AF123" s="24"/>
      <c r="AG123" s="29"/>
      <c r="AH123" s="61" t="str">
        <f t="shared" si="46"/>
        <v>Compléter la colonne M</v>
      </c>
      <c r="AI123" s="62"/>
      <c r="AJ123" s="29"/>
      <c r="AK123" s="205" t="str">
        <f>IF($M123="","Compléter la colonne M",IF(AI123="","Compléter la part variable",IF($M123=Données!$I$3,AI123,IF(AND($M123=Données!$I$2,AJ123=""),"Compléter la colonne précédente",IF(AI123-AJ123&lt;=0,0,IF(AJ123&gt;=144.44,AI123-144.44,AI123-AJ123))))))</f>
        <v>Compléter la colonne M</v>
      </c>
      <c r="AL123" s="197" t="str">
        <f>IF(AI123="","Compléter la part variable",IF(AND($M123=Données!$I$2,AJ123=""),"Compléter mont. unit. versé pour le BTE",IF(AK123-$C$6&lt;0,0,AK123-$C$6)))</f>
        <v>Compléter la part variable</v>
      </c>
      <c r="AM123" s="192" t="str">
        <f t="shared" si="34"/>
        <v>Date signature contrat absente ou non conforme</v>
      </c>
      <c r="AN123" s="24"/>
      <c r="AO123" s="29"/>
      <c r="AP123" s="61" t="str">
        <f t="shared" si="47"/>
        <v>Compléter la colonne M</v>
      </c>
      <c r="AQ123" s="62"/>
      <c r="AR123" s="29"/>
      <c r="AS123" s="205" t="str">
        <f>IF($M123="","Compléter la colonne M",IF(AQ123="","Compléter la part variable",IF($M123=Données!$I$3,AQ123,IF(AND($M123=Données!$I$2,AR123=""),"Compléter la colonne précédente",IF(AQ123-AR123&lt;=0,0,IF(AR123&gt;=144.44,AQ123-144.44,AQ123-AR123))))))</f>
        <v>Compléter la colonne M</v>
      </c>
      <c r="AT123" s="197" t="str">
        <f>IF(AQ123="","Compléter la part variable",IF(AND($M123=Données!$I$2,AR123=""),"Compléter mont. unit. versé pour le BTE",IF(AS123-$C$6&lt;0,0,AS123-$C$6)))</f>
        <v>Compléter la part variable</v>
      </c>
      <c r="AU123" s="192" t="str">
        <f t="shared" si="35"/>
        <v>Date signature contrat absente ou non conforme</v>
      </c>
      <c r="AV123" s="24"/>
      <c r="AW123" s="29"/>
      <c r="AX123" s="61" t="str">
        <f t="shared" si="48"/>
        <v>Compléter la colonne M</v>
      </c>
      <c r="AY123" s="62"/>
      <c r="AZ123" s="29"/>
      <c r="BA123" s="205" t="str">
        <f>IF($M123="","Compléter la colonne M",IF(AY123="","Compléter la part variable",IF($M123=Données!$I$3,AY123,IF(AND($M123=Données!$I$2,AZ123=""),"Compléter la colonne précédente",IF(AY123-AZ123&lt;=0,0,IF(AZ123&gt;=144.44,AY123-144.44,AY123-AZ123))))))</f>
        <v>Compléter la colonne M</v>
      </c>
      <c r="BB123" s="197" t="str">
        <f>IF(AY123="","Compléter la part variable",IF(AND($M123=Données!$I$2,AZ123=""),"Compléter mont. unit. versé pour le BTE",IF(BA123-$C$6&lt;0,0,BA123-$C$6)))</f>
        <v>Compléter la part variable</v>
      </c>
      <c r="BC123" s="192" t="str">
        <f t="shared" si="36"/>
        <v>Date signature contrat absente ou non conforme</v>
      </c>
      <c r="BD123" s="24"/>
      <c r="BE123" s="29"/>
      <c r="BF123" s="61" t="str">
        <f t="shared" si="49"/>
        <v>Compléter la colonne M</v>
      </c>
      <c r="BG123" s="62"/>
      <c r="BH123" s="29"/>
      <c r="BI123" s="205" t="str">
        <f>IF($M123="","Compléter la colonne M",IF(BG123="","Compléter la part variable",IF($M123=Données!$I$3,BG123,IF(AND($M123=Données!$I$2,BH123=""),"Compléter la colonne précédente",IF(BG123-BH123&lt;=0,0,IF(BH123&gt;=144.44,BG123-144.44,BG123-BH123))))))</f>
        <v>Compléter la colonne M</v>
      </c>
      <c r="BJ123" s="197" t="str">
        <f>IF(BG123="","Compléter la part variable",IF(AND($M123=Données!$I$2,BH123=""),"Compléter mont. unit. versé pour le BTE",IF(BI123-$C$6&lt;0,0,BI123-$C$6)))</f>
        <v>Compléter la part variable</v>
      </c>
      <c r="BK123" s="192" t="str">
        <f t="shared" si="37"/>
        <v>Date signature contrat absente ou non conforme</v>
      </c>
      <c r="BL123" s="24"/>
      <c r="BM123" s="29"/>
      <c r="BN123" s="61" t="str">
        <f t="shared" si="50"/>
        <v>Compléter la colonne M</v>
      </c>
      <c r="BO123" s="62"/>
      <c r="BP123" s="29"/>
      <c r="BQ123" s="205" t="str">
        <f>IF($M123="","Compléter la colonne M",IF(BO123="","Compléter la part variable",IF($M123=Données!$I$3,BO123,IF(AND($M123=Données!$I$2,BP123=""),"Compléter la colonne précédente",IF(BO123-BP123&lt;=0,0,IF(BP123&gt;=144.44,BO123-144.44,BO123-BP123))))))</f>
        <v>Compléter la colonne M</v>
      </c>
      <c r="BR123" s="197" t="str">
        <f>IF(BO123="","Compléter la part variable",IF(AND($M123=Données!$I$2,BP123=""),"Compléter mont. unit. versé pour le BTE",IF(BQ123-$C$6&lt;0,0,BQ123-$C$6)))</f>
        <v>Compléter la part variable</v>
      </c>
      <c r="BS123" s="192" t="str">
        <f t="shared" si="38"/>
        <v>Date signature contrat absente ou non conforme</v>
      </c>
      <c r="BT123" s="24"/>
      <c r="BU123" s="29"/>
      <c r="BV123" s="61" t="str">
        <f t="shared" si="51"/>
        <v>Compléter la colonne M</v>
      </c>
      <c r="BW123" s="62"/>
      <c r="BX123" s="29"/>
      <c r="BY123" s="205" t="str">
        <f>IF($M123="","Compléter la colonne M",IF(BW123="","Compléter la part variable",IF($M123=Données!$I$3,BW123,IF(AND($M123=Données!$I$2,BX123=""),"Compléter la colonne précédente",IF(BW123-BX123&lt;=0,0,IF(BX123&gt;=144.44,BW123-144.44,BW123-BX123))))))</f>
        <v>Compléter la colonne M</v>
      </c>
      <c r="BZ123" s="197" t="str">
        <f>IF(BW123="","Compléter la part variable",IF(AND($M123=Données!$I$2,BX123=""),"Compléter mont. unit. versé pour le BTE",IF(BY123-$C$6&lt;0,0,BY123-$C$6)))</f>
        <v>Compléter la part variable</v>
      </c>
      <c r="CA123" s="192" t="str">
        <f t="shared" si="39"/>
        <v>Date signature contrat absente ou non conforme</v>
      </c>
      <c r="CB123" s="24"/>
      <c r="CC123" s="29"/>
      <c r="CD123" s="61" t="str">
        <f t="shared" si="52"/>
        <v>Compléter la colonne M</v>
      </c>
      <c r="CE123" s="62"/>
      <c r="CF123" s="29"/>
      <c r="CG123" s="205" t="str">
        <f>IF($M123="","Compléter la colonne M",IF(CE123="","Compléter la part variable",IF($M123=Données!$I$3,CE123,IF(AND($M123=Données!$I$2,CF123=""),"Compléter la colonne précédente",IF(CE123-CF123&lt;=0,0,IF(CF123&gt;=144.44,CE123-144.44,CE123-CF123))))))</f>
        <v>Compléter la colonne M</v>
      </c>
      <c r="CH123" s="197" t="str">
        <f>IF(CE123="","Compléter la part variable",IF(AND($M123=Données!$I$2,CF123=""),"Compléter mont. unit. versé pour le BTE",IF(CG123-$C$6&lt;0,0,CG123-$C$6)))</f>
        <v>Compléter la part variable</v>
      </c>
      <c r="CI123" s="192" t="str">
        <f t="shared" si="40"/>
        <v>Date signature contrat absente ou non conforme</v>
      </c>
      <c r="CJ123" s="24"/>
      <c r="CK123" s="29"/>
      <c r="CL123" s="61" t="str">
        <f t="shared" si="53"/>
        <v>Compléter la colonne M</v>
      </c>
      <c r="CM123" s="62"/>
      <c r="CN123" s="29"/>
      <c r="CO123" s="205" t="str">
        <f>IF($M123="","Compléter la colonne M",IF(CM123="","Compléter la part variable",IF($M123=Données!$I$3,CM123,IF(AND($M123=Données!$I$2,CN123=""),"Compléter la colonne précédente",IF(CM123-CN123&lt;=0,0,IF(CN123&gt;=144.44,CM123-144.44,CM123-CN123))))))</f>
        <v>Compléter la colonne M</v>
      </c>
      <c r="CP123" s="197" t="str">
        <f>IF(CM123="","Compléter la part variable",IF(AND($M123=Données!$I$2,CN123=""),"Compléter mont. unit. versé pour le BTE",IF(CO123-$C$6&lt;0,0,CO123-$C$6)))</f>
        <v>Compléter la part variable</v>
      </c>
      <c r="CQ123" s="192" t="str">
        <f t="shared" si="41"/>
        <v>Date signature contrat absente ou non conforme</v>
      </c>
      <c r="CR123" s="24"/>
      <c r="CS123" s="29"/>
      <c r="CT123" s="61" t="str">
        <f t="shared" si="54"/>
        <v>Compléter la colonne M</v>
      </c>
      <c r="CU123" s="62"/>
      <c r="CV123" s="29"/>
      <c r="CW123" s="205" t="str">
        <f>IF($M123="","Compléter la colonne M",IF(CU123="","Compléter la part variable",IF($M123=Données!$I$3,CU123,IF(AND($M123=Données!$I$2,CV123=""),"Compléter la colonne précédente",IF(CU123-CV123&lt;=0,0,IF(CV123&gt;=144.44,CU123-144.44,CU123-CV123))))))</f>
        <v>Compléter la colonne M</v>
      </c>
      <c r="CX123" s="197" t="str">
        <f>IF(CU123="","Compléter la part variable",IF(AND($M123=Données!$I$2,CV123=""),"Compléter mont. unit. versé pour le BTE",IF(CW123-$C$6&lt;0,0,CW123-$C$6)))</f>
        <v>Compléter la part variable</v>
      </c>
      <c r="CY123" s="192" t="str">
        <f t="shared" si="42"/>
        <v>Date signature contrat absente ou non conforme</v>
      </c>
      <c r="CZ123" s="24"/>
      <c r="DA123" s="29"/>
      <c r="DB123" s="61" t="str">
        <f t="shared" si="55"/>
        <v>Compléter la colonne M</v>
      </c>
      <c r="DC123" s="62"/>
      <c r="DD123" s="29"/>
      <c r="DE123" s="205" t="str">
        <f>IF($M123="","Compléter la colonne M",IF(DC123="","Compléter la part variable",IF($M123=Données!$I$3,DC123,IF(AND($M123=Données!$I$2,DD123=""),"Compléter la colonne précédente",IF(DC123-DD123&lt;=0,0,IF(DD123&gt;=144.44,DC123-144.44,DC123-DD123))))))</f>
        <v>Compléter la colonne M</v>
      </c>
      <c r="DF123" s="197" t="str">
        <f>IF(DC123="","Compléter la part variable",IF(AND($M123=Données!$I$2,DD123=""),"Compléter mont. unit. versé pour le BTE",IF(DE123-$C$6&lt;0,0,DE123-$C$6)))</f>
        <v>Compléter la part variable</v>
      </c>
      <c r="DG123" s="192" t="str">
        <f t="shared" si="43"/>
        <v>Date signature contrat absente ou non conforme</v>
      </c>
      <c r="DH123" s="106" t="str">
        <f t="shared" si="30"/>
        <v>Remplir les colonnes M,N, Q et P</v>
      </c>
      <c r="DI123" s="153" t="str">
        <f t="shared" si="31"/>
        <v>Remplir les colonnes M, N, Q et P</v>
      </c>
      <c r="DJ123" s="28" t="str">
        <f t="shared" si="32"/>
        <v>Remplir les colonnes M, N, Q et P</v>
      </c>
      <c r="DK123"/>
      <c r="DL123"/>
    </row>
    <row r="124" spans="1:116" x14ac:dyDescent="0.3">
      <c r="A124" s="132"/>
      <c r="B124" s="165"/>
      <c r="C124" s="43"/>
      <c r="D124" s="43"/>
      <c r="E124" s="43"/>
      <c r="F124" s="43"/>
      <c r="G124" s="133"/>
      <c r="H124" s="59"/>
      <c r="I124" s="29"/>
      <c r="J124" s="167"/>
      <c r="K124" s="167"/>
      <c r="L124" s="168"/>
      <c r="M124" s="141"/>
      <c r="N124" s="119"/>
      <c r="O124" s="69"/>
      <c r="P124" s="69"/>
      <c r="Q124" s="145"/>
      <c r="R124" s="24"/>
      <c r="S124" s="29"/>
      <c r="T124" s="61" t="str">
        <f t="shared" si="44"/>
        <v>Compléter la colonne M</v>
      </c>
      <c r="U124" s="62"/>
      <c r="V124" s="103" t="str">
        <f t="shared" si="28"/>
        <v>Compléter la colonne précédente</v>
      </c>
      <c r="W124" s="192" t="str">
        <f t="shared" si="29"/>
        <v>Date signature contrat absente ou non conforme</v>
      </c>
      <c r="X124" s="24"/>
      <c r="Y124" s="29"/>
      <c r="Z124" s="61" t="str">
        <f t="shared" si="45"/>
        <v>Compléter la colonne M</v>
      </c>
      <c r="AA124" s="62"/>
      <c r="AB124" s="29"/>
      <c r="AC124" s="205" t="str">
        <f>IF($M124="","Compléter la colonne M",IF(AA124="","Compléter la part variable",IF($M124=Données!$I$3,AA124,IF(AND($M124=Données!$I$2,AB124=""),"Compléter la colonne précédente",IF(AA124-AB124&lt;=0,0,IF(AB124&gt;=144.44,AA124-144.44,AA124-AB124))))))</f>
        <v>Compléter la colonne M</v>
      </c>
      <c r="AD124" s="197" t="str">
        <f>IF(AA124="","Compléter la part variable",IF(AND($M124=Données!$I$2,AB124=""),"Compléter mont. unit. versé pour le BTE",IF(AC124-$C$6&lt;0,0,AC124-$C$6)))</f>
        <v>Compléter la part variable</v>
      </c>
      <c r="AE124" s="192" t="str">
        <f t="shared" si="33"/>
        <v>Date signature contrat absente ou non conforme</v>
      </c>
      <c r="AF124" s="24"/>
      <c r="AG124" s="29"/>
      <c r="AH124" s="61" t="str">
        <f t="shared" si="46"/>
        <v>Compléter la colonne M</v>
      </c>
      <c r="AI124" s="62"/>
      <c r="AJ124" s="29"/>
      <c r="AK124" s="205" t="str">
        <f>IF($M124="","Compléter la colonne M",IF(AI124="","Compléter la part variable",IF($M124=Données!$I$3,AI124,IF(AND($M124=Données!$I$2,AJ124=""),"Compléter la colonne précédente",IF(AI124-AJ124&lt;=0,0,IF(AJ124&gt;=144.44,AI124-144.44,AI124-AJ124))))))</f>
        <v>Compléter la colonne M</v>
      </c>
      <c r="AL124" s="197" t="str">
        <f>IF(AI124="","Compléter la part variable",IF(AND($M124=Données!$I$2,AJ124=""),"Compléter mont. unit. versé pour le BTE",IF(AK124-$C$6&lt;0,0,AK124-$C$6)))</f>
        <v>Compléter la part variable</v>
      </c>
      <c r="AM124" s="192" t="str">
        <f t="shared" si="34"/>
        <v>Date signature contrat absente ou non conforme</v>
      </c>
      <c r="AN124" s="24"/>
      <c r="AO124" s="29"/>
      <c r="AP124" s="61" t="str">
        <f t="shared" si="47"/>
        <v>Compléter la colonne M</v>
      </c>
      <c r="AQ124" s="62"/>
      <c r="AR124" s="29"/>
      <c r="AS124" s="205" t="str">
        <f>IF($M124="","Compléter la colonne M",IF(AQ124="","Compléter la part variable",IF($M124=Données!$I$3,AQ124,IF(AND($M124=Données!$I$2,AR124=""),"Compléter la colonne précédente",IF(AQ124-AR124&lt;=0,0,IF(AR124&gt;=144.44,AQ124-144.44,AQ124-AR124))))))</f>
        <v>Compléter la colonne M</v>
      </c>
      <c r="AT124" s="197" t="str">
        <f>IF(AQ124="","Compléter la part variable",IF(AND($M124=Données!$I$2,AR124=""),"Compléter mont. unit. versé pour le BTE",IF(AS124-$C$6&lt;0,0,AS124-$C$6)))</f>
        <v>Compléter la part variable</v>
      </c>
      <c r="AU124" s="192" t="str">
        <f t="shared" si="35"/>
        <v>Date signature contrat absente ou non conforme</v>
      </c>
      <c r="AV124" s="24"/>
      <c r="AW124" s="29"/>
      <c r="AX124" s="61" t="str">
        <f t="shared" si="48"/>
        <v>Compléter la colonne M</v>
      </c>
      <c r="AY124" s="62"/>
      <c r="AZ124" s="29"/>
      <c r="BA124" s="205" t="str">
        <f>IF($M124="","Compléter la colonne M",IF(AY124="","Compléter la part variable",IF($M124=Données!$I$3,AY124,IF(AND($M124=Données!$I$2,AZ124=""),"Compléter la colonne précédente",IF(AY124-AZ124&lt;=0,0,IF(AZ124&gt;=144.44,AY124-144.44,AY124-AZ124))))))</f>
        <v>Compléter la colonne M</v>
      </c>
      <c r="BB124" s="197" t="str">
        <f>IF(AY124="","Compléter la part variable",IF(AND($M124=Données!$I$2,AZ124=""),"Compléter mont. unit. versé pour le BTE",IF(BA124-$C$6&lt;0,0,BA124-$C$6)))</f>
        <v>Compléter la part variable</v>
      </c>
      <c r="BC124" s="192" t="str">
        <f t="shared" si="36"/>
        <v>Date signature contrat absente ou non conforme</v>
      </c>
      <c r="BD124" s="24"/>
      <c r="BE124" s="29"/>
      <c r="BF124" s="61" t="str">
        <f t="shared" si="49"/>
        <v>Compléter la colonne M</v>
      </c>
      <c r="BG124" s="62"/>
      <c r="BH124" s="29"/>
      <c r="BI124" s="205" t="str">
        <f>IF($M124="","Compléter la colonne M",IF(BG124="","Compléter la part variable",IF($M124=Données!$I$3,BG124,IF(AND($M124=Données!$I$2,BH124=""),"Compléter la colonne précédente",IF(BG124-BH124&lt;=0,0,IF(BH124&gt;=144.44,BG124-144.44,BG124-BH124))))))</f>
        <v>Compléter la colonne M</v>
      </c>
      <c r="BJ124" s="197" t="str">
        <f>IF(BG124="","Compléter la part variable",IF(AND($M124=Données!$I$2,BH124=""),"Compléter mont. unit. versé pour le BTE",IF(BI124-$C$6&lt;0,0,BI124-$C$6)))</f>
        <v>Compléter la part variable</v>
      </c>
      <c r="BK124" s="192" t="str">
        <f t="shared" si="37"/>
        <v>Date signature contrat absente ou non conforme</v>
      </c>
      <c r="BL124" s="24"/>
      <c r="BM124" s="29"/>
      <c r="BN124" s="61" t="str">
        <f t="shared" si="50"/>
        <v>Compléter la colonne M</v>
      </c>
      <c r="BO124" s="62"/>
      <c r="BP124" s="29"/>
      <c r="BQ124" s="205" t="str">
        <f>IF($M124="","Compléter la colonne M",IF(BO124="","Compléter la part variable",IF($M124=Données!$I$3,BO124,IF(AND($M124=Données!$I$2,BP124=""),"Compléter la colonne précédente",IF(BO124-BP124&lt;=0,0,IF(BP124&gt;=144.44,BO124-144.44,BO124-BP124))))))</f>
        <v>Compléter la colonne M</v>
      </c>
      <c r="BR124" s="197" t="str">
        <f>IF(BO124="","Compléter la part variable",IF(AND($M124=Données!$I$2,BP124=""),"Compléter mont. unit. versé pour le BTE",IF(BQ124-$C$6&lt;0,0,BQ124-$C$6)))</f>
        <v>Compléter la part variable</v>
      </c>
      <c r="BS124" s="192" t="str">
        <f t="shared" si="38"/>
        <v>Date signature contrat absente ou non conforme</v>
      </c>
      <c r="BT124" s="24"/>
      <c r="BU124" s="29"/>
      <c r="BV124" s="61" t="str">
        <f t="shared" si="51"/>
        <v>Compléter la colonne M</v>
      </c>
      <c r="BW124" s="62"/>
      <c r="BX124" s="29"/>
      <c r="BY124" s="205" t="str">
        <f>IF($M124="","Compléter la colonne M",IF(BW124="","Compléter la part variable",IF($M124=Données!$I$3,BW124,IF(AND($M124=Données!$I$2,BX124=""),"Compléter la colonne précédente",IF(BW124-BX124&lt;=0,0,IF(BX124&gt;=144.44,BW124-144.44,BW124-BX124))))))</f>
        <v>Compléter la colonne M</v>
      </c>
      <c r="BZ124" s="197" t="str">
        <f>IF(BW124="","Compléter la part variable",IF(AND($M124=Données!$I$2,BX124=""),"Compléter mont. unit. versé pour le BTE",IF(BY124-$C$6&lt;0,0,BY124-$C$6)))</f>
        <v>Compléter la part variable</v>
      </c>
      <c r="CA124" s="192" t="str">
        <f t="shared" si="39"/>
        <v>Date signature contrat absente ou non conforme</v>
      </c>
      <c r="CB124" s="24"/>
      <c r="CC124" s="29"/>
      <c r="CD124" s="61" t="str">
        <f t="shared" si="52"/>
        <v>Compléter la colonne M</v>
      </c>
      <c r="CE124" s="62"/>
      <c r="CF124" s="29"/>
      <c r="CG124" s="205" t="str">
        <f>IF($M124="","Compléter la colonne M",IF(CE124="","Compléter la part variable",IF($M124=Données!$I$3,CE124,IF(AND($M124=Données!$I$2,CF124=""),"Compléter la colonne précédente",IF(CE124-CF124&lt;=0,0,IF(CF124&gt;=144.44,CE124-144.44,CE124-CF124))))))</f>
        <v>Compléter la colonne M</v>
      </c>
      <c r="CH124" s="197" t="str">
        <f>IF(CE124="","Compléter la part variable",IF(AND($M124=Données!$I$2,CF124=""),"Compléter mont. unit. versé pour le BTE",IF(CG124-$C$6&lt;0,0,CG124-$C$6)))</f>
        <v>Compléter la part variable</v>
      </c>
      <c r="CI124" s="192" t="str">
        <f t="shared" si="40"/>
        <v>Date signature contrat absente ou non conforme</v>
      </c>
      <c r="CJ124" s="24"/>
      <c r="CK124" s="29"/>
      <c r="CL124" s="61" t="str">
        <f t="shared" si="53"/>
        <v>Compléter la colonne M</v>
      </c>
      <c r="CM124" s="62"/>
      <c r="CN124" s="29"/>
      <c r="CO124" s="205" t="str">
        <f>IF($M124="","Compléter la colonne M",IF(CM124="","Compléter la part variable",IF($M124=Données!$I$3,CM124,IF(AND($M124=Données!$I$2,CN124=""),"Compléter la colonne précédente",IF(CM124-CN124&lt;=0,0,IF(CN124&gt;=144.44,CM124-144.44,CM124-CN124))))))</f>
        <v>Compléter la colonne M</v>
      </c>
      <c r="CP124" s="197" t="str">
        <f>IF(CM124="","Compléter la part variable",IF(AND($M124=Données!$I$2,CN124=""),"Compléter mont. unit. versé pour le BTE",IF(CO124-$C$6&lt;0,0,CO124-$C$6)))</f>
        <v>Compléter la part variable</v>
      </c>
      <c r="CQ124" s="192" t="str">
        <f t="shared" si="41"/>
        <v>Date signature contrat absente ou non conforme</v>
      </c>
      <c r="CR124" s="24"/>
      <c r="CS124" s="29"/>
      <c r="CT124" s="61" t="str">
        <f t="shared" si="54"/>
        <v>Compléter la colonne M</v>
      </c>
      <c r="CU124" s="62"/>
      <c r="CV124" s="29"/>
      <c r="CW124" s="205" t="str">
        <f>IF($M124="","Compléter la colonne M",IF(CU124="","Compléter la part variable",IF($M124=Données!$I$3,CU124,IF(AND($M124=Données!$I$2,CV124=""),"Compléter la colonne précédente",IF(CU124-CV124&lt;=0,0,IF(CV124&gt;=144.44,CU124-144.44,CU124-CV124))))))</f>
        <v>Compléter la colonne M</v>
      </c>
      <c r="CX124" s="197" t="str">
        <f>IF(CU124="","Compléter la part variable",IF(AND($M124=Données!$I$2,CV124=""),"Compléter mont. unit. versé pour le BTE",IF(CW124-$C$6&lt;0,0,CW124-$C$6)))</f>
        <v>Compléter la part variable</v>
      </c>
      <c r="CY124" s="192" t="str">
        <f t="shared" si="42"/>
        <v>Date signature contrat absente ou non conforme</v>
      </c>
      <c r="CZ124" s="24"/>
      <c r="DA124" s="29"/>
      <c r="DB124" s="61" t="str">
        <f t="shared" si="55"/>
        <v>Compléter la colonne M</v>
      </c>
      <c r="DC124" s="62"/>
      <c r="DD124" s="29"/>
      <c r="DE124" s="205" t="str">
        <f>IF($M124="","Compléter la colonne M",IF(DC124="","Compléter la part variable",IF($M124=Données!$I$3,DC124,IF(AND($M124=Données!$I$2,DD124=""),"Compléter la colonne précédente",IF(DC124-DD124&lt;=0,0,IF(DD124&gt;=144.44,DC124-144.44,DC124-DD124))))))</f>
        <v>Compléter la colonne M</v>
      </c>
      <c r="DF124" s="197" t="str">
        <f>IF(DC124="","Compléter la part variable",IF(AND($M124=Données!$I$2,DD124=""),"Compléter mont. unit. versé pour le BTE",IF(DE124-$C$6&lt;0,0,DE124-$C$6)))</f>
        <v>Compléter la part variable</v>
      </c>
      <c r="DG124" s="192" t="str">
        <f t="shared" si="43"/>
        <v>Date signature contrat absente ou non conforme</v>
      </c>
      <c r="DH124" s="106" t="str">
        <f t="shared" si="30"/>
        <v>Remplir les colonnes M,N, Q et P</v>
      </c>
      <c r="DI124" s="153" t="str">
        <f t="shared" si="31"/>
        <v>Remplir les colonnes M, N, Q et P</v>
      </c>
      <c r="DJ124" s="28" t="str">
        <f t="shared" si="32"/>
        <v>Remplir les colonnes M, N, Q et P</v>
      </c>
      <c r="DK124"/>
      <c r="DL124"/>
    </row>
    <row r="125" spans="1:116" x14ac:dyDescent="0.3">
      <c r="A125" s="132"/>
      <c r="B125" s="165"/>
      <c r="C125" s="43"/>
      <c r="D125" s="43"/>
      <c r="E125" s="43"/>
      <c r="F125" s="43"/>
      <c r="G125" s="133"/>
      <c r="H125" s="59"/>
      <c r="I125" s="29"/>
      <c r="J125" s="167"/>
      <c r="K125" s="167"/>
      <c r="L125" s="168"/>
      <c r="M125" s="141"/>
      <c r="N125" s="119"/>
      <c r="O125" s="69"/>
      <c r="P125" s="69"/>
      <c r="Q125" s="145"/>
      <c r="R125" s="24"/>
      <c r="S125" s="29"/>
      <c r="T125" s="61" t="str">
        <f t="shared" si="44"/>
        <v>Compléter la colonne M</v>
      </c>
      <c r="U125" s="62"/>
      <c r="V125" s="103" t="str">
        <f t="shared" si="28"/>
        <v>Compléter la colonne précédente</v>
      </c>
      <c r="W125" s="192" t="str">
        <f t="shared" si="29"/>
        <v>Date signature contrat absente ou non conforme</v>
      </c>
      <c r="X125" s="24"/>
      <c r="Y125" s="29"/>
      <c r="Z125" s="61" t="str">
        <f t="shared" si="45"/>
        <v>Compléter la colonne M</v>
      </c>
      <c r="AA125" s="62"/>
      <c r="AB125" s="29"/>
      <c r="AC125" s="205" t="str">
        <f>IF($M125="","Compléter la colonne M",IF(AA125="","Compléter la part variable",IF($M125=Données!$I$3,AA125,IF(AND($M125=Données!$I$2,AB125=""),"Compléter la colonne précédente",IF(AA125-AB125&lt;=0,0,IF(AB125&gt;=144.44,AA125-144.44,AA125-AB125))))))</f>
        <v>Compléter la colonne M</v>
      </c>
      <c r="AD125" s="197" t="str">
        <f>IF(AA125="","Compléter la part variable",IF(AND($M125=Données!$I$2,AB125=""),"Compléter mont. unit. versé pour le BTE",IF(AC125-$C$6&lt;0,0,AC125-$C$6)))</f>
        <v>Compléter la part variable</v>
      </c>
      <c r="AE125" s="192" t="str">
        <f t="shared" si="33"/>
        <v>Date signature contrat absente ou non conforme</v>
      </c>
      <c r="AF125" s="24"/>
      <c r="AG125" s="29"/>
      <c r="AH125" s="61" t="str">
        <f t="shared" si="46"/>
        <v>Compléter la colonne M</v>
      </c>
      <c r="AI125" s="62"/>
      <c r="AJ125" s="29"/>
      <c r="AK125" s="205" t="str">
        <f>IF($M125="","Compléter la colonne M",IF(AI125="","Compléter la part variable",IF($M125=Données!$I$3,AI125,IF(AND($M125=Données!$I$2,AJ125=""),"Compléter la colonne précédente",IF(AI125-AJ125&lt;=0,0,IF(AJ125&gt;=144.44,AI125-144.44,AI125-AJ125))))))</f>
        <v>Compléter la colonne M</v>
      </c>
      <c r="AL125" s="197" t="str">
        <f>IF(AI125="","Compléter la part variable",IF(AND($M125=Données!$I$2,AJ125=""),"Compléter mont. unit. versé pour le BTE",IF(AK125-$C$6&lt;0,0,AK125-$C$6)))</f>
        <v>Compléter la part variable</v>
      </c>
      <c r="AM125" s="192" t="str">
        <f t="shared" si="34"/>
        <v>Date signature contrat absente ou non conforme</v>
      </c>
      <c r="AN125" s="24"/>
      <c r="AO125" s="29"/>
      <c r="AP125" s="61" t="str">
        <f t="shared" si="47"/>
        <v>Compléter la colonne M</v>
      </c>
      <c r="AQ125" s="62"/>
      <c r="AR125" s="29"/>
      <c r="AS125" s="205" t="str">
        <f>IF($M125="","Compléter la colonne M",IF(AQ125="","Compléter la part variable",IF($M125=Données!$I$3,AQ125,IF(AND($M125=Données!$I$2,AR125=""),"Compléter la colonne précédente",IF(AQ125-AR125&lt;=0,0,IF(AR125&gt;=144.44,AQ125-144.44,AQ125-AR125))))))</f>
        <v>Compléter la colonne M</v>
      </c>
      <c r="AT125" s="197" t="str">
        <f>IF(AQ125="","Compléter la part variable",IF(AND($M125=Données!$I$2,AR125=""),"Compléter mont. unit. versé pour le BTE",IF(AS125-$C$6&lt;0,0,AS125-$C$6)))</f>
        <v>Compléter la part variable</v>
      </c>
      <c r="AU125" s="192" t="str">
        <f t="shared" si="35"/>
        <v>Date signature contrat absente ou non conforme</v>
      </c>
      <c r="AV125" s="24"/>
      <c r="AW125" s="29"/>
      <c r="AX125" s="61" t="str">
        <f t="shared" si="48"/>
        <v>Compléter la colonne M</v>
      </c>
      <c r="AY125" s="62"/>
      <c r="AZ125" s="29"/>
      <c r="BA125" s="205" t="str">
        <f>IF($M125="","Compléter la colonne M",IF(AY125="","Compléter la part variable",IF($M125=Données!$I$3,AY125,IF(AND($M125=Données!$I$2,AZ125=""),"Compléter la colonne précédente",IF(AY125-AZ125&lt;=0,0,IF(AZ125&gt;=144.44,AY125-144.44,AY125-AZ125))))))</f>
        <v>Compléter la colonne M</v>
      </c>
      <c r="BB125" s="197" t="str">
        <f>IF(AY125="","Compléter la part variable",IF(AND($M125=Données!$I$2,AZ125=""),"Compléter mont. unit. versé pour le BTE",IF(BA125-$C$6&lt;0,0,BA125-$C$6)))</f>
        <v>Compléter la part variable</v>
      </c>
      <c r="BC125" s="192" t="str">
        <f t="shared" si="36"/>
        <v>Date signature contrat absente ou non conforme</v>
      </c>
      <c r="BD125" s="24"/>
      <c r="BE125" s="29"/>
      <c r="BF125" s="61" t="str">
        <f t="shared" si="49"/>
        <v>Compléter la colonne M</v>
      </c>
      <c r="BG125" s="62"/>
      <c r="BH125" s="29"/>
      <c r="BI125" s="205" t="str">
        <f>IF($M125="","Compléter la colonne M",IF(BG125="","Compléter la part variable",IF($M125=Données!$I$3,BG125,IF(AND($M125=Données!$I$2,BH125=""),"Compléter la colonne précédente",IF(BG125-BH125&lt;=0,0,IF(BH125&gt;=144.44,BG125-144.44,BG125-BH125))))))</f>
        <v>Compléter la colonne M</v>
      </c>
      <c r="BJ125" s="197" t="str">
        <f>IF(BG125="","Compléter la part variable",IF(AND($M125=Données!$I$2,BH125=""),"Compléter mont. unit. versé pour le BTE",IF(BI125-$C$6&lt;0,0,BI125-$C$6)))</f>
        <v>Compléter la part variable</v>
      </c>
      <c r="BK125" s="192" t="str">
        <f t="shared" si="37"/>
        <v>Date signature contrat absente ou non conforme</v>
      </c>
      <c r="BL125" s="24"/>
      <c r="BM125" s="29"/>
      <c r="BN125" s="61" t="str">
        <f t="shared" si="50"/>
        <v>Compléter la colonne M</v>
      </c>
      <c r="BO125" s="62"/>
      <c r="BP125" s="29"/>
      <c r="BQ125" s="205" t="str">
        <f>IF($M125="","Compléter la colonne M",IF(BO125="","Compléter la part variable",IF($M125=Données!$I$3,BO125,IF(AND($M125=Données!$I$2,BP125=""),"Compléter la colonne précédente",IF(BO125-BP125&lt;=0,0,IF(BP125&gt;=144.44,BO125-144.44,BO125-BP125))))))</f>
        <v>Compléter la colonne M</v>
      </c>
      <c r="BR125" s="197" t="str">
        <f>IF(BO125="","Compléter la part variable",IF(AND($M125=Données!$I$2,BP125=""),"Compléter mont. unit. versé pour le BTE",IF(BQ125-$C$6&lt;0,0,BQ125-$C$6)))</f>
        <v>Compléter la part variable</v>
      </c>
      <c r="BS125" s="192" t="str">
        <f t="shared" si="38"/>
        <v>Date signature contrat absente ou non conforme</v>
      </c>
      <c r="BT125" s="24"/>
      <c r="BU125" s="29"/>
      <c r="BV125" s="61" t="str">
        <f t="shared" si="51"/>
        <v>Compléter la colonne M</v>
      </c>
      <c r="BW125" s="62"/>
      <c r="BX125" s="29"/>
      <c r="BY125" s="205" t="str">
        <f>IF($M125="","Compléter la colonne M",IF(BW125="","Compléter la part variable",IF($M125=Données!$I$3,BW125,IF(AND($M125=Données!$I$2,BX125=""),"Compléter la colonne précédente",IF(BW125-BX125&lt;=0,0,IF(BX125&gt;=144.44,BW125-144.44,BW125-BX125))))))</f>
        <v>Compléter la colonne M</v>
      </c>
      <c r="BZ125" s="197" t="str">
        <f>IF(BW125="","Compléter la part variable",IF(AND($M125=Données!$I$2,BX125=""),"Compléter mont. unit. versé pour le BTE",IF(BY125-$C$6&lt;0,0,BY125-$C$6)))</f>
        <v>Compléter la part variable</v>
      </c>
      <c r="CA125" s="192" t="str">
        <f t="shared" si="39"/>
        <v>Date signature contrat absente ou non conforme</v>
      </c>
      <c r="CB125" s="24"/>
      <c r="CC125" s="29"/>
      <c r="CD125" s="61" t="str">
        <f t="shared" si="52"/>
        <v>Compléter la colonne M</v>
      </c>
      <c r="CE125" s="62"/>
      <c r="CF125" s="29"/>
      <c r="CG125" s="205" t="str">
        <f>IF($M125="","Compléter la colonne M",IF(CE125="","Compléter la part variable",IF($M125=Données!$I$3,CE125,IF(AND($M125=Données!$I$2,CF125=""),"Compléter la colonne précédente",IF(CE125-CF125&lt;=0,0,IF(CF125&gt;=144.44,CE125-144.44,CE125-CF125))))))</f>
        <v>Compléter la colonne M</v>
      </c>
      <c r="CH125" s="197" t="str">
        <f>IF(CE125="","Compléter la part variable",IF(AND($M125=Données!$I$2,CF125=""),"Compléter mont. unit. versé pour le BTE",IF(CG125-$C$6&lt;0,0,CG125-$C$6)))</f>
        <v>Compléter la part variable</v>
      </c>
      <c r="CI125" s="192" t="str">
        <f t="shared" si="40"/>
        <v>Date signature contrat absente ou non conforme</v>
      </c>
      <c r="CJ125" s="24"/>
      <c r="CK125" s="29"/>
      <c r="CL125" s="61" t="str">
        <f t="shared" si="53"/>
        <v>Compléter la colonne M</v>
      </c>
      <c r="CM125" s="62"/>
      <c r="CN125" s="29"/>
      <c r="CO125" s="205" t="str">
        <f>IF($M125="","Compléter la colonne M",IF(CM125="","Compléter la part variable",IF($M125=Données!$I$3,CM125,IF(AND($M125=Données!$I$2,CN125=""),"Compléter la colonne précédente",IF(CM125-CN125&lt;=0,0,IF(CN125&gt;=144.44,CM125-144.44,CM125-CN125))))))</f>
        <v>Compléter la colonne M</v>
      </c>
      <c r="CP125" s="197" t="str">
        <f>IF(CM125="","Compléter la part variable",IF(AND($M125=Données!$I$2,CN125=""),"Compléter mont. unit. versé pour le BTE",IF(CO125-$C$6&lt;0,0,CO125-$C$6)))</f>
        <v>Compléter la part variable</v>
      </c>
      <c r="CQ125" s="192" t="str">
        <f t="shared" si="41"/>
        <v>Date signature contrat absente ou non conforme</v>
      </c>
      <c r="CR125" s="24"/>
      <c r="CS125" s="29"/>
      <c r="CT125" s="61" t="str">
        <f t="shared" si="54"/>
        <v>Compléter la colonne M</v>
      </c>
      <c r="CU125" s="62"/>
      <c r="CV125" s="29"/>
      <c r="CW125" s="205" t="str">
        <f>IF($M125="","Compléter la colonne M",IF(CU125="","Compléter la part variable",IF($M125=Données!$I$3,CU125,IF(AND($M125=Données!$I$2,CV125=""),"Compléter la colonne précédente",IF(CU125-CV125&lt;=0,0,IF(CV125&gt;=144.44,CU125-144.44,CU125-CV125))))))</f>
        <v>Compléter la colonne M</v>
      </c>
      <c r="CX125" s="197" t="str">
        <f>IF(CU125="","Compléter la part variable",IF(AND($M125=Données!$I$2,CV125=""),"Compléter mont. unit. versé pour le BTE",IF(CW125-$C$6&lt;0,0,CW125-$C$6)))</f>
        <v>Compléter la part variable</v>
      </c>
      <c r="CY125" s="192" t="str">
        <f t="shared" si="42"/>
        <v>Date signature contrat absente ou non conforme</v>
      </c>
      <c r="CZ125" s="24"/>
      <c r="DA125" s="29"/>
      <c r="DB125" s="61" t="str">
        <f t="shared" si="55"/>
        <v>Compléter la colonne M</v>
      </c>
      <c r="DC125" s="62"/>
      <c r="DD125" s="29"/>
      <c r="DE125" s="205" t="str">
        <f>IF($M125="","Compléter la colonne M",IF(DC125="","Compléter la part variable",IF($M125=Données!$I$3,DC125,IF(AND($M125=Données!$I$2,DD125=""),"Compléter la colonne précédente",IF(DC125-DD125&lt;=0,0,IF(DD125&gt;=144.44,DC125-144.44,DC125-DD125))))))</f>
        <v>Compléter la colonne M</v>
      </c>
      <c r="DF125" s="197" t="str">
        <f>IF(DC125="","Compléter la part variable",IF(AND($M125=Données!$I$2,DD125=""),"Compléter mont. unit. versé pour le BTE",IF(DE125-$C$6&lt;0,0,DE125-$C$6)))</f>
        <v>Compléter la part variable</v>
      </c>
      <c r="DG125" s="192" t="str">
        <f t="shared" si="43"/>
        <v>Date signature contrat absente ou non conforme</v>
      </c>
      <c r="DH125" s="106" t="str">
        <f t="shared" si="30"/>
        <v>Remplir les colonnes M,N, Q et P</v>
      </c>
      <c r="DI125" s="153" t="str">
        <f t="shared" si="31"/>
        <v>Remplir les colonnes M, N, Q et P</v>
      </c>
      <c r="DJ125" s="28" t="str">
        <f t="shared" si="32"/>
        <v>Remplir les colonnes M, N, Q et P</v>
      </c>
      <c r="DK125"/>
      <c r="DL125"/>
    </row>
    <row r="126" spans="1:116" x14ac:dyDescent="0.3">
      <c r="A126" s="132"/>
      <c r="B126" s="165"/>
      <c r="C126" s="43"/>
      <c r="D126" s="43"/>
      <c r="E126" s="43"/>
      <c r="F126" s="43"/>
      <c r="G126" s="133"/>
      <c r="H126" s="59"/>
      <c r="I126" s="29"/>
      <c r="J126" s="167"/>
      <c r="K126" s="167"/>
      <c r="L126" s="168"/>
      <c r="M126" s="141"/>
      <c r="N126" s="119"/>
      <c r="O126" s="69"/>
      <c r="P126" s="69"/>
      <c r="Q126" s="145"/>
      <c r="R126" s="24"/>
      <c r="S126" s="29"/>
      <c r="T126" s="61" t="str">
        <f t="shared" si="44"/>
        <v>Compléter la colonne M</v>
      </c>
      <c r="U126" s="62"/>
      <c r="V126" s="103" t="str">
        <f t="shared" si="28"/>
        <v>Compléter la colonne précédente</v>
      </c>
      <c r="W126" s="192" t="str">
        <f t="shared" si="29"/>
        <v>Date signature contrat absente ou non conforme</v>
      </c>
      <c r="X126" s="24"/>
      <c r="Y126" s="29"/>
      <c r="Z126" s="61" t="str">
        <f t="shared" si="45"/>
        <v>Compléter la colonne M</v>
      </c>
      <c r="AA126" s="62"/>
      <c r="AB126" s="29"/>
      <c r="AC126" s="205" t="str">
        <f>IF($M126="","Compléter la colonne M",IF(AA126="","Compléter la part variable",IF($M126=Données!$I$3,AA126,IF(AND($M126=Données!$I$2,AB126=""),"Compléter la colonne précédente",IF(AA126-AB126&lt;=0,0,IF(AB126&gt;=144.44,AA126-144.44,AA126-AB126))))))</f>
        <v>Compléter la colonne M</v>
      </c>
      <c r="AD126" s="197" t="str">
        <f>IF(AA126="","Compléter la part variable",IF(AND($M126=Données!$I$2,AB126=""),"Compléter mont. unit. versé pour le BTE",IF(AC126-$C$6&lt;0,0,AC126-$C$6)))</f>
        <v>Compléter la part variable</v>
      </c>
      <c r="AE126" s="192" t="str">
        <f t="shared" si="33"/>
        <v>Date signature contrat absente ou non conforme</v>
      </c>
      <c r="AF126" s="24"/>
      <c r="AG126" s="29"/>
      <c r="AH126" s="61" t="str">
        <f t="shared" si="46"/>
        <v>Compléter la colonne M</v>
      </c>
      <c r="AI126" s="62"/>
      <c r="AJ126" s="29"/>
      <c r="AK126" s="205" t="str">
        <f>IF($M126="","Compléter la colonne M",IF(AI126="","Compléter la part variable",IF($M126=Données!$I$3,AI126,IF(AND($M126=Données!$I$2,AJ126=""),"Compléter la colonne précédente",IF(AI126-AJ126&lt;=0,0,IF(AJ126&gt;=144.44,AI126-144.44,AI126-AJ126))))))</f>
        <v>Compléter la colonne M</v>
      </c>
      <c r="AL126" s="197" t="str">
        <f>IF(AI126="","Compléter la part variable",IF(AND($M126=Données!$I$2,AJ126=""),"Compléter mont. unit. versé pour le BTE",IF(AK126-$C$6&lt;0,0,AK126-$C$6)))</f>
        <v>Compléter la part variable</v>
      </c>
      <c r="AM126" s="192" t="str">
        <f t="shared" si="34"/>
        <v>Date signature contrat absente ou non conforme</v>
      </c>
      <c r="AN126" s="24"/>
      <c r="AO126" s="29"/>
      <c r="AP126" s="61" t="str">
        <f t="shared" si="47"/>
        <v>Compléter la colonne M</v>
      </c>
      <c r="AQ126" s="62"/>
      <c r="AR126" s="29"/>
      <c r="AS126" s="205" t="str">
        <f>IF($M126="","Compléter la colonne M",IF(AQ126="","Compléter la part variable",IF($M126=Données!$I$3,AQ126,IF(AND($M126=Données!$I$2,AR126=""),"Compléter la colonne précédente",IF(AQ126-AR126&lt;=0,0,IF(AR126&gt;=144.44,AQ126-144.44,AQ126-AR126))))))</f>
        <v>Compléter la colonne M</v>
      </c>
      <c r="AT126" s="197" t="str">
        <f>IF(AQ126="","Compléter la part variable",IF(AND($M126=Données!$I$2,AR126=""),"Compléter mont. unit. versé pour le BTE",IF(AS126-$C$6&lt;0,0,AS126-$C$6)))</f>
        <v>Compléter la part variable</v>
      </c>
      <c r="AU126" s="192" t="str">
        <f t="shared" si="35"/>
        <v>Date signature contrat absente ou non conforme</v>
      </c>
      <c r="AV126" s="24"/>
      <c r="AW126" s="29"/>
      <c r="AX126" s="61" t="str">
        <f t="shared" si="48"/>
        <v>Compléter la colonne M</v>
      </c>
      <c r="AY126" s="62"/>
      <c r="AZ126" s="29"/>
      <c r="BA126" s="205" t="str">
        <f>IF($M126="","Compléter la colonne M",IF(AY126="","Compléter la part variable",IF($M126=Données!$I$3,AY126,IF(AND($M126=Données!$I$2,AZ126=""),"Compléter la colonne précédente",IF(AY126-AZ126&lt;=0,0,IF(AZ126&gt;=144.44,AY126-144.44,AY126-AZ126))))))</f>
        <v>Compléter la colonne M</v>
      </c>
      <c r="BB126" s="197" t="str">
        <f>IF(AY126="","Compléter la part variable",IF(AND($M126=Données!$I$2,AZ126=""),"Compléter mont. unit. versé pour le BTE",IF(BA126-$C$6&lt;0,0,BA126-$C$6)))</f>
        <v>Compléter la part variable</v>
      </c>
      <c r="BC126" s="192" t="str">
        <f t="shared" si="36"/>
        <v>Date signature contrat absente ou non conforme</v>
      </c>
      <c r="BD126" s="24"/>
      <c r="BE126" s="29"/>
      <c r="BF126" s="61" t="str">
        <f t="shared" si="49"/>
        <v>Compléter la colonne M</v>
      </c>
      <c r="BG126" s="62"/>
      <c r="BH126" s="29"/>
      <c r="BI126" s="205" t="str">
        <f>IF($M126="","Compléter la colonne M",IF(BG126="","Compléter la part variable",IF($M126=Données!$I$3,BG126,IF(AND($M126=Données!$I$2,BH126=""),"Compléter la colonne précédente",IF(BG126-BH126&lt;=0,0,IF(BH126&gt;=144.44,BG126-144.44,BG126-BH126))))))</f>
        <v>Compléter la colonne M</v>
      </c>
      <c r="BJ126" s="197" t="str">
        <f>IF(BG126="","Compléter la part variable",IF(AND($M126=Données!$I$2,BH126=""),"Compléter mont. unit. versé pour le BTE",IF(BI126-$C$6&lt;0,0,BI126-$C$6)))</f>
        <v>Compléter la part variable</v>
      </c>
      <c r="BK126" s="192" t="str">
        <f t="shared" si="37"/>
        <v>Date signature contrat absente ou non conforme</v>
      </c>
      <c r="BL126" s="24"/>
      <c r="BM126" s="29"/>
      <c r="BN126" s="61" t="str">
        <f t="shared" si="50"/>
        <v>Compléter la colonne M</v>
      </c>
      <c r="BO126" s="62"/>
      <c r="BP126" s="29"/>
      <c r="BQ126" s="205" t="str">
        <f>IF($M126="","Compléter la colonne M",IF(BO126="","Compléter la part variable",IF($M126=Données!$I$3,BO126,IF(AND($M126=Données!$I$2,BP126=""),"Compléter la colonne précédente",IF(BO126-BP126&lt;=0,0,IF(BP126&gt;=144.44,BO126-144.44,BO126-BP126))))))</f>
        <v>Compléter la colonne M</v>
      </c>
      <c r="BR126" s="197" t="str">
        <f>IF(BO126="","Compléter la part variable",IF(AND($M126=Données!$I$2,BP126=""),"Compléter mont. unit. versé pour le BTE",IF(BQ126-$C$6&lt;0,0,BQ126-$C$6)))</f>
        <v>Compléter la part variable</v>
      </c>
      <c r="BS126" s="192" t="str">
        <f t="shared" si="38"/>
        <v>Date signature contrat absente ou non conforme</v>
      </c>
      <c r="BT126" s="24"/>
      <c r="BU126" s="29"/>
      <c r="BV126" s="61" t="str">
        <f t="shared" si="51"/>
        <v>Compléter la colonne M</v>
      </c>
      <c r="BW126" s="62"/>
      <c r="BX126" s="29"/>
      <c r="BY126" s="205" t="str">
        <f>IF($M126="","Compléter la colonne M",IF(BW126="","Compléter la part variable",IF($M126=Données!$I$3,BW126,IF(AND($M126=Données!$I$2,BX126=""),"Compléter la colonne précédente",IF(BW126-BX126&lt;=0,0,IF(BX126&gt;=144.44,BW126-144.44,BW126-BX126))))))</f>
        <v>Compléter la colonne M</v>
      </c>
      <c r="BZ126" s="197" t="str">
        <f>IF(BW126="","Compléter la part variable",IF(AND($M126=Données!$I$2,BX126=""),"Compléter mont. unit. versé pour le BTE",IF(BY126-$C$6&lt;0,0,BY126-$C$6)))</f>
        <v>Compléter la part variable</v>
      </c>
      <c r="CA126" s="192" t="str">
        <f t="shared" si="39"/>
        <v>Date signature contrat absente ou non conforme</v>
      </c>
      <c r="CB126" s="24"/>
      <c r="CC126" s="29"/>
      <c r="CD126" s="61" t="str">
        <f t="shared" si="52"/>
        <v>Compléter la colonne M</v>
      </c>
      <c r="CE126" s="62"/>
      <c r="CF126" s="29"/>
      <c r="CG126" s="205" t="str">
        <f>IF($M126="","Compléter la colonne M",IF(CE126="","Compléter la part variable",IF($M126=Données!$I$3,CE126,IF(AND($M126=Données!$I$2,CF126=""),"Compléter la colonne précédente",IF(CE126-CF126&lt;=0,0,IF(CF126&gt;=144.44,CE126-144.44,CE126-CF126))))))</f>
        <v>Compléter la colonne M</v>
      </c>
      <c r="CH126" s="197" t="str">
        <f>IF(CE126="","Compléter la part variable",IF(AND($M126=Données!$I$2,CF126=""),"Compléter mont. unit. versé pour le BTE",IF(CG126-$C$6&lt;0,0,CG126-$C$6)))</f>
        <v>Compléter la part variable</v>
      </c>
      <c r="CI126" s="192" t="str">
        <f t="shared" si="40"/>
        <v>Date signature contrat absente ou non conforme</v>
      </c>
      <c r="CJ126" s="24"/>
      <c r="CK126" s="29"/>
      <c r="CL126" s="61" t="str">
        <f t="shared" si="53"/>
        <v>Compléter la colonne M</v>
      </c>
      <c r="CM126" s="62"/>
      <c r="CN126" s="29"/>
      <c r="CO126" s="205" t="str">
        <f>IF($M126="","Compléter la colonne M",IF(CM126="","Compléter la part variable",IF($M126=Données!$I$3,CM126,IF(AND($M126=Données!$I$2,CN126=""),"Compléter la colonne précédente",IF(CM126-CN126&lt;=0,0,IF(CN126&gt;=144.44,CM126-144.44,CM126-CN126))))))</f>
        <v>Compléter la colonne M</v>
      </c>
      <c r="CP126" s="197" t="str">
        <f>IF(CM126="","Compléter la part variable",IF(AND($M126=Données!$I$2,CN126=""),"Compléter mont. unit. versé pour le BTE",IF(CO126-$C$6&lt;0,0,CO126-$C$6)))</f>
        <v>Compléter la part variable</v>
      </c>
      <c r="CQ126" s="192" t="str">
        <f t="shared" si="41"/>
        <v>Date signature contrat absente ou non conforme</v>
      </c>
      <c r="CR126" s="24"/>
      <c r="CS126" s="29"/>
      <c r="CT126" s="61" t="str">
        <f t="shared" si="54"/>
        <v>Compléter la colonne M</v>
      </c>
      <c r="CU126" s="62"/>
      <c r="CV126" s="29"/>
      <c r="CW126" s="205" t="str">
        <f>IF($M126="","Compléter la colonne M",IF(CU126="","Compléter la part variable",IF($M126=Données!$I$3,CU126,IF(AND($M126=Données!$I$2,CV126=""),"Compléter la colonne précédente",IF(CU126-CV126&lt;=0,0,IF(CV126&gt;=144.44,CU126-144.44,CU126-CV126))))))</f>
        <v>Compléter la colonne M</v>
      </c>
      <c r="CX126" s="197" t="str">
        <f>IF(CU126="","Compléter la part variable",IF(AND($M126=Données!$I$2,CV126=""),"Compléter mont. unit. versé pour le BTE",IF(CW126-$C$6&lt;0,0,CW126-$C$6)))</f>
        <v>Compléter la part variable</v>
      </c>
      <c r="CY126" s="192" t="str">
        <f t="shared" si="42"/>
        <v>Date signature contrat absente ou non conforme</v>
      </c>
      <c r="CZ126" s="24"/>
      <c r="DA126" s="29"/>
      <c r="DB126" s="61" t="str">
        <f t="shared" si="55"/>
        <v>Compléter la colonne M</v>
      </c>
      <c r="DC126" s="62"/>
      <c r="DD126" s="29"/>
      <c r="DE126" s="205" t="str">
        <f>IF($M126="","Compléter la colonne M",IF(DC126="","Compléter la part variable",IF($M126=Données!$I$3,DC126,IF(AND($M126=Données!$I$2,DD126=""),"Compléter la colonne précédente",IF(DC126-DD126&lt;=0,0,IF(DD126&gt;=144.44,DC126-144.44,DC126-DD126))))))</f>
        <v>Compléter la colonne M</v>
      </c>
      <c r="DF126" s="197" t="str">
        <f>IF(DC126="","Compléter la part variable",IF(AND($M126=Données!$I$2,DD126=""),"Compléter mont. unit. versé pour le BTE",IF(DE126-$C$6&lt;0,0,DE126-$C$6)))</f>
        <v>Compléter la part variable</v>
      </c>
      <c r="DG126" s="192" t="str">
        <f t="shared" si="43"/>
        <v>Date signature contrat absente ou non conforme</v>
      </c>
      <c r="DH126" s="106" t="str">
        <f t="shared" si="30"/>
        <v>Remplir les colonnes M,N, Q et P</v>
      </c>
      <c r="DI126" s="153" t="str">
        <f t="shared" si="31"/>
        <v>Remplir les colonnes M, N, Q et P</v>
      </c>
      <c r="DJ126" s="28" t="str">
        <f t="shared" si="32"/>
        <v>Remplir les colonnes M, N, Q et P</v>
      </c>
      <c r="DK126"/>
      <c r="DL126"/>
    </row>
    <row r="127" spans="1:116" x14ac:dyDescent="0.3">
      <c r="A127" s="132"/>
      <c r="B127" s="165"/>
      <c r="C127" s="43"/>
      <c r="D127" s="43"/>
      <c r="E127" s="43"/>
      <c r="F127" s="43"/>
      <c r="G127" s="133"/>
      <c r="H127" s="59"/>
      <c r="I127" s="29"/>
      <c r="J127" s="167"/>
      <c r="K127" s="167"/>
      <c r="L127" s="168"/>
      <c r="M127" s="141"/>
      <c r="N127" s="119"/>
      <c r="O127" s="69"/>
      <c r="P127" s="69"/>
      <c r="Q127" s="145"/>
      <c r="R127" s="24"/>
      <c r="S127" s="29"/>
      <c r="T127" s="61" t="str">
        <f t="shared" si="44"/>
        <v>Compléter la colonne M</v>
      </c>
      <c r="U127" s="62"/>
      <c r="V127" s="103" t="str">
        <f t="shared" si="28"/>
        <v>Compléter la colonne précédente</v>
      </c>
      <c r="W127" s="192" t="str">
        <f t="shared" si="29"/>
        <v>Date signature contrat absente ou non conforme</v>
      </c>
      <c r="X127" s="24"/>
      <c r="Y127" s="29"/>
      <c r="Z127" s="61" t="str">
        <f t="shared" si="45"/>
        <v>Compléter la colonne M</v>
      </c>
      <c r="AA127" s="62"/>
      <c r="AB127" s="29"/>
      <c r="AC127" s="205" t="str">
        <f>IF($M127="","Compléter la colonne M",IF(AA127="","Compléter la part variable",IF($M127=Données!$I$3,AA127,IF(AND($M127=Données!$I$2,AB127=""),"Compléter la colonne précédente",IF(AA127-AB127&lt;=0,0,IF(AB127&gt;=144.44,AA127-144.44,AA127-AB127))))))</f>
        <v>Compléter la colonne M</v>
      </c>
      <c r="AD127" s="197" t="str">
        <f>IF(AA127="","Compléter la part variable",IF(AND($M127=Données!$I$2,AB127=""),"Compléter mont. unit. versé pour le BTE",IF(AC127-$C$6&lt;0,0,AC127-$C$6)))</f>
        <v>Compléter la part variable</v>
      </c>
      <c r="AE127" s="192" t="str">
        <f t="shared" si="33"/>
        <v>Date signature contrat absente ou non conforme</v>
      </c>
      <c r="AF127" s="24"/>
      <c r="AG127" s="29"/>
      <c r="AH127" s="61" t="str">
        <f t="shared" si="46"/>
        <v>Compléter la colonne M</v>
      </c>
      <c r="AI127" s="62"/>
      <c r="AJ127" s="29"/>
      <c r="AK127" s="205" t="str">
        <f>IF($M127="","Compléter la colonne M",IF(AI127="","Compléter la part variable",IF($M127=Données!$I$3,AI127,IF(AND($M127=Données!$I$2,AJ127=""),"Compléter la colonne précédente",IF(AI127-AJ127&lt;=0,0,IF(AJ127&gt;=144.44,AI127-144.44,AI127-AJ127))))))</f>
        <v>Compléter la colonne M</v>
      </c>
      <c r="AL127" s="197" t="str">
        <f>IF(AI127="","Compléter la part variable",IF(AND($M127=Données!$I$2,AJ127=""),"Compléter mont. unit. versé pour le BTE",IF(AK127-$C$6&lt;0,0,AK127-$C$6)))</f>
        <v>Compléter la part variable</v>
      </c>
      <c r="AM127" s="192" t="str">
        <f t="shared" si="34"/>
        <v>Date signature contrat absente ou non conforme</v>
      </c>
      <c r="AN127" s="24"/>
      <c r="AO127" s="29"/>
      <c r="AP127" s="61" t="str">
        <f t="shared" si="47"/>
        <v>Compléter la colonne M</v>
      </c>
      <c r="AQ127" s="62"/>
      <c r="AR127" s="29"/>
      <c r="AS127" s="205" t="str">
        <f>IF($M127="","Compléter la colonne M",IF(AQ127="","Compléter la part variable",IF($M127=Données!$I$3,AQ127,IF(AND($M127=Données!$I$2,AR127=""),"Compléter la colonne précédente",IF(AQ127-AR127&lt;=0,0,IF(AR127&gt;=144.44,AQ127-144.44,AQ127-AR127))))))</f>
        <v>Compléter la colonne M</v>
      </c>
      <c r="AT127" s="197" t="str">
        <f>IF(AQ127="","Compléter la part variable",IF(AND($M127=Données!$I$2,AR127=""),"Compléter mont. unit. versé pour le BTE",IF(AS127-$C$6&lt;0,0,AS127-$C$6)))</f>
        <v>Compléter la part variable</v>
      </c>
      <c r="AU127" s="192" t="str">
        <f t="shared" si="35"/>
        <v>Date signature contrat absente ou non conforme</v>
      </c>
      <c r="AV127" s="24"/>
      <c r="AW127" s="29"/>
      <c r="AX127" s="61" t="str">
        <f t="shared" si="48"/>
        <v>Compléter la colonne M</v>
      </c>
      <c r="AY127" s="62"/>
      <c r="AZ127" s="29"/>
      <c r="BA127" s="205" t="str">
        <f>IF($M127="","Compléter la colonne M",IF(AY127="","Compléter la part variable",IF($M127=Données!$I$3,AY127,IF(AND($M127=Données!$I$2,AZ127=""),"Compléter la colonne précédente",IF(AY127-AZ127&lt;=0,0,IF(AZ127&gt;=144.44,AY127-144.44,AY127-AZ127))))))</f>
        <v>Compléter la colonne M</v>
      </c>
      <c r="BB127" s="197" t="str">
        <f>IF(AY127="","Compléter la part variable",IF(AND($M127=Données!$I$2,AZ127=""),"Compléter mont. unit. versé pour le BTE",IF(BA127-$C$6&lt;0,0,BA127-$C$6)))</f>
        <v>Compléter la part variable</v>
      </c>
      <c r="BC127" s="192" t="str">
        <f t="shared" si="36"/>
        <v>Date signature contrat absente ou non conforme</v>
      </c>
      <c r="BD127" s="24"/>
      <c r="BE127" s="29"/>
      <c r="BF127" s="61" t="str">
        <f t="shared" si="49"/>
        <v>Compléter la colonne M</v>
      </c>
      <c r="BG127" s="62"/>
      <c r="BH127" s="29"/>
      <c r="BI127" s="205" t="str">
        <f>IF($M127="","Compléter la colonne M",IF(BG127="","Compléter la part variable",IF($M127=Données!$I$3,BG127,IF(AND($M127=Données!$I$2,BH127=""),"Compléter la colonne précédente",IF(BG127-BH127&lt;=0,0,IF(BH127&gt;=144.44,BG127-144.44,BG127-BH127))))))</f>
        <v>Compléter la colonne M</v>
      </c>
      <c r="BJ127" s="197" t="str">
        <f>IF(BG127="","Compléter la part variable",IF(AND($M127=Données!$I$2,BH127=""),"Compléter mont. unit. versé pour le BTE",IF(BI127-$C$6&lt;0,0,BI127-$C$6)))</f>
        <v>Compléter la part variable</v>
      </c>
      <c r="BK127" s="192" t="str">
        <f t="shared" si="37"/>
        <v>Date signature contrat absente ou non conforme</v>
      </c>
      <c r="BL127" s="24"/>
      <c r="BM127" s="29"/>
      <c r="BN127" s="61" t="str">
        <f t="shared" si="50"/>
        <v>Compléter la colonne M</v>
      </c>
      <c r="BO127" s="62"/>
      <c r="BP127" s="29"/>
      <c r="BQ127" s="205" t="str">
        <f>IF($M127="","Compléter la colonne M",IF(BO127="","Compléter la part variable",IF($M127=Données!$I$3,BO127,IF(AND($M127=Données!$I$2,BP127=""),"Compléter la colonne précédente",IF(BO127-BP127&lt;=0,0,IF(BP127&gt;=144.44,BO127-144.44,BO127-BP127))))))</f>
        <v>Compléter la colonne M</v>
      </c>
      <c r="BR127" s="197" t="str">
        <f>IF(BO127="","Compléter la part variable",IF(AND($M127=Données!$I$2,BP127=""),"Compléter mont. unit. versé pour le BTE",IF(BQ127-$C$6&lt;0,0,BQ127-$C$6)))</f>
        <v>Compléter la part variable</v>
      </c>
      <c r="BS127" s="192" t="str">
        <f t="shared" si="38"/>
        <v>Date signature contrat absente ou non conforme</v>
      </c>
      <c r="BT127" s="24"/>
      <c r="BU127" s="29"/>
      <c r="BV127" s="61" t="str">
        <f t="shared" si="51"/>
        <v>Compléter la colonne M</v>
      </c>
      <c r="BW127" s="62"/>
      <c r="BX127" s="29"/>
      <c r="BY127" s="205" t="str">
        <f>IF($M127="","Compléter la colonne M",IF(BW127="","Compléter la part variable",IF($M127=Données!$I$3,BW127,IF(AND($M127=Données!$I$2,BX127=""),"Compléter la colonne précédente",IF(BW127-BX127&lt;=0,0,IF(BX127&gt;=144.44,BW127-144.44,BW127-BX127))))))</f>
        <v>Compléter la colonne M</v>
      </c>
      <c r="BZ127" s="197" t="str">
        <f>IF(BW127="","Compléter la part variable",IF(AND($M127=Données!$I$2,BX127=""),"Compléter mont. unit. versé pour le BTE",IF(BY127-$C$6&lt;0,0,BY127-$C$6)))</f>
        <v>Compléter la part variable</v>
      </c>
      <c r="CA127" s="192" t="str">
        <f t="shared" si="39"/>
        <v>Date signature contrat absente ou non conforme</v>
      </c>
      <c r="CB127" s="24"/>
      <c r="CC127" s="29"/>
      <c r="CD127" s="61" t="str">
        <f t="shared" si="52"/>
        <v>Compléter la colonne M</v>
      </c>
      <c r="CE127" s="62"/>
      <c r="CF127" s="29"/>
      <c r="CG127" s="205" t="str">
        <f>IF($M127="","Compléter la colonne M",IF(CE127="","Compléter la part variable",IF($M127=Données!$I$3,CE127,IF(AND($M127=Données!$I$2,CF127=""),"Compléter la colonne précédente",IF(CE127-CF127&lt;=0,0,IF(CF127&gt;=144.44,CE127-144.44,CE127-CF127))))))</f>
        <v>Compléter la colonne M</v>
      </c>
      <c r="CH127" s="197" t="str">
        <f>IF(CE127="","Compléter la part variable",IF(AND($M127=Données!$I$2,CF127=""),"Compléter mont. unit. versé pour le BTE",IF(CG127-$C$6&lt;0,0,CG127-$C$6)))</f>
        <v>Compléter la part variable</v>
      </c>
      <c r="CI127" s="192" t="str">
        <f t="shared" si="40"/>
        <v>Date signature contrat absente ou non conforme</v>
      </c>
      <c r="CJ127" s="24"/>
      <c r="CK127" s="29"/>
      <c r="CL127" s="61" t="str">
        <f t="shared" si="53"/>
        <v>Compléter la colonne M</v>
      </c>
      <c r="CM127" s="62"/>
      <c r="CN127" s="29"/>
      <c r="CO127" s="205" t="str">
        <f>IF($M127="","Compléter la colonne M",IF(CM127="","Compléter la part variable",IF($M127=Données!$I$3,CM127,IF(AND($M127=Données!$I$2,CN127=""),"Compléter la colonne précédente",IF(CM127-CN127&lt;=0,0,IF(CN127&gt;=144.44,CM127-144.44,CM127-CN127))))))</f>
        <v>Compléter la colonne M</v>
      </c>
      <c r="CP127" s="197" t="str">
        <f>IF(CM127="","Compléter la part variable",IF(AND($M127=Données!$I$2,CN127=""),"Compléter mont. unit. versé pour le BTE",IF(CO127-$C$6&lt;0,0,CO127-$C$6)))</f>
        <v>Compléter la part variable</v>
      </c>
      <c r="CQ127" s="192" t="str">
        <f t="shared" si="41"/>
        <v>Date signature contrat absente ou non conforme</v>
      </c>
      <c r="CR127" s="24"/>
      <c r="CS127" s="29"/>
      <c r="CT127" s="61" t="str">
        <f t="shared" si="54"/>
        <v>Compléter la colonne M</v>
      </c>
      <c r="CU127" s="62"/>
      <c r="CV127" s="29"/>
      <c r="CW127" s="205" t="str">
        <f>IF($M127="","Compléter la colonne M",IF(CU127="","Compléter la part variable",IF($M127=Données!$I$3,CU127,IF(AND($M127=Données!$I$2,CV127=""),"Compléter la colonne précédente",IF(CU127-CV127&lt;=0,0,IF(CV127&gt;=144.44,CU127-144.44,CU127-CV127))))))</f>
        <v>Compléter la colonne M</v>
      </c>
      <c r="CX127" s="197" t="str">
        <f>IF(CU127="","Compléter la part variable",IF(AND($M127=Données!$I$2,CV127=""),"Compléter mont. unit. versé pour le BTE",IF(CW127-$C$6&lt;0,0,CW127-$C$6)))</f>
        <v>Compléter la part variable</v>
      </c>
      <c r="CY127" s="192" t="str">
        <f t="shared" si="42"/>
        <v>Date signature contrat absente ou non conforme</v>
      </c>
      <c r="CZ127" s="24"/>
      <c r="DA127" s="29"/>
      <c r="DB127" s="61" t="str">
        <f t="shared" si="55"/>
        <v>Compléter la colonne M</v>
      </c>
      <c r="DC127" s="62"/>
      <c r="DD127" s="29"/>
      <c r="DE127" s="205" t="str">
        <f>IF($M127="","Compléter la colonne M",IF(DC127="","Compléter la part variable",IF($M127=Données!$I$3,DC127,IF(AND($M127=Données!$I$2,DD127=""),"Compléter la colonne précédente",IF(DC127-DD127&lt;=0,0,IF(DD127&gt;=144.44,DC127-144.44,DC127-DD127))))))</f>
        <v>Compléter la colonne M</v>
      </c>
      <c r="DF127" s="197" t="str">
        <f>IF(DC127="","Compléter la part variable",IF(AND($M127=Données!$I$2,DD127=""),"Compléter mont. unit. versé pour le BTE",IF(DE127-$C$6&lt;0,0,DE127-$C$6)))</f>
        <v>Compléter la part variable</v>
      </c>
      <c r="DG127" s="192" t="str">
        <f t="shared" si="43"/>
        <v>Date signature contrat absente ou non conforme</v>
      </c>
      <c r="DH127" s="106" t="str">
        <f t="shared" si="30"/>
        <v>Remplir les colonnes M,N, Q et P</v>
      </c>
      <c r="DI127" s="153" t="str">
        <f t="shared" si="31"/>
        <v>Remplir les colonnes M, N, Q et P</v>
      </c>
      <c r="DJ127" s="28" t="str">
        <f t="shared" si="32"/>
        <v>Remplir les colonnes M, N, Q et P</v>
      </c>
      <c r="DK127"/>
      <c r="DL127"/>
    </row>
    <row r="128" spans="1:116" x14ac:dyDescent="0.3">
      <c r="A128" s="132"/>
      <c r="B128" s="165"/>
      <c r="C128" s="43"/>
      <c r="D128" s="43"/>
      <c r="E128" s="43"/>
      <c r="F128" s="43"/>
      <c r="G128" s="133"/>
      <c r="H128" s="59"/>
      <c r="I128" s="29"/>
      <c r="J128" s="167"/>
      <c r="K128" s="167"/>
      <c r="L128" s="168"/>
      <c r="M128" s="141"/>
      <c r="N128" s="119"/>
      <c r="O128" s="69"/>
      <c r="P128" s="69"/>
      <c r="Q128" s="145"/>
      <c r="R128" s="24"/>
      <c r="S128" s="29"/>
      <c r="T128" s="61" t="str">
        <f t="shared" si="44"/>
        <v>Compléter la colonne M</v>
      </c>
      <c r="U128" s="62"/>
      <c r="V128" s="103" t="str">
        <f t="shared" si="28"/>
        <v>Compléter la colonne précédente</v>
      </c>
      <c r="W128" s="192" t="str">
        <f t="shared" si="29"/>
        <v>Date signature contrat absente ou non conforme</v>
      </c>
      <c r="X128" s="24"/>
      <c r="Y128" s="29"/>
      <c r="Z128" s="61" t="str">
        <f t="shared" si="45"/>
        <v>Compléter la colonne M</v>
      </c>
      <c r="AA128" s="62"/>
      <c r="AB128" s="29"/>
      <c r="AC128" s="205" t="str">
        <f>IF($M128="","Compléter la colonne M",IF(AA128="","Compléter la part variable",IF($M128=Données!$I$3,AA128,IF(AND($M128=Données!$I$2,AB128=""),"Compléter la colonne précédente",IF(AA128-AB128&lt;=0,0,IF(AB128&gt;=144.44,AA128-144.44,AA128-AB128))))))</f>
        <v>Compléter la colonne M</v>
      </c>
      <c r="AD128" s="197" t="str">
        <f>IF(AA128="","Compléter la part variable",IF(AND($M128=Données!$I$2,AB128=""),"Compléter mont. unit. versé pour le BTE",IF(AC128-$C$6&lt;0,0,AC128-$C$6)))</f>
        <v>Compléter la part variable</v>
      </c>
      <c r="AE128" s="192" t="str">
        <f t="shared" si="33"/>
        <v>Date signature contrat absente ou non conforme</v>
      </c>
      <c r="AF128" s="24"/>
      <c r="AG128" s="29"/>
      <c r="AH128" s="61" t="str">
        <f t="shared" si="46"/>
        <v>Compléter la colonne M</v>
      </c>
      <c r="AI128" s="62"/>
      <c r="AJ128" s="29"/>
      <c r="AK128" s="205" t="str">
        <f>IF($M128="","Compléter la colonne M",IF(AI128="","Compléter la part variable",IF($M128=Données!$I$3,AI128,IF(AND($M128=Données!$I$2,AJ128=""),"Compléter la colonne précédente",IF(AI128-AJ128&lt;=0,0,IF(AJ128&gt;=144.44,AI128-144.44,AI128-AJ128))))))</f>
        <v>Compléter la colonne M</v>
      </c>
      <c r="AL128" s="197" t="str">
        <f>IF(AI128="","Compléter la part variable",IF(AND($M128=Données!$I$2,AJ128=""),"Compléter mont. unit. versé pour le BTE",IF(AK128-$C$6&lt;0,0,AK128-$C$6)))</f>
        <v>Compléter la part variable</v>
      </c>
      <c r="AM128" s="192" t="str">
        <f t="shared" si="34"/>
        <v>Date signature contrat absente ou non conforme</v>
      </c>
      <c r="AN128" s="24"/>
      <c r="AO128" s="29"/>
      <c r="AP128" s="61" t="str">
        <f t="shared" si="47"/>
        <v>Compléter la colonne M</v>
      </c>
      <c r="AQ128" s="62"/>
      <c r="AR128" s="29"/>
      <c r="AS128" s="205" t="str">
        <f>IF($M128="","Compléter la colonne M",IF(AQ128="","Compléter la part variable",IF($M128=Données!$I$3,AQ128,IF(AND($M128=Données!$I$2,AR128=""),"Compléter la colonne précédente",IF(AQ128-AR128&lt;=0,0,IF(AR128&gt;=144.44,AQ128-144.44,AQ128-AR128))))))</f>
        <v>Compléter la colonne M</v>
      </c>
      <c r="AT128" s="197" t="str">
        <f>IF(AQ128="","Compléter la part variable",IF(AND($M128=Données!$I$2,AR128=""),"Compléter mont. unit. versé pour le BTE",IF(AS128-$C$6&lt;0,0,AS128-$C$6)))</f>
        <v>Compléter la part variable</v>
      </c>
      <c r="AU128" s="192" t="str">
        <f t="shared" si="35"/>
        <v>Date signature contrat absente ou non conforme</v>
      </c>
      <c r="AV128" s="24"/>
      <c r="AW128" s="29"/>
      <c r="AX128" s="61" t="str">
        <f t="shared" si="48"/>
        <v>Compléter la colonne M</v>
      </c>
      <c r="AY128" s="62"/>
      <c r="AZ128" s="29"/>
      <c r="BA128" s="205" t="str">
        <f>IF($M128="","Compléter la colonne M",IF(AY128="","Compléter la part variable",IF($M128=Données!$I$3,AY128,IF(AND($M128=Données!$I$2,AZ128=""),"Compléter la colonne précédente",IF(AY128-AZ128&lt;=0,0,IF(AZ128&gt;=144.44,AY128-144.44,AY128-AZ128))))))</f>
        <v>Compléter la colonne M</v>
      </c>
      <c r="BB128" s="197" t="str">
        <f>IF(AY128="","Compléter la part variable",IF(AND($M128=Données!$I$2,AZ128=""),"Compléter mont. unit. versé pour le BTE",IF(BA128-$C$6&lt;0,0,BA128-$C$6)))</f>
        <v>Compléter la part variable</v>
      </c>
      <c r="BC128" s="192" t="str">
        <f t="shared" si="36"/>
        <v>Date signature contrat absente ou non conforme</v>
      </c>
      <c r="BD128" s="24"/>
      <c r="BE128" s="29"/>
      <c r="BF128" s="61" t="str">
        <f t="shared" si="49"/>
        <v>Compléter la colonne M</v>
      </c>
      <c r="BG128" s="62"/>
      <c r="BH128" s="29"/>
      <c r="BI128" s="205" t="str">
        <f>IF($M128="","Compléter la colonne M",IF(BG128="","Compléter la part variable",IF($M128=Données!$I$3,BG128,IF(AND($M128=Données!$I$2,BH128=""),"Compléter la colonne précédente",IF(BG128-BH128&lt;=0,0,IF(BH128&gt;=144.44,BG128-144.44,BG128-BH128))))))</f>
        <v>Compléter la colonne M</v>
      </c>
      <c r="BJ128" s="197" t="str">
        <f>IF(BG128="","Compléter la part variable",IF(AND($M128=Données!$I$2,BH128=""),"Compléter mont. unit. versé pour le BTE",IF(BI128-$C$6&lt;0,0,BI128-$C$6)))</f>
        <v>Compléter la part variable</v>
      </c>
      <c r="BK128" s="192" t="str">
        <f t="shared" si="37"/>
        <v>Date signature contrat absente ou non conforme</v>
      </c>
      <c r="BL128" s="24"/>
      <c r="BM128" s="29"/>
      <c r="BN128" s="61" t="str">
        <f t="shared" si="50"/>
        <v>Compléter la colonne M</v>
      </c>
      <c r="BO128" s="62"/>
      <c r="BP128" s="29"/>
      <c r="BQ128" s="205" t="str">
        <f>IF($M128="","Compléter la colonne M",IF(BO128="","Compléter la part variable",IF($M128=Données!$I$3,BO128,IF(AND($M128=Données!$I$2,BP128=""),"Compléter la colonne précédente",IF(BO128-BP128&lt;=0,0,IF(BP128&gt;=144.44,BO128-144.44,BO128-BP128))))))</f>
        <v>Compléter la colonne M</v>
      </c>
      <c r="BR128" s="197" t="str">
        <f>IF(BO128="","Compléter la part variable",IF(AND($M128=Données!$I$2,BP128=""),"Compléter mont. unit. versé pour le BTE",IF(BQ128-$C$6&lt;0,0,BQ128-$C$6)))</f>
        <v>Compléter la part variable</v>
      </c>
      <c r="BS128" s="192" t="str">
        <f t="shared" si="38"/>
        <v>Date signature contrat absente ou non conforme</v>
      </c>
      <c r="BT128" s="24"/>
      <c r="BU128" s="29"/>
      <c r="BV128" s="61" t="str">
        <f t="shared" si="51"/>
        <v>Compléter la colonne M</v>
      </c>
      <c r="BW128" s="62"/>
      <c r="BX128" s="29"/>
      <c r="BY128" s="205" t="str">
        <f>IF($M128="","Compléter la colonne M",IF(BW128="","Compléter la part variable",IF($M128=Données!$I$3,BW128,IF(AND($M128=Données!$I$2,BX128=""),"Compléter la colonne précédente",IF(BW128-BX128&lt;=0,0,IF(BX128&gt;=144.44,BW128-144.44,BW128-BX128))))))</f>
        <v>Compléter la colonne M</v>
      </c>
      <c r="BZ128" s="197" t="str">
        <f>IF(BW128="","Compléter la part variable",IF(AND($M128=Données!$I$2,BX128=""),"Compléter mont. unit. versé pour le BTE",IF(BY128-$C$6&lt;0,0,BY128-$C$6)))</f>
        <v>Compléter la part variable</v>
      </c>
      <c r="CA128" s="192" t="str">
        <f t="shared" si="39"/>
        <v>Date signature contrat absente ou non conforme</v>
      </c>
      <c r="CB128" s="24"/>
      <c r="CC128" s="29"/>
      <c r="CD128" s="61" t="str">
        <f t="shared" si="52"/>
        <v>Compléter la colonne M</v>
      </c>
      <c r="CE128" s="62"/>
      <c r="CF128" s="29"/>
      <c r="CG128" s="205" t="str">
        <f>IF($M128="","Compléter la colonne M",IF(CE128="","Compléter la part variable",IF($M128=Données!$I$3,CE128,IF(AND($M128=Données!$I$2,CF128=""),"Compléter la colonne précédente",IF(CE128-CF128&lt;=0,0,IF(CF128&gt;=144.44,CE128-144.44,CE128-CF128))))))</f>
        <v>Compléter la colonne M</v>
      </c>
      <c r="CH128" s="197" t="str">
        <f>IF(CE128="","Compléter la part variable",IF(AND($M128=Données!$I$2,CF128=""),"Compléter mont. unit. versé pour le BTE",IF(CG128-$C$6&lt;0,0,CG128-$C$6)))</f>
        <v>Compléter la part variable</v>
      </c>
      <c r="CI128" s="192" t="str">
        <f t="shared" si="40"/>
        <v>Date signature contrat absente ou non conforme</v>
      </c>
      <c r="CJ128" s="24"/>
      <c r="CK128" s="29"/>
      <c r="CL128" s="61" t="str">
        <f t="shared" si="53"/>
        <v>Compléter la colonne M</v>
      </c>
      <c r="CM128" s="62"/>
      <c r="CN128" s="29"/>
      <c r="CO128" s="205" t="str">
        <f>IF($M128="","Compléter la colonne M",IF(CM128="","Compléter la part variable",IF($M128=Données!$I$3,CM128,IF(AND($M128=Données!$I$2,CN128=""),"Compléter la colonne précédente",IF(CM128-CN128&lt;=0,0,IF(CN128&gt;=144.44,CM128-144.44,CM128-CN128))))))</f>
        <v>Compléter la colonne M</v>
      </c>
      <c r="CP128" s="197" t="str">
        <f>IF(CM128="","Compléter la part variable",IF(AND($M128=Données!$I$2,CN128=""),"Compléter mont. unit. versé pour le BTE",IF(CO128-$C$6&lt;0,0,CO128-$C$6)))</f>
        <v>Compléter la part variable</v>
      </c>
      <c r="CQ128" s="192" t="str">
        <f t="shared" si="41"/>
        <v>Date signature contrat absente ou non conforme</v>
      </c>
      <c r="CR128" s="24"/>
      <c r="CS128" s="29"/>
      <c r="CT128" s="61" t="str">
        <f t="shared" si="54"/>
        <v>Compléter la colonne M</v>
      </c>
      <c r="CU128" s="62"/>
      <c r="CV128" s="29"/>
      <c r="CW128" s="205" t="str">
        <f>IF($M128="","Compléter la colonne M",IF(CU128="","Compléter la part variable",IF($M128=Données!$I$3,CU128,IF(AND($M128=Données!$I$2,CV128=""),"Compléter la colonne précédente",IF(CU128-CV128&lt;=0,0,IF(CV128&gt;=144.44,CU128-144.44,CU128-CV128))))))</f>
        <v>Compléter la colonne M</v>
      </c>
      <c r="CX128" s="197" t="str">
        <f>IF(CU128="","Compléter la part variable",IF(AND($M128=Données!$I$2,CV128=""),"Compléter mont. unit. versé pour le BTE",IF(CW128-$C$6&lt;0,0,CW128-$C$6)))</f>
        <v>Compléter la part variable</v>
      </c>
      <c r="CY128" s="192" t="str">
        <f t="shared" si="42"/>
        <v>Date signature contrat absente ou non conforme</v>
      </c>
      <c r="CZ128" s="24"/>
      <c r="DA128" s="29"/>
      <c r="DB128" s="61" t="str">
        <f t="shared" si="55"/>
        <v>Compléter la colonne M</v>
      </c>
      <c r="DC128" s="62"/>
      <c r="DD128" s="29"/>
      <c r="DE128" s="205" t="str">
        <f>IF($M128="","Compléter la colonne M",IF(DC128="","Compléter la part variable",IF($M128=Données!$I$3,DC128,IF(AND($M128=Données!$I$2,DD128=""),"Compléter la colonne précédente",IF(DC128-DD128&lt;=0,0,IF(DD128&gt;=144.44,DC128-144.44,DC128-DD128))))))</f>
        <v>Compléter la colonne M</v>
      </c>
      <c r="DF128" s="197" t="str">
        <f>IF(DC128="","Compléter la part variable",IF(AND($M128=Données!$I$2,DD128=""),"Compléter mont. unit. versé pour le BTE",IF(DE128-$C$6&lt;0,0,DE128-$C$6)))</f>
        <v>Compléter la part variable</v>
      </c>
      <c r="DG128" s="192" t="str">
        <f t="shared" si="43"/>
        <v>Date signature contrat absente ou non conforme</v>
      </c>
      <c r="DH128" s="106" t="str">
        <f t="shared" si="30"/>
        <v>Remplir les colonnes M,N, Q et P</v>
      </c>
      <c r="DI128" s="153" t="str">
        <f t="shared" si="31"/>
        <v>Remplir les colonnes M, N, Q et P</v>
      </c>
      <c r="DJ128" s="28" t="str">
        <f t="shared" si="32"/>
        <v>Remplir les colonnes M, N, Q et P</v>
      </c>
      <c r="DK128"/>
      <c r="DL128"/>
    </row>
    <row r="129" spans="1:116" x14ac:dyDescent="0.3">
      <c r="A129" s="132"/>
      <c r="B129" s="165"/>
      <c r="C129" s="43"/>
      <c r="D129" s="43"/>
      <c r="E129" s="43"/>
      <c r="F129" s="43"/>
      <c r="G129" s="133"/>
      <c r="H129" s="59"/>
      <c r="I129" s="29"/>
      <c r="J129" s="167"/>
      <c r="K129" s="167"/>
      <c r="L129" s="168"/>
      <c r="M129" s="141"/>
      <c r="N129" s="119"/>
      <c r="O129" s="69"/>
      <c r="P129" s="69"/>
      <c r="Q129" s="145"/>
      <c r="R129" s="24"/>
      <c r="S129" s="29"/>
      <c r="T129" s="61" t="str">
        <f t="shared" si="44"/>
        <v>Compléter la colonne M</v>
      </c>
      <c r="U129" s="62"/>
      <c r="V129" s="103" t="str">
        <f t="shared" si="28"/>
        <v>Compléter la colonne précédente</v>
      </c>
      <c r="W129" s="192" t="str">
        <f t="shared" si="29"/>
        <v>Date signature contrat absente ou non conforme</v>
      </c>
      <c r="X129" s="24"/>
      <c r="Y129" s="29"/>
      <c r="Z129" s="61" t="str">
        <f t="shared" si="45"/>
        <v>Compléter la colonne M</v>
      </c>
      <c r="AA129" s="62"/>
      <c r="AB129" s="29"/>
      <c r="AC129" s="205" t="str">
        <f>IF($M129="","Compléter la colonne M",IF(AA129="","Compléter la part variable",IF($M129=Données!$I$3,AA129,IF(AND($M129=Données!$I$2,AB129=""),"Compléter la colonne précédente",IF(AA129-AB129&lt;=0,0,IF(AB129&gt;=144.44,AA129-144.44,AA129-AB129))))))</f>
        <v>Compléter la colonne M</v>
      </c>
      <c r="AD129" s="197" t="str">
        <f>IF(AA129="","Compléter la part variable",IF(AND($M129=Données!$I$2,AB129=""),"Compléter mont. unit. versé pour le BTE",IF(AC129-$C$6&lt;0,0,AC129-$C$6)))</f>
        <v>Compléter la part variable</v>
      </c>
      <c r="AE129" s="192" t="str">
        <f t="shared" si="33"/>
        <v>Date signature contrat absente ou non conforme</v>
      </c>
      <c r="AF129" s="24"/>
      <c r="AG129" s="29"/>
      <c r="AH129" s="61" t="str">
        <f t="shared" si="46"/>
        <v>Compléter la colonne M</v>
      </c>
      <c r="AI129" s="62"/>
      <c r="AJ129" s="29"/>
      <c r="AK129" s="205" t="str">
        <f>IF($M129="","Compléter la colonne M",IF(AI129="","Compléter la part variable",IF($M129=Données!$I$3,AI129,IF(AND($M129=Données!$I$2,AJ129=""),"Compléter la colonne précédente",IF(AI129-AJ129&lt;=0,0,IF(AJ129&gt;=144.44,AI129-144.44,AI129-AJ129))))))</f>
        <v>Compléter la colonne M</v>
      </c>
      <c r="AL129" s="197" t="str">
        <f>IF(AI129="","Compléter la part variable",IF(AND($M129=Données!$I$2,AJ129=""),"Compléter mont. unit. versé pour le BTE",IF(AK129-$C$6&lt;0,0,AK129-$C$6)))</f>
        <v>Compléter la part variable</v>
      </c>
      <c r="AM129" s="192" t="str">
        <f t="shared" si="34"/>
        <v>Date signature contrat absente ou non conforme</v>
      </c>
      <c r="AN129" s="24"/>
      <c r="AO129" s="29"/>
      <c r="AP129" s="61" t="str">
        <f t="shared" si="47"/>
        <v>Compléter la colonne M</v>
      </c>
      <c r="AQ129" s="62"/>
      <c r="AR129" s="29"/>
      <c r="AS129" s="205" t="str">
        <f>IF($M129="","Compléter la colonne M",IF(AQ129="","Compléter la part variable",IF($M129=Données!$I$3,AQ129,IF(AND($M129=Données!$I$2,AR129=""),"Compléter la colonne précédente",IF(AQ129-AR129&lt;=0,0,IF(AR129&gt;=144.44,AQ129-144.44,AQ129-AR129))))))</f>
        <v>Compléter la colonne M</v>
      </c>
      <c r="AT129" s="197" t="str">
        <f>IF(AQ129="","Compléter la part variable",IF(AND($M129=Données!$I$2,AR129=""),"Compléter mont. unit. versé pour le BTE",IF(AS129-$C$6&lt;0,0,AS129-$C$6)))</f>
        <v>Compléter la part variable</v>
      </c>
      <c r="AU129" s="192" t="str">
        <f t="shared" si="35"/>
        <v>Date signature contrat absente ou non conforme</v>
      </c>
      <c r="AV129" s="24"/>
      <c r="AW129" s="29"/>
      <c r="AX129" s="61" t="str">
        <f t="shared" si="48"/>
        <v>Compléter la colonne M</v>
      </c>
      <c r="AY129" s="62"/>
      <c r="AZ129" s="29"/>
      <c r="BA129" s="205" t="str">
        <f>IF($M129="","Compléter la colonne M",IF(AY129="","Compléter la part variable",IF($M129=Données!$I$3,AY129,IF(AND($M129=Données!$I$2,AZ129=""),"Compléter la colonne précédente",IF(AY129-AZ129&lt;=0,0,IF(AZ129&gt;=144.44,AY129-144.44,AY129-AZ129))))))</f>
        <v>Compléter la colonne M</v>
      </c>
      <c r="BB129" s="197" t="str">
        <f>IF(AY129="","Compléter la part variable",IF(AND($M129=Données!$I$2,AZ129=""),"Compléter mont. unit. versé pour le BTE",IF(BA129-$C$6&lt;0,0,BA129-$C$6)))</f>
        <v>Compléter la part variable</v>
      </c>
      <c r="BC129" s="192" t="str">
        <f t="shared" si="36"/>
        <v>Date signature contrat absente ou non conforme</v>
      </c>
      <c r="BD129" s="24"/>
      <c r="BE129" s="29"/>
      <c r="BF129" s="61" t="str">
        <f t="shared" si="49"/>
        <v>Compléter la colonne M</v>
      </c>
      <c r="BG129" s="62"/>
      <c r="BH129" s="29"/>
      <c r="BI129" s="205" t="str">
        <f>IF($M129="","Compléter la colonne M",IF(BG129="","Compléter la part variable",IF($M129=Données!$I$3,BG129,IF(AND($M129=Données!$I$2,BH129=""),"Compléter la colonne précédente",IF(BG129-BH129&lt;=0,0,IF(BH129&gt;=144.44,BG129-144.44,BG129-BH129))))))</f>
        <v>Compléter la colonne M</v>
      </c>
      <c r="BJ129" s="197" t="str">
        <f>IF(BG129="","Compléter la part variable",IF(AND($M129=Données!$I$2,BH129=""),"Compléter mont. unit. versé pour le BTE",IF(BI129-$C$6&lt;0,0,BI129-$C$6)))</f>
        <v>Compléter la part variable</v>
      </c>
      <c r="BK129" s="192" t="str">
        <f t="shared" si="37"/>
        <v>Date signature contrat absente ou non conforme</v>
      </c>
      <c r="BL129" s="24"/>
      <c r="BM129" s="29"/>
      <c r="BN129" s="61" t="str">
        <f t="shared" si="50"/>
        <v>Compléter la colonne M</v>
      </c>
      <c r="BO129" s="62"/>
      <c r="BP129" s="29"/>
      <c r="BQ129" s="205" t="str">
        <f>IF($M129="","Compléter la colonne M",IF(BO129="","Compléter la part variable",IF($M129=Données!$I$3,BO129,IF(AND($M129=Données!$I$2,BP129=""),"Compléter la colonne précédente",IF(BO129-BP129&lt;=0,0,IF(BP129&gt;=144.44,BO129-144.44,BO129-BP129))))))</f>
        <v>Compléter la colonne M</v>
      </c>
      <c r="BR129" s="197" t="str">
        <f>IF(BO129="","Compléter la part variable",IF(AND($M129=Données!$I$2,BP129=""),"Compléter mont. unit. versé pour le BTE",IF(BQ129-$C$6&lt;0,0,BQ129-$C$6)))</f>
        <v>Compléter la part variable</v>
      </c>
      <c r="BS129" s="192" t="str">
        <f t="shared" si="38"/>
        <v>Date signature contrat absente ou non conforme</v>
      </c>
      <c r="BT129" s="24"/>
      <c r="BU129" s="29"/>
      <c r="BV129" s="61" t="str">
        <f t="shared" si="51"/>
        <v>Compléter la colonne M</v>
      </c>
      <c r="BW129" s="62"/>
      <c r="BX129" s="29"/>
      <c r="BY129" s="205" t="str">
        <f>IF($M129="","Compléter la colonne M",IF(BW129="","Compléter la part variable",IF($M129=Données!$I$3,BW129,IF(AND($M129=Données!$I$2,BX129=""),"Compléter la colonne précédente",IF(BW129-BX129&lt;=0,0,IF(BX129&gt;=144.44,BW129-144.44,BW129-BX129))))))</f>
        <v>Compléter la colonne M</v>
      </c>
      <c r="BZ129" s="197" t="str">
        <f>IF(BW129="","Compléter la part variable",IF(AND($M129=Données!$I$2,BX129=""),"Compléter mont. unit. versé pour le BTE",IF(BY129-$C$6&lt;0,0,BY129-$C$6)))</f>
        <v>Compléter la part variable</v>
      </c>
      <c r="CA129" s="192" t="str">
        <f t="shared" si="39"/>
        <v>Date signature contrat absente ou non conforme</v>
      </c>
      <c r="CB129" s="24"/>
      <c r="CC129" s="29"/>
      <c r="CD129" s="61" t="str">
        <f t="shared" si="52"/>
        <v>Compléter la colonne M</v>
      </c>
      <c r="CE129" s="62"/>
      <c r="CF129" s="29"/>
      <c r="CG129" s="205" t="str">
        <f>IF($M129="","Compléter la colonne M",IF(CE129="","Compléter la part variable",IF($M129=Données!$I$3,CE129,IF(AND($M129=Données!$I$2,CF129=""),"Compléter la colonne précédente",IF(CE129-CF129&lt;=0,0,IF(CF129&gt;=144.44,CE129-144.44,CE129-CF129))))))</f>
        <v>Compléter la colonne M</v>
      </c>
      <c r="CH129" s="197" t="str">
        <f>IF(CE129="","Compléter la part variable",IF(AND($M129=Données!$I$2,CF129=""),"Compléter mont. unit. versé pour le BTE",IF(CG129-$C$6&lt;0,0,CG129-$C$6)))</f>
        <v>Compléter la part variable</v>
      </c>
      <c r="CI129" s="192" t="str">
        <f t="shared" si="40"/>
        <v>Date signature contrat absente ou non conforme</v>
      </c>
      <c r="CJ129" s="24"/>
      <c r="CK129" s="29"/>
      <c r="CL129" s="61" t="str">
        <f t="shared" si="53"/>
        <v>Compléter la colonne M</v>
      </c>
      <c r="CM129" s="62"/>
      <c r="CN129" s="29"/>
      <c r="CO129" s="205" t="str">
        <f>IF($M129="","Compléter la colonne M",IF(CM129="","Compléter la part variable",IF($M129=Données!$I$3,CM129,IF(AND($M129=Données!$I$2,CN129=""),"Compléter la colonne précédente",IF(CM129-CN129&lt;=0,0,IF(CN129&gt;=144.44,CM129-144.44,CM129-CN129))))))</f>
        <v>Compléter la colonne M</v>
      </c>
      <c r="CP129" s="197" t="str">
        <f>IF(CM129="","Compléter la part variable",IF(AND($M129=Données!$I$2,CN129=""),"Compléter mont. unit. versé pour le BTE",IF(CO129-$C$6&lt;0,0,CO129-$C$6)))</f>
        <v>Compléter la part variable</v>
      </c>
      <c r="CQ129" s="192" t="str">
        <f t="shared" si="41"/>
        <v>Date signature contrat absente ou non conforme</v>
      </c>
      <c r="CR129" s="24"/>
      <c r="CS129" s="29"/>
      <c r="CT129" s="61" t="str">
        <f t="shared" si="54"/>
        <v>Compléter la colonne M</v>
      </c>
      <c r="CU129" s="62"/>
      <c r="CV129" s="29"/>
      <c r="CW129" s="205" t="str">
        <f>IF($M129="","Compléter la colonne M",IF(CU129="","Compléter la part variable",IF($M129=Données!$I$3,CU129,IF(AND($M129=Données!$I$2,CV129=""),"Compléter la colonne précédente",IF(CU129-CV129&lt;=0,0,IF(CV129&gt;=144.44,CU129-144.44,CU129-CV129))))))</f>
        <v>Compléter la colonne M</v>
      </c>
      <c r="CX129" s="197" t="str">
        <f>IF(CU129="","Compléter la part variable",IF(AND($M129=Données!$I$2,CV129=""),"Compléter mont. unit. versé pour le BTE",IF(CW129-$C$6&lt;0,0,CW129-$C$6)))</f>
        <v>Compléter la part variable</v>
      </c>
      <c r="CY129" s="192" t="str">
        <f t="shared" si="42"/>
        <v>Date signature contrat absente ou non conforme</v>
      </c>
      <c r="CZ129" s="24"/>
      <c r="DA129" s="29"/>
      <c r="DB129" s="61" t="str">
        <f t="shared" si="55"/>
        <v>Compléter la colonne M</v>
      </c>
      <c r="DC129" s="62"/>
      <c r="DD129" s="29"/>
      <c r="DE129" s="205" t="str">
        <f>IF($M129="","Compléter la colonne M",IF(DC129="","Compléter la part variable",IF($M129=Données!$I$3,DC129,IF(AND($M129=Données!$I$2,DD129=""),"Compléter la colonne précédente",IF(DC129-DD129&lt;=0,0,IF(DD129&gt;=144.44,DC129-144.44,DC129-DD129))))))</f>
        <v>Compléter la colonne M</v>
      </c>
      <c r="DF129" s="197" t="str">
        <f>IF(DC129="","Compléter la part variable",IF(AND($M129=Données!$I$2,DD129=""),"Compléter mont. unit. versé pour le BTE",IF(DE129-$C$6&lt;0,0,DE129-$C$6)))</f>
        <v>Compléter la part variable</v>
      </c>
      <c r="DG129" s="192" t="str">
        <f t="shared" si="43"/>
        <v>Date signature contrat absente ou non conforme</v>
      </c>
      <c r="DH129" s="106" t="str">
        <f t="shared" si="30"/>
        <v>Remplir les colonnes M,N, Q et P</v>
      </c>
      <c r="DI129" s="153" t="str">
        <f t="shared" si="31"/>
        <v>Remplir les colonnes M, N, Q et P</v>
      </c>
      <c r="DJ129" s="28" t="str">
        <f t="shared" si="32"/>
        <v>Remplir les colonnes M, N, Q et P</v>
      </c>
      <c r="DK129"/>
      <c r="DL129"/>
    </row>
    <row r="130" spans="1:116" x14ac:dyDescent="0.3">
      <c r="A130" s="132"/>
      <c r="B130" s="165"/>
      <c r="C130" s="43"/>
      <c r="D130" s="43"/>
      <c r="E130" s="43"/>
      <c r="F130" s="43"/>
      <c r="G130" s="133"/>
      <c r="H130" s="59"/>
      <c r="I130" s="29"/>
      <c r="J130" s="167"/>
      <c r="K130" s="167"/>
      <c r="L130" s="168"/>
      <c r="M130" s="141"/>
      <c r="N130" s="119"/>
      <c r="O130" s="69"/>
      <c r="P130" s="69"/>
      <c r="Q130" s="145"/>
      <c r="R130" s="24"/>
      <c r="S130" s="29"/>
      <c r="T130" s="61" t="str">
        <f t="shared" si="44"/>
        <v>Compléter la colonne M</v>
      </c>
      <c r="U130" s="62"/>
      <c r="V130" s="103" t="str">
        <f t="shared" si="28"/>
        <v>Compléter la colonne précédente</v>
      </c>
      <c r="W130" s="192" t="str">
        <f t="shared" si="29"/>
        <v>Date signature contrat absente ou non conforme</v>
      </c>
      <c r="X130" s="24"/>
      <c r="Y130" s="29"/>
      <c r="Z130" s="61" t="str">
        <f t="shared" si="45"/>
        <v>Compléter la colonne M</v>
      </c>
      <c r="AA130" s="62"/>
      <c r="AB130" s="29"/>
      <c r="AC130" s="205" t="str">
        <f>IF($M130="","Compléter la colonne M",IF(AA130="","Compléter la part variable",IF($M130=Données!$I$3,AA130,IF(AND($M130=Données!$I$2,AB130=""),"Compléter la colonne précédente",IF(AA130-AB130&lt;=0,0,IF(AB130&gt;=144.44,AA130-144.44,AA130-AB130))))))</f>
        <v>Compléter la colonne M</v>
      </c>
      <c r="AD130" s="197" t="str">
        <f>IF(AA130="","Compléter la part variable",IF(AND($M130=Données!$I$2,AB130=""),"Compléter mont. unit. versé pour le BTE",IF(AC130-$C$6&lt;0,0,AC130-$C$6)))</f>
        <v>Compléter la part variable</v>
      </c>
      <c r="AE130" s="192" t="str">
        <f t="shared" si="33"/>
        <v>Date signature contrat absente ou non conforme</v>
      </c>
      <c r="AF130" s="24"/>
      <c r="AG130" s="29"/>
      <c r="AH130" s="61" t="str">
        <f t="shared" si="46"/>
        <v>Compléter la colonne M</v>
      </c>
      <c r="AI130" s="62"/>
      <c r="AJ130" s="29"/>
      <c r="AK130" s="205" t="str">
        <f>IF($M130="","Compléter la colonne M",IF(AI130="","Compléter la part variable",IF($M130=Données!$I$3,AI130,IF(AND($M130=Données!$I$2,AJ130=""),"Compléter la colonne précédente",IF(AI130-AJ130&lt;=0,0,IF(AJ130&gt;=144.44,AI130-144.44,AI130-AJ130))))))</f>
        <v>Compléter la colonne M</v>
      </c>
      <c r="AL130" s="197" t="str">
        <f>IF(AI130="","Compléter la part variable",IF(AND($M130=Données!$I$2,AJ130=""),"Compléter mont. unit. versé pour le BTE",IF(AK130-$C$6&lt;0,0,AK130-$C$6)))</f>
        <v>Compléter la part variable</v>
      </c>
      <c r="AM130" s="192" t="str">
        <f t="shared" si="34"/>
        <v>Date signature contrat absente ou non conforme</v>
      </c>
      <c r="AN130" s="24"/>
      <c r="AO130" s="29"/>
      <c r="AP130" s="61" t="str">
        <f t="shared" si="47"/>
        <v>Compléter la colonne M</v>
      </c>
      <c r="AQ130" s="62"/>
      <c r="AR130" s="29"/>
      <c r="AS130" s="205" t="str">
        <f>IF($M130="","Compléter la colonne M",IF(AQ130="","Compléter la part variable",IF($M130=Données!$I$3,AQ130,IF(AND($M130=Données!$I$2,AR130=""),"Compléter la colonne précédente",IF(AQ130-AR130&lt;=0,0,IF(AR130&gt;=144.44,AQ130-144.44,AQ130-AR130))))))</f>
        <v>Compléter la colonne M</v>
      </c>
      <c r="AT130" s="197" t="str">
        <f>IF(AQ130="","Compléter la part variable",IF(AND($M130=Données!$I$2,AR130=""),"Compléter mont. unit. versé pour le BTE",IF(AS130-$C$6&lt;0,0,AS130-$C$6)))</f>
        <v>Compléter la part variable</v>
      </c>
      <c r="AU130" s="192" t="str">
        <f t="shared" si="35"/>
        <v>Date signature contrat absente ou non conforme</v>
      </c>
      <c r="AV130" s="24"/>
      <c r="AW130" s="29"/>
      <c r="AX130" s="61" t="str">
        <f t="shared" si="48"/>
        <v>Compléter la colonne M</v>
      </c>
      <c r="AY130" s="62"/>
      <c r="AZ130" s="29"/>
      <c r="BA130" s="205" t="str">
        <f>IF($M130="","Compléter la colonne M",IF(AY130="","Compléter la part variable",IF($M130=Données!$I$3,AY130,IF(AND($M130=Données!$I$2,AZ130=""),"Compléter la colonne précédente",IF(AY130-AZ130&lt;=0,0,IF(AZ130&gt;=144.44,AY130-144.44,AY130-AZ130))))))</f>
        <v>Compléter la colonne M</v>
      </c>
      <c r="BB130" s="197" t="str">
        <f>IF(AY130="","Compléter la part variable",IF(AND($M130=Données!$I$2,AZ130=""),"Compléter mont. unit. versé pour le BTE",IF(BA130-$C$6&lt;0,0,BA130-$C$6)))</f>
        <v>Compléter la part variable</v>
      </c>
      <c r="BC130" s="192" t="str">
        <f t="shared" si="36"/>
        <v>Date signature contrat absente ou non conforme</v>
      </c>
      <c r="BD130" s="24"/>
      <c r="BE130" s="29"/>
      <c r="BF130" s="61" t="str">
        <f t="shared" si="49"/>
        <v>Compléter la colonne M</v>
      </c>
      <c r="BG130" s="62"/>
      <c r="BH130" s="29"/>
      <c r="BI130" s="205" t="str">
        <f>IF($M130="","Compléter la colonne M",IF(BG130="","Compléter la part variable",IF($M130=Données!$I$3,BG130,IF(AND($M130=Données!$I$2,BH130=""),"Compléter la colonne précédente",IF(BG130-BH130&lt;=0,0,IF(BH130&gt;=144.44,BG130-144.44,BG130-BH130))))))</f>
        <v>Compléter la colonne M</v>
      </c>
      <c r="BJ130" s="197" t="str">
        <f>IF(BG130="","Compléter la part variable",IF(AND($M130=Données!$I$2,BH130=""),"Compléter mont. unit. versé pour le BTE",IF(BI130-$C$6&lt;0,0,BI130-$C$6)))</f>
        <v>Compléter la part variable</v>
      </c>
      <c r="BK130" s="192" t="str">
        <f t="shared" si="37"/>
        <v>Date signature contrat absente ou non conforme</v>
      </c>
      <c r="BL130" s="24"/>
      <c r="BM130" s="29"/>
      <c r="BN130" s="61" t="str">
        <f t="shared" si="50"/>
        <v>Compléter la colonne M</v>
      </c>
      <c r="BO130" s="62"/>
      <c r="BP130" s="29"/>
      <c r="BQ130" s="205" t="str">
        <f>IF($M130="","Compléter la colonne M",IF(BO130="","Compléter la part variable",IF($M130=Données!$I$3,BO130,IF(AND($M130=Données!$I$2,BP130=""),"Compléter la colonne précédente",IF(BO130-BP130&lt;=0,0,IF(BP130&gt;=144.44,BO130-144.44,BO130-BP130))))))</f>
        <v>Compléter la colonne M</v>
      </c>
      <c r="BR130" s="197" t="str">
        <f>IF(BO130="","Compléter la part variable",IF(AND($M130=Données!$I$2,BP130=""),"Compléter mont. unit. versé pour le BTE",IF(BQ130-$C$6&lt;0,0,BQ130-$C$6)))</f>
        <v>Compléter la part variable</v>
      </c>
      <c r="BS130" s="192" t="str">
        <f t="shared" si="38"/>
        <v>Date signature contrat absente ou non conforme</v>
      </c>
      <c r="BT130" s="24"/>
      <c r="BU130" s="29"/>
      <c r="BV130" s="61" t="str">
        <f t="shared" si="51"/>
        <v>Compléter la colonne M</v>
      </c>
      <c r="BW130" s="62"/>
      <c r="BX130" s="29"/>
      <c r="BY130" s="205" t="str">
        <f>IF($M130="","Compléter la colonne M",IF(BW130="","Compléter la part variable",IF($M130=Données!$I$3,BW130,IF(AND($M130=Données!$I$2,BX130=""),"Compléter la colonne précédente",IF(BW130-BX130&lt;=0,0,IF(BX130&gt;=144.44,BW130-144.44,BW130-BX130))))))</f>
        <v>Compléter la colonne M</v>
      </c>
      <c r="BZ130" s="197" t="str">
        <f>IF(BW130="","Compléter la part variable",IF(AND($M130=Données!$I$2,BX130=""),"Compléter mont. unit. versé pour le BTE",IF(BY130-$C$6&lt;0,0,BY130-$C$6)))</f>
        <v>Compléter la part variable</v>
      </c>
      <c r="CA130" s="192" t="str">
        <f t="shared" si="39"/>
        <v>Date signature contrat absente ou non conforme</v>
      </c>
      <c r="CB130" s="24"/>
      <c r="CC130" s="29"/>
      <c r="CD130" s="61" t="str">
        <f t="shared" si="52"/>
        <v>Compléter la colonne M</v>
      </c>
      <c r="CE130" s="62"/>
      <c r="CF130" s="29"/>
      <c r="CG130" s="205" t="str">
        <f>IF($M130="","Compléter la colonne M",IF(CE130="","Compléter la part variable",IF($M130=Données!$I$3,CE130,IF(AND($M130=Données!$I$2,CF130=""),"Compléter la colonne précédente",IF(CE130-CF130&lt;=0,0,IF(CF130&gt;=144.44,CE130-144.44,CE130-CF130))))))</f>
        <v>Compléter la colonne M</v>
      </c>
      <c r="CH130" s="197" t="str">
        <f>IF(CE130="","Compléter la part variable",IF(AND($M130=Données!$I$2,CF130=""),"Compléter mont. unit. versé pour le BTE",IF(CG130-$C$6&lt;0,0,CG130-$C$6)))</f>
        <v>Compléter la part variable</v>
      </c>
      <c r="CI130" s="192" t="str">
        <f t="shared" si="40"/>
        <v>Date signature contrat absente ou non conforme</v>
      </c>
      <c r="CJ130" s="24"/>
      <c r="CK130" s="29"/>
      <c r="CL130" s="61" t="str">
        <f t="shared" si="53"/>
        <v>Compléter la colonne M</v>
      </c>
      <c r="CM130" s="62"/>
      <c r="CN130" s="29"/>
      <c r="CO130" s="205" t="str">
        <f>IF($M130="","Compléter la colonne M",IF(CM130="","Compléter la part variable",IF($M130=Données!$I$3,CM130,IF(AND($M130=Données!$I$2,CN130=""),"Compléter la colonne précédente",IF(CM130-CN130&lt;=0,0,IF(CN130&gt;=144.44,CM130-144.44,CM130-CN130))))))</f>
        <v>Compléter la colonne M</v>
      </c>
      <c r="CP130" s="197" t="str">
        <f>IF(CM130="","Compléter la part variable",IF(AND($M130=Données!$I$2,CN130=""),"Compléter mont. unit. versé pour le BTE",IF(CO130-$C$6&lt;0,0,CO130-$C$6)))</f>
        <v>Compléter la part variable</v>
      </c>
      <c r="CQ130" s="192" t="str">
        <f t="shared" si="41"/>
        <v>Date signature contrat absente ou non conforme</v>
      </c>
      <c r="CR130" s="24"/>
      <c r="CS130" s="29"/>
      <c r="CT130" s="61" t="str">
        <f t="shared" si="54"/>
        <v>Compléter la colonne M</v>
      </c>
      <c r="CU130" s="62"/>
      <c r="CV130" s="29"/>
      <c r="CW130" s="205" t="str">
        <f>IF($M130="","Compléter la colonne M",IF(CU130="","Compléter la part variable",IF($M130=Données!$I$3,CU130,IF(AND($M130=Données!$I$2,CV130=""),"Compléter la colonne précédente",IF(CU130-CV130&lt;=0,0,IF(CV130&gt;=144.44,CU130-144.44,CU130-CV130))))))</f>
        <v>Compléter la colonne M</v>
      </c>
      <c r="CX130" s="197" t="str">
        <f>IF(CU130="","Compléter la part variable",IF(AND($M130=Données!$I$2,CV130=""),"Compléter mont. unit. versé pour le BTE",IF(CW130-$C$6&lt;0,0,CW130-$C$6)))</f>
        <v>Compléter la part variable</v>
      </c>
      <c r="CY130" s="192" t="str">
        <f t="shared" si="42"/>
        <v>Date signature contrat absente ou non conforme</v>
      </c>
      <c r="CZ130" s="24"/>
      <c r="DA130" s="29"/>
      <c r="DB130" s="61" t="str">
        <f t="shared" si="55"/>
        <v>Compléter la colonne M</v>
      </c>
      <c r="DC130" s="62"/>
      <c r="DD130" s="29"/>
      <c r="DE130" s="205" t="str">
        <f>IF($M130="","Compléter la colonne M",IF(DC130="","Compléter la part variable",IF($M130=Données!$I$3,DC130,IF(AND($M130=Données!$I$2,DD130=""),"Compléter la colonne précédente",IF(DC130-DD130&lt;=0,0,IF(DD130&gt;=144.44,DC130-144.44,DC130-DD130))))))</f>
        <v>Compléter la colonne M</v>
      </c>
      <c r="DF130" s="197" t="str">
        <f>IF(DC130="","Compléter la part variable",IF(AND($M130=Données!$I$2,DD130=""),"Compléter mont. unit. versé pour le BTE",IF(DE130-$C$6&lt;0,0,DE130-$C$6)))</f>
        <v>Compléter la part variable</v>
      </c>
      <c r="DG130" s="192" t="str">
        <f t="shared" si="43"/>
        <v>Date signature contrat absente ou non conforme</v>
      </c>
      <c r="DH130" s="106" t="str">
        <f t="shared" si="30"/>
        <v>Remplir les colonnes M,N, Q et P</v>
      </c>
      <c r="DI130" s="153" t="str">
        <f t="shared" si="31"/>
        <v>Remplir les colonnes M, N, Q et P</v>
      </c>
      <c r="DJ130" s="28" t="str">
        <f t="shared" si="32"/>
        <v>Remplir les colonnes M, N, Q et P</v>
      </c>
      <c r="DK130"/>
      <c r="DL130"/>
    </row>
    <row r="131" spans="1:116" x14ac:dyDescent="0.3">
      <c r="A131" s="132"/>
      <c r="B131" s="165"/>
      <c r="C131" s="43"/>
      <c r="D131" s="43"/>
      <c r="E131" s="43"/>
      <c r="F131" s="43"/>
      <c r="G131" s="133"/>
      <c r="H131" s="59"/>
      <c r="I131" s="29"/>
      <c r="J131" s="167"/>
      <c r="K131" s="167"/>
      <c r="L131" s="168"/>
      <c r="M131" s="141"/>
      <c r="N131" s="119"/>
      <c r="O131" s="69"/>
      <c r="P131" s="69"/>
      <c r="Q131" s="145"/>
      <c r="R131" s="24"/>
      <c r="S131" s="29"/>
      <c r="T131" s="61" t="str">
        <f t="shared" si="44"/>
        <v>Compléter la colonne M</v>
      </c>
      <c r="U131" s="62"/>
      <c r="V131" s="103" t="str">
        <f t="shared" si="28"/>
        <v>Compléter la colonne précédente</v>
      </c>
      <c r="W131" s="192" t="str">
        <f t="shared" si="29"/>
        <v>Date signature contrat absente ou non conforme</v>
      </c>
      <c r="X131" s="24"/>
      <c r="Y131" s="29"/>
      <c r="Z131" s="61" t="str">
        <f t="shared" si="45"/>
        <v>Compléter la colonne M</v>
      </c>
      <c r="AA131" s="62"/>
      <c r="AB131" s="29"/>
      <c r="AC131" s="205" t="str">
        <f>IF($M131="","Compléter la colonne M",IF(AA131="","Compléter la part variable",IF($M131=Données!$I$3,AA131,IF(AND($M131=Données!$I$2,AB131=""),"Compléter la colonne précédente",IF(AA131-AB131&lt;=0,0,IF(AB131&gt;=144.44,AA131-144.44,AA131-AB131))))))</f>
        <v>Compléter la colonne M</v>
      </c>
      <c r="AD131" s="197" t="str">
        <f>IF(AA131="","Compléter la part variable",IF(AND($M131=Données!$I$2,AB131=""),"Compléter mont. unit. versé pour le BTE",IF(AC131-$C$6&lt;0,0,AC131-$C$6)))</f>
        <v>Compléter la part variable</v>
      </c>
      <c r="AE131" s="192" t="str">
        <f t="shared" si="33"/>
        <v>Date signature contrat absente ou non conforme</v>
      </c>
      <c r="AF131" s="24"/>
      <c r="AG131" s="29"/>
      <c r="AH131" s="61" t="str">
        <f t="shared" si="46"/>
        <v>Compléter la colonne M</v>
      </c>
      <c r="AI131" s="62"/>
      <c r="AJ131" s="29"/>
      <c r="AK131" s="205" t="str">
        <f>IF($M131="","Compléter la colonne M",IF(AI131="","Compléter la part variable",IF($M131=Données!$I$3,AI131,IF(AND($M131=Données!$I$2,AJ131=""),"Compléter la colonne précédente",IF(AI131-AJ131&lt;=0,0,IF(AJ131&gt;=144.44,AI131-144.44,AI131-AJ131))))))</f>
        <v>Compléter la colonne M</v>
      </c>
      <c r="AL131" s="197" t="str">
        <f>IF(AI131="","Compléter la part variable",IF(AND($M131=Données!$I$2,AJ131=""),"Compléter mont. unit. versé pour le BTE",IF(AK131-$C$6&lt;0,0,AK131-$C$6)))</f>
        <v>Compléter la part variable</v>
      </c>
      <c r="AM131" s="192" t="str">
        <f t="shared" si="34"/>
        <v>Date signature contrat absente ou non conforme</v>
      </c>
      <c r="AN131" s="24"/>
      <c r="AO131" s="29"/>
      <c r="AP131" s="61" t="str">
        <f t="shared" si="47"/>
        <v>Compléter la colonne M</v>
      </c>
      <c r="AQ131" s="62"/>
      <c r="AR131" s="29"/>
      <c r="AS131" s="205" t="str">
        <f>IF($M131="","Compléter la colonne M",IF(AQ131="","Compléter la part variable",IF($M131=Données!$I$3,AQ131,IF(AND($M131=Données!$I$2,AR131=""),"Compléter la colonne précédente",IF(AQ131-AR131&lt;=0,0,IF(AR131&gt;=144.44,AQ131-144.44,AQ131-AR131))))))</f>
        <v>Compléter la colonne M</v>
      </c>
      <c r="AT131" s="197" t="str">
        <f>IF(AQ131="","Compléter la part variable",IF(AND($M131=Données!$I$2,AR131=""),"Compléter mont. unit. versé pour le BTE",IF(AS131-$C$6&lt;0,0,AS131-$C$6)))</f>
        <v>Compléter la part variable</v>
      </c>
      <c r="AU131" s="192" t="str">
        <f t="shared" si="35"/>
        <v>Date signature contrat absente ou non conforme</v>
      </c>
      <c r="AV131" s="24"/>
      <c r="AW131" s="29"/>
      <c r="AX131" s="61" t="str">
        <f t="shared" si="48"/>
        <v>Compléter la colonne M</v>
      </c>
      <c r="AY131" s="62"/>
      <c r="AZ131" s="29"/>
      <c r="BA131" s="205" t="str">
        <f>IF($M131="","Compléter la colonne M",IF(AY131="","Compléter la part variable",IF($M131=Données!$I$3,AY131,IF(AND($M131=Données!$I$2,AZ131=""),"Compléter la colonne précédente",IF(AY131-AZ131&lt;=0,0,IF(AZ131&gt;=144.44,AY131-144.44,AY131-AZ131))))))</f>
        <v>Compléter la colonne M</v>
      </c>
      <c r="BB131" s="197" t="str">
        <f>IF(AY131="","Compléter la part variable",IF(AND($M131=Données!$I$2,AZ131=""),"Compléter mont. unit. versé pour le BTE",IF(BA131-$C$6&lt;0,0,BA131-$C$6)))</f>
        <v>Compléter la part variable</v>
      </c>
      <c r="BC131" s="192" t="str">
        <f t="shared" si="36"/>
        <v>Date signature contrat absente ou non conforme</v>
      </c>
      <c r="BD131" s="24"/>
      <c r="BE131" s="29"/>
      <c r="BF131" s="61" t="str">
        <f t="shared" si="49"/>
        <v>Compléter la colonne M</v>
      </c>
      <c r="BG131" s="62"/>
      <c r="BH131" s="29"/>
      <c r="BI131" s="205" t="str">
        <f>IF($M131="","Compléter la colonne M",IF(BG131="","Compléter la part variable",IF($M131=Données!$I$3,BG131,IF(AND($M131=Données!$I$2,BH131=""),"Compléter la colonne précédente",IF(BG131-BH131&lt;=0,0,IF(BH131&gt;=144.44,BG131-144.44,BG131-BH131))))))</f>
        <v>Compléter la colonne M</v>
      </c>
      <c r="BJ131" s="197" t="str">
        <f>IF(BG131="","Compléter la part variable",IF(AND($M131=Données!$I$2,BH131=""),"Compléter mont. unit. versé pour le BTE",IF(BI131-$C$6&lt;0,0,BI131-$C$6)))</f>
        <v>Compléter la part variable</v>
      </c>
      <c r="BK131" s="192" t="str">
        <f t="shared" si="37"/>
        <v>Date signature contrat absente ou non conforme</v>
      </c>
      <c r="BL131" s="24"/>
      <c r="BM131" s="29"/>
      <c r="BN131" s="61" t="str">
        <f t="shared" si="50"/>
        <v>Compléter la colonne M</v>
      </c>
      <c r="BO131" s="62"/>
      <c r="BP131" s="29"/>
      <c r="BQ131" s="205" t="str">
        <f>IF($M131="","Compléter la colonne M",IF(BO131="","Compléter la part variable",IF($M131=Données!$I$3,BO131,IF(AND($M131=Données!$I$2,BP131=""),"Compléter la colonne précédente",IF(BO131-BP131&lt;=0,0,IF(BP131&gt;=144.44,BO131-144.44,BO131-BP131))))))</f>
        <v>Compléter la colonne M</v>
      </c>
      <c r="BR131" s="197" t="str">
        <f>IF(BO131="","Compléter la part variable",IF(AND($M131=Données!$I$2,BP131=""),"Compléter mont. unit. versé pour le BTE",IF(BQ131-$C$6&lt;0,0,BQ131-$C$6)))</f>
        <v>Compléter la part variable</v>
      </c>
      <c r="BS131" s="192" t="str">
        <f t="shared" si="38"/>
        <v>Date signature contrat absente ou non conforme</v>
      </c>
      <c r="BT131" s="24"/>
      <c r="BU131" s="29"/>
      <c r="BV131" s="61" t="str">
        <f t="shared" si="51"/>
        <v>Compléter la colonne M</v>
      </c>
      <c r="BW131" s="62"/>
      <c r="BX131" s="29"/>
      <c r="BY131" s="205" t="str">
        <f>IF($M131="","Compléter la colonne M",IF(BW131="","Compléter la part variable",IF($M131=Données!$I$3,BW131,IF(AND($M131=Données!$I$2,BX131=""),"Compléter la colonne précédente",IF(BW131-BX131&lt;=0,0,IF(BX131&gt;=144.44,BW131-144.44,BW131-BX131))))))</f>
        <v>Compléter la colonne M</v>
      </c>
      <c r="BZ131" s="197" t="str">
        <f>IF(BW131="","Compléter la part variable",IF(AND($M131=Données!$I$2,BX131=""),"Compléter mont. unit. versé pour le BTE",IF(BY131-$C$6&lt;0,0,BY131-$C$6)))</f>
        <v>Compléter la part variable</v>
      </c>
      <c r="CA131" s="192" t="str">
        <f t="shared" si="39"/>
        <v>Date signature contrat absente ou non conforme</v>
      </c>
      <c r="CB131" s="24"/>
      <c r="CC131" s="29"/>
      <c r="CD131" s="61" t="str">
        <f t="shared" si="52"/>
        <v>Compléter la colonne M</v>
      </c>
      <c r="CE131" s="62"/>
      <c r="CF131" s="29"/>
      <c r="CG131" s="205" t="str">
        <f>IF($M131="","Compléter la colonne M",IF(CE131="","Compléter la part variable",IF($M131=Données!$I$3,CE131,IF(AND($M131=Données!$I$2,CF131=""),"Compléter la colonne précédente",IF(CE131-CF131&lt;=0,0,IF(CF131&gt;=144.44,CE131-144.44,CE131-CF131))))))</f>
        <v>Compléter la colonne M</v>
      </c>
      <c r="CH131" s="197" t="str">
        <f>IF(CE131="","Compléter la part variable",IF(AND($M131=Données!$I$2,CF131=""),"Compléter mont. unit. versé pour le BTE",IF(CG131-$C$6&lt;0,0,CG131-$C$6)))</f>
        <v>Compléter la part variable</v>
      </c>
      <c r="CI131" s="192" t="str">
        <f t="shared" si="40"/>
        <v>Date signature contrat absente ou non conforme</v>
      </c>
      <c r="CJ131" s="24"/>
      <c r="CK131" s="29"/>
      <c r="CL131" s="61" t="str">
        <f t="shared" si="53"/>
        <v>Compléter la colonne M</v>
      </c>
      <c r="CM131" s="62"/>
      <c r="CN131" s="29"/>
      <c r="CO131" s="205" t="str">
        <f>IF($M131="","Compléter la colonne M",IF(CM131="","Compléter la part variable",IF($M131=Données!$I$3,CM131,IF(AND($M131=Données!$I$2,CN131=""),"Compléter la colonne précédente",IF(CM131-CN131&lt;=0,0,IF(CN131&gt;=144.44,CM131-144.44,CM131-CN131))))))</f>
        <v>Compléter la colonne M</v>
      </c>
      <c r="CP131" s="197" t="str">
        <f>IF(CM131="","Compléter la part variable",IF(AND($M131=Données!$I$2,CN131=""),"Compléter mont. unit. versé pour le BTE",IF(CO131-$C$6&lt;0,0,CO131-$C$6)))</f>
        <v>Compléter la part variable</v>
      </c>
      <c r="CQ131" s="192" t="str">
        <f t="shared" si="41"/>
        <v>Date signature contrat absente ou non conforme</v>
      </c>
      <c r="CR131" s="24"/>
      <c r="CS131" s="29"/>
      <c r="CT131" s="61" t="str">
        <f t="shared" si="54"/>
        <v>Compléter la colonne M</v>
      </c>
      <c r="CU131" s="62"/>
      <c r="CV131" s="29"/>
      <c r="CW131" s="205" t="str">
        <f>IF($M131="","Compléter la colonne M",IF(CU131="","Compléter la part variable",IF($M131=Données!$I$3,CU131,IF(AND($M131=Données!$I$2,CV131=""),"Compléter la colonne précédente",IF(CU131-CV131&lt;=0,0,IF(CV131&gt;=144.44,CU131-144.44,CU131-CV131))))))</f>
        <v>Compléter la colonne M</v>
      </c>
      <c r="CX131" s="197" t="str">
        <f>IF(CU131="","Compléter la part variable",IF(AND($M131=Données!$I$2,CV131=""),"Compléter mont. unit. versé pour le BTE",IF(CW131-$C$6&lt;0,0,CW131-$C$6)))</f>
        <v>Compléter la part variable</v>
      </c>
      <c r="CY131" s="192" t="str">
        <f t="shared" si="42"/>
        <v>Date signature contrat absente ou non conforme</v>
      </c>
      <c r="CZ131" s="24"/>
      <c r="DA131" s="29"/>
      <c r="DB131" s="61" t="str">
        <f t="shared" si="55"/>
        <v>Compléter la colonne M</v>
      </c>
      <c r="DC131" s="62"/>
      <c r="DD131" s="29"/>
      <c r="DE131" s="205" t="str">
        <f>IF($M131="","Compléter la colonne M",IF(DC131="","Compléter la part variable",IF($M131=Données!$I$3,DC131,IF(AND($M131=Données!$I$2,DD131=""),"Compléter la colonne précédente",IF(DC131-DD131&lt;=0,0,IF(DD131&gt;=144.44,DC131-144.44,DC131-DD131))))))</f>
        <v>Compléter la colonne M</v>
      </c>
      <c r="DF131" s="197" t="str">
        <f>IF(DC131="","Compléter la part variable",IF(AND($M131=Données!$I$2,DD131=""),"Compléter mont. unit. versé pour le BTE",IF(DE131-$C$6&lt;0,0,DE131-$C$6)))</f>
        <v>Compléter la part variable</v>
      </c>
      <c r="DG131" s="192" t="str">
        <f t="shared" si="43"/>
        <v>Date signature contrat absente ou non conforme</v>
      </c>
      <c r="DH131" s="106" t="str">
        <f t="shared" si="30"/>
        <v>Remplir les colonnes M,N, Q et P</v>
      </c>
      <c r="DI131" s="153" t="str">
        <f t="shared" si="31"/>
        <v>Remplir les colonnes M, N, Q et P</v>
      </c>
      <c r="DJ131" s="28" t="str">
        <f t="shared" si="32"/>
        <v>Remplir les colonnes M, N, Q et P</v>
      </c>
      <c r="DK131"/>
      <c r="DL131"/>
    </row>
    <row r="132" spans="1:116" x14ac:dyDescent="0.3">
      <c r="A132" s="132"/>
      <c r="B132" s="165"/>
      <c r="C132" s="43"/>
      <c r="D132" s="43"/>
      <c r="E132" s="43"/>
      <c r="F132" s="43"/>
      <c r="G132" s="133"/>
      <c r="H132" s="59"/>
      <c r="I132" s="29"/>
      <c r="J132" s="167"/>
      <c r="K132" s="167"/>
      <c r="L132" s="168"/>
      <c r="M132" s="141"/>
      <c r="N132" s="119"/>
      <c r="O132" s="69"/>
      <c r="P132" s="69"/>
      <c r="Q132" s="145"/>
      <c r="R132" s="24"/>
      <c r="S132" s="29"/>
      <c r="T132" s="61" t="str">
        <f t="shared" si="44"/>
        <v>Compléter la colonne M</v>
      </c>
      <c r="U132" s="62"/>
      <c r="V132" s="103" t="str">
        <f t="shared" si="28"/>
        <v>Compléter la colonne précédente</v>
      </c>
      <c r="W132" s="192" t="str">
        <f t="shared" si="29"/>
        <v>Date signature contrat absente ou non conforme</v>
      </c>
      <c r="X132" s="24"/>
      <c r="Y132" s="29"/>
      <c r="Z132" s="61" t="str">
        <f t="shared" si="45"/>
        <v>Compléter la colonne M</v>
      </c>
      <c r="AA132" s="62"/>
      <c r="AB132" s="29"/>
      <c r="AC132" s="205" t="str">
        <f>IF($M132="","Compléter la colonne M",IF(AA132="","Compléter la part variable",IF($M132=Données!$I$3,AA132,IF(AND($M132=Données!$I$2,AB132=""),"Compléter la colonne précédente",IF(AA132-AB132&lt;=0,0,IF(AB132&gt;=144.44,AA132-144.44,AA132-AB132))))))</f>
        <v>Compléter la colonne M</v>
      </c>
      <c r="AD132" s="197" t="str">
        <f>IF(AA132="","Compléter la part variable",IF(AND($M132=Données!$I$2,AB132=""),"Compléter mont. unit. versé pour le BTE",IF(AC132-$C$6&lt;0,0,AC132-$C$6)))</f>
        <v>Compléter la part variable</v>
      </c>
      <c r="AE132" s="192" t="str">
        <f t="shared" si="33"/>
        <v>Date signature contrat absente ou non conforme</v>
      </c>
      <c r="AF132" s="24"/>
      <c r="AG132" s="29"/>
      <c r="AH132" s="61" t="str">
        <f t="shared" si="46"/>
        <v>Compléter la colonne M</v>
      </c>
      <c r="AI132" s="62"/>
      <c r="AJ132" s="29"/>
      <c r="AK132" s="205" t="str">
        <f>IF($M132="","Compléter la colonne M",IF(AI132="","Compléter la part variable",IF($M132=Données!$I$3,AI132,IF(AND($M132=Données!$I$2,AJ132=""),"Compléter la colonne précédente",IF(AI132-AJ132&lt;=0,0,IF(AJ132&gt;=144.44,AI132-144.44,AI132-AJ132))))))</f>
        <v>Compléter la colonne M</v>
      </c>
      <c r="AL132" s="197" t="str">
        <f>IF(AI132="","Compléter la part variable",IF(AND($M132=Données!$I$2,AJ132=""),"Compléter mont. unit. versé pour le BTE",IF(AK132-$C$6&lt;0,0,AK132-$C$6)))</f>
        <v>Compléter la part variable</v>
      </c>
      <c r="AM132" s="192" t="str">
        <f t="shared" si="34"/>
        <v>Date signature contrat absente ou non conforme</v>
      </c>
      <c r="AN132" s="24"/>
      <c r="AO132" s="29"/>
      <c r="AP132" s="61" t="str">
        <f t="shared" si="47"/>
        <v>Compléter la colonne M</v>
      </c>
      <c r="AQ132" s="62"/>
      <c r="AR132" s="29"/>
      <c r="AS132" s="205" t="str">
        <f>IF($M132="","Compléter la colonne M",IF(AQ132="","Compléter la part variable",IF($M132=Données!$I$3,AQ132,IF(AND($M132=Données!$I$2,AR132=""),"Compléter la colonne précédente",IF(AQ132-AR132&lt;=0,0,IF(AR132&gt;=144.44,AQ132-144.44,AQ132-AR132))))))</f>
        <v>Compléter la colonne M</v>
      </c>
      <c r="AT132" s="197" t="str">
        <f>IF(AQ132="","Compléter la part variable",IF(AND($M132=Données!$I$2,AR132=""),"Compléter mont. unit. versé pour le BTE",IF(AS132-$C$6&lt;0,0,AS132-$C$6)))</f>
        <v>Compléter la part variable</v>
      </c>
      <c r="AU132" s="192" t="str">
        <f t="shared" si="35"/>
        <v>Date signature contrat absente ou non conforme</v>
      </c>
      <c r="AV132" s="24"/>
      <c r="AW132" s="29"/>
      <c r="AX132" s="61" t="str">
        <f t="shared" si="48"/>
        <v>Compléter la colonne M</v>
      </c>
      <c r="AY132" s="62"/>
      <c r="AZ132" s="29"/>
      <c r="BA132" s="205" t="str">
        <f>IF($M132="","Compléter la colonne M",IF(AY132="","Compléter la part variable",IF($M132=Données!$I$3,AY132,IF(AND($M132=Données!$I$2,AZ132=""),"Compléter la colonne précédente",IF(AY132-AZ132&lt;=0,0,IF(AZ132&gt;=144.44,AY132-144.44,AY132-AZ132))))))</f>
        <v>Compléter la colonne M</v>
      </c>
      <c r="BB132" s="197" t="str">
        <f>IF(AY132="","Compléter la part variable",IF(AND($M132=Données!$I$2,AZ132=""),"Compléter mont. unit. versé pour le BTE",IF(BA132-$C$6&lt;0,0,BA132-$C$6)))</f>
        <v>Compléter la part variable</v>
      </c>
      <c r="BC132" s="192" t="str">
        <f t="shared" si="36"/>
        <v>Date signature contrat absente ou non conforme</v>
      </c>
      <c r="BD132" s="24"/>
      <c r="BE132" s="29"/>
      <c r="BF132" s="61" t="str">
        <f t="shared" si="49"/>
        <v>Compléter la colonne M</v>
      </c>
      <c r="BG132" s="62"/>
      <c r="BH132" s="29"/>
      <c r="BI132" s="205" t="str">
        <f>IF($M132="","Compléter la colonne M",IF(BG132="","Compléter la part variable",IF($M132=Données!$I$3,BG132,IF(AND($M132=Données!$I$2,BH132=""),"Compléter la colonne précédente",IF(BG132-BH132&lt;=0,0,IF(BH132&gt;=144.44,BG132-144.44,BG132-BH132))))))</f>
        <v>Compléter la colonne M</v>
      </c>
      <c r="BJ132" s="197" t="str">
        <f>IF(BG132="","Compléter la part variable",IF(AND($M132=Données!$I$2,BH132=""),"Compléter mont. unit. versé pour le BTE",IF(BI132-$C$6&lt;0,0,BI132-$C$6)))</f>
        <v>Compléter la part variable</v>
      </c>
      <c r="BK132" s="192" t="str">
        <f t="shared" si="37"/>
        <v>Date signature contrat absente ou non conforme</v>
      </c>
      <c r="BL132" s="24"/>
      <c r="BM132" s="29"/>
      <c r="BN132" s="61" t="str">
        <f t="shared" si="50"/>
        <v>Compléter la colonne M</v>
      </c>
      <c r="BO132" s="62"/>
      <c r="BP132" s="29"/>
      <c r="BQ132" s="205" t="str">
        <f>IF($M132="","Compléter la colonne M",IF(BO132="","Compléter la part variable",IF($M132=Données!$I$3,BO132,IF(AND($M132=Données!$I$2,BP132=""),"Compléter la colonne précédente",IF(BO132-BP132&lt;=0,0,IF(BP132&gt;=144.44,BO132-144.44,BO132-BP132))))))</f>
        <v>Compléter la colonne M</v>
      </c>
      <c r="BR132" s="197" t="str">
        <f>IF(BO132="","Compléter la part variable",IF(AND($M132=Données!$I$2,BP132=""),"Compléter mont. unit. versé pour le BTE",IF(BQ132-$C$6&lt;0,0,BQ132-$C$6)))</f>
        <v>Compléter la part variable</v>
      </c>
      <c r="BS132" s="192" t="str">
        <f t="shared" si="38"/>
        <v>Date signature contrat absente ou non conforme</v>
      </c>
      <c r="BT132" s="24"/>
      <c r="BU132" s="29"/>
      <c r="BV132" s="61" t="str">
        <f t="shared" si="51"/>
        <v>Compléter la colonne M</v>
      </c>
      <c r="BW132" s="62"/>
      <c r="BX132" s="29"/>
      <c r="BY132" s="205" t="str">
        <f>IF($M132="","Compléter la colonne M",IF(BW132="","Compléter la part variable",IF($M132=Données!$I$3,BW132,IF(AND($M132=Données!$I$2,BX132=""),"Compléter la colonne précédente",IF(BW132-BX132&lt;=0,0,IF(BX132&gt;=144.44,BW132-144.44,BW132-BX132))))))</f>
        <v>Compléter la colonne M</v>
      </c>
      <c r="BZ132" s="197" t="str">
        <f>IF(BW132="","Compléter la part variable",IF(AND($M132=Données!$I$2,BX132=""),"Compléter mont. unit. versé pour le BTE",IF(BY132-$C$6&lt;0,0,BY132-$C$6)))</f>
        <v>Compléter la part variable</v>
      </c>
      <c r="CA132" s="192" t="str">
        <f t="shared" si="39"/>
        <v>Date signature contrat absente ou non conforme</v>
      </c>
      <c r="CB132" s="24"/>
      <c r="CC132" s="29"/>
      <c r="CD132" s="61" t="str">
        <f t="shared" si="52"/>
        <v>Compléter la colonne M</v>
      </c>
      <c r="CE132" s="62"/>
      <c r="CF132" s="29"/>
      <c r="CG132" s="205" t="str">
        <f>IF($M132="","Compléter la colonne M",IF(CE132="","Compléter la part variable",IF($M132=Données!$I$3,CE132,IF(AND($M132=Données!$I$2,CF132=""),"Compléter la colonne précédente",IF(CE132-CF132&lt;=0,0,IF(CF132&gt;=144.44,CE132-144.44,CE132-CF132))))))</f>
        <v>Compléter la colonne M</v>
      </c>
      <c r="CH132" s="197" t="str">
        <f>IF(CE132="","Compléter la part variable",IF(AND($M132=Données!$I$2,CF132=""),"Compléter mont. unit. versé pour le BTE",IF(CG132-$C$6&lt;0,0,CG132-$C$6)))</f>
        <v>Compléter la part variable</v>
      </c>
      <c r="CI132" s="192" t="str">
        <f t="shared" si="40"/>
        <v>Date signature contrat absente ou non conforme</v>
      </c>
      <c r="CJ132" s="24"/>
      <c r="CK132" s="29"/>
      <c r="CL132" s="61" t="str">
        <f t="shared" si="53"/>
        <v>Compléter la colonne M</v>
      </c>
      <c r="CM132" s="62"/>
      <c r="CN132" s="29"/>
      <c r="CO132" s="205" t="str">
        <f>IF($M132="","Compléter la colonne M",IF(CM132="","Compléter la part variable",IF($M132=Données!$I$3,CM132,IF(AND($M132=Données!$I$2,CN132=""),"Compléter la colonne précédente",IF(CM132-CN132&lt;=0,0,IF(CN132&gt;=144.44,CM132-144.44,CM132-CN132))))))</f>
        <v>Compléter la colonne M</v>
      </c>
      <c r="CP132" s="197" t="str">
        <f>IF(CM132="","Compléter la part variable",IF(AND($M132=Données!$I$2,CN132=""),"Compléter mont. unit. versé pour le BTE",IF(CO132-$C$6&lt;0,0,CO132-$C$6)))</f>
        <v>Compléter la part variable</v>
      </c>
      <c r="CQ132" s="192" t="str">
        <f t="shared" si="41"/>
        <v>Date signature contrat absente ou non conforme</v>
      </c>
      <c r="CR132" s="24"/>
      <c r="CS132" s="29"/>
      <c r="CT132" s="61" t="str">
        <f t="shared" si="54"/>
        <v>Compléter la colonne M</v>
      </c>
      <c r="CU132" s="62"/>
      <c r="CV132" s="29"/>
      <c r="CW132" s="205" t="str">
        <f>IF($M132="","Compléter la colonne M",IF(CU132="","Compléter la part variable",IF($M132=Données!$I$3,CU132,IF(AND($M132=Données!$I$2,CV132=""),"Compléter la colonne précédente",IF(CU132-CV132&lt;=0,0,IF(CV132&gt;=144.44,CU132-144.44,CU132-CV132))))))</f>
        <v>Compléter la colonne M</v>
      </c>
      <c r="CX132" s="197" t="str">
        <f>IF(CU132="","Compléter la part variable",IF(AND($M132=Données!$I$2,CV132=""),"Compléter mont. unit. versé pour le BTE",IF(CW132-$C$6&lt;0,0,CW132-$C$6)))</f>
        <v>Compléter la part variable</v>
      </c>
      <c r="CY132" s="192" t="str">
        <f t="shared" si="42"/>
        <v>Date signature contrat absente ou non conforme</v>
      </c>
      <c r="CZ132" s="24"/>
      <c r="DA132" s="29"/>
      <c r="DB132" s="61" t="str">
        <f t="shared" si="55"/>
        <v>Compléter la colonne M</v>
      </c>
      <c r="DC132" s="62"/>
      <c r="DD132" s="29"/>
      <c r="DE132" s="205" t="str">
        <f>IF($M132="","Compléter la colonne M",IF(DC132="","Compléter la part variable",IF($M132=Données!$I$3,DC132,IF(AND($M132=Données!$I$2,DD132=""),"Compléter la colonne précédente",IF(DC132-DD132&lt;=0,0,IF(DD132&gt;=144.44,DC132-144.44,DC132-DD132))))))</f>
        <v>Compléter la colonne M</v>
      </c>
      <c r="DF132" s="197" t="str">
        <f>IF(DC132="","Compléter la part variable",IF(AND($M132=Données!$I$2,DD132=""),"Compléter mont. unit. versé pour le BTE",IF(DE132-$C$6&lt;0,0,DE132-$C$6)))</f>
        <v>Compléter la part variable</v>
      </c>
      <c r="DG132" s="192" t="str">
        <f t="shared" si="43"/>
        <v>Date signature contrat absente ou non conforme</v>
      </c>
      <c r="DH132" s="106" t="str">
        <f t="shared" si="30"/>
        <v>Remplir les colonnes M,N, Q et P</v>
      </c>
      <c r="DI132" s="153" t="str">
        <f t="shared" si="31"/>
        <v>Remplir les colonnes M, N, Q et P</v>
      </c>
      <c r="DJ132" s="28" t="str">
        <f t="shared" si="32"/>
        <v>Remplir les colonnes M, N, Q et P</v>
      </c>
      <c r="DK132"/>
      <c r="DL132"/>
    </row>
    <row r="133" spans="1:116" x14ac:dyDescent="0.3">
      <c r="A133" s="132"/>
      <c r="B133" s="165"/>
      <c r="C133" s="43"/>
      <c r="D133" s="43"/>
      <c r="E133" s="43"/>
      <c r="F133" s="43"/>
      <c r="G133" s="133"/>
      <c r="H133" s="59"/>
      <c r="I133" s="29"/>
      <c r="J133" s="167"/>
      <c r="K133" s="167"/>
      <c r="L133" s="168"/>
      <c r="M133" s="141"/>
      <c r="N133" s="119"/>
      <c r="O133" s="69"/>
      <c r="P133" s="69"/>
      <c r="Q133" s="145"/>
      <c r="R133" s="24"/>
      <c r="S133" s="29"/>
      <c r="T133" s="61" t="str">
        <f t="shared" si="44"/>
        <v>Compléter la colonne M</v>
      </c>
      <c r="U133" s="62"/>
      <c r="V133" s="103" t="str">
        <f t="shared" si="28"/>
        <v>Compléter la colonne précédente</v>
      </c>
      <c r="W133" s="192" t="str">
        <f t="shared" si="29"/>
        <v>Date signature contrat absente ou non conforme</v>
      </c>
      <c r="X133" s="24"/>
      <c r="Y133" s="29"/>
      <c r="Z133" s="61" t="str">
        <f t="shared" si="45"/>
        <v>Compléter la colonne M</v>
      </c>
      <c r="AA133" s="62"/>
      <c r="AB133" s="29"/>
      <c r="AC133" s="205" t="str">
        <f>IF($M133="","Compléter la colonne M",IF(AA133="","Compléter la part variable",IF($M133=Données!$I$3,AA133,IF(AND($M133=Données!$I$2,AB133=""),"Compléter la colonne précédente",IF(AA133-AB133&lt;=0,0,IF(AB133&gt;=144.44,AA133-144.44,AA133-AB133))))))</f>
        <v>Compléter la colonne M</v>
      </c>
      <c r="AD133" s="197" t="str">
        <f>IF(AA133="","Compléter la part variable",IF(AND($M133=Données!$I$2,AB133=""),"Compléter mont. unit. versé pour le BTE",IF(AC133-$C$6&lt;0,0,AC133-$C$6)))</f>
        <v>Compléter la part variable</v>
      </c>
      <c r="AE133" s="192" t="str">
        <f t="shared" si="33"/>
        <v>Date signature contrat absente ou non conforme</v>
      </c>
      <c r="AF133" s="24"/>
      <c r="AG133" s="29"/>
      <c r="AH133" s="61" t="str">
        <f t="shared" si="46"/>
        <v>Compléter la colonne M</v>
      </c>
      <c r="AI133" s="62"/>
      <c r="AJ133" s="29"/>
      <c r="AK133" s="205" t="str">
        <f>IF($M133="","Compléter la colonne M",IF(AI133="","Compléter la part variable",IF($M133=Données!$I$3,AI133,IF(AND($M133=Données!$I$2,AJ133=""),"Compléter la colonne précédente",IF(AI133-AJ133&lt;=0,0,IF(AJ133&gt;=144.44,AI133-144.44,AI133-AJ133))))))</f>
        <v>Compléter la colonne M</v>
      </c>
      <c r="AL133" s="197" t="str">
        <f>IF(AI133="","Compléter la part variable",IF(AND($M133=Données!$I$2,AJ133=""),"Compléter mont. unit. versé pour le BTE",IF(AK133-$C$6&lt;0,0,AK133-$C$6)))</f>
        <v>Compléter la part variable</v>
      </c>
      <c r="AM133" s="192" t="str">
        <f t="shared" si="34"/>
        <v>Date signature contrat absente ou non conforme</v>
      </c>
      <c r="AN133" s="24"/>
      <c r="AO133" s="29"/>
      <c r="AP133" s="61" t="str">
        <f t="shared" si="47"/>
        <v>Compléter la colonne M</v>
      </c>
      <c r="AQ133" s="62"/>
      <c r="AR133" s="29"/>
      <c r="AS133" s="205" t="str">
        <f>IF($M133="","Compléter la colonne M",IF(AQ133="","Compléter la part variable",IF($M133=Données!$I$3,AQ133,IF(AND($M133=Données!$I$2,AR133=""),"Compléter la colonne précédente",IF(AQ133-AR133&lt;=0,0,IF(AR133&gt;=144.44,AQ133-144.44,AQ133-AR133))))))</f>
        <v>Compléter la colonne M</v>
      </c>
      <c r="AT133" s="197" t="str">
        <f>IF(AQ133="","Compléter la part variable",IF(AND($M133=Données!$I$2,AR133=""),"Compléter mont. unit. versé pour le BTE",IF(AS133-$C$6&lt;0,0,AS133-$C$6)))</f>
        <v>Compléter la part variable</v>
      </c>
      <c r="AU133" s="192" t="str">
        <f t="shared" si="35"/>
        <v>Date signature contrat absente ou non conforme</v>
      </c>
      <c r="AV133" s="24"/>
      <c r="AW133" s="29"/>
      <c r="AX133" s="61" t="str">
        <f t="shared" si="48"/>
        <v>Compléter la colonne M</v>
      </c>
      <c r="AY133" s="62"/>
      <c r="AZ133" s="29"/>
      <c r="BA133" s="205" t="str">
        <f>IF($M133="","Compléter la colonne M",IF(AY133="","Compléter la part variable",IF($M133=Données!$I$3,AY133,IF(AND($M133=Données!$I$2,AZ133=""),"Compléter la colonne précédente",IF(AY133-AZ133&lt;=0,0,IF(AZ133&gt;=144.44,AY133-144.44,AY133-AZ133))))))</f>
        <v>Compléter la colonne M</v>
      </c>
      <c r="BB133" s="197" t="str">
        <f>IF(AY133="","Compléter la part variable",IF(AND($M133=Données!$I$2,AZ133=""),"Compléter mont. unit. versé pour le BTE",IF(BA133-$C$6&lt;0,0,BA133-$C$6)))</f>
        <v>Compléter la part variable</v>
      </c>
      <c r="BC133" s="192" t="str">
        <f t="shared" si="36"/>
        <v>Date signature contrat absente ou non conforme</v>
      </c>
      <c r="BD133" s="24"/>
      <c r="BE133" s="29"/>
      <c r="BF133" s="61" t="str">
        <f t="shared" si="49"/>
        <v>Compléter la colonne M</v>
      </c>
      <c r="BG133" s="62"/>
      <c r="BH133" s="29"/>
      <c r="BI133" s="205" t="str">
        <f>IF($M133="","Compléter la colonne M",IF(BG133="","Compléter la part variable",IF($M133=Données!$I$3,BG133,IF(AND($M133=Données!$I$2,BH133=""),"Compléter la colonne précédente",IF(BG133-BH133&lt;=0,0,IF(BH133&gt;=144.44,BG133-144.44,BG133-BH133))))))</f>
        <v>Compléter la colonne M</v>
      </c>
      <c r="BJ133" s="197" t="str">
        <f>IF(BG133="","Compléter la part variable",IF(AND($M133=Données!$I$2,BH133=""),"Compléter mont. unit. versé pour le BTE",IF(BI133-$C$6&lt;0,0,BI133-$C$6)))</f>
        <v>Compléter la part variable</v>
      </c>
      <c r="BK133" s="192" t="str">
        <f t="shared" si="37"/>
        <v>Date signature contrat absente ou non conforme</v>
      </c>
      <c r="BL133" s="24"/>
      <c r="BM133" s="29"/>
      <c r="BN133" s="61" t="str">
        <f t="shared" si="50"/>
        <v>Compléter la colonne M</v>
      </c>
      <c r="BO133" s="62"/>
      <c r="BP133" s="29"/>
      <c r="BQ133" s="205" t="str">
        <f>IF($M133="","Compléter la colonne M",IF(BO133="","Compléter la part variable",IF($M133=Données!$I$3,BO133,IF(AND($M133=Données!$I$2,BP133=""),"Compléter la colonne précédente",IF(BO133-BP133&lt;=0,0,IF(BP133&gt;=144.44,BO133-144.44,BO133-BP133))))))</f>
        <v>Compléter la colonne M</v>
      </c>
      <c r="BR133" s="197" t="str">
        <f>IF(BO133="","Compléter la part variable",IF(AND($M133=Données!$I$2,BP133=""),"Compléter mont. unit. versé pour le BTE",IF(BQ133-$C$6&lt;0,0,BQ133-$C$6)))</f>
        <v>Compléter la part variable</v>
      </c>
      <c r="BS133" s="192" t="str">
        <f t="shared" si="38"/>
        <v>Date signature contrat absente ou non conforme</v>
      </c>
      <c r="BT133" s="24"/>
      <c r="BU133" s="29"/>
      <c r="BV133" s="61" t="str">
        <f t="shared" si="51"/>
        <v>Compléter la colonne M</v>
      </c>
      <c r="BW133" s="62"/>
      <c r="BX133" s="29"/>
      <c r="BY133" s="205" t="str">
        <f>IF($M133="","Compléter la colonne M",IF(BW133="","Compléter la part variable",IF($M133=Données!$I$3,BW133,IF(AND($M133=Données!$I$2,BX133=""),"Compléter la colonne précédente",IF(BW133-BX133&lt;=0,0,IF(BX133&gt;=144.44,BW133-144.44,BW133-BX133))))))</f>
        <v>Compléter la colonne M</v>
      </c>
      <c r="BZ133" s="197" t="str">
        <f>IF(BW133="","Compléter la part variable",IF(AND($M133=Données!$I$2,BX133=""),"Compléter mont. unit. versé pour le BTE",IF(BY133-$C$6&lt;0,0,BY133-$C$6)))</f>
        <v>Compléter la part variable</v>
      </c>
      <c r="CA133" s="192" t="str">
        <f t="shared" si="39"/>
        <v>Date signature contrat absente ou non conforme</v>
      </c>
      <c r="CB133" s="24"/>
      <c r="CC133" s="29"/>
      <c r="CD133" s="61" t="str">
        <f t="shared" si="52"/>
        <v>Compléter la colonne M</v>
      </c>
      <c r="CE133" s="62"/>
      <c r="CF133" s="29"/>
      <c r="CG133" s="205" t="str">
        <f>IF($M133="","Compléter la colonne M",IF(CE133="","Compléter la part variable",IF($M133=Données!$I$3,CE133,IF(AND($M133=Données!$I$2,CF133=""),"Compléter la colonne précédente",IF(CE133-CF133&lt;=0,0,IF(CF133&gt;=144.44,CE133-144.44,CE133-CF133))))))</f>
        <v>Compléter la colonne M</v>
      </c>
      <c r="CH133" s="197" t="str">
        <f>IF(CE133="","Compléter la part variable",IF(AND($M133=Données!$I$2,CF133=""),"Compléter mont. unit. versé pour le BTE",IF(CG133-$C$6&lt;0,0,CG133-$C$6)))</f>
        <v>Compléter la part variable</v>
      </c>
      <c r="CI133" s="192" t="str">
        <f t="shared" si="40"/>
        <v>Date signature contrat absente ou non conforme</v>
      </c>
      <c r="CJ133" s="24"/>
      <c r="CK133" s="29"/>
      <c r="CL133" s="61" t="str">
        <f t="shared" si="53"/>
        <v>Compléter la colonne M</v>
      </c>
      <c r="CM133" s="62"/>
      <c r="CN133" s="29"/>
      <c r="CO133" s="205" t="str">
        <f>IF($M133="","Compléter la colonne M",IF(CM133="","Compléter la part variable",IF($M133=Données!$I$3,CM133,IF(AND($M133=Données!$I$2,CN133=""),"Compléter la colonne précédente",IF(CM133-CN133&lt;=0,0,IF(CN133&gt;=144.44,CM133-144.44,CM133-CN133))))))</f>
        <v>Compléter la colonne M</v>
      </c>
      <c r="CP133" s="197" t="str">
        <f>IF(CM133="","Compléter la part variable",IF(AND($M133=Données!$I$2,CN133=""),"Compléter mont. unit. versé pour le BTE",IF(CO133-$C$6&lt;0,0,CO133-$C$6)))</f>
        <v>Compléter la part variable</v>
      </c>
      <c r="CQ133" s="192" t="str">
        <f t="shared" si="41"/>
        <v>Date signature contrat absente ou non conforme</v>
      </c>
      <c r="CR133" s="24"/>
      <c r="CS133" s="29"/>
      <c r="CT133" s="61" t="str">
        <f t="shared" si="54"/>
        <v>Compléter la colonne M</v>
      </c>
      <c r="CU133" s="62"/>
      <c r="CV133" s="29"/>
      <c r="CW133" s="205" t="str">
        <f>IF($M133="","Compléter la colonne M",IF(CU133="","Compléter la part variable",IF($M133=Données!$I$3,CU133,IF(AND($M133=Données!$I$2,CV133=""),"Compléter la colonne précédente",IF(CU133-CV133&lt;=0,0,IF(CV133&gt;=144.44,CU133-144.44,CU133-CV133))))))</f>
        <v>Compléter la colonne M</v>
      </c>
      <c r="CX133" s="197" t="str">
        <f>IF(CU133="","Compléter la part variable",IF(AND($M133=Données!$I$2,CV133=""),"Compléter mont. unit. versé pour le BTE",IF(CW133-$C$6&lt;0,0,CW133-$C$6)))</f>
        <v>Compléter la part variable</v>
      </c>
      <c r="CY133" s="192" t="str">
        <f t="shared" si="42"/>
        <v>Date signature contrat absente ou non conforme</v>
      </c>
      <c r="CZ133" s="24"/>
      <c r="DA133" s="29"/>
      <c r="DB133" s="61" t="str">
        <f t="shared" si="55"/>
        <v>Compléter la colonne M</v>
      </c>
      <c r="DC133" s="62"/>
      <c r="DD133" s="29"/>
      <c r="DE133" s="205" t="str">
        <f>IF($M133="","Compléter la colonne M",IF(DC133="","Compléter la part variable",IF($M133=Données!$I$3,DC133,IF(AND($M133=Données!$I$2,DD133=""),"Compléter la colonne précédente",IF(DC133-DD133&lt;=0,0,IF(DD133&gt;=144.44,DC133-144.44,DC133-DD133))))))</f>
        <v>Compléter la colonne M</v>
      </c>
      <c r="DF133" s="197" t="str">
        <f>IF(DC133="","Compléter la part variable",IF(AND($M133=Données!$I$2,DD133=""),"Compléter mont. unit. versé pour le BTE",IF(DE133-$C$6&lt;0,0,DE133-$C$6)))</f>
        <v>Compléter la part variable</v>
      </c>
      <c r="DG133" s="192" t="str">
        <f t="shared" si="43"/>
        <v>Date signature contrat absente ou non conforme</v>
      </c>
      <c r="DH133" s="106" t="str">
        <f t="shared" si="30"/>
        <v>Remplir les colonnes M,N, Q et P</v>
      </c>
      <c r="DI133" s="153" t="str">
        <f t="shared" si="31"/>
        <v>Remplir les colonnes M, N, Q et P</v>
      </c>
      <c r="DJ133" s="28" t="str">
        <f t="shared" si="32"/>
        <v>Remplir les colonnes M, N, Q et P</v>
      </c>
      <c r="DK133"/>
      <c r="DL133"/>
    </row>
    <row r="134" spans="1:116" x14ac:dyDescent="0.3">
      <c r="A134" s="132"/>
      <c r="B134" s="165"/>
      <c r="C134" s="43"/>
      <c r="D134" s="43"/>
      <c r="E134" s="43"/>
      <c r="F134" s="43"/>
      <c r="G134" s="133"/>
      <c r="H134" s="59"/>
      <c r="I134" s="29"/>
      <c r="J134" s="167"/>
      <c r="K134" s="167"/>
      <c r="L134" s="168"/>
      <c r="M134" s="141"/>
      <c r="N134" s="119"/>
      <c r="O134" s="69"/>
      <c r="P134" s="69"/>
      <c r="Q134" s="145"/>
      <c r="R134" s="24"/>
      <c r="S134" s="29"/>
      <c r="T134" s="61" t="str">
        <f t="shared" si="44"/>
        <v>Compléter la colonne M</v>
      </c>
      <c r="U134" s="62"/>
      <c r="V134" s="103" t="str">
        <f t="shared" si="28"/>
        <v>Compléter la colonne précédente</v>
      </c>
      <c r="W134" s="192" t="str">
        <f t="shared" si="29"/>
        <v>Date signature contrat absente ou non conforme</v>
      </c>
      <c r="X134" s="24"/>
      <c r="Y134" s="29"/>
      <c r="Z134" s="61" t="str">
        <f t="shared" si="45"/>
        <v>Compléter la colonne M</v>
      </c>
      <c r="AA134" s="62"/>
      <c r="AB134" s="29"/>
      <c r="AC134" s="205" t="str">
        <f>IF($M134="","Compléter la colonne M",IF(AA134="","Compléter la part variable",IF($M134=Données!$I$3,AA134,IF(AND($M134=Données!$I$2,AB134=""),"Compléter la colonne précédente",IF(AA134-AB134&lt;=0,0,IF(AB134&gt;=144.44,AA134-144.44,AA134-AB134))))))</f>
        <v>Compléter la colonne M</v>
      </c>
      <c r="AD134" s="197" t="str">
        <f>IF(AA134="","Compléter la part variable",IF(AND($M134=Données!$I$2,AB134=""),"Compléter mont. unit. versé pour le BTE",IF(AC134-$C$6&lt;0,0,AC134-$C$6)))</f>
        <v>Compléter la part variable</v>
      </c>
      <c r="AE134" s="192" t="str">
        <f t="shared" si="33"/>
        <v>Date signature contrat absente ou non conforme</v>
      </c>
      <c r="AF134" s="24"/>
      <c r="AG134" s="29"/>
      <c r="AH134" s="61" t="str">
        <f t="shared" si="46"/>
        <v>Compléter la colonne M</v>
      </c>
      <c r="AI134" s="62"/>
      <c r="AJ134" s="29"/>
      <c r="AK134" s="205" t="str">
        <f>IF($M134="","Compléter la colonne M",IF(AI134="","Compléter la part variable",IF($M134=Données!$I$3,AI134,IF(AND($M134=Données!$I$2,AJ134=""),"Compléter la colonne précédente",IF(AI134-AJ134&lt;=0,0,IF(AJ134&gt;=144.44,AI134-144.44,AI134-AJ134))))))</f>
        <v>Compléter la colonne M</v>
      </c>
      <c r="AL134" s="197" t="str">
        <f>IF(AI134="","Compléter la part variable",IF(AND($M134=Données!$I$2,AJ134=""),"Compléter mont. unit. versé pour le BTE",IF(AK134-$C$6&lt;0,0,AK134-$C$6)))</f>
        <v>Compléter la part variable</v>
      </c>
      <c r="AM134" s="192" t="str">
        <f t="shared" si="34"/>
        <v>Date signature contrat absente ou non conforme</v>
      </c>
      <c r="AN134" s="24"/>
      <c r="AO134" s="29"/>
      <c r="AP134" s="61" t="str">
        <f t="shared" si="47"/>
        <v>Compléter la colonne M</v>
      </c>
      <c r="AQ134" s="62"/>
      <c r="AR134" s="29"/>
      <c r="AS134" s="205" t="str">
        <f>IF($M134="","Compléter la colonne M",IF(AQ134="","Compléter la part variable",IF($M134=Données!$I$3,AQ134,IF(AND($M134=Données!$I$2,AR134=""),"Compléter la colonne précédente",IF(AQ134-AR134&lt;=0,0,IF(AR134&gt;=144.44,AQ134-144.44,AQ134-AR134))))))</f>
        <v>Compléter la colonne M</v>
      </c>
      <c r="AT134" s="197" t="str">
        <f>IF(AQ134="","Compléter la part variable",IF(AND($M134=Données!$I$2,AR134=""),"Compléter mont. unit. versé pour le BTE",IF(AS134-$C$6&lt;0,0,AS134-$C$6)))</f>
        <v>Compléter la part variable</v>
      </c>
      <c r="AU134" s="192" t="str">
        <f t="shared" si="35"/>
        <v>Date signature contrat absente ou non conforme</v>
      </c>
      <c r="AV134" s="24"/>
      <c r="AW134" s="29"/>
      <c r="AX134" s="61" t="str">
        <f t="shared" si="48"/>
        <v>Compléter la colonne M</v>
      </c>
      <c r="AY134" s="62"/>
      <c r="AZ134" s="29"/>
      <c r="BA134" s="205" t="str">
        <f>IF($M134="","Compléter la colonne M",IF(AY134="","Compléter la part variable",IF($M134=Données!$I$3,AY134,IF(AND($M134=Données!$I$2,AZ134=""),"Compléter la colonne précédente",IF(AY134-AZ134&lt;=0,0,IF(AZ134&gt;=144.44,AY134-144.44,AY134-AZ134))))))</f>
        <v>Compléter la colonne M</v>
      </c>
      <c r="BB134" s="197" t="str">
        <f>IF(AY134="","Compléter la part variable",IF(AND($M134=Données!$I$2,AZ134=""),"Compléter mont. unit. versé pour le BTE",IF(BA134-$C$6&lt;0,0,BA134-$C$6)))</f>
        <v>Compléter la part variable</v>
      </c>
      <c r="BC134" s="192" t="str">
        <f t="shared" si="36"/>
        <v>Date signature contrat absente ou non conforme</v>
      </c>
      <c r="BD134" s="24"/>
      <c r="BE134" s="29"/>
      <c r="BF134" s="61" t="str">
        <f t="shared" si="49"/>
        <v>Compléter la colonne M</v>
      </c>
      <c r="BG134" s="62"/>
      <c r="BH134" s="29"/>
      <c r="BI134" s="205" t="str">
        <f>IF($M134="","Compléter la colonne M",IF(BG134="","Compléter la part variable",IF($M134=Données!$I$3,BG134,IF(AND($M134=Données!$I$2,BH134=""),"Compléter la colonne précédente",IF(BG134-BH134&lt;=0,0,IF(BH134&gt;=144.44,BG134-144.44,BG134-BH134))))))</f>
        <v>Compléter la colonne M</v>
      </c>
      <c r="BJ134" s="197" t="str">
        <f>IF(BG134="","Compléter la part variable",IF(AND($M134=Données!$I$2,BH134=""),"Compléter mont. unit. versé pour le BTE",IF(BI134-$C$6&lt;0,0,BI134-$C$6)))</f>
        <v>Compléter la part variable</v>
      </c>
      <c r="BK134" s="192" t="str">
        <f t="shared" si="37"/>
        <v>Date signature contrat absente ou non conforme</v>
      </c>
      <c r="BL134" s="24"/>
      <c r="BM134" s="29"/>
      <c r="BN134" s="61" t="str">
        <f t="shared" si="50"/>
        <v>Compléter la colonne M</v>
      </c>
      <c r="BO134" s="62"/>
      <c r="BP134" s="29"/>
      <c r="BQ134" s="205" t="str">
        <f>IF($M134="","Compléter la colonne M",IF(BO134="","Compléter la part variable",IF($M134=Données!$I$3,BO134,IF(AND($M134=Données!$I$2,BP134=""),"Compléter la colonne précédente",IF(BO134-BP134&lt;=0,0,IF(BP134&gt;=144.44,BO134-144.44,BO134-BP134))))))</f>
        <v>Compléter la colonne M</v>
      </c>
      <c r="BR134" s="197" t="str">
        <f>IF(BO134="","Compléter la part variable",IF(AND($M134=Données!$I$2,BP134=""),"Compléter mont. unit. versé pour le BTE",IF(BQ134-$C$6&lt;0,0,BQ134-$C$6)))</f>
        <v>Compléter la part variable</v>
      </c>
      <c r="BS134" s="192" t="str">
        <f t="shared" si="38"/>
        <v>Date signature contrat absente ou non conforme</v>
      </c>
      <c r="BT134" s="24"/>
      <c r="BU134" s="29"/>
      <c r="BV134" s="61" t="str">
        <f t="shared" si="51"/>
        <v>Compléter la colonne M</v>
      </c>
      <c r="BW134" s="62"/>
      <c r="BX134" s="29"/>
      <c r="BY134" s="205" t="str">
        <f>IF($M134="","Compléter la colonne M",IF(BW134="","Compléter la part variable",IF($M134=Données!$I$3,BW134,IF(AND($M134=Données!$I$2,BX134=""),"Compléter la colonne précédente",IF(BW134-BX134&lt;=0,0,IF(BX134&gt;=144.44,BW134-144.44,BW134-BX134))))))</f>
        <v>Compléter la colonne M</v>
      </c>
      <c r="BZ134" s="197" t="str">
        <f>IF(BW134="","Compléter la part variable",IF(AND($M134=Données!$I$2,BX134=""),"Compléter mont. unit. versé pour le BTE",IF(BY134-$C$6&lt;0,0,BY134-$C$6)))</f>
        <v>Compléter la part variable</v>
      </c>
      <c r="CA134" s="192" t="str">
        <f t="shared" si="39"/>
        <v>Date signature contrat absente ou non conforme</v>
      </c>
      <c r="CB134" s="24"/>
      <c r="CC134" s="29"/>
      <c r="CD134" s="61" t="str">
        <f t="shared" si="52"/>
        <v>Compléter la colonne M</v>
      </c>
      <c r="CE134" s="62"/>
      <c r="CF134" s="29"/>
      <c r="CG134" s="205" t="str">
        <f>IF($M134="","Compléter la colonne M",IF(CE134="","Compléter la part variable",IF($M134=Données!$I$3,CE134,IF(AND($M134=Données!$I$2,CF134=""),"Compléter la colonne précédente",IF(CE134-CF134&lt;=0,0,IF(CF134&gt;=144.44,CE134-144.44,CE134-CF134))))))</f>
        <v>Compléter la colonne M</v>
      </c>
      <c r="CH134" s="197" t="str">
        <f>IF(CE134="","Compléter la part variable",IF(AND($M134=Données!$I$2,CF134=""),"Compléter mont. unit. versé pour le BTE",IF(CG134-$C$6&lt;0,0,CG134-$C$6)))</f>
        <v>Compléter la part variable</v>
      </c>
      <c r="CI134" s="192" t="str">
        <f t="shared" si="40"/>
        <v>Date signature contrat absente ou non conforme</v>
      </c>
      <c r="CJ134" s="24"/>
      <c r="CK134" s="29"/>
      <c r="CL134" s="61" t="str">
        <f t="shared" si="53"/>
        <v>Compléter la colonne M</v>
      </c>
      <c r="CM134" s="62"/>
      <c r="CN134" s="29"/>
      <c r="CO134" s="205" t="str">
        <f>IF($M134="","Compléter la colonne M",IF(CM134="","Compléter la part variable",IF($M134=Données!$I$3,CM134,IF(AND($M134=Données!$I$2,CN134=""),"Compléter la colonne précédente",IF(CM134-CN134&lt;=0,0,IF(CN134&gt;=144.44,CM134-144.44,CM134-CN134))))))</f>
        <v>Compléter la colonne M</v>
      </c>
      <c r="CP134" s="197" t="str">
        <f>IF(CM134="","Compléter la part variable",IF(AND($M134=Données!$I$2,CN134=""),"Compléter mont. unit. versé pour le BTE",IF(CO134-$C$6&lt;0,0,CO134-$C$6)))</f>
        <v>Compléter la part variable</v>
      </c>
      <c r="CQ134" s="192" t="str">
        <f t="shared" si="41"/>
        <v>Date signature contrat absente ou non conforme</v>
      </c>
      <c r="CR134" s="24"/>
      <c r="CS134" s="29"/>
      <c r="CT134" s="61" t="str">
        <f t="shared" si="54"/>
        <v>Compléter la colonne M</v>
      </c>
      <c r="CU134" s="62"/>
      <c r="CV134" s="29"/>
      <c r="CW134" s="205" t="str">
        <f>IF($M134="","Compléter la colonne M",IF(CU134="","Compléter la part variable",IF($M134=Données!$I$3,CU134,IF(AND($M134=Données!$I$2,CV134=""),"Compléter la colonne précédente",IF(CU134-CV134&lt;=0,0,IF(CV134&gt;=144.44,CU134-144.44,CU134-CV134))))))</f>
        <v>Compléter la colonne M</v>
      </c>
      <c r="CX134" s="197" t="str">
        <f>IF(CU134="","Compléter la part variable",IF(AND($M134=Données!$I$2,CV134=""),"Compléter mont. unit. versé pour le BTE",IF(CW134-$C$6&lt;0,0,CW134-$C$6)))</f>
        <v>Compléter la part variable</v>
      </c>
      <c r="CY134" s="192" t="str">
        <f t="shared" si="42"/>
        <v>Date signature contrat absente ou non conforme</v>
      </c>
      <c r="CZ134" s="24"/>
      <c r="DA134" s="29"/>
      <c r="DB134" s="61" t="str">
        <f t="shared" si="55"/>
        <v>Compléter la colonne M</v>
      </c>
      <c r="DC134" s="62"/>
      <c r="DD134" s="29"/>
      <c r="DE134" s="205" t="str">
        <f>IF($M134="","Compléter la colonne M",IF(DC134="","Compléter la part variable",IF($M134=Données!$I$3,DC134,IF(AND($M134=Données!$I$2,DD134=""),"Compléter la colonne précédente",IF(DC134-DD134&lt;=0,0,IF(DD134&gt;=144.44,DC134-144.44,DC134-DD134))))))</f>
        <v>Compléter la colonne M</v>
      </c>
      <c r="DF134" s="197" t="str">
        <f>IF(DC134="","Compléter la part variable",IF(AND($M134=Données!$I$2,DD134=""),"Compléter mont. unit. versé pour le BTE",IF(DE134-$C$6&lt;0,0,DE134-$C$6)))</f>
        <v>Compléter la part variable</v>
      </c>
      <c r="DG134" s="192" t="str">
        <f t="shared" si="43"/>
        <v>Date signature contrat absente ou non conforme</v>
      </c>
      <c r="DH134" s="106" t="str">
        <f t="shared" si="30"/>
        <v>Remplir les colonnes M,N, Q et P</v>
      </c>
      <c r="DI134" s="153" t="str">
        <f t="shared" si="31"/>
        <v>Remplir les colonnes M, N, Q et P</v>
      </c>
      <c r="DJ134" s="28" t="str">
        <f t="shared" si="32"/>
        <v>Remplir les colonnes M, N, Q et P</v>
      </c>
      <c r="DK134"/>
      <c r="DL134"/>
    </row>
    <row r="135" spans="1:116" x14ac:dyDescent="0.3">
      <c r="A135" s="132"/>
      <c r="B135" s="165"/>
      <c r="C135" s="43"/>
      <c r="D135" s="43"/>
      <c r="E135" s="43"/>
      <c r="F135" s="43"/>
      <c r="G135" s="133"/>
      <c r="H135" s="59"/>
      <c r="I135" s="29"/>
      <c r="J135" s="167"/>
      <c r="K135" s="167"/>
      <c r="L135" s="168"/>
      <c r="M135" s="141"/>
      <c r="N135" s="119"/>
      <c r="O135" s="69"/>
      <c r="P135" s="69"/>
      <c r="Q135" s="145"/>
      <c r="R135" s="24"/>
      <c r="S135" s="29"/>
      <c r="T135" s="61" t="str">
        <f t="shared" si="44"/>
        <v>Compléter la colonne M</v>
      </c>
      <c r="U135" s="62"/>
      <c r="V135" s="103" t="str">
        <f t="shared" si="28"/>
        <v>Compléter la colonne précédente</v>
      </c>
      <c r="W135" s="192" t="str">
        <f t="shared" si="29"/>
        <v>Date signature contrat absente ou non conforme</v>
      </c>
      <c r="X135" s="24"/>
      <c r="Y135" s="29"/>
      <c r="Z135" s="61" t="str">
        <f t="shared" si="45"/>
        <v>Compléter la colonne M</v>
      </c>
      <c r="AA135" s="62"/>
      <c r="AB135" s="29"/>
      <c r="AC135" s="205" t="str">
        <f>IF($M135="","Compléter la colonne M",IF(AA135="","Compléter la part variable",IF($M135=Données!$I$3,AA135,IF(AND($M135=Données!$I$2,AB135=""),"Compléter la colonne précédente",IF(AA135-AB135&lt;=0,0,IF(AB135&gt;=144.44,AA135-144.44,AA135-AB135))))))</f>
        <v>Compléter la colonne M</v>
      </c>
      <c r="AD135" s="197" t="str">
        <f>IF(AA135="","Compléter la part variable",IF(AND($M135=Données!$I$2,AB135=""),"Compléter mont. unit. versé pour le BTE",IF(AC135-$C$6&lt;0,0,AC135-$C$6)))</f>
        <v>Compléter la part variable</v>
      </c>
      <c r="AE135" s="192" t="str">
        <f t="shared" si="33"/>
        <v>Date signature contrat absente ou non conforme</v>
      </c>
      <c r="AF135" s="24"/>
      <c r="AG135" s="29"/>
      <c r="AH135" s="61" t="str">
        <f t="shared" si="46"/>
        <v>Compléter la colonne M</v>
      </c>
      <c r="AI135" s="62"/>
      <c r="AJ135" s="29"/>
      <c r="AK135" s="205" t="str">
        <f>IF($M135="","Compléter la colonne M",IF(AI135="","Compléter la part variable",IF($M135=Données!$I$3,AI135,IF(AND($M135=Données!$I$2,AJ135=""),"Compléter la colonne précédente",IF(AI135-AJ135&lt;=0,0,IF(AJ135&gt;=144.44,AI135-144.44,AI135-AJ135))))))</f>
        <v>Compléter la colonne M</v>
      </c>
      <c r="AL135" s="197" t="str">
        <f>IF(AI135="","Compléter la part variable",IF(AND($M135=Données!$I$2,AJ135=""),"Compléter mont. unit. versé pour le BTE",IF(AK135-$C$6&lt;0,0,AK135-$C$6)))</f>
        <v>Compléter la part variable</v>
      </c>
      <c r="AM135" s="192" t="str">
        <f t="shared" si="34"/>
        <v>Date signature contrat absente ou non conforme</v>
      </c>
      <c r="AN135" s="24"/>
      <c r="AO135" s="29"/>
      <c r="AP135" s="61" t="str">
        <f t="shared" si="47"/>
        <v>Compléter la colonne M</v>
      </c>
      <c r="AQ135" s="62"/>
      <c r="AR135" s="29"/>
      <c r="AS135" s="205" t="str">
        <f>IF($M135="","Compléter la colonne M",IF(AQ135="","Compléter la part variable",IF($M135=Données!$I$3,AQ135,IF(AND($M135=Données!$I$2,AR135=""),"Compléter la colonne précédente",IF(AQ135-AR135&lt;=0,0,IF(AR135&gt;=144.44,AQ135-144.44,AQ135-AR135))))))</f>
        <v>Compléter la colonne M</v>
      </c>
      <c r="AT135" s="197" t="str">
        <f>IF(AQ135="","Compléter la part variable",IF(AND($M135=Données!$I$2,AR135=""),"Compléter mont. unit. versé pour le BTE",IF(AS135-$C$6&lt;0,0,AS135-$C$6)))</f>
        <v>Compléter la part variable</v>
      </c>
      <c r="AU135" s="192" t="str">
        <f t="shared" si="35"/>
        <v>Date signature contrat absente ou non conforme</v>
      </c>
      <c r="AV135" s="24"/>
      <c r="AW135" s="29"/>
      <c r="AX135" s="61" t="str">
        <f t="shared" si="48"/>
        <v>Compléter la colonne M</v>
      </c>
      <c r="AY135" s="62"/>
      <c r="AZ135" s="29"/>
      <c r="BA135" s="205" t="str">
        <f>IF($M135="","Compléter la colonne M",IF(AY135="","Compléter la part variable",IF($M135=Données!$I$3,AY135,IF(AND($M135=Données!$I$2,AZ135=""),"Compléter la colonne précédente",IF(AY135-AZ135&lt;=0,0,IF(AZ135&gt;=144.44,AY135-144.44,AY135-AZ135))))))</f>
        <v>Compléter la colonne M</v>
      </c>
      <c r="BB135" s="197" t="str">
        <f>IF(AY135="","Compléter la part variable",IF(AND($M135=Données!$I$2,AZ135=""),"Compléter mont. unit. versé pour le BTE",IF(BA135-$C$6&lt;0,0,BA135-$C$6)))</f>
        <v>Compléter la part variable</v>
      </c>
      <c r="BC135" s="192" t="str">
        <f t="shared" si="36"/>
        <v>Date signature contrat absente ou non conforme</v>
      </c>
      <c r="BD135" s="24"/>
      <c r="BE135" s="29"/>
      <c r="BF135" s="61" t="str">
        <f t="shared" si="49"/>
        <v>Compléter la colonne M</v>
      </c>
      <c r="BG135" s="62"/>
      <c r="BH135" s="29"/>
      <c r="BI135" s="205" t="str">
        <f>IF($M135="","Compléter la colonne M",IF(BG135="","Compléter la part variable",IF($M135=Données!$I$3,BG135,IF(AND($M135=Données!$I$2,BH135=""),"Compléter la colonne précédente",IF(BG135-BH135&lt;=0,0,IF(BH135&gt;=144.44,BG135-144.44,BG135-BH135))))))</f>
        <v>Compléter la colonne M</v>
      </c>
      <c r="BJ135" s="197" t="str">
        <f>IF(BG135="","Compléter la part variable",IF(AND($M135=Données!$I$2,BH135=""),"Compléter mont. unit. versé pour le BTE",IF(BI135-$C$6&lt;0,0,BI135-$C$6)))</f>
        <v>Compléter la part variable</v>
      </c>
      <c r="BK135" s="192" t="str">
        <f t="shared" si="37"/>
        <v>Date signature contrat absente ou non conforme</v>
      </c>
      <c r="BL135" s="24"/>
      <c r="BM135" s="29"/>
      <c r="BN135" s="61" t="str">
        <f t="shared" si="50"/>
        <v>Compléter la colonne M</v>
      </c>
      <c r="BO135" s="62"/>
      <c r="BP135" s="29"/>
      <c r="BQ135" s="205" t="str">
        <f>IF($M135="","Compléter la colonne M",IF(BO135="","Compléter la part variable",IF($M135=Données!$I$3,BO135,IF(AND($M135=Données!$I$2,BP135=""),"Compléter la colonne précédente",IF(BO135-BP135&lt;=0,0,IF(BP135&gt;=144.44,BO135-144.44,BO135-BP135))))))</f>
        <v>Compléter la colonne M</v>
      </c>
      <c r="BR135" s="197" t="str">
        <f>IF(BO135="","Compléter la part variable",IF(AND($M135=Données!$I$2,BP135=""),"Compléter mont. unit. versé pour le BTE",IF(BQ135-$C$6&lt;0,0,BQ135-$C$6)))</f>
        <v>Compléter la part variable</v>
      </c>
      <c r="BS135" s="192" t="str">
        <f t="shared" si="38"/>
        <v>Date signature contrat absente ou non conforme</v>
      </c>
      <c r="BT135" s="24"/>
      <c r="BU135" s="29"/>
      <c r="BV135" s="61" t="str">
        <f t="shared" si="51"/>
        <v>Compléter la colonne M</v>
      </c>
      <c r="BW135" s="62"/>
      <c r="BX135" s="29"/>
      <c r="BY135" s="205" t="str">
        <f>IF($M135="","Compléter la colonne M",IF(BW135="","Compléter la part variable",IF($M135=Données!$I$3,BW135,IF(AND($M135=Données!$I$2,BX135=""),"Compléter la colonne précédente",IF(BW135-BX135&lt;=0,0,IF(BX135&gt;=144.44,BW135-144.44,BW135-BX135))))))</f>
        <v>Compléter la colonne M</v>
      </c>
      <c r="BZ135" s="197" t="str">
        <f>IF(BW135="","Compléter la part variable",IF(AND($M135=Données!$I$2,BX135=""),"Compléter mont. unit. versé pour le BTE",IF(BY135-$C$6&lt;0,0,BY135-$C$6)))</f>
        <v>Compléter la part variable</v>
      </c>
      <c r="CA135" s="192" t="str">
        <f t="shared" si="39"/>
        <v>Date signature contrat absente ou non conforme</v>
      </c>
      <c r="CB135" s="24"/>
      <c r="CC135" s="29"/>
      <c r="CD135" s="61" t="str">
        <f t="shared" si="52"/>
        <v>Compléter la colonne M</v>
      </c>
      <c r="CE135" s="62"/>
      <c r="CF135" s="29"/>
      <c r="CG135" s="205" t="str">
        <f>IF($M135="","Compléter la colonne M",IF(CE135="","Compléter la part variable",IF($M135=Données!$I$3,CE135,IF(AND($M135=Données!$I$2,CF135=""),"Compléter la colonne précédente",IF(CE135-CF135&lt;=0,0,IF(CF135&gt;=144.44,CE135-144.44,CE135-CF135))))))</f>
        <v>Compléter la colonne M</v>
      </c>
      <c r="CH135" s="197" t="str">
        <f>IF(CE135="","Compléter la part variable",IF(AND($M135=Données!$I$2,CF135=""),"Compléter mont. unit. versé pour le BTE",IF(CG135-$C$6&lt;0,0,CG135-$C$6)))</f>
        <v>Compléter la part variable</v>
      </c>
      <c r="CI135" s="192" t="str">
        <f t="shared" si="40"/>
        <v>Date signature contrat absente ou non conforme</v>
      </c>
      <c r="CJ135" s="24"/>
      <c r="CK135" s="29"/>
      <c r="CL135" s="61" t="str">
        <f t="shared" si="53"/>
        <v>Compléter la colonne M</v>
      </c>
      <c r="CM135" s="62"/>
      <c r="CN135" s="29"/>
      <c r="CO135" s="205" t="str">
        <f>IF($M135="","Compléter la colonne M",IF(CM135="","Compléter la part variable",IF($M135=Données!$I$3,CM135,IF(AND($M135=Données!$I$2,CN135=""),"Compléter la colonne précédente",IF(CM135-CN135&lt;=0,0,IF(CN135&gt;=144.44,CM135-144.44,CM135-CN135))))))</f>
        <v>Compléter la colonne M</v>
      </c>
      <c r="CP135" s="197" t="str">
        <f>IF(CM135="","Compléter la part variable",IF(AND($M135=Données!$I$2,CN135=""),"Compléter mont. unit. versé pour le BTE",IF(CO135-$C$6&lt;0,0,CO135-$C$6)))</f>
        <v>Compléter la part variable</v>
      </c>
      <c r="CQ135" s="192" t="str">
        <f t="shared" si="41"/>
        <v>Date signature contrat absente ou non conforme</v>
      </c>
      <c r="CR135" s="24"/>
      <c r="CS135" s="29"/>
      <c r="CT135" s="61" t="str">
        <f t="shared" si="54"/>
        <v>Compléter la colonne M</v>
      </c>
      <c r="CU135" s="62"/>
      <c r="CV135" s="29"/>
      <c r="CW135" s="205" t="str">
        <f>IF($M135="","Compléter la colonne M",IF(CU135="","Compléter la part variable",IF($M135=Données!$I$3,CU135,IF(AND($M135=Données!$I$2,CV135=""),"Compléter la colonne précédente",IF(CU135-CV135&lt;=0,0,IF(CV135&gt;=144.44,CU135-144.44,CU135-CV135))))))</f>
        <v>Compléter la colonne M</v>
      </c>
      <c r="CX135" s="197" t="str">
        <f>IF(CU135="","Compléter la part variable",IF(AND($M135=Données!$I$2,CV135=""),"Compléter mont. unit. versé pour le BTE",IF(CW135-$C$6&lt;0,0,CW135-$C$6)))</f>
        <v>Compléter la part variable</v>
      </c>
      <c r="CY135" s="192" t="str">
        <f t="shared" si="42"/>
        <v>Date signature contrat absente ou non conforme</v>
      </c>
      <c r="CZ135" s="24"/>
      <c r="DA135" s="29"/>
      <c r="DB135" s="61" t="str">
        <f t="shared" si="55"/>
        <v>Compléter la colonne M</v>
      </c>
      <c r="DC135" s="62"/>
      <c r="DD135" s="29"/>
      <c r="DE135" s="205" t="str">
        <f>IF($M135="","Compléter la colonne M",IF(DC135="","Compléter la part variable",IF($M135=Données!$I$3,DC135,IF(AND($M135=Données!$I$2,DD135=""),"Compléter la colonne précédente",IF(DC135-DD135&lt;=0,0,IF(DD135&gt;=144.44,DC135-144.44,DC135-DD135))))))</f>
        <v>Compléter la colonne M</v>
      </c>
      <c r="DF135" s="197" t="str">
        <f>IF(DC135="","Compléter la part variable",IF(AND($M135=Données!$I$2,DD135=""),"Compléter mont. unit. versé pour le BTE",IF(DE135-$C$6&lt;0,0,DE135-$C$6)))</f>
        <v>Compléter la part variable</v>
      </c>
      <c r="DG135" s="192" t="str">
        <f t="shared" si="43"/>
        <v>Date signature contrat absente ou non conforme</v>
      </c>
      <c r="DH135" s="106" t="str">
        <f t="shared" si="30"/>
        <v>Remplir les colonnes M,N, Q et P</v>
      </c>
      <c r="DI135" s="153" t="str">
        <f t="shared" si="31"/>
        <v>Remplir les colonnes M, N, Q et P</v>
      </c>
      <c r="DJ135" s="28" t="str">
        <f t="shared" si="32"/>
        <v>Remplir les colonnes M, N, Q et P</v>
      </c>
      <c r="DK135"/>
      <c r="DL135"/>
    </row>
    <row r="136" spans="1:116" x14ac:dyDescent="0.3">
      <c r="A136" s="132"/>
      <c r="B136" s="165"/>
      <c r="C136" s="43"/>
      <c r="D136" s="43"/>
      <c r="E136" s="43"/>
      <c r="F136" s="43"/>
      <c r="G136" s="133"/>
      <c r="H136" s="59"/>
      <c r="I136" s="29"/>
      <c r="J136" s="167"/>
      <c r="K136" s="167"/>
      <c r="L136" s="168"/>
      <c r="M136" s="141"/>
      <c r="N136" s="119"/>
      <c r="O136" s="69"/>
      <c r="P136" s="69"/>
      <c r="Q136" s="145"/>
      <c r="R136" s="24"/>
      <c r="S136" s="29"/>
      <c r="T136" s="61" t="str">
        <f t="shared" si="44"/>
        <v>Compléter la colonne M</v>
      </c>
      <c r="U136" s="62"/>
      <c r="V136" s="103" t="str">
        <f t="shared" si="28"/>
        <v>Compléter la colonne précédente</v>
      </c>
      <c r="W136" s="192" t="str">
        <f t="shared" si="29"/>
        <v>Date signature contrat absente ou non conforme</v>
      </c>
      <c r="X136" s="24"/>
      <c r="Y136" s="29"/>
      <c r="Z136" s="61" t="str">
        <f t="shared" si="45"/>
        <v>Compléter la colonne M</v>
      </c>
      <c r="AA136" s="62"/>
      <c r="AB136" s="29"/>
      <c r="AC136" s="205" t="str">
        <f>IF($M136="","Compléter la colonne M",IF(AA136="","Compléter la part variable",IF($M136=Données!$I$3,AA136,IF(AND($M136=Données!$I$2,AB136=""),"Compléter la colonne précédente",IF(AA136-AB136&lt;=0,0,IF(AB136&gt;=144.44,AA136-144.44,AA136-AB136))))))</f>
        <v>Compléter la colonne M</v>
      </c>
      <c r="AD136" s="197" t="str">
        <f>IF(AA136="","Compléter la part variable",IF(AND($M136=Données!$I$2,AB136=""),"Compléter mont. unit. versé pour le BTE",IF(AC136-$C$6&lt;0,0,AC136-$C$6)))</f>
        <v>Compléter la part variable</v>
      </c>
      <c r="AE136" s="192" t="str">
        <f t="shared" si="33"/>
        <v>Date signature contrat absente ou non conforme</v>
      </c>
      <c r="AF136" s="24"/>
      <c r="AG136" s="29"/>
      <c r="AH136" s="61" t="str">
        <f t="shared" si="46"/>
        <v>Compléter la colonne M</v>
      </c>
      <c r="AI136" s="62"/>
      <c r="AJ136" s="29"/>
      <c r="AK136" s="205" t="str">
        <f>IF($M136="","Compléter la colonne M",IF(AI136="","Compléter la part variable",IF($M136=Données!$I$3,AI136,IF(AND($M136=Données!$I$2,AJ136=""),"Compléter la colonne précédente",IF(AI136-AJ136&lt;=0,0,IF(AJ136&gt;=144.44,AI136-144.44,AI136-AJ136))))))</f>
        <v>Compléter la colonne M</v>
      </c>
      <c r="AL136" s="197" t="str">
        <f>IF(AI136="","Compléter la part variable",IF(AND($M136=Données!$I$2,AJ136=""),"Compléter mont. unit. versé pour le BTE",IF(AK136-$C$6&lt;0,0,AK136-$C$6)))</f>
        <v>Compléter la part variable</v>
      </c>
      <c r="AM136" s="192" t="str">
        <f t="shared" si="34"/>
        <v>Date signature contrat absente ou non conforme</v>
      </c>
      <c r="AN136" s="24"/>
      <c r="AO136" s="29"/>
      <c r="AP136" s="61" t="str">
        <f t="shared" si="47"/>
        <v>Compléter la colonne M</v>
      </c>
      <c r="AQ136" s="62"/>
      <c r="AR136" s="29"/>
      <c r="AS136" s="205" t="str">
        <f>IF($M136="","Compléter la colonne M",IF(AQ136="","Compléter la part variable",IF($M136=Données!$I$3,AQ136,IF(AND($M136=Données!$I$2,AR136=""),"Compléter la colonne précédente",IF(AQ136-AR136&lt;=0,0,IF(AR136&gt;=144.44,AQ136-144.44,AQ136-AR136))))))</f>
        <v>Compléter la colonne M</v>
      </c>
      <c r="AT136" s="197" t="str">
        <f>IF(AQ136="","Compléter la part variable",IF(AND($M136=Données!$I$2,AR136=""),"Compléter mont. unit. versé pour le BTE",IF(AS136-$C$6&lt;0,0,AS136-$C$6)))</f>
        <v>Compléter la part variable</v>
      </c>
      <c r="AU136" s="192" t="str">
        <f t="shared" si="35"/>
        <v>Date signature contrat absente ou non conforme</v>
      </c>
      <c r="AV136" s="24"/>
      <c r="AW136" s="29"/>
      <c r="AX136" s="61" t="str">
        <f t="shared" si="48"/>
        <v>Compléter la colonne M</v>
      </c>
      <c r="AY136" s="62"/>
      <c r="AZ136" s="29"/>
      <c r="BA136" s="205" t="str">
        <f>IF($M136="","Compléter la colonne M",IF(AY136="","Compléter la part variable",IF($M136=Données!$I$3,AY136,IF(AND($M136=Données!$I$2,AZ136=""),"Compléter la colonne précédente",IF(AY136-AZ136&lt;=0,0,IF(AZ136&gt;=144.44,AY136-144.44,AY136-AZ136))))))</f>
        <v>Compléter la colonne M</v>
      </c>
      <c r="BB136" s="197" t="str">
        <f>IF(AY136="","Compléter la part variable",IF(AND($M136=Données!$I$2,AZ136=""),"Compléter mont. unit. versé pour le BTE",IF(BA136-$C$6&lt;0,0,BA136-$C$6)))</f>
        <v>Compléter la part variable</v>
      </c>
      <c r="BC136" s="192" t="str">
        <f t="shared" si="36"/>
        <v>Date signature contrat absente ou non conforme</v>
      </c>
      <c r="BD136" s="24"/>
      <c r="BE136" s="29"/>
      <c r="BF136" s="61" t="str">
        <f t="shared" si="49"/>
        <v>Compléter la colonne M</v>
      </c>
      <c r="BG136" s="62"/>
      <c r="BH136" s="29"/>
      <c r="BI136" s="205" t="str">
        <f>IF($M136="","Compléter la colonne M",IF(BG136="","Compléter la part variable",IF($M136=Données!$I$3,BG136,IF(AND($M136=Données!$I$2,BH136=""),"Compléter la colonne précédente",IF(BG136-BH136&lt;=0,0,IF(BH136&gt;=144.44,BG136-144.44,BG136-BH136))))))</f>
        <v>Compléter la colonne M</v>
      </c>
      <c r="BJ136" s="197" t="str">
        <f>IF(BG136="","Compléter la part variable",IF(AND($M136=Données!$I$2,BH136=""),"Compléter mont. unit. versé pour le BTE",IF(BI136-$C$6&lt;0,0,BI136-$C$6)))</f>
        <v>Compléter la part variable</v>
      </c>
      <c r="BK136" s="192" t="str">
        <f t="shared" si="37"/>
        <v>Date signature contrat absente ou non conforme</v>
      </c>
      <c r="BL136" s="24"/>
      <c r="BM136" s="29"/>
      <c r="BN136" s="61" t="str">
        <f t="shared" si="50"/>
        <v>Compléter la colonne M</v>
      </c>
      <c r="BO136" s="62"/>
      <c r="BP136" s="29"/>
      <c r="BQ136" s="205" t="str">
        <f>IF($M136="","Compléter la colonne M",IF(BO136="","Compléter la part variable",IF($M136=Données!$I$3,BO136,IF(AND($M136=Données!$I$2,BP136=""),"Compléter la colonne précédente",IF(BO136-BP136&lt;=0,0,IF(BP136&gt;=144.44,BO136-144.44,BO136-BP136))))))</f>
        <v>Compléter la colonne M</v>
      </c>
      <c r="BR136" s="197" t="str">
        <f>IF(BO136="","Compléter la part variable",IF(AND($M136=Données!$I$2,BP136=""),"Compléter mont. unit. versé pour le BTE",IF(BQ136-$C$6&lt;0,0,BQ136-$C$6)))</f>
        <v>Compléter la part variable</v>
      </c>
      <c r="BS136" s="192" t="str">
        <f t="shared" si="38"/>
        <v>Date signature contrat absente ou non conforme</v>
      </c>
      <c r="BT136" s="24"/>
      <c r="BU136" s="29"/>
      <c r="BV136" s="61" t="str">
        <f t="shared" si="51"/>
        <v>Compléter la colonne M</v>
      </c>
      <c r="BW136" s="62"/>
      <c r="BX136" s="29"/>
      <c r="BY136" s="205" t="str">
        <f>IF($M136="","Compléter la colonne M",IF(BW136="","Compléter la part variable",IF($M136=Données!$I$3,BW136,IF(AND($M136=Données!$I$2,BX136=""),"Compléter la colonne précédente",IF(BW136-BX136&lt;=0,0,IF(BX136&gt;=144.44,BW136-144.44,BW136-BX136))))))</f>
        <v>Compléter la colonne M</v>
      </c>
      <c r="BZ136" s="197" t="str">
        <f>IF(BW136="","Compléter la part variable",IF(AND($M136=Données!$I$2,BX136=""),"Compléter mont. unit. versé pour le BTE",IF(BY136-$C$6&lt;0,0,BY136-$C$6)))</f>
        <v>Compléter la part variable</v>
      </c>
      <c r="CA136" s="192" t="str">
        <f t="shared" si="39"/>
        <v>Date signature contrat absente ou non conforme</v>
      </c>
      <c r="CB136" s="24"/>
      <c r="CC136" s="29"/>
      <c r="CD136" s="61" t="str">
        <f t="shared" si="52"/>
        <v>Compléter la colonne M</v>
      </c>
      <c r="CE136" s="62"/>
      <c r="CF136" s="29"/>
      <c r="CG136" s="205" t="str">
        <f>IF($M136="","Compléter la colonne M",IF(CE136="","Compléter la part variable",IF($M136=Données!$I$3,CE136,IF(AND($M136=Données!$I$2,CF136=""),"Compléter la colonne précédente",IF(CE136-CF136&lt;=0,0,IF(CF136&gt;=144.44,CE136-144.44,CE136-CF136))))))</f>
        <v>Compléter la colonne M</v>
      </c>
      <c r="CH136" s="197" t="str">
        <f>IF(CE136="","Compléter la part variable",IF(AND($M136=Données!$I$2,CF136=""),"Compléter mont. unit. versé pour le BTE",IF(CG136-$C$6&lt;0,0,CG136-$C$6)))</f>
        <v>Compléter la part variable</v>
      </c>
      <c r="CI136" s="192" t="str">
        <f t="shared" si="40"/>
        <v>Date signature contrat absente ou non conforme</v>
      </c>
      <c r="CJ136" s="24"/>
      <c r="CK136" s="29"/>
      <c r="CL136" s="61" t="str">
        <f t="shared" si="53"/>
        <v>Compléter la colonne M</v>
      </c>
      <c r="CM136" s="62"/>
      <c r="CN136" s="29"/>
      <c r="CO136" s="205" t="str">
        <f>IF($M136="","Compléter la colonne M",IF(CM136="","Compléter la part variable",IF($M136=Données!$I$3,CM136,IF(AND($M136=Données!$I$2,CN136=""),"Compléter la colonne précédente",IF(CM136-CN136&lt;=0,0,IF(CN136&gt;=144.44,CM136-144.44,CM136-CN136))))))</f>
        <v>Compléter la colonne M</v>
      </c>
      <c r="CP136" s="197" t="str">
        <f>IF(CM136="","Compléter la part variable",IF(AND($M136=Données!$I$2,CN136=""),"Compléter mont. unit. versé pour le BTE",IF(CO136-$C$6&lt;0,0,CO136-$C$6)))</f>
        <v>Compléter la part variable</v>
      </c>
      <c r="CQ136" s="192" t="str">
        <f t="shared" si="41"/>
        <v>Date signature contrat absente ou non conforme</v>
      </c>
      <c r="CR136" s="24"/>
      <c r="CS136" s="29"/>
      <c r="CT136" s="61" t="str">
        <f t="shared" si="54"/>
        <v>Compléter la colonne M</v>
      </c>
      <c r="CU136" s="62"/>
      <c r="CV136" s="29"/>
      <c r="CW136" s="205" t="str">
        <f>IF($M136="","Compléter la colonne M",IF(CU136="","Compléter la part variable",IF($M136=Données!$I$3,CU136,IF(AND($M136=Données!$I$2,CV136=""),"Compléter la colonne précédente",IF(CU136-CV136&lt;=0,0,IF(CV136&gt;=144.44,CU136-144.44,CU136-CV136))))))</f>
        <v>Compléter la colonne M</v>
      </c>
      <c r="CX136" s="197" t="str">
        <f>IF(CU136="","Compléter la part variable",IF(AND($M136=Données!$I$2,CV136=""),"Compléter mont. unit. versé pour le BTE",IF(CW136-$C$6&lt;0,0,CW136-$C$6)))</f>
        <v>Compléter la part variable</v>
      </c>
      <c r="CY136" s="192" t="str">
        <f t="shared" si="42"/>
        <v>Date signature contrat absente ou non conforme</v>
      </c>
      <c r="CZ136" s="24"/>
      <c r="DA136" s="29"/>
      <c r="DB136" s="61" t="str">
        <f t="shared" si="55"/>
        <v>Compléter la colonne M</v>
      </c>
      <c r="DC136" s="62"/>
      <c r="DD136" s="29"/>
      <c r="DE136" s="205" t="str">
        <f>IF($M136="","Compléter la colonne M",IF(DC136="","Compléter la part variable",IF($M136=Données!$I$3,DC136,IF(AND($M136=Données!$I$2,DD136=""),"Compléter la colonne précédente",IF(DC136-DD136&lt;=0,0,IF(DD136&gt;=144.44,DC136-144.44,DC136-DD136))))))</f>
        <v>Compléter la colonne M</v>
      </c>
      <c r="DF136" s="197" t="str">
        <f>IF(DC136="","Compléter la part variable",IF(AND($M136=Données!$I$2,DD136=""),"Compléter mont. unit. versé pour le BTE",IF(DE136-$C$6&lt;0,0,DE136-$C$6)))</f>
        <v>Compléter la part variable</v>
      </c>
      <c r="DG136" s="192" t="str">
        <f t="shared" si="43"/>
        <v>Date signature contrat absente ou non conforme</v>
      </c>
      <c r="DH136" s="106" t="str">
        <f t="shared" si="30"/>
        <v>Remplir les colonnes M,N, Q et P</v>
      </c>
      <c r="DI136" s="153" t="str">
        <f t="shared" si="31"/>
        <v>Remplir les colonnes M, N, Q et P</v>
      </c>
      <c r="DJ136" s="28" t="str">
        <f t="shared" si="32"/>
        <v>Remplir les colonnes M, N, Q et P</v>
      </c>
      <c r="DK136"/>
      <c r="DL136"/>
    </row>
    <row r="137" spans="1:116" x14ac:dyDescent="0.3">
      <c r="A137" s="132"/>
      <c r="B137" s="165"/>
      <c r="C137" s="43"/>
      <c r="D137" s="43"/>
      <c r="E137" s="43"/>
      <c r="F137" s="43"/>
      <c r="G137" s="133"/>
      <c r="H137" s="59"/>
      <c r="I137" s="29"/>
      <c r="J137" s="167"/>
      <c r="K137" s="167"/>
      <c r="L137" s="168"/>
      <c r="M137" s="141"/>
      <c r="N137" s="119"/>
      <c r="O137" s="69"/>
      <c r="P137" s="69"/>
      <c r="Q137" s="145"/>
      <c r="R137" s="24"/>
      <c r="S137" s="29"/>
      <c r="T137" s="61" t="str">
        <f t="shared" si="44"/>
        <v>Compléter la colonne M</v>
      </c>
      <c r="U137" s="62"/>
      <c r="V137" s="103" t="str">
        <f t="shared" si="28"/>
        <v>Compléter la colonne précédente</v>
      </c>
      <c r="W137" s="192" t="str">
        <f t="shared" si="29"/>
        <v>Date signature contrat absente ou non conforme</v>
      </c>
      <c r="X137" s="24"/>
      <c r="Y137" s="29"/>
      <c r="Z137" s="61" t="str">
        <f t="shared" si="45"/>
        <v>Compléter la colonne M</v>
      </c>
      <c r="AA137" s="62"/>
      <c r="AB137" s="29"/>
      <c r="AC137" s="205" t="str">
        <f>IF($M137="","Compléter la colonne M",IF(AA137="","Compléter la part variable",IF($M137=Données!$I$3,AA137,IF(AND($M137=Données!$I$2,AB137=""),"Compléter la colonne précédente",IF(AA137-AB137&lt;=0,0,IF(AB137&gt;=144.44,AA137-144.44,AA137-AB137))))))</f>
        <v>Compléter la colonne M</v>
      </c>
      <c r="AD137" s="197" t="str">
        <f>IF(AA137="","Compléter la part variable",IF(AND($M137=Données!$I$2,AB137=""),"Compléter mont. unit. versé pour le BTE",IF(AC137-$C$6&lt;0,0,AC137-$C$6)))</f>
        <v>Compléter la part variable</v>
      </c>
      <c r="AE137" s="192" t="str">
        <f t="shared" si="33"/>
        <v>Date signature contrat absente ou non conforme</v>
      </c>
      <c r="AF137" s="24"/>
      <c r="AG137" s="29"/>
      <c r="AH137" s="61" t="str">
        <f t="shared" si="46"/>
        <v>Compléter la colonne M</v>
      </c>
      <c r="AI137" s="62"/>
      <c r="AJ137" s="29"/>
      <c r="AK137" s="205" t="str">
        <f>IF($M137="","Compléter la colonne M",IF(AI137="","Compléter la part variable",IF($M137=Données!$I$3,AI137,IF(AND($M137=Données!$I$2,AJ137=""),"Compléter la colonne précédente",IF(AI137-AJ137&lt;=0,0,IF(AJ137&gt;=144.44,AI137-144.44,AI137-AJ137))))))</f>
        <v>Compléter la colonne M</v>
      </c>
      <c r="AL137" s="197" t="str">
        <f>IF(AI137="","Compléter la part variable",IF(AND($M137=Données!$I$2,AJ137=""),"Compléter mont. unit. versé pour le BTE",IF(AK137-$C$6&lt;0,0,AK137-$C$6)))</f>
        <v>Compléter la part variable</v>
      </c>
      <c r="AM137" s="192" t="str">
        <f t="shared" si="34"/>
        <v>Date signature contrat absente ou non conforme</v>
      </c>
      <c r="AN137" s="24"/>
      <c r="AO137" s="29"/>
      <c r="AP137" s="61" t="str">
        <f t="shared" si="47"/>
        <v>Compléter la colonne M</v>
      </c>
      <c r="AQ137" s="62"/>
      <c r="AR137" s="29"/>
      <c r="AS137" s="205" t="str">
        <f>IF($M137="","Compléter la colonne M",IF(AQ137="","Compléter la part variable",IF($M137=Données!$I$3,AQ137,IF(AND($M137=Données!$I$2,AR137=""),"Compléter la colonne précédente",IF(AQ137-AR137&lt;=0,0,IF(AR137&gt;=144.44,AQ137-144.44,AQ137-AR137))))))</f>
        <v>Compléter la colonne M</v>
      </c>
      <c r="AT137" s="197" t="str">
        <f>IF(AQ137="","Compléter la part variable",IF(AND($M137=Données!$I$2,AR137=""),"Compléter mont. unit. versé pour le BTE",IF(AS137-$C$6&lt;0,0,AS137-$C$6)))</f>
        <v>Compléter la part variable</v>
      </c>
      <c r="AU137" s="192" t="str">
        <f t="shared" si="35"/>
        <v>Date signature contrat absente ou non conforme</v>
      </c>
      <c r="AV137" s="24"/>
      <c r="AW137" s="29"/>
      <c r="AX137" s="61" t="str">
        <f t="shared" si="48"/>
        <v>Compléter la colonne M</v>
      </c>
      <c r="AY137" s="62"/>
      <c r="AZ137" s="29"/>
      <c r="BA137" s="205" t="str">
        <f>IF($M137="","Compléter la colonne M",IF(AY137="","Compléter la part variable",IF($M137=Données!$I$3,AY137,IF(AND($M137=Données!$I$2,AZ137=""),"Compléter la colonne précédente",IF(AY137-AZ137&lt;=0,0,IF(AZ137&gt;=144.44,AY137-144.44,AY137-AZ137))))))</f>
        <v>Compléter la colonne M</v>
      </c>
      <c r="BB137" s="197" t="str">
        <f>IF(AY137="","Compléter la part variable",IF(AND($M137=Données!$I$2,AZ137=""),"Compléter mont. unit. versé pour le BTE",IF(BA137-$C$6&lt;0,0,BA137-$C$6)))</f>
        <v>Compléter la part variable</v>
      </c>
      <c r="BC137" s="192" t="str">
        <f t="shared" si="36"/>
        <v>Date signature contrat absente ou non conforme</v>
      </c>
      <c r="BD137" s="24"/>
      <c r="BE137" s="29"/>
      <c r="BF137" s="61" t="str">
        <f t="shared" si="49"/>
        <v>Compléter la colonne M</v>
      </c>
      <c r="BG137" s="62"/>
      <c r="BH137" s="29"/>
      <c r="BI137" s="205" t="str">
        <f>IF($M137="","Compléter la colonne M",IF(BG137="","Compléter la part variable",IF($M137=Données!$I$3,BG137,IF(AND($M137=Données!$I$2,BH137=""),"Compléter la colonne précédente",IF(BG137-BH137&lt;=0,0,IF(BH137&gt;=144.44,BG137-144.44,BG137-BH137))))))</f>
        <v>Compléter la colonne M</v>
      </c>
      <c r="BJ137" s="197" t="str">
        <f>IF(BG137="","Compléter la part variable",IF(AND($M137=Données!$I$2,BH137=""),"Compléter mont. unit. versé pour le BTE",IF(BI137-$C$6&lt;0,0,BI137-$C$6)))</f>
        <v>Compléter la part variable</v>
      </c>
      <c r="BK137" s="192" t="str">
        <f t="shared" si="37"/>
        <v>Date signature contrat absente ou non conforme</v>
      </c>
      <c r="BL137" s="24"/>
      <c r="BM137" s="29"/>
      <c r="BN137" s="61" t="str">
        <f t="shared" si="50"/>
        <v>Compléter la colonne M</v>
      </c>
      <c r="BO137" s="62"/>
      <c r="BP137" s="29"/>
      <c r="BQ137" s="205" t="str">
        <f>IF($M137="","Compléter la colonne M",IF(BO137="","Compléter la part variable",IF($M137=Données!$I$3,BO137,IF(AND($M137=Données!$I$2,BP137=""),"Compléter la colonne précédente",IF(BO137-BP137&lt;=0,0,IF(BP137&gt;=144.44,BO137-144.44,BO137-BP137))))))</f>
        <v>Compléter la colonne M</v>
      </c>
      <c r="BR137" s="197" t="str">
        <f>IF(BO137="","Compléter la part variable",IF(AND($M137=Données!$I$2,BP137=""),"Compléter mont. unit. versé pour le BTE",IF(BQ137-$C$6&lt;0,0,BQ137-$C$6)))</f>
        <v>Compléter la part variable</v>
      </c>
      <c r="BS137" s="192" t="str">
        <f t="shared" si="38"/>
        <v>Date signature contrat absente ou non conforme</v>
      </c>
      <c r="BT137" s="24"/>
      <c r="BU137" s="29"/>
      <c r="BV137" s="61" t="str">
        <f t="shared" si="51"/>
        <v>Compléter la colonne M</v>
      </c>
      <c r="BW137" s="62"/>
      <c r="BX137" s="29"/>
      <c r="BY137" s="205" t="str">
        <f>IF($M137="","Compléter la colonne M",IF(BW137="","Compléter la part variable",IF($M137=Données!$I$3,BW137,IF(AND($M137=Données!$I$2,BX137=""),"Compléter la colonne précédente",IF(BW137-BX137&lt;=0,0,IF(BX137&gt;=144.44,BW137-144.44,BW137-BX137))))))</f>
        <v>Compléter la colonne M</v>
      </c>
      <c r="BZ137" s="197" t="str">
        <f>IF(BW137="","Compléter la part variable",IF(AND($M137=Données!$I$2,BX137=""),"Compléter mont. unit. versé pour le BTE",IF(BY137-$C$6&lt;0,0,BY137-$C$6)))</f>
        <v>Compléter la part variable</v>
      </c>
      <c r="CA137" s="192" t="str">
        <f t="shared" si="39"/>
        <v>Date signature contrat absente ou non conforme</v>
      </c>
      <c r="CB137" s="24"/>
      <c r="CC137" s="29"/>
      <c r="CD137" s="61" t="str">
        <f t="shared" si="52"/>
        <v>Compléter la colonne M</v>
      </c>
      <c r="CE137" s="62"/>
      <c r="CF137" s="29"/>
      <c r="CG137" s="205" t="str">
        <f>IF($M137="","Compléter la colonne M",IF(CE137="","Compléter la part variable",IF($M137=Données!$I$3,CE137,IF(AND($M137=Données!$I$2,CF137=""),"Compléter la colonne précédente",IF(CE137-CF137&lt;=0,0,IF(CF137&gt;=144.44,CE137-144.44,CE137-CF137))))))</f>
        <v>Compléter la colonne M</v>
      </c>
      <c r="CH137" s="197" t="str">
        <f>IF(CE137="","Compléter la part variable",IF(AND($M137=Données!$I$2,CF137=""),"Compléter mont. unit. versé pour le BTE",IF(CG137-$C$6&lt;0,0,CG137-$C$6)))</f>
        <v>Compléter la part variable</v>
      </c>
      <c r="CI137" s="192" t="str">
        <f t="shared" si="40"/>
        <v>Date signature contrat absente ou non conforme</v>
      </c>
      <c r="CJ137" s="24"/>
      <c r="CK137" s="29"/>
      <c r="CL137" s="61" t="str">
        <f t="shared" si="53"/>
        <v>Compléter la colonne M</v>
      </c>
      <c r="CM137" s="62"/>
      <c r="CN137" s="29"/>
      <c r="CO137" s="205" t="str">
        <f>IF($M137="","Compléter la colonne M",IF(CM137="","Compléter la part variable",IF($M137=Données!$I$3,CM137,IF(AND($M137=Données!$I$2,CN137=""),"Compléter la colonne précédente",IF(CM137-CN137&lt;=0,0,IF(CN137&gt;=144.44,CM137-144.44,CM137-CN137))))))</f>
        <v>Compléter la colonne M</v>
      </c>
      <c r="CP137" s="197" t="str">
        <f>IF(CM137="","Compléter la part variable",IF(AND($M137=Données!$I$2,CN137=""),"Compléter mont. unit. versé pour le BTE",IF(CO137-$C$6&lt;0,0,CO137-$C$6)))</f>
        <v>Compléter la part variable</v>
      </c>
      <c r="CQ137" s="192" t="str">
        <f t="shared" si="41"/>
        <v>Date signature contrat absente ou non conforme</v>
      </c>
      <c r="CR137" s="24"/>
      <c r="CS137" s="29"/>
      <c r="CT137" s="61" t="str">
        <f t="shared" si="54"/>
        <v>Compléter la colonne M</v>
      </c>
      <c r="CU137" s="62"/>
      <c r="CV137" s="29"/>
      <c r="CW137" s="205" t="str">
        <f>IF($M137="","Compléter la colonne M",IF(CU137="","Compléter la part variable",IF($M137=Données!$I$3,CU137,IF(AND($M137=Données!$I$2,CV137=""),"Compléter la colonne précédente",IF(CU137-CV137&lt;=0,0,IF(CV137&gt;=144.44,CU137-144.44,CU137-CV137))))))</f>
        <v>Compléter la colonne M</v>
      </c>
      <c r="CX137" s="197" t="str">
        <f>IF(CU137="","Compléter la part variable",IF(AND($M137=Données!$I$2,CV137=""),"Compléter mont. unit. versé pour le BTE",IF(CW137-$C$6&lt;0,0,CW137-$C$6)))</f>
        <v>Compléter la part variable</v>
      </c>
      <c r="CY137" s="192" t="str">
        <f t="shared" si="42"/>
        <v>Date signature contrat absente ou non conforme</v>
      </c>
      <c r="CZ137" s="24"/>
      <c r="DA137" s="29"/>
      <c r="DB137" s="61" t="str">
        <f t="shared" si="55"/>
        <v>Compléter la colonne M</v>
      </c>
      <c r="DC137" s="62"/>
      <c r="DD137" s="29"/>
      <c r="DE137" s="205" t="str">
        <f>IF($M137="","Compléter la colonne M",IF(DC137="","Compléter la part variable",IF($M137=Données!$I$3,DC137,IF(AND($M137=Données!$I$2,DD137=""),"Compléter la colonne précédente",IF(DC137-DD137&lt;=0,0,IF(DD137&gt;=144.44,DC137-144.44,DC137-DD137))))))</f>
        <v>Compléter la colonne M</v>
      </c>
      <c r="DF137" s="197" t="str">
        <f>IF(DC137="","Compléter la part variable",IF(AND($M137=Données!$I$2,DD137=""),"Compléter mont. unit. versé pour le BTE",IF(DE137-$C$6&lt;0,0,DE137-$C$6)))</f>
        <v>Compléter la part variable</v>
      </c>
      <c r="DG137" s="192" t="str">
        <f t="shared" si="43"/>
        <v>Date signature contrat absente ou non conforme</v>
      </c>
      <c r="DH137" s="106" t="str">
        <f t="shared" si="30"/>
        <v>Remplir les colonnes M,N, Q et P</v>
      </c>
      <c r="DI137" s="153" t="str">
        <f t="shared" si="31"/>
        <v>Remplir les colonnes M, N, Q et P</v>
      </c>
      <c r="DJ137" s="28" t="str">
        <f t="shared" si="32"/>
        <v>Remplir les colonnes M, N, Q et P</v>
      </c>
      <c r="DK137"/>
      <c r="DL137"/>
    </row>
    <row r="138" spans="1:116" x14ac:dyDescent="0.3">
      <c r="A138" s="132"/>
      <c r="B138" s="165"/>
      <c r="C138" s="43"/>
      <c r="D138" s="43"/>
      <c r="E138" s="43"/>
      <c r="F138" s="43"/>
      <c r="G138" s="133"/>
      <c r="H138" s="59"/>
      <c r="I138" s="29"/>
      <c r="J138" s="167"/>
      <c r="K138" s="167"/>
      <c r="L138" s="168"/>
      <c r="M138" s="141"/>
      <c r="N138" s="119"/>
      <c r="O138" s="69"/>
      <c r="P138" s="69"/>
      <c r="Q138" s="145"/>
      <c r="R138" s="24"/>
      <c r="S138" s="29"/>
      <c r="T138" s="61" t="str">
        <f t="shared" si="44"/>
        <v>Compléter la colonne M</v>
      </c>
      <c r="U138" s="62"/>
      <c r="V138" s="103" t="str">
        <f t="shared" si="28"/>
        <v>Compléter la colonne précédente</v>
      </c>
      <c r="W138" s="192" t="str">
        <f t="shared" si="29"/>
        <v>Date signature contrat absente ou non conforme</v>
      </c>
      <c r="X138" s="24"/>
      <c r="Y138" s="29"/>
      <c r="Z138" s="61" t="str">
        <f t="shared" si="45"/>
        <v>Compléter la colonne M</v>
      </c>
      <c r="AA138" s="62"/>
      <c r="AB138" s="29"/>
      <c r="AC138" s="205" t="str">
        <f>IF($M138="","Compléter la colonne M",IF(AA138="","Compléter la part variable",IF($M138=Données!$I$3,AA138,IF(AND($M138=Données!$I$2,AB138=""),"Compléter la colonne précédente",IF(AA138-AB138&lt;=0,0,IF(AB138&gt;=144.44,AA138-144.44,AA138-AB138))))))</f>
        <v>Compléter la colonne M</v>
      </c>
      <c r="AD138" s="197" t="str">
        <f>IF(AA138="","Compléter la part variable",IF(AND($M138=Données!$I$2,AB138=""),"Compléter mont. unit. versé pour le BTE",IF(AC138-$C$6&lt;0,0,AC138-$C$6)))</f>
        <v>Compléter la part variable</v>
      </c>
      <c r="AE138" s="192" t="str">
        <f t="shared" si="33"/>
        <v>Date signature contrat absente ou non conforme</v>
      </c>
      <c r="AF138" s="24"/>
      <c r="AG138" s="29"/>
      <c r="AH138" s="61" t="str">
        <f t="shared" si="46"/>
        <v>Compléter la colonne M</v>
      </c>
      <c r="AI138" s="62"/>
      <c r="AJ138" s="29"/>
      <c r="AK138" s="205" t="str">
        <f>IF($M138="","Compléter la colonne M",IF(AI138="","Compléter la part variable",IF($M138=Données!$I$3,AI138,IF(AND($M138=Données!$I$2,AJ138=""),"Compléter la colonne précédente",IF(AI138-AJ138&lt;=0,0,IF(AJ138&gt;=144.44,AI138-144.44,AI138-AJ138))))))</f>
        <v>Compléter la colonne M</v>
      </c>
      <c r="AL138" s="197" t="str">
        <f>IF(AI138="","Compléter la part variable",IF(AND($M138=Données!$I$2,AJ138=""),"Compléter mont. unit. versé pour le BTE",IF(AK138-$C$6&lt;0,0,AK138-$C$6)))</f>
        <v>Compléter la part variable</v>
      </c>
      <c r="AM138" s="192" t="str">
        <f t="shared" si="34"/>
        <v>Date signature contrat absente ou non conforme</v>
      </c>
      <c r="AN138" s="24"/>
      <c r="AO138" s="29"/>
      <c r="AP138" s="61" t="str">
        <f t="shared" si="47"/>
        <v>Compléter la colonne M</v>
      </c>
      <c r="AQ138" s="62"/>
      <c r="AR138" s="29"/>
      <c r="AS138" s="205" t="str">
        <f>IF($M138="","Compléter la colonne M",IF(AQ138="","Compléter la part variable",IF($M138=Données!$I$3,AQ138,IF(AND($M138=Données!$I$2,AR138=""),"Compléter la colonne précédente",IF(AQ138-AR138&lt;=0,0,IF(AR138&gt;=144.44,AQ138-144.44,AQ138-AR138))))))</f>
        <v>Compléter la colonne M</v>
      </c>
      <c r="AT138" s="197" t="str">
        <f>IF(AQ138="","Compléter la part variable",IF(AND($M138=Données!$I$2,AR138=""),"Compléter mont. unit. versé pour le BTE",IF(AS138-$C$6&lt;0,0,AS138-$C$6)))</f>
        <v>Compléter la part variable</v>
      </c>
      <c r="AU138" s="192" t="str">
        <f t="shared" si="35"/>
        <v>Date signature contrat absente ou non conforme</v>
      </c>
      <c r="AV138" s="24"/>
      <c r="AW138" s="29"/>
      <c r="AX138" s="61" t="str">
        <f t="shared" si="48"/>
        <v>Compléter la colonne M</v>
      </c>
      <c r="AY138" s="62"/>
      <c r="AZ138" s="29"/>
      <c r="BA138" s="205" t="str">
        <f>IF($M138="","Compléter la colonne M",IF(AY138="","Compléter la part variable",IF($M138=Données!$I$3,AY138,IF(AND($M138=Données!$I$2,AZ138=""),"Compléter la colonne précédente",IF(AY138-AZ138&lt;=0,0,IF(AZ138&gt;=144.44,AY138-144.44,AY138-AZ138))))))</f>
        <v>Compléter la colonne M</v>
      </c>
      <c r="BB138" s="197" t="str">
        <f>IF(AY138="","Compléter la part variable",IF(AND($M138=Données!$I$2,AZ138=""),"Compléter mont. unit. versé pour le BTE",IF(BA138-$C$6&lt;0,0,BA138-$C$6)))</f>
        <v>Compléter la part variable</v>
      </c>
      <c r="BC138" s="192" t="str">
        <f t="shared" si="36"/>
        <v>Date signature contrat absente ou non conforme</v>
      </c>
      <c r="BD138" s="24"/>
      <c r="BE138" s="29"/>
      <c r="BF138" s="61" t="str">
        <f t="shared" si="49"/>
        <v>Compléter la colonne M</v>
      </c>
      <c r="BG138" s="62"/>
      <c r="BH138" s="29"/>
      <c r="BI138" s="205" t="str">
        <f>IF($M138="","Compléter la colonne M",IF(BG138="","Compléter la part variable",IF($M138=Données!$I$3,BG138,IF(AND($M138=Données!$I$2,BH138=""),"Compléter la colonne précédente",IF(BG138-BH138&lt;=0,0,IF(BH138&gt;=144.44,BG138-144.44,BG138-BH138))))))</f>
        <v>Compléter la colonne M</v>
      </c>
      <c r="BJ138" s="197" t="str">
        <f>IF(BG138="","Compléter la part variable",IF(AND($M138=Données!$I$2,BH138=""),"Compléter mont. unit. versé pour le BTE",IF(BI138-$C$6&lt;0,0,BI138-$C$6)))</f>
        <v>Compléter la part variable</v>
      </c>
      <c r="BK138" s="192" t="str">
        <f t="shared" si="37"/>
        <v>Date signature contrat absente ou non conforme</v>
      </c>
      <c r="BL138" s="24"/>
      <c r="BM138" s="29"/>
      <c r="BN138" s="61" t="str">
        <f t="shared" si="50"/>
        <v>Compléter la colonne M</v>
      </c>
      <c r="BO138" s="62"/>
      <c r="BP138" s="29"/>
      <c r="BQ138" s="205" t="str">
        <f>IF($M138="","Compléter la colonne M",IF(BO138="","Compléter la part variable",IF($M138=Données!$I$3,BO138,IF(AND($M138=Données!$I$2,BP138=""),"Compléter la colonne précédente",IF(BO138-BP138&lt;=0,0,IF(BP138&gt;=144.44,BO138-144.44,BO138-BP138))))))</f>
        <v>Compléter la colonne M</v>
      </c>
      <c r="BR138" s="197" t="str">
        <f>IF(BO138="","Compléter la part variable",IF(AND($M138=Données!$I$2,BP138=""),"Compléter mont. unit. versé pour le BTE",IF(BQ138-$C$6&lt;0,0,BQ138-$C$6)))</f>
        <v>Compléter la part variable</v>
      </c>
      <c r="BS138" s="192" t="str">
        <f t="shared" si="38"/>
        <v>Date signature contrat absente ou non conforme</v>
      </c>
      <c r="BT138" s="24"/>
      <c r="BU138" s="29"/>
      <c r="BV138" s="61" t="str">
        <f t="shared" si="51"/>
        <v>Compléter la colonne M</v>
      </c>
      <c r="BW138" s="62"/>
      <c r="BX138" s="29"/>
      <c r="BY138" s="205" t="str">
        <f>IF($M138="","Compléter la colonne M",IF(BW138="","Compléter la part variable",IF($M138=Données!$I$3,BW138,IF(AND($M138=Données!$I$2,BX138=""),"Compléter la colonne précédente",IF(BW138-BX138&lt;=0,0,IF(BX138&gt;=144.44,BW138-144.44,BW138-BX138))))))</f>
        <v>Compléter la colonne M</v>
      </c>
      <c r="BZ138" s="197" t="str">
        <f>IF(BW138="","Compléter la part variable",IF(AND($M138=Données!$I$2,BX138=""),"Compléter mont. unit. versé pour le BTE",IF(BY138-$C$6&lt;0,0,BY138-$C$6)))</f>
        <v>Compléter la part variable</v>
      </c>
      <c r="CA138" s="192" t="str">
        <f t="shared" si="39"/>
        <v>Date signature contrat absente ou non conforme</v>
      </c>
      <c r="CB138" s="24"/>
      <c r="CC138" s="29"/>
      <c r="CD138" s="61" t="str">
        <f t="shared" si="52"/>
        <v>Compléter la colonne M</v>
      </c>
      <c r="CE138" s="62"/>
      <c r="CF138" s="29"/>
      <c r="CG138" s="205" t="str">
        <f>IF($M138="","Compléter la colonne M",IF(CE138="","Compléter la part variable",IF($M138=Données!$I$3,CE138,IF(AND($M138=Données!$I$2,CF138=""),"Compléter la colonne précédente",IF(CE138-CF138&lt;=0,0,IF(CF138&gt;=144.44,CE138-144.44,CE138-CF138))))))</f>
        <v>Compléter la colonne M</v>
      </c>
      <c r="CH138" s="197" t="str">
        <f>IF(CE138="","Compléter la part variable",IF(AND($M138=Données!$I$2,CF138=""),"Compléter mont. unit. versé pour le BTE",IF(CG138-$C$6&lt;0,0,CG138-$C$6)))</f>
        <v>Compléter la part variable</v>
      </c>
      <c r="CI138" s="192" t="str">
        <f t="shared" si="40"/>
        <v>Date signature contrat absente ou non conforme</v>
      </c>
      <c r="CJ138" s="24"/>
      <c r="CK138" s="29"/>
      <c r="CL138" s="61" t="str">
        <f t="shared" si="53"/>
        <v>Compléter la colonne M</v>
      </c>
      <c r="CM138" s="62"/>
      <c r="CN138" s="29"/>
      <c r="CO138" s="205" t="str">
        <f>IF($M138="","Compléter la colonne M",IF(CM138="","Compléter la part variable",IF($M138=Données!$I$3,CM138,IF(AND($M138=Données!$I$2,CN138=""),"Compléter la colonne précédente",IF(CM138-CN138&lt;=0,0,IF(CN138&gt;=144.44,CM138-144.44,CM138-CN138))))))</f>
        <v>Compléter la colonne M</v>
      </c>
      <c r="CP138" s="197" t="str">
        <f>IF(CM138="","Compléter la part variable",IF(AND($M138=Données!$I$2,CN138=""),"Compléter mont. unit. versé pour le BTE",IF(CO138-$C$6&lt;0,0,CO138-$C$6)))</f>
        <v>Compléter la part variable</v>
      </c>
      <c r="CQ138" s="192" t="str">
        <f t="shared" si="41"/>
        <v>Date signature contrat absente ou non conforme</v>
      </c>
      <c r="CR138" s="24"/>
      <c r="CS138" s="29"/>
      <c r="CT138" s="61" t="str">
        <f t="shared" si="54"/>
        <v>Compléter la colonne M</v>
      </c>
      <c r="CU138" s="62"/>
      <c r="CV138" s="29"/>
      <c r="CW138" s="205" t="str">
        <f>IF($M138="","Compléter la colonne M",IF(CU138="","Compléter la part variable",IF($M138=Données!$I$3,CU138,IF(AND($M138=Données!$I$2,CV138=""),"Compléter la colonne précédente",IF(CU138-CV138&lt;=0,0,IF(CV138&gt;=144.44,CU138-144.44,CU138-CV138))))))</f>
        <v>Compléter la colonne M</v>
      </c>
      <c r="CX138" s="197" t="str">
        <f>IF(CU138="","Compléter la part variable",IF(AND($M138=Données!$I$2,CV138=""),"Compléter mont. unit. versé pour le BTE",IF(CW138-$C$6&lt;0,0,CW138-$C$6)))</f>
        <v>Compléter la part variable</v>
      </c>
      <c r="CY138" s="192" t="str">
        <f t="shared" si="42"/>
        <v>Date signature contrat absente ou non conforme</v>
      </c>
      <c r="CZ138" s="24"/>
      <c r="DA138" s="29"/>
      <c r="DB138" s="61" t="str">
        <f t="shared" si="55"/>
        <v>Compléter la colonne M</v>
      </c>
      <c r="DC138" s="62"/>
      <c r="DD138" s="29"/>
      <c r="DE138" s="205" t="str">
        <f>IF($M138="","Compléter la colonne M",IF(DC138="","Compléter la part variable",IF($M138=Données!$I$3,DC138,IF(AND($M138=Données!$I$2,DD138=""),"Compléter la colonne précédente",IF(DC138-DD138&lt;=0,0,IF(DD138&gt;=144.44,DC138-144.44,DC138-DD138))))))</f>
        <v>Compléter la colonne M</v>
      </c>
      <c r="DF138" s="197" t="str">
        <f>IF(DC138="","Compléter la part variable",IF(AND($M138=Données!$I$2,DD138=""),"Compléter mont. unit. versé pour le BTE",IF(DE138-$C$6&lt;0,0,DE138-$C$6)))</f>
        <v>Compléter la part variable</v>
      </c>
      <c r="DG138" s="192" t="str">
        <f t="shared" si="43"/>
        <v>Date signature contrat absente ou non conforme</v>
      </c>
      <c r="DH138" s="106" t="str">
        <f t="shared" si="30"/>
        <v>Remplir les colonnes M,N, Q et P</v>
      </c>
      <c r="DI138" s="153" t="str">
        <f t="shared" si="31"/>
        <v>Remplir les colonnes M, N, Q et P</v>
      </c>
      <c r="DJ138" s="28" t="str">
        <f t="shared" si="32"/>
        <v>Remplir les colonnes M, N, Q et P</v>
      </c>
      <c r="DK138"/>
      <c r="DL138"/>
    </row>
    <row r="139" spans="1:116" x14ac:dyDescent="0.3">
      <c r="A139" s="132"/>
      <c r="B139" s="165"/>
      <c r="C139" s="43"/>
      <c r="D139" s="43"/>
      <c r="E139" s="43"/>
      <c r="F139" s="43"/>
      <c r="G139" s="133"/>
      <c r="H139" s="59"/>
      <c r="I139" s="29"/>
      <c r="J139" s="167"/>
      <c r="K139" s="167"/>
      <c r="L139" s="168"/>
      <c r="M139" s="141"/>
      <c r="N139" s="119"/>
      <c r="O139" s="69"/>
      <c r="P139" s="69"/>
      <c r="Q139" s="145"/>
      <c r="R139" s="24"/>
      <c r="S139" s="29"/>
      <c r="T139" s="61" t="str">
        <f t="shared" si="44"/>
        <v>Compléter la colonne M</v>
      </c>
      <c r="U139" s="62"/>
      <c r="V139" s="103" t="str">
        <f t="shared" si="28"/>
        <v>Compléter la colonne précédente</v>
      </c>
      <c r="W139" s="192" t="str">
        <f t="shared" si="29"/>
        <v>Date signature contrat absente ou non conforme</v>
      </c>
      <c r="X139" s="24"/>
      <c r="Y139" s="29"/>
      <c r="Z139" s="61" t="str">
        <f t="shared" si="45"/>
        <v>Compléter la colonne M</v>
      </c>
      <c r="AA139" s="62"/>
      <c r="AB139" s="29"/>
      <c r="AC139" s="205" t="str">
        <f>IF($M139="","Compléter la colonne M",IF(AA139="","Compléter la part variable",IF($M139=Données!$I$3,AA139,IF(AND($M139=Données!$I$2,AB139=""),"Compléter la colonne précédente",IF(AA139-AB139&lt;=0,0,IF(AB139&gt;=144.44,AA139-144.44,AA139-AB139))))))</f>
        <v>Compléter la colonne M</v>
      </c>
      <c r="AD139" s="197" t="str">
        <f>IF(AA139="","Compléter la part variable",IF(AND($M139=Données!$I$2,AB139=""),"Compléter mont. unit. versé pour le BTE",IF(AC139-$C$6&lt;0,0,AC139-$C$6)))</f>
        <v>Compléter la part variable</v>
      </c>
      <c r="AE139" s="192" t="str">
        <f t="shared" si="33"/>
        <v>Date signature contrat absente ou non conforme</v>
      </c>
      <c r="AF139" s="24"/>
      <c r="AG139" s="29"/>
      <c r="AH139" s="61" t="str">
        <f t="shared" si="46"/>
        <v>Compléter la colonne M</v>
      </c>
      <c r="AI139" s="62"/>
      <c r="AJ139" s="29"/>
      <c r="AK139" s="205" t="str">
        <f>IF($M139="","Compléter la colonne M",IF(AI139="","Compléter la part variable",IF($M139=Données!$I$3,AI139,IF(AND($M139=Données!$I$2,AJ139=""),"Compléter la colonne précédente",IF(AI139-AJ139&lt;=0,0,IF(AJ139&gt;=144.44,AI139-144.44,AI139-AJ139))))))</f>
        <v>Compléter la colonne M</v>
      </c>
      <c r="AL139" s="197" t="str">
        <f>IF(AI139="","Compléter la part variable",IF(AND($M139=Données!$I$2,AJ139=""),"Compléter mont. unit. versé pour le BTE",IF(AK139-$C$6&lt;0,0,AK139-$C$6)))</f>
        <v>Compléter la part variable</v>
      </c>
      <c r="AM139" s="192" t="str">
        <f t="shared" si="34"/>
        <v>Date signature contrat absente ou non conforme</v>
      </c>
      <c r="AN139" s="24"/>
      <c r="AO139" s="29"/>
      <c r="AP139" s="61" t="str">
        <f t="shared" si="47"/>
        <v>Compléter la colonne M</v>
      </c>
      <c r="AQ139" s="62"/>
      <c r="AR139" s="29"/>
      <c r="AS139" s="205" t="str">
        <f>IF($M139="","Compléter la colonne M",IF(AQ139="","Compléter la part variable",IF($M139=Données!$I$3,AQ139,IF(AND($M139=Données!$I$2,AR139=""),"Compléter la colonne précédente",IF(AQ139-AR139&lt;=0,0,IF(AR139&gt;=144.44,AQ139-144.44,AQ139-AR139))))))</f>
        <v>Compléter la colonne M</v>
      </c>
      <c r="AT139" s="197" t="str">
        <f>IF(AQ139="","Compléter la part variable",IF(AND($M139=Données!$I$2,AR139=""),"Compléter mont. unit. versé pour le BTE",IF(AS139-$C$6&lt;0,0,AS139-$C$6)))</f>
        <v>Compléter la part variable</v>
      </c>
      <c r="AU139" s="192" t="str">
        <f t="shared" si="35"/>
        <v>Date signature contrat absente ou non conforme</v>
      </c>
      <c r="AV139" s="24"/>
      <c r="AW139" s="29"/>
      <c r="AX139" s="61" t="str">
        <f t="shared" si="48"/>
        <v>Compléter la colonne M</v>
      </c>
      <c r="AY139" s="62"/>
      <c r="AZ139" s="29"/>
      <c r="BA139" s="205" t="str">
        <f>IF($M139="","Compléter la colonne M",IF(AY139="","Compléter la part variable",IF($M139=Données!$I$3,AY139,IF(AND($M139=Données!$I$2,AZ139=""),"Compléter la colonne précédente",IF(AY139-AZ139&lt;=0,0,IF(AZ139&gt;=144.44,AY139-144.44,AY139-AZ139))))))</f>
        <v>Compléter la colonne M</v>
      </c>
      <c r="BB139" s="197" t="str">
        <f>IF(AY139="","Compléter la part variable",IF(AND($M139=Données!$I$2,AZ139=""),"Compléter mont. unit. versé pour le BTE",IF(BA139-$C$6&lt;0,0,BA139-$C$6)))</f>
        <v>Compléter la part variable</v>
      </c>
      <c r="BC139" s="192" t="str">
        <f t="shared" si="36"/>
        <v>Date signature contrat absente ou non conforme</v>
      </c>
      <c r="BD139" s="24"/>
      <c r="BE139" s="29"/>
      <c r="BF139" s="61" t="str">
        <f t="shared" si="49"/>
        <v>Compléter la colonne M</v>
      </c>
      <c r="BG139" s="62"/>
      <c r="BH139" s="29"/>
      <c r="BI139" s="205" t="str">
        <f>IF($M139="","Compléter la colonne M",IF(BG139="","Compléter la part variable",IF($M139=Données!$I$3,BG139,IF(AND($M139=Données!$I$2,BH139=""),"Compléter la colonne précédente",IF(BG139-BH139&lt;=0,0,IF(BH139&gt;=144.44,BG139-144.44,BG139-BH139))))))</f>
        <v>Compléter la colonne M</v>
      </c>
      <c r="BJ139" s="197" t="str">
        <f>IF(BG139="","Compléter la part variable",IF(AND($M139=Données!$I$2,BH139=""),"Compléter mont. unit. versé pour le BTE",IF(BI139-$C$6&lt;0,0,BI139-$C$6)))</f>
        <v>Compléter la part variable</v>
      </c>
      <c r="BK139" s="192" t="str">
        <f t="shared" si="37"/>
        <v>Date signature contrat absente ou non conforme</v>
      </c>
      <c r="BL139" s="24"/>
      <c r="BM139" s="29"/>
      <c r="BN139" s="61" t="str">
        <f t="shared" si="50"/>
        <v>Compléter la colonne M</v>
      </c>
      <c r="BO139" s="62"/>
      <c r="BP139" s="29"/>
      <c r="BQ139" s="205" t="str">
        <f>IF($M139="","Compléter la colonne M",IF(BO139="","Compléter la part variable",IF($M139=Données!$I$3,BO139,IF(AND($M139=Données!$I$2,BP139=""),"Compléter la colonne précédente",IF(BO139-BP139&lt;=0,0,IF(BP139&gt;=144.44,BO139-144.44,BO139-BP139))))))</f>
        <v>Compléter la colonne M</v>
      </c>
      <c r="BR139" s="197" t="str">
        <f>IF(BO139="","Compléter la part variable",IF(AND($M139=Données!$I$2,BP139=""),"Compléter mont. unit. versé pour le BTE",IF(BQ139-$C$6&lt;0,0,BQ139-$C$6)))</f>
        <v>Compléter la part variable</v>
      </c>
      <c r="BS139" s="192" t="str">
        <f t="shared" si="38"/>
        <v>Date signature contrat absente ou non conforme</v>
      </c>
      <c r="BT139" s="24"/>
      <c r="BU139" s="29"/>
      <c r="BV139" s="61" t="str">
        <f t="shared" si="51"/>
        <v>Compléter la colonne M</v>
      </c>
      <c r="BW139" s="62"/>
      <c r="BX139" s="29"/>
      <c r="BY139" s="205" t="str">
        <f>IF($M139="","Compléter la colonne M",IF(BW139="","Compléter la part variable",IF($M139=Données!$I$3,BW139,IF(AND($M139=Données!$I$2,BX139=""),"Compléter la colonne précédente",IF(BW139-BX139&lt;=0,0,IF(BX139&gt;=144.44,BW139-144.44,BW139-BX139))))))</f>
        <v>Compléter la colonne M</v>
      </c>
      <c r="BZ139" s="197" t="str">
        <f>IF(BW139="","Compléter la part variable",IF(AND($M139=Données!$I$2,BX139=""),"Compléter mont. unit. versé pour le BTE",IF(BY139-$C$6&lt;0,0,BY139-$C$6)))</f>
        <v>Compléter la part variable</v>
      </c>
      <c r="CA139" s="192" t="str">
        <f t="shared" si="39"/>
        <v>Date signature contrat absente ou non conforme</v>
      </c>
      <c r="CB139" s="24"/>
      <c r="CC139" s="29"/>
      <c r="CD139" s="61" t="str">
        <f t="shared" si="52"/>
        <v>Compléter la colonne M</v>
      </c>
      <c r="CE139" s="62"/>
      <c r="CF139" s="29"/>
      <c r="CG139" s="205" t="str">
        <f>IF($M139="","Compléter la colonne M",IF(CE139="","Compléter la part variable",IF($M139=Données!$I$3,CE139,IF(AND($M139=Données!$I$2,CF139=""),"Compléter la colonne précédente",IF(CE139-CF139&lt;=0,0,IF(CF139&gt;=144.44,CE139-144.44,CE139-CF139))))))</f>
        <v>Compléter la colonne M</v>
      </c>
      <c r="CH139" s="197" t="str">
        <f>IF(CE139="","Compléter la part variable",IF(AND($M139=Données!$I$2,CF139=""),"Compléter mont. unit. versé pour le BTE",IF(CG139-$C$6&lt;0,0,CG139-$C$6)))</f>
        <v>Compléter la part variable</v>
      </c>
      <c r="CI139" s="192" t="str">
        <f t="shared" si="40"/>
        <v>Date signature contrat absente ou non conforme</v>
      </c>
      <c r="CJ139" s="24"/>
      <c r="CK139" s="29"/>
      <c r="CL139" s="61" t="str">
        <f t="shared" si="53"/>
        <v>Compléter la colonne M</v>
      </c>
      <c r="CM139" s="62"/>
      <c r="CN139" s="29"/>
      <c r="CO139" s="205" t="str">
        <f>IF($M139="","Compléter la colonne M",IF(CM139="","Compléter la part variable",IF($M139=Données!$I$3,CM139,IF(AND($M139=Données!$I$2,CN139=""),"Compléter la colonne précédente",IF(CM139-CN139&lt;=0,0,IF(CN139&gt;=144.44,CM139-144.44,CM139-CN139))))))</f>
        <v>Compléter la colonne M</v>
      </c>
      <c r="CP139" s="197" t="str">
        <f>IF(CM139="","Compléter la part variable",IF(AND($M139=Données!$I$2,CN139=""),"Compléter mont. unit. versé pour le BTE",IF(CO139-$C$6&lt;0,0,CO139-$C$6)))</f>
        <v>Compléter la part variable</v>
      </c>
      <c r="CQ139" s="192" t="str">
        <f t="shared" si="41"/>
        <v>Date signature contrat absente ou non conforme</v>
      </c>
      <c r="CR139" s="24"/>
      <c r="CS139" s="29"/>
      <c r="CT139" s="61" t="str">
        <f t="shared" si="54"/>
        <v>Compléter la colonne M</v>
      </c>
      <c r="CU139" s="62"/>
      <c r="CV139" s="29"/>
      <c r="CW139" s="205" t="str">
        <f>IF($M139="","Compléter la colonne M",IF(CU139="","Compléter la part variable",IF($M139=Données!$I$3,CU139,IF(AND($M139=Données!$I$2,CV139=""),"Compléter la colonne précédente",IF(CU139-CV139&lt;=0,0,IF(CV139&gt;=144.44,CU139-144.44,CU139-CV139))))))</f>
        <v>Compléter la colonne M</v>
      </c>
      <c r="CX139" s="197" t="str">
        <f>IF(CU139="","Compléter la part variable",IF(AND($M139=Données!$I$2,CV139=""),"Compléter mont. unit. versé pour le BTE",IF(CW139-$C$6&lt;0,0,CW139-$C$6)))</f>
        <v>Compléter la part variable</v>
      </c>
      <c r="CY139" s="192" t="str">
        <f t="shared" si="42"/>
        <v>Date signature contrat absente ou non conforme</v>
      </c>
      <c r="CZ139" s="24"/>
      <c r="DA139" s="29"/>
      <c r="DB139" s="61" t="str">
        <f t="shared" si="55"/>
        <v>Compléter la colonne M</v>
      </c>
      <c r="DC139" s="62"/>
      <c r="DD139" s="29"/>
      <c r="DE139" s="205" t="str">
        <f>IF($M139="","Compléter la colonne M",IF(DC139="","Compléter la part variable",IF($M139=Données!$I$3,DC139,IF(AND($M139=Données!$I$2,DD139=""),"Compléter la colonne précédente",IF(DC139-DD139&lt;=0,0,IF(DD139&gt;=144.44,DC139-144.44,DC139-DD139))))))</f>
        <v>Compléter la colonne M</v>
      </c>
      <c r="DF139" s="197" t="str">
        <f>IF(DC139="","Compléter la part variable",IF(AND($M139=Données!$I$2,DD139=""),"Compléter mont. unit. versé pour le BTE",IF(DE139-$C$6&lt;0,0,DE139-$C$6)))</f>
        <v>Compléter la part variable</v>
      </c>
      <c r="DG139" s="192" t="str">
        <f t="shared" si="43"/>
        <v>Date signature contrat absente ou non conforme</v>
      </c>
      <c r="DH139" s="106" t="str">
        <f t="shared" si="30"/>
        <v>Remplir les colonnes M,N, Q et P</v>
      </c>
      <c r="DI139" s="153" t="str">
        <f t="shared" si="31"/>
        <v>Remplir les colonnes M, N, Q et P</v>
      </c>
      <c r="DJ139" s="28" t="str">
        <f t="shared" si="32"/>
        <v>Remplir les colonnes M, N, Q et P</v>
      </c>
      <c r="DK139"/>
      <c r="DL139"/>
    </row>
    <row r="140" spans="1:116" x14ac:dyDescent="0.3">
      <c r="A140" s="132"/>
      <c r="B140" s="165"/>
      <c r="C140" s="43"/>
      <c r="D140" s="43"/>
      <c r="E140" s="43"/>
      <c r="F140" s="43"/>
      <c r="G140" s="133"/>
      <c r="H140" s="59"/>
      <c r="I140" s="29"/>
      <c r="J140" s="167"/>
      <c r="K140" s="167"/>
      <c r="L140" s="168"/>
      <c r="M140" s="141"/>
      <c r="N140" s="119"/>
      <c r="O140" s="69"/>
      <c r="P140" s="69"/>
      <c r="Q140" s="145"/>
      <c r="R140" s="24"/>
      <c r="S140" s="29"/>
      <c r="T140" s="61" t="str">
        <f t="shared" si="44"/>
        <v>Compléter la colonne M</v>
      </c>
      <c r="U140" s="62"/>
      <c r="V140" s="103" t="str">
        <f t="shared" si="28"/>
        <v>Compléter la colonne précédente</v>
      </c>
      <c r="W140" s="192" t="str">
        <f t="shared" si="29"/>
        <v>Date signature contrat absente ou non conforme</v>
      </c>
      <c r="X140" s="24"/>
      <c r="Y140" s="29"/>
      <c r="Z140" s="61" t="str">
        <f t="shared" si="45"/>
        <v>Compléter la colonne M</v>
      </c>
      <c r="AA140" s="62"/>
      <c r="AB140" s="29"/>
      <c r="AC140" s="205" t="str">
        <f>IF($M140="","Compléter la colonne M",IF(AA140="","Compléter la part variable",IF($M140=Données!$I$3,AA140,IF(AND($M140=Données!$I$2,AB140=""),"Compléter la colonne précédente",IF(AA140-AB140&lt;=0,0,IF(AB140&gt;=144.44,AA140-144.44,AA140-AB140))))))</f>
        <v>Compléter la colonne M</v>
      </c>
      <c r="AD140" s="197" t="str">
        <f>IF(AA140="","Compléter la part variable",IF(AND($M140=Données!$I$2,AB140=""),"Compléter mont. unit. versé pour le BTE",IF(AC140-$C$6&lt;0,0,AC140-$C$6)))</f>
        <v>Compléter la part variable</v>
      </c>
      <c r="AE140" s="192" t="str">
        <f t="shared" si="33"/>
        <v>Date signature contrat absente ou non conforme</v>
      </c>
      <c r="AF140" s="24"/>
      <c r="AG140" s="29"/>
      <c r="AH140" s="61" t="str">
        <f t="shared" si="46"/>
        <v>Compléter la colonne M</v>
      </c>
      <c r="AI140" s="62"/>
      <c r="AJ140" s="29"/>
      <c r="AK140" s="205" t="str">
        <f>IF($M140="","Compléter la colonne M",IF(AI140="","Compléter la part variable",IF($M140=Données!$I$3,AI140,IF(AND($M140=Données!$I$2,AJ140=""),"Compléter la colonne précédente",IF(AI140-AJ140&lt;=0,0,IF(AJ140&gt;=144.44,AI140-144.44,AI140-AJ140))))))</f>
        <v>Compléter la colonne M</v>
      </c>
      <c r="AL140" s="197" t="str">
        <f>IF(AI140="","Compléter la part variable",IF(AND($M140=Données!$I$2,AJ140=""),"Compléter mont. unit. versé pour le BTE",IF(AK140-$C$6&lt;0,0,AK140-$C$6)))</f>
        <v>Compléter la part variable</v>
      </c>
      <c r="AM140" s="192" t="str">
        <f t="shared" si="34"/>
        <v>Date signature contrat absente ou non conforme</v>
      </c>
      <c r="AN140" s="24"/>
      <c r="AO140" s="29"/>
      <c r="AP140" s="61" t="str">
        <f t="shared" si="47"/>
        <v>Compléter la colonne M</v>
      </c>
      <c r="AQ140" s="62"/>
      <c r="AR140" s="29"/>
      <c r="AS140" s="205" t="str">
        <f>IF($M140="","Compléter la colonne M",IF(AQ140="","Compléter la part variable",IF($M140=Données!$I$3,AQ140,IF(AND($M140=Données!$I$2,AR140=""),"Compléter la colonne précédente",IF(AQ140-AR140&lt;=0,0,IF(AR140&gt;=144.44,AQ140-144.44,AQ140-AR140))))))</f>
        <v>Compléter la colonne M</v>
      </c>
      <c r="AT140" s="197" t="str">
        <f>IF(AQ140="","Compléter la part variable",IF(AND($M140=Données!$I$2,AR140=""),"Compléter mont. unit. versé pour le BTE",IF(AS140-$C$6&lt;0,0,AS140-$C$6)))</f>
        <v>Compléter la part variable</v>
      </c>
      <c r="AU140" s="192" t="str">
        <f t="shared" si="35"/>
        <v>Date signature contrat absente ou non conforme</v>
      </c>
      <c r="AV140" s="24"/>
      <c r="AW140" s="29"/>
      <c r="AX140" s="61" t="str">
        <f t="shared" si="48"/>
        <v>Compléter la colonne M</v>
      </c>
      <c r="AY140" s="62"/>
      <c r="AZ140" s="29"/>
      <c r="BA140" s="205" t="str">
        <f>IF($M140="","Compléter la colonne M",IF(AY140="","Compléter la part variable",IF($M140=Données!$I$3,AY140,IF(AND($M140=Données!$I$2,AZ140=""),"Compléter la colonne précédente",IF(AY140-AZ140&lt;=0,0,IF(AZ140&gt;=144.44,AY140-144.44,AY140-AZ140))))))</f>
        <v>Compléter la colonne M</v>
      </c>
      <c r="BB140" s="197" t="str">
        <f>IF(AY140="","Compléter la part variable",IF(AND($M140=Données!$I$2,AZ140=""),"Compléter mont. unit. versé pour le BTE",IF(BA140-$C$6&lt;0,0,BA140-$C$6)))</f>
        <v>Compléter la part variable</v>
      </c>
      <c r="BC140" s="192" t="str">
        <f t="shared" si="36"/>
        <v>Date signature contrat absente ou non conforme</v>
      </c>
      <c r="BD140" s="24"/>
      <c r="BE140" s="29"/>
      <c r="BF140" s="61" t="str">
        <f t="shared" si="49"/>
        <v>Compléter la colonne M</v>
      </c>
      <c r="BG140" s="62"/>
      <c r="BH140" s="29"/>
      <c r="BI140" s="205" t="str">
        <f>IF($M140="","Compléter la colonne M",IF(BG140="","Compléter la part variable",IF($M140=Données!$I$3,BG140,IF(AND($M140=Données!$I$2,BH140=""),"Compléter la colonne précédente",IF(BG140-BH140&lt;=0,0,IF(BH140&gt;=144.44,BG140-144.44,BG140-BH140))))))</f>
        <v>Compléter la colonne M</v>
      </c>
      <c r="BJ140" s="197" t="str">
        <f>IF(BG140="","Compléter la part variable",IF(AND($M140=Données!$I$2,BH140=""),"Compléter mont. unit. versé pour le BTE",IF(BI140-$C$6&lt;0,0,BI140-$C$6)))</f>
        <v>Compléter la part variable</v>
      </c>
      <c r="BK140" s="192" t="str">
        <f t="shared" si="37"/>
        <v>Date signature contrat absente ou non conforme</v>
      </c>
      <c r="BL140" s="24"/>
      <c r="BM140" s="29"/>
      <c r="BN140" s="61" t="str">
        <f t="shared" si="50"/>
        <v>Compléter la colonne M</v>
      </c>
      <c r="BO140" s="62"/>
      <c r="BP140" s="29"/>
      <c r="BQ140" s="205" t="str">
        <f>IF($M140="","Compléter la colonne M",IF(BO140="","Compléter la part variable",IF($M140=Données!$I$3,BO140,IF(AND($M140=Données!$I$2,BP140=""),"Compléter la colonne précédente",IF(BO140-BP140&lt;=0,0,IF(BP140&gt;=144.44,BO140-144.44,BO140-BP140))))))</f>
        <v>Compléter la colonne M</v>
      </c>
      <c r="BR140" s="197" t="str">
        <f>IF(BO140="","Compléter la part variable",IF(AND($M140=Données!$I$2,BP140=""),"Compléter mont. unit. versé pour le BTE",IF(BQ140-$C$6&lt;0,0,BQ140-$C$6)))</f>
        <v>Compléter la part variable</v>
      </c>
      <c r="BS140" s="192" t="str">
        <f t="shared" si="38"/>
        <v>Date signature contrat absente ou non conforme</v>
      </c>
      <c r="BT140" s="24"/>
      <c r="BU140" s="29"/>
      <c r="BV140" s="61" t="str">
        <f t="shared" si="51"/>
        <v>Compléter la colonne M</v>
      </c>
      <c r="BW140" s="62"/>
      <c r="BX140" s="29"/>
      <c r="BY140" s="205" t="str">
        <f>IF($M140="","Compléter la colonne M",IF(BW140="","Compléter la part variable",IF($M140=Données!$I$3,BW140,IF(AND($M140=Données!$I$2,BX140=""),"Compléter la colonne précédente",IF(BW140-BX140&lt;=0,0,IF(BX140&gt;=144.44,BW140-144.44,BW140-BX140))))))</f>
        <v>Compléter la colonne M</v>
      </c>
      <c r="BZ140" s="197" t="str">
        <f>IF(BW140="","Compléter la part variable",IF(AND($M140=Données!$I$2,BX140=""),"Compléter mont. unit. versé pour le BTE",IF(BY140-$C$6&lt;0,0,BY140-$C$6)))</f>
        <v>Compléter la part variable</v>
      </c>
      <c r="CA140" s="192" t="str">
        <f t="shared" si="39"/>
        <v>Date signature contrat absente ou non conforme</v>
      </c>
      <c r="CB140" s="24"/>
      <c r="CC140" s="29"/>
      <c r="CD140" s="61" t="str">
        <f t="shared" si="52"/>
        <v>Compléter la colonne M</v>
      </c>
      <c r="CE140" s="62"/>
      <c r="CF140" s="29"/>
      <c r="CG140" s="205" t="str">
        <f>IF($M140="","Compléter la colonne M",IF(CE140="","Compléter la part variable",IF($M140=Données!$I$3,CE140,IF(AND($M140=Données!$I$2,CF140=""),"Compléter la colonne précédente",IF(CE140-CF140&lt;=0,0,IF(CF140&gt;=144.44,CE140-144.44,CE140-CF140))))))</f>
        <v>Compléter la colonne M</v>
      </c>
      <c r="CH140" s="197" t="str">
        <f>IF(CE140="","Compléter la part variable",IF(AND($M140=Données!$I$2,CF140=""),"Compléter mont. unit. versé pour le BTE",IF(CG140-$C$6&lt;0,0,CG140-$C$6)))</f>
        <v>Compléter la part variable</v>
      </c>
      <c r="CI140" s="192" t="str">
        <f t="shared" si="40"/>
        <v>Date signature contrat absente ou non conforme</v>
      </c>
      <c r="CJ140" s="24"/>
      <c r="CK140" s="29"/>
      <c r="CL140" s="61" t="str">
        <f t="shared" si="53"/>
        <v>Compléter la colonne M</v>
      </c>
      <c r="CM140" s="62"/>
      <c r="CN140" s="29"/>
      <c r="CO140" s="205" t="str">
        <f>IF($M140="","Compléter la colonne M",IF(CM140="","Compléter la part variable",IF($M140=Données!$I$3,CM140,IF(AND($M140=Données!$I$2,CN140=""),"Compléter la colonne précédente",IF(CM140-CN140&lt;=0,0,IF(CN140&gt;=144.44,CM140-144.44,CM140-CN140))))))</f>
        <v>Compléter la colonne M</v>
      </c>
      <c r="CP140" s="197" t="str">
        <f>IF(CM140="","Compléter la part variable",IF(AND($M140=Données!$I$2,CN140=""),"Compléter mont. unit. versé pour le BTE",IF(CO140-$C$6&lt;0,0,CO140-$C$6)))</f>
        <v>Compléter la part variable</v>
      </c>
      <c r="CQ140" s="192" t="str">
        <f t="shared" si="41"/>
        <v>Date signature contrat absente ou non conforme</v>
      </c>
      <c r="CR140" s="24"/>
      <c r="CS140" s="29"/>
      <c r="CT140" s="61" t="str">
        <f t="shared" si="54"/>
        <v>Compléter la colonne M</v>
      </c>
      <c r="CU140" s="62"/>
      <c r="CV140" s="29"/>
      <c r="CW140" s="205" t="str">
        <f>IF($M140="","Compléter la colonne M",IF(CU140="","Compléter la part variable",IF($M140=Données!$I$3,CU140,IF(AND($M140=Données!$I$2,CV140=""),"Compléter la colonne précédente",IF(CU140-CV140&lt;=0,0,IF(CV140&gt;=144.44,CU140-144.44,CU140-CV140))))))</f>
        <v>Compléter la colonne M</v>
      </c>
      <c r="CX140" s="197" t="str">
        <f>IF(CU140="","Compléter la part variable",IF(AND($M140=Données!$I$2,CV140=""),"Compléter mont. unit. versé pour le BTE",IF(CW140-$C$6&lt;0,0,CW140-$C$6)))</f>
        <v>Compléter la part variable</v>
      </c>
      <c r="CY140" s="192" t="str">
        <f t="shared" si="42"/>
        <v>Date signature contrat absente ou non conforme</v>
      </c>
      <c r="CZ140" s="24"/>
      <c r="DA140" s="29"/>
      <c r="DB140" s="61" t="str">
        <f t="shared" si="55"/>
        <v>Compléter la colonne M</v>
      </c>
      <c r="DC140" s="62"/>
      <c r="DD140" s="29"/>
      <c r="DE140" s="205" t="str">
        <f>IF($M140="","Compléter la colonne M",IF(DC140="","Compléter la part variable",IF($M140=Données!$I$3,DC140,IF(AND($M140=Données!$I$2,DD140=""),"Compléter la colonne précédente",IF(DC140-DD140&lt;=0,0,IF(DD140&gt;=144.44,DC140-144.44,DC140-DD140))))))</f>
        <v>Compléter la colonne M</v>
      </c>
      <c r="DF140" s="197" t="str">
        <f>IF(DC140="","Compléter la part variable",IF(AND($M140=Données!$I$2,DD140=""),"Compléter mont. unit. versé pour le BTE",IF(DE140-$C$6&lt;0,0,DE140-$C$6)))</f>
        <v>Compléter la part variable</v>
      </c>
      <c r="DG140" s="192" t="str">
        <f t="shared" si="43"/>
        <v>Date signature contrat absente ou non conforme</v>
      </c>
      <c r="DH140" s="106" t="str">
        <f t="shared" si="30"/>
        <v>Remplir les colonnes M,N, Q et P</v>
      </c>
      <c r="DI140" s="153" t="str">
        <f t="shared" si="31"/>
        <v>Remplir les colonnes M, N, Q et P</v>
      </c>
      <c r="DJ140" s="28" t="str">
        <f t="shared" si="32"/>
        <v>Remplir les colonnes M, N, Q et P</v>
      </c>
      <c r="DK140"/>
      <c r="DL140"/>
    </row>
    <row r="141" spans="1:116" x14ac:dyDescent="0.3">
      <c r="A141" s="132"/>
      <c r="B141" s="165"/>
      <c r="C141" s="43"/>
      <c r="D141" s="43"/>
      <c r="E141" s="43"/>
      <c r="F141" s="43"/>
      <c r="G141" s="133"/>
      <c r="H141" s="59"/>
      <c r="I141" s="29"/>
      <c r="J141" s="167"/>
      <c r="K141" s="167"/>
      <c r="L141" s="168"/>
      <c r="M141" s="141"/>
      <c r="N141" s="119"/>
      <c r="O141" s="69"/>
      <c r="P141" s="69"/>
      <c r="Q141" s="145"/>
      <c r="R141" s="24"/>
      <c r="S141" s="29"/>
      <c r="T141" s="61" t="str">
        <f t="shared" si="44"/>
        <v>Compléter la colonne M</v>
      </c>
      <c r="U141" s="62"/>
      <c r="V141" s="103" t="str">
        <f t="shared" ref="V141:V204" si="56">IF(U141="","Compléter la colonne précédente",IF(U141-$C$6&lt;0,0,U141-$C$6))</f>
        <v>Compléter la colonne précédente</v>
      </c>
      <c r="W141" s="192" t="str">
        <f t="shared" ref="W141:W204" si="57">IFERROR(IF(AND($J141&gt;=DATE(2022,1,1),$J141&lt;=DATE(2022,12,31)),T141*V141*(1+$O141),"Date signature contrat absente ou non conforme"),"Compléter les termes C, P et TVA")</f>
        <v>Date signature contrat absente ou non conforme</v>
      </c>
      <c r="X141" s="24"/>
      <c r="Y141" s="29"/>
      <c r="Z141" s="61" t="str">
        <f t="shared" si="45"/>
        <v>Compléter la colonne M</v>
      </c>
      <c r="AA141" s="62"/>
      <c r="AB141" s="29"/>
      <c r="AC141" s="205" t="str">
        <f>IF($M141="","Compléter la colonne M",IF(AA141="","Compléter la part variable",IF($M141=Données!$I$3,AA141,IF(AND($M141=Données!$I$2,AB141=""),"Compléter la colonne précédente",IF(AA141-AB141&lt;=0,0,IF(AB141&gt;=144.44,AA141-144.44,AA141-AB141))))))</f>
        <v>Compléter la colonne M</v>
      </c>
      <c r="AD141" s="197" t="str">
        <f>IF(AA141="","Compléter la part variable",IF(AND($M141=Données!$I$2,AB141=""),"Compléter mont. unit. versé pour le BTE",IF(AC141-$C$6&lt;0,0,AC141-$C$6)))</f>
        <v>Compléter la part variable</v>
      </c>
      <c r="AE141" s="192" t="str">
        <f t="shared" si="33"/>
        <v>Date signature contrat absente ou non conforme</v>
      </c>
      <c r="AF141" s="24"/>
      <c r="AG141" s="29"/>
      <c r="AH141" s="61" t="str">
        <f t="shared" si="46"/>
        <v>Compléter la colonne M</v>
      </c>
      <c r="AI141" s="62"/>
      <c r="AJ141" s="29"/>
      <c r="AK141" s="205" t="str">
        <f>IF($M141="","Compléter la colonne M",IF(AI141="","Compléter la part variable",IF($M141=Données!$I$3,AI141,IF(AND($M141=Données!$I$2,AJ141=""),"Compléter la colonne précédente",IF(AI141-AJ141&lt;=0,0,IF(AJ141&gt;=144.44,AI141-144.44,AI141-AJ141))))))</f>
        <v>Compléter la colonne M</v>
      </c>
      <c r="AL141" s="197" t="str">
        <f>IF(AI141="","Compléter la part variable",IF(AND($M141=Données!$I$2,AJ141=""),"Compléter mont. unit. versé pour le BTE",IF(AK141-$C$6&lt;0,0,AK141-$C$6)))</f>
        <v>Compléter la part variable</v>
      </c>
      <c r="AM141" s="192" t="str">
        <f t="shared" si="34"/>
        <v>Date signature contrat absente ou non conforme</v>
      </c>
      <c r="AN141" s="24"/>
      <c r="AO141" s="29"/>
      <c r="AP141" s="61" t="str">
        <f t="shared" si="47"/>
        <v>Compléter la colonne M</v>
      </c>
      <c r="AQ141" s="62"/>
      <c r="AR141" s="29"/>
      <c r="AS141" s="205" t="str">
        <f>IF($M141="","Compléter la colonne M",IF(AQ141="","Compléter la part variable",IF($M141=Données!$I$3,AQ141,IF(AND($M141=Données!$I$2,AR141=""),"Compléter la colonne précédente",IF(AQ141-AR141&lt;=0,0,IF(AR141&gt;=144.44,AQ141-144.44,AQ141-AR141))))))</f>
        <v>Compléter la colonne M</v>
      </c>
      <c r="AT141" s="197" t="str">
        <f>IF(AQ141="","Compléter la part variable",IF(AND($M141=Données!$I$2,AR141=""),"Compléter mont. unit. versé pour le BTE",IF(AS141-$C$6&lt;0,0,AS141-$C$6)))</f>
        <v>Compléter la part variable</v>
      </c>
      <c r="AU141" s="192" t="str">
        <f t="shared" si="35"/>
        <v>Date signature contrat absente ou non conforme</v>
      </c>
      <c r="AV141" s="24"/>
      <c r="AW141" s="29"/>
      <c r="AX141" s="61" t="str">
        <f t="shared" si="48"/>
        <v>Compléter la colonne M</v>
      </c>
      <c r="AY141" s="62"/>
      <c r="AZ141" s="29"/>
      <c r="BA141" s="205" t="str">
        <f>IF($M141="","Compléter la colonne M",IF(AY141="","Compléter la part variable",IF($M141=Données!$I$3,AY141,IF(AND($M141=Données!$I$2,AZ141=""),"Compléter la colonne précédente",IF(AY141-AZ141&lt;=0,0,IF(AZ141&gt;=144.44,AY141-144.44,AY141-AZ141))))))</f>
        <v>Compléter la colonne M</v>
      </c>
      <c r="BB141" s="197" t="str">
        <f>IF(AY141="","Compléter la part variable",IF(AND($M141=Données!$I$2,AZ141=""),"Compléter mont. unit. versé pour le BTE",IF(BA141-$C$6&lt;0,0,BA141-$C$6)))</f>
        <v>Compléter la part variable</v>
      </c>
      <c r="BC141" s="192" t="str">
        <f t="shared" si="36"/>
        <v>Date signature contrat absente ou non conforme</v>
      </c>
      <c r="BD141" s="24"/>
      <c r="BE141" s="29"/>
      <c r="BF141" s="61" t="str">
        <f t="shared" si="49"/>
        <v>Compléter la colonne M</v>
      </c>
      <c r="BG141" s="62"/>
      <c r="BH141" s="29"/>
      <c r="BI141" s="205" t="str">
        <f>IF($M141="","Compléter la colonne M",IF(BG141="","Compléter la part variable",IF($M141=Données!$I$3,BG141,IF(AND($M141=Données!$I$2,BH141=""),"Compléter la colonne précédente",IF(BG141-BH141&lt;=0,0,IF(BH141&gt;=144.44,BG141-144.44,BG141-BH141))))))</f>
        <v>Compléter la colonne M</v>
      </c>
      <c r="BJ141" s="197" t="str">
        <f>IF(BG141="","Compléter la part variable",IF(AND($M141=Données!$I$2,BH141=""),"Compléter mont. unit. versé pour le BTE",IF(BI141-$C$6&lt;0,0,BI141-$C$6)))</f>
        <v>Compléter la part variable</v>
      </c>
      <c r="BK141" s="192" t="str">
        <f t="shared" si="37"/>
        <v>Date signature contrat absente ou non conforme</v>
      </c>
      <c r="BL141" s="24"/>
      <c r="BM141" s="29"/>
      <c r="BN141" s="61" t="str">
        <f t="shared" si="50"/>
        <v>Compléter la colonne M</v>
      </c>
      <c r="BO141" s="62"/>
      <c r="BP141" s="29"/>
      <c r="BQ141" s="205" t="str">
        <f>IF($M141="","Compléter la colonne M",IF(BO141="","Compléter la part variable",IF($M141=Données!$I$3,BO141,IF(AND($M141=Données!$I$2,BP141=""),"Compléter la colonne précédente",IF(BO141-BP141&lt;=0,0,IF(BP141&gt;=144.44,BO141-144.44,BO141-BP141))))))</f>
        <v>Compléter la colonne M</v>
      </c>
      <c r="BR141" s="197" t="str">
        <f>IF(BO141="","Compléter la part variable",IF(AND($M141=Données!$I$2,BP141=""),"Compléter mont. unit. versé pour le BTE",IF(BQ141-$C$6&lt;0,0,BQ141-$C$6)))</f>
        <v>Compléter la part variable</v>
      </c>
      <c r="BS141" s="192" t="str">
        <f t="shared" si="38"/>
        <v>Date signature contrat absente ou non conforme</v>
      </c>
      <c r="BT141" s="24"/>
      <c r="BU141" s="29"/>
      <c r="BV141" s="61" t="str">
        <f t="shared" si="51"/>
        <v>Compléter la colonne M</v>
      </c>
      <c r="BW141" s="62"/>
      <c r="BX141" s="29"/>
      <c r="BY141" s="205" t="str">
        <f>IF($M141="","Compléter la colonne M",IF(BW141="","Compléter la part variable",IF($M141=Données!$I$3,BW141,IF(AND($M141=Données!$I$2,BX141=""),"Compléter la colonne précédente",IF(BW141-BX141&lt;=0,0,IF(BX141&gt;=144.44,BW141-144.44,BW141-BX141))))))</f>
        <v>Compléter la colonne M</v>
      </c>
      <c r="BZ141" s="197" t="str">
        <f>IF(BW141="","Compléter la part variable",IF(AND($M141=Données!$I$2,BX141=""),"Compléter mont. unit. versé pour le BTE",IF(BY141-$C$6&lt;0,0,BY141-$C$6)))</f>
        <v>Compléter la part variable</v>
      </c>
      <c r="CA141" s="192" t="str">
        <f t="shared" si="39"/>
        <v>Date signature contrat absente ou non conforme</v>
      </c>
      <c r="CB141" s="24"/>
      <c r="CC141" s="29"/>
      <c r="CD141" s="61" t="str">
        <f t="shared" si="52"/>
        <v>Compléter la colonne M</v>
      </c>
      <c r="CE141" s="62"/>
      <c r="CF141" s="29"/>
      <c r="CG141" s="205" t="str">
        <f>IF($M141="","Compléter la colonne M",IF(CE141="","Compléter la part variable",IF($M141=Données!$I$3,CE141,IF(AND($M141=Données!$I$2,CF141=""),"Compléter la colonne précédente",IF(CE141-CF141&lt;=0,0,IF(CF141&gt;=144.44,CE141-144.44,CE141-CF141))))))</f>
        <v>Compléter la colonne M</v>
      </c>
      <c r="CH141" s="197" t="str">
        <f>IF(CE141="","Compléter la part variable",IF(AND($M141=Données!$I$2,CF141=""),"Compléter mont. unit. versé pour le BTE",IF(CG141-$C$6&lt;0,0,CG141-$C$6)))</f>
        <v>Compléter la part variable</v>
      </c>
      <c r="CI141" s="192" t="str">
        <f t="shared" si="40"/>
        <v>Date signature contrat absente ou non conforme</v>
      </c>
      <c r="CJ141" s="24"/>
      <c r="CK141" s="29"/>
      <c r="CL141" s="61" t="str">
        <f t="shared" si="53"/>
        <v>Compléter la colonne M</v>
      </c>
      <c r="CM141" s="62"/>
      <c r="CN141" s="29"/>
      <c r="CO141" s="205" t="str">
        <f>IF($M141="","Compléter la colonne M",IF(CM141="","Compléter la part variable",IF($M141=Données!$I$3,CM141,IF(AND($M141=Données!$I$2,CN141=""),"Compléter la colonne précédente",IF(CM141-CN141&lt;=0,0,IF(CN141&gt;=144.44,CM141-144.44,CM141-CN141))))))</f>
        <v>Compléter la colonne M</v>
      </c>
      <c r="CP141" s="197" t="str">
        <f>IF(CM141="","Compléter la part variable",IF(AND($M141=Données!$I$2,CN141=""),"Compléter mont. unit. versé pour le BTE",IF(CO141-$C$6&lt;0,0,CO141-$C$6)))</f>
        <v>Compléter la part variable</v>
      </c>
      <c r="CQ141" s="192" t="str">
        <f t="shared" si="41"/>
        <v>Date signature contrat absente ou non conforme</v>
      </c>
      <c r="CR141" s="24"/>
      <c r="CS141" s="29"/>
      <c r="CT141" s="61" t="str">
        <f t="shared" si="54"/>
        <v>Compléter la colonne M</v>
      </c>
      <c r="CU141" s="62"/>
      <c r="CV141" s="29"/>
      <c r="CW141" s="205" t="str">
        <f>IF($M141="","Compléter la colonne M",IF(CU141="","Compléter la part variable",IF($M141=Données!$I$3,CU141,IF(AND($M141=Données!$I$2,CV141=""),"Compléter la colonne précédente",IF(CU141-CV141&lt;=0,0,IF(CV141&gt;=144.44,CU141-144.44,CU141-CV141))))))</f>
        <v>Compléter la colonne M</v>
      </c>
      <c r="CX141" s="197" t="str">
        <f>IF(CU141="","Compléter la part variable",IF(AND($M141=Données!$I$2,CV141=""),"Compléter mont. unit. versé pour le BTE",IF(CW141-$C$6&lt;0,0,CW141-$C$6)))</f>
        <v>Compléter la part variable</v>
      </c>
      <c r="CY141" s="192" t="str">
        <f t="shared" si="42"/>
        <v>Date signature contrat absente ou non conforme</v>
      </c>
      <c r="CZ141" s="24"/>
      <c r="DA141" s="29"/>
      <c r="DB141" s="61" t="str">
        <f t="shared" si="55"/>
        <v>Compléter la colonne M</v>
      </c>
      <c r="DC141" s="62"/>
      <c r="DD141" s="29"/>
      <c r="DE141" s="205" t="str">
        <f>IF($M141="","Compléter la colonne M",IF(DC141="","Compléter la part variable",IF($M141=Données!$I$3,DC141,IF(AND($M141=Données!$I$2,DD141=""),"Compléter la colonne précédente",IF(DC141-DD141&lt;=0,0,IF(DD141&gt;=144.44,DC141-144.44,DC141-DD141))))))</f>
        <v>Compléter la colonne M</v>
      </c>
      <c r="DF141" s="197" t="str">
        <f>IF(DC141="","Compléter la part variable",IF(AND($M141=Données!$I$2,DD141=""),"Compléter mont. unit. versé pour le BTE",IF(DE141-$C$6&lt;0,0,DE141-$C$6)))</f>
        <v>Compléter la part variable</v>
      </c>
      <c r="DG141" s="192" t="str">
        <f t="shared" si="43"/>
        <v>Date signature contrat absente ou non conforme</v>
      </c>
      <c r="DH141" s="106" t="str">
        <f t="shared" ref="DH141:DH204" si="58">IFERROR(IF($P141="non","Attestation sur l'honneur non complétée",IF($Q141="non","Le client n'a pas reçu de réduction de prix",IF(OR($M141="",$P141="",$Q141="",$N141),"Remplir les colonnes M,N, Q et P",IF(ISBLANK(A141),"Remplir le nom du client",SUM(periode1four))))),0)</f>
        <v>Remplir les colonnes M,N, Q et P</v>
      </c>
      <c r="DI141" s="153" t="str">
        <f t="shared" ref="DI141:DI204" si="59">IFERROR(IF($P141="non","Attestation sur l'honneur non complétée",IF($Q141="non","Le client n'a pas reçu de réduction de prix",IF(OR($M141="",$P141="",$Q141="",$N141=""),"Remplir les colonnes M, N, Q et P",IF(ISBLANK(A141),"Remplir le nom du client",SUM(periode2four))))),0)</f>
        <v>Remplir les colonnes M, N, Q et P</v>
      </c>
      <c r="DJ141" s="28" t="str">
        <f t="shared" ref="DJ141:DJ204" si="60">IFERROR(IF($P141="non","Attestation sur l'honneur non complétée",IF($Q141="non","Le client n'a pas reçu de réduction de prix",IF(OR($M141="",$P141="",$Q141="",$N141),"Remplir les colonnes M, N, Q et P",IF(ISBLANK(A141),"Remplir le nom du client",SUM(periode3four))))),0)</f>
        <v>Remplir les colonnes M, N, Q et P</v>
      </c>
      <c r="DK141"/>
      <c r="DL141"/>
    </row>
    <row r="142" spans="1:116" x14ac:dyDescent="0.3">
      <c r="A142" s="132"/>
      <c r="B142" s="165"/>
      <c r="C142" s="43"/>
      <c r="D142" s="43"/>
      <c r="E142" s="43"/>
      <c r="F142" s="43"/>
      <c r="G142" s="133"/>
      <c r="H142" s="59"/>
      <c r="I142" s="29"/>
      <c r="J142" s="167"/>
      <c r="K142" s="167"/>
      <c r="L142" s="168"/>
      <c r="M142" s="141"/>
      <c r="N142" s="119"/>
      <c r="O142" s="69"/>
      <c r="P142" s="69"/>
      <c r="Q142" s="145"/>
      <c r="R142" s="24"/>
      <c r="S142" s="29"/>
      <c r="T142" s="61" t="str">
        <f t="shared" si="44"/>
        <v>Compléter la colonne M</v>
      </c>
      <c r="U142" s="62"/>
      <c r="V142" s="103" t="str">
        <f t="shared" si="56"/>
        <v>Compléter la colonne précédente</v>
      </c>
      <c r="W142" s="192" t="str">
        <f t="shared" si="57"/>
        <v>Date signature contrat absente ou non conforme</v>
      </c>
      <c r="X142" s="24"/>
      <c r="Y142" s="29"/>
      <c r="Z142" s="61" t="str">
        <f t="shared" si="45"/>
        <v>Compléter la colonne M</v>
      </c>
      <c r="AA142" s="62"/>
      <c r="AB142" s="29"/>
      <c r="AC142" s="205" t="str">
        <f>IF($M142="","Compléter la colonne M",IF(AA142="","Compléter la part variable",IF($M142=Données!$I$3,AA142,IF(AND($M142=Données!$I$2,AB142=""),"Compléter la colonne précédente",IF(AA142-AB142&lt;=0,0,IF(AB142&gt;=144.44,AA142-144.44,AA142-AB142))))))</f>
        <v>Compléter la colonne M</v>
      </c>
      <c r="AD142" s="197" t="str">
        <f>IF(AA142="","Compléter la part variable",IF(AND($M142=Données!$I$2,AB142=""),"Compléter mont. unit. versé pour le BTE",IF(AC142-$C$6&lt;0,0,AC142-$C$6)))</f>
        <v>Compléter la part variable</v>
      </c>
      <c r="AE142" s="192" t="str">
        <f t="shared" ref="AE142:AE205" si="61">IFERROR(IF(AND($J142&gt;=DATE(2022,1,1),$J142&lt;=DATE(2022,12,31)),Z142*AD142*(1+$O142),"Date signature contrat absente ou non conforme"),"Compléter les termes C, P et TVA")</f>
        <v>Date signature contrat absente ou non conforme</v>
      </c>
      <c r="AF142" s="24"/>
      <c r="AG142" s="29"/>
      <c r="AH142" s="61" t="str">
        <f t="shared" si="46"/>
        <v>Compléter la colonne M</v>
      </c>
      <c r="AI142" s="62"/>
      <c r="AJ142" s="29"/>
      <c r="AK142" s="205" t="str">
        <f>IF($M142="","Compléter la colonne M",IF(AI142="","Compléter la part variable",IF($M142=Données!$I$3,AI142,IF(AND($M142=Données!$I$2,AJ142=""),"Compléter la colonne précédente",IF(AI142-AJ142&lt;=0,0,IF(AJ142&gt;=144.44,AI142-144.44,AI142-AJ142))))))</f>
        <v>Compléter la colonne M</v>
      </c>
      <c r="AL142" s="197" t="str">
        <f>IF(AI142="","Compléter la part variable",IF(AND($M142=Données!$I$2,AJ142=""),"Compléter mont. unit. versé pour le BTE",IF(AK142-$C$6&lt;0,0,AK142-$C$6)))</f>
        <v>Compléter la part variable</v>
      </c>
      <c r="AM142" s="192" t="str">
        <f t="shared" ref="AM142:AM205" si="62">IFERROR(IF(AND($J142&gt;=DATE(2022,1,1),$J142&lt;=DATE(2022,12,31)),AH142*AL142*(1+$O142),"Date signature contrat absente ou non conforme"),"Compléter les termes C, P et TVA")</f>
        <v>Date signature contrat absente ou non conforme</v>
      </c>
      <c r="AN142" s="24"/>
      <c r="AO142" s="29"/>
      <c r="AP142" s="61" t="str">
        <f t="shared" si="47"/>
        <v>Compléter la colonne M</v>
      </c>
      <c r="AQ142" s="62"/>
      <c r="AR142" s="29"/>
      <c r="AS142" s="205" t="str">
        <f>IF($M142="","Compléter la colonne M",IF(AQ142="","Compléter la part variable",IF($M142=Données!$I$3,AQ142,IF(AND($M142=Données!$I$2,AR142=""),"Compléter la colonne précédente",IF(AQ142-AR142&lt;=0,0,IF(AR142&gt;=144.44,AQ142-144.44,AQ142-AR142))))))</f>
        <v>Compléter la colonne M</v>
      </c>
      <c r="AT142" s="197" t="str">
        <f>IF(AQ142="","Compléter la part variable",IF(AND($M142=Données!$I$2,AR142=""),"Compléter mont. unit. versé pour le BTE",IF(AS142-$C$6&lt;0,0,AS142-$C$6)))</f>
        <v>Compléter la part variable</v>
      </c>
      <c r="AU142" s="192" t="str">
        <f t="shared" ref="AU142:AU205" si="63">IFERROR(IF(AND($J142&gt;=DATE(2022,1,1),$J142&lt;=DATE(2022,12,31)),AP142*AT142*(1+$O142),"Date signature contrat absente ou non conforme"),"Compléter les termes C, P et TVA")</f>
        <v>Date signature contrat absente ou non conforme</v>
      </c>
      <c r="AV142" s="24"/>
      <c r="AW142" s="29"/>
      <c r="AX142" s="61" t="str">
        <f t="shared" si="48"/>
        <v>Compléter la colonne M</v>
      </c>
      <c r="AY142" s="62"/>
      <c r="AZ142" s="29"/>
      <c r="BA142" s="205" t="str">
        <f>IF($M142="","Compléter la colonne M",IF(AY142="","Compléter la part variable",IF($M142=Données!$I$3,AY142,IF(AND($M142=Données!$I$2,AZ142=""),"Compléter la colonne précédente",IF(AY142-AZ142&lt;=0,0,IF(AZ142&gt;=144.44,AY142-144.44,AY142-AZ142))))))</f>
        <v>Compléter la colonne M</v>
      </c>
      <c r="BB142" s="197" t="str">
        <f>IF(AY142="","Compléter la part variable",IF(AND($M142=Données!$I$2,AZ142=""),"Compléter mont. unit. versé pour le BTE",IF(BA142-$C$6&lt;0,0,BA142-$C$6)))</f>
        <v>Compléter la part variable</v>
      </c>
      <c r="BC142" s="192" t="str">
        <f t="shared" ref="BC142:BC205" si="64">IFERROR(IF(AND($J142&gt;=DATE(2022,1,1),$J142&lt;=DATE(2022,12,31)),AX142*BB142*(1+$O142),"Date signature contrat absente ou non conforme"),"Compléter les termes C, P et TVA")</f>
        <v>Date signature contrat absente ou non conforme</v>
      </c>
      <c r="BD142" s="24"/>
      <c r="BE142" s="29"/>
      <c r="BF142" s="61" t="str">
        <f t="shared" si="49"/>
        <v>Compléter la colonne M</v>
      </c>
      <c r="BG142" s="62"/>
      <c r="BH142" s="29"/>
      <c r="BI142" s="205" t="str">
        <f>IF($M142="","Compléter la colonne M",IF(BG142="","Compléter la part variable",IF($M142=Données!$I$3,BG142,IF(AND($M142=Données!$I$2,BH142=""),"Compléter la colonne précédente",IF(BG142-BH142&lt;=0,0,IF(BH142&gt;=144.44,BG142-144.44,BG142-BH142))))))</f>
        <v>Compléter la colonne M</v>
      </c>
      <c r="BJ142" s="197" t="str">
        <f>IF(BG142="","Compléter la part variable",IF(AND($M142=Données!$I$2,BH142=""),"Compléter mont. unit. versé pour le BTE",IF(BI142-$C$6&lt;0,0,BI142-$C$6)))</f>
        <v>Compléter la part variable</v>
      </c>
      <c r="BK142" s="192" t="str">
        <f t="shared" ref="BK142:BK205" si="65">IFERROR(IF(AND($J142&gt;=DATE(2022,1,1),$J142&lt;=DATE(2022,12,31)),BF142*BJ142*(1+$O142),"Date signature contrat absente ou non conforme"),"Compléter les termes C, P et TVA")</f>
        <v>Date signature contrat absente ou non conforme</v>
      </c>
      <c r="BL142" s="24"/>
      <c r="BM142" s="29"/>
      <c r="BN142" s="61" t="str">
        <f t="shared" si="50"/>
        <v>Compléter la colonne M</v>
      </c>
      <c r="BO142" s="62"/>
      <c r="BP142" s="29"/>
      <c r="BQ142" s="205" t="str">
        <f>IF($M142="","Compléter la colonne M",IF(BO142="","Compléter la part variable",IF($M142=Données!$I$3,BO142,IF(AND($M142=Données!$I$2,BP142=""),"Compléter la colonne précédente",IF(BO142-BP142&lt;=0,0,IF(BP142&gt;=144.44,BO142-144.44,BO142-BP142))))))</f>
        <v>Compléter la colonne M</v>
      </c>
      <c r="BR142" s="197" t="str">
        <f>IF(BO142="","Compléter la part variable",IF(AND($M142=Données!$I$2,BP142=""),"Compléter mont. unit. versé pour le BTE",IF(BQ142-$C$6&lt;0,0,BQ142-$C$6)))</f>
        <v>Compléter la part variable</v>
      </c>
      <c r="BS142" s="192" t="str">
        <f t="shared" ref="BS142:BS205" si="66">IFERROR(IF(AND($J142&gt;=DATE(2022,1,1),$J142&lt;=DATE(2022,12,31)),BN142*BR142*(1+$O142),"Date signature contrat absente ou non conforme"),"Compléter les termes C, P et TVA")</f>
        <v>Date signature contrat absente ou non conforme</v>
      </c>
      <c r="BT142" s="24"/>
      <c r="BU142" s="29"/>
      <c r="BV142" s="61" t="str">
        <f t="shared" si="51"/>
        <v>Compléter la colonne M</v>
      </c>
      <c r="BW142" s="62"/>
      <c r="BX142" s="29"/>
      <c r="BY142" s="205" t="str">
        <f>IF($M142="","Compléter la colonne M",IF(BW142="","Compléter la part variable",IF($M142=Données!$I$3,BW142,IF(AND($M142=Données!$I$2,BX142=""),"Compléter la colonne précédente",IF(BW142-BX142&lt;=0,0,IF(BX142&gt;=144.44,BW142-144.44,BW142-BX142))))))</f>
        <v>Compléter la colonne M</v>
      </c>
      <c r="BZ142" s="197" t="str">
        <f>IF(BW142="","Compléter la part variable",IF(AND($M142=Données!$I$2,BX142=""),"Compléter mont. unit. versé pour le BTE",IF(BY142-$C$6&lt;0,0,BY142-$C$6)))</f>
        <v>Compléter la part variable</v>
      </c>
      <c r="CA142" s="192" t="str">
        <f t="shared" ref="CA142:CA205" si="67">IFERROR(IF(AND($J142&gt;=DATE(2022,1,1),$J142&lt;=DATE(2022,12,31)),BV142*BZ142*(1+$O142),"Date signature contrat absente ou non conforme"),"Compléter les termes C, P et TVA")</f>
        <v>Date signature contrat absente ou non conforme</v>
      </c>
      <c r="CB142" s="24"/>
      <c r="CC142" s="29"/>
      <c r="CD142" s="61" t="str">
        <f t="shared" si="52"/>
        <v>Compléter la colonne M</v>
      </c>
      <c r="CE142" s="62"/>
      <c r="CF142" s="29"/>
      <c r="CG142" s="205" t="str">
        <f>IF($M142="","Compléter la colonne M",IF(CE142="","Compléter la part variable",IF($M142=Données!$I$3,CE142,IF(AND($M142=Données!$I$2,CF142=""),"Compléter la colonne précédente",IF(CE142-CF142&lt;=0,0,IF(CF142&gt;=144.44,CE142-144.44,CE142-CF142))))))</f>
        <v>Compléter la colonne M</v>
      </c>
      <c r="CH142" s="197" t="str">
        <f>IF(CE142="","Compléter la part variable",IF(AND($M142=Données!$I$2,CF142=""),"Compléter mont. unit. versé pour le BTE",IF(CG142-$C$6&lt;0,0,CG142-$C$6)))</f>
        <v>Compléter la part variable</v>
      </c>
      <c r="CI142" s="192" t="str">
        <f t="shared" ref="CI142:CI205" si="68">IFERROR(IF(AND($J142&gt;=DATE(2022,1,1),$J142&lt;=DATE(2022,12,31)),CD142*CH142*(1+$O142),"Date signature contrat absente ou non conforme"),"Compléter les termes C, P et TVA")</f>
        <v>Date signature contrat absente ou non conforme</v>
      </c>
      <c r="CJ142" s="24"/>
      <c r="CK142" s="29"/>
      <c r="CL142" s="61" t="str">
        <f t="shared" si="53"/>
        <v>Compléter la colonne M</v>
      </c>
      <c r="CM142" s="62"/>
      <c r="CN142" s="29"/>
      <c r="CO142" s="205" t="str">
        <f>IF($M142="","Compléter la colonne M",IF(CM142="","Compléter la part variable",IF($M142=Données!$I$3,CM142,IF(AND($M142=Données!$I$2,CN142=""),"Compléter la colonne précédente",IF(CM142-CN142&lt;=0,0,IF(CN142&gt;=144.44,CM142-144.44,CM142-CN142))))))</f>
        <v>Compléter la colonne M</v>
      </c>
      <c r="CP142" s="197" t="str">
        <f>IF(CM142="","Compléter la part variable",IF(AND($M142=Données!$I$2,CN142=""),"Compléter mont. unit. versé pour le BTE",IF(CO142-$C$6&lt;0,0,CO142-$C$6)))</f>
        <v>Compléter la part variable</v>
      </c>
      <c r="CQ142" s="192" t="str">
        <f t="shared" ref="CQ142:CQ205" si="69">IFERROR(IF(AND($J142&gt;=DATE(2022,1,1),$J142&lt;=DATE(2022,12,31)),CL142*CP142*(1+$O142),"Date signature contrat absente ou non conforme"),"Compléter les termes C, P et TVA")</f>
        <v>Date signature contrat absente ou non conforme</v>
      </c>
      <c r="CR142" s="24"/>
      <c r="CS142" s="29"/>
      <c r="CT142" s="61" t="str">
        <f t="shared" si="54"/>
        <v>Compléter la colonne M</v>
      </c>
      <c r="CU142" s="62"/>
      <c r="CV142" s="29"/>
      <c r="CW142" s="205" t="str">
        <f>IF($M142="","Compléter la colonne M",IF(CU142="","Compléter la part variable",IF($M142=Données!$I$3,CU142,IF(AND($M142=Données!$I$2,CV142=""),"Compléter la colonne précédente",IF(CU142-CV142&lt;=0,0,IF(CV142&gt;=144.44,CU142-144.44,CU142-CV142))))))</f>
        <v>Compléter la colonne M</v>
      </c>
      <c r="CX142" s="197" t="str">
        <f>IF(CU142="","Compléter la part variable",IF(AND($M142=Données!$I$2,CV142=""),"Compléter mont. unit. versé pour le BTE",IF(CW142-$C$6&lt;0,0,CW142-$C$6)))</f>
        <v>Compléter la part variable</v>
      </c>
      <c r="CY142" s="192" t="str">
        <f t="shared" ref="CY142:CY205" si="70">IFERROR(IF(AND($J142&gt;=DATE(2022,1,1),$J142&lt;=DATE(2022,12,31)),CT142*CX142*(1+$O142),"Date signature contrat absente ou non conforme"),"Compléter les termes C, P et TVA")</f>
        <v>Date signature contrat absente ou non conforme</v>
      </c>
      <c r="CZ142" s="24"/>
      <c r="DA142" s="29"/>
      <c r="DB142" s="61" t="str">
        <f t="shared" si="55"/>
        <v>Compléter la colonne M</v>
      </c>
      <c r="DC142" s="62"/>
      <c r="DD142" s="29"/>
      <c r="DE142" s="205" t="str">
        <f>IF($M142="","Compléter la colonne M",IF(DC142="","Compléter la part variable",IF($M142=Données!$I$3,DC142,IF(AND($M142=Données!$I$2,DD142=""),"Compléter la colonne précédente",IF(DC142-DD142&lt;=0,0,IF(DD142&gt;=144.44,DC142-144.44,DC142-DD142))))))</f>
        <v>Compléter la colonne M</v>
      </c>
      <c r="DF142" s="197" t="str">
        <f>IF(DC142="","Compléter la part variable",IF(AND($M142=Données!$I$2,DD142=""),"Compléter mont. unit. versé pour le BTE",IF(DE142-$C$6&lt;0,0,DE142-$C$6)))</f>
        <v>Compléter la part variable</v>
      </c>
      <c r="DG142" s="192" t="str">
        <f t="shared" ref="DG142:DG205" si="71">IFERROR(IF(AND($J142&gt;=DATE(2022,1,1),$J142&lt;=DATE(2022,12,31)),DB142*DF142*(1+$O142),"Date signature contrat absente ou non conforme"),"Compléter les termes C, P et TVA")</f>
        <v>Date signature contrat absente ou non conforme</v>
      </c>
      <c r="DH142" s="106" t="str">
        <f t="shared" si="58"/>
        <v>Remplir les colonnes M,N, Q et P</v>
      </c>
      <c r="DI142" s="153" t="str">
        <f t="shared" si="59"/>
        <v>Remplir les colonnes M, N, Q et P</v>
      </c>
      <c r="DJ142" s="28" t="str">
        <f t="shared" si="60"/>
        <v>Remplir les colonnes M, N, Q et P</v>
      </c>
      <c r="DK142"/>
      <c r="DL142"/>
    </row>
    <row r="143" spans="1:116" x14ac:dyDescent="0.3">
      <c r="A143" s="132"/>
      <c r="B143" s="165"/>
      <c r="C143" s="43"/>
      <c r="D143" s="43"/>
      <c r="E143" s="43"/>
      <c r="F143" s="43"/>
      <c r="G143" s="133"/>
      <c r="H143" s="59"/>
      <c r="I143" s="29"/>
      <c r="J143" s="167"/>
      <c r="K143" s="167"/>
      <c r="L143" s="168"/>
      <c r="M143" s="141"/>
      <c r="N143" s="119"/>
      <c r="O143" s="69"/>
      <c r="P143" s="69"/>
      <c r="Q143" s="145"/>
      <c r="R143" s="24"/>
      <c r="S143" s="29"/>
      <c r="T143" s="61" t="str">
        <f t="shared" ref="T143:T206" si="72">IF($M143="","Compléter la colonne M",IF(AND(R143="",S143=""),"Remplir une des 2 précédentes colonnes",IF(AND(R143&lt;&gt;"",S143&lt;&gt;""),"Remplir seulement une des deux colonnes",IF(OR(AND($M143="inférieure à 36 KVA",R143=""),AND($M143="inférieure à 36 KVA",S143&lt;&gt;"")),"Compléter la colonne 'Consommation mens. d'élec.'",IF(OR(AND($M143="supérieure à 36 KVA",S143=""),AND($M143="supérieure à 36 KVA",R143&lt;&gt;"")),"Compléter la colonne 'Consommation mens. résiduelle'",IF(R143&lt;&gt;"",R143,S143))))))</f>
        <v>Compléter la colonne M</v>
      </c>
      <c r="U143" s="62"/>
      <c r="V143" s="103" t="str">
        <f t="shared" si="56"/>
        <v>Compléter la colonne précédente</v>
      </c>
      <c r="W143" s="192" t="str">
        <f t="shared" si="57"/>
        <v>Date signature contrat absente ou non conforme</v>
      </c>
      <c r="X143" s="24"/>
      <c r="Y143" s="29"/>
      <c r="Z143" s="61" t="str">
        <f t="shared" ref="Z143:Z206" si="73">IF($M143="","Compléter la colonne M",IF(AND(X143="",Y143=""),"Remplir une des 2 précédentes colonnes",IF(AND(X143&lt;&gt;"",Y143&lt;&gt;""),"Remplir seulement une des deux colonnes",IF(OR(AND($M143="inférieure à 36 KVA",X143=""),AND($M143="inférieure à 36 KVA",Y143&lt;&gt;"")),"Compléter la colonne 'Consommation mens. d'élec.'",IF(OR(AND($M143="supérieure à 36 KVA",Y143=""),AND($M143="supérieure à 36 KVA",X143&lt;&gt;"")),"Compléter la colonne 'Consommation mens. résiduelle'",IF(X143&lt;&gt;"",X143,Y143))))))</f>
        <v>Compléter la colonne M</v>
      </c>
      <c r="AA143" s="62"/>
      <c r="AB143" s="29"/>
      <c r="AC143" s="205" t="str">
        <f>IF($M143="","Compléter la colonne M",IF(AA143="","Compléter la part variable",IF($M143=Données!$I$3,AA143,IF(AND($M143=Données!$I$2,AB143=""),"Compléter la colonne précédente",IF(AA143-AB143&lt;=0,0,IF(AB143&gt;=144.44,AA143-144.44,AA143-AB143))))))</f>
        <v>Compléter la colonne M</v>
      </c>
      <c r="AD143" s="197" t="str">
        <f>IF(AA143="","Compléter la part variable",IF(AND($M143=Données!$I$2,AB143=""),"Compléter mont. unit. versé pour le BTE",IF(AC143-$C$6&lt;0,0,AC143-$C$6)))</f>
        <v>Compléter la part variable</v>
      </c>
      <c r="AE143" s="192" t="str">
        <f t="shared" si="61"/>
        <v>Date signature contrat absente ou non conforme</v>
      </c>
      <c r="AF143" s="24"/>
      <c r="AG143" s="29"/>
      <c r="AH143" s="61" t="str">
        <f t="shared" ref="AH143:AH206" si="74">IF($M143="","Compléter la colonne M",IF(AND(AF143="",AG143=""),"Remplir une des 2 précédentes colonnes",IF(AND(AF143&lt;&gt;"",AG143&lt;&gt;""),"Remplir seulement une des deux colonnes",IF(OR(AND($M143="inférieure à 36 KVA",AF143=""),AND($M143="inférieure à 36 KVA",AG143&lt;&gt;"")),"Compléter la colonne 'Consommation mens. d'élec.'",IF(OR(AND($M143="supérieure à 36 KVA",AG143=""),AND($M143="supérieure à 36 KVA",AF143&lt;&gt;"")),"Compléter la colonne 'Consommation mens. résiduelle'",IF(AF143&lt;&gt;"",AF143,AG143))))))</f>
        <v>Compléter la colonne M</v>
      </c>
      <c r="AI143" s="62"/>
      <c r="AJ143" s="29"/>
      <c r="AK143" s="205" t="str">
        <f>IF($M143="","Compléter la colonne M",IF(AI143="","Compléter la part variable",IF($M143=Données!$I$3,AI143,IF(AND($M143=Données!$I$2,AJ143=""),"Compléter la colonne précédente",IF(AI143-AJ143&lt;=0,0,IF(AJ143&gt;=144.44,AI143-144.44,AI143-AJ143))))))</f>
        <v>Compléter la colonne M</v>
      </c>
      <c r="AL143" s="197" t="str">
        <f>IF(AI143="","Compléter la part variable",IF(AND($M143=Données!$I$2,AJ143=""),"Compléter mont. unit. versé pour le BTE",IF(AK143-$C$6&lt;0,0,AK143-$C$6)))</f>
        <v>Compléter la part variable</v>
      </c>
      <c r="AM143" s="192" t="str">
        <f t="shared" si="62"/>
        <v>Date signature contrat absente ou non conforme</v>
      </c>
      <c r="AN143" s="24"/>
      <c r="AO143" s="29"/>
      <c r="AP143" s="61" t="str">
        <f t="shared" ref="AP143:AP206" si="75">IF($M143="","Compléter la colonne M",IF(AND(AN143="",AO143=""),"Remplir une des 2 précédentes colonnes",IF(AND(AN143&lt;&gt;"",AO143&lt;&gt;""),"Remplir seulement une des deux colonnes",IF(OR(AND($M143="inférieure à 36 KVA",AN143=""),AND($M143="inférieure à 36 KVA",AO143&lt;&gt;"")),"Compléter la colonne 'Consommation mens. d'élec.'",IF(OR(AND($M143="supérieure à 36 KVA",AO143=""),AND($M143="supérieure à 36 KVA",AN143&lt;&gt;"")),"Compléter la colonne 'Consommation mens. résiduelle'",IF(AN143&lt;&gt;"",AN143,AO143))))))</f>
        <v>Compléter la colonne M</v>
      </c>
      <c r="AQ143" s="62"/>
      <c r="AR143" s="29"/>
      <c r="AS143" s="205" t="str">
        <f>IF($M143="","Compléter la colonne M",IF(AQ143="","Compléter la part variable",IF($M143=Données!$I$3,AQ143,IF(AND($M143=Données!$I$2,AR143=""),"Compléter la colonne précédente",IF(AQ143-AR143&lt;=0,0,IF(AR143&gt;=144.44,AQ143-144.44,AQ143-AR143))))))</f>
        <v>Compléter la colonne M</v>
      </c>
      <c r="AT143" s="197" t="str">
        <f>IF(AQ143="","Compléter la part variable",IF(AND($M143=Données!$I$2,AR143=""),"Compléter mont. unit. versé pour le BTE",IF(AS143-$C$6&lt;0,0,AS143-$C$6)))</f>
        <v>Compléter la part variable</v>
      </c>
      <c r="AU143" s="192" t="str">
        <f t="shared" si="63"/>
        <v>Date signature contrat absente ou non conforme</v>
      </c>
      <c r="AV143" s="24"/>
      <c r="AW143" s="29"/>
      <c r="AX143" s="61" t="str">
        <f t="shared" ref="AX143:AX206" si="76">IF($M143="","Compléter la colonne M",IF(AND(AV143="",AW143=""),"Remplir une des 2 précédentes colonnes",IF(AND(AV143&lt;&gt;"",AW143&lt;&gt;""),"Remplir seulement une des deux colonnes",IF(OR(AND($M143="inférieure à 36 KVA",AV143=""),AND($M143="inférieure à 36 KVA",AW143&lt;&gt;"")),"Compléter la colonne 'Consommation mens. d'élec.'",IF(OR(AND($M143="supérieure à 36 KVA",AW143=""),AND($M143="supérieure à 36 KVA",AV143&lt;&gt;"")),"Compléter la colonne 'Consommation mens. résiduelle'",IF(AV143&lt;&gt;"",AV143,AW143))))))</f>
        <v>Compléter la colonne M</v>
      </c>
      <c r="AY143" s="62"/>
      <c r="AZ143" s="29"/>
      <c r="BA143" s="205" t="str">
        <f>IF($M143="","Compléter la colonne M",IF(AY143="","Compléter la part variable",IF($M143=Données!$I$3,AY143,IF(AND($M143=Données!$I$2,AZ143=""),"Compléter la colonne précédente",IF(AY143-AZ143&lt;=0,0,IF(AZ143&gt;=144.44,AY143-144.44,AY143-AZ143))))))</f>
        <v>Compléter la colonne M</v>
      </c>
      <c r="BB143" s="197" t="str">
        <f>IF(AY143="","Compléter la part variable",IF(AND($M143=Données!$I$2,AZ143=""),"Compléter mont. unit. versé pour le BTE",IF(BA143-$C$6&lt;0,0,BA143-$C$6)))</f>
        <v>Compléter la part variable</v>
      </c>
      <c r="BC143" s="192" t="str">
        <f t="shared" si="64"/>
        <v>Date signature contrat absente ou non conforme</v>
      </c>
      <c r="BD143" s="24"/>
      <c r="BE143" s="29"/>
      <c r="BF143" s="61" t="str">
        <f t="shared" ref="BF143:BF206" si="77">IF($M143="","Compléter la colonne M",IF(AND(BD143="",BE143=""),"Remplir une des 2 précédentes colonnes",IF(AND(BD143&lt;&gt;"",BE143&lt;&gt;""),"Remplir seulement une des deux colonnes",IF(OR(AND($M143="inférieure à 36 KVA",BD143=""),AND($M143="inférieure à 36 KVA",BE143&lt;&gt;"")),"Compléter la colonne 'Consommation mens. d'élec.'",IF(OR(AND($M143="supérieure à 36 KVA",BE143=""),AND($M143="supérieure à 36 KVA",BD143&lt;&gt;"")),"Compléter la colonne 'Consommation mens. résiduelle'",IF(BD143&lt;&gt;"",BD143,BE143))))))</f>
        <v>Compléter la colonne M</v>
      </c>
      <c r="BG143" s="62"/>
      <c r="BH143" s="29"/>
      <c r="BI143" s="205" t="str">
        <f>IF($M143="","Compléter la colonne M",IF(BG143="","Compléter la part variable",IF($M143=Données!$I$3,BG143,IF(AND($M143=Données!$I$2,BH143=""),"Compléter la colonne précédente",IF(BG143-BH143&lt;=0,0,IF(BH143&gt;=144.44,BG143-144.44,BG143-BH143))))))</f>
        <v>Compléter la colonne M</v>
      </c>
      <c r="BJ143" s="197" t="str">
        <f>IF(BG143="","Compléter la part variable",IF(AND($M143=Données!$I$2,BH143=""),"Compléter mont. unit. versé pour le BTE",IF(BI143-$C$6&lt;0,0,BI143-$C$6)))</f>
        <v>Compléter la part variable</v>
      </c>
      <c r="BK143" s="192" t="str">
        <f t="shared" si="65"/>
        <v>Date signature contrat absente ou non conforme</v>
      </c>
      <c r="BL143" s="24"/>
      <c r="BM143" s="29"/>
      <c r="BN143" s="61" t="str">
        <f t="shared" ref="BN143:BN206" si="78">IF($M143="","Compléter la colonne M",IF(AND(BL143="",BM143=""),"Remplir une des 2 précédentes colonnes",IF(AND(BL143&lt;&gt;"",BM143&lt;&gt;""),"Remplir seulement une des deux colonnes",IF(OR(AND($M143="inférieure à 36 KVA",BL143=""),AND($M143="inférieure à 36 KVA",BM143&lt;&gt;"")),"Compléter la colonne 'Consommation mens. d'élec.'",IF(OR(AND($M143="supérieure à 36 KVA",BM143=""),AND($M143="supérieure à 36 KVA",BL143&lt;&gt;"")),"Compléter la colonne 'Consommation mens. résiduelle'",IF(BL143&lt;&gt;"",BL143,BM143))))))</f>
        <v>Compléter la colonne M</v>
      </c>
      <c r="BO143" s="62"/>
      <c r="BP143" s="29"/>
      <c r="BQ143" s="205" t="str">
        <f>IF($M143="","Compléter la colonne M",IF(BO143="","Compléter la part variable",IF($M143=Données!$I$3,BO143,IF(AND($M143=Données!$I$2,BP143=""),"Compléter la colonne précédente",IF(BO143-BP143&lt;=0,0,IF(BP143&gt;=144.44,BO143-144.44,BO143-BP143))))))</f>
        <v>Compléter la colonne M</v>
      </c>
      <c r="BR143" s="197" t="str">
        <f>IF(BO143="","Compléter la part variable",IF(AND($M143=Données!$I$2,BP143=""),"Compléter mont. unit. versé pour le BTE",IF(BQ143-$C$6&lt;0,0,BQ143-$C$6)))</f>
        <v>Compléter la part variable</v>
      </c>
      <c r="BS143" s="192" t="str">
        <f t="shared" si="66"/>
        <v>Date signature contrat absente ou non conforme</v>
      </c>
      <c r="BT143" s="24"/>
      <c r="BU143" s="29"/>
      <c r="BV143" s="61" t="str">
        <f t="shared" ref="BV143:BV206" si="79">IF($M143="","Compléter la colonne M",IF(AND(BT143="",BU143=""),"Remplir une des 2 précédentes colonnes",IF(AND(BT143&lt;&gt;"",BU143&lt;&gt;""),"Remplir seulement une des deux colonnes",IF(OR(AND($M143="inférieure à 36 KVA",BT143=""),AND($M143="inférieure à 36 KVA",BU143&lt;&gt;"")),"Compléter la colonne 'Consommation mens. d'élec.'",IF(OR(AND($M143="supérieure à 36 KVA",BU143=""),AND($M143="supérieure à 36 KVA",BT143&lt;&gt;"")),"Compléter la colonne 'Consommation mens. résiduelle'",IF(BT143&lt;&gt;"",BT143,BU143))))))</f>
        <v>Compléter la colonne M</v>
      </c>
      <c r="BW143" s="62"/>
      <c r="BX143" s="29"/>
      <c r="BY143" s="205" t="str">
        <f>IF($M143="","Compléter la colonne M",IF(BW143="","Compléter la part variable",IF($M143=Données!$I$3,BW143,IF(AND($M143=Données!$I$2,BX143=""),"Compléter la colonne précédente",IF(BW143-BX143&lt;=0,0,IF(BX143&gt;=144.44,BW143-144.44,BW143-BX143))))))</f>
        <v>Compléter la colonne M</v>
      </c>
      <c r="BZ143" s="197" t="str">
        <f>IF(BW143="","Compléter la part variable",IF(AND($M143=Données!$I$2,BX143=""),"Compléter mont. unit. versé pour le BTE",IF(BY143-$C$6&lt;0,0,BY143-$C$6)))</f>
        <v>Compléter la part variable</v>
      </c>
      <c r="CA143" s="192" t="str">
        <f t="shared" si="67"/>
        <v>Date signature contrat absente ou non conforme</v>
      </c>
      <c r="CB143" s="24"/>
      <c r="CC143" s="29"/>
      <c r="CD143" s="61" t="str">
        <f t="shared" ref="CD143:CD206" si="80">IF($M143="","Compléter la colonne M",IF(AND(CB143="",CC143=""),"Remplir une des 2 précédentes colonnes",IF(AND(CB143&lt;&gt;"",CC143&lt;&gt;""),"Remplir seulement une des deux colonnes",IF(OR(AND($M143="inférieure à 36 KVA",CB143=""),AND($M143="inférieure à 36 KVA",CC143&lt;&gt;"")),"Compléter la colonne 'Consommation mens. d'élec.'",IF(OR(AND($M143="supérieure à 36 KVA",CC143=""),AND($M143="supérieure à 36 KVA",CB143&lt;&gt;"")),"Compléter la colonne 'Consommation mens. résiduelle'",IF(CB143&lt;&gt;"",CB143,CC143))))))</f>
        <v>Compléter la colonne M</v>
      </c>
      <c r="CE143" s="62"/>
      <c r="CF143" s="29"/>
      <c r="CG143" s="205" t="str">
        <f>IF($M143="","Compléter la colonne M",IF(CE143="","Compléter la part variable",IF($M143=Données!$I$3,CE143,IF(AND($M143=Données!$I$2,CF143=""),"Compléter la colonne précédente",IF(CE143-CF143&lt;=0,0,IF(CF143&gt;=144.44,CE143-144.44,CE143-CF143))))))</f>
        <v>Compléter la colonne M</v>
      </c>
      <c r="CH143" s="197" t="str">
        <f>IF(CE143="","Compléter la part variable",IF(AND($M143=Données!$I$2,CF143=""),"Compléter mont. unit. versé pour le BTE",IF(CG143-$C$6&lt;0,0,CG143-$C$6)))</f>
        <v>Compléter la part variable</v>
      </c>
      <c r="CI143" s="192" t="str">
        <f t="shared" si="68"/>
        <v>Date signature contrat absente ou non conforme</v>
      </c>
      <c r="CJ143" s="24"/>
      <c r="CK143" s="29"/>
      <c r="CL143" s="61" t="str">
        <f t="shared" ref="CL143:CL206" si="81">IF($M143="","Compléter la colonne M",IF(AND(CJ143="",CK143=""),"Remplir une des 2 précédentes colonnes",IF(AND(CJ143&lt;&gt;"",CK143&lt;&gt;""),"Remplir seulement une des deux colonnes",IF(OR(AND($M143="inférieure à 36 KVA",CJ143=""),AND($M143="inférieure à 36 KVA",CK143&lt;&gt;"")),"Compléter la colonne 'Consommation mens. d'élec.'",IF(OR(AND($M143="supérieure à 36 KVA",CK143=""),AND($M143="supérieure à 36 KVA",CJ143&lt;&gt;"")),"Compléter la colonne 'Consommation mens. résiduelle'",IF(CJ143&lt;&gt;"",CJ143,CK143))))))</f>
        <v>Compléter la colonne M</v>
      </c>
      <c r="CM143" s="62"/>
      <c r="CN143" s="29"/>
      <c r="CO143" s="205" t="str">
        <f>IF($M143="","Compléter la colonne M",IF(CM143="","Compléter la part variable",IF($M143=Données!$I$3,CM143,IF(AND($M143=Données!$I$2,CN143=""),"Compléter la colonne précédente",IF(CM143-CN143&lt;=0,0,IF(CN143&gt;=144.44,CM143-144.44,CM143-CN143))))))</f>
        <v>Compléter la colonne M</v>
      </c>
      <c r="CP143" s="197" t="str">
        <f>IF(CM143="","Compléter la part variable",IF(AND($M143=Données!$I$2,CN143=""),"Compléter mont. unit. versé pour le BTE",IF(CO143-$C$6&lt;0,0,CO143-$C$6)))</f>
        <v>Compléter la part variable</v>
      </c>
      <c r="CQ143" s="192" t="str">
        <f t="shared" si="69"/>
        <v>Date signature contrat absente ou non conforme</v>
      </c>
      <c r="CR143" s="24"/>
      <c r="CS143" s="29"/>
      <c r="CT143" s="61" t="str">
        <f t="shared" ref="CT143:CT206" si="82">IF($M143="","Compléter la colonne M",IF(AND(CR143="",CS143=""),"Remplir une des 2 précédentes colonnes",IF(AND(CR143&lt;&gt;"",CS143&lt;&gt;""),"Remplir seulement une des deux colonnes",IF(OR(AND($M143="inférieure à 36 KVA",CR143=""),AND($M143="inférieure à 36 KVA",CS143&lt;&gt;"")),"Compléter la colonne 'Consommation mens. d'élec.'",IF(OR(AND($M143="supérieure à 36 KVA",CS143=""),AND($M143="supérieure à 36 KVA",CR143&lt;&gt;"")),"Compléter la colonne 'Consommation mens. résiduelle'",IF(CR143&lt;&gt;"",CR143,CS143))))))</f>
        <v>Compléter la colonne M</v>
      </c>
      <c r="CU143" s="62"/>
      <c r="CV143" s="29"/>
      <c r="CW143" s="205" t="str">
        <f>IF($M143="","Compléter la colonne M",IF(CU143="","Compléter la part variable",IF($M143=Données!$I$3,CU143,IF(AND($M143=Données!$I$2,CV143=""),"Compléter la colonne précédente",IF(CU143-CV143&lt;=0,0,IF(CV143&gt;=144.44,CU143-144.44,CU143-CV143))))))</f>
        <v>Compléter la colonne M</v>
      </c>
      <c r="CX143" s="197" t="str">
        <f>IF(CU143="","Compléter la part variable",IF(AND($M143=Données!$I$2,CV143=""),"Compléter mont. unit. versé pour le BTE",IF(CW143-$C$6&lt;0,0,CW143-$C$6)))</f>
        <v>Compléter la part variable</v>
      </c>
      <c r="CY143" s="192" t="str">
        <f t="shared" si="70"/>
        <v>Date signature contrat absente ou non conforme</v>
      </c>
      <c r="CZ143" s="24"/>
      <c r="DA143" s="29"/>
      <c r="DB143" s="61" t="str">
        <f t="shared" ref="DB143:DB206" si="83">IF($M143="","Compléter la colonne M",IF(AND(CZ143="",DA143=""),"Remplir une des 2 précédentes colonnes",IF(AND(CZ143&lt;&gt;"",DA143&lt;&gt;""),"Remplir seulement une des deux colonnes",IF(OR(AND($M143="inférieure à 36 KVA",CZ143=""),AND($M143="inférieure à 36 KVA",DA143&lt;&gt;"")),"Compléter la colonne 'Consommation mens. d'élec.'",IF(OR(AND($M143="supérieure à 36 KVA",DA143=""),AND($M143="supérieure à 36 KVA",CZ143&lt;&gt;"")),"Compléter la colonne 'Consommation mens. résiduelle'",IF(CZ143&lt;&gt;"",CZ143,DA143))))))</f>
        <v>Compléter la colonne M</v>
      </c>
      <c r="DC143" s="62"/>
      <c r="DD143" s="29"/>
      <c r="DE143" s="205" t="str">
        <f>IF($M143="","Compléter la colonne M",IF(DC143="","Compléter la part variable",IF($M143=Données!$I$3,DC143,IF(AND($M143=Données!$I$2,DD143=""),"Compléter la colonne précédente",IF(DC143-DD143&lt;=0,0,IF(DD143&gt;=144.44,DC143-144.44,DC143-DD143))))))</f>
        <v>Compléter la colonne M</v>
      </c>
      <c r="DF143" s="197" t="str">
        <f>IF(DC143="","Compléter la part variable",IF(AND($M143=Données!$I$2,DD143=""),"Compléter mont. unit. versé pour le BTE",IF(DE143-$C$6&lt;0,0,DE143-$C$6)))</f>
        <v>Compléter la part variable</v>
      </c>
      <c r="DG143" s="192" t="str">
        <f t="shared" si="71"/>
        <v>Date signature contrat absente ou non conforme</v>
      </c>
      <c r="DH143" s="106" t="str">
        <f t="shared" si="58"/>
        <v>Remplir les colonnes M,N, Q et P</v>
      </c>
      <c r="DI143" s="153" t="str">
        <f t="shared" si="59"/>
        <v>Remplir les colonnes M, N, Q et P</v>
      </c>
      <c r="DJ143" s="28" t="str">
        <f t="shared" si="60"/>
        <v>Remplir les colonnes M, N, Q et P</v>
      </c>
      <c r="DK143"/>
      <c r="DL143"/>
    </row>
    <row r="144" spans="1:116" x14ac:dyDescent="0.3">
      <c r="A144" s="132"/>
      <c r="B144" s="165"/>
      <c r="C144" s="43"/>
      <c r="D144" s="43"/>
      <c r="E144" s="43"/>
      <c r="F144" s="43"/>
      <c r="G144" s="133"/>
      <c r="H144" s="59"/>
      <c r="I144" s="29"/>
      <c r="J144" s="167"/>
      <c r="K144" s="167"/>
      <c r="L144" s="168"/>
      <c r="M144" s="141"/>
      <c r="N144" s="119"/>
      <c r="O144" s="69"/>
      <c r="P144" s="69"/>
      <c r="Q144" s="145"/>
      <c r="R144" s="24"/>
      <c r="S144" s="29"/>
      <c r="T144" s="61" t="str">
        <f t="shared" si="72"/>
        <v>Compléter la colonne M</v>
      </c>
      <c r="U144" s="62"/>
      <c r="V144" s="103" t="str">
        <f t="shared" si="56"/>
        <v>Compléter la colonne précédente</v>
      </c>
      <c r="W144" s="192" t="str">
        <f t="shared" si="57"/>
        <v>Date signature contrat absente ou non conforme</v>
      </c>
      <c r="X144" s="24"/>
      <c r="Y144" s="29"/>
      <c r="Z144" s="61" t="str">
        <f t="shared" si="73"/>
        <v>Compléter la colonne M</v>
      </c>
      <c r="AA144" s="62"/>
      <c r="AB144" s="29"/>
      <c r="AC144" s="205" t="str">
        <f>IF($M144="","Compléter la colonne M",IF(AA144="","Compléter la part variable",IF($M144=Données!$I$3,AA144,IF(AND($M144=Données!$I$2,AB144=""),"Compléter la colonne précédente",IF(AA144-AB144&lt;=0,0,IF(AB144&gt;=144.44,AA144-144.44,AA144-AB144))))))</f>
        <v>Compléter la colonne M</v>
      </c>
      <c r="AD144" s="197" t="str">
        <f>IF(AA144="","Compléter la part variable",IF(AND($M144=Données!$I$2,AB144=""),"Compléter mont. unit. versé pour le BTE",IF(AC144-$C$6&lt;0,0,AC144-$C$6)))</f>
        <v>Compléter la part variable</v>
      </c>
      <c r="AE144" s="192" t="str">
        <f t="shared" si="61"/>
        <v>Date signature contrat absente ou non conforme</v>
      </c>
      <c r="AF144" s="24"/>
      <c r="AG144" s="29"/>
      <c r="AH144" s="61" t="str">
        <f t="shared" si="74"/>
        <v>Compléter la colonne M</v>
      </c>
      <c r="AI144" s="62"/>
      <c r="AJ144" s="29"/>
      <c r="AK144" s="205" t="str">
        <f>IF($M144="","Compléter la colonne M",IF(AI144="","Compléter la part variable",IF($M144=Données!$I$3,AI144,IF(AND($M144=Données!$I$2,AJ144=""),"Compléter la colonne précédente",IF(AI144-AJ144&lt;=0,0,IF(AJ144&gt;=144.44,AI144-144.44,AI144-AJ144))))))</f>
        <v>Compléter la colonne M</v>
      </c>
      <c r="AL144" s="197" t="str">
        <f>IF(AI144="","Compléter la part variable",IF(AND($M144=Données!$I$2,AJ144=""),"Compléter mont. unit. versé pour le BTE",IF(AK144-$C$6&lt;0,0,AK144-$C$6)))</f>
        <v>Compléter la part variable</v>
      </c>
      <c r="AM144" s="192" t="str">
        <f t="shared" si="62"/>
        <v>Date signature contrat absente ou non conforme</v>
      </c>
      <c r="AN144" s="24"/>
      <c r="AO144" s="29"/>
      <c r="AP144" s="61" t="str">
        <f t="shared" si="75"/>
        <v>Compléter la colonne M</v>
      </c>
      <c r="AQ144" s="62"/>
      <c r="AR144" s="29"/>
      <c r="AS144" s="205" t="str">
        <f>IF($M144="","Compléter la colonne M",IF(AQ144="","Compléter la part variable",IF($M144=Données!$I$3,AQ144,IF(AND($M144=Données!$I$2,AR144=""),"Compléter la colonne précédente",IF(AQ144-AR144&lt;=0,0,IF(AR144&gt;=144.44,AQ144-144.44,AQ144-AR144))))))</f>
        <v>Compléter la colonne M</v>
      </c>
      <c r="AT144" s="197" t="str">
        <f>IF(AQ144="","Compléter la part variable",IF(AND($M144=Données!$I$2,AR144=""),"Compléter mont. unit. versé pour le BTE",IF(AS144-$C$6&lt;0,0,AS144-$C$6)))</f>
        <v>Compléter la part variable</v>
      </c>
      <c r="AU144" s="192" t="str">
        <f t="shared" si="63"/>
        <v>Date signature contrat absente ou non conforme</v>
      </c>
      <c r="AV144" s="24"/>
      <c r="AW144" s="29"/>
      <c r="AX144" s="61" t="str">
        <f t="shared" si="76"/>
        <v>Compléter la colonne M</v>
      </c>
      <c r="AY144" s="62"/>
      <c r="AZ144" s="29"/>
      <c r="BA144" s="205" t="str">
        <f>IF($M144="","Compléter la colonne M",IF(AY144="","Compléter la part variable",IF($M144=Données!$I$3,AY144,IF(AND($M144=Données!$I$2,AZ144=""),"Compléter la colonne précédente",IF(AY144-AZ144&lt;=0,0,IF(AZ144&gt;=144.44,AY144-144.44,AY144-AZ144))))))</f>
        <v>Compléter la colonne M</v>
      </c>
      <c r="BB144" s="197" t="str">
        <f>IF(AY144="","Compléter la part variable",IF(AND($M144=Données!$I$2,AZ144=""),"Compléter mont. unit. versé pour le BTE",IF(BA144-$C$6&lt;0,0,BA144-$C$6)))</f>
        <v>Compléter la part variable</v>
      </c>
      <c r="BC144" s="192" t="str">
        <f t="shared" si="64"/>
        <v>Date signature contrat absente ou non conforme</v>
      </c>
      <c r="BD144" s="24"/>
      <c r="BE144" s="29"/>
      <c r="BF144" s="61" t="str">
        <f t="shared" si="77"/>
        <v>Compléter la colonne M</v>
      </c>
      <c r="BG144" s="62"/>
      <c r="BH144" s="29"/>
      <c r="BI144" s="205" t="str">
        <f>IF($M144="","Compléter la colonne M",IF(BG144="","Compléter la part variable",IF($M144=Données!$I$3,BG144,IF(AND($M144=Données!$I$2,BH144=""),"Compléter la colonne précédente",IF(BG144-BH144&lt;=0,0,IF(BH144&gt;=144.44,BG144-144.44,BG144-BH144))))))</f>
        <v>Compléter la colonne M</v>
      </c>
      <c r="BJ144" s="197" t="str">
        <f>IF(BG144="","Compléter la part variable",IF(AND($M144=Données!$I$2,BH144=""),"Compléter mont. unit. versé pour le BTE",IF(BI144-$C$6&lt;0,0,BI144-$C$6)))</f>
        <v>Compléter la part variable</v>
      </c>
      <c r="BK144" s="192" t="str">
        <f t="shared" si="65"/>
        <v>Date signature contrat absente ou non conforme</v>
      </c>
      <c r="BL144" s="24"/>
      <c r="BM144" s="29"/>
      <c r="BN144" s="61" t="str">
        <f t="shared" si="78"/>
        <v>Compléter la colonne M</v>
      </c>
      <c r="BO144" s="62"/>
      <c r="BP144" s="29"/>
      <c r="BQ144" s="205" t="str">
        <f>IF($M144="","Compléter la colonne M",IF(BO144="","Compléter la part variable",IF($M144=Données!$I$3,BO144,IF(AND($M144=Données!$I$2,BP144=""),"Compléter la colonne précédente",IF(BO144-BP144&lt;=0,0,IF(BP144&gt;=144.44,BO144-144.44,BO144-BP144))))))</f>
        <v>Compléter la colonne M</v>
      </c>
      <c r="BR144" s="197" t="str">
        <f>IF(BO144="","Compléter la part variable",IF(AND($M144=Données!$I$2,BP144=""),"Compléter mont. unit. versé pour le BTE",IF(BQ144-$C$6&lt;0,0,BQ144-$C$6)))</f>
        <v>Compléter la part variable</v>
      </c>
      <c r="BS144" s="192" t="str">
        <f t="shared" si="66"/>
        <v>Date signature contrat absente ou non conforme</v>
      </c>
      <c r="BT144" s="24"/>
      <c r="BU144" s="29"/>
      <c r="BV144" s="61" t="str">
        <f t="shared" si="79"/>
        <v>Compléter la colonne M</v>
      </c>
      <c r="BW144" s="62"/>
      <c r="BX144" s="29"/>
      <c r="BY144" s="205" t="str">
        <f>IF($M144="","Compléter la colonne M",IF(BW144="","Compléter la part variable",IF($M144=Données!$I$3,BW144,IF(AND($M144=Données!$I$2,BX144=""),"Compléter la colonne précédente",IF(BW144-BX144&lt;=0,0,IF(BX144&gt;=144.44,BW144-144.44,BW144-BX144))))))</f>
        <v>Compléter la colonne M</v>
      </c>
      <c r="BZ144" s="197" t="str">
        <f>IF(BW144="","Compléter la part variable",IF(AND($M144=Données!$I$2,BX144=""),"Compléter mont. unit. versé pour le BTE",IF(BY144-$C$6&lt;0,0,BY144-$C$6)))</f>
        <v>Compléter la part variable</v>
      </c>
      <c r="CA144" s="192" t="str">
        <f t="shared" si="67"/>
        <v>Date signature contrat absente ou non conforme</v>
      </c>
      <c r="CB144" s="24"/>
      <c r="CC144" s="29"/>
      <c r="CD144" s="61" t="str">
        <f t="shared" si="80"/>
        <v>Compléter la colonne M</v>
      </c>
      <c r="CE144" s="62"/>
      <c r="CF144" s="29"/>
      <c r="CG144" s="205" t="str">
        <f>IF($M144="","Compléter la colonne M",IF(CE144="","Compléter la part variable",IF($M144=Données!$I$3,CE144,IF(AND($M144=Données!$I$2,CF144=""),"Compléter la colonne précédente",IF(CE144-CF144&lt;=0,0,IF(CF144&gt;=144.44,CE144-144.44,CE144-CF144))))))</f>
        <v>Compléter la colonne M</v>
      </c>
      <c r="CH144" s="197" t="str">
        <f>IF(CE144="","Compléter la part variable",IF(AND($M144=Données!$I$2,CF144=""),"Compléter mont. unit. versé pour le BTE",IF(CG144-$C$6&lt;0,0,CG144-$C$6)))</f>
        <v>Compléter la part variable</v>
      </c>
      <c r="CI144" s="192" t="str">
        <f t="shared" si="68"/>
        <v>Date signature contrat absente ou non conforme</v>
      </c>
      <c r="CJ144" s="24"/>
      <c r="CK144" s="29"/>
      <c r="CL144" s="61" t="str">
        <f t="shared" si="81"/>
        <v>Compléter la colonne M</v>
      </c>
      <c r="CM144" s="62"/>
      <c r="CN144" s="29"/>
      <c r="CO144" s="205" t="str">
        <f>IF($M144="","Compléter la colonne M",IF(CM144="","Compléter la part variable",IF($M144=Données!$I$3,CM144,IF(AND($M144=Données!$I$2,CN144=""),"Compléter la colonne précédente",IF(CM144-CN144&lt;=0,0,IF(CN144&gt;=144.44,CM144-144.44,CM144-CN144))))))</f>
        <v>Compléter la colonne M</v>
      </c>
      <c r="CP144" s="197" t="str">
        <f>IF(CM144="","Compléter la part variable",IF(AND($M144=Données!$I$2,CN144=""),"Compléter mont. unit. versé pour le BTE",IF(CO144-$C$6&lt;0,0,CO144-$C$6)))</f>
        <v>Compléter la part variable</v>
      </c>
      <c r="CQ144" s="192" t="str">
        <f t="shared" si="69"/>
        <v>Date signature contrat absente ou non conforme</v>
      </c>
      <c r="CR144" s="24"/>
      <c r="CS144" s="29"/>
      <c r="CT144" s="61" t="str">
        <f t="shared" si="82"/>
        <v>Compléter la colonne M</v>
      </c>
      <c r="CU144" s="62"/>
      <c r="CV144" s="29"/>
      <c r="CW144" s="205" t="str">
        <f>IF($M144="","Compléter la colonne M",IF(CU144="","Compléter la part variable",IF($M144=Données!$I$3,CU144,IF(AND($M144=Données!$I$2,CV144=""),"Compléter la colonne précédente",IF(CU144-CV144&lt;=0,0,IF(CV144&gt;=144.44,CU144-144.44,CU144-CV144))))))</f>
        <v>Compléter la colonne M</v>
      </c>
      <c r="CX144" s="197" t="str">
        <f>IF(CU144="","Compléter la part variable",IF(AND($M144=Données!$I$2,CV144=""),"Compléter mont. unit. versé pour le BTE",IF(CW144-$C$6&lt;0,0,CW144-$C$6)))</f>
        <v>Compléter la part variable</v>
      </c>
      <c r="CY144" s="192" t="str">
        <f t="shared" si="70"/>
        <v>Date signature contrat absente ou non conforme</v>
      </c>
      <c r="CZ144" s="24"/>
      <c r="DA144" s="29"/>
      <c r="DB144" s="61" t="str">
        <f t="shared" si="83"/>
        <v>Compléter la colonne M</v>
      </c>
      <c r="DC144" s="62"/>
      <c r="DD144" s="29"/>
      <c r="DE144" s="205" t="str">
        <f>IF($M144="","Compléter la colonne M",IF(DC144="","Compléter la part variable",IF($M144=Données!$I$3,DC144,IF(AND($M144=Données!$I$2,DD144=""),"Compléter la colonne précédente",IF(DC144-DD144&lt;=0,0,IF(DD144&gt;=144.44,DC144-144.44,DC144-DD144))))))</f>
        <v>Compléter la colonne M</v>
      </c>
      <c r="DF144" s="197" t="str">
        <f>IF(DC144="","Compléter la part variable",IF(AND($M144=Données!$I$2,DD144=""),"Compléter mont. unit. versé pour le BTE",IF(DE144-$C$6&lt;0,0,DE144-$C$6)))</f>
        <v>Compléter la part variable</v>
      </c>
      <c r="DG144" s="192" t="str">
        <f t="shared" si="71"/>
        <v>Date signature contrat absente ou non conforme</v>
      </c>
      <c r="DH144" s="106" t="str">
        <f t="shared" si="58"/>
        <v>Remplir les colonnes M,N, Q et P</v>
      </c>
      <c r="DI144" s="153" t="str">
        <f t="shared" si="59"/>
        <v>Remplir les colonnes M, N, Q et P</v>
      </c>
      <c r="DJ144" s="28" t="str">
        <f t="shared" si="60"/>
        <v>Remplir les colonnes M, N, Q et P</v>
      </c>
      <c r="DK144"/>
      <c r="DL144"/>
    </row>
    <row r="145" spans="1:116" x14ac:dyDescent="0.3">
      <c r="A145" s="132"/>
      <c r="B145" s="165"/>
      <c r="C145" s="43"/>
      <c r="D145" s="43"/>
      <c r="E145" s="43"/>
      <c r="F145" s="43"/>
      <c r="G145" s="133"/>
      <c r="H145" s="59"/>
      <c r="I145" s="29"/>
      <c r="J145" s="167"/>
      <c r="K145" s="167"/>
      <c r="L145" s="168"/>
      <c r="M145" s="141"/>
      <c r="N145" s="119"/>
      <c r="O145" s="69"/>
      <c r="P145" s="69"/>
      <c r="Q145" s="145"/>
      <c r="R145" s="24"/>
      <c r="S145" s="29"/>
      <c r="T145" s="61" t="str">
        <f t="shared" si="72"/>
        <v>Compléter la colonne M</v>
      </c>
      <c r="U145" s="62"/>
      <c r="V145" s="103" t="str">
        <f t="shared" si="56"/>
        <v>Compléter la colonne précédente</v>
      </c>
      <c r="W145" s="192" t="str">
        <f t="shared" si="57"/>
        <v>Date signature contrat absente ou non conforme</v>
      </c>
      <c r="X145" s="24"/>
      <c r="Y145" s="29"/>
      <c r="Z145" s="61" t="str">
        <f t="shared" si="73"/>
        <v>Compléter la colonne M</v>
      </c>
      <c r="AA145" s="62"/>
      <c r="AB145" s="29"/>
      <c r="AC145" s="205" t="str">
        <f>IF($M145="","Compléter la colonne M",IF(AA145="","Compléter la part variable",IF($M145=Données!$I$3,AA145,IF(AND($M145=Données!$I$2,AB145=""),"Compléter la colonne précédente",IF(AA145-AB145&lt;=0,0,IF(AB145&gt;=144.44,AA145-144.44,AA145-AB145))))))</f>
        <v>Compléter la colonne M</v>
      </c>
      <c r="AD145" s="197" t="str">
        <f>IF(AA145="","Compléter la part variable",IF(AND($M145=Données!$I$2,AB145=""),"Compléter mont. unit. versé pour le BTE",IF(AC145-$C$6&lt;0,0,AC145-$C$6)))</f>
        <v>Compléter la part variable</v>
      </c>
      <c r="AE145" s="192" t="str">
        <f t="shared" si="61"/>
        <v>Date signature contrat absente ou non conforme</v>
      </c>
      <c r="AF145" s="24"/>
      <c r="AG145" s="29"/>
      <c r="AH145" s="61" t="str">
        <f t="shared" si="74"/>
        <v>Compléter la colonne M</v>
      </c>
      <c r="AI145" s="62"/>
      <c r="AJ145" s="29"/>
      <c r="AK145" s="205" t="str">
        <f>IF($M145="","Compléter la colonne M",IF(AI145="","Compléter la part variable",IF($M145=Données!$I$3,AI145,IF(AND($M145=Données!$I$2,AJ145=""),"Compléter la colonne précédente",IF(AI145-AJ145&lt;=0,0,IF(AJ145&gt;=144.44,AI145-144.44,AI145-AJ145))))))</f>
        <v>Compléter la colonne M</v>
      </c>
      <c r="AL145" s="197" t="str">
        <f>IF(AI145="","Compléter la part variable",IF(AND($M145=Données!$I$2,AJ145=""),"Compléter mont. unit. versé pour le BTE",IF(AK145-$C$6&lt;0,0,AK145-$C$6)))</f>
        <v>Compléter la part variable</v>
      </c>
      <c r="AM145" s="192" t="str">
        <f t="shared" si="62"/>
        <v>Date signature contrat absente ou non conforme</v>
      </c>
      <c r="AN145" s="24"/>
      <c r="AO145" s="29"/>
      <c r="AP145" s="61" t="str">
        <f t="shared" si="75"/>
        <v>Compléter la colonne M</v>
      </c>
      <c r="AQ145" s="62"/>
      <c r="AR145" s="29"/>
      <c r="AS145" s="205" t="str">
        <f>IF($M145="","Compléter la colonne M",IF(AQ145="","Compléter la part variable",IF($M145=Données!$I$3,AQ145,IF(AND($M145=Données!$I$2,AR145=""),"Compléter la colonne précédente",IF(AQ145-AR145&lt;=0,0,IF(AR145&gt;=144.44,AQ145-144.44,AQ145-AR145))))))</f>
        <v>Compléter la colonne M</v>
      </c>
      <c r="AT145" s="197" t="str">
        <f>IF(AQ145="","Compléter la part variable",IF(AND($M145=Données!$I$2,AR145=""),"Compléter mont. unit. versé pour le BTE",IF(AS145-$C$6&lt;0,0,AS145-$C$6)))</f>
        <v>Compléter la part variable</v>
      </c>
      <c r="AU145" s="192" t="str">
        <f t="shared" si="63"/>
        <v>Date signature contrat absente ou non conforme</v>
      </c>
      <c r="AV145" s="24"/>
      <c r="AW145" s="29"/>
      <c r="AX145" s="61" t="str">
        <f t="shared" si="76"/>
        <v>Compléter la colonne M</v>
      </c>
      <c r="AY145" s="62"/>
      <c r="AZ145" s="29"/>
      <c r="BA145" s="205" t="str">
        <f>IF($M145="","Compléter la colonne M",IF(AY145="","Compléter la part variable",IF($M145=Données!$I$3,AY145,IF(AND($M145=Données!$I$2,AZ145=""),"Compléter la colonne précédente",IF(AY145-AZ145&lt;=0,0,IF(AZ145&gt;=144.44,AY145-144.44,AY145-AZ145))))))</f>
        <v>Compléter la colonne M</v>
      </c>
      <c r="BB145" s="197" t="str">
        <f>IF(AY145="","Compléter la part variable",IF(AND($M145=Données!$I$2,AZ145=""),"Compléter mont. unit. versé pour le BTE",IF(BA145-$C$6&lt;0,0,BA145-$C$6)))</f>
        <v>Compléter la part variable</v>
      </c>
      <c r="BC145" s="192" t="str">
        <f t="shared" si="64"/>
        <v>Date signature contrat absente ou non conforme</v>
      </c>
      <c r="BD145" s="24"/>
      <c r="BE145" s="29"/>
      <c r="BF145" s="61" t="str">
        <f t="shared" si="77"/>
        <v>Compléter la colonne M</v>
      </c>
      <c r="BG145" s="62"/>
      <c r="BH145" s="29"/>
      <c r="BI145" s="205" t="str">
        <f>IF($M145="","Compléter la colonne M",IF(BG145="","Compléter la part variable",IF($M145=Données!$I$3,BG145,IF(AND($M145=Données!$I$2,BH145=""),"Compléter la colonne précédente",IF(BG145-BH145&lt;=0,0,IF(BH145&gt;=144.44,BG145-144.44,BG145-BH145))))))</f>
        <v>Compléter la colonne M</v>
      </c>
      <c r="BJ145" s="197" t="str">
        <f>IF(BG145="","Compléter la part variable",IF(AND($M145=Données!$I$2,BH145=""),"Compléter mont. unit. versé pour le BTE",IF(BI145-$C$6&lt;0,0,BI145-$C$6)))</f>
        <v>Compléter la part variable</v>
      </c>
      <c r="BK145" s="192" t="str">
        <f t="shared" si="65"/>
        <v>Date signature contrat absente ou non conforme</v>
      </c>
      <c r="BL145" s="24"/>
      <c r="BM145" s="29"/>
      <c r="BN145" s="61" t="str">
        <f t="shared" si="78"/>
        <v>Compléter la colonne M</v>
      </c>
      <c r="BO145" s="62"/>
      <c r="BP145" s="29"/>
      <c r="BQ145" s="205" t="str">
        <f>IF($M145="","Compléter la colonne M",IF(BO145="","Compléter la part variable",IF($M145=Données!$I$3,BO145,IF(AND($M145=Données!$I$2,BP145=""),"Compléter la colonne précédente",IF(BO145-BP145&lt;=0,0,IF(BP145&gt;=144.44,BO145-144.44,BO145-BP145))))))</f>
        <v>Compléter la colonne M</v>
      </c>
      <c r="BR145" s="197" t="str">
        <f>IF(BO145="","Compléter la part variable",IF(AND($M145=Données!$I$2,BP145=""),"Compléter mont. unit. versé pour le BTE",IF(BQ145-$C$6&lt;0,0,BQ145-$C$6)))</f>
        <v>Compléter la part variable</v>
      </c>
      <c r="BS145" s="192" t="str">
        <f t="shared" si="66"/>
        <v>Date signature contrat absente ou non conforme</v>
      </c>
      <c r="BT145" s="24"/>
      <c r="BU145" s="29"/>
      <c r="BV145" s="61" t="str">
        <f t="shared" si="79"/>
        <v>Compléter la colonne M</v>
      </c>
      <c r="BW145" s="62"/>
      <c r="BX145" s="29"/>
      <c r="BY145" s="205" t="str">
        <f>IF($M145="","Compléter la colonne M",IF(BW145="","Compléter la part variable",IF($M145=Données!$I$3,BW145,IF(AND($M145=Données!$I$2,BX145=""),"Compléter la colonne précédente",IF(BW145-BX145&lt;=0,0,IF(BX145&gt;=144.44,BW145-144.44,BW145-BX145))))))</f>
        <v>Compléter la colonne M</v>
      </c>
      <c r="BZ145" s="197" t="str">
        <f>IF(BW145="","Compléter la part variable",IF(AND($M145=Données!$I$2,BX145=""),"Compléter mont. unit. versé pour le BTE",IF(BY145-$C$6&lt;0,0,BY145-$C$6)))</f>
        <v>Compléter la part variable</v>
      </c>
      <c r="CA145" s="192" t="str">
        <f t="shared" si="67"/>
        <v>Date signature contrat absente ou non conforme</v>
      </c>
      <c r="CB145" s="24"/>
      <c r="CC145" s="29"/>
      <c r="CD145" s="61" t="str">
        <f t="shared" si="80"/>
        <v>Compléter la colonne M</v>
      </c>
      <c r="CE145" s="62"/>
      <c r="CF145" s="29"/>
      <c r="CG145" s="205" t="str">
        <f>IF($M145="","Compléter la colonne M",IF(CE145="","Compléter la part variable",IF($M145=Données!$I$3,CE145,IF(AND($M145=Données!$I$2,CF145=""),"Compléter la colonne précédente",IF(CE145-CF145&lt;=0,0,IF(CF145&gt;=144.44,CE145-144.44,CE145-CF145))))))</f>
        <v>Compléter la colonne M</v>
      </c>
      <c r="CH145" s="197" t="str">
        <f>IF(CE145="","Compléter la part variable",IF(AND($M145=Données!$I$2,CF145=""),"Compléter mont. unit. versé pour le BTE",IF(CG145-$C$6&lt;0,0,CG145-$C$6)))</f>
        <v>Compléter la part variable</v>
      </c>
      <c r="CI145" s="192" t="str">
        <f t="shared" si="68"/>
        <v>Date signature contrat absente ou non conforme</v>
      </c>
      <c r="CJ145" s="24"/>
      <c r="CK145" s="29"/>
      <c r="CL145" s="61" t="str">
        <f t="shared" si="81"/>
        <v>Compléter la colonne M</v>
      </c>
      <c r="CM145" s="62"/>
      <c r="CN145" s="29"/>
      <c r="CO145" s="205" t="str">
        <f>IF($M145="","Compléter la colonne M",IF(CM145="","Compléter la part variable",IF($M145=Données!$I$3,CM145,IF(AND($M145=Données!$I$2,CN145=""),"Compléter la colonne précédente",IF(CM145-CN145&lt;=0,0,IF(CN145&gt;=144.44,CM145-144.44,CM145-CN145))))))</f>
        <v>Compléter la colonne M</v>
      </c>
      <c r="CP145" s="197" t="str">
        <f>IF(CM145="","Compléter la part variable",IF(AND($M145=Données!$I$2,CN145=""),"Compléter mont. unit. versé pour le BTE",IF(CO145-$C$6&lt;0,0,CO145-$C$6)))</f>
        <v>Compléter la part variable</v>
      </c>
      <c r="CQ145" s="192" t="str">
        <f t="shared" si="69"/>
        <v>Date signature contrat absente ou non conforme</v>
      </c>
      <c r="CR145" s="24"/>
      <c r="CS145" s="29"/>
      <c r="CT145" s="61" t="str">
        <f t="shared" si="82"/>
        <v>Compléter la colonne M</v>
      </c>
      <c r="CU145" s="62"/>
      <c r="CV145" s="29"/>
      <c r="CW145" s="205" t="str">
        <f>IF($M145="","Compléter la colonne M",IF(CU145="","Compléter la part variable",IF($M145=Données!$I$3,CU145,IF(AND($M145=Données!$I$2,CV145=""),"Compléter la colonne précédente",IF(CU145-CV145&lt;=0,0,IF(CV145&gt;=144.44,CU145-144.44,CU145-CV145))))))</f>
        <v>Compléter la colonne M</v>
      </c>
      <c r="CX145" s="197" t="str">
        <f>IF(CU145="","Compléter la part variable",IF(AND($M145=Données!$I$2,CV145=""),"Compléter mont. unit. versé pour le BTE",IF(CW145-$C$6&lt;0,0,CW145-$C$6)))</f>
        <v>Compléter la part variable</v>
      </c>
      <c r="CY145" s="192" t="str">
        <f t="shared" si="70"/>
        <v>Date signature contrat absente ou non conforme</v>
      </c>
      <c r="CZ145" s="24"/>
      <c r="DA145" s="29"/>
      <c r="DB145" s="61" t="str">
        <f t="shared" si="83"/>
        <v>Compléter la colonne M</v>
      </c>
      <c r="DC145" s="62"/>
      <c r="DD145" s="29"/>
      <c r="DE145" s="205" t="str">
        <f>IF($M145="","Compléter la colonne M",IF(DC145="","Compléter la part variable",IF($M145=Données!$I$3,DC145,IF(AND($M145=Données!$I$2,DD145=""),"Compléter la colonne précédente",IF(DC145-DD145&lt;=0,0,IF(DD145&gt;=144.44,DC145-144.44,DC145-DD145))))))</f>
        <v>Compléter la colonne M</v>
      </c>
      <c r="DF145" s="197" t="str">
        <f>IF(DC145="","Compléter la part variable",IF(AND($M145=Données!$I$2,DD145=""),"Compléter mont. unit. versé pour le BTE",IF(DE145-$C$6&lt;0,0,DE145-$C$6)))</f>
        <v>Compléter la part variable</v>
      </c>
      <c r="DG145" s="192" t="str">
        <f t="shared" si="71"/>
        <v>Date signature contrat absente ou non conforme</v>
      </c>
      <c r="DH145" s="106" t="str">
        <f t="shared" si="58"/>
        <v>Remplir les colonnes M,N, Q et P</v>
      </c>
      <c r="DI145" s="153" t="str">
        <f t="shared" si="59"/>
        <v>Remplir les colonnes M, N, Q et P</v>
      </c>
      <c r="DJ145" s="28" t="str">
        <f t="shared" si="60"/>
        <v>Remplir les colonnes M, N, Q et P</v>
      </c>
      <c r="DK145"/>
      <c r="DL145"/>
    </row>
    <row r="146" spans="1:116" x14ac:dyDescent="0.3">
      <c r="A146" s="132"/>
      <c r="B146" s="165"/>
      <c r="C146" s="43"/>
      <c r="D146" s="43"/>
      <c r="E146" s="43"/>
      <c r="F146" s="43"/>
      <c r="G146" s="133"/>
      <c r="H146" s="59"/>
      <c r="I146" s="29"/>
      <c r="J146" s="167"/>
      <c r="K146" s="167"/>
      <c r="L146" s="168"/>
      <c r="M146" s="141"/>
      <c r="N146" s="119"/>
      <c r="O146" s="69"/>
      <c r="P146" s="69"/>
      <c r="Q146" s="145"/>
      <c r="R146" s="24"/>
      <c r="S146" s="29"/>
      <c r="T146" s="61" t="str">
        <f t="shared" si="72"/>
        <v>Compléter la colonne M</v>
      </c>
      <c r="U146" s="62"/>
      <c r="V146" s="103" t="str">
        <f t="shared" si="56"/>
        <v>Compléter la colonne précédente</v>
      </c>
      <c r="W146" s="192" t="str">
        <f t="shared" si="57"/>
        <v>Date signature contrat absente ou non conforme</v>
      </c>
      <c r="X146" s="24"/>
      <c r="Y146" s="29"/>
      <c r="Z146" s="61" t="str">
        <f t="shared" si="73"/>
        <v>Compléter la colonne M</v>
      </c>
      <c r="AA146" s="62"/>
      <c r="AB146" s="29"/>
      <c r="AC146" s="205" t="str">
        <f>IF($M146="","Compléter la colonne M",IF(AA146="","Compléter la part variable",IF($M146=Données!$I$3,AA146,IF(AND($M146=Données!$I$2,AB146=""),"Compléter la colonne précédente",IF(AA146-AB146&lt;=0,0,IF(AB146&gt;=144.44,AA146-144.44,AA146-AB146))))))</f>
        <v>Compléter la colonne M</v>
      </c>
      <c r="AD146" s="197" t="str">
        <f>IF(AA146="","Compléter la part variable",IF(AND($M146=Données!$I$2,AB146=""),"Compléter mont. unit. versé pour le BTE",IF(AC146-$C$6&lt;0,0,AC146-$C$6)))</f>
        <v>Compléter la part variable</v>
      </c>
      <c r="AE146" s="192" t="str">
        <f t="shared" si="61"/>
        <v>Date signature contrat absente ou non conforme</v>
      </c>
      <c r="AF146" s="24"/>
      <c r="AG146" s="29"/>
      <c r="AH146" s="61" t="str">
        <f t="shared" si="74"/>
        <v>Compléter la colonne M</v>
      </c>
      <c r="AI146" s="62"/>
      <c r="AJ146" s="29"/>
      <c r="AK146" s="205" t="str">
        <f>IF($M146="","Compléter la colonne M",IF(AI146="","Compléter la part variable",IF($M146=Données!$I$3,AI146,IF(AND($M146=Données!$I$2,AJ146=""),"Compléter la colonne précédente",IF(AI146-AJ146&lt;=0,0,IF(AJ146&gt;=144.44,AI146-144.44,AI146-AJ146))))))</f>
        <v>Compléter la colonne M</v>
      </c>
      <c r="AL146" s="197" t="str">
        <f>IF(AI146="","Compléter la part variable",IF(AND($M146=Données!$I$2,AJ146=""),"Compléter mont. unit. versé pour le BTE",IF(AK146-$C$6&lt;0,0,AK146-$C$6)))</f>
        <v>Compléter la part variable</v>
      </c>
      <c r="AM146" s="192" t="str">
        <f t="shared" si="62"/>
        <v>Date signature contrat absente ou non conforme</v>
      </c>
      <c r="AN146" s="24"/>
      <c r="AO146" s="29"/>
      <c r="AP146" s="61" t="str">
        <f t="shared" si="75"/>
        <v>Compléter la colonne M</v>
      </c>
      <c r="AQ146" s="62"/>
      <c r="AR146" s="29"/>
      <c r="AS146" s="205" t="str">
        <f>IF($M146="","Compléter la colonne M",IF(AQ146="","Compléter la part variable",IF($M146=Données!$I$3,AQ146,IF(AND($M146=Données!$I$2,AR146=""),"Compléter la colonne précédente",IF(AQ146-AR146&lt;=0,0,IF(AR146&gt;=144.44,AQ146-144.44,AQ146-AR146))))))</f>
        <v>Compléter la colonne M</v>
      </c>
      <c r="AT146" s="197" t="str">
        <f>IF(AQ146="","Compléter la part variable",IF(AND($M146=Données!$I$2,AR146=""),"Compléter mont. unit. versé pour le BTE",IF(AS146-$C$6&lt;0,0,AS146-$C$6)))</f>
        <v>Compléter la part variable</v>
      </c>
      <c r="AU146" s="192" t="str">
        <f t="shared" si="63"/>
        <v>Date signature contrat absente ou non conforme</v>
      </c>
      <c r="AV146" s="24"/>
      <c r="AW146" s="29"/>
      <c r="AX146" s="61" t="str">
        <f t="shared" si="76"/>
        <v>Compléter la colonne M</v>
      </c>
      <c r="AY146" s="62"/>
      <c r="AZ146" s="29"/>
      <c r="BA146" s="205" t="str">
        <f>IF($M146="","Compléter la colonne M",IF(AY146="","Compléter la part variable",IF($M146=Données!$I$3,AY146,IF(AND($M146=Données!$I$2,AZ146=""),"Compléter la colonne précédente",IF(AY146-AZ146&lt;=0,0,IF(AZ146&gt;=144.44,AY146-144.44,AY146-AZ146))))))</f>
        <v>Compléter la colonne M</v>
      </c>
      <c r="BB146" s="197" t="str">
        <f>IF(AY146="","Compléter la part variable",IF(AND($M146=Données!$I$2,AZ146=""),"Compléter mont. unit. versé pour le BTE",IF(BA146-$C$6&lt;0,0,BA146-$C$6)))</f>
        <v>Compléter la part variable</v>
      </c>
      <c r="BC146" s="192" t="str">
        <f t="shared" si="64"/>
        <v>Date signature contrat absente ou non conforme</v>
      </c>
      <c r="BD146" s="24"/>
      <c r="BE146" s="29"/>
      <c r="BF146" s="61" t="str">
        <f t="shared" si="77"/>
        <v>Compléter la colonne M</v>
      </c>
      <c r="BG146" s="62"/>
      <c r="BH146" s="29"/>
      <c r="BI146" s="205" t="str">
        <f>IF($M146="","Compléter la colonne M",IF(BG146="","Compléter la part variable",IF($M146=Données!$I$3,BG146,IF(AND($M146=Données!$I$2,BH146=""),"Compléter la colonne précédente",IF(BG146-BH146&lt;=0,0,IF(BH146&gt;=144.44,BG146-144.44,BG146-BH146))))))</f>
        <v>Compléter la colonne M</v>
      </c>
      <c r="BJ146" s="197" t="str">
        <f>IF(BG146="","Compléter la part variable",IF(AND($M146=Données!$I$2,BH146=""),"Compléter mont. unit. versé pour le BTE",IF(BI146-$C$6&lt;0,0,BI146-$C$6)))</f>
        <v>Compléter la part variable</v>
      </c>
      <c r="BK146" s="192" t="str">
        <f t="shared" si="65"/>
        <v>Date signature contrat absente ou non conforme</v>
      </c>
      <c r="BL146" s="24"/>
      <c r="BM146" s="29"/>
      <c r="BN146" s="61" t="str">
        <f t="shared" si="78"/>
        <v>Compléter la colonne M</v>
      </c>
      <c r="BO146" s="62"/>
      <c r="BP146" s="29"/>
      <c r="BQ146" s="205" t="str">
        <f>IF($M146="","Compléter la colonne M",IF(BO146="","Compléter la part variable",IF($M146=Données!$I$3,BO146,IF(AND($M146=Données!$I$2,BP146=""),"Compléter la colonne précédente",IF(BO146-BP146&lt;=0,0,IF(BP146&gt;=144.44,BO146-144.44,BO146-BP146))))))</f>
        <v>Compléter la colonne M</v>
      </c>
      <c r="BR146" s="197" t="str">
        <f>IF(BO146="","Compléter la part variable",IF(AND($M146=Données!$I$2,BP146=""),"Compléter mont. unit. versé pour le BTE",IF(BQ146-$C$6&lt;0,0,BQ146-$C$6)))</f>
        <v>Compléter la part variable</v>
      </c>
      <c r="BS146" s="192" t="str">
        <f t="shared" si="66"/>
        <v>Date signature contrat absente ou non conforme</v>
      </c>
      <c r="BT146" s="24"/>
      <c r="BU146" s="29"/>
      <c r="BV146" s="61" t="str">
        <f t="shared" si="79"/>
        <v>Compléter la colonne M</v>
      </c>
      <c r="BW146" s="62"/>
      <c r="BX146" s="29"/>
      <c r="BY146" s="205" t="str">
        <f>IF($M146="","Compléter la colonne M",IF(BW146="","Compléter la part variable",IF($M146=Données!$I$3,BW146,IF(AND($M146=Données!$I$2,BX146=""),"Compléter la colonne précédente",IF(BW146-BX146&lt;=0,0,IF(BX146&gt;=144.44,BW146-144.44,BW146-BX146))))))</f>
        <v>Compléter la colonne M</v>
      </c>
      <c r="BZ146" s="197" t="str">
        <f>IF(BW146="","Compléter la part variable",IF(AND($M146=Données!$I$2,BX146=""),"Compléter mont. unit. versé pour le BTE",IF(BY146-$C$6&lt;0,0,BY146-$C$6)))</f>
        <v>Compléter la part variable</v>
      </c>
      <c r="CA146" s="192" t="str">
        <f t="shared" si="67"/>
        <v>Date signature contrat absente ou non conforme</v>
      </c>
      <c r="CB146" s="24"/>
      <c r="CC146" s="29"/>
      <c r="CD146" s="61" t="str">
        <f t="shared" si="80"/>
        <v>Compléter la colonne M</v>
      </c>
      <c r="CE146" s="62"/>
      <c r="CF146" s="29"/>
      <c r="CG146" s="205" t="str">
        <f>IF($M146="","Compléter la colonne M",IF(CE146="","Compléter la part variable",IF($M146=Données!$I$3,CE146,IF(AND($M146=Données!$I$2,CF146=""),"Compléter la colonne précédente",IF(CE146-CF146&lt;=0,0,IF(CF146&gt;=144.44,CE146-144.44,CE146-CF146))))))</f>
        <v>Compléter la colonne M</v>
      </c>
      <c r="CH146" s="197" t="str">
        <f>IF(CE146="","Compléter la part variable",IF(AND($M146=Données!$I$2,CF146=""),"Compléter mont. unit. versé pour le BTE",IF(CG146-$C$6&lt;0,0,CG146-$C$6)))</f>
        <v>Compléter la part variable</v>
      </c>
      <c r="CI146" s="192" t="str">
        <f t="shared" si="68"/>
        <v>Date signature contrat absente ou non conforme</v>
      </c>
      <c r="CJ146" s="24"/>
      <c r="CK146" s="29"/>
      <c r="CL146" s="61" t="str">
        <f t="shared" si="81"/>
        <v>Compléter la colonne M</v>
      </c>
      <c r="CM146" s="62"/>
      <c r="CN146" s="29"/>
      <c r="CO146" s="205" t="str">
        <f>IF($M146="","Compléter la colonne M",IF(CM146="","Compléter la part variable",IF($M146=Données!$I$3,CM146,IF(AND($M146=Données!$I$2,CN146=""),"Compléter la colonne précédente",IF(CM146-CN146&lt;=0,0,IF(CN146&gt;=144.44,CM146-144.44,CM146-CN146))))))</f>
        <v>Compléter la colonne M</v>
      </c>
      <c r="CP146" s="197" t="str">
        <f>IF(CM146="","Compléter la part variable",IF(AND($M146=Données!$I$2,CN146=""),"Compléter mont. unit. versé pour le BTE",IF(CO146-$C$6&lt;0,0,CO146-$C$6)))</f>
        <v>Compléter la part variable</v>
      </c>
      <c r="CQ146" s="192" t="str">
        <f t="shared" si="69"/>
        <v>Date signature contrat absente ou non conforme</v>
      </c>
      <c r="CR146" s="24"/>
      <c r="CS146" s="29"/>
      <c r="CT146" s="61" t="str">
        <f t="shared" si="82"/>
        <v>Compléter la colonne M</v>
      </c>
      <c r="CU146" s="62"/>
      <c r="CV146" s="29"/>
      <c r="CW146" s="205" t="str">
        <f>IF($M146="","Compléter la colonne M",IF(CU146="","Compléter la part variable",IF($M146=Données!$I$3,CU146,IF(AND($M146=Données!$I$2,CV146=""),"Compléter la colonne précédente",IF(CU146-CV146&lt;=0,0,IF(CV146&gt;=144.44,CU146-144.44,CU146-CV146))))))</f>
        <v>Compléter la colonne M</v>
      </c>
      <c r="CX146" s="197" t="str">
        <f>IF(CU146="","Compléter la part variable",IF(AND($M146=Données!$I$2,CV146=""),"Compléter mont. unit. versé pour le BTE",IF(CW146-$C$6&lt;0,0,CW146-$C$6)))</f>
        <v>Compléter la part variable</v>
      </c>
      <c r="CY146" s="192" t="str">
        <f t="shared" si="70"/>
        <v>Date signature contrat absente ou non conforme</v>
      </c>
      <c r="CZ146" s="24"/>
      <c r="DA146" s="29"/>
      <c r="DB146" s="61" t="str">
        <f t="shared" si="83"/>
        <v>Compléter la colonne M</v>
      </c>
      <c r="DC146" s="62"/>
      <c r="DD146" s="29"/>
      <c r="DE146" s="205" t="str">
        <f>IF($M146="","Compléter la colonne M",IF(DC146="","Compléter la part variable",IF($M146=Données!$I$3,DC146,IF(AND($M146=Données!$I$2,DD146=""),"Compléter la colonne précédente",IF(DC146-DD146&lt;=0,0,IF(DD146&gt;=144.44,DC146-144.44,DC146-DD146))))))</f>
        <v>Compléter la colonne M</v>
      </c>
      <c r="DF146" s="197" t="str">
        <f>IF(DC146="","Compléter la part variable",IF(AND($M146=Données!$I$2,DD146=""),"Compléter mont. unit. versé pour le BTE",IF(DE146-$C$6&lt;0,0,DE146-$C$6)))</f>
        <v>Compléter la part variable</v>
      </c>
      <c r="DG146" s="192" t="str">
        <f t="shared" si="71"/>
        <v>Date signature contrat absente ou non conforme</v>
      </c>
      <c r="DH146" s="106" t="str">
        <f t="shared" si="58"/>
        <v>Remplir les colonnes M,N, Q et P</v>
      </c>
      <c r="DI146" s="153" t="str">
        <f t="shared" si="59"/>
        <v>Remplir les colonnes M, N, Q et P</v>
      </c>
      <c r="DJ146" s="28" t="str">
        <f t="shared" si="60"/>
        <v>Remplir les colonnes M, N, Q et P</v>
      </c>
      <c r="DK146"/>
      <c r="DL146"/>
    </row>
    <row r="147" spans="1:116" x14ac:dyDescent="0.3">
      <c r="A147" s="132"/>
      <c r="B147" s="165"/>
      <c r="C147" s="43"/>
      <c r="D147" s="43"/>
      <c r="E147" s="43"/>
      <c r="F147" s="43"/>
      <c r="G147" s="133"/>
      <c r="H147" s="59"/>
      <c r="I147" s="29"/>
      <c r="J147" s="167"/>
      <c r="K147" s="167"/>
      <c r="L147" s="168"/>
      <c r="M147" s="141"/>
      <c r="N147" s="119"/>
      <c r="O147" s="69"/>
      <c r="P147" s="69"/>
      <c r="Q147" s="145"/>
      <c r="R147" s="24"/>
      <c r="S147" s="29"/>
      <c r="T147" s="61" t="str">
        <f t="shared" si="72"/>
        <v>Compléter la colonne M</v>
      </c>
      <c r="U147" s="62"/>
      <c r="V147" s="103" t="str">
        <f t="shared" si="56"/>
        <v>Compléter la colonne précédente</v>
      </c>
      <c r="W147" s="192" t="str">
        <f t="shared" si="57"/>
        <v>Date signature contrat absente ou non conforme</v>
      </c>
      <c r="X147" s="24"/>
      <c r="Y147" s="29"/>
      <c r="Z147" s="61" t="str">
        <f t="shared" si="73"/>
        <v>Compléter la colonne M</v>
      </c>
      <c r="AA147" s="62"/>
      <c r="AB147" s="29"/>
      <c r="AC147" s="205" t="str">
        <f>IF($M147="","Compléter la colonne M",IF(AA147="","Compléter la part variable",IF($M147=Données!$I$3,AA147,IF(AND($M147=Données!$I$2,AB147=""),"Compléter la colonne précédente",IF(AA147-AB147&lt;=0,0,IF(AB147&gt;=144.44,AA147-144.44,AA147-AB147))))))</f>
        <v>Compléter la colonne M</v>
      </c>
      <c r="AD147" s="197" t="str">
        <f>IF(AA147="","Compléter la part variable",IF(AND($M147=Données!$I$2,AB147=""),"Compléter mont. unit. versé pour le BTE",IF(AC147-$C$6&lt;0,0,AC147-$C$6)))</f>
        <v>Compléter la part variable</v>
      </c>
      <c r="AE147" s="192" t="str">
        <f t="shared" si="61"/>
        <v>Date signature contrat absente ou non conforme</v>
      </c>
      <c r="AF147" s="24"/>
      <c r="AG147" s="29"/>
      <c r="AH147" s="61" t="str">
        <f t="shared" si="74"/>
        <v>Compléter la colonne M</v>
      </c>
      <c r="AI147" s="62"/>
      <c r="AJ147" s="29"/>
      <c r="AK147" s="205" t="str">
        <f>IF($M147="","Compléter la colonne M",IF(AI147="","Compléter la part variable",IF($M147=Données!$I$3,AI147,IF(AND($M147=Données!$I$2,AJ147=""),"Compléter la colonne précédente",IF(AI147-AJ147&lt;=0,0,IF(AJ147&gt;=144.44,AI147-144.44,AI147-AJ147))))))</f>
        <v>Compléter la colonne M</v>
      </c>
      <c r="AL147" s="197" t="str">
        <f>IF(AI147="","Compléter la part variable",IF(AND($M147=Données!$I$2,AJ147=""),"Compléter mont. unit. versé pour le BTE",IF(AK147-$C$6&lt;0,0,AK147-$C$6)))</f>
        <v>Compléter la part variable</v>
      </c>
      <c r="AM147" s="192" t="str">
        <f t="shared" si="62"/>
        <v>Date signature contrat absente ou non conforme</v>
      </c>
      <c r="AN147" s="24"/>
      <c r="AO147" s="29"/>
      <c r="AP147" s="61" t="str">
        <f t="shared" si="75"/>
        <v>Compléter la colonne M</v>
      </c>
      <c r="AQ147" s="62"/>
      <c r="AR147" s="29"/>
      <c r="AS147" s="205" t="str">
        <f>IF($M147="","Compléter la colonne M",IF(AQ147="","Compléter la part variable",IF($M147=Données!$I$3,AQ147,IF(AND($M147=Données!$I$2,AR147=""),"Compléter la colonne précédente",IF(AQ147-AR147&lt;=0,0,IF(AR147&gt;=144.44,AQ147-144.44,AQ147-AR147))))))</f>
        <v>Compléter la colonne M</v>
      </c>
      <c r="AT147" s="197" t="str">
        <f>IF(AQ147="","Compléter la part variable",IF(AND($M147=Données!$I$2,AR147=""),"Compléter mont. unit. versé pour le BTE",IF(AS147-$C$6&lt;0,0,AS147-$C$6)))</f>
        <v>Compléter la part variable</v>
      </c>
      <c r="AU147" s="192" t="str">
        <f t="shared" si="63"/>
        <v>Date signature contrat absente ou non conforme</v>
      </c>
      <c r="AV147" s="24"/>
      <c r="AW147" s="29"/>
      <c r="AX147" s="61" t="str">
        <f t="shared" si="76"/>
        <v>Compléter la colonne M</v>
      </c>
      <c r="AY147" s="62"/>
      <c r="AZ147" s="29"/>
      <c r="BA147" s="205" t="str">
        <f>IF($M147="","Compléter la colonne M",IF(AY147="","Compléter la part variable",IF($M147=Données!$I$3,AY147,IF(AND($M147=Données!$I$2,AZ147=""),"Compléter la colonne précédente",IF(AY147-AZ147&lt;=0,0,IF(AZ147&gt;=144.44,AY147-144.44,AY147-AZ147))))))</f>
        <v>Compléter la colonne M</v>
      </c>
      <c r="BB147" s="197" t="str">
        <f>IF(AY147="","Compléter la part variable",IF(AND($M147=Données!$I$2,AZ147=""),"Compléter mont. unit. versé pour le BTE",IF(BA147-$C$6&lt;0,0,BA147-$C$6)))</f>
        <v>Compléter la part variable</v>
      </c>
      <c r="BC147" s="192" t="str">
        <f t="shared" si="64"/>
        <v>Date signature contrat absente ou non conforme</v>
      </c>
      <c r="BD147" s="24"/>
      <c r="BE147" s="29"/>
      <c r="BF147" s="61" t="str">
        <f t="shared" si="77"/>
        <v>Compléter la colonne M</v>
      </c>
      <c r="BG147" s="62"/>
      <c r="BH147" s="29"/>
      <c r="BI147" s="205" t="str">
        <f>IF($M147="","Compléter la colonne M",IF(BG147="","Compléter la part variable",IF($M147=Données!$I$3,BG147,IF(AND($M147=Données!$I$2,BH147=""),"Compléter la colonne précédente",IF(BG147-BH147&lt;=0,0,IF(BH147&gt;=144.44,BG147-144.44,BG147-BH147))))))</f>
        <v>Compléter la colonne M</v>
      </c>
      <c r="BJ147" s="197" t="str">
        <f>IF(BG147="","Compléter la part variable",IF(AND($M147=Données!$I$2,BH147=""),"Compléter mont. unit. versé pour le BTE",IF(BI147-$C$6&lt;0,0,BI147-$C$6)))</f>
        <v>Compléter la part variable</v>
      </c>
      <c r="BK147" s="192" t="str">
        <f t="shared" si="65"/>
        <v>Date signature contrat absente ou non conforme</v>
      </c>
      <c r="BL147" s="24"/>
      <c r="BM147" s="29"/>
      <c r="BN147" s="61" t="str">
        <f t="shared" si="78"/>
        <v>Compléter la colonne M</v>
      </c>
      <c r="BO147" s="62"/>
      <c r="BP147" s="29"/>
      <c r="BQ147" s="205" t="str">
        <f>IF($M147="","Compléter la colonne M",IF(BO147="","Compléter la part variable",IF($M147=Données!$I$3,BO147,IF(AND($M147=Données!$I$2,BP147=""),"Compléter la colonne précédente",IF(BO147-BP147&lt;=0,0,IF(BP147&gt;=144.44,BO147-144.44,BO147-BP147))))))</f>
        <v>Compléter la colonne M</v>
      </c>
      <c r="BR147" s="197" t="str">
        <f>IF(BO147="","Compléter la part variable",IF(AND($M147=Données!$I$2,BP147=""),"Compléter mont. unit. versé pour le BTE",IF(BQ147-$C$6&lt;0,0,BQ147-$C$6)))</f>
        <v>Compléter la part variable</v>
      </c>
      <c r="BS147" s="192" t="str">
        <f t="shared" si="66"/>
        <v>Date signature contrat absente ou non conforme</v>
      </c>
      <c r="BT147" s="24"/>
      <c r="BU147" s="29"/>
      <c r="BV147" s="61" t="str">
        <f t="shared" si="79"/>
        <v>Compléter la colonne M</v>
      </c>
      <c r="BW147" s="62"/>
      <c r="BX147" s="29"/>
      <c r="BY147" s="205" t="str">
        <f>IF($M147="","Compléter la colonne M",IF(BW147="","Compléter la part variable",IF($M147=Données!$I$3,BW147,IF(AND($M147=Données!$I$2,BX147=""),"Compléter la colonne précédente",IF(BW147-BX147&lt;=0,0,IF(BX147&gt;=144.44,BW147-144.44,BW147-BX147))))))</f>
        <v>Compléter la colonne M</v>
      </c>
      <c r="BZ147" s="197" t="str">
        <f>IF(BW147="","Compléter la part variable",IF(AND($M147=Données!$I$2,BX147=""),"Compléter mont. unit. versé pour le BTE",IF(BY147-$C$6&lt;0,0,BY147-$C$6)))</f>
        <v>Compléter la part variable</v>
      </c>
      <c r="CA147" s="192" t="str">
        <f t="shared" si="67"/>
        <v>Date signature contrat absente ou non conforme</v>
      </c>
      <c r="CB147" s="24"/>
      <c r="CC147" s="29"/>
      <c r="CD147" s="61" t="str">
        <f t="shared" si="80"/>
        <v>Compléter la colonne M</v>
      </c>
      <c r="CE147" s="62"/>
      <c r="CF147" s="29"/>
      <c r="CG147" s="205" t="str">
        <f>IF($M147="","Compléter la colonne M",IF(CE147="","Compléter la part variable",IF($M147=Données!$I$3,CE147,IF(AND($M147=Données!$I$2,CF147=""),"Compléter la colonne précédente",IF(CE147-CF147&lt;=0,0,IF(CF147&gt;=144.44,CE147-144.44,CE147-CF147))))))</f>
        <v>Compléter la colonne M</v>
      </c>
      <c r="CH147" s="197" t="str">
        <f>IF(CE147="","Compléter la part variable",IF(AND($M147=Données!$I$2,CF147=""),"Compléter mont. unit. versé pour le BTE",IF(CG147-$C$6&lt;0,0,CG147-$C$6)))</f>
        <v>Compléter la part variable</v>
      </c>
      <c r="CI147" s="192" t="str">
        <f t="shared" si="68"/>
        <v>Date signature contrat absente ou non conforme</v>
      </c>
      <c r="CJ147" s="24"/>
      <c r="CK147" s="29"/>
      <c r="CL147" s="61" t="str">
        <f t="shared" si="81"/>
        <v>Compléter la colonne M</v>
      </c>
      <c r="CM147" s="62"/>
      <c r="CN147" s="29"/>
      <c r="CO147" s="205" t="str">
        <f>IF($M147="","Compléter la colonne M",IF(CM147="","Compléter la part variable",IF($M147=Données!$I$3,CM147,IF(AND($M147=Données!$I$2,CN147=""),"Compléter la colonne précédente",IF(CM147-CN147&lt;=0,0,IF(CN147&gt;=144.44,CM147-144.44,CM147-CN147))))))</f>
        <v>Compléter la colonne M</v>
      </c>
      <c r="CP147" s="197" t="str">
        <f>IF(CM147="","Compléter la part variable",IF(AND($M147=Données!$I$2,CN147=""),"Compléter mont. unit. versé pour le BTE",IF(CO147-$C$6&lt;0,0,CO147-$C$6)))</f>
        <v>Compléter la part variable</v>
      </c>
      <c r="CQ147" s="192" t="str">
        <f t="shared" si="69"/>
        <v>Date signature contrat absente ou non conforme</v>
      </c>
      <c r="CR147" s="24"/>
      <c r="CS147" s="29"/>
      <c r="CT147" s="61" t="str">
        <f t="shared" si="82"/>
        <v>Compléter la colonne M</v>
      </c>
      <c r="CU147" s="62"/>
      <c r="CV147" s="29"/>
      <c r="CW147" s="205" t="str">
        <f>IF($M147="","Compléter la colonne M",IF(CU147="","Compléter la part variable",IF($M147=Données!$I$3,CU147,IF(AND($M147=Données!$I$2,CV147=""),"Compléter la colonne précédente",IF(CU147-CV147&lt;=0,0,IF(CV147&gt;=144.44,CU147-144.44,CU147-CV147))))))</f>
        <v>Compléter la colonne M</v>
      </c>
      <c r="CX147" s="197" t="str">
        <f>IF(CU147="","Compléter la part variable",IF(AND($M147=Données!$I$2,CV147=""),"Compléter mont. unit. versé pour le BTE",IF(CW147-$C$6&lt;0,0,CW147-$C$6)))</f>
        <v>Compléter la part variable</v>
      </c>
      <c r="CY147" s="192" t="str">
        <f t="shared" si="70"/>
        <v>Date signature contrat absente ou non conforme</v>
      </c>
      <c r="CZ147" s="24"/>
      <c r="DA147" s="29"/>
      <c r="DB147" s="61" t="str">
        <f t="shared" si="83"/>
        <v>Compléter la colonne M</v>
      </c>
      <c r="DC147" s="62"/>
      <c r="DD147" s="29"/>
      <c r="DE147" s="205" t="str">
        <f>IF($M147="","Compléter la colonne M",IF(DC147="","Compléter la part variable",IF($M147=Données!$I$3,DC147,IF(AND($M147=Données!$I$2,DD147=""),"Compléter la colonne précédente",IF(DC147-DD147&lt;=0,0,IF(DD147&gt;=144.44,DC147-144.44,DC147-DD147))))))</f>
        <v>Compléter la colonne M</v>
      </c>
      <c r="DF147" s="197" t="str">
        <f>IF(DC147="","Compléter la part variable",IF(AND($M147=Données!$I$2,DD147=""),"Compléter mont. unit. versé pour le BTE",IF(DE147-$C$6&lt;0,0,DE147-$C$6)))</f>
        <v>Compléter la part variable</v>
      </c>
      <c r="DG147" s="192" t="str">
        <f t="shared" si="71"/>
        <v>Date signature contrat absente ou non conforme</v>
      </c>
      <c r="DH147" s="106" t="str">
        <f t="shared" si="58"/>
        <v>Remplir les colonnes M,N, Q et P</v>
      </c>
      <c r="DI147" s="153" t="str">
        <f t="shared" si="59"/>
        <v>Remplir les colonnes M, N, Q et P</v>
      </c>
      <c r="DJ147" s="28" t="str">
        <f t="shared" si="60"/>
        <v>Remplir les colonnes M, N, Q et P</v>
      </c>
      <c r="DK147"/>
      <c r="DL147"/>
    </row>
    <row r="148" spans="1:116" x14ac:dyDescent="0.3">
      <c r="A148" s="132"/>
      <c r="B148" s="165"/>
      <c r="C148" s="43"/>
      <c r="D148" s="43"/>
      <c r="E148" s="43"/>
      <c r="F148" s="43"/>
      <c r="G148" s="133"/>
      <c r="H148" s="59"/>
      <c r="I148" s="29"/>
      <c r="J148" s="167"/>
      <c r="K148" s="167"/>
      <c r="L148" s="168"/>
      <c r="M148" s="141"/>
      <c r="N148" s="119"/>
      <c r="O148" s="69"/>
      <c r="P148" s="69"/>
      <c r="Q148" s="145"/>
      <c r="R148" s="24"/>
      <c r="S148" s="29"/>
      <c r="T148" s="61" t="str">
        <f t="shared" si="72"/>
        <v>Compléter la colonne M</v>
      </c>
      <c r="U148" s="62"/>
      <c r="V148" s="103" t="str">
        <f t="shared" si="56"/>
        <v>Compléter la colonne précédente</v>
      </c>
      <c r="W148" s="192" t="str">
        <f t="shared" si="57"/>
        <v>Date signature contrat absente ou non conforme</v>
      </c>
      <c r="X148" s="24"/>
      <c r="Y148" s="29"/>
      <c r="Z148" s="61" t="str">
        <f t="shared" si="73"/>
        <v>Compléter la colonne M</v>
      </c>
      <c r="AA148" s="62"/>
      <c r="AB148" s="29"/>
      <c r="AC148" s="205" t="str">
        <f>IF($M148="","Compléter la colonne M",IF(AA148="","Compléter la part variable",IF($M148=Données!$I$3,AA148,IF(AND($M148=Données!$I$2,AB148=""),"Compléter la colonne précédente",IF(AA148-AB148&lt;=0,0,IF(AB148&gt;=144.44,AA148-144.44,AA148-AB148))))))</f>
        <v>Compléter la colonne M</v>
      </c>
      <c r="AD148" s="197" t="str">
        <f>IF(AA148="","Compléter la part variable",IF(AND($M148=Données!$I$2,AB148=""),"Compléter mont. unit. versé pour le BTE",IF(AC148-$C$6&lt;0,0,AC148-$C$6)))</f>
        <v>Compléter la part variable</v>
      </c>
      <c r="AE148" s="192" t="str">
        <f t="shared" si="61"/>
        <v>Date signature contrat absente ou non conforme</v>
      </c>
      <c r="AF148" s="24"/>
      <c r="AG148" s="29"/>
      <c r="AH148" s="61" t="str">
        <f t="shared" si="74"/>
        <v>Compléter la colonne M</v>
      </c>
      <c r="AI148" s="62"/>
      <c r="AJ148" s="29"/>
      <c r="AK148" s="205" t="str">
        <f>IF($M148="","Compléter la colonne M",IF(AI148="","Compléter la part variable",IF($M148=Données!$I$3,AI148,IF(AND($M148=Données!$I$2,AJ148=""),"Compléter la colonne précédente",IF(AI148-AJ148&lt;=0,0,IF(AJ148&gt;=144.44,AI148-144.44,AI148-AJ148))))))</f>
        <v>Compléter la colonne M</v>
      </c>
      <c r="AL148" s="197" t="str">
        <f>IF(AI148="","Compléter la part variable",IF(AND($M148=Données!$I$2,AJ148=""),"Compléter mont. unit. versé pour le BTE",IF(AK148-$C$6&lt;0,0,AK148-$C$6)))</f>
        <v>Compléter la part variable</v>
      </c>
      <c r="AM148" s="192" t="str">
        <f t="shared" si="62"/>
        <v>Date signature contrat absente ou non conforme</v>
      </c>
      <c r="AN148" s="24"/>
      <c r="AO148" s="29"/>
      <c r="AP148" s="61" t="str">
        <f t="shared" si="75"/>
        <v>Compléter la colonne M</v>
      </c>
      <c r="AQ148" s="62"/>
      <c r="AR148" s="29"/>
      <c r="AS148" s="205" t="str">
        <f>IF($M148="","Compléter la colonne M",IF(AQ148="","Compléter la part variable",IF($M148=Données!$I$3,AQ148,IF(AND($M148=Données!$I$2,AR148=""),"Compléter la colonne précédente",IF(AQ148-AR148&lt;=0,0,IF(AR148&gt;=144.44,AQ148-144.44,AQ148-AR148))))))</f>
        <v>Compléter la colonne M</v>
      </c>
      <c r="AT148" s="197" t="str">
        <f>IF(AQ148="","Compléter la part variable",IF(AND($M148=Données!$I$2,AR148=""),"Compléter mont. unit. versé pour le BTE",IF(AS148-$C$6&lt;0,0,AS148-$C$6)))</f>
        <v>Compléter la part variable</v>
      </c>
      <c r="AU148" s="192" t="str">
        <f t="shared" si="63"/>
        <v>Date signature contrat absente ou non conforme</v>
      </c>
      <c r="AV148" s="24"/>
      <c r="AW148" s="29"/>
      <c r="AX148" s="61" t="str">
        <f t="shared" si="76"/>
        <v>Compléter la colonne M</v>
      </c>
      <c r="AY148" s="62"/>
      <c r="AZ148" s="29"/>
      <c r="BA148" s="205" t="str">
        <f>IF($M148="","Compléter la colonne M",IF(AY148="","Compléter la part variable",IF($M148=Données!$I$3,AY148,IF(AND($M148=Données!$I$2,AZ148=""),"Compléter la colonne précédente",IF(AY148-AZ148&lt;=0,0,IF(AZ148&gt;=144.44,AY148-144.44,AY148-AZ148))))))</f>
        <v>Compléter la colonne M</v>
      </c>
      <c r="BB148" s="197" t="str">
        <f>IF(AY148="","Compléter la part variable",IF(AND($M148=Données!$I$2,AZ148=""),"Compléter mont. unit. versé pour le BTE",IF(BA148-$C$6&lt;0,0,BA148-$C$6)))</f>
        <v>Compléter la part variable</v>
      </c>
      <c r="BC148" s="192" t="str">
        <f t="shared" si="64"/>
        <v>Date signature contrat absente ou non conforme</v>
      </c>
      <c r="BD148" s="24"/>
      <c r="BE148" s="29"/>
      <c r="BF148" s="61" t="str">
        <f t="shared" si="77"/>
        <v>Compléter la colonne M</v>
      </c>
      <c r="BG148" s="62"/>
      <c r="BH148" s="29"/>
      <c r="BI148" s="205" t="str">
        <f>IF($M148="","Compléter la colonne M",IF(BG148="","Compléter la part variable",IF($M148=Données!$I$3,BG148,IF(AND($M148=Données!$I$2,BH148=""),"Compléter la colonne précédente",IF(BG148-BH148&lt;=0,0,IF(BH148&gt;=144.44,BG148-144.44,BG148-BH148))))))</f>
        <v>Compléter la colonne M</v>
      </c>
      <c r="BJ148" s="197" t="str">
        <f>IF(BG148="","Compléter la part variable",IF(AND($M148=Données!$I$2,BH148=""),"Compléter mont. unit. versé pour le BTE",IF(BI148-$C$6&lt;0,0,BI148-$C$6)))</f>
        <v>Compléter la part variable</v>
      </c>
      <c r="BK148" s="192" t="str">
        <f t="shared" si="65"/>
        <v>Date signature contrat absente ou non conforme</v>
      </c>
      <c r="BL148" s="24"/>
      <c r="BM148" s="29"/>
      <c r="BN148" s="61" t="str">
        <f t="shared" si="78"/>
        <v>Compléter la colonne M</v>
      </c>
      <c r="BO148" s="62"/>
      <c r="BP148" s="29"/>
      <c r="BQ148" s="205" t="str">
        <f>IF($M148="","Compléter la colonne M",IF(BO148="","Compléter la part variable",IF($M148=Données!$I$3,BO148,IF(AND($M148=Données!$I$2,BP148=""),"Compléter la colonne précédente",IF(BO148-BP148&lt;=0,0,IF(BP148&gt;=144.44,BO148-144.44,BO148-BP148))))))</f>
        <v>Compléter la colonne M</v>
      </c>
      <c r="BR148" s="197" t="str">
        <f>IF(BO148="","Compléter la part variable",IF(AND($M148=Données!$I$2,BP148=""),"Compléter mont. unit. versé pour le BTE",IF(BQ148-$C$6&lt;0,0,BQ148-$C$6)))</f>
        <v>Compléter la part variable</v>
      </c>
      <c r="BS148" s="192" t="str">
        <f t="shared" si="66"/>
        <v>Date signature contrat absente ou non conforme</v>
      </c>
      <c r="BT148" s="24"/>
      <c r="BU148" s="29"/>
      <c r="BV148" s="61" t="str">
        <f t="shared" si="79"/>
        <v>Compléter la colonne M</v>
      </c>
      <c r="BW148" s="62"/>
      <c r="BX148" s="29"/>
      <c r="BY148" s="205" t="str">
        <f>IF($M148="","Compléter la colonne M",IF(BW148="","Compléter la part variable",IF($M148=Données!$I$3,BW148,IF(AND($M148=Données!$I$2,BX148=""),"Compléter la colonne précédente",IF(BW148-BX148&lt;=0,0,IF(BX148&gt;=144.44,BW148-144.44,BW148-BX148))))))</f>
        <v>Compléter la colonne M</v>
      </c>
      <c r="BZ148" s="197" t="str">
        <f>IF(BW148="","Compléter la part variable",IF(AND($M148=Données!$I$2,BX148=""),"Compléter mont. unit. versé pour le BTE",IF(BY148-$C$6&lt;0,0,BY148-$C$6)))</f>
        <v>Compléter la part variable</v>
      </c>
      <c r="CA148" s="192" t="str">
        <f t="shared" si="67"/>
        <v>Date signature contrat absente ou non conforme</v>
      </c>
      <c r="CB148" s="24"/>
      <c r="CC148" s="29"/>
      <c r="CD148" s="61" t="str">
        <f t="shared" si="80"/>
        <v>Compléter la colonne M</v>
      </c>
      <c r="CE148" s="62"/>
      <c r="CF148" s="29"/>
      <c r="CG148" s="205" t="str">
        <f>IF($M148="","Compléter la colonne M",IF(CE148="","Compléter la part variable",IF($M148=Données!$I$3,CE148,IF(AND($M148=Données!$I$2,CF148=""),"Compléter la colonne précédente",IF(CE148-CF148&lt;=0,0,IF(CF148&gt;=144.44,CE148-144.44,CE148-CF148))))))</f>
        <v>Compléter la colonne M</v>
      </c>
      <c r="CH148" s="197" t="str">
        <f>IF(CE148="","Compléter la part variable",IF(AND($M148=Données!$I$2,CF148=""),"Compléter mont. unit. versé pour le BTE",IF(CG148-$C$6&lt;0,0,CG148-$C$6)))</f>
        <v>Compléter la part variable</v>
      </c>
      <c r="CI148" s="192" t="str">
        <f t="shared" si="68"/>
        <v>Date signature contrat absente ou non conforme</v>
      </c>
      <c r="CJ148" s="24"/>
      <c r="CK148" s="29"/>
      <c r="CL148" s="61" t="str">
        <f t="shared" si="81"/>
        <v>Compléter la colonne M</v>
      </c>
      <c r="CM148" s="62"/>
      <c r="CN148" s="29"/>
      <c r="CO148" s="205" t="str">
        <f>IF($M148="","Compléter la colonne M",IF(CM148="","Compléter la part variable",IF($M148=Données!$I$3,CM148,IF(AND($M148=Données!$I$2,CN148=""),"Compléter la colonne précédente",IF(CM148-CN148&lt;=0,0,IF(CN148&gt;=144.44,CM148-144.44,CM148-CN148))))))</f>
        <v>Compléter la colonne M</v>
      </c>
      <c r="CP148" s="197" t="str">
        <f>IF(CM148="","Compléter la part variable",IF(AND($M148=Données!$I$2,CN148=""),"Compléter mont. unit. versé pour le BTE",IF(CO148-$C$6&lt;0,0,CO148-$C$6)))</f>
        <v>Compléter la part variable</v>
      </c>
      <c r="CQ148" s="192" t="str">
        <f t="shared" si="69"/>
        <v>Date signature contrat absente ou non conforme</v>
      </c>
      <c r="CR148" s="24"/>
      <c r="CS148" s="29"/>
      <c r="CT148" s="61" t="str">
        <f t="shared" si="82"/>
        <v>Compléter la colonne M</v>
      </c>
      <c r="CU148" s="62"/>
      <c r="CV148" s="29"/>
      <c r="CW148" s="205" t="str">
        <f>IF($M148="","Compléter la colonne M",IF(CU148="","Compléter la part variable",IF($M148=Données!$I$3,CU148,IF(AND($M148=Données!$I$2,CV148=""),"Compléter la colonne précédente",IF(CU148-CV148&lt;=0,0,IF(CV148&gt;=144.44,CU148-144.44,CU148-CV148))))))</f>
        <v>Compléter la colonne M</v>
      </c>
      <c r="CX148" s="197" t="str">
        <f>IF(CU148="","Compléter la part variable",IF(AND($M148=Données!$I$2,CV148=""),"Compléter mont. unit. versé pour le BTE",IF(CW148-$C$6&lt;0,0,CW148-$C$6)))</f>
        <v>Compléter la part variable</v>
      </c>
      <c r="CY148" s="192" t="str">
        <f t="shared" si="70"/>
        <v>Date signature contrat absente ou non conforme</v>
      </c>
      <c r="CZ148" s="24"/>
      <c r="DA148" s="29"/>
      <c r="DB148" s="61" t="str">
        <f t="shared" si="83"/>
        <v>Compléter la colonne M</v>
      </c>
      <c r="DC148" s="62"/>
      <c r="DD148" s="29"/>
      <c r="DE148" s="205" t="str">
        <f>IF($M148="","Compléter la colonne M",IF(DC148="","Compléter la part variable",IF($M148=Données!$I$3,DC148,IF(AND($M148=Données!$I$2,DD148=""),"Compléter la colonne précédente",IF(DC148-DD148&lt;=0,0,IF(DD148&gt;=144.44,DC148-144.44,DC148-DD148))))))</f>
        <v>Compléter la colonne M</v>
      </c>
      <c r="DF148" s="197" t="str">
        <f>IF(DC148="","Compléter la part variable",IF(AND($M148=Données!$I$2,DD148=""),"Compléter mont. unit. versé pour le BTE",IF(DE148-$C$6&lt;0,0,DE148-$C$6)))</f>
        <v>Compléter la part variable</v>
      </c>
      <c r="DG148" s="192" t="str">
        <f t="shared" si="71"/>
        <v>Date signature contrat absente ou non conforme</v>
      </c>
      <c r="DH148" s="106" t="str">
        <f t="shared" si="58"/>
        <v>Remplir les colonnes M,N, Q et P</v>
      </c>
      <c r="DI148" s="153" t="str">
        <f t="shared" si="59"/>
        <v>Remplir les colonnes M, N, Q et P</v>
      </c>
      <c r="DJ148" s="28" t="str">
        <f t="shared" si="60"/>
        <v>Remplir les colonnes M, N, Q et P</v>
      </c>
      <c r="DK148"/>
      <c r="DL148"/>
    </row>
    <row r="149" spans="1:116" x14ac:dyDescent="0.3">
      <c r="A149" s="132"/>
      <c r="B149" s="165"/>
      <c r="C149" s="43"/>
      <c r="D149" s="43"/>
      <c r="E149" s="43"/>
      <c r="F149" s="43"/>
      <c r="G149" s="133"/>
      <c r="H149" s="59"/>
      <c r="I149" s="29"/>
      <c r="J149" s="167"/>
      <c r="K149" s="167"/>
      <c r="L149" s="168"/>
      <c r="M149" s="141"/>
      <c r="N149" s="119"/>
      <c r="O149" s="69"/>
      <c r="P149" s="69"/>
      <c r="Q149" s="145"/>
      <c r="R149" s="24"/>
      <c r="S149" s="29"/>
      <c r="T149" s="61" t="str">
        <f t="shared" si="72"/>
        <v>Compléter la colonne M</v>
      </c>
      <c r="U149" s="62"/>
      <c r="V149" s="103" t="str">
        <f t="shared" si="56"/>
        <v>Compléter la colonne précédente</v>
      </c>
      <c r="W149" s="192" t="str">
        <f t="shared" si="57"/>
        <v>Date signature contrat absente ou non conforme</v>
      </c>
      <c r="X149" s="24"/>
      <c r="Y149" s="29"/>
      <c r="Z149" s="61" t="str">
        <f t="shared" si="73"/>
        <v>Compléter la colonne M</v>
      </c>
      <c r="AA149" s="62"/>
      <c r="AB149" s="29"/>
      <c r="AC149" s="205" t="str">
        <f>IF($M149="","Compléter la colonne M",IF(AA149="","Compléter la part variable",IF($M149=Données!$I$3,AA149,IF(AND($M149=Données!$I$2,AB149=""),"Compléter la colonne précédente",IF(AA149-AB149&lt;=0,0,IF(AB149&gt;=144.44,AA149-144.44,AA149-AB149))))))</f>
        <v>Compléter la colonne M</v>
      </c>
      <c r="AD149" s="197" t="str">
        <f>IF(AA149="","Compléter la part variable",IF(AND($M149=Données!$I$2,AB149=""),"Compléter mont. unit. versé pour le BTE",IF(AC149-$C$6&lt;0,0,AC149-$C$6)))</f>
        <v>Compléter la part variable</v>
      </c>
      <c r="AE149" s="192" t="str">
        <f t="shared" si="61"/>
        <v>Date signature contrat absente ou non conforme</v>
      </c>
      <c r="AF149" s="24"/>
      <c r="AG149" s="29"/>
      <c r="AH149" s="61" t="str">
        <f t="shared" si="74"/>
        <v>Compléter la colonne M</v>
      </c>
      <c r="AI149" s="62"/>
      <c r="AJ149" s="29"/>
      <c r="AK149" s="205" t="str">
        <f>IF($M149="","Compléter la colonne M",IF(AI149="","Compléter la part variable",IF($M149=Données!$I$3,AI149,IF(AND($M149=Données!$I$2,AJ149=""),"Compléter la colonne précédente",IF(AI149-AJ149&lt;=0,0,IF(AJ149&gt;=144.44,AI149-144.44,AI149-AJ149))))))</f>
        <v>Compléter la colonne M</v>
      </c>
      <c r="AL149" s="197" t="str">
        <f>IF(AI149="","Compléter la part variable",IF(AND($M149=Données!$I$2,AJ149=""),"Compléter mont. unit. versé pour le BTE",IF(AK149-$C$6&lt;0,0,AK149-$C$6)))</f>
        <v>Compléter la part variable</v>
      </c>
      <c r="AM149" s="192" t="str">
        <f t="shared" si="62"/>
        <v>Date signature contrat absente ou non conforme</v>
      </c>
      <c r="AN149" s="24"/>
      <c r="AO149" s="29"/>
      <c r="AP149" s="61" t="str">
        <f t="shared" si="75"/>
        <v>Compléter la colonne M</v>
      </c>
      <c r="AQ149" s="62"/>
      <c r="AR149" s="29"/>
      <c r="AS149" s="205" t="str">
        <f>IF($M149="","Compléter la colonne M",IF(AQ149="","Compléter la part variable",IF($M149=Données!$I$3,AQ149,IF(AND($M149=Données!$I$2,AR149=""),"Compléter la colonne précédente",IF(AQ149-AR149&lt;=0,0,IF(AR149&gt;=144.44,AQ149-144.44,AQ149-AR149))))))</f>
        <v>Compléter la colonne M</v>
      </c>
      <c r="AT149" s="197" t="str">
        <f>IF(AQ149="","Compléter la part variable",IF(AND($M149=Données!$I$2,AR149=""),"Compléter mont. unit. versé pour le BTE",IF(AS149-$C$6&lt;0,0,AS149-$C$6)))</f>
        <v>Compléter la part variable</v>
      </c>
      <c r="AU149" s="192" t="str">
        <f t="shared" si="63"/>
        <v>Date signature contrat absente ou non conforme</v>
      </c>
      <c r="AV149" s="24"/>
      <c r="AW149" s="29"/>
      <c r="AX149" s="61" t="str">
        <f t="shared" si="76"/>
        <v>Compléter la colonne M</v>
      </c>
      <c r="AY149" s="62"/>
      <c r="AZ149" s="29"/>
      <c r="BA149" s="205" t="str">
        <f>IF($M149="","Compléter la colonne M",IF(AY149="","Compléter la part variable",IF($M149=Données!$I$3,AY149,IF(AND($M149=Données!$I$2,AZ149=""),"Compléter la colonne précédente",IF(AY149-AZ149&lt;=0,0,IF(AZ149&gt;=144.44,AY149-144.44,AY149-AZ149))))))</f>
        <v>Compléter la colonne M</v>
      </c>
      <c r="BB149" s="197" t="str">
        <f>IF(AY149="","Compléter la part variable",IF(AND($M149=Données!$I$2,AZ149=""),"Compléter mont. unit. versé pour le BTE",IF(BA149-$C$6&lt;0,0,BA149-$C$6)))</f>
        <v>Compléter la part variable</v>
      </c>
      <c r="BC149" s="192" t="str">
        <f t="shared" si="64"/>
        <v>Date signature contrat absente ou non conforme</v>
      </c>
      <c r="BD149" s="24"/>
      <c r="BE149" s="29"/>
      <c r="BF149" s="61" t="str">
        <f t="shared" si="77"/>
        <v>Compléter la colonne M</v>
      </c>
      <c r="BG149" s="62"/>
      <c r="BH149" s="29"/>
      <c r="BI149" s="205" t="str">
        <f>IF($M149="","Compléter la colonne M",IF(BG149="","Compléter la part variable",IF($M149=Données!$I$3,BG149,IF(AND($M149=Données!$I$2,BH149=""),"Compléter la colonne précédente",IF(BG149-BH149&lt;=0,0,IF(BH149&gt;=144.44,BG149-144.44,BG149-BH149))))))</f>
        <v>Compléter la colonne M</v>
      </c>
      <c r="BJ149" s="197" t="str">
        <f>IF(BG149="","Compléter la part variable",IF(AND($M149=Données!$I$2,BH149=""),"Compléter mont. unit. versé pour le BTE",IF(BI149-$C$6&lt;0,0,BI149-$C$6)))</f>
        <v>Compléter la part variable</v>
      </c>
      <c r="BK149" s="192" t="str">
        <f t="shared" si="65"/>
        <v>Date signature contrat absente ou non conforme</v>
      </c>
      <c r="BL149" s="24"/>
      <c r="BM149" s="29"/>
      <c r="BN149" s="61" t="str">
        <f t="shared" si="78"/>
        <v>Compléter la colonne M</v>
      </c>
      <c r="BO149" s="62"/>
      <c r="BP149" s="29"/>
      <c r="BQ149" s="205" t="str">
        <f>IF($M149="","Compléter la colonne M",IF(BO149="","Compléter la part variable",IF($M149=Données!$I$3,BO149,IF(AND($M149=Données!$I$2,BP149=""),"Compléter la colonne précédente",IF(BO149-BP149&lt;=0,0,IF(BP149&gt;=144.44,BO149-144.44,BO149-BP149))))))</f>
        <v>Compléter la colonne M</v>
      </c>
      <c r="BR149" s="197" t="str">
        <f>IF(BO149="","Compléter la part variable",IF(AND($M149=Données!$I$2,BP149=""),"Compléter mont. unit. versé pour le BTE",IF(BQ149-$C$6&lt;0,0,BQ149-$C$6)))</f>
        <v>Compléter la part variable</v>
      </c>
      <c r="BS149" s="192" t="str">
        <f t="shared" si="66"/>
        <v>Date signature contrat absente ou non conforme</v>
      </c>
      <c r="BT149" s="24"/>
      <c r="BU149" s="29"/>
      <c r="BV149" s="61" t="str">
        <f t="shared" si="79"/>
        <v>Compléter la colonne M</v>
      </c>
      <c r="BW149" s="62"/>
      <c r="BX149" s="29"/>
      <c r="BY149" s="205" t="str">
        <f>IF($M149="","Compléter la colonne M",IF(BW149="","Compléter la part variable",IF($M149=Données!$I$3,BW149,IF(AND($M149=Données!$I$2,BX149=""),"Compléter la colonne précédente",IF(BW149-BX149&lt;=0,0,IF(BX149&gt;=144.44,BW149-144.44,BW149-BX149))))))</f>
        <v>Compléter la colonne M</v>
      </c>
      <c r="BZ149" s="197" t="str">
        <f>IF(BW149="","Compléter la part variable",IF(AND($M149=Données!$I$2,BX149=""),"Compléter mont. unit. versé pour le BTE",IF(BY149-$C$6&lt;0,0,BY149-$C$6)))</f>
        <v>Compléter la part variable</v>
      </c>
      <c r="CA149" s="192" t="str">
        <f t="shared" si="67"/>
        <v>Date signature contrat absente ou non conforme</v>
      </c>
      <c r="CB149" s="24"/>
      <c r="CC149" s="29"/>
      <c r="CD149" s="61" t="str">
        <f t="shared" si="80"/>
        <v>Compléter la colonne M</v>
      </c>
      <c r="CE149" s="62"/>
      <c r="CF149" s="29"/>
      <c r="CG149" s="205" t="str">
        <f>IF($M149="","Compléter la colonne M",IF(CE149="","Compléter la part variable",IF($M149=Données!$I$3,CE149,IF(AND($M149=Données!$I$2,CF149=""),"Compléter la colonne précédente",IF(CE149-CF149&lt;=0,0,IF(CF149&gt;=144.44,CE149-144.44,CE149-CF149))))))</f>
        <v>Compléter la colonne M</v>
      </c>
      <c r="CH149" s="197" t="str">
        <f>IF(CE149="","Compléter la part variable",IF(AND($M149=Données!$I$2,CF149=""),"Compléter mont. unit. versé pour le BTE",IF(CG149-$C$6&lt;0,0,CG149-$C$6)))</f>
        <v>Compléter la part variable</v>
      </c>
      <c r="CI149" s="192" t="str">
        <f t="shared" si="68"/>
        <v>Date signature contrat absente ou non conforme</v>
      </c>
      <c r="CJ149" s="24"/>
      <c r="CK149" s="29"/>
      <c r="CL149" s="61" t="str">
        <f t="shared" si="81"/>
        <v>Compléter la colonne M</v>
      </c>
      <c r="CM149" s="62"/>
      <c r="CN149" s="29"/>
      <c r="CO149" s="205" t="str">
        <f>IF($M149="","Compléter la colonne M",IF(CM149="","Compléter la part variable",IF($M149=Données!$I$3,CM149,IF(AND($M149=Données!$I$2,CN149=""),"Compléter la colonne précédente",IF(CM149-CN149&lt;=0,0,IF(CN149&gt;=144.44,CM149-144.44,CM149-CN149))))))</f>
        <v>Compléter la colonne M</v>
      </c>
      <c r="CP149" s="197" t="str">
        <f>IF(CM149="","Compléter la part variable",IF(AND($M149=Données!$I$2,CN149=""),"Compléter mont. unit. versé pour le BTE",IF(CO149-$C$6&lt;0,0,CO149-$C$6)))</f>
        <v>Compléter la part variable</v>
      </c>
      <c r="CQ149" s="192" t="str">
        <f t="shared" si="69"/>
        <v>Date signature contrat absente ou non conforme</v>
      </c>
      <c r="CR149" s="24"/>
      <c r="CS149" s="29"/>
      <c r="CT149" s="61" t="str">
        <f t="shared" si="82"/>
        <v>Compléter la colonne M</v>
      </c>
      <c r="CU149" s="62"/>
      <c r="CV149" s="29"/>
      <c r="CW149" s="205" t="str">
        <f>IF($M149="","Compléter la colonne M",IF(CU149="","Compléter la part variable",IF($M149=Données!$I$3,CU149,IF(AND($M149=Données!$I$2,CV149=""),"Compléter la colonne précédente",IF(CU149-CV149&lt;=0,0,IF(CV149&gt;=144.44,CU149-144.44,CU149-CV149))))))</f>
        <v>Compléter la colonne M</v>
      </c>
      <c r="CX149" s="197" t="str">
        <f>IF(CU149="","Compléter la part variable",IF(AND($M149=Données!$I$2,CV149=""),"Compléter mont. unit. versé pour le BTE",IF(CW149-$C$6&lt;0,0,CW149-$C$6)))</f>
        <v>Compléter la part variable</v>
      </c>
      <c r="CY149" s="192" t="str">
        <f t="shared" si="70"/>
        <v>Date signature contrat absente ou non conforme</v>
      </c>
      <c r="CZ149" s="24"/>
      <c r="DA149" s="29"/>
      <c r="DB149" s="61" t="str">
        <f t="shared" si="83"/>
        <v>Compléter la colonne M</v>
      </c>
      <c r="DC149" s="62"/>
      <c r="DD149" s="29"/>
      <c r="DE149" s="205" t="str">
        <f>IF($M149="","Compléter la colonne M",IF(DC149="","Compléter la part variable",IF($M149=Données!$I$3,DC149,IF(AND($M149=Données!$I$2,DD149=""),"Compléter la colonne précédente",IF(DC149-DD149&lt;=0,0,IF(DD149&gt;=144.44,DC149-144.44,DC149-DD149))))))</f>
        <v>Compléter la colonne M</v>
      </c>
      <c r="DF149" s="197" t="str">
        <f>IF(DC149="","Compléter la part variable",IF(AND($M149=Données!$I$2,DD149=""),"Compléter mont. unit. versé pour le BTE",IF(DE149-$C$6&lt;0,0,DE149-$C$6)))</f>
        <v>Compléter la part variable</v>
      </c>
      <c r="DG149" s="192" t="str">
        <f t="shared" si="71"/>
        <v>Date signature contrat absente ou non conforme</v>
      </c>
      <c r="DH149" s="106" t="str">
        <f t="shared" si="58"/>
        <v>Remplir les colonnes M,N, Q et P</v>
      </c>
      <c r="DI149" s="153" t="str">
        <f t="shared" si="59"/>
        <v>Remplir les colonnes M, N, Q et P</v>
      </c>
      <c r="DJ149" s="28" t="str">
        <f t="shared" si="60"/>
        <v>Remplir les colonnes M, N, Q et P</v>
      </c>
      <c r="DK149"/>
      <c r="DL149"/>
    </row>
    <row r="150" spans="1:116" x14ac:dyDescent="0.3">
      <c r="A150" s="132"/>
      <c r="B150" s="165"/>
      <c r="C150" s="43"/>
      <c r="D150" s="43"/>
      <c r="E150" s="43"/>
      <c r="F150" s="43"/>
      <c r="G150" s="133"/>
      <c r="H150" s="59"/>
      <c r="I150" s="29"/>
      <c r="J150" s="167"/>
      <c r="K150" s="167"/>
      <c r="L150" s="168"/>
      <c r="M150" s="141"/>
      <c r="N150" s="119"/>
      <c r="O150" s="69"/>
      <c r="P150" s="69"/>
      <c r="Q150" s="145"/>
      <c r="R150" s="24"/>
      <c r="S150" s="29"/>
      <c r="T150" s="61" t="str">
        <f t="shared" si="72"/>
        <v>Compléter la colonne M</v>
      </c>
      <c r="U150" s="62"/>
      <c r="V150" s="103" t="str">
        <f t="shared" si="56"/>
        <v>Compléter la colonne précédente</v>
      </c>
      <c r="W150" s="192" t="str">
        <f t="shared" si="57"/>
        <v>Date signature contrat absente ou non conforme</v>
      </c>
      <c r="X150" s="24"/>
      <c r="Y150" s="29"/>
      <c r="Z150" s="61" t="str">
        <f t="shared" si="73"/>
        <v>Compléter la colonne M</v>
      </c>
      <c r="AA150" s="62"/>
      <c r="AB150" s="29"/>
      <c r="AC150" s="205" t="str">
        <f>IF($M150="","Compléter la colonne M",IF(AA150="","Compléter la part variable",IF($M150=Données!$I$3,AA150,IF(AND($M150=Données!$I$2,AB150=""),"Compléter la colonne précédente",IF(AA150-AB150&lt;=0,0,IF(AB150&gt;=144.44,AA150-144.44,AA150-AB150))))))</f>
        <v>Compléter la colonne M</v>
      </c>
      <c r="AD150" s="197" t="str">
        <f>IF(AA150="","Compléter la part variable",IF(AND($M150=Données!$I$2,AB150=""),"Compléter mont. unit. versé pour le BTE",IF(AC150-$C$6&lt;0,0,AC150-$C$6)))</f>
        <v>Compléter la part variable</v>
      </c>
      <c r="AE150" s="192" t="str">
        <f t="shared" si="61"/>
        <v>Date signature contrat absente ou non conforme</v>
      </c>
      <c r="AF150" s="24"/>
      <c r="AG150" s="29"/>
      <c r="AH150" s="61" t="str">
        <f t="shared" si="74"/>
        <v>Compléter la colonne M</v>
      </c>
      <c r="AI150" s="62"/>
      <c r="AJ150" s="29"/>
      <c r="AK150" s="205" t="str">
        <f>IF($M150="","Compléter la colonne M",IF(AI150="","Compléter la part variable",IF($M150=Données!$I$3,AI150,IF(AND($M150=Données!$I$2,AJ150=""),"Compléter la colonne précédente",IF(AI150-AJ150&lt;=0,0,IF(AJ150&gt;=144.44,AI150-144.44,AI150-AJ150))))))</f>
        <v>Compléter la colonne M</v>
      </c>
      <c r="AL150" s="197" t="str">
        <f>IF(AI150="","Compléter la part variable",IF(AND($M150=Données!$I$2,AJ150=""),"Compléter mont. unit. versé pour le BTE",IF(AK150-$C$6&lt;0,0,AK150-$C$6)))</f>
        <v>Compléter la part variable</v>
      </c>
      <c r="AM150" s="192" t="str">
        <f t="shared" si="62"/>
        <v>Date signature contrat absente ou non conforme</v>
      </c>
      <c r="AN150" s="24"/>
      <c r="AO150" s="29"/>
      <c r="AP150" s="61" t="str">
        <f t="shared" si="75"/>
        <v>Compléter la colonne M</v>
      </c>
      <c r="AQ150" s="62"/>
      <c r="AR150" s="29"/>
      <c r="AS150" s="205" t="str">
        <f>IF($M150="","Compléter la colonne M",IF(AQ150="","Compléter la part variable",IF($M150=Données!$I$3,AQ150,IF(AND($M150=Données!$I$2,AR150=""),"Compléter la colonne précédente",IF(AQ150-AR150&lt;=0,0,IF(AR150&gt;=144.44,AQ150-144.44,AQ150-AR150))))))</f>
        <v>Compléter la colonne M</v>
      </c>
      <c r="AT150" s="197" t="str">
        <f>IF(AQ150="","Compléter la part variable",IF(AND($M150=Données!$I$2,AR150=""),"Compléter mont. unit. versé pour le BTE",IF(AS150-$C$6&lt;0,0,AS150-$C$6)))</f>
        <v>Compléter la part variable</v>
      </c>
      <c r="AU150" s="192" t="str">
        <f t="shared" si="63"/>
        <v>Date signature contrat absente ou non conforme</v>
      </c>
      <c r="AV150" s="24"/>
      <c r="AW150" s="29"/>
      <c r="AX150" s="61" t="str">
        <f t="shared" si="76"/>
        <v>Compléter la colonne M</v>
      </c>
      <c r="AY150" s="62"/>
      <c r="AZ150" s="29"/>
      <c r="BA150" s="205" t="str">
        <f>IF($M150="","Compléter la colonne M",IF(AY150="","Compléter la part variable",IF($M150=Données!$I$3,AY150,IF(AND($M150=Données!$I$2,AZ150=""),"Compléter la colonne précédente",IF(AY150-AZ150&lt;=0,0,IF(AZ150&gt;=144.44,AY150-144.44,AY150-AZ150))))))</f>
        <v>Compléter la colonne M</v>
      </c>
      <c r="BB150" s="197" t="str">
        <f>IF(AY150="","Compléter la part variable",IF(AND($M150=Données!$I$2,AZ150=""),"Compléter mont. unit. versé pour le BTE",IF(BA150-$C$6&lt;0,0,BA150-$C$6)))</f>
        <v>Compléter la part variable</v>
      </c>
      <c r="BC150" s="192" t="str">
        <f t="shared" si="64"/>
        <v>Date signature contrat absente ou non conforme</v>
      </c>
      <c r="BD150" s="24"/>
      <c r="BE150" s="29"/>
      <c r="BF150" s="61" t="str">
        <f t="shared" si="77"/>
        <v>Compléter la colonne M</v>
      </c>
      <c r="BG150" s="62"/>
      <c r="BH150" s="29"/>
      <c r="BI150" s="205" t="str">
        <f>IF($M150="","Compléter la colonne M",IF(BG150="","Compléter la part variable",IF($M150=Données!$I$3,BG150,IF(AND($M150=Données!$I$2,BH150=""),"Compléter la colonne précédente",IF(BG150-BH150&lt;=0,0,IF(BH150&gt;=144.44,BG150-144.44,BG150-BH150))))))</f>
        <v>Compléter la colonne M</v>
      </c>
      <c r="BJ150" s="197" t="str">
        <f>IF(BG150="","Compléter la part variable",IF(AND($M150=Données!$I$2,BH150=""),"Compléter mont. unit. versé pour le BTE",IF(BI150-$C$6&lt;0,0,BI150-$C$6)))</f>
        <v>Compléter la part variable</v>
      </c>
      <c r="BK150" s="192" t="str">
        <f t="shared" si="65"/>
        <v>Date signature contrat absente ou non conforme</v>
      </c>
      <c r="BL150" s="24"/>
      <c r="BM150" s="29"/>
      <c r="BN150" s="61" t="str">
        <f t="shared" si="78"/>
        <v>Compléter la colonne M</v>
      </c>
      <c r="BO150" s="62"/>
      <c r="BP150" s="29"/>
      <c r="BQ150" s="205" t="str">
        <f>IF($M150="","Compléter la colonne M",IF(BO150="","Compléter la part variable",IF($M150=Données!$I$3,BO150,IF(AND($M150=Données!$I$2,BP150=""),"Compléter la colonne précédente",IF(BO150-BP150&lt;=0,0,IF(BP150&gt;=144.44,BO150-144.44,BO150-BP150))))))</f>
        <v>Compléter la colonne M</v>
      </c>
      <c r="BR150" s="197" t="str">
        <f>IF(BO150="","Compléter la part variable",IF(AND($M150=Données!$I$2,BP150=""),"Compléter mont. unit. versé pour le BTE",IF(BQ150-$C$6&lt;0,0,BQ150-$C$6)))</f>
        <v>Compléter la part variable</v>
      </c>
      <c r="BS150" s="192" t="str">
        <f t="shared" si="66"/>
        <v>Date signature contrat absente ou non conforme</v>
      </c>
      <c r="BT150" s="24"/>
      <c r="BU150" s="29"/>
      <c r="BV150" s="61" t="str">
        <f t="shared" si="79"/>
        <v>Compléter la colonne M</v>
      </c>
      <c r="BW150" s="62"/>
      <c r="BX150" s="29"/>
      <c r="BY150" s="205" t="str">
        <f>IF($M150="","Compléter la colonne M",IF(BW150="","Compléter la part variable",IF($M150=Données!$I$3,BW150,IF(AND($M150=Données!$I$2,BX150=""),"Compléter la colonne précédente",IF(BW150-BX150&lt;=0,0,IF(BX150&gt;=144.44,BW150-144.44,BW150-BX150))))))</f>
        <v>Compléter la colonne M</v>
      </c>
      <c r="BZ150" s="197" t="str">
        <f>IF(BW150="","Compléter la part variable",IF(AND($M150=Données!$I$2,BX150=""),"Compléter mont. unit. versé pour le BTE",IF(BY150-$C$6&lt;0,0,BY150-$C$6)))</f>
        <v>Compléter la part variable</v>
      </c>
      <c r="CA150" s="192" t="str">
        <f t="shared" si="67"/>
        <v>Date signature contrat absente ou non conforme</v>
      </c>
      <c r="CB150" s="24"/>
      <c r="CC150" s="29"/>
      <c r="CD150" s="61" t="str">
        <f t="shared" si="80"/>
        <v>Compléter la colonne M</v>
      </c>
      <c r="CE150" s="62"/>
      <c r="CF150" s="29"/>
      <c r="CG150" s="205" t="str">
        <f>IF($M150="","Compléter la colonne M",IF(CE150="","Compléter la part variable",IF($M150=Données!$I$3,CE150,IF(AND($M150=Données!$I$2,CF150=""),"Compléter la colonne précédente",IF(CE150-CF150&lt;=0,0,IF(CF150&gt;=144.44,CE150-144.44,CE150-CF150))))))</f>
        <v>Compléter la colonne M</v>
      </c>
      <c r="CH150" s="197" t="str">
        <f>IF(CE150="","Compléter la part variable",IF(AND($M150=Données!$I$2,CF150=""),"Compléter mont. unit. versé pour le BTE",IF(CG150-$C$6&lt;0,0,CG150-$C$6)))</f>
        <v>Compléter la part variable</v>
      </c>
      <c r="CI150" s="192" t="str">
        <f t="shared" si="68"/>
        <v>Date signature contrat absente ou non conforme</v>
      </c>
      <c r="CJ150" s="24"/>
      <c r="CK150" s="29"/>
      <c r="CL150" s="61" t="str">
        <f t="shared" si="81"/>
        <v>Compléter la colonne M</v>
      </c>
      <c r="CM150" s="62"/>
      <c r="CN150" s="29"/>
      <c r="CO150" s="205" t="str">
        <f>IF($M150="","Compléter la colonne M",IF(CM150="","Compléter la part variable",IF($M150=Données!$I$3,CM150,IF(AND($M150=Données!$I$2,CN150=""),"Compléter la colonne précédente",IF(CM150-CN150&lt;=0,0,IF(CN150&gt;=144.44,CM150-144.44,CM150-CN150))))))</f>
        <v>Compléter la colonne M</v>
      </c>
      <c r="CP150" s="197" t="str">
        <f>IF(CM150="","Compléter la part variable",IF(AND($M150=Données!$I$2,CN150=""),"Compléter mont. unit. versé pour le BTE",IF(CO150-$C$6&lt;0,0,CO150-$C$6)))</f>
        <v>Compléter la part variable</v>
      </c>
      <c r="CQ150" s="192" t="str">
        <f t="shared" si="69"/>
        <v>Date signature contrat absente ou non conforme</v>
      </c>
      <c r="CR150" s="24"/>
      <c r="CS150" s="29"/>
      <c r="CT150" s="61" t="str">
        <f t="shared" si="82"/>
        <v>Compléter la colonne M</v>
      </c>
      <c r="CU150" s="62"/>
      <c r="CV150" s="29"/>
      <c r="CW150" s="205" t="str">
        <f>IF($M150="","Compléter la colonne M",IF(CU150="","Compléter la part variable",IF($M150=Données!$I$3,CU150,IF(AND($M150=Données!$I$2,CV150=""),"Compléter la colonne précédente",IF(CU150-CV150&lt;=0,0,IF(CV150&gt;=144.44,CU150-144.44,CU150-CV150))))))</f>
        <v>Compléter la colonne M</v>
      </c>
      <c r="CX150" s="197" t="str">
        <f>IF(CU150="","Compléter la part variable",IF(AND($M150=Données!$I$2,CV150=""),"Compléter mont. unit. versé pour le BTE",IF(CW150-$C$6&lt;0,0,CW150-$C$6)))</f>
        <v>Compléter la part variable</v>
      </c>
      <c r="CY150" s="192" t="str">
        <f t="shared" si="70"/>
        <v>Date signature contrat absente ou non conforme</v>
      </c>
      <c r="CZ150" s="24"/>
      <c r="DA150" s="29"/>
      <c r="DB150" s="61" t="str">
        <f t="shared" si="83"/>
        <v>Compléter la colonne M</v>
      </c>
      <c r="DC150" s="62"/>
      <c r="DD150" s="29"/>
      <c r="DE150" s="205" t="str">
        <f>IF($M150="","Compléter la colonne M",IF(DC150="","Compléter la part variable",IF($M150=Données!$I$3,DC150,IF(AND($M150=Données!$I$2,DD150=""),"Compléter la colonne précédente",IF(DC150-DD150&lt;=0,0,IF(DD150&gt;=144.44,DC150-144.44,DC150-DD150))))))</f>
        <v>Compléter la colonne M</v>
      </c>
      <c r="DF150" s="197" t="str">
        <f>IF(DC150="","Compléter la part variable",IF(AND($M150=Données!$I$2,DD150=""),"Compléter mont. unit. versé pour le BTE",IF(DE150-$C$6&lt;0,0,DE150-$C$6)))</f>
        <v>Compléter la part variable</v>
      </c>
      <c r="DG150" s="192" t="str">
        <f t="shared" si="71"/>
        <v>Date signature contrat absente ou non conforme</v>
      </c>
      <c r="DH150" s="106" t="str">
        <f t="shared" si="58"/>
        <v>Remplir les colonnes M,N, Q et P</v>
      </c>
      <c r="DI150" s="153" t="str">
        <f t="shared" si="59"/>
        <v>Remplir les colonnes M, N, Q et P</v>
      </c>
      <c r="DJ150" s="28" t="str">
        <f t="shared" si="60"/>
        <v>Remplir les colonnes M, N, Q et P</v>
      </c>
      <c r="DK150"/>
      <c r="DL150"/>
    </row>
    <row r="151" spans="1:116" x14ac:dyDescent="0.3">
      <c r="A151" s="132"/>
      <c r="B151" s="165"/>
      <c r="C151" s="43"/>
      <c r="D151" s="43"/>
      <c r="E151" s="43"/>
      <c r="F151" s="43"/>
      <c r="G151" s="133"/>
      <c r="H151" s="59"/>
      <c r="I151" s="29"/>
      <c r="J151" s="167"/>
      <c r="K151" s="167"/>
      <c r="L151" s="168"/>
      <c r="M151" s="141"/>
      <c r="N151" s="119"/>
      <c r="O151" s="69"/>
      <c r="P151" s="69"/>
      <c r="Q151" s="145"/>
      <c r="R151" s="24"/>
      <c r="S151" s="29"/>
      <c r="T151" s="61" t="str">
        <f t="shared" si="72"/>
        <v>Compléter la colonne M</v>
      </c>
      <c r="U151" s="62"/>
      <c r="V151" s="103" t="str">
        <f t="shared" si="56"/>
        <v>Compléter la colonne précédente</v>
      </c>
      <c r="W151" s="192" t="str">
        <f t="shared" si="57"/>
        <v>Date signature contrat absente ou non conforme</v>
      </c>
      <c r="X151" s="24"/>
      <c r="Y151" s="29"/>
      <c r="Z151" s="61" t="str">
        <f t="shared" si="73"/>
        <v>Compléter la colonne M</v>
      </c>
      <c r="AA151" s="62"/>
      <c r="AB151" s="29"/>
      <c r="AC151" s="205" t="str">
        <f>IF($M151="","Compléter la colonne M",IF(AA151="","Compléter la part variable",IF($M151=Données!$I$3,AA151,IF(AND($M151=Données!$I$2,AB151=""),"Compléter la colonne précédente",IF(AA151-AB151&lt;=0,0,IF(AB151&gt;=144.44,AA151-144.44,AA151-AB151))))))</f>
        <v>Compléter la colonne M</v>
      </c>
      <c r="AD151" s="197" t="str">
        <f>IF(AA151="","Compléter la part variable",IF(AND($M151=Données!$I$2,AB151=""),"Compléter mont. unit. versé pour le BTE",IF(AC151-$C$6&lt;0,0,AC151-$C$6)))</f>
        <v>Compléter la part variable</v>
      </c>
      <c r="AE151" s="192" t="str">
        <f t="shared" si="61"/>
        <v>Date signature contrat absente ou non conforme</v>
      </c>
      <c r="AF151" s="24"/>
      <c r="AG151" s="29"/>
      <c r="AH151" s="61" t="str">
        <f t="shared" si="74"/>
        <v>Compléter la colonne M</v>
      </c>
      <c r="AI151" s="62"/>
      <c r="AJ151" s="29"/>
      <c r="AK151" s="205" t="str">
        <f>IF($M151="","Compléter la colonne M",IF(AI151="","Compléter la part variable",IF($M151=Données!$I$3,AI151,IF(AND($M151=Données!$I$2,AJ151=""),"Compléter la colonne précédente",IF(AI151-AJ151&lt;=0,0,IF(AJ151&gt;=144.44,AI151-144.44,AI151-AJ151))))))</f>
        <v>Compléter la colonne M</v>
      </c>
      <c r="AL151" s="197" t="str">
        <f>IF(AI151="","Compléter la part variable",IF(AND($M151=Données!$I$2,AJ151=""),"Compléter mont. unit. versé pour le BTE",IF(AK151-$C$6&lt;0,0,AK151-$C$6)))</f>
        <v>Compléter la part variable</v>
      </c>
      <c r="AM151" s="192" t="str">
        <f t="shared" si="62"/>
        <v>Date signature contrat absente ou non conforme</v>
      </c>
      <c r="AN151" s="24"/>
      <c r="AO151" s="29"/>
      <c r="AP151" s="61" t="str">
        <f t="shared" si="75"/>
        <v>Compléter la colonne M</v>
      </c>
      <c r="AQ151" s="62"/>
      <c r="AR151" s="29"/>
      <c r="AS151" s="205" t="str">
        <f>IF($M151="","Compléter la colonne M",IF(AQ151="","Compléter la part variable",IF($M151=Données!$I$3,AQ151,IF(AND($M151=Données!$I$2,AR151=""),"Compléter la colonne précédente",IF(AQ151-AR151&lt;=0,0,IF(AR151&gt;=144.44,AQ151-144.44,AQ151-AR151))))))</f>
        <v>Compléter la colonne M</v>
      </c>
      <c r="AT151" s="197" t="str">
        <f>IF(AQ151="","Compléter la part variable",IF(AND($M151=Données!$I$2,AR151=""),"Compléter mont. unit. versé pour le BTE",IF(AS151-$C$6&lt;0,0,AS151-$C$6)))</f>
        <v>Compléter la part variable</v>
      </c>
      <c r="AU151" s="192" t="str">
        <f t="shared" si="63"/>
        <v>Date signature contrat absente ou non conforme</v>
      </c>
      <c r="AV151" s="24"/>
      <c r="AW151" s="29"/>
      <c r="AX151" s="61" t="str">
        <f t="shared" si="76"/>
        <v>Compléter la colonne M</v>
      </c>
      <c r="AY151" s="62"/>
      <c r="AZ151" s="29"/>
      <c r="BA151" s="205" t="str">
        <f>IF($M151="","Compléter la colonne M",IF(AY151="","Compléter la part variable",IF($M151=Données!$I$3,AY151,IF(AND($M151=Données!$I$2,AZ151=""),"Compléter la colonne précédente",IF(AY151-AZ151&lt;=0,0,IF(AZ151&gt;=144.44,AY151-144.44,AY151-AZ151))))))</f>
        <v>Compléter la colonne M</v>
      </c>
      <c r="BB151" s="197" t="str">
        <f>IF(AY151="","Compléter la part variable",IF(AND($M151=Données!$I$2,AZ151=""),"Compléter mont. unit. versé pour le BTE",IF(BA151-$C$6&lt;0,0,BA151-$C$6)))</f>
        <v>Compléter la part variable</v>
      </c>
      <c r="BC151" s="192" t="str">
        <f t="shared" si="64"/>
        <v>Date signature contrat absente ou non conforme</v>
      </c>
      <c r="BD151" s="24"/>
      <c r="BE151" s="29"/>
      <c r="BF151" s="61" t="str">
        <f t="shared" si="77"/>
        <v>Compléter la colonne M</v>
      </c>
      <c r="BG151" s="62"/>
      <c r="BH151" s="29"/>
      <c r="BI151" s="205" t="str">
        <f>IF($M151="","Compléter la colonne M",IF(BG151="","Compléter la part variable",IF($M151=Données!$I$3,BG151,IF(AND($M151=Données!$I$2,BH151=""),"Compléter la colonne précédente",IF(BG151-BH151&lt;=0,0,IF(BH151&gt;=144.44,BG151-144.44,BG151-BH151))))))</f>
        <v>Compléter la colonne M</v>
      </c>
      <c r="BJ151" s="197" t="str">
        <f>IF(BG151="","Compléter la part variable",IF(AND($M151=Données!$I$2,BH151=""),"Compléter mont. unit. versé pour le BTE",IF(BI151-$C$6&lt;0,0,BI151-$C$6)))</f>
        <v>Compléter la part variable</v>
      </c>
      <c r="BK151" s="192" t="str">
        <f t="shared" si="65"/>
        <v>Date signature contrat absente ou non conforme</v>
      </c>
      <c r="BL151" s="24"/>
      <c r="BM151" s="29"/>
      <c r="BN151" s="61" t="str">
        <f t="shared" si="78"/>
        <v>Compléter la colonne M</v>
      </c>
      <c r="BO151" s="62"/>
      <c r="BP151" s="29"/>
      <c r="BQ151" s="205" t="str">
        <f>IF($M151="","Compléter la colonne M",IF(BO151="","Compléter la part variable",IF($M151=Données!$I$3,BO151,IF(AND($M151=Données!$I$2,BP151=""),"Compléter la colonne précédente",IF(BO151-BP151&lt;=0,0,IF(BP151&gt;=144.44,BO151-144.44,BO151-BP151))))))</f>
        <v>Compléter la colonne M</v>
      </c>
      <c r="BR151" s="197" t="str">
        <f>IF(BO151="","Compléter la part variable",IF(AND($M151=Données!$I$2,BP151=""),"Compléter mont. unit. versé pour le BTE",IF(BQ151-$C$6&lt;0,0,BQ151-$C$6)))</f>
        <v>Compléter la part variable</v>
      </c>
      <c r="BS151" s="192" t="str">
        <f t="shared" si="66"/>
        <v>Date signature contrat absente ou non conforme</v>
      </c>
      <c r="BT151" s="24"/>
      <c r="BU151" s="29"/>
      <c r="BV151" s="61" t="str">
        <f t="shared" si="79"/>
        <v>Compléter la colonne M</v>
      </c>
      <c r="BW151" s="62"/>
      <c r="BX151" s="29"/>
      <c r="BY151" s="205" t="str">
        <f>IF($M151="","Compléter la colonne M",IF(BW151="","Compléter la part variable",IF($M151=Données!$I$3,BW151,IF(AND($M151=Données!$I$2,BX151=""),"Compléter la colonne précédente",IF(BW151-BX151&lt;=0,0,IF(BX151&gt;=144.44,BW151-144.44,BW151-BX151))))))</f>
        <v>Compléter la colonne M</v>
      </c>
      <c r="BZ151" s="197" t="str">
        <f>IF(BW151="","Compléter la part variable",IF(AND($M151=Données!$I$2,BX151=""),"Compléter mont. unit. versé pour le BTE",IF(BY151-$C$6&lt;0,0,BY151-$C$6)))</f>
        <v>Compléter la part variable</v>
      </c>
      <c r="CA151" s="192" t="str">
        <f t="shared" si="67"/>
        <v>Date signature contrat absente ou non conforme</v>
      </c>
      <c r="CB151" s="24"/>
      <c r="CC151" s="29"/>
      <c r="CD151" s="61" t="str">
        <f t="shared" si="80"/>
        <v>Compléter la colonne M</v>
      </c>
      <c r="CE151" s="62"/>
      <c r="CF151" s="29"/>
      <c r="CG151" s="205" t="str">
        <f>IF($M151="","Compléter la colonne M",IF(CE151="","Compléter la part variable",IF($M151=Données!$I$3,CE151,IF(AND($M151=Données!$I$2,CF151=""),"Compléter la colonne précédente",IF(CE151-CF151&lt;=0,0,IF(CF151&gt;=144.44,CE151-144.44,CE151-CF151))))))</f>
        <v>Compléter la colonne M</v>
      </c>
      <c r="CH151" s="197" t="str">
        <f>IF(CE151="","Compléter la part variable",IF(AND($M151=Données!$I$2,CF151=""),"Compléter mont. unit. versé pour le BTE",IF(CG151-$C$6&lt;0,0,CG151-$C$6)))</f>
        <v>Compléter la part variable</v>
      </c>
      <c r="CI151" s="192" t="str">
        <f t="shared" si="68"/>
        <v>Date signature contrat absente ou non conforme</v>
      </c>
      <c r="CJ151" s="24"/>
      <c r="CK151" s="29"/>
      <c r="CL151" s="61" t="str">
        <f t="shared" si="81"/>
        <v>Compléter la colonne M</v>
      </c>
      <c r="CM151" s="62"/>
      <c r="CN151" s="29"/>
      <c r="CO151" s="205" t="str">
        <f>IF($M151="","Compléter la colonne M",IF(CM151="","Compléter la part variable",IF($M151=Données!$I$3,CM151,IF(AND($M151=Données!$I$2,CN151=""),"Compléter la colonne précédente",IF(CM151-CN151&lt;=0,0,IF(CN151&gt;=144.44,CM151-144.44,CM151-CN151))))))</f>
        <v>Compléter la colonne M</v>
      </c>
      <c r="CP151" s="197" t="str">
        <f>IF(CM151="","Compléter la part variable",IF(AND($M151=Données!$I$2,CN151=""),"Compléter mont. unit. versé pour le BTE",IF(CO151-$C$6&lt;0,0,CO151-$C$6)))</f>
        <v>Compléter la part variable</v>
      </c>
      <c r="CQ151" s="192" t="str">
        <f t="shared" si="69"/>
        <v>Date signature contrat absente ou non conforme</v>
      </c>
      <c r="CR151" s="24"/>
      <c r="CS151" s="29"/>
      <c r="CT151" s="61" t="str">
        <f t="shared" si="82"/>
        <v>Compléter la colonne M</v>
      </c>
      <c r="CU151" s="62"/>
      <c r="CV151" s="29"/>
      <c r="CW151" s="205" t="str">
        <f>IF($M151="","Compléter la colonne M",IF(CU151="","Compléter la part variable",IF($M151=Données!$I$3,CU151,IF(AND($M151=Données!$I$2,CV151=""),"Compléter la colonne précédente",IF(CU151-CV151&lt;=0,0,IF(CV151&gt;=144.44,CU151-144.44,CU151-CV151))))))</f>
        <v>Compléter la colonne M</v>
      </c>
      <c r="CX151" s="197" t="str">
        <f>IF(CU151="","Compléter la part variable",IF(AND($M151=Données!$I$2,CV151=""),"Compléter mont. unit. versé pour le BTE",IF(CW151-$C$6&lt;0,0,CW151-$C$6)))</f>
        <v>Compléter la part variable</v>
      </c>
      <c r="CY151" s="192" t="str">
        <f t="shared" si="70"/>
        <v>Date signature contrat absente ou non conforme</v>
      </c>
      <c r="CZ151" s="24"/>
      <c r="DA151" s="29"/>
      <c r="DB151" s="61" t="str">
        <f t="shared" si="83"/>
        <v>Compléter la colonne M</v>
      </c>
      <c r="DC151" s="62"/>
      <c r="DD151" s="29"/>
      <c r="DE151" s="205" t="str">
        <f>IF($M151="","Compléter la colonne M",IF(DC151="","Compléter la part variable",IF($M151=Données!$I$3,DC151,IF(AND($M151=Données!$I$2,DD151=""),"Compléter la colonne précédente",IF(DC151-DD151&lt;=0,0,IF(DD151&gt;=144.44,DC151-144.44,DC151-DD151))))))</f>
        <v>Compléter la colonne M</v>
      </c>
      <c r="DF151" s="197" t="str">
        <f>IF(DC151="","Compléter la part variable",IF(AND($M151=Données!$I$2,DD151=""),"Compléter mont. unit. versé pour le BTE",IF(DE151-$C$6&lt;0,0,DE151-$C$6)))</f>
        <v>Compléter la part variable</v>
      </c>
      <c r="DG151" s="192" t="str">
        <f t="shared" si="71"/>
        <v>Date signature contrat absente ou non conforme</v>
      </c>
      <c r="DH151" s="106" t="str">
        <f t="shared" si="58"/>
        <v>Remplir les colonnes M,N, Q et P</v>
      </c>
      <c r="DI151" s="153" t="str">
        <f t="shared" si="59"/>
        <v>Remplir les colonnes M, N, Q et P</v>
      </c>
      <c r="DJ151" s="28" t="str">
        <f t="shared" si="60"/>
        <v>Remplir les colonnes M, N, Q et P</v>
      </c>
      <c r="DK151"/>
      <c r="DL151"/>
    </row>
    <row r="152" spans="1:116" x14ac:dyDescent="0.3">
      <c r="A152" s="132"/>
      <c r="B152" s="165"/>
      <c r="C152" s="43"/>
      <c r="D152" s="43"/>
      <c r="E152" s="43"/>
      <c r="F152" s="43"/>
      <c r="G152" s="133"/>
      <c r="H152" s="59"/>
      <c r="I152" s="29"/>
      <c r="J152" s="167"/>
      <c r="K152" s="167"/>
      <c r="L152" s="168"/>
      <c r="M152" s="141"/>
      <c r="N152" s="119"/>
      <c r="O152" s="69"/>
      <c r="P152" s="69"/>
      <c r="Q152" s="145"/>
      <c r="R152" s="24"/>
      <c r="S152" s="29"/>
      <c r="T152" s="61" t="str">
        <f t="shared" si="72"/>
        <v>Compléter la colonne M</v>
      </c>
      <c r="U152" s="62"/>
      <c r="V152" s="103" t="str">
        <f t="shared" si="56"/>
        <v>Compléter la colonne précédente</v>
      </c>
      <c r="W152" s="192" t="str">
        <f t="shared" si="57"/>
        <v>Date signature contrat absente ou non conforme</v>
      </c>
      <c r="X152" s="24"/>
      <c r="Y152" s="29"/>
      <c r="Z152" s="61" t="str">
        <f t="shared" si="73"/>
        <v>Compléter la colonne M</v>
      </c>
      <c r="AA152" s="62"/>
      <c r="AB152" s="29"/>
      <c r="AC152" s="205" t="str">
        <f>IF($M152="","Compléter la colonne M",IF(AA152="","Compléter la part variable",IF($M152=Données!$I$3,AA152,IF(AND($M152=Données!$I$2,AB152=""),"Compléter la colonne précédente",IF(AA152-AB152&lt;=0,0,IF(AB152&gt;=144.44,AA152-144.44,AA152-AB152))))))</f>
        <v>Compléter la colonne M</v>
      </c>
      <c r="AD152" s="197" t="str">
        <f>IF(AA152="","Compléter la part variable",IF(AND($M152=Données!$I$2,AB152=""),"Compléter mont. unit. versé pour le BTE",IF(AC152-$C$6&lt;0,0,AC152-$C$6)))</f>
        <v>Compléter la part variable</v>
      </c>
      <c r="AE152" s="192" t="str">
        <f t="shared" si="61"/>
        <v>Date signature contrat absente ou non conforme</v>
      </c>
      <c r="AF152" s="24"/>
      <c r="AG152" s="29"/>
      <c r="AH152" s="61" t="str">
        <f t="shared" si="74"/>
        <v>Compléter la colonne M</v>
      </c>
      <c r="AI152" s="62"/>
      <c r="AJ152" s="29"/>
      <c r="AK152" s="205" t="str">
        <f>IF($M152="","Compléter la colonne M",IF(AI152="","Compléter la part variable",IF($M152=Données!$I$3,AI152,IF(AND($M152=Données!$I$2,AJ152=""),"Compléter la colonne précédente",IF(AI152-AJ152&lt;=0,0,IF(AJ152&gt;=144.44,AI152-144.44,AI152-AJ152))))))</f>
        <v>Compléter la colonne M</v>
      </c>
      <c r="AL152" s="197" t="str">
        <f>IF(AI152="","Compléter la part variable",IF(AND($M152=Données!$I$2,AJ152=""),"Compléter mont. unit. versé pour le BTE",IF(AK152-$C$6&lt;0,0,AK152-$C$6)))</f>
        <v>Compléter la part variable</v>
      </c>
      <c r="AM152" s="192" t="str">
        <f t="shared" si="62"/>
        <v>Date signature contrat absente ou non conforme</v>
      </c>
      <c r="AN152" s="24"/>
      <c r="AO152" s="29"/>
      <c r="AP152" s="61" t="str">
        <f t="shared" si="75"/>
        <v>Compléter la colonne M</v>
      </c>
      <c r="AQ152" s="62"/>
      <c r="AR152" s="29"/>
      <c r="AS152" s="205" t="str">
        <f>IF($M152="","Compléter la colonne M",IF(AQ152="","Compléter la part variable",IF($M152=Données!$I$3,AQ152,IF(AND($M152=Données!$I$2,AR152=""),"Compléter la colonne précédente",IF(AQ152-AR152&lt;=0,0,IF(AR152&gt;=144.44,AQ152-144.44,AQ152-AR152))))))</f>
        <v>Compléter la colonne M</v>
      </c>
      <c r="AT152" s="197" t="str">
        <f>IF(AQ152="","Compléter la part variable",IF(AND($M152=Données!$I$2,AR152=""),"Compléter mont. unit. versé pour le BTE",IF(AS152-$C$6&lt;0,0,AS152-$C$6)))</f>
        <v>Compléter la part variable</v>
      </c>
      <c r="AU152" s="192" t="str">
        <f t="shared" si="63"/>
        <v>Date signature contrat absente ou non conforme</v>
      </c>
      <c r="AV152" s="24"/>
      <c r="AW152" s="29"/>
      <c r="AX152" s="61" t="str">
        <f t="shared" si="76"/>
        <v>Compléter la colonne M</v>
      </c>
      <c r="AY152" s="62"/>
      <c r="AZ152" s="29"/>
      <c r="BA152" s="205" t="str">
        <f>IF($M152="","Compléter la colonne M",IF(AY152="","Compléter la part variable",IF($M152=Données!$I$3,AY152,IF(AND($M152=Données!$I$2,AZ152=""),"Compléter la colonne précédente",IF(AY152-AZ152&lt;=0,0,IF(AZ152&gt;=144.44,AY152-144.44,AY152-AZ152))))))</f>
        <v>Compléter la colonne M</v>
      </c>
      <c r="BB152" s="197" t="str">
        <f>IF(AY152="","Compléter la part variable",IF(AND($M152=Données!$I$2,AZ152=""),"Compléter mont. unit. versé pour le BTE",IF(BA152-$C$6&lt;0,0,BA152-$C$6)))</f>
        <v>Compléter la part variable</v>
      </c>
      <c r="BC152" s="192" t="str">
        <f t="shared" si="64"/>
        <v>Date signature contrat absente ou non conforme</v>
      </c>
      <c r="BD152" s="24"/>
      <c r="BE152" s="29"/>
      <c r="BF152" s="61" t="str">
        <f t="shared" si="77"/>
        <v>Compléter la colonne M</v>
      </c>
      <c r="BG152" s="62"/>
      <c r="BH152" s="29"/>
      <c r="BI152" s="205" t="str">
        <f>IF($M152="","Compléter la colonne M",IF(BG152="","Compléter la part variable",IF($M152=Données!$I$3,BG152,IF(AND($M152=Données!$I$2,BH152=""),"Compléter la colonne précédente",IF(BG152-BH152&lt;=0,0,IF(BH152&gt;=144.44,BG152-144.44,BG152-BH152))))))</f>
        <v>Compléter la colonne M</v>
      </c>
      <c r="BJ152" s="197" t="str">
        <f>IF(BG152="","Compléter la part variable",IF(AND($M152=Données!$I$2,BH152=""),"Compléter mont. unit. versé pour le BTE",IF(BI152-$C$6&lt;0,0,BI152-$C$6)))</f>
        <v>Compléter la part variable</v>
      </c>
      <c r="BK152" s="192" t="str">
        <f t="shared" si="65"/>
        <v>Date signature contrat absente ou non conforme</v>
      </c>
      <c r="BL152" s="24"/>
      <c r="BM152" s="29"/>
      <c r="BN152" s="61" t="str">
        <f t="shared" si="78"/>
        <v>Compléter la colonne M</v>
      </c>
      <c r="BO152" s="62"/>
      <c r="BP152" s="29"/>
      <c r="BQ152" s="205" t="str">
        <f>IF($M152="","Compléter la colonne M",IF(BO152="","Compléter la part variable",IF($M152=Données!$I$3,BO152,IF(AND($M152=Données!$I$2,BP152=""),"Compléter la colonne précédente",IF(BO152-BP152&lt;=0,0,IF(BP152&gt;=144.44,BO152-144.44,BO152-BP152))))))</f>
        <v>Compléter la colonne M</v>
      </c>
      <c r="BR152" s="197" t="str">
        <f>IF(BO152="","Compléter la part variable",IF(AND($M152=Données!$I$2,BP152=""),"Compléter mont. unit. versé pour le BTE",IF(BQ152-$C$6&lt;0,0,BQ152-$C$6)))</f>
        <v>Compléter la part variable</v>
      </c>
      <c r="BS152" s="192" t="str">
        <f t="shared" si="66"/>
        <v>Date signature contrat absente ou non conforme</v>
      </c>
      <c r="BT152" s="24"/>
      <c r="BU152" s="29"/>
      <c r="BV152" s="61" t="str">
        <f t="shared" si="79"/>
        <v>Compléter la colonne M</v>
      </c>
      <c r="BW152" s="62"/>
      <c r="BX152" s="29"/>
      <c r="BY152" s="205" t="str">
        <f>IF($M152="","Compléter la colonne M",IF(BW152="","Compléter la part variable",IF($M152=Données!$I$3,BW152,IF(AND($M152=Données!$I$2,BX152=""),"Compléter la colonne précédente",IF(BW152-BX152&lt;=0,0,IF(BX152&gt;=144.44,BW152-144.44,BW152-BX152))))))</f>
        <v>Compléter la colonne M</v>
      </c>
      <c r="BZ152" s="197" t="str">
        <f>IF(BW152="","Compléter la part variable",IF(AND($M152=Données!$I$2,BX152=""),"Compléter mont. unit. versé pour le BTE",IF(BY152-$C$6&lt;0,0,BY152-$C$6)))</f>
        <v>Compléter la part variable</v>
      </c>
      <c r="CA152" s="192" t="str">
        <f t="shared" si="67"/>
        <v>Date signature contrat absente ou non conforme</v>
      </c>
      <c r="CB152" s="24"/>
      <c r="CC152" s="29"/>
      <c r="CD152" s="61" t="str">
        <f t="shared" si="80"/>
        <v>Compléter la colonne M</v>
      </c>
      <c r="CE152" s="62"/>
      <c r="CF152" s="29"/>
      <c r="CG152" s="205" t="str">
        <f>IF($M152="","Compléter la colonne M",IF(CE152="","Compléter la part variable",IF($M152=Données!$I$3,CE152,IF(AND($M152=Données!$I$2,CF152=""),"Compléter la colonne précédente",IF(CE152-CF152&lt;=0,0,IF(CF152&gt;=144.44,CE152-144.44,CE152-CF152))))))</f>
        <v>Compléter la colonne M</v>
      </c>
      <c r="CH152" s="197" t="str">
        <f>IF(CE152="","Compléter la part variable",IF(AND($M152=Données!$I$2,CF152=""),"Compléter mont. unit. versé pour le BTE",IF(CG152-$C$6&lt;0,0,CG152-$C$6)))</f>
        <v>Compléter la part variable</v>
      </c>
      <c r="CI152" s="192" t="str">
        <f t="shared" si="68"/>
        <v>Date signature contrat absente ou non conforme</v>
      </c>
      <c r="CJ152" s="24"/>
      <c r="CK152" s="29"/>
      <c r="CL152" s="61" t="str">
        <f t="shared" si="81"/>
        <v>Compléter la colonne M</v>
      </c>
      <c r="CM152" s="62"/>
      <c r="CN152" s="29"/>
      <c r="CO152" s="205" t="str">
        <f>IF($M152="","Compléter la colonne M",IF(CM152="","Compléter la part variable",IF($M152=Données!$I$3,CM152,IF(AND($M152=Données!$I$2,CN152=""),"Compléter la colonne précédente",IF(CM152-CN152&lt;=0,0,IF(CN152&gt;=144.44,CM152-144.44,CM152-CN152))))))</f>
        <v>Compléter la colonne M</v>
      </c>
      <c r="CP152" s="197" t="str">
        <f>IF(CM152="","Compléter la part variable",IF(AND($M152=Données!$I$2,CN152=""),"Compléter mont. unit. versé pour le BTE",IF(CO152-$C$6&lt;0,0,CO152-$C$6)))</f>
        <v>Compléter la part variable</v>
      </c>
      <c r="CQ152" s="192" t="str">
        <f t="shared" si="69"/>
        <v>Date signature contrat absente ou non conforme</v>
      </c>
      <c r="CR152" s="24"/>
      <c r="CS152" s="29"/>
      <c r="CT152" s="61" t="str">
        <f t="shared" si="82"/>
        <v>Compléter la colonne M</v>
      </c>
      <c r="CU152" s="62"/>
      <c r="CV152" s="29"/>
      <c r="CW152" s="205" t="str">
        <f>IF($M152="","Compléter la colonne M",IF(CU152="","Compléter la part variable",IF($M152=Données!$I$3,CU152,IF(AND($M152=Données!$I$2,CV152=""),"Compléter la colonne précédente",IF(CU152-CV152&lt;=0,0,IF(CV152&gt;=144.44,CU152-144.44,CU152-CV152))))))</f>
        <v>Compléter la colonne M</v>
      </c>
      <c r="CX152" s="197" t="str">
        <f>IF(CU152="","Compléter la part variable",IF(AND($M152=Données!$I$2,CV152=""),"Compléter mont. unit. versé pour le BTE",IF(CW152-$C$6&lt;0,0,CW152-$C$6)))</f>
        <v>Compléter la part variable</v>
      </c>
      <c r="CY152" s="192" t="str">
        <f t="shared" si="70"/>
        <v>Date signature contrat absente ou non conforme</v>
      </c>
      <c r="CZ152" s="24"/>
      <c r="DA152" s="29"/>
      <c r="DB152" s="61" t="str">
        <f t="shared" si="83"/>
        <v>Compléter la colonne M</v>
      </c>
      <c r="DC152" s="62"/>
      <c r="DD152" s="29"/>
      <c r="DE152" s="205" t="str">
        <f>IF($M152="","Compléter la colonne M",IF(DC152="","Compléter la part variable",IF($M152=Données!$I$3,DC152,IF(AND($M152=Données!$I$2,DD152=""),"Compléter la colonne précédente",IF(DC152-DD152&lt;=0,0,IF(DD152&gt;=144.44,DC152-144.44,DC152-DD152))))))</f>
        <v>Compléter la colonne M</v>
      </c>
      <c r="DF152" s="197" t="str">
        <f>IF(DC152="","Compléter la part variable",IF(AND($M152=Données!$I$2,DD152=""),"Compléter mont. unit. versé pour le BTE",IF(DE152-$C$6&lt;0,0,DE152-$C$6)))</f>
        <v>Compléter la part variable</v>
      </c>
      <c r="DG152" s="192" t="str">
        <f t="shared" si="71"/>
        <v>Date signature contrat absente ou non conforme</v>
      </c>
      <c r="DH152" s="106" t="str">
        <f t="shared" si="58"/>
        <v>Remplir les colonnes M,N, Q et P</v>
      </c>
      <c r="DI152" s="153" t="str">
        <f t="shared" si="59"/>
        <v>Remplir les colonnes M, N, Q et P</v>
      </c>
      <c r="DJ152" s="28" t="str">
        <f t="shared" si="60"/>
        <v>Remplir les colonnes M, N, Q et P</v>
      </c>
      <c r="DK152"/>
      <c r="DL152"/>
    </row>
    <row r="153" spans="1:116" x14ac:dyDescent="0.3">
      <c r="A153" s="132"/>
      <c r="B153" s="165"/>
      <c r="C153" s="43"/>
      <c r="D153" s="43"/>
      <c r="E153" s="43"/>
      <c r="F153" s="43"/>
      <c r="G153" s="133"/>
      <c r="H153" s="59"/>
      <c r="I153" s="29"/>
      <c r="J153" s="167"/>
      <c r="K153" s="167"/>
      <c r="L153" s="168"/>
      <c r="M153" s="141"/>
      <c r="N153" s="119"/>
      <c r="O153" s="69"/>
      <c r="P153" s="69"/>
      <c r="Q153" s="145"/>
      <c r="R153" s="24"/>
      <c r="S153" s="29"/>
      <c r="T153" s="61" t="str">
        <f t="shared" si="72"/>
        <v>Compléter la colonne M</v>
      </c>
      <c r="U153" s="62"/>
      <c r="V153" s="103" t="str">
        <f t="shared" si="56"/>
        <v>Compléter la colonne précédente</v>
      </c>
      <c r="W153" s="192" t="str">
        <f t="shared" si="57"/>
        <v>Date signature contrat absente ou non conforme</v>
      </c>
      <c r="X153" s="24"/>
      <c r="Y153" s="29"/>
      <c r="Z153" s="61" t="str">
        <f t="shared" si="73"/>
        <v>Compléter la colonne M</v>
      </c>
      <c r="AA153" s="62"/>
      <c r="AB153" s="29"/>
      <c r="AC153" s="205" t="str">
        <f>IF($M153="","Compléter la colonne M",IF(AA153="","Compléter la part variable",IF($M153=Données!$I$3,AA153,IF(AND($M153=Données!$I$2,AB153=""),"Compléter la colonne précédente",IF(AA153-AB153&lt;=0,0,IF(AB153&gt;=144.44,AA153-144.44,AA153-AB153))))))</f>
        <v>Compléter la colonne M</v>
      </c>
      <c r="AD153" s="197" t="str">
        <f>IF(AA153="","Compléter la part variable",IF(AND($M153=Données!$I$2,AB153=""),"Compléter mont. unit. versé pour le BTE",IF(AC153-$C$6&lt;0,0,AC153-$C$6)))</f>
        <v>Compléter la part variable</v>
      </c>
      <c r="AE153" s="192" t="str">
        <f t="shared" si="61"/>
        <v>Date signature contrat absente ou non conforme</v>
      </c>
      <c r="AF153" s="24"/>
      <c r="AG153" s="29"/>
      <c r="AH153" s="61" t="str">
        <f t="shared" si="74"/>
        <v>Compléter la colonne M</v>
      </c>
      <c r="AI153" s="62"/>
      <c r="AJ153" s="29"/>
      <c r="AK153" s="205" t="str">
        <f>IF($M153="","Compléter la colonne M",IF(AI153="","Compléter la part variable",IF($M153=Données!$I$3,AI153,IF(AND($M153=Données!$I$2,AJ153=""),"Compléter la colonne précédente",IF(AI153-AJ153&lt;=0,0,IF(AJ153&gt;=144.44,AI153-144.44,AI153-AJ153))))))</f>
        <v>Compléter la colonne M</v>
      </c>
      <c r="AL153" s="197" t="str">
        <f>IF(AI153="","Compléter la part variable",IF(AND($M153=Données!$I$2,AJ153=""),"Compléter mont. unit. versé pour le BTE",IF(AK153-$C$6&lt;0,0,AK153-$C$6)))</f>
        <v>Compléter la part variable</v>
      </c>
      <c r="AM153" s="192" t="str">
        <f t="shared" si="62"/>
        <v>Date signature contrat absente ou non conforme</v>
      </c>
      <c r="AN153" s="24"/>
      <c r="AO153" s="29"/>
      <c r="AP153" s="61" t="str">
        <f t="shared" si="75"/>
        <v>Compléter la colonne M</v>
      </c>
      <c r="AQ153" s="62"/>
      <c r="AR153" s="29"/>
      <c r="AS153" s="205" t="str">
        <f>IF($M153="","Compléter la colonne M",IF(AQ153="","Compléter la part variable",IF($M153=Données!$I$3,AQ153,IF(AND($M153=Données!$I$2,AR153=""),"Compléter la colonne précédente",IF(AQ153-AR153&lt;=0,0,IF(AR153&gt;=144.44,AQ153-144.44,AQ153-AR153))))))</f>
        <v>Compléter la colonne M</v>
      </c>
      <c r="AT153" s="197" t="str">
        <f>IF(AQ153="","Compléter la part variable",IF(AND($M153=Données!$I$2,AR153=""),"Compléter mont. unit. versé pour le BTE",IF(AS153-$C$6&lt;0,0,AS153-$C$6)))</f>
        <v>Compléter la part variable</v>
      </c>
      <c r="AU153" s="192" t="str">
        <f t="shared" si="63"/>
        <v>Date signature contrat absente ou non conforme</v>
      </c>
      <c r="AV153" s="24"/>
      <c r="AW153" s="29"/>
      <c r="AX153" s="61" t="str">
        <f t="shared" si="76"/>
        <v>Compléter la colonne M</v>
      </c>
      <c r="AY153" s="62"/>
      <c r="AZ153" s="29"/>
      <c r="BA153" s="205" t="str">
        <f>IF($M153="","Compléter la colonne M",IF(AY153="","Compléter la part variable",IF($M153=Données!$I$3,AY153,IF(AND($M153=Données!$I$2,AZ153=""),"Compléter la colonne précédente",IF(AY153-AZ153&lt;=0,0,IF(AZ153&gt;=144.44,AY153-144.44,AY153-AZ153))))))</f>
        <v>Compléter la colonne M</v>
      </c>
      <c r="BB153" s="197" t="str">
        <f>IF(AY153="","Compléter la part variable",IF(AND($M153=Données!$I$2,AZ153=""),"Compléter mont. unit. versé pour le BTE",IF(BA153-$C$6&lt;0,0,BA153-$C$6)))</f>
        <v>Compléter la part variable</v>
      </c>
      <c r="BC153" s="192" t="str">
        <f t="shared" si="64"/>
        <v>Date signature contrat absente ou non conforme</v>
      </c>
      <c r="BD153" s="24"/>
      <c r="BE153" s="29"/>
      <c r="BF153" s="61" t="str">
        <f t="shared" si="77"/>
        <v>Compléter la colonne M</v>
      </c>
      <c r="BG153" s="62"/>
      <c r="BH153" s="29"/>
      <c r="BI153" s="205" t="str">
        <f>IF($M153="","Compléter la colonne M",IF(BG153="","Compléter la part variable",IF($M153=Données!$I$3,BG153,IF(AND($M153=Données!$I$2,BH153=""),"Compléter la colonne précédente",IF(BG153-BH153&lt;=0,0,IF(BH153&gt;=144.44,BG153-144.44,BG153-BH153))))))</f>
        <v>Compléter la colonne M</v>
      </c>
      <c r="BJ153" s="197" t="str">
        <f>IF(BG153="","Compléter la part variable",IF(AND($M153=Données!$I$2,BH153=""),"Compléter mont. unit. versé pour le BTE",IF(BI153-$C$6&lt;0,0,BI153-$C$6)))</f>
        <v>Compléter la part variable</v>
      </c>
      <c r="BK153" s="192" t="str">
        <f t="shared" si="65"/>
        <v>Date signature contrat absente ou non conforme</v>
      </c>
      <c r="BL153" s="24"/>
      <c r="BM153" s="29"/>
      <c r="BN153" s="61" t="str">
        <f t="shared" si="78"/>
        <v>Compléter la colonne M</v>
      </c>
      <c r="BO153" s="62"/>
      <c r="BP153" s="29"/>
      <c r="BQ153" s="205" t="str">
        <f>IF($M153="","Compléter la colonne M",IF(BO153="","Compléter la part variable",IF($M153=Données!$I$3,BO153,IF(AND($M153=Données!$I$2,BP153=""),"Compléter la colonne précédente",IF(BO153-BP153&lt;=0,0,IF(BP153&gt;=144.44,BO153-144.44,BO153-BP153))))))</f>
        <v>Compléter la colonne M</v>
      </c>
      <c r="BR153" s="197" t="str">
        <f>IF(BO153="","Compléter la part variable",IF(AND($M153=Données!$I$2,BP153=""),"Compléter mont. unit. versé pour le BTE",IF(BQ153-$C$6&lt;0,0,BQ153-$C$6)))</f>
        <v>Compléter la part variable</v>
      </c>
      <c r="BS153" s="192" t="str">
        <f t="shared" si="66"/>
        <v>Date signature contrat absente ou non conforme</v>
      </c>
      <c r="BT153" s="24"/>
      <c r="BU153" s="29"/>
      <c r="BV153" s="61" t="str">
        <f t="shared" si="79"/>
        <v>Compléter la colonne M</v>
      </c>
      <c r="BW153" s="62"/>
      <c r="BX153" s="29"/>
      <c r="BY153" s="205" t="str">
        <f>IF($M153="","Compléter la colonne M",IF(BW153="","Compléter la part variable",IF($M153=Données!$I$3,BW153,IF(AND($M153=Données!$I$2,BX153=""),"Compléter la colonne précédente",IF(BW153-BX153&lt;=0,0,IF(BX153&gt;=144.44,BW153-144.44,BW153-BX153))))))</f>
        <v>Compléter la colonne M</v>
      </c>
      <c r="BZ153" s="197" t="str">
        <f>IF(BW153="","Compléter la part variable",IF(AND($M153=Données!$I$2,BX153=""),"Compléter mont. unit. versé pour le BTE",IF(BY153-$C$6&lt;0,0,BY153-$C$6)))</f>
        <v>Compléter la part variable</v>
      </c>
      <c r="CA153" s="192" t="str">
        <f t="shared" si="67"/>
        <v>Date signature contrat absente ou non conforme</v>
      </c>
      <c r="CB153" s="24"/>
      <c r="CC153" s="29"/>
      <c r="CD153" s="61" t="str">
        <f t="shared" si="80"/>
        <v>Compléter la colonne M</v>
      </c>
      <c r="CE153" s="62"/>
      <c r="CF153" s="29"/>
      <c r="CG153" s="205" t="str">
        <f>IF($M153="","Compléter la colonne M",IF(CE153="","Compléter la part variable",IF($M153=Données!$I$3,CE153,IF(AND($M153=Données!$I$2,CF153=""),"Compléter la colonne précédente",IF(CE153-CF153&lt;=0,0,IF(CF153&gt;=144.44,CE153-144.44,CE153-CF153))))))</f>
        <v>Compléter la colonne M</v>
      </c>
      <c r="CH153" s="197" t="str">
        <f>IF(CE153="","Compléter la part variable",IF(AND($M153=Données!$I$2,CF153=""),"Compléter mont. unit. versé pour le BTE",IF(CG153-$C$6&lt;0,0,CG153-$C$6)))</f>
        <v>Compléter la part variable</v>
      </c>
      <c r="CI153" s="192" t="str">
        <f t="shared" si="68"/>
        <v>Date signature contrat absente ou non conforme</v>
      </c>
      <c r="CJ153" s="24"/>
      <c r="CK153" s="29"/>
      <c r="CL153" s="61" t="str">
        <f t="shared" si="81"/>
        <v>Compléter la colonne M</v>
      </c>
      <c r="CM153" s="62"/>
      <c r="CN153" s="29"/>
      <c r="CO153" s="205" t="str">
        <f>IF($M153="","Compléter la colonne M",IF(CM153="","Compléter la part variable",IF($M153=Données!$I$3,CM153,IF(AND($M153=Données!$I$2,CN153=""),"Compléter la colonne précédente",IF(CM153-CN153&lt;=0,0,IF(CN153&gt;=144.44,CM153-144.44,CM153-CN153))))))</f>
        <v>Compléter la colonne M</v>
      </c>
      <c r="CP153" s="197" t="str">
        <f>IF(CM153="","Compléter la part variable",IF(AND($M153=Données!$I$2,CN153=""),"Compléter mont. unit. versé pour le BTE",IF(CO153-$C$6&lt;0,0,CO153-$C$6)))</f>
        <v>Compléter la part variable</v>
      </c>
      <c r="CQ153" s="192" t="str">
        <f t="shared" si="69"/>
        <v>Date signature contrat absente ou non conforme</v>
      </c>
      <c r="CR153" s="24"/>
      <c r="CS153" s="29"/>
      <c r="CT153" s="61" t="str">
        <f t="shared" si="82"/>
        <v>Compléter la colonne M</v>
      </c>
      <c r="CU153" s="62"/>
      <c r="CV153" s="29"/>
      <c r="CW153" s="205" t="str">
        <f>IF($M153="","Compléter la colonne M",IF(CU153="","Compléter la part variable",IF($M153=Données!$I$3,CU153,IF(AND($M153=Données!$I$2,CV153=""),"Compléter la colonne précédente",IF(CU153-CV153&lt;=0,0,IF(CV153&gt;=144.44,CU153-144.44,CU153-CV153))))))</f>
        <v>Compléter la colonne M</v>
      </c>
      <c r="CX153" s="197" t="str">
        <f>IF(CU153="","Compléter la part variable",IF(AND($M153=Données!$I$2,CV153=""),"Compléter mont. unit. versé pour le BTE",IF(CW153-$C$6&lt;0,0,CW153-$C$6)))</f>
        <v>Compléter la part variable</v>
      </c>
      <c r="CY153" s="192" t="str">
        <f t="shared" si="70"/>
        <v>Date signature contrat absente ou non conforme</v>
      </c>
      <c r="CZ153" s="24"/>
      <c r="DA153" s="29"/>
      <c r="DB153" s="61" t="str">
        <f t="shared" si="83"/>
        <v>Compléter la colonne M</v>
      </c>
      <c r="DC153" s="62"/>
      <c r="DD153" s="29"/>
      <c r="DE153" s="205" t="str">
        <f>IF($M153="","Compléter la colonne M",IF(DC153="","Compléter la part variable",IF($M153=Données!$I$3,DC153,IF(AND($M153=Données!$I$2,DD153=""),"Compléter la colonne précédente",IF(DC153-DD153&lt;=0,0,IF(DD153&gt;=144.44,DC153-144.44,DC153-DD153))))))</f>
        <v>Compléter la colonne M</v>
      </c>
      <c r="DF153" s="197" t="str">
        <f>IF(DC153="","Compléter la part variable",IF(AND($M153=Données!$I$2,DD153=""),"Compléter mont. unit. versé pour le BTE",IF(DE153-$C$6&lt;0,0,DE153-$C$6)))</f>
        <v>Compléter la part variable</v>
      </c>
      <c r="DG153" s="192" t="str">
        <f t="shared" si="71"/>
        <v>Date signature contrat absente ou non conforme</v>
      </c>
      <c r="DH153" s="106" t="str">
        <f t="shared" si="58"/>
        <v>Remplir les colonnes M,N, Q et P</v>
      </c>
      <c r="DI153" s="153" t="str">
        <f t="shared" si="59"/>
        <v>Remplir les colonnes M, N, Q et P</v>
      </c>
      <c r="DJ153" s="28" t="str">
        <f t="shared" si="60"/>
        <v>Remplir les colonnes M, N, Q et P</v>
      </c>
      <c r="DK153"/>
      <c r="DL153"/>
    </row>
    <row r="154" spans="1:116" x14ac:dyDescent="0.3">
      <c r="A154" s="132"/>
      <c r="B154" s="165"/>
      <c r="C154" s="43"/>
      <c r="D154" s="43"/>
      <c r="E154" s="43"/>
      <c r="F154" s="43"/>
      <c r="G154" s="133"/>
      <c r="H154" s="59"/>
      <c r="I154" s="29"/>
      <c r="J154" s="167"/>
      <c r="K154" s="167"/>
      <c r="L154" s="168"/>
      <c r="M154" s="141"/>
      <c r="N154" s="119"/>
      <c r="O154" s="69"/>
      <c r="P154" s="69"/>
      <c r="Q154" s="145"/>
      <c r="R154" s="24"/>
      <c r="S154" s="29"/>
      <c r="T154" s="61" t="str">
        <f t="shared" si="72"/>
        <v>Compléter la colonne M</v>
      </c>
      <c r="U154" s="62"/>
      <c r="V154" s="103" t="str">
        <f t="shared" si="56"/>
        <v>Compléter la colonne précédente</v>
      </c>
      <c r="W154" s="192" t="str">
        <f t="shared" si="57"/>
        <v>Date signature contrat absente ou non conforme</v>
      </c>
      <c r="X154" s="24"/>
      <c r="Y154" s="29"/>
      <c r="Z154" s="61" t="str">
        <f t="shared" si="73"/>
        <v>Compléter la colonne M</v>
      </c>
      <c r="AA154" s="62"/>
      <c r="AB154" s="29"/>
      <c r="AC154" s="205" t="str">
        <f>IF($M154="","Compléter la colonne M",IF(AA154="","Compléter la part variable",IF($M154=Données!$I$3,AA154,IF(AND($M154=Données!$I$2,AB154=""),"Compléter la colonne précédente",IF(AA154-AB154&lt;=0,0,IF(AB154&gt;=144.44,AA154-144.44,AA154-AB154))))))</f>
        <v>Compléter la colonne M</v>
      </c>
      <c r="AD154" s="197" t="str">
        <f>IF(AA154="","Compléter la part variable",IF(AND($M154=Données!$I$2,AB154=""),"Compléter mont. unit. versé pour le BTE",IF(AC154-$C$6&lt;0,0,AC154-$C$6)))</f>
        <v>Compléter la part variable</v>
      </c>
      <c r="AE154" s="192" t="str">
        <f t="shared" si="61"/>
        <v>Date signature contrat absente ou non conforme</v>
      </c>
      <c r="AF154" s="24"/>
      <c r="AG154" s="29"/>
      <c r="AH154" s="61" t="str">
        <f t="shared" si="74"/>
        <v>Compléter la colonne M</v>
      </c>
      <c r="AI154" s="62"/>
      <c r="AJ154" s="29"/>
      <c r="AK154" s="205" t="str">
        <f>IF($M154="","Compléter la colonne M",IF(AI154="","Compléter la part variable",IF($M154=Données!$I$3,AI154,IF(AND($M154=Données!$I$2,AJ154=""),"Compléter la colonne précédente",IF(AI154-AJ154&lt;=0,0,IF(AJ154&gt;=144.44,AI154-144.44,AI154-AJ154))))))</f>
        <v>Compléter la colonne M</v>
      </c>
      <c r="AL154" s="197" t="str">
        <f>IF(AI154="","Compléter la part variable",IF(AND($M154=Données!$I$2,AJ154=""),"Compléter mont. unit. versé pour le BTE",IF(AK154-$C$6&lt;0,0,AK154-$C$6)))</f>
        <v>Compléter la part variable</v>
      </c>
      <c r="AM154" s="192" t="str">
        <f t="shared" si="62"/>
        <v>Date signature contrat absente ou non conforme</v>
      </c>
      <c r="AN154" s="24"/>
      <c r="AO154" s="29"/>
      <c r="AP154" s="61" t="str">
        <f t="shared" si="75"/>
        <v>Compléter la colonne M</v>
      </c>
      <c r="AQ154" s="62"/>
      <c r="AR154" s="29"/>
      <c r="AS154" s="205" t="str">
        <f>IF($M154="","Compléter la colonne M",IF(AQ154="","Compléter la part variable",IF($M154=Données!$I$3,AQ154,IF(AND($M154=Données!$I$2,AR154=""),"Compléter la colonne précédente",IF(AQ154-AR154&lt;=0,0,IF(AR154&gt;=144.44,AQ154-144.44,AQ154-AR154))))))</f>
        <v>Compléter la colonne M</v>
      </c>
      <c r="AT154" s="197" t="str">
        <f>IF(AQ154="","Compléter la part variable",IF(AND($M154=Données!$I$2,AR154=""),"Compléter mont. unit. versé pour le BTE",IF(AS154-$C$6&lt;0,0,AS154-$C$6)))</f>
        <v>Compléter la part variable</v>
      </c>
      <c r="AU154" s="192" t="str">
        <f t="shared" si="63"/>
        <v>Date signature contrat absente ou non conforme</v>
      </c>
      <c r="AV154" s="24"/>
      <c r="AW154" s="29"/>
      <c r="AX154" s="61" t="str">
        <f t="shared" si="76"/>
        <v>Compléter la colonne M</v>
      </c>
      <c r="AY154" s="62"/>
      <c r="AZ154" s="29"/>
      <c r="BA154" s="205" t="str">
        <f>IF($M154="","Compléter la colonne M",IF(AY154="","Compléter la part variable",IF($M154=Données!$I$3,AY154,IF(AND($M154=Données!$I$2,AZ154=""),"Compléter la colonne précédente",IF(AY154-AZ154&lt;=0,0,IF(AZ154&gt;=144.44,AY154-144.44,AY154-AZ154))))))</f>
        <v>Compléter la colonne M</v>
      </c>
      <c r="BB154" s="197" t="str">
        <f>IF(AY154="","Compléter la part variable",IF(AND($M154=Données!$I$2,AZ154=""),"Compléter mont. unit. versé pour le BTE",IF(BA154-$C$6&lt;0,0,BA154-$C$6)))</f>
        <v>Compléter la part variable</v>
      </c>
      <c r="BC154" s="192" t="str">
        <f t="shared" si="64"/>
        <v>Date signature contrat absente ou non conforme</v>
      </c>
      <c r="BD154" s="24"/>
      <c r="BE154" s="29"/>
      <c r="BF154" s="61" t="str">
        <f t="shared" si="77"/>
        <v>Compléter la colonne M</v>
      </c>
      <c r="BG154" s="62"/>
      <c r="BH154" s="29"/>
      <c r="BI154" s="205" t="str">
        <f>IF($M154="","Compléter la colonne M",IF(BG154="","Compléter la part variable",IF($M154=Données!$I$3,BG154,IF(AND($M154=Données!$I$2,BH154=""),"Compléter la colonne précédente",IF(BG154-BH154&lt;=0,0,IF(BH154&gt;=144.44,BG154-144.44,BG154-BH154))))))</f>
        <v>Compléter la colonne M</v>
      </c>
      <c r="BJ154" s="197" t="str">
        <f>IF(BG154="","Compléter la part variable",IF(AND($M154=Données!$I$2,BH154=""),"Compléter mont. unit. versé pour le BTE",IF(BI154-$C$6&lt;0,0,BI154-$C$6)))</f>
        <v>Compléter la part variable</v>
      </c>
      <c r="BK154" s="192" t="str">
        <f t="shared" si="65"/>
        <v>Date signature contrat absente ou non conforme</v>
      </c>
      <c r="BL154" s="24"/>
      <c r="BM154" s="29"/>
      <c r="BN154" s="61" t="str">
        <f t="shared" si="78"/>
        <v>Compléter la colonne M</v>
      </c>
      <c r="BO154" s="62"/>
      <c r="BP154" s="29"/>
      <c r="BQ154" s="205" t="str">
        <f>IF($M154="","Compléter la colonne M",IF(BO154="","Compléter la part variable",IF($M154=Données!$I$3,BO154,IF(AND($M154=Données!$I$2,BP154=""),"Compléter la colonne précédente",IF(BO154-BP154&lt;=0,0,IF(BP154&gt;=144.44,BO154-144.44,BO154-BP154))))))</f>
        <v>Compléter la colonne M</v>
      </c>
      <c r="BR154" s="197" t="str">
        <f>IF(BO154="","Compléter la part variable",IF(AND($M154=Données!$I$2,BP154=""),"Compléter mont. unit. versé pour le BTE",IF(BQ154-$C$6&lt;0,0,BQ154-$C$6)))</f>
        <v>Compléter la part variable</v>
      </c>
      <c r="BS154" s="192" t="str">
        <f t="shared" si="66"/>
        <v>Date signature contrat absente ou non conforme</v>
      </c>
      <c r="BT154" s="24"/>
      <c r="BU154" s="29"/>
      <c r="BV154" s="61" t="str">
        <f t="shared" si="79"/>
        <v>Compléter la colonne M</v>
      </c>
      <c r="BW154" s="62"/>
      <c r="BX154" s="29"/>
      <c r="BY154" s="205" t="str">
        <f>IF($M154="","Compléter la colonne M",IF(BW154="","Compléter la part variable",IF($M154=Données!$I$3,BW154,IF(AND($M154=Données!$I$2,BX154=""),"Compléter la colonne précédente",IF(BW154-BX154&lt;=0,0,IF(BX154&gt;=144.44,BW154-144.44,BW154-BX154))))))</f>
        <v>Compléter la colonne M</v>
      </c>
      <c r="BZ154" s="197" t="str">
        <f>IF(BW154="","Compléter la part variable",IF(AND($M154=Données!$I$2,BX154=""),"Compléter mont. unit. versé pour le BTE",IF(BY154-$C$6&lt;0,0,BY154-$C$6)))</f>
        <v>Compléter la part variable</v>
      </c>
      <c r="CA154" s="192" t="str">
        <f t="shared" si="67"/>
        <v>Date signature contrat absente ou non conforme</v>
      </c>
      <c r="CB154" s="24"/>
      <c r="CC154" s="29"/>
      <c r="CD154" s="61" t="str">
        <f t="shared" si="80"/>
        <v>Compléter la colonne M</v>
      </c>
      <c r="CE154" s="62"/>
      <c r="CF154" s="29"/>
      <c r="CG154" s="205" t="str">
        <f>IF($M154="","Compléter la colonne M",IF(CE154="","Compléter la part variable",IF($M154=Données!$I$3,CE154,IF(AND($M154=Données!$I$2,CF154=""),"Compléter la colonne précédente",IF(CE154-CF154&lt;=0,0,IF(CF154&gt;=144.44,CE154-144.44,CE154-CF154))))))</f>
        <v>Compléter la colonne M</v>
      </c>
      <c r="CH154" s="197" t="str">
        <f>IF(CE154="","Compléter la part variable",IF(AND($M154=Données!$I$2,CF154=""),"Compléter mont. unit. versé pour le BTE",IF(CG154-$C$6&lt;0,0,CG154-$C$6)))</f>
        <v>Compléter la part variable</v>
      </c>
      <c r="CI154" s="192" t="str">
        <f t="shared" si="68"/>
        <v>Date signature contrat absente ou non conforme</v>
      </c>
      <c r="CJ154" s="24"/>
      <c r="CK154" s="29"/>
      <c r="CL154" s="61" t="str">
        <f t="shared" si="81"/>
        <v>Compléter la colonne M</v>
      </c>
      <c r="CM154" s="62"/>
      <c r="CN154" s="29"/>
      <c r="CO154" s="205" t="str">
        <f>IF($M154="","Compléter la colonne M",IF(CM154="","Compléter la part variable",IF($M154=Données!$I$3,CM154,IF(AND($M154=Données!$I$2,CN154=""),"Compléter la colonne précédente",IF(CM154-CN154&lt;=0,0,IF(CN154&gt;=144.44,CM154-144.44,CM154-CN154))))))</f>
        <v>Compléter la colonne M</v>
      </c>
      <c r="CP154" s="197" t="str">
        <f>IF(CM154="","Compléter la part variable",IF(AND($M154=Données!$I$2,CN154=""),"Compléter mont. unit. versé pour le BTE",IF(CO154-$C$6&lt;0,0,CO154-$C$6)))</f>
        <v>Compléter la part variable</v>
      </c>
      <c r="CQ154" s="192" t="str">
        <f t="shared" si="69"/>
        <v>Date signature contrat absente ou non conforme</v>
      </c>
      <c r="CR154" s="24"/>
      <c r="CS154" s="29"/>
      <c r="CT154" s="61" t="str">
        <f t="shared" si="82"/>
        <v>Compléter la colonne M</v>
      </c>
      <c r="CU154" s="62"/>
      <c r="CV154" s="29"/>
      <c r="CW154" s="205" t="str">
        <f>IF($M154="","Compléter la colonne M",IF(CU154="","Compléter la part variable",IF($M154=Données!$I$3,CU154,IF(AND($M154=Données!$I$2,CV154=""),"Compléter la colonne précédente",IF(CU154-CV154&lt;=0,0,IF(CV154&gt;=144.44,CU154-144.44,CU154-CV154))))))</f>
        <v>Compléter la colonne M</v>
      </c>
      <c r="CX154" s="197" t="str">
        <f>IF(CU154="","Compléter la part variable",IF(AND($M154=Données!$I$2,CV154=""),"Compléter mont. unit. versé pour le BTE",IF(CW154-$C$6&lt;0,0,CW154-$C$6)))</f>
        <v>Compléter la part variable</v>
      </c>
      <c r="CY154" s="192" t="str">
        <f t="shared" si="70"/>
        <v>Date signature contrat absente ou non conforme</v>
      </c>
      <c r="CZ154" s="24"/>
      <c r="DA154" s="29"/>
      <c r="DB154" s="61" t="str">
        <f t="shared" si="83"/>
        <v>Compléter la colonne M</v>
      </c>
      <c r="DC154" s="62"/>
      <c r="DD154" s="29"/>
      <c r="DE154" s="205" t="str">
        <f>IF($M154="","Compléter la colonne M",IF(DC154="","Compléter la part variable",IF($M154=Données!$I$3,DC154,IF(AND($M154=Données!$I$2,DD154=""),"Compléter la colonne précédente",IF(DC154-DD154&lt;=0,0,IF(DD154&gt;=144.44,DC154-144.44,DC154-DD154))))))</f>
        <v>Compléter la colonne M</v>
      </c>
      <c r="DF154" s="197" t="str">
        <f>IF(DC154="","Compléter la part variable",IF(AND($M154=Données!$I$2,DD154=""),"Compléter mont. unit. versé pour le BTE",IF(DE154-$C$6&lt;0,0,DE154-$C$6)))</f>
        <v>Compléter la part variable</v>
      </c>
      <c r="DG154" s="192" t="str">
        <f t="shared" si="71"/>
        <v>Date signature contrat absente ou non conforme</v>
      </c>
      <c r="DH154" s="106" t="str">
        <f t="shared" si="58"/>
        <v>Remplir les colonnes M,N, Q et P</v>
      </c>
      <c r="DI154" s="153" t="str">
        <f t="shared" si="59"/>
        <v>Remplir les colonnes M, N, Q et P</v>
      </c>
      <c r="DJ154" s="28" t="str">
        <f t="shared" si="60"/>
        <v>Remplir les colonnes M, N, Q et P</v>
      </c>
      <c r="DK154"/>
      <c r="DL154"/>
    </row>
    <row r="155" spans="1:116" x14ac:dyDescent="0.3">
      <c r="A155" s="132"/>
      <c r="B155" s="165"/>
      <c r="C155" s="43"/>
      <c r="D155" s="43"/>
      <c r="E155" s="43"/>
      <c r="F155" s="43"/>
      <c r="G155" s="133"/>
      <c r="H155" s="59"/>
      <c r="I155" s="29"/>
      <c r="J155" s="167"/>
      <c r="K155" s="167"/>
      <c r="L155" s="168"/>
      <c r="M155" s="141"/>
      <c r="N155" s="119"/>
      <c r="O155" s="69"/>
      <c r="P155" s="69"/>
      <c r="Q155" s="145"/>
      <c r="R155" s="24"/>
      <c r="S155" s="29"/>
      <c r="T155" s="61" t="str">
        <f t="shared" si="72"/>
        <v>Compléter la colonne M</v>
      </c>
      <c r="U155" s="62"/>
      <c r="V155" s="103" t="str">
        <f t="shared" si="56"/>
        <v>Compléter la colonne précédente</v>
      </c>
      <c r="W155" s="192" t="str">
        <f t="shared" si="57"/>
        <v>Date signature contrat absente ou non conforme</v>
      </c>
      <c r="X155" s="24"/>
      <c r="Y155" s="29"/>
      <c r="Z155" s="61" t="str">
        <f t="shared" si="73"/>
        <v>Compléter la colonne M</v>
      </c>
      <c r="AA155" s="62"/>
      <c r="AB155" s="29"/>
      <c r="AC155" s="205" t="str">
        <f>IF($M155="","Compléter la colonne M",IF(AA155="","Compléter la part variable",IF($M155=Données!$I$3,AA155,IF(AND($M155=Données!$I$2,AB155=""),"Compléter la colonne précédente",IF(AA155-AB155&lt;=0,0,IF(AB155&gt;=144.44,AA155-144.44,AA155-AB155))))))</f>
        <v>Compléter la colonne M</v>
      </c>
      <c r="AD155" s="197" t="str">
        <f>IF(AA155="","Compléter la part variable",IF(AND($M155=Données!$I$2,AB155=""),"Compléter mont. unit. versé pour le BTE",IF(AC155-$C$6&lt;0,0,AC155-$C$6)))</f>
        <v>Compléter la part variable</v>
      </c>
      <c r="AE155" s="192" t="str">
        <f t="shared" si="61"/>
        <v>Date signature contrat absente ou non conforme</v>
      </c>
      <c r="AF155" s="24"/>
      <c r="AG155" s="29"/>
      <c r="AH155" s="61" t="str">
        <f t="shared" si="74"/>
        <v>Compléter la colonne M</v>
      </c>
      <c r="AI155" s="62"/>
      <c r="AJ155" s="29"/>
      <c r="AK155" s="205" t="str">
        <f>IF($M155="","Compléter la colonne M",IF(AI155="","Compléter la part variable",IF($M155=Données!$I$3,AI155,IF(AND($M155=Données!$I$2,AJ155=""),"Compléter la colonne précédente",IF(AI155-AJ155&lt;=0,0,IF(AJ155&gt;=144.44,AI155-144.44,AI155-AJ155))))))</f>
        <v>Compléter la colonne M</v>
      </c>
      <c r="AL155" s="197" t="str">
        <f>IF(AI155="","Compléter la part variable",IF(AND($M155=Données!$I$2,AJ155=""),"Compléter mont. unit. versé pour le BTE",IF(AK155-$C$6&lt;0,0,AK155-$C$6)))</f>
        <v>Compléter la part variable</v>
      </c>
      <c r="AM155" s="192" t="str">
        <f t="shared" si="62"/>
        <v>Date signature contrat absente ou non conforme</v>
      </c>
      <c r="AN155" s="24"/>
      <c r="AO155" s="29"/>
      <c r="AP155" s="61" t="str">
        <f t="shared" si="75"/>
        <v>Compléter la colonne M</v>
      </c>
      <c r="AQ155" s="62"/>
      <c r="AR155" s="29"/>
      <c r="AS155" s="205" t="str">
        <f>IF($M155="","Compléter la colonne M",IF(AQ155="","Compléter la part variable",IF($M155=Données!$I$3,AQ155,IF(AND($M155=Données!$I$2,AR155=""),"Compléter la colonne précédente",IF(AQ155-AR155&lt;=0,0,IF(AR155&gt;=144.44,AQ155-144.44,AQ155-AR155))))))</f>
        <v>Compléter la colonne M</v>
      </c>
      <c r="AT155" s="197" t="str">
        <f>IF(AQ155="","Compléter la part variable",IF(AND($M155=Données!$I$2,AR155=""),"Compléter mont. unit. versé pour le BTE",IF(AS155-$C$6&lt;0,0,AS155-$C$6)))</f>
        <v>Compléter la part variable</v>
      </c>
      <c r="AU155" s="192" t="str">
        <f t="shared" si="63"/>
        <v>Date signature contrat absente ou non conforme</v>
      </c>
      <c r="AV155" s="24"/>
      <c r="AW155" s="29"/>
      <c r="AX155" s="61" t="str">
        <f t="shared" si="76"/>
        <v>Compléter la colonne M</v>
      </c>
      <c r="AY155" s="62"/>
      <c r="AZ155" s="29"/>
      <c r="BA155" s="205" t="str">
        <f>IF($M155="","Compléter la colonne M",IF(AY155="","Compléter la part variable",IF($M155=Données!$I$3,AY155,IF(AND($M155=Données!$I$2,AZ155=""),"Compléter la colonne précédente",IF(AY155-AZ155&lt;=0,0,IF(AZ155&gt;=144.44,AY155-144.44,AY155-AZ155))))))</f>
        <v>Compléter la colonne M</v>
      </c>
      <c r="BB155" s="197" t="str">
        <f>IF(AY155="","Compléter la part variable",IF(AND($M155=Données!$I$2,AZ155=""),"Compléter mont. unit. versé pour le BTE",IF(BA155-$C$6&lt;0,0,BA155-$C$6)))</f>
        <v>Compléter la part variable</v>
      </c>
      <c r="BC155" s="192" t="str">
        <f t="shared" si="64"/>
        <v>Date signature contrat absente ou non conforme</v>
      </c>
      <c r="BD155" s="24"/>
      <c r="BE155" s="29"/>
      <c r="BF155" s="61" t="str">
        <f t="shared" si="77"/>
        <v>Compléter la colonne M</v>
      </c>
      <c r="BG155" s="62"/>
      <c r="BH155" s="29"/>
      <c r="BI155" s="205" t="str">
        <f>IF($M155="","Compléter la colonne M",IF(BG155="","Compléter la part variable",IF($M155=Données!$I$3,BG155,IF(AND($M155=Données!$I$2,BH155=""),"Compléter la colonne précédente",IF(BG155-BH155&lt;=0,0,IF(BH155&gt;=144.44,BG155-144.44,BG155-BH155))))))</f>
        <v>Compléter la colonne M</v>
      </c>
      <c r="BJ155" s="197" t="str">
        <f>IF(BG155="","Compléter la part variable",IF(AND($M155=Données!$I$2,BH155=""),"Compléter mont. unit. versé pour le BTE",IF(BI155-$C$6&lt;0,0,BI155-$C$6)))</f>
        <v>Compléter la part variable</v>
      </c>
      <c r="BK155" s="192" t="str">
        <f t="shared" si="65"/>
        <v>Date signature contrat absente ou non conforme</v>
      </c>
      <c r="BL155" s="24"/>
      <c r="BM155" s="29"/>
      <c r="BN155" s="61" t="str">
        <f t="shared" si="78"/>
        <v>Compléter la colonne M</v>
      </c>
      <c r="BO155" s="62"/>
      <c r="BP155" s="29"/>
      <c r="BQ155" s="205" t="str">
        <f>IF($M155="","Compléter la colonne M",IF(BO155="","Compléter la part variable",IF($M155=Données!$I$3,BO155,IF(AND($M155=Données!$I$2,BP155=""),"Compléter la colonne précédente",IF(BO155-BP155&lt;=0,0,IF(BP155&gt;=144.44,BO155-144.44,BO155-BP155))))))</f>
        <v>Compléter la colonne M</v>
      </c>
      <c r="BR155" s="197" t="str">
        <f>IF(BO155="","Compléter la part variable",IF(AND($M155=Données!$I$2,BP155=""),"Compléter mont. unit. versé pour le BTE",IF(BQ155-$C$6&lt;0,0,BQ155-$C$6)))</f>
        <v>Compléter la part variable</v>
      </c>
      <c r="BS155" s="192" t="str">
        <f t="shared" si="66"/>
        <v>Date signature contrat absente ou non conforme</v>
      </c>
      <c r="BT155" s="24"/>
      <c r="BU155" s="29"/>
      <c r="BV155" s="61" t="str">
        <f t="shared" si="79"/>
        <v>Compléter la colonne M</v>
      </c>
      <c r="BW155" s="62"/>
      <c r="BX155" s="29"/>
      <c r="BY155" s="205" t="str">
        <f>IF($M155="","Compléter la colonne M",IF(BW155="","Compléter la part variable",IF($M155=Données!$I$3,BW155,IF(AND($M155=Données!$I$2,BX155=""),"Compléter la colonne précédente",IF(BW155-BX155&lt;=0,0,IF(BX155&gt;=144.44,BW155-144.44,BW155-BX155))))))</f>
        <v>Compléter la colonne M</v>
      </c>
      <c r="BZ155" s="197" t="str">
        <f>IF(BW155="","Compléter la part variable",IF(AND($M155=Données!$I$2,BX155=""),"Compléter mont. unit. versé pour le BTE",IF(BY155-$C$6&lt;0,0,BY155-$C$6)))</f>
        <v>Compléter la part variable</v>
      </c>
      <c r="CA155" s="192" t="str">
        <f t="shared" si="67"/>
        <v>Date signature contrat absente ou non conforme</v>
      </c>
      <c r="CB155" s="24"/>
      <c r="CC155" s="29"/>
      <c r="CD155" s="61" t="str">
        <f t="shared" si="80"/>
        <v>Compléter la colonne M</v>
      </c>
      <c r="CE155" s="62"/>
      <c r="CF155" s="29"/>
      <c r="CG155" s="205" t="str">
        <f>IF($M155="","Compléter la colonne M",IF(CE155="","Compléter la part variable",IF($M155=Données!$I$3,CE155,IF(AND($M155=Données!$I$2,CF155=""),"Compléter la colonne précédente",IF(CE155-CF155&lt;=0,0,IF(CF155&gt;=144.44,CE155-144.44,CE155-CF155))))))</f>
        <v>Compléter la colonne M</v>
      </c>
      <c r="CH155" s="197" t="str">
        <f>IF(CE155="","Compléter la part variable",IF(AND($M155=Données!$I$2,CF155=""),"Compléter mont. unit. versé pour le BTE",IF(CG155-$C$6&lt;0,0,CG155-$C$6)))</f>
        <v>Compléter la part variable</v>
      </c>
      <c r="CI155" s="192" t="str">
        <f t="shared" si="68"/>
        <v>Date signature contrat absente ou non conforme</v>
      </c>
      <c r="CJ155" s="24"/>
      <c r="CK155" s="29"/>
      <c r="CL155" s="61" t="str">
        <f t="shared" si="81"/>
        <v>Compléter la colonne M</v>
      </c>
      <c r="CM155" s="62"/>
      <c r="CN155" s="29"/>
      <c r="CO155" s="205" t="str">
        <f>IF($M155="","Compléter la colonne M",IF(CM155="","Compléter la part variable",IF($M155=Données!$I$3,CM155,IF(AND($M155=Données!$I$2,CN155=""),"Compléter la colonne précédente",IF(CM155-CN155&lt;=0,0,IF(CN155&gt;=144.44,CM155-144.44,CM155-CN155))))))</f>
        <v>Compléter la colonne M</v>
      </c>
      <c r="CP155" s="197" t="str">
        <f>IF(CM155="","Compléter la part variable",IF(AND($M155=Données!$I$2,CN155=""),"Compléter mont. unit. versé pour le BTE",IF(CO155-$C$6&lt;0,0,CO155-$C$6)))</f>
        <v>Compléter la part variable</v>
      </c>
      <c r="CQ155" s="192" t="str">
        <f t="shared" si="69"/>
        <v>Date signature contrat absente ou non conforme</v>
      </c>
      <c r="CR155" s="24"/>
      <c r="CS155" s="29"/>
      <c r="CT155" s="61" t="str">
        <f t="shared" si="82"/>
        <v>Compléter la colonne M</v>
      </c>
      <c r="CU155" s="62"/>
      <c r="CV155" s="29"/>
      <c r="CW155" s="205" t="str">
        <f>IF($M155="","Compléter la colonne M",IF(CU155="","Compléter la part variable",IF($M155=Données!$I$3,CU155,IF(AND($M155=Données!$I$2,CV155=""),"Compléter la colonne précédente",IF(CU155-CV155&lt;=0,0,IF(CV155&gt;=144.44,CU155-144.44,CU155-CV155))))))</f>
        <v>Compléter la colonne M</v>
      </c>
      <c r="CX155" s="197" t="str">
        <f>IF(CU155="","Compléter la part variable",IF(AND($M155=Données!$I$2,CV155=""),"Compléter mont. unit. versé pour le BTE",IF(CW155-$C$6&lt;0,0,CW155-$C$6)))</f>
        <v>Compléter la part variable</v>
      </c>
      <c r="CY155" s="192" t="str">
        <f t="shared" si="70"/>
        <v>Date signature contrat absente ou non conforme</v>
      </c>
      <c r="CZ155" s="24"/>
      <c r="DA155" s="29"/>
      <c r="DB155" s="61" t="str">
        <f t="shared" si="83"/>
        <v>Compléter la colonne M</v>
      </c>
      <c r="DC155" s="62"/>
      <c r="DD155" s="29"/>
      <c r="DE155" s="205" t="str">
        <f>IF($M155="","Compléter la colonne M",IF(DC155="","Compléter la part variable",IF($M155=Données!$I$3,DC155,IF(AND($M155=Données!$I$2,DD155=""),"Compléter la colonne précédente",IF(DC155-DD155&lt;=0,0,IF(DD155&gt;=144.44,DC155-144.44,DC155-DD155))))))</f>
        <v>Compléter la colonne M</v>
      </c>
      <c r="DF155" s="197" t="str">
        <f>IF(DC155="","Compléter la part variable",IF(AND($M155=Données!$I$2,DD155=""),"Compléter mont. unit. versé pour le BTE",IF(DE155-$C$6&lt;0,0,DE155-$C$6)))</f>
        <v>Compléter la part variable</v>
      </c>
      <c r="DG155" s="192" t="str">
        <f t="shared" si="71"/>
        <v>Date signature contrat absente ou non conforme</v>
      </c>
      <c r="DH155" s="106" t="str">
        <f t="shared" si="58"/>
        <v>Remplir les colonnes M,N, Q et P</v>
      </c>
      <c r="DI155" s="153" t="str">
        <f t="shared" si="59"/>
        <v>Remplir les colonnes M, N, Q et P</v>
      </c>
      <c r="DJ155" s="28" t="str">
        <f t="shared" si="60"/>
        <v>Remplir les colonnes M, N, Q et P</v>
      </c>
      <c r="DK155"/>
      <c r="DL155"/>
    </row>
    <row r="156" spans="1:116" x14ac:dyDescent="0.3">
      <c r="A156" s="132"/>
      <c r="B156" s="165"/>
      <c r="C156" s="43"/>
      <c r="D156" s="43"/>
      <c r="E156" s="43"/>
      <c r="F156" s="43"/>
      <c r="G156" s="133"/>
      <c r="H156" s="59"/>
      <c r="I156" s="29"/>
      <c r="J156" s="167"/>
      <c r="K156" s="167"/>
      <c r="L156" s="168"/>
      <c r="M156" s="141"/>
      <c r="N156" s="119"/>
      <c r="O156" s="69"/>
      <c r="P156" s="69"/>
      <c r="Q156" s="145"/>
      <c r="R156" s="24"/>
      <c r="S156" s="29"/>
      <c r="T156" s="61" t="str">
        <f t="shared" si="72"/>
        <v>Compléter la colonne M</v>
      </c>
      <c r="U156" s="62"/>
      <c r="V156" s="103" t="str">
        <f t="shared" si="56"/>
        <v>Compléter la colonne précédente</v>
      </c>
      <c r="W156" s="192" t="str">
        <f t="shared" si="57"/>
        <v>Date signature contrat absente ou non conforme</v>
      </c>
      <c r="X156" s="24"/>
      <c r="Y156" s="29"/>
      <c r="Z156" s="61" t="str">
        <f t="shared" si="73"/>
        <v>Compléter la colonne M</v>
      </c>
      <c r="AA156" s="62"/>
      <c r="AB156" s="29"/>
      <c r="AC156" s="205" t="str">
        <f>IF($M156="","Compléter la colonne M",IF(AA156="","Compléter la part variable",IF($M156=Données!$I$3,AA156,IF(AND($M156=Données!$I$2,AB156=""),"Compléter la colonne précédente",IF(AA156-AB156&lt;=0,0,IF(AB156&gt;=144.44,AA156-144.44,AA156-AB156))))))</f>
        <v>Compléter la colonne M</v>
      </c>
      <c r="AD156" s="197" t="str">
        <f>IF(AA156="","Compléter la part variable",IF(AND($M156=Données!$I$2,AB156=""),"Compléter mont. unit. versé pour le BTE",IF(AC156-$C$6&lt;0,0,AC156-$C$6)))</f>
        <v>Compléter la part variable</v>
      </c>
      <c r="AE156" s="192" t="str">
        <f t="shared" si="61"/>
        <v>Date signature contrat absente ou non conforme</v>
      </c>
      <c r="AF156" s="24"/>
      <c r="AG156" s="29"/>
      <c r="AH156" s="61" t="str">
        <f t="shared" si="74"/>
        <v>Compléter la colonne M</v>
      </c>
      <c r="AI156" s="62"/>
      <c r="AJ156" s="29"/>
      <c r="AK156" s="205" t="str">
        <f>IF($M156="","Compléter la colonne M",IF(AI156="","Compléter la part variable",IF($M156=Données!$I$3,AI156,IF(AND($M156=Données!$I$2,AJ156=""),"Compléter la colonne précédente",IF(AI156-AJ156&lt;=0,0,IF(AJ156&gt;=144.44,AI156-144.44,AI156-AJ156))))))</f>
        <v>Compléter la colonne M</v>
      </c>
      <c r="AL156" s="197" t="str">
        <f>IF(AI156="","Compléter la part variable",IF(AND($M156=Données!$I$2,AJ156=""),"Compléter mont. unit. versé pour le BTE",IF(AK156-$C$6&lt;0,0,AK156-$C$6)))</f>
        <v>Compléter la part variable</v>
      </c>
      <c r="AM156" s="192" t="str">
        <f t="shared" si="62"/>
        <v>Date signature contrat absente ou non conforme</v>
      </c>
      <c r="AN156" s="24"/>
      <c r="AO156" s="29"/>
      <c r="AP156" s="61" t="str">
        <f t="shared" si="75"/>
        <v>Compléter la colonne M</v>
      </c>
      <c r="AQ156" s="62"/>
      <c r="AR156" s="29"/>
      <c r="AS156" s="205" t="str">
        <f>IF($M156="","Compléter la colonne M",IF(AQ156="","Compléter la part variable",IF($M156=Données!$I$3,AQ156,IF(AND($M156=Données!$I$2,AR156=""),"Compléter la colonne précédente",IF(AQ156-AR156&lt;=0,0,IF(AR156&gt;=144.44,AQ156-144.44,AQ156-AR156))))))</f>
        <v>Compléter la colonne M</v>
      </c>
      <c r="AT156" s="197" t="str">
        <f>IF(AQ156="","Compléter la part variable",IF(AND($M156=Données!$I$2,AR156=""),"Compléter mont. unit. versé pour le BTE",IF(AS156-$C$6&lt;0,0,AS156-$C$6)))</f>
        <v>Compléter la part variable</v>
      </c>
      <c r="AU156" s="192" t="str">
        <f t="shared" si="63"/>
        <v>Date signature contrat absente ou non conforme</v>
      </c>
      <c r="AV156" s="24"/>
      <c r="AW156" s="29"/>
      <c r="AX156" s="61" t="str">
        <f t="shared" si="76"/>
        <v>Compléter la colonne M</v>
      </c>
      <c r="AY156" s="62"/>
      <c r="AZ156" s="29"/>
      <c r="BA156" s="205" t="str">
        <f>IF($M156="","Compléter la colonne M",IF(AY156="","Compléter la part variable",IF($M156=Données!$I$3,AY156,IF(AND($M156=Données!$I$2,AZ156=""),"Compléter la colonne précédente",IF(AY156-AZ156&lt;=0,0,IF(AZ156&gt;=144.44,AY156-144.44,AY156-AZ156))))))</f>
        <v>Compléter la colonne M</v>
      </c>
      <c r="BB156" s="197" t="str">
        <f>IF(AY156="","Compléter la part variable",IF(AND($M156=Données!$I$2,AZ156=""),"Compléter mont. unit. versé pour le BTE",IF(BA156-$C$6&lt;0,0,BA156-$C$6)))</f>
        <v>Compléter la part variable</v>
      </c>
      <c r="BC156" s="192" t="str">
        <f t="shared" si="64"/>
        <v>Date signature contrat absente ou non conforme</v>
      </c>
      <c r="BD156" s="24"/>
      <c r="BE156" s="29"/>
      <c r="BF156" s="61" t="str">
        <f t="shared" si="77"/>
        <v>Compléter la colonne M</v>
      </c>
      <c r="BG156" s="62"/>
      <c r="BH156" s="29"/>
      <c r="BI156" s="205" t="str">
        <f>IF($M156="","Compléter la colonne M",IF(BG156="","Compléter la part variable",IF($M156=Données!$I$3,BG156,IF(AND($M156=Données!$I$2,BH156=""),"Compléter la colonne précédente",IF(BG156-BH156&lt;=0,0,IF(BH156&gt;=144.44,BG156-144.44,BG156-BH156))))))</f>
        <v>Compléter la colonne M</v>
      </c>
      <c r="BJ156" s="197" t="str">
        <f>IF(BG156="","Compléter la part variable",IF(AND($M156=Données!$I$2,BH156=""),"Compléter mont. unit. versé pour le BTE",IF(BI156-$C$6&lt;0,0,BI156-$C$6)))</f>
        <v>Compléter la part variable</v>
      </c>
      <c r="BK156" s="192" t="str">
        <f t="shared" si="65"/>
        <v>Date signature contrat absente ou non conforme</v>
      </c>
      <c r="BL156" s="24"/>
      <c r="BM156" s="29"/>
      <c r="BN156" s="61" t="str">
        <f t="shared" si="78"/>
        <v>Compléter la colonne M</v>
      </c>
      <c r="BO156" s="62"/>
      <c r="BP156" s="29"/>
      <c r="BQ156" s="205" t="str">
        <f>IF($M156="","Compléter la colonne M",IF(BO156="","Compléter la part variable",IF($M156=Données!$I$3,BO156,IF(AND($M156=Données!$I$2,BP156=""),"Compléter la colonne précédente",IF(BO156-BP156&lt;=0,0,IF(BP156&gt;=144.44,BO156-144.44,BO156-BP156))))))</f>
        <v>Compléter la colonne M</v>
      </c>
      <c r="BR156" s="197" t="str">
        <f>IF(BO156="","Compléter la part variable",IF(AND($M156=Données!$I$2,BP156=""),"Compléter mont. unit. versé pour le BTE",IF(BQ156-$C$6&lt;0,0,BQ156-$C$6)))</f>
        <v>Compléter la part variable</v>
      </c>
      <c r="BS156" s="192" t="str">
        <f t="shared" si="66"/>
        <v>Date signature contrat absente ou non conforme</v>
      </c>
      <c r="BT156" s="24"/>
      <c r="BU156" s="29"/>
      <c r="BV156" s="61" t="str">
        <f t="shared" si="79"/>
        <v>Compléter la colonne M</v>
      </c>
      <c r="BW156" s="62"/>
      <c r="BX156" s="29"/>
      <c r="BY156" s="205" t="str">
        <f>IF($M156="","Compléter la colonne M",IF(BW156="","Compléter la part variable",IF($M156=Données!$I$3,BW156,IF(AND($M156=Données!$I$2,BX156=""),"Compléter la colonne précédente",IF(BW156-BX156&lt;=0,0,IF(BX156&gt;=144.44,BW156-144.44,BW156-BX156))))))</f>
        <v>Compléter la colonne M</v>
      </c>
      <c r="BZ156" s="197" t="str">
        <f>IF(BW156="","Compléter la part variable",IF(AND($M156=Données!$I$2,BX156=""),"Compléter mont. unit. versé pour le BTE",IF(BY156-$C$6&lt;0,0,BY156-$C$6)))</f>
        <v>Compléter la part variable</v>
      </c>
      <c r="CA156" s="192" t="str">
        <f t="shared" si="67"/>
        <v>Date signature contrat absente ou non conforme</v>
      </c>
      <c r="CB156" s="24"/>
      <c r="CC156" s="29"/>
      <c r="CD156" s="61" t="str">
        <f t="shared" si="80"/>
        <v>Compléter la colonne M</v>
      </c>
      <c r="CE156" s="62"/>
      <c r="CF156" s="29"/>
      <c r="CG156" s="205" t="str">
        <f>IF($M156="","Compléter la colonne M",IF(CE156="","Compléter la part variable",IF($M156=Données!$I$3,CE156,IF(AND($M156=Données!$I$2,CF156=""),"Compléter la colonne précédente",IF(CE156-CF156&lt;=0,0,IF(CF156&gt;=144.44,CE156-144.44,CE156-CF156))))))</f>
        <v>Compléter la colonne M</v>
      </c>
      <c r="CH156" s="197" t="str">
        <f>IF(CE156="","Compléter la part variable",IF(AND($M156=Données!$I$2,CF156=""),"Compléter mont. unit. versé pour le BTE",IF(CG156-$C$6&lt;0,0,CG156-$C$6)))</f>
        <v>Compléter la part variable</v>
      </c>
      <c r="CI156" s="192" t="str">
        <f t="shared" si="68"/>
        <v>Date signature contrat absente ou non conforme</v>
      </c>
      <c r="CJ156" s="24"/>
      <c r="CK156" s="29"/>
      <c r="CL156" s="61" t="str">
        <f t="shared" si="81"/>
        <v>Compléter la colonne M</v>
      </c>
      <c r="CM156" s="62"/>
      <c r="CN156" s="29"/>
      <c r="CO156" s="205" t="str">
        <f>IF($M156="","Compléter la colonne M",IF(CM156="","Compléter la part variable",IF($M156=Données!$I$3,CM156,IF(AND($M156=Données!$I$2,CN156=""),"Compléter la colonne précédente",IF(CM156-CN156&lt;=0,0,IF(CN156&gt;=144.44,CM156-144.44,CM156-CN156))))))</f>
        <v>Compléter la colonne M</v>
      </c>
      <c r="CP156" s="197" t="str">
        <f>IF(CM156="","Compléter la part variable",IF(AND($M156=Données!$I$2,CN156=""),"Compléter mont. unit. versé pour le BTE",IF(CO156-$C$6&lt;0,0,CO156-$C$6)))</f>
        <v>Compléter la part variable</v>
      </c>
      <c r="CQ156" s="192" t="str">
        <f t="shared" si="69"/>
        <v>Date signature contrat absente ou non conforme</v>
      </c>
      <c r="CR156" s="24"/>
      <c r="CS156" s="29"/>
      <c r="CT156" s="61" t="str">
        <f t="shared" si="82"/>
        <v>Compléter la colonne M</v>
      </c>
      <c r="CU156" s="62"/>
      <c r="CV156" s="29"/>
      <c r="CW156" s="205" t="str">
        <f>IF($M156="","Compléter la colonne M",IF(CU156="","Compléter la part variable",IF($M156=Données!$I$3,CU156,IF(AND($M156=Données!$I$2,CV156=""),"Compléter la colonne précédente",IF(CU156-CV156&lt;=0,0,IF(CV156&gt;=144.44,CU156-144.44,CU156-CV156))))))</f>
        <v>Compléter la colonne M</v>
      </c>
      <c r="CX156" s="197" t="str">
        <f>IF(CU156="","Compléter la part variable",IF(AND($M156=Données!$I$2,CV156=""),"Compléter mont. unit. versé pour le BTE",IF(CW156-$C$6&lt;0,0,CW156-$C$6)))</f>
        <v>Compléter la part variable</v>
      </c>
      <c r="CY156" s="192" t="str">
        <f t="shared" si="70"/>
        <v>Date signature contrat absente ou non conforme</v>
      </c>
      <c r="CZ156" s="24"/>
      <c r="DA156" s="29"/>
      <c r="DB156" s="61" t="str">
        <f t="shared" si="83"/>
        <v>Compléter la colonne M</v>
      </c>
      <c r="DC156" s="62"/>
      <c r="DD156" s="29"/>
      <c r="DE156" s="205" t="str">
        <f>IF($M156="","Compléter la colonne M",IF(DC156="","Compléter la part variable",IF($M156=Données!$I$3,DC156,IF(AND($M156=Données!$I$2,DD156=""),"Compléter la colonne précédente",IF(DC156-DD156&lt;=0,0,IF(DD156&gt;=144.44,DC156-144.44,DC156-DD156))))))</f>
        <v>Compléter la colonne M</v>
      </c>
      <c r="DF156" s="197" t="str">
        <f>IF(DC156="","Compléter la part variable",IF(AND($M156=Données!$I$2,DD156=""),"Compléter mont. unit. versé pour le BTE",IF(DE156-$C$6&lt;0,0,DE156-$C$6)))</f>
        <v>Compléter la part variable</v>
      </c>
      <c r="DG156" s="192" t="str">
        <f t="shared" si="71"/>
        <v>Date signature contrat absente ou non conforme</v>
      </c>
      <c r="DH156" s="106" t="str">
        <f t="shared" si="58"/>
        <v>Remplir les colonnes M,N, Q et P</v>
      </c>
      <c r="DI156" s="153" t="str">
        <f t="shared" si="59"/>
        <v>Remplir les colonnes M, N, Q et P</v>
      </c>
      <c r="DJ156" s="28" t="str">
        <f t="shared" si="60"/>
        <v>Remplir les colonnes M, N, Q et P</v>
      </c>
      <c r="DK156"/>
      <c r="DL156"/>
    </row>
    <row r="157" spans="1:116" x14ac:dyDescent="0.3">
      <c r="A157" s="132"/>
      <c r="B157" s="165"/>
      <c r="C157" s="43"/>
      <c r="D157" s="43"/>
      <c r="E157" s="43"/>
      <c r="F157" s="43"/>
      <c r="G157" s="133"/>
      <c r="H157" s="59"/>
      <c r="I157" s="29"/>
      <c r="J157" s="167"/>
      <c r="K157" s="167"/>
      <c r="L157" s="168"/>
      <c r="M157" s="141"/>
      <c r="N157" s="119"/>
      <c r="O157" s="69"/>
      <c r="P157" s="69"/>
      <c r="Q157" s="145"/>
      <c r="R157" s="24"/>
      <c r="S157" s="29"/>
      <c r="T157" s="61" t="str">
        <f t="shared" si="72"/>
        <v>Compléter la colonne M</v>
      </c>
      <c r="U157" s="62"/>
      <c r="V157" s="103" t="str">
        <f t="shared" si="56"/>
        <v>Compléter la colonne précédente</v>
      </c>
      <c r="W157" s="192" t="str">
        <f t="shared" si="57"/>
        <v>Date signature contrat absente ou non conforme</v>
      </c>
      <c r="X157" s="24"/>
      <c r="Y157" s="29"/>
      <c r="Z157" s="61" t="str">
        <f t="shared" si="73"/>
        <v>Compléter la colonne M</v>
      </c>
      <c r="AA157" s="62"/>
      <c r="AB157" s="29"/>
      <c r="AC157" s="205" t="str">
        <f>IF($M157="","Compléter la colonne M",IF(AA157="","Compléter la part variable",IF($M157=Données!$I$3,AA157,IF(AND($M157=Données!$I$2,AB157=""),"Compléter la colonne précédente",IF(AA157-AB157&lt;=0,0,IF(AB157&gt;=144.44,AA157-144.44,AA157-AB157))))))</f>
        <v>Compléter la colonne M</v>
      </c>
      <c r="AD157" s="197" t="str">
        <f>IF(AA157="","Compléter la part variable",IF(AND($M157=Données!$I$2,AB157=""),"Compléter mont. unit. versé pour le BTE",IF(AC157-$C$6&lt;0,0,AC157-$C$6)))</f>
        <v>Compléter la part variable</v>
      </c>
      <c r="AE157" s="192" t="str">
        <f t="shared" si="61"/>
        <v>Date signature contrat absente ou non conforme</v>
      </c>
      <c r="AF157" s="24"/>
      <c r="AG157" s="29"/>
      <c r="AH157" s="61" t="str">
        <f t="shared" si="74"/>
        <v>Compléter la colonne M</v>
      </c>
      <c r="AI157" s="62"/>
      <c r="AJ157" s="29"/>
      <c r="AK157" s="205" t="str">
        <f>IF($M157="","Compléter la colonne M",IF(AI157="","Compléter la part variable",IF($M157=Données!$I$3,AI157,IF(AND($M157=Données!$I$2,AJ157=""),"Compléter la colonne précédente",IF(AI157-AJ157&lt;=0,0,IF(AJ157&gt;=144.44,AI157-144.44,AI157-AJ157))))))</f>
        <v>Compléter la colonne M</v>
      </c>
      <c r="AL157" s="197" t="str">
        <f>IF(AI157="","Compléter la part variable",IF(AND($M157=Données!$I$2,AJ157=""),"Compléter mont. unit. versé pour le BTE",IF(AK157-$C$6&lt;0,0,AK157-$C$6)))</f>
        <v>Compléter la part variable</v>
      </c>
      <c r="AM157" s="192" t="str">
        <f t="shared" si="62"/>
        <v>Date signature contrat absente ou non conforme</v>
      </c>
      <c r="AN157" s="24"/>
      <c r="AO157" s="29"/>
      <c r="AP157" s="61" t="str">
        <f t="shared" si="75"/>
        <v>Compléter la colonne M</v>
      </c>
      <c r="AQ157" s="62"/>
      <c r="AR157" s="29"/>
      <c r="AS157" s="205" t="str">
        <f>IF($M157="","Compléter la colonne M",IF(AQ157="","Compléter la part variable",IF($M157=Données!$I$3,AQ157,IF(AND($M157=Données!$I$2,AR157=""),"Compléter la colonne précédente",IF(AQ157-AR157&lt;=0,0,IF(AR157&gt;=144.44,AQ157-144.44,AQ157-AR157))))))</f>
        <v>Compléter la colonne M</v>
      </c>
      <c r="AT157" s="197" t="str">
        <f>IF(AQ157="","Compléter la part variable",IF(AND($M157=Données!$I$2,AR157=""),"Compléter mont. unit. versé pour le BTE",IF(AS157-$C$6&lt;0,0,AS157-$C$6)))</f>
        <v>Compléter la part variable</v>
      </c>
      <c r="AU157" s="192" t="str">
        <f t="shared" si="63"/>
        <v>Date signature contrat absente ou non conforme</v>
      </c>
      <c r="AV157" s="24"/>
      <c r="AW157" s="29"/>
      <c r="AX157" s="61" t="str">
        <f t="shared" si="76"/>
        <v>Compléter la colonne M</v>
      </c>
      <c r="AY157" s="62"/>
      <c r="AZ157" s="29"/>
      <c r="BA157" s="205" t="str">
        <f>IF($M157="","Compléter la colonne M",IF(AY157="","Compléter la part variable",IF($M157=Données!$I$3,AY157,IF(AND($M157=Données!$I$2,AZ157=""),"Compléter la colonne précédente",IF(AY157-AZ157&lt;=0,0,IF(AZ157&gt;=144.44,AY157-144.44,AY157-AZ157))))))</f>
        <v>Compléter la colonne M</v>
      </c>
      <c r="BB157" s="197" t="str">
        <f>IF(AY157="","Compléter la part variable",IF(AND($M157=Données!$I$2,AZ157=""),"Compléter mont. unit. versé pour le BTE",IF(BA157-$C$6&lt;0,0,BA157-$C$6)))</f>
        <v>Compléter la part variable</v>
      </c>
      <c r="BC157" s="192" t="str">
        <f t="shared" si="64"/>
        <v>Date signature contrat absente ou non conforme</v>
      </c>
      <c r="BD157" s="24"/>
      <c r="BE157" s="29"/>
      <c r="BF157" s="61" t="str">
        <f t="shared" si="77"/>
        <v>Compléter la colonne M</v>
      </c>
      <c r="BG157" s="62"/>
      <c r="BH157" s="29"/>
      <c r="BI157" s="205" t="str">
        <f>IF($M157="","Compléter la colonne M",IF(BG157="","Compléter la part variable",IF($M157=Données!$I$3,BG157,IF(AND($M157=Données!$I$2,BH157=""),"Compléter la colonne précédente",IF(BG157-BH157&lt;=0,0,IF(BH157&gt;=144.44,BG157-144.44,BG157-BH157))))))</f>
        <v>Compléter la colonne M</v>
      </c>
      <c r="BJ157" s="197" t="str">
        <f>IF(BG157="","Compléter la part variable",IF(AND($M157=Données!$I$2,BH157=""),"Compléter mont. unit. versé pour le BTE",IF(BI157-$C$6&lt;0,0,BI157-$C$6)))</f>
        <v>Compléter la part variable</v>
      </c>
      <c r="BK157" s="192" t="str">
        <f t="shared" si="65"/>
        <v>Date signature contrat absente ou non conforme</v>
      </c>
      <c r="BL157" s="24"/>
      <c r="BM157" s="29"/>
      <c r="BN157" s="61" t="str">
        <f t="shared" si="78"/>
        <v>Compléter la colonne M</v>
      </c>
      <c r="BO157" s="62"/>
      <c r="BP157" s="29"/>
      <c r="BQ157" s="205" t="str">
        <f>IF($M157="","Compléter la colonne M",IF(BO157="","Compléter la part variable",IF($M157=Données!$I$3,BO157,IF(AND($M157=Données!$I$2,BP157=""),"Compléter la colonne précédente",IF(BO157-BP157&lt;=0,0,IF(BP157&gt;=144.44,BO157-144.44,BO157-BP157))))))</f>
        <v>Compléter la colonne M</v>
      </c>
      <c r="BR157" s="197" t="str">
        <f>IF(BO157="","Compléter la part variable",IF(AND($M157=Données!$I$2,BP157=""),"Compléter mont. unit. versé pour le BTE",IF(BQ157-$C$6&lt;0,0,BQ157-$C$6)))</f>
        <v>Compléter la part variable</v>
      </c>
      <c r="BS157" s="192" t="str">
        <f t="shared" si="66"/>
        <v>Date signature contrat absente ou non conforme</v>
      </c>
      <c r="BT157" s="24"/>
      <c r="BU157" s="29"/>
      <c r="BV157" s="61" t="str">
        <f t="shared" si="79"/>
        <v>Compléter la colonne M</v>
      </c>
      <c r="BW157" s="62"/>
      <c r="BX157" s="29"/>
      <c r="BY157" s="205" t="str">
        <f>IF($M157="","Compléter la colonne M",IF(BW157="","Compléter la part variable",IF($M157=Données!$I$3,BW157,IF(AND($M157=Données!$I$2,BX157=""),"Compléter la colonne précédente",IF(BW157-BX157&lt;=0,0,IF(BX157&gt;=144.44,BW157-144.44,BW157-BX157))))))</f>
        <v>Compléter la colonne M</v>
      </c>
      <c r="BZ157" s="197" t="str">
        <f>IF(BW157="","Compléter la part variable",IF(AND($M157=Données!$I$2,BX157=""),"Compléter mont. unit. versé pour le BTE",IF(BY157-$C$6&lt;0,0,BY157-$C$6)))</f>
        <v>Compléter la part variable</v>
      </c>
      <c r="CA157" s="192" t="str">
        <f t="shared" si="67"/>
        <v>Date signature contrat absente ou non conforme</v>
      </c>
      <c r="CB157" s="24"/>
      <c r="CC157" s="29"/>
      <c r="CD157" s="61" t="str">
        <f t="shared" si="80"/>
        <v>Compléter la colonne M</v>
      </c>
      <c r="CE157" s="62"/>
      <c r="CF157" s="29"/>
      <c r="CG157" s="205" t="str">
        <f>IF($M157="","Compléter la colonne M",IF(CE157="","Compléter la part variable",IF($M157=Données!$I$3,CE157,IF(AND($M157=Données!$I$2,CF157=""),"Compléter la colonne précédente",IF(CE157-CF157&lt;=0,0,IF(CF157&gt;=144.44,CE157-144.44,CE157-CF157))))))</f>
        <v>Compléter la colonne M</v>
      </c>
      <c r="CH157" s="197" t="str">
        <f>IF(CE157="","Compléter la part variable",IF(AND($M157=Données!$I$2,CF157=""),"Compléter mont. unit. versé pour le BTE",IF(CG157-$C$6&lt;0,0,CG157-$C$6)))</f>
        <v>Compléter la part variable</v>
      </c>
      <c r="CI157" s="192" t="str">
        <f t="shared" si="68"/>
        <v>Date signature contrat absente ou non conforme</v>
      </c>
      <c r="CJ157" s="24"/>
      <c r="CK157" s="29"/>
      <c r="CL157" s="61" t="str">
        <f t="shared" si="81"/>
        <v>Compléter la colonne M</v>
      </c>
      <c r="CM157" s="62"/>
      <c r="CN157" s="29"/>
      <c r="CO157" s="205" t="str">
        <f>IF($M157="","Compléter la colonne M",IF(CM157="","Compléter la part variable",IF($M157=Données!$I$3,CM157,IF(AND($M157=Données!$I$2,CN157=""),"Compléter la colonne précédente",IF(CM157-CN157&lt;=0,0,IF(CN157&gt;=144.44,CM157-144.44,CM157-CN157))))))</f>
        <v>Compléter la colonne M</v>
      </c>
      <c r="CP157" s="197" t="str">
        <f>IF(CM157="","Compléter la part variable",IF(AND($M157=Données!$I$2,CN157=""),"Compléter mont. unit. versé pour le BTE",IF(CO157-$C$6&lt;0,0,CO157-$C$6)))</f>
        <v>Compléter la part variable</v>
      </c>
      <c r="CQ157" s="192" t="str">
        <f t="shared" si="69"/>
        <v>Date signature contrat absente ou non conforme</v>
      </c>
      <c r="CR157" s="24"/>
      <c r="CS157" s="29"/>
      <c r="CT157" s="61" t="str">
        <f t="shared" si="82"/>
        <v>Compléter la colonne M</v>
      </c>
      <c r="CU157" s="62"/>
      <c r="CV157" s="29"/>
      <c r="CW157" s="205" t="str">
        <f>IF($M157="","Compléter la colonne M",IF(CU157="","Compléter la part variable",IF($M157=Données!$I$3,CU157,IF(AND($M157=Données!$I$2,CV157=""),"Compléter la colonne précédente",IF(CU157-CV157&lt;=0,0,IF(CV157&gt;=144.44,CU157-144.44,CU157-CV157))))))</f>
        <v>Compléter la colonne M</v>
      </c>
      <c r="CX157" s="197" t="str">
        <f>IF(CU157="","Compléter la part variable",IF(AND($M157=Données!$I$2,CV157=""),"Compléter mont. unit. versé pour le BTE",IF(CW157-$C$6&lt;0,0,CW157-$C$6)))</f>
        <v>Compléter la part variable</v>
      </c>
      <c r="CY157" s="192" t="str">
        <f t="shared" si="70"/>
        <v>Date signature contrat absente ou non conforme</v>
      </c>
      <c r="CZ157" s="24"/>
      <c r="DA157" s="29"/>
      <c r="DB157" s="61" t="str">
        <f t="shared" si="83"/>
        <v>Compléter la colonne M</v>
      </c>
      <c r="DC157" s="62"/>
      <c r="DD157" s="29"/>
      <c r="DE157" s="205" t="str">
        <f>IF($M157="","Compléter la colonne M",IF(DC157="","Compléter la part variable",IF($M157=Données!$I$3,DC157,IF(AND($M157=Données!$I$2,DD157=""),"Compléter la colonne précédente",IF(DC157-DD157&lt;=0,0,IF(DD157&gt;=144.44,DC157-144.44,DC157-DD157))))))</f>
        <v>Compléter la colonne M</v>
      </c>
      <c r="DF157" s="197" t="str">
        <f>IF(DC157="","Compléter la part variable",IF(AND($M157=Données!$I$2,DD157=""),"Compléter mont. unit. versé pour le BTE",IF(DE157-$C$6&lt;0,0,DE157-$C$6)))</f>
        <v>Compléter la part variable</v>
      </c>
      <c r="DG157" s="192" t="str">
        <f t="shared" si="71"/>
        <v>Date signature contrat absente ou non conforme</v>
      </c>
      <c r="DH157" s="106" t="str">
        <f t="shared" si="58"/>
        <v>Remplir les colonnes M,N, Q et P</v>
      </c>
      <c r="DI157" s="153" t="str">
        <f t="shared" si="59"/>
        <v>Remplir les colonnes M, N, Q et P</v>
      </c>
      <c r="DJ157" s="28" t="str">
        <f t="shared" si="60"/>
        <v>Remplir les colonnes M, N, Q et P</v>
      </c>
      <c r="DK157"/>
      <c r="DL157"/>
    </row>
    <row r="158" spans="1:116" x14ac:dyDescent="0.3">
      <c r="A158" s="132"/>
      <c r="B158" s="165"/>
      <c r="C158" s="43"/>
      <c r="D158" s="43"/>
      <c r="E158" s="43"/>
      <c r="F158" s="43"/>
      <c r="G158" s="133"/>
      <c r="H158" s="59"/>
      <c r="I158" s="29"/>
      <c r="J158" s="167"/>
      <c r="K158" s="167"/>
      <c r="L158" s="168"/>
      <c r="M158" s="141"/>
      <c r="N158" s="119"/>
      <c r="O158" s="69"/>
      <c r="P158" s="69"/>
      <c r="Q158" s="145"/>
      <c r="R158" s="24"/>
      <c r="S158" s="29"/>
      <c r="T158" s="61" t="str">
        <f t="shared" si="72"/>
        <v>Compléter la colonne M</v>
      </c>
      <c r="U158" s="62"/>
      <c r="V158" s="103" t="str">
        <f t="shared" si="56"/>
        <v>Compléter la colonne précédente</v>
      </c>
      <c r="W158" s="192" t="str">
        <f t="shared" si="57"/>
        <v>Date signature contrat absente ou non conforme</v>
      </c>
      <c r="X158" s="24"/>
      <c r="Y158" s="29"/>
      <c r="Z158" s="61" t="str">
        <f t="shared" si="73"/>
        <v>Compléter la colonne M</v>
      </c>
      <c r="AA158" s="62"/>
      <c r="AB158" s="29"/>
      <c r="AC158" s="205" t="str">
        <f>IF($M158="","Compléter la colonne M",IF(AA158="","Compléter la part variable",IF($M158=Données!$I$3,AA158,IF(AND($M158=Données!$I$2,AB158=""),"Compléter la colonne précédente",IF(AA158-AB158&lt;=0,0,IF(AB158&gt;=144.44,AA158-144.44,AA158-AB158))))))</f>
        <v>Compléter la colonne M</v>
      </c>
      <c r="AD158" s="197" t="str">
        <f>IF(AA158="","Compléter la part variable",IF(AND($M158=Données!$I$2,AB158=""),"Compléter mont. unit. versé pour le BTE",IF(AC158-$C$6&lt;0,0,AC158-$C$6)))</f>
        <v>Compléter la part variable</v>
      </c>
      <c r="AE158" s="192" t="str">
        <f t="shared" si="61"/>
        <v>Date signature contrat absente ou non conforme</v>
      </c>
      <c r="AF158" s="24"/>
      <c r="AG158" s="29"/>
      <c r="AH158" s="61" t="str">
        <f t="shared" si="74"/>
        <v>Compléter la colonne M</v>
      </c>
      <c r="AI158" s="62"/>
      <c r="AJ158" s="29"/>
      <c r="AK158" s="205" t="str">
        <f>IF($M158="","Compléter la colonne M",IF(AI158="","Compléter la part variable",IF($M158=Données!$I$3,AI158,IF(AND($M158=Données!$I$2,AJ158=""),"Compléter la colonne précédente",IF(AI158-AJ158&lt;=0,0,IF(AJ158&gt;=144.44,AI158-144.44,AI158-AJ158))))))</f>
        <v>Compléter la colonne M</v>
      </c>
      <c r="AL158" s="197" t="str">
        <f>IF(AI158="","Compléter la part variable",IF(AND($M158=Données!$I$2,AJ158=""),"Compléter mont. unit. versé pour le BTE",IF(AK158-$C$6&lt;0,0,AK158-$C$6)))</f>
        <v>Compléter la part variable</v>
      </c>
      <c r="AM158" s="192" t="str">
        <f t="shared" si="62"/>
        <v>Date signature contrat absente ou non conforme</v>
      </c>
      <c r="AN158" s="24"/>
      <c r="AO158" s="29"/>
      <c r="AP158" s="61" t="str">
        <f t="shared" si="75"/>
        <v>Compléter la colonne M</v>
      </c>
      <c r="AQ158" s="62"/>
      <c r="AR158" s="29"/>
      <c r="AS158" s="205" t="str">
        <f>IF($M158="","Compléter la colonne M",IF(AQ158="","Compléter la part variable",IF($M158=Données!$I$3,AQ158,IF(AND($M158=Données!$I$2,AR158=""),"Compléter la colonne précédente",IF(AQ158-AR158&lt;=0,0,IF(AR158&gt;=144.44,AQ158-144.44,AQ158-AR158))))))</f>
        <v>Compléter la colonne M</v>
      </c>
      <c r="AT158" s="197" t="str">
        <f>IF(AQ158="","Compléter la part variable",IF(AND($M158=Données!$I$2,AR158=""),"Compléter mont. unit. versé pour le BTE",IF(AS158-$C$6&lt;0,0,AS158-$C$6)))</f>
        <v>Compléter la part variable</v>
      </c>
      <c r="AU158" s="192" t="str">
        <f t="shared" si="63"/>
        <v>Date signature contrat absente ou non conforme</v>
      </c>
      <c r="AV158" s="24"/>
      <c r="AW158" s="29"/>
      <c r="AX158" s="61" t="str">
        <f t="shared" si="76"/>
        <v>Compléter la colonne M</v>
      </c>
      <c r="AY158" s="62"/>
      <c r="AZ158" s="29"/>
      <c r="BA158" s="205" t="str">
        <f>IF($M158="","Compléter la colonne M",IF(AY158="","Compléter la part variable",IF($M158=Données!$I$3,AY158,IF(AND($M158=Données!$I$2,AZ158=""),"Compléter la colonne précédente",IF(AY158-AZ158&lt;=0,0,IF(AZ158&gt;=144.44,AY158-144.44,AY158-AZ158))))))</f>
        <v>Compléter la colonne M</v>
      </c>
      <c r="BB158" s="197" t="str">
        <f>IF(AY158="","Compléter la part variable",IF(AND($M158=Données!$I$2,AZ158=""),"Compléter mont. unit. versé pour le BTE",IF(BA158-$C$6&lt;0,0,BA158-$C$6)))</f>
        <v>Compléter la part variable</v>
      </c>
      <c r="BC158" s="192" t="str">
        <f t="shared" si="64"/>
        <v>Date signature contrat absente ou non conforme</v>
      </c>
      <c r="BD158" s="24"/>
      <c r="BE158" s="29"/>
      <c r="BF158" s="61" t="str">
        <f t="shared" si="77"/>
        <v>Compléter la colonne M</v>
      </c>
      <c r="BG158" s="62"/>
      <c r="BH158" s="29"/>
      <c r="BI158" s="205" t="str">
        <f>IF($M158="","Compléter la colonne M",IF(BG158="","Compléter la part variable",IF($M158=Données!$I$3,BG158,IF(AND($M158=Données!$I$2,BH158=""),"Compléter la colonne précédente",IF(BG158-BH158&lt;=0,0,IF(BH158&gt;=144.44,BG158-144.44,BG158-BH158))))))</f>
        <v>Compléter la colonne M</v>
      </c>
      <c r="BJ158" s="197" t="str">
        <f>IF(BG158="","Compléter la part variable",IF(AND($M158=Données!$I$2,BH158=""),"Compléter mont. unit. versé pour le BTE",IF(BI158-$C$6&lt;0,0,BI158-$C$6)))</f>
        <v>Compléter la part variable</v>
      </c>
      <c r="BK158" s="192" t="str">
        <f t="shared" si="65"/>
        <v>Date signature contrat absente ou non conforme</v>
      </c>
      <c r="BL158" s="24"/>
      <c r="BM158" s="29"/>
      <c r="BN158" s="61" t="str">
        <f t="shared" si="78"/>
        <v>Compléter la colonne M</v>
      </c>
      <c r="BO158" s="62"/>
      <c r="BP158" s="29"/>
      <c r="BQ158" s="205" t="str">
        <f>IF($M158="","Compléter la colonne M",IF(BO158="","Compléter la part variable",IF($M158=Données!$I$3,BO158,IF(AND($M158=Données!$I$2,BP158=""),"Compléter la colonne précédente",IF(BO158-BP158&lt;=0,0,IF(BP158&gt;=144.44,BO158-144.44,BO158-BP158))))))</f>
        <v>Compléter la colonne M</v>
      </c>
      <c r="BR158" s="197" t="str">
        <f>IF(BO158="","Compléter la part variable",IF(AND($M158=Données!$I$2,BP158=""),"Compléter mont. unit. versé pour le BTE",IF(BQ158-$C$6&lt;0,0,BQ158-$C$6)))</f>
        <v>Compléter la part variable</v>
      </c>
      <c r="BS158" s="192" t="str">
        <f t="shared" si="66"/>
        <v>Date signature contrat absente ou non conforme</v>
      </c>
      <c r="BT158" s="24"/>
      <c r="BU158" s="29"/>
      <c r="BV158" s="61" t="str">
        <f t="shared" si="79"/>
        <v>Compléter la colonne M</v>
      </c>
      <c r="BW158" s="62"/>
      <c r="BX158" s="29"/>
      <c r="BY158" s="205" t="str">
        <f>IF($M158="","Compléter la colonne M",IF(BW158="","Compléter la part variable",IF($M158=Données!$I$3,BW158,IF(AND($M158=Données!$I$2,BX158=""),"Compléter la colonne précédente",IF(BW158-BX158&lt;=0,0,IF(BX158&gt;=144.44,BW158-144.44,BW158-BX158))))))</f>
        <v>Compléter la colonne M</v>
      </c>
      <c r="BZ158" s="197" t="str">
        <f>IF(BW158="","Compléter la part variable",IF(AND($M158=Données!$I$2,BX158=""),"Compléter mont. unit. versé pour le BTE",IF(BY158-$C$6&lt;0,0,BY158-$C$6)))</f>
        <v>Compléter la part variable</v>
      </c>
      <c r="CA158" s="192" t="str">
        <f t="shared" si="67"/>
        <v>Date signature contrat absente ou non conforme</v>
      </c>
      <c r="CB158" s="24"/>
      <c r="CC158" s="29"/>
      <c r="CD158" s="61" t="str">
        <f t="shared" si="80"/>
        <v>Compléter la colonne M</v>
      </c>
      <c r="CE158" s="62"/>
      <c r="CF158" s="29"/>
      <c r="CG158" s="205" t="str">
        <f>IF($M158="","Compléter la colonne M",IF(CE158="","Compléter la part variable",IF($M158=Données!$I$3,CE158,IF(AND($M158=Données!$I$2,CF158=""),"Compléter la colonne précédente",IF(CE158-CF158&lt;=0,0,IF(CF158&gt;=144.44,CE158-144.44,CE158-CF158))))))</f>
        <v>Compléter la colonne M</v>
      </c>
      <c r="CH158" s="197" t="str">
        <f>IF(CE158="","Compléter la part variable",IF(AND($M158=Données!$I$2,CF158=""),"Compléter mont. unit. versé pour le BTE",IF(CG158-$C$6&lt;0,0,CG158-$C$6)))</f>
        <v>Compléter la part variable</v>
      </c>
      <c r="CI158" s="192" t="str">
        <f t="shared" si="68"/>
        <v>Date signature contrat absente ou non conforme</v>
      </c>
      <c r="CJ158" s="24"/>
      <c r="CK158" s="29"/>
      <c r="CL158" s="61" t="str">
        <f t="shared" si="81"/>
        <v>Compléter la colonne M</v>
      </c>
      <c r="CM158" s="62"/>
      <c r="CN158" s="29"/>
      <c r="CO158" s="205" t="str">
        <f>IF($M158="","Compléter la colonne M",IF(CM158="","Compléter la part variable",IF($M158=Données!$I$3,CM158,IF(AND($M158=Données!$I$2,CN158=""),"Compléter la colonne précédente",IF(CM158-CN158&lt;=0,0,IF(CN158&gt;=144.44,CM158-144.44,CM158-CN158))))))</f>
        <v>Compléter la colonne M</v>
      </c>
      <c r="CP158" s="197" t="str">
        <f>IF(CM158="","Compléter la part variable",IF(AND($M158=Données!$I$2,CN158=""),"Compléter mont. unit. versé pour le BTE",IF(CO158-$C$6&lt;0,0,CO158-$C$6)))</f>
        <v>Compléter la part variable</v>
      </c>
      <c r="CQ158" s="192" t="str">
        <f t="shared" si="69"/>
        <v>Date signature contrat absente ou non conforme</v>
      </c>
      <c r="CR158" s="24"/>
      <c r="CS158" s="29"/>
      <c r="CT158" s="61" t="str">
        <f t="shared" si="82"/>
        <v>Compléter la colonne M</v>
      </c>
      <c r="CU158" s="62"/>
      <c r="CV158" s="29"/>
      <c r="CW158" s="205" t="str">
        <f>IF($M158="","Compléter la colonne M",IF(CU158="","Compléter la part variable",IF($M158=Données!$I$3,CU158,IF(AND($M158=Données!$I$2,CV158=""),"Compléter la colonne précédente",IF(CU158-CV158&lt;=0,0,IF(CV158&gt;=144.44,CU158-144.44,CU158-CV158))))))</f>
        <v>Compléter la colonne M</v>
      </c>
      <c r="CX158" s="197" t="str">
        <f>IF(CU158="","Compléter la part variable",IF(AND($M158=Données!$I$2,CV158=""),"Compléter mont. unit. versé pour le BTE",IF(CW158-$C$6&lt;0,0,CW158-$C$6)))</f>
        <v>Compléter la part variable</v>
      </c>
      <c r="CY158" s="192" t="str">
        <f t="shared" si="70"/>
        <v>Date signature contrat absente ou non conforme</v>
      </c>
      <c r="CZ158" s="24"/>
      <c r="DA158" s="29"/>
      <c r="DB158" s="61" t="str">
        <f t="shared" si="83"/>
        <v>Compléter la colonne M</v>
      </c>
      <c r="DC158" s="62"/>
      <c r="DD158" s="29"/>
      <c r="DE158" s="205" t="str">
        <f>IF($M158="","Compléter la colonne M",IF(DC158="","Compléter la part variable",IF($M158=Données!$I$3,DC158,IF(AND($M158=Données!$I$2,DD158=""),"Compléter la colonne précédente",IF(DC158-DD158&lt;=0,0,IF(DD158&gt;=144.44,DC158-144.44,DC158-DD158))))))</f>
        <v>Compléter la colonne M</v>
      </c>
      <c r="DF158" s="197" t="str">
        <f>IF(DC158="","Compléter la part variable",IF(AND($M158=Données!$I$2,DD158=""),"Compléter mont. unit. versé pour le BTE",IF(DE158-$C$6&lt;0,0,DE158-$C$6)))</f>
        <v>Compléter la part variable</v>
      </c>
      <c r="DG158" s="192" t="str">
        <f t="shared" si="71"/>
        <v>Date signature contrat absente ou non conforme</v>
      </c>
      <c r="DH158" s="106" t="str">
        <f t="shared" si="58"/>
        <v>Remplir les colonnes M,N, Q et P</v>
      </c>
      <c r="DI158" s="153" t="str">
        <f t="shared" si="59"/>
        <v>Remplir les colonnes M, N, Q et P</v>
      </c>
      <c r="DJ158" s="28" t="str">
        <f t="shared" si="60"/>
        <v>Remplir les colonnes M, N, Q et P</v>
      </c>
      <c r="DK158"/>
      <c r="DL158"/>
    </row>
    <row r="159" spans="1:116" x14ac:dyDescent="0.3">
      <c r="A159" s="132"/>
      <c r="B159" s="165"/>
      <c r="C159" s="43"/>
      <c r="D159" s="43"/>
      <c r="E159" s="43"/>
      <c r="F159" s="43"/>
      <c r="G159" s="133"/>
      <c r="H159" s="59"/>
      <c r="I159" s="29"/>
      <c r="J159" s="167"/>
      <c r="K159" s="167"/>
      <c r="L159" s="168"/>
      <c r="M159" s="141"/>
      <c r="N159" s="119"/>
      <c r="O159" s="69"/>
      <c r="P159" s="69"/>
      <c r="Q159" s="145"/>
      <c r="R159" s="24"/>
      <c r="S159" s="29"/>
      <c r="T159" s="61" t="str">
        <f t="shared" si="72"/>
        <v>Compléter la colonne M</v>
      </c>
      <c r="U159" s="62"/>
      <c r="V159" s="103" t="str">
        <f t="shared" si="56"/>
        <v>Compléter la colonne précédente</v>
      </c>
      <c r="W159" s="192" t="str">
        <f t="shared" si="57"/>
        <v>Date signature contrat absente ou non conforme</v>
      </c>
      <c r="X159" s="24"/>
      <c r="Y159" s="29"/>
      <c r="Z159" s="61" t="str">
        <f t="shared" si="73"/>
        <v>Compléter la colonne M</v>
      </c>
      <c r="AA159" s="62"/>
      <c r="AB159" s="29"/>
      <c r="AC159" s="205" t="str">
        <f>IF($M159="","Compléter la colonne M",IF(AA159="","Compléter la part variable",IF($M159=Données!$I$3,AA159,IF(AND($M159=Données!$I$2,AB159=""),"Compléter la colonne précédente",IF(AA159-AB159&lt;=0,0,IF(AB159&gt;=144.44,AA159-144.44,AA159-AB159))))))</f>
        <v>Compléter la colonne M</v>
      </c>
      <c r="AD159" s="197" t="str">
        <f>IF(AA159="","Compléter la part variable",IF(AND($M159=Données!$I$2,AB159=""),"Compléter mont. unit. versé pour le BTE",IF(AC159-$C$6&lt;0,0,AC159-$C$6)))</f>
        <v>Compléter la part variable</v>
      </c>
      <c r="AE159" s="192" t="str">
        <f t="shared" si="61"/>
        <v>Date signature contrat absente ou non conforme</v>
      </c>
      <c r="AF159" s="24"/>
      <c r="AG159" s="29"/>
      <c r="AH159" s="61" t="str">
        <f t="shared" si="74"/>
        <v>Compléter la colonne M</v>
      </c>
      <c r="AI159" s="62"/>
      <c r="AJ159" s="29"/>
      <c r="AK159" s="205" t="str">
        <f>IF($M159="","Compléter la colonne M",IF(AI159="","Compléter la part variable",IF($M159=Données!$I$3,AI159,IF(AND($M159=Données!$I$2,AJ159=""),"Compléter la colonne précédente",IF(AI159-AJ159&lt;=0,0,IF(AJ159&gt;=144.44,AI159-144.44,AI159-AJ159))))))</f>
        <v>Compléter la colonne M</v>
      </c>
      <c r="AL159" s="197" t="str">
        <f>IF(AI159="","Compléter la part variable",IF(AND($M159=Données!$I$2,AJ159=""),"Compléter mont. unit. versé pour le BTE",IF(AK159-$C$6&lt;0,0,AK159-$C$6)))</f>
        <v>Compléter la part variable</v>
      </c>
      <c r="AM159" s="192" t="str">
        <f t="shared" si="62"/>
        <v>Date signature contrat absente ou non conforme</v>
      </c>
      <c r="AN159" s="24"/>
      <c r="AO159" s="29"/>
      <c r="AP159" s="61" t="str">
        <f t="shared" si="75"/>
        <v>Compléter la colonne M</v>
      </c>
      <c r="AQ159" s="62"/>
      <c r="AR159" s="29"/>
      <c r="AS159" s="205" t="str">
        <f>IF($M159="","Compléter la colonne M",IF(AQ159="","Compléter la part variable",IF($M159=Données!$I$3,AQ159,IF(AND($M159=Données!$I$2,AR159=""),"Compléter la colonne précédente",IF(AQ159-AR159&lt;=0,0,IF(AR159&gt;=144.44,AQ159-144.44,AQ159-AR159))))))</f>
        <v>Compléter la colonne M</v>
      </c>
      <c r="AT159" s="197" t="str">
        <f>IF(AQ159="","Compléter la part variable",IF(AND($M159=Données!$I$2,AR159=""),"Compléter mont. unit. versé pour le BTE",IF(AS159-$C$6&lt;0,0,AS159-$C$6)))</f>
        <v>Compléter la part variable</v>
      </c>
      <c r="AU159" s="192" t="str">
        <f t="shared" si="63"/>
        <v>Date signature contrat absente ou non conforme</v>
      </c>
      <c r="AV159" s="24"/>
      <c r="AW159" s="29"/>
      <c r="AX159" s="61" t="str">
        <f t="shared" si="76"/>
        <v>Compléter la colonne M</v>
      </c>
      <c r="AY159" s="62"/>
      <c r="AZ159" s="29"/>
      <c r="BA159" s="205" t="str">
        <f>IF($M159="","Compléter la colonne M",IF(AY159="","Compléter la part variable",IF($M159=Données!$I$3,AY159,IF(AND($M159=Données!$I$2,AZ159=""),"Compléter la colonne précédente",IF(AY159-AZ159&lt;=0,0,IF(AZ159&gt;=144.44,AY159-144.44,AY159-AZ159))))))</f>
        <v>Compléter la colonne M</v>
      </c>
      <c r="BB159" s="197" t="str">
        <f>IF(AY159="","Compléter la part variable",IF(AND($M159=Données!$I$2,AZ159=""),"Compléter mont. unit. versé pour le BTE",IF(BA159-$C$6&lt;0,0,BA159-$C$6)))</f>
        <v>Compléter la part variable</v>
      </c>
      <c r="BC159" s="192" t="str">
        <f t="shared" si="64"/>
        <v>Date signature contrat absente ou non conforme</v>
      </c>
      <c r="BD159" s="24"/>
      <c r="BE159" s="29"/>
      <c r="BF159" s="61" t="str">
        <f t="shared" si="77"/>
        <v>Compléter la colonne M</v>
      </c>
      <c r="BG159" s="62"/>
      <c r="BH159" s="29"/>
      <c r="BI159" s="205" t="str">
        <f>IF($M159="","Compléter la colonne M",IF(BG159="","Compléter la part variable",IF($M159=Données!$I$3,BG159,IF(AND($M159=Données!$I$2,BH159=""),"Compléter la colonne précédente",IF(BG159-BH159&lt;=0,0,IF(BH159&gt;=144.44,BG159-144.44,BG159-BH159))))))</f>
        <v>Compléter la colonne M</v>
      </c>
      <c r="BJ159" s="197" t="str">
        <f>IF(BG159="","Compléter la part variable",IF(AND($M159=Données!$I$2,BH159=""),"Compléter mont. unit. versé pour le BTE",IF(BI159-$C$6&lt;0,0,BI159-$C$6)))</f>
        <v>Compléter la part variable</v>
      </c>
      <c r="BK159" s="192" t="str">
        <f t="shared" si="65"/>
        <v>Date signature contrat absente ou non conforme</v>
      </c>
      <c r="BL159" s="24"/>
      <c r="BM159" s="29"/>
      <c r="BN159" s="61" t="str">
        <f t="shared" si="78"/>
        <v>Compléter la colonne M</v>
      </c>
      <c r="BO159" s="62"/>
      <c r="BP159" s="29"/>
      <c r="BQ159" s="205" t="str">
        <f>IF($M159="","Compléter la colonne M",IF(BO159="","Compléter la part variable",IF($M159=Données!$I$3,BO159,IF(AND($M159=Données!$I$2,BP159=""),"Compléter la colonne précédente",IF(BO159-BP159&lt;=0,0,IF(BP159&gt;=144.44,BO159-144.44,BO159-BP159))))))</f>
        <v>Compléter la colonne M</v>
      </c>
      <c r="BR159" s="197" t="str">
        <f>IF(BO159="","Compléter la part variable",IF(AND($M159=Données!$I$2,BP159=""),"Compléter mont. unit. versé pour le BTE",IF(BQ159-$C$6&lt;0,0,BQ159-$C$6)))</f>
        <v>Compléter la part variable</v>
      </c>
      <c r="BS159" s="192" t="str">
        <f t="shared" si="66"/>
        <v>Date signature contrat absente ou non conforme</v>
      </c>
      <c r="BT159" s="24"/>
      <c r="BU159" s="29"/>
      <c r="BV159" s="61" t="str">
        <f t="shared" si="79"/>
        <v>Compléter la colonne M</v>
      </c>
      <c r="BW159" s="62"/>
      <c r="BX159" s="29"/>
      <c r="BY159" s="205" t="str">
        <f>IF($M159="","Compléter la colonne M",IF(BW159="","Compléter la part variable",IF($M159=Données!$I$3,BW159,IF(AND($M159=Données!$I$2,BX159=""),"Compléter la colonne précédente",IF(BW159-BX159&lt;=0,0,IF(BX159&gt;=144.44,BW159-144.44,BW159-BX159))))))</f>
        <v>Compléter la colonne M</v>
      </c>
      <c r="BZ159" s="197" t="str">
        <f>IF(BW159="","Compléter la part variable",IF(AND($M159=Données!$I$2,BX159=""),"Compléter mont. unit. versé pour le BTE",IF(BY159-$C$6&lt;0,0,BY159-$C$6)))</f>
        <v>Compléter la part variable</v>
      </c>
      <c r="CA159" s="192" t="str">
        <f t="shared" si="67"/>
        <v>Date signature contrat absente ou non conforme</v>
      </c>
      <c r="CB159" s="24"/>
      <c r="CC159" s="29"/>
      <c r="CD159" s="61" t="str">
        <f t="shared" si="80"/>
        <v>Compléter la colonne M</v>
      </c>
      <c r="CE159" s="62"/>
      <c r="CF159" s="29"/>
      <c r="CG159" s="205" t="str">
        <f>IF($M159="","Compléter la colonne M",IF(CE159="","Compléter la part variable",IF($M159=Données!$I$3,CE159,IF(AND($M159=Données!$I$2,CF159=""),"Compléter la colonne précédente",IF(CE159-CF159&lt;=0,0,IF(CF159&gt;=144.44,CE159-144.44,CE159-CF159))))))</f>
        <v>Compléter la colonne M</v>
      </c>
      <c r="CH159" s="197" t="str">
        <f>IF(CE159="","Compléter la part variable",IF(AND($M159=Données!$I$2,CF159=""),"Compléter mont. unit. versé pour le BTE",IF(CG159-$C$6&lt;0,0,CG159-$C$6)))</f>
        <v>Compléter la part variable</v>
      </c>
      <c r="CI159" s="192" t="str">
        <f t="shared" si="68"/>
        <v>Date signature contrat absente ou non conforme</v>
      </c>
      <c r="CJ159" s="24"/>
      <c r="CK159" s="29"/>
      <c r="CL159" s="61" t="str">
        <f t="shared" si="81"/>
        <v>Compléter la colonne M</v>
      </c>
      <c r="CM159" s="62"/>
      <c r="CN159" s="29"/>
      <c r="CO159" s="205" t="str">
        <f>IF($M159="","Compléter la colonne M",IF(CM159="","Compléter la part variable",IF($M159=Données!$I$3,CM159,IF(AND($M159=Données!$I$2,CN159=""),"Compléter la colonne précédente",IF(CM159-CN159&lt;=0,0,IF(CN159&gt;=144.44,CM159-144.44,CM159-CN159))))))</f>
        <v>Compléter la colonne M</v>
      </c>
      <c r="CP159" s="197" t="str">
        <f>IF(CM159="","Compléter la part variable",IF(AND($M159=Données!$I$2,CN159=""),"Compléter mont. unit. versé pour le BTE",IF(CO159-$C$6&lt;0,0,CO159-$C$6)))</f>
        <v>Compléter la part variable</v>
      </c>
      <c r="CQ159" s="192" t="str">
        <f t="shared" si="69"/>
        <v>Date signature contrat absente ou non conforme</v>
      </c>
      <c r="CR159" s="24"/>
      <c r="CS159" s="29"/>
      <c r="CT159" s="61" t="str">
        <f t="shared" si="82"/>
        <v>Compléter la colonne M</v>
      </c>
      <c r="CU159" s="62"/>
      <c r="CV159" s="29"/>
      <c r="CW159" s="205" t="str">
        <f>IF($M159="","Compléter la colonne M",IF(CU159="","Compléter la part variable",IF($M159=Données!$I$3,CU159,IF(AND($M159=Données!$I$2,CV159=""),"Compléter la colonne précédente",IF(CU159-CV159&lt;=0,0,IF(CV159&gt;=144.44,CU159-144.44,CU159-CV159))))))</f>
        <v>Compléter la colonne M</v>
      </c>
      <c r="CX159" s="197" t="str">
        <f>IF(CU159="","Compléter la part variable",IF(AND($M159=Données!$I$2,CV159=""),"Compléter mont. unit. versé pour le BTE",IF(CW159-$C$6&lt;0,0,CW159-$C$6)))</f>
        <v>Compléter la part variable</v>
      </c>
      <c r="CY159" s="192" t="str">
        <f t="shared" si="70"/>
        <v>Date signature contrat absente ou non conforme</v>
      </c>
      <c r="CZ159" s="24"/>
      <c r="DA159" s="29"/>
      <c r="DB159" s="61" t="str">
        <f t="shared" si="83"/>
        <v>Compléter la colonne M</v>
      </c>
      <c r="DC159" s="62"/>
      <c r="DD159" s="29"/>
      <c r="DE159" s="205" t="str">
        <f>IF($M159="","Compléter la colonne M",IF(DC159="","Compléter la part variable",IF($M159=Données!$I$3,DC159,IF(AND($M159=Données!$I$2,DD159=""),"Compléter la colonne précédente",IF(DC159-DD159&lt;=0,0,IF(DD159&gt;=144.44,DC159-144.44,DC159-DD159))))))</f>
        <v>Compléter la colonne M</v>
      </c>
      <c r="DF159" s="197" t="str">
        <f>IF(DC159="","Compléter la part variable",IF(AND($M159=Données!$I$2,DD159=""),"Compléter mont. unit. versé pour le BTE",IF(DE159-$C$6&lt;0,0,DE159-$C$6)))</f>
        <v>Compléter la part variable</v>
      </c>
      <c r="DG159" s="192" t="str">
        <f t="shared" si="71"/>
        <v>Date signature contrat absente ou non conforme</v>
      </c>
      <c r="DH159" s="106" t="str">
        <f t="shared" si="58"/>
        <v>Remplir les colonnes M,N, Q et P</v>
      </c>
      <c r="DI159" s="153" t="str">
        <f t="shared" si="59"/>
        <v>Remplir les colonnes M, N, Q et P</v>
      </c>
      <c r="DJ159" s="28" t="str">
        <f t="shared" si="60"/>
        <v>Remplir les colonnes M, N, Q et P</v>
      </c>
      <c r="DK159"/>
      <c r="DL159"/>
    </row>
    <row r="160" spans="1:116" x14ac:dyDescent="0.3">
      <c r="A160" s="132"/>
      <c r="B160" s="165"/>
      <c r="C160" s="43"/>
      <c r="D160" s="43"/>
      <c r="E160" s="43"/>
      <c r="F160" s="43"/>
      <c r="G160" s="133"/>
      <c r="H160" s="59"/>
      <c r="I160" s="29"/>
      <c r="J160" s="167"/>
      <c r="K160" s="167"/>
      <c r="L160" s="168"/>
      <c r="M160" s="141"/>
      <c r="N160" s="119"/>
      <c r="O160" s="69"/>
      <c r="P160" s="69"/>
      <c r="Q160" s="145"/>
      <c r="R160" s="24"/>
      <c r="S160" s="29"/>
      <c r="T160" s="61" t="str">
        <f t="shared" si="72"/>
        <v>Compléter la colonne M</v>
      </c>
      <c r="U160" s="62"/>
      <c r="V160" s="103" t="str">
        <f t="shared" si="56"/>
        <v>Compléter la colonne précédente</v>
      </c>
      <c r="W160" s="192" t="str">
        <f t="shared" si="57"/>
        <v>Date signature contrat absente ou non conforme</v>
      </c>
      <c r="X160" s="24"/>
      <c r="Y160" s="29"/>
      <c r="Z160" s="61" t="str">
        <f t="shared" si="73"/>
        <v>Compléter la colonne M</v>
      </c>
      <c r="AA160" s="62"/>
      <c r="AB160" s="29"/>
      <c r="AC160" s="205" t="str">
        <f>IF($M160="","Compléter la colonne M",IF(AA160="","Compléter la part variable",IF($M160=Données!$I$3,AA160,IF(AND($M160=Données!$I$2,AB160=""),"Compléter la colonne précédente",IF(AA160-AB160&lt;=0,0,IF(AB160&gt;=144.44,AA160-144.44,AA160-AB160))))))</f>
        <v>Compléter la colonne M</v>
      </c>
      <c r="AD160" s="197" t="str">
        <f>IF(AA160="","Compléter la part variable",IF(AND($M160=Données!$I$2,AB160=""),"Compléter mont. unit. versé pour le BTE",IF(AC160-$C$6&lt;0,0,AC160-$C$6)))</f>
        <v>Compléter la part variable</v>
      </c>
      <c r="AE160" s="192" t="str">
        <f t="shared" si="61"/>
        <v>Date signature contrat absente ou non conforme</v>
      </c>
      <c r="AF160" s="24"/>
      <c r="AG160" s="29"/>
      <c r="AH160" s="61" t="str">
        <f t="shared" si="74"/>
        <v>Compléter la colonne M</v>
      </c>
      <c r="AI160" s="62"/>
      <c r="AJ160" s="29"/>
      <c r="AK160" s="205" t="str">
        <f>IF($M160="","Compléter la colonne M",IF(AI160="","Compléter la part variable",IF($M160=Données!$I$3,AI160,IF(AND($M160=Données!$I$2,AJ160=""),"Compléter la colonne précédente",IF(AI160-AJ160&lt;=0,0,IF(AJ160&gt;=144.44,AI160-144.44,AI160-AJ160))))))</f>
        <v>Compléter la colonne M</v>
      </c>
      <c r="AL160" s="197" t="str">
        <f>IF(AI160="","Compléter la part variable",IF(AND($M160=Données!$I$2,AJ160=""),"Compléter mont. unit. versé pour le BTE",IF(AK160-$C$6&lt;0,0,AK160-$C$6)))</f>
        <v>Compléter la part variable</v>
      </c>
      <c r="AM160" s="192" t="str">
        <f t="shared" si="62"/>
        <v>Date signature contrat absente ou non conforme</v>
      </c>
      <c r="AN160" s="24"/>
      <c r="AO160" s="29"/>
      <c r="AP160" s="61" t="str">
        <f t="shared" si="75"/>
        <v>Compléter la colonne M</v>
      </c>
      <c r="AQ160" s="62"/>
      <c r="AR160" s="29"/>
      <c r="AS160" s="205" t="str">
        <f>IF($M160="","Compléter la colonne M",IF(AQ160="","Compléter la part variable",IF($M160=Données!$I$3,AQ160,IF(AND($M160=Données!$I$2,AR160=""),"Compléter la colonne précédente",IF(AQ160-AR160&lt;=0,0,IF(AR160&gt;=144.44,AQ160-144.44,AQ160-AR160))))))</f>
        <v>Compléter la colonne M</v>
      </c>
      <c r="AT160" s="197" t="str">
        <f>IF(AQ160="","Compléter la part variable",IF(AND($M160=Données!$I$2,AR160=""),"Compléter mont. unit. versé pour le BTE",IF(AS160-$C$6&lt;0,0,AS160-$C$6)))</f>
        <v>Compléter la part variable</v>
      </c>
      <c r="AU160" s="192" t="str">
        <f t="shared" si="63"/>
        <v>Date signature contrat absente ou non conforme</v>
      </c>
      <c r="AV160" s="24"/>
      <c r="AW160" s="29"/>
      <c r="AX160" s="61" t="str">
        <f t="shared" si="76"/>
        <v>Compléter la colonne M</v>
      </c>
      <c r="AY160" s="62"/>
      <c r="AZ160" s="29"/>
      <c r="BA160" s="205" t="str">
        <f>IF($M160="","Compléter la colonne M",IF(AY160="","Compléter la part variable",IF($M160=Données!$I$3,AY160,IF(AND($M160=Données!$I$2,AZ160=""),"Compléter la colonne précédente",IF(AY160-AZ160&lt;=0,0,IF(AZ160&gt;=144.44,AY160-144.44,AY160-AZ160))))))</f>
        <v>Compléter la colonne M</v>
      </c>
      <c r="BB160" s="197" t="str">
        <f>IF(AY160="","Compléter la part variable",IF(AND($M160=Données!$I$2,AZ160=""),"Compléter mont. unit. versé pour le BTE",IF(BA160-$C$6&lt;0,0,BA160-$C$6)))</f>
        <v>Compléter la part variable</v>
      </c>
      <c r="BC160" s="192" t="str">
        <f t="shared" si="64"/>
        <v>Date signature contrat absente ou non conforme</v>
      </c>
      <c r="BD160" s="24"/>
      <c r="BE160" s="29"/>
      <c r="BF160" s="61" t="str">
        <f t="shared" si="77"/>
        <v>Compléter la colonne M</v>
      </c>
      <c r="BG160" s="62"/>
      <c r="BH160" s="29"/>
      <c r="BI160" s="205" t="str">
        <f>IF($M160="","Compléter la colonne M",IF(BG160="","Compléter la part variable",IF($M160=Données!$I$3,BG160,IF(AND($M160=Données!$I$2,BH160=""),"Compléter la colonne précédente",IF(BG160-BH160&lt;=0,0,IF(BH160&gt;=144.44,BG160-144.44,BG160-BH160))))))</f>
        <v>Compléter la colonne M</v>
      </c>
      <c r="BJ160" s="197" t="str">
        <f>IF(BG160="","Compléter la part variable",IF(AND($M160=Données!$I$2,BH160=""),"Compléter mont. unit. versé pour le BTE",IF(BI160-$C$6&lt;0,0,BI160-$C$6)))</f>
        <v>Compléter la part variable</v>
      </c>
      <c r="BK160" s="192" t="str">
        <f t="shared" si="65"/>
        <v>Date signature contrat absente ou non conforme</v>
      </c>
      <c r="BL160" s="24"/>
      <c r="BM160" s="29"/>
      <c r="BN160" s="61" t="str">
        <f t="shared" si="78"/>
        <v>Compléter la colonne M</v>
      </c>
      <c r="BO160" s="62"/>
      <c r="BP160" s="29"/>
      <c r="BQ160" s="205" t="str">
        <f>IF($M160="","Compléter la colonne M",IF(BO160="","Compléter la part variable",IF($M160=Données!$I$3,BO160,IF(AND($M160=Données!$I$2,BP160=""),"Compléter la colonne précédente",IF(BO160-BP160&lt;=0,0,IF(BP160&gt;=144.44,BO160-144.44,BO160-BP160))))))</f>
        <v>Compléter la colonne M</v>
      </c>
      <c r="BR160" s="197" t="str">
        <f>IF(BO160="","Compléter la part variable",IF(AND($M160=Données!$I$2,BP160=""),"Compléter mont. unit. versé pour le BTE",IF(BQ160-$C$6&lt;0,0,BQ160-$C$6)))</f>
        <v>Compléter la part variable</v>
      </c>
      <c r="BS160" s="192" t="str">
        <f t="shared" si="66"/>
        <v>Date signature contrat absente ou non conforme</v>
      </c>
      <c r="BT160" s="24"/>
      <c r="BU160" s="29"/>
      <c r="BV160" s="61" t="str">
        <f t="shared" si="79"/>
        <v>Compléter la colonne M</v>
      </c>
      <c r="BW160" s="62"/>
      <c r="BX160" s="29"/>
      <c r="BY160" s="205" t="str">
        <f>IF($M160="","Compléter la colonne M",IF(BW160="","Compléter la part variable",IF($M160=Données!$I$3,BW160,IF(AND($M160=Données!$I$2,BX160=""),"Compléter la colonne précédente",IF(BW160-BX160&lt;=0,0,IF(BX160&gt;=144.44,BW160-144.44,BW160-BX160))))))</f>
        <v>Compléter la colonne M</v>
      </c>
      <c r="BZ160" s="197" t="str">
        <f>IF(BW160="","Compléter la part variable",IF(AND($M160=Données!$I$2,BX160=""),"Compléter mont. unit. versé pour le BTE",IF(BY160-$C$6&lt;0,0,BY160-$C$6)))</f>
        <v>Compléter la part variable</v>
      </c>
      <c r="CA160" s="192" t="str">
        <f t="shared" si="67"/>
        <v>Date signature contrat absente ou non conforme</v>
      </c>
      <c r="CB160" s="24"/>
      <c r="CC160" s="29"/>
      <c r="CD160" s="61" t="str">
        <f t="shared" si="80"/>
        <v>Compléter la colonne M</v>
      </c>
      <c r="CE160" s="62"/>
      <c r="CF160" s="29"/>
      <c r="CG160" s="205" t="str">
        <f>IF($M160="","Compléter la colonne M",IF(CE160="","Compléter la part variable",IF($M160=Données!$I$3,CE160,IF(AND($M160=Données!$I$2,CF160=""),"Compléter la colonne précédente",IF(CE160-CF160&lt;=0,0,IF(CF160&gt;=144.44,CE160-144.44,CE160-CF160))))))</f>
        <v>Compléter la colonne M</v>
      </c>
      <c r="CH160" s="197" t="str">
        <f>IF(CE160="","Compléter la part variable",IF(AND($M160=Données!$I$2,CF160=""),"Compléter mont. unit. versé pour le BTE",IF(CG160-$C$6&lt;0,0,CG160-$C$6)))</f>
        <v>Compléter la part variable</v>
      </c>
      <c r="CI160" s="192" t="str">
        <f t="shared" si="68"/>
        <v>Date signature contrat absente ou non conforme</v>
      </c>
      <c r="CJ160" s="24"/>
      <c r="CK160" s="29"/>
      <c r="CL160" s="61" t="str">
        <f t="shared" si="81"/>
        <v>Compléter la colonne M</v>
      </c>
      <c r="CM160" s="62"/>
      <c r="CN160" s="29"/>
      <c r="CO160" s="205" t="str">
        <f>IF($M160="","Compléter la colonne M",IF(CM160="","Compléter la part variable",IF($M160=Données!$I$3,CM160,IF(AND($M160=Données!$I$2,CN160=""),"Compléter la colonne précédente",IF(CM160-CN160&lt;=0,0,IF(CN160&gt;=144.44,CM160-144.44,CM160-CN160))))))</f>
        <v>Compléter la colonne M</v>
      </c>
      <c r="CP160" s="197" t="str">
        <f>IF(CM160="","Compléter la part variable",IF(AND($M160=Données!$I$2,CN160=""),"Compléter mont. unit. versé pour le BTE",IF(CO160-$C$6&lt;0,0,CO160-$C$6)))</f>
        <v>Compléter la part variable</v>
      </c>
      <c r="CQ160" s="192" t="str">
        <f t="shared" si="69"/>
        <v>Date signature contrat absente ou non conforme</v>
      </c>
      <c r="CR160" s="24"/>
      <c r="CS160" s="29"/>
      <c r="CT160" s="61" t="str">
        <f t="shared" si="82"/>
        <v>Compléter la colonne M</v>
      </c>
      <c r="CU160" s="62"/>
      <c r="CV160" s="29"/>
      <c r="CW160" s="205" t="str">
        <f>IF($M160="","Compléter la colonne M",IF(CU160="","Compléter la part variable",IF($M160=Données!$I$3,CU160,IF(AND($M160=Données!$I$2,CV160=""),"Compléter la colonne précédente",IF(CU160-CV160&lt;=0,0,IF(CV160&gt;=144.44,CU160-144.44,CU160-CV160))))))</f>
        <v>Compléter la colonne M</v>
      </c>
      <c r="CX160" s="197" t="str">
        <f>IF(CU160="","Compléter la part variable",IF(AND($M160=Données!$I$2,CV160=""),"Compléter mont. unit. versé pour le BTE",IF(CW160-$C$6&lt;0,0,CW160-$C$6)))</f>
        <v>Compléter la part variable</v>
      </c>
      <c r="CY160" s="192" t="str">
        <f t="shared" si="70"/>
        <v>Date signature contrat absente ou non conforme</v>
      </c>
      <c r="CZ160" s="24"/>
      <c r="DA160" s="29"/>
      <c r="DB160" s="61" t="str">
        <f t="shared" si="83"/>
        <v>Compléter la colonne M</v>
      </c>
      <c r="DC160" s="62"/>
      <c r="DD160" s="29"/>
      <c r="DE160" s="205" t="str">
        <f>IF($M160="","Compléter la colonne M",IF(DC160="","Compléter la part variable",IF($M160=Données!$I$3,DC160,IF(AND($M160=Données!$I$2,DD160=""),"Compléter la colonne précédente",IF(DC160-DD160&lt;=0,0,IF(DD160&gt;=144.44,DC160-144.44,DC160-DD160))))))</f>
        <v>Compléter la colonne M</v>
      </c>
      <c r="DF160" s="197" t="str">
        <f>IF(DC160="","Compléter la part variable",IF(AND($M160=Données!$I$2,DD160=""),"Compléter mont. unit. versé pour le BTE",IF(DE160-$C$6&lt;0,0,DE160-$C$6)))</f>
        <v>Compléter la part variable</v>
      </c>
      <c r="DG160" s="192" t="str">
        <f t="shared" si="71"/>
        <v>Date signature contrat absente ou non conforme</v>
      </c>
      <c r="DH160" s="106" t="str">
        <f t="shared" si="58"/>
        <v>Remplir les colonnes M,N, Q et P</v>
      </c>
      <c r="DI160" s="153" t="str">
        <f t="shared" si="59"/>
        <v>Remplir les colonnes M, N, Q et P</v>
      </c>
      <c r="DJ160" s="28" t="str">
        <f t="shared" si="60"/>
        <v>Remplir les colonnes M, N, Q et P</v>
      </c>
      <c r="DK160"/>
      <c r="DL160"/>
    </row>
    <row r="161" spans="1:116" x14ac:dyDescent="0.3">
      <c r="A161" s="132"/>
      <c r="B161" s="165"/>
      <c r="C161" s="43"/>
      <c r="D161" s="43"/>
      <c r="E161" s="43"/>
      <c r="F161" s="43"/>
      <c r="G161" s="133"/>
      <c r="H161" s="59"/>
      <c r="I161" s="29"/>
      <c r="J161" s="167"/>
      <c r="K161" s="167"/>
      <c r="L161" s="168"/>
      <c r="M161" s="141"/>
      <c r="N161" s="119"/>
      <c r="O161" s="69"/>
      <c r="P161" s="69"/>
      <c r="Q161" s="145"/>
      <c r="R161" s="24"/>
      <c r="S161" s="29"/>
      <c r="T161" s="61" t="str">
        <f t="shared" si="72"/>
        <v>Compléter la colonne M</v>
      </c>
      <c r="U161" s="62"/>
      <c r="V161" s="103" t="str">
        <f t="shared" si="56"/>
        <v>Compléter la colonne précédente</v>
      </c>
      <c r="W161" s="192" t="str">
        <f t="shared" si="57"/>
        <v>Date signature contrat absente ou non conforme</v>
      </c>
      <c r="X161" s="24"/>
      <c r="Y161" s="29"/>
      <c r="Z161" s="61" t="str">
        <f t="shared" si="73"/>
        <v>Compléter la colonne M</v>
      </c>
      <c r="AA161" s="62"/>
      <c r="AB161" s="29"/>
      <c r="AC161" s="205" t="str">
        <f>IF($M161="","Compléter la colonne M",IF(AA161="","Compléter la part variable",IF($M161=Données!$I$3,AA161,IF(AND($M161=Données!$I$2,AB161=""),"Compléter la colonne précédente",IF(AA161-AB161&lt;=0,0,IF(AB161&gt;=144.44,AA161-144.44,AA161-AB161))))))</f>
        <v>Compléter la colonne M</v>
      </c>
      <c r="AD161" s="197" t="str">
        <f>IF(AA161="","Compléter la part variable",IF(AND($M161=Données!$I$2,AB161=""),"Compléter mont. unit. versé pour le BTE",IF(AC161-$C$6&lt;0,0,AC161-$C$6)))</f>
        <v>Compléter la part variable</v>
      </c>
      <c r="AE161" s="192" t="str">
        <f t="shared" si="61"/>
        <v>Date signature contrat absente ou non conforme</v>
      </c>
      <c r="AF161" s="24"/>
      <c r="AG161" s="29"/>
      <c r="AH161" s="61" t="str">
        <f t="shared" si="74"/>
        <v>Compléter la colonne M</v>
      </c>
      <c r="AI161" s="62"/>
      <c r="AJ161" s="29"/>
      <c r="AK161" s="205" t="str">
        <f>IF($M161="","Compléter la colonne M",IF(AI161="","Compléter la part variable",IF($M161=Données!$I$3,AI161,IF(AND($M161=Données!$I$2,AJ161=""),"Compléter la colonne précédente",IF(AI161-AJ161&lt;=0,0,IF(AJ161&gt;=144.44,AI161-144.44,AI161-AJ161))))))</f>
        <v>Compléter la colonne M</v>
      </c>
      <c r="AL161" s="197" t="str">
        <f>IF(AI161="","Compléter la part variable",IF(AND($M161=Données!$I$2,AJ161=""),"Compléter mont. unit. versé pour le BTE",IF(AK161-$C$6&lt;0,0,AK161-$C$6)))</f>
        <v>Compléter la part variable</v>
      </c>
      <c r="AM161" s="192" t="str">
        <f t="shared" si="62"/>
        <v>Date signature contrat absente ou non conforme</v>
      </c>
      <c r="AN161" s="24"/>
      <c r="AO161" s="29"/>
      <c r="AP161" s="61" t="str">
        <f t="shared" si="75"/>
        <v>Compléter la colonne M</v>
      </c>
      <c r="AQ161" s="62"/>
      <c r="AR161" s="29"/>
      <c r="AS161" s="205" t="str">
        <f>IF($M161="","Compléter la colonne M",IF(AQ161="","Compléter la part variable",IF($M161=Données!$I$3,AQ161,IF(AND($M161=Données!$I$2,AR161=""),"Compléter la colonne précédente",IF(AQ161-AR161&lt;=0,0,IF(AR161&gt;=144.44,AQ161-144.44,AQ161-AR161))))))</f>
        <v>Compléter la colonne M</v>
      </c>
      <c r="AT161" s="197" t="str">
        <f>IF(AQ161="","Compléter la part variable",IF(AND($M161=Données!$I$2,AR161=""),"Compléter mont. unit. versé pour le BTE",IF(AS161-$C$6&lt;0,0,AS161-$C$6)))</f>
        <v>Compléter la part variable</v>
      </c>
      <c r="AU161" s="192" t="str">
        <f t="shared" si="63"/>
        <v>Date signature contrat absente ou non conforme</v>
      </c>
      <c r="AV161" s="24"/>
      <c r="AW161" s="29"/>
      <c r="AX161" s="61" t="str">
        <f t="shared" si="76"/>
        <v>Compléter la colonne M</v>
      </c>
      <c r="AY161" s="62"/>
      <c r="AZ161" s="29"/>
      <c r="BA161" s="205" t="str">
        <f>IF($M161="","Compléter la colonne M",IF(AY161="","Compléter la part variable",IF($M161=Données!$I$3,AY161,IF(AND($M161=Données!$I$2,AZ161=""),"Compléter la colonne précédente",IF(AY161-AZ161&lt;=0,0,IF(AZ161&gt;=144.44,AY161-144.44,AY161-AZ161))))))</f>
        <v>Compléter la colonne M</v>
      </c>
      <c r="BB161" s="197" t="str">
        <f>IF(AY161="","Compléter la part variable",IF(AND($M161=Données!$I$2,AZ161=""),"Compléter mont. unit. versé pour le BTE",IF(BA161-$C$6&lt;0,0,BA161-$C$6)))</f>
        <v>Compléter la part variable</v>
      </c>
      <c r="BC161" s="192" t="str">
        <f t="shared" si="64"/>
        <v>Date signature contrat absente ou non conforme</v>
      </c>
      <c r="BD161" s="24"/>
      <c r="BE161" s="29"/>
      <c r="BF161" s="61" t="str">
        <f t="shared" si="77"/>
        <v>Compléter la colonne M</v>
      </c>
      <c r="BG161" s="62"/>
      <c r="BH161" s="29"/>
      <c r="BI161" s="205" t="str">
        <f>IF($M161="","Compléter la colonne M",IF(BG161="","Compléter la part variable",IF($M161=Données!$I$3,BG161,IF(AND($M161=Données!$I$2,BH161=""),"Compléter la colonne précédente",IF(BG161-BH161&lt;=0,0,IF(BH161&gt;=144.44,BG161-144.44,BG161-BH161))))))</f>
        <v>Compléter la colonne M</v>
      </c>
      <c r="BJ161" s="197" t="str">
        <f>IF(BG161="","Compléter la part variable",IF(AND($M161=Données!$I$2,BH161=""),"Compléter mont. unit. versé pour le BTE",IF(BI161-$C$6&lt;0,0,BI161-$C$6)))</f>
        <v>Compléter la part variable</v>
      </c>
      <c r="BK161" s="192" t="str">
        <f t="shared" si="65"/>
        <v>Date signature contrat absente ou non conforme</v>
      </c>
      <c r="BL161" s="24"/>
      <c r="BM161" s="29"/>
      <c r="BN161" s="61" t="str">
        <f t="shared" si="78"/>
        <v>Compléter la colonne M</v>
      </c>
      <c r="BO161" s="62"/>
      <c r="BP161" s="29"/>
      <c r="BQ161" s="205" t="str">
        <f>IF($M161="","Compléter la colonne M",IF(BO161="","Compléter la part variable",IF($M161=Données!$I$3,BO161,IF(AND($M161=Données!$I$2,BP161=""),"Compléter la colonne précédente",IF(BO161-BP161&lt;=0,0,IF(BP161&gt;=144.44,BO161-144.44,BO161-BP161))))))</f>
        <v>Compléter la colonne M</v>
      </c>
      <c r="BR161" s="197" t="str">
        <f>IF(BO161="","Compléter la part variable",IF(AND($M161=Données!$I$2,BP161=""),"Compléter mont. unit. versé pour le BTE",IF(BQ161-$C$6&lt;0,0,BQ161-$C$6)))</f>
        <v>Compléter la part variable</v>
      </c>
      <c r="BS161" s="192" t="str">
        <f t="shared" si="66"/>
        <v>Date signature contrat absente ou non conforme</v>
      </c>
      <c r="BT161" s="24"/>
      <c r="BU161" s="29"/>
      <c r="BV161" s="61" t="str">
        <f t="shared" si="79"/>
        <v>Compléter la colonne M</v>
      </c>
      <c r="BW161" s="62"/>
      <c r="BX161" s="29"/>
      <c r="BY161" s="205" t="str">
        <f>IF($M161="","Compléter la colonne M",IF(BW161="","Compléter la part variable",IF($M161=Données!$I$3,BW161,IF(AND($M161=Données!$I$2,BX161=""),"Compléter la colonne précédente",IF(BW161-BX161&lt;=0,0,IF(BX161&gt;=144.44,BW161-144.44,BW161-BX161))))))</f>
        <v>Compléter la colonne M</v>
      </c>
      <c r="BZ161" s="197" t="str">
        <f>IF(BW161="","Compléter la part variable",IF(AND($M161=Données!$I$2,BX161=""),"Compléter mont. unit. versé pour le BTE",IF(BY161-$C$6&lt;0,0,BY161-$C$6)))</f>
        <v>Compléter la part variable</v>
      </c>
      <c r="CA161" s="192" t="str">
        <f t="shared" si="67"/>
        <v>Date signature contrat absente ou non conforme</v>
      </c>
      <c r="CB161" s="24"/>
      <c r="CC161" s="29"/>
      <c r="CD161" s="61" t="str">
        <f t="shared" si="80"/>
        <v>Compléter la colonne M</v>
      </c>
      <c r="CE161" s="62"/>
      <c r="CF161" s="29"/>
      <c r="CG161" s="205" t="str">
        <f>IF($M161="","Compléter la colonne M",IF(CE161="","Compléter la part variable",IF($M161=Données!$I$3,CE161,IF(AND($M161=Données!$I$2,CF161=""),"Compléter la colonne précédente",IF(CE161-CF161&lt;=0,0,IF(CF161&gt;=144.44,CE161-144.44,CE161-CF161))))))</f>
        <v>Compléter la colonne M</v>
      </c>
      <c r="CH161" s="197" t="str">
        <f>IF(CE161="","Compléter la part variable",IF(AND($M161=Données!$I$2,CF161=""),"Compléter mont. unit. versé pour le BTE",IF(CG161-$C$6&lt;0,0,CG161-$C$6)))</f>
        <v>Compléter la part variable</v>
      </c>
      <c r="CI161" s="192" t="str">
        <f t="shared" si="68"/>
        <v>Date signature contrat absente ou non conforme</v>
      </c>
      <c r="CJ161" s="24"/>
      <c r="CK161" s="29"/>
      <c r="CL161" s="61" t="str">
        <f t="shared" si="81"/>
        <v>Compléter la colonne M</v>
      </c>
      <c r="CM161" s="62"/>
      <c r="CN161" s="29"/>
      <c r="CO161" s="205" t="str">
        <f>IF($M161="","Compléter la colonne M",IF(CM161="","Compléter la part variable",IF($M161=Données!$I$3,CM161,IF(AND($M161=Données!$I$2,CN161=""),"Compléter la colonne précédente",IF(CM161-CN161&lt;=0,0,IF(CN161&gt;=144.44,CM161-144.44,CM161-CN161))))))</f>
        <v>Compléter la colonne M</v>
      </c>
      <c r="CP161" s="197" t="str">
        <f>IF(CM161="","Compléter la part variable",IF(AND($M161=Données!$I$2,CN161=""),"Compléter mont. unit. versé pour le BTE",IF(CO161-$C$6&lt;0,0,CO161-$C$6)))</f>
        <v>Compléter la part variable</v>
      </c>
      <c r="CQ161" s="192" t="str">
        <f t="shared" si="69"/>
        <v>Date signature contrat absente ou non conforme</v>
      </c>
      <c r="CR161" s="24"/>
      <c r="CS161" s="29"/>
      <c r="CT161" s="61" t="str">
        <f t="shared" si="82"/>
        <v>Compléter la colonne M</v>
      </c>
      <c r="CU161" s="62"/>
      <c r="CV161" s="29"/>
      <c r="CW161" s="205" t="str">
        <f>IF($M161="","Compléter la colonne M",IF(CU161="","Compléter la part variable",IF($M161=Données!$I$3,CU161,IF(AND($M161=Données!$I$2,CV161=""),"Compléter la colonne précédente",IF(CU161-CV161&lt;=0,0,IF(CV161&gt;=144.44,CU161-144.44,CU161-CV161))))))</f>
        <v>Compléter la colonne M</v>
      </c>
      <c r="CX161" s="197" t="str">
        <f>IF(CU161="","Compléter la part variable",IF(AND($M161=Données!$I$2,CV161=""),"Compléter mont. unit. versé pour le BTE",IF(CW161-$C$6&lt;0,0,CW161-$C$6)))</f>
        <v>Compléter la part variable</v>
      </c>
      <c r="CY161" s="192" t="str">
        <f t="shared" si="70"/>
        <v>Date signature contrat absente ou non conforme</v>
      </c>
      <c r="CZ161" s="24"/>
      <c r="DA161" s="29"/>
      <c r="DB161" s="61" t="str">
        <f t="shared" si="83"/>
        <v>Compléter la colonne M</v>
      </c>
      <c r="DC161" s="62"/>
      <c r="DD161" s="29"/>
      <c r="DE161" s="205" t="str">
        <f>IF($M161="","Compléter la colonne M",IF(DC161="","Compléter la part variable",IF($M161=Données!$I$3,DC161,IF(AND($M161=Données!$I$2,DD161=""),"Compléter la colonne précédente",IF(DC161-DD161&lt;=0,0,IF(DD161&gt;=144.44,DC161-144.44,DC161-DD161))))))</f>
        <v>Compléter la colonne M</v>
      </c>
      <c r="DF161" s="197" t="str">
        <f>IF(DC161="","Compléter la part variable",IF(AND($M161=Données!$I$2,DD161=""),"Compléter mont. unit. versé pour le BTE",IF(DE161-$C$6&lt;0,0,DE161-$C$6)))</f>
        <v>Compléter la part variable</v>
      </c>
      <c r="DG161" s="192" t="str">
        <f t="shared" si="71"/>
        <v>Date signature contrat absente ou non conforme</v>
      </c>
      <c r="DH161" s="106" t="str">
        <f t="shared" si="58"/>
        <v>Remplir les colonnes M,N, Q et P</v>
      </c>
      <c r="DI161" s="153" t="str">
        <f t="shared" si="59"/>
        <v>Remplir les colonnes M, N, Q et P</v>
      </c>
      <c r="DJ161" s="28" t="str">
        <f t="shared" si="60"/>
        <v>Remplir les colonnes M, N, Q et P</v>
      </c>
      <c r="DK161"/>
      <c r="DL161"/>
    </row>
    <row r="162" spans="1:116" x14ac:dyDescent="0.3">
      <c r="A162" s="132"/>
      <c r="B162" s="165"/>
      <c r="C162" s="43"/>
      <c r="D162" s="43"/>
      <c r="E162" s="43"/>
      <c r="F162" s="43"/>
      <c r="G162" s="133"/>
      <c r="H162" s="59"/>
      <c r="I162" s="29"/>
      <c r="J162" s="167"/>
      <c r="K162" s="167"/>
      <c r="L162" s="168"/>
      <c r="M162" s="141"/>
      <c r="N162" s="119"/>
      <c r="O162" s="69"/>
      <c r="P162" s="69"/>
      <c r="Q162" s="145"/>
      <c r="R162" s="24"/>
      <c r="S162" s="29"/>
      <c r="T162" s="61" t="str">
        <f t="shared" si="72"/>
        <v>Compléter la colonne M</v>
      </c>
      <c r="U162" s="62"/>
      <c r="V162" s="103" t="str">
        <f t="shared" si="56"/>
        <v>Compléter la colonne précédente</v>
      </c>
      <c r="W162" s="192" t="str">
        <f t="shared" si="57"/>
        <v>Date signature contrat absente ou non conforme</v>
      </c>
      <c r="X162" s="24"/>
      <c r="Y162" s="29"/>
      <c r="Z162" s="61" t="str">
        <f t="shared" si="73"/>
        <v>Compléter la colonne M</v>
      </c>
      <c r="AA162" s="62"/>
      <c r="AB162" s="29"/>
      <c r="AC162" s="205" t="str">
        <f>IF($M162="","Compléter la colonne M",IF(AA162="","Compléter la part variable",IF($M162=Données!$I$3,AA162,IF(AND($M162=Données!$I$2,AB162=""),"Compléter la colonne précédente",IF(AA162-AB162&lt;=0,0,IF(AB162&gt;=144.44,AA162-144.44,AA162-AB162))))))</f>
        <v>Compléter la colonne M</v>
      </c>
      <c r="AD162" s="197" t="str">
        <f>IF(AA162="","Compléter la part variable",IF(AND($M162=Données!$I$2,AB162=""),"Compléter mont. unit. versé pour le BTE",IF(AC162-$C$6&lt;0,0,AC162-$C$6)))</f>
        <v>Compléter la part variable</v>
      </c>
      <c r="AE162" s="192" t="str">
        <f t="shared" si="61"/>
        <v>Date signature contrat absente ou non conforme</v>
      </c>
      <c r="AF162" s="24"/>
      <c r="AG162" s="29"/>
      <c r="AH162" s="61" t="str">
        <f t="shared" si="74"/>
        <v>Compléter la colonne M</v>
      </c>
      <c r="AI162" s="62"/>
      <c r="AJ162" s="29"/>
      <c r="AK162" s="205" t="str">
        <f>IF($M162="","Compléter la colonne M",IF(AI162="","Compléter la part variable",IF($M162=Données!$I$3,AI162,IF(AND($M162=Données!$I$2,AJ162=""),"Compléter la colonne précédente",IF(AI162-AJ162&lt;=0,0,IF(AJ162&gt;=144.44,AI162-144.44,AI162-AJ162))))))</f>
        <v>Compléter la colonne M</v>
      </c>
      <c r="AL162" s="197" t="str">
        <f>IF(AI162="","Compléter la part variable",IF(AND($M162=Données!$I$2,AJ162=""),"Compléter mont. unit. versé pour le BTE",IF(AK162-$C$6&lt;0,0,AK162-$C$6)))</f>
        <v>Compléter la part variable</v>
      </c>
      <c r="AM162" s="192" t="str">
        <f t="shared" si="62"/>
        <v>Date signature contrat absente ou non conforme</v>
      </c>
      <c r="AN162" s="24"/>
      <c r="AO162" s="29"/>
      <c r="AP162" s="61" t="str">
        <f t="shared" si="75"/>
        <v>Compléter la colonne M</v>
      </c>
      <c r="AQ162" s="62"/>
      <c r="AR162" s="29"/>
      <c r="AS162" s="205" t="str">
        <f>IF($M162="","Compléter la colonne M",IF(AQ162="","Compléter la part variable",IF($M162=Données!$I$3,AQ162,IF(AND($M162=Données!$I$2,AR162=""),"Compléter la colonne précédente",IF(AQ162-AR162&lt;=0,0,IF(AR162&gt;=144.44,AQ162-144.44,AQ162-AR162))))))</f>
        <v>Compléter la colonne M</v>
      </c>
      <c r="AT162" s="197" t="str">
        <f>IF(AQ162="","Compléter la part variable",IF(AND($M162=Données!$I$2,AR162=""),"Compléter mont. unit. versé pour le BTE",IF(AS162-$C$6&lt;0,0,AS162-$C$6)))</f>
        <v>Compléter la part variable</v>
      </c>
      <c r="AU162" s="192" t="str">
        <f t="shared" si="63"/>
        <v>Date signature contrat absente ou non conforme</v>
      </c>
      <c r="AV162" s="24"/>
      <c r="AW162" s="29"/>
      <c r="AX162" s="61" t="str">
        <f t="shared" si="76"/>
        <v>Compléter la colonne M</v>
      </c>
      <c r="AY162" s="62"/>
      <c r="AZ162" s="29"/>
      <c r="BA162" s="205" t="str">
        <f>IF($M162="","Compléter la colonne M",IF(AY162="","Compléter la part variable",IF($M162=Données!$I$3,AY162,IF(AND($M162=Données!$I$2,AZ162=""),"Compléter la colonne précédente",IF(AY162-AZ162&lt;=0,0,IF(AZ162&gt;=144.44,AY162-144.44,AY162-AZ162))))))</f>
        <v>Compléter la colonne M</v>
      </c>
      <c r="BB162" s="197" t="str">
        <f>IF(AY162="","Compléter la part variable",IF(AND($M162=Données!$I$2,AZ162=""),"Compléter mont. unit. versé pour le BTE",IF(BA162-$C$6&lt;0,0,BA162-$C$6)))</f>
        <v>Compléter la part variable</v>
      </c>
      <c r="BC162" s="192" t="str">
        <f t="shared" si="64"/>
        <v>Date signature contrat absente ou non conforme</v>
      </c>
      <c r="BD162" s="24"/>
      <c r="BE162" s="29"/>
      <c r="BF162" s="61" t="str">
        <f t="shared" si="77"/>
        <v>Compléter la colonne M</v>
      </c>
      <c r="BG162" s="62"/>
      <c r="BH162" s="29"/>
      <c r="BI162" s="205" t="str">
        <f>IF($M162="","Compléter la colonne M",IF(BG162="","Compléter la part variable",IF($M162=Données!$I$3,BG162,IF(AND($M162=Données!$I$2,BH162=""),"Compléter la colonne précédente",IF(BG162-BH162&lt;=0,0,IF(BH162&gt;=144.44,BG162-144.44,BG162-BH162))))))</f>
        <v>Compléter la colonne M</v>
      </c>
      <c r="BJ162" s="197" t="str">
        <f>IF(BG162="","Compléter la part variable",IF(AND($M162=Données!$I$2,BH162=""),"Compléter mont. unit. versé pour le BTE",IF(BI162-$C$6&lt;0,0,BI162-$C$6)))</f>
        <v>Compléter la part variable</v>
      </c>
      <c r="BK162" s="192" t="str">
        <f t="shared" si="65"/>
        <v>Date signature contrat absente ou non conforme</v>
      </c>
      <c r="BL162" s="24"/>
      <c r="BM162" s="29"/>
      <c r="BN162" s="61" t="str">
        <f t="shared" si="78"/>
        <v>Compléter la colonne M</v>
      </c>
      <c r="BO162" s="62"/>
      <c r="BP162" s="29"/>
      <c r="BQ162" s="205" t="str">
        <f>IF($M162="","Compléter la colonne M",IF(BO162="","Compléter la part variable",IF($M162=Données!$I$3,BO162,IF(AND($M162=Données!$I$2,BP162=""),"Compléter la colonne précédente",IF(BO162-BP162&lt;=0,0,IF(BP162&gt;=144.44,BO162-144.44,BO162-BP162))))))</f>
        <v>Compléter la colonne M</v>
      </c>
      <c r="BR162" s="197" t="str">
        <f>IF(BO162="","Compléter la part variable",IF(AND($M162=Données!$I$2,BP162=""),"Compléter mont. unit. versé pour le BTE",IF(BQ162-$C$6&lt;0,0,BQ162-$C$6)))</f>
        <v>Compléter la part variable</v>
      </c>
      <c r="BS162" s="192" t="str">
        <f t="shared" si="66"/>
        <v>Date signature contrat absente ou non conforme</v>
      </c>
      <c r="BT162" s="24"/>
      <c r="BU162" s="29"/>
      <c r="BV162" s="61" t="str">
        <f t="shared" si="79"/>
        <v>Compléter la colonne M</v>
      </c>
      <c r="BW162" s="62"/>
      <c r="BX162" s="29"/>
      <c r="BY162" s="205" t="str">
        <f>IF($M162="","Compléter la colonne M",IF(BW162="","Compléter la part variable",IF($M162=Données!$I$3,BW162,IF(AND($M162=Données!$I$2,BX162=""),"Compléter la colonne précédente",IF(BW162-BX162&lt;=0,0,IF(BX162&gt;=144.44,BW162-144.44,BW162-BX162))))))</f>
        <v>Compléter la colonne M</v>
      </c>
      <c r="BZ162" s="197" t="str">
        <f>IF(BW162="","Compléter la part variable",IF(AND($M162=Données!$I$2,BX162=""),"Compléter mont. unit. versé pour le BTE",IF(BY162-$C$6&lt;0,0,BY162-$C$6)))</f>
        <v>Compléter la part variable</v>
      </c>
      <c r="CA162" s="192" t="str">
        <f t="shared" si="67"/>
        <v>Date signature contrat absente ou non conforme</v>
      </c>
      <c r="CB162" s="24"/>
      <c r="CC162" s="29"/>
      <c r="CD162" s="61" t="str">
        <f t="shared" si="80"/>
        <v>Compléter la colonne M</v>
      </c>
      <c r="CE162" s="62"/>
      <c r="CF162" s="29"/>
      <c r="CG162" s="205" t="str">
        <f>IF($M162="","Compléter la colonne M",IF(CE162="","Compléter la part variable",IF($M162=Données!$I$3,CE162,IF(AND($M162=Données!$I$2,CF162=""),"Compléter la colonne précédente",IF(CE162-CF162&lt;=0,0,IF(CF162&gt;=144.44,CE162-144.44,CE162-CF162))))))</f>
        <v>Compléter la colonne M</v>
      </c>
      <c r="CH162" s="197" t="str">
        <f>IF(CE162="","Compléter la part variable",IF(AND($M162=Données!$I$2,CF162=""),"Compléter mont. unit. versé pour le BTE",IF(CG162-$C$6&lt;0,0,CG162-$C$6)))</f>
        <v>Compléter la part variable</v>
      </c>
      <c r="CI162" s="192" t="str">
        <f t="shared" si="68"/>
        <v>Date signature contrat absente ou non conforme</v>
      </c>
      <c r="CJ162" s="24"/>
      <c r="CK162" s="29"/>
      <c r="CL162" s="61" t="str">
        <f t="shared" si="81"/>
        <v>Compléter la colonne M</v>
      </c>
      <c r="CM162" s="62"/>
      <c r="CN162" s="29"/>
      <c r="CO162" s="205" t="str">
        <f>IF($M162="","Compléter la colonne M",IF(CM162="","Compléter la part variable",IF($M162=Données!$I$3,CM162,IF(AND($M162=Données!$I$2,CN162=""),"Compléter la colonne précédente",IF(CM162-CN162&lt;=0,0,IF(CN162&gt;=144.44,CM162-144.44,CM162-CN162))))))</f>
        <v>Compléter la colonne M</v>
      </c>
      <c r="CP162" s="197" t="str">
        <f>IF(CM162="","Compléter la part variable",IF(AND($M162=Données!$I$2,CN162=""),"Compléter mont. unit. versé pour le BTE",IF(CO162-$C$6&lt;0,0,CO162-$C$6)))</f>
        <v>Compléter la part variable</v>
      </c>
      <c r="CQ162" s="192" t="str">
        <f t="shared" si="69"/>
        <v>Date signature contrat absente ou non conforme</v>
      </c>
      <c r="CR162" s="24"/>
      <c r="CS162" s="29"/>
      <c r="CT162" s="61" t="str">
        <f t="shared" si="82"/>
        <v>Compléter la colonne M</v>
      </c>
      <c r="CU162" s="62"/>
      <c r="CV162" s="29"/>
      <c r="CW162" s="205" t="str">
        <f>IF($M162="","Compléter la colonne M",IF(CU162="","Compléter la part variable",IF($M162=Données!$I$3,CU162,IF(AND($M162=Données!$I$2,CV162=""),"Compléter la colonne précédente",IF(CU162-CV162&lt;=0,0,IF(CV162&gt;=144.44,CU162-144.44,CU162-CV162))))))</f>
        <v>Compléter la colonne M</v>
      </c>
      <c r="CX162" s="197" t="str">
        <f>IF(CU162="","Compléter la part variable",IF(AND($M162=Données!$I$2,CV162=""),"Compléter mont. unit. versé pour le BTE",IF(CW162-$C$6&lt;0,0,CW162-$C$6)))</f>
        <v>Compléter la part variable</v>
      </c>
      <c r="CY162" s="192" t="str">
        <f t="shared" si="70"/>
        <v>Date signature contrat absente ou non conforme</v>
      </c>
      <c r="CZ162" s="24"/>
      <c r="DA162" s="29"/>
      <c r="DB162" s="61" t="str">
        <f t="shared" si="83"/>
        <v>Compléter la colonne M</v>
      </c>
      <c r="DC162" s="62"/>
      <c r="DD162" s="29"/>
      <c r="DE162" s="205" t="str">
        <f>IF($M162="","Compléter la colonne M",IF(DC162="","Compléter la part variable",IF($M162=Données!$I$3,DC162,IF(AND($M162=Données!$I$2,DD162=""),"Compléter la colonne précédente",IF(DC162-DD162&lt;=0,0,IF(DD162&gt;=144.44,DC162-144.44,DC162-DD162))))))</f>
        <v>Compléter la colonne M</v>
      </c>
      <c r="DF162" s="197" t="str">
        <f>IF(DC162="","Compléter la part variable",IF(AND($M162=Données!$I$2,DD162=""),"Compléter mont. unit. versé pour le BTE",IF(DE162-$C$6&lt;0,0,DE162-$C$6)))</f>
        <v>Compléter la part variable</v>
      </c>
      <c r="DG162" s="192" t="str">
        <f t="shared" si="71"/>
        <v>Date signature contrat absente ou non conforme</v>
      </c>
      <c r="DH162" s="106" t="str">
        <f t="shared" si="58"/>
        <v>Remplir les colonnes M,N, Q et P</v>
      </c>
      <c r="DI162" s="153" t="str">
        <f t="shared" si="59"/>
        <v>Remplir les colonnes M, N, Q et P</v>
      </c>
      <c r="DJ162" s="28" t="str">
        <f t="shared" si="60"/>
        <v>Remplir les colonnes M, N, Q et P</v>
      </c>
      <c r="DK162"/>
      <c r="DL162"/>
    </row>
    <row r="163" spans="1:116" x14ac:dyDescent="0.3">
      <c r="A163" s="132"/>
      <c r="B163" s="165"/>
      <c r="C163" s="43"/>
      <c r="D163" s="43"/>
      <c r="E163" s="43"/>
      <c r="F163" s="43"/>
      <c r="G163" s="133"/>
      <c r="H163" s="59"/>
      <c r="I163" s="29"/>
      <c r="J163" s="167"/>
      <c r="K163" s="167"/>
      <c r="L163" s="168"/>
      <c r="M163" s="141"/>
      <c r="N163" s="119"/>
      <c r="O163" s="69"/>
      <c r="P163" s="69"/>
      <c r="Q163" s="145"/>
      <c r="R163" s="24"/>
      <c r="S163" s="29"/>
      <c r="T163" s="61" t="str">
        <f t="shared" si="72"/>
        <v>Compléter la colonne M</v>
      </c>
      <c r="U163" s="62"/>
      <c r="V163" s="103" t="str">
        <f t="shared" si="56"/>
        <v>Compléter la colonne précédente</v>
      </c>
      <c r="W163" s="192" t="str">
        <f t="shared" si="57"/>
        <v>Date signature contrat absente ou non conforme</v>
      </c>
      <c r="X163" s="24"/>
      <c r="Y163" s="29"/>
      <c r="Z163" s="61" t="str">
        <f t="shared" si="73"/>
        <v>Compléter la colonne M</v>
      </c>
      <c r="AA163" s="62"/>
      <c r="AB163" s="29"/>
      <c r="AC163" s="205" t="str">
        <f>IF($M163="","Compléter la colonne M",IF(AA163="","Compléter la part variable",IF($M163=Données!$I$3,AA163,IF(AND($M163=Données!$I$2,AB163=""),"Compléter la colonne précédente",IF(AA163-AB163&lt;=0,0,IF(AB163&gt;=144.44,AA163-144.44,AA163-AB163))))))</f>
        <v>Compléter la colonne M</v>
      </c>
      <c r="AD163" s="197" t="str">
        <f>IF(AA163="","Compléter la part variable",IF(AND($M163=Données!$I$2,AB163=""),"Compléter mont. unit. versé pour le BTE",IF(AC163-$C$6&lt;0,0,AC163-$C$6)))</f>
        <v>Compléter la part variable</v>
      </c>
      <c r="AE163" s="192" t="str">
        <f t="shared" si="61"/>
        <v>Date signature contrat absente ou non conforme</v>
      </c>
      <c r="AF163" s="24"/>
      <c r="AG163" s="29"/>
      <c r="AH163" s="61" t="str">
        <f t="shared" si="74"/>
        <v>Compléter la colonne M</v>
      </c>
      <c r="AI163" s="62"/>
      <c r="AJ163" s="29"/>
      <c r="AK163" s="205" t="str">
        <f>IF($M163="","Compléter la colonne M",IF(AI163="","Compléter la part variable",IF($M163=Données!$I$3,AI163,IF(AND($M163=Données!$I$2,AJ163=""),"Compléter la colonne précédente",IF(AI163-AJ163&lt;=0,0,IF(AJ163&gt;=144.44,AI163-144.44,AI163-AJ163))))))</f>
        <v>Compléter la colonne M</v>
      </c>
      <c r="AL163" s="197" t="str">
        <f>IF(AI163="","Compléter la part variable",IF(AND($M163=Données!$I$2,AJ163=""),"Compléter mont. unit. versé pour le BTE",IF(AK163-$C$6&lt;0,0,AK163-$C$6)))</f>
        <v>Compléter la part variable</v>
      </c>
      <c r="AM163" s="192" t="str">
        <f t="shared" si="62"/>
        <v>Date signature contrat absente ou non conforme</v>
      </c>
      <c r="AN163" s="24"/>
      <c r="AO163" s="29"/>
      <c r="AP163" s="61" t="str">
        <f t="shared" si="75"/>
        <v>Compléter la colonne M</v>
      </c>
      <c r="AQ163" s="62"/>
      <c r="AR163" s="29"/>
      <c r="AS163" s="205" t="str">
        <f>IF($M163="","Compléter la colonne M",IF(AQ163="","Compléter la part variable",IF($M163=Données!$I$3,AQ163,IF(AND($M163=Données!$I$2,AR163=""),"Compléter la colonne précédente",IF(AQ163-AR163&lt;=0,0,IF(AR163&gt;=144.44,AQ163-144.44,AQ163-AR163))))))</f>
        <v>Compléter la colonne M</v>
      </c>
      <c r="AT163" s="197" t="str">
        <f>IF(AQ163="","Compléter la part variable",IF(AND($M163=Données!$I$2,AR163=""),"Compléter mont. unit. versé pour le BTE",IF(AS163-$C$6&lt;0,0,AS163-$C$6)))</f>
        <v>Compléter la part variable</v>
      </c>
      <c r="AU163" s="192" t="str">
        <f t="shared" si="63"/>
        <v>Date signature contrat absente ou non conforme</v>
      </c>
      <c r="AV163" s="24"/>
      <c r="AW163" s="29"/>
      <c r="AX163" s="61" t="str">
        <f t="shared" si="76"/>
        <v>Compléter la colonne M</v>
      </c>
      <c r="AY163" s="62"/>
      <c r="AZ163" s="29"/>
      <c r="BA163" s="205" t="str">
        <f>IF($M163="","Compléter la colonne M",IF(AY163="","Compléter la part variable",IF($M163=Données!$I$3,AY163,IF(AND($M163=Données!$I$2,AZ163=""),"Compléter la colonne précédente",IF(AY163-AZ163&lt;=0,0,IF(AZ163&gt;=144.44,AY163-144.44,AY163-AZ163))))))</f>
        <v>Compléter la colonne M</v>
      </c>
      <c r="BB163" s="197" t="str">
        <f>IF(AY163="","Compléter la part variable",IF(AND($M163=Données!$I$2,AZ163=""),"Compléter mont. unit. versé pour le BTE",IF(BA163-$C$6&lt;0,0,BA163-$C$6)))</f>
        <v>Compléter la part variable</v>
      </c>
      <c r="BC163" s="192" t="str">
        <f t="shared" si="64"/>
        <v>Date signature contrat absente ou non conforme</v>
      </c>
      <c r="BD163" s="24"/>
      <c r="BE163" s="29"/>
      <c r="BF163" s="61" t="str">
        <f t="shared" si="77"/>
        <v>Compléter la colonne M</v>
      </c>
      <c r="BG163" s="62"/>
      <c r="BH163" s="29"/>
      <c r="BI163" s="205" t="str">
        <f>IF($M163="","Compléter la colonne M",IF(BG163="","Compléter la part variable",IF($M163=Données!$I$3,BG163,IF(AND($M163=Données!$I$2,BH163=""),"Compléter la colonne précédente",IF(BG163-BH163&lt;=0,0,IF(BH163&gt;=144.44,BG163-144.44,BG163-BH163))))))</f>
        <v>Compléter la colonne M</v>
      </c>
      <c r="BJ163" s="197" t="str">
        <f>IF(BG163="","Compléter la part variable",IF(AND($M163=Données!$I$2,BH163=""),"Compléter mont. unit. versé pour le BTE",IF(BI163-$C$6&lt;0,0,BI163-$C$6)))</f>
        <v>Compléter la part variable</v>
      </c>
      <c r="BK163" s="192" t="str">
        <f t="shared" si="65"/>
        <v>Date signature contrat absente ou non conforme</v>
      </c>
      <c r="BL163" s="24"/>
      <c r="BM163" s="29"/>
      <c r="BN163" s="61" t="str">
        <f t="shared" si="78"/>
        <v>Compléter la colonne M</v>
      </c>
      <c r="BO163" s="62"/>
      <c r="BP163" s="29"/>
      <c r="BQ163" s="205" t="str">
        <f>IF($M163="","Compléter la colonne M",IF(BO163="","Compléter la part variable",IF($M163=Données!$I$3,BO163,IF(AND($M163=Données!$I$2,BP163=""),"Compléter la colonne précédente",IF(BO163-BP163&lt;=0,0,IF(BP163&gt;=144.44,BO163-144.44,BO163-BP163))))))</f>
        <v>Compléter la colonne M</v>
      </c>
      <c r="BR163" s="197" t="str">
        <f>IF(BO163="","Compléter la part variable",IF(AND($M163=Données!$I$2,BP163=""),"Compléter mont. unit. versé pour le BTE",IF(BQ163-$C$6&lt;0,0,BQ163-$C$6)))</f>
        <v>Compléter la part variable</v>
      </c>
      <c r="BS163" s="192" t="str">
        <f t="shared" si="66"/>
        <v>Date signature contrat absente ou non conforme</v>
      </c>
      <c r="BT163" s="24"/>
      <c r="BU163" s="29"/>
      <c r="BV163" s="61" t="str">
        <f t="shared" si="79"/>
        <v>Compléter la colonne M</v>
      </c>
      <c r="BW163" s="62"/>
      <c r="BX163" s="29"/>
      <c r="BY163" s="205" t="str">
        <f>IF($M163="","Compléter la colonne M",IF(BW163="","Compléter la part variable",IF($M163=Données!$I$3,BW163,IF(AND($M163=Données!$I$2,BX163=""),"Compléter la colonne précédente",IF(BW163-BX163&lt;=0,0,IF(BX163&gt;=144.44,BW163-144.44,BW163-BX163))))))</f>
        <v>Compléter la colonne M</v>
      </c>
      <c r="BZ163" s="197" t="str">
        <f>IF(BW163="","Compléter la part variable",IF(AND($M163=Données!$I$2,BX163=""),"Compléter mont. unit. versé pour le BTE",IF(BY163-$C$6&lt;0,0,BY163-$C$6)))</f>
        <v>Compléter la part variable</v>
      </c>
      <c r="CA163" s="192" t="str">
        <f t="shared" si="67"/>
        <v>Date signature contrat absente ou non conforme</v>
      </c>
      <c r="CB163" s="24"/>
      <c r="CC163" s="29"/>
      <c r="CD163" s="61" t="str">
        <f t="shared" si="80"/>
        <v>Compléter la colonne M</v>
      </c>
      <c r="CE163" s="62"/>
      <c r="CF163" s="29"/>
      <c r="CG163" s="205" t="str">
        <f>IF($M163="","Compléter la colonne M",IF(CE163="","Compléter la part variable",IF($M163=Données!$I$3,CE163,IF(AND($M163=Données!$I$2,CF163=""),"Compléter la colonne précédente",IF(CE163-CF163&lt;=0,0,IF(CF163&gt;=144.44,CE163-144.44,CE163-CF163))))))</f>
        <v>Compléter la colonne M</v>
      </c>
      <c r="CH163" s="197" t="str">
        <f>IF(CE163="","Compléter la part variable",IF(AND($M163=Données!$I$2,CF163=""),"Compléter mont. unit. versé pour le BTE",IF(CG163-$C$6&lt;0,0,CG163-$C$6)))</f>
        <v>Compléter la part variable</v>
      </c>
      <c r="CI163" s="192" t="str">
        <f t="shared" si="68"/>
        <v>Date signature contrat absente ou non conforme</v>
      </c>
      <c r="CJ163" s="24"/>
      <c r="CK163" s="29"/>
      <c r="CL163" s="61" t="str">
        <f t="shared" si="81"/>
        <v>Compléter la colonne M</v>
      </c>
      <c r="CM163" s="62"/>
      <c r="CN163" s="29"/>
      <c r="CO163" s="205" t="str">
        <f>IF($M163="","Compléter la colonne M",IF(CM163="","Compléter la part variable",IF($M163=Données!$I$3,CM163,IF(AND($M163=Données!$I$2,CN163=""),"Compléter la colonne précédente",IF(CM163-CN163&lt;=0,0,IF(CN163&gt;=144.44,CM163-144.44,CM163-CN163))))))</f>
        <v>Compléter la colonne M</v>
      </c>
      <c r="CP163" s="197" t="str">
        <f>IF(CM163="","Compléter la part variable",IF(AND($M163=Données!$I$2,CN163=""),"Compléter mont. unit. versé pour le BTE",IF(CO163-$C$6&lt;0,0,CO163-$C$6)))</f>
        <v>Compléter la part variable</v>
      </c>
      <c r="CQ163" s="192" t="str">
        <f t="shared" si="69"/>
        <v>Date signature contrat absente ou non conforme</v>
      </c>
      <c r="CR163" s="24"/>
      <c r="CS163" s="29"/>
      <c r="CT163" s="61" t="str">
        <f t="shared" si="82"/>
        <v>Compléter la colonne M</v>
      </c>
      <c r="CU163" s="62"/>
      <c r="CV163" s="29"/>
      <c r="CW163" s="205" t="str">
        <f>IF($M163="","Compléter la colonne M",IF(CU163="","Compléter la part variable",IF($M163=Données!$I$3,CU163,IF(AND($M163=Données!$I$2,CV163=""),"Compléter la colonne précédente",IF(CU163-CV163&lt;=0,0,IF(CV163&gt;=144.44,CU163-144.44,CU163-CV163))))))</f>
        <v>Compléter la colonne M</v>
      </c>
      <c r="CX163" s="197" t="str">
        <f>IF(CU163="","Compléter la part variable",IF(AND($M163=Données!$I$2,CV163=""),"Compléter mont. unit. versé pour le BTE",IF(CW163-$C$6&lt;0,0,CW163-$C$6)))</f>
        <v>Compléter la part variable</v>
      </c>
      <c r="CY163" s="192" t="str">
        <f t="shared" si="70"/>
        <v>Date signature contrat absente ou non conforme</v>
      </c>
      <c r="CZ163" s="24"/>
      <c r="DA163" s="29"/>
      <c r="DB163" s="61" t="str">
        <f t="shared" si="83"/>
        <v>Compléter la colonne M</v>
      </c>
      <c r="DC163" s="62"/>
      <c r="DD163" s="29"/>
      <c r="DE163" s="205" t="str">
        <f>IF($M163="","Compléter la colonne M",IF(DC163="","Compléter la part variable",IF($M163=Données!$I$3,DC163,IF(AND($M163=Données!$I$2,DD163=""),"Compléter la colonne précédente",IF(DC163-DD163&lt;=0,0,IF(DD163&gt;=144.44,DC163-144.44,DC163-DD163))))))</f>
        <v>Compléter la colonne M</v>
      </c>
      <c r="DF163" s="197" t="str">
        <f>IF(DC163="","Compléter la part variable",IF(AND($M163=Données!$I$2,DD163=""),"Compléter mont. unit. versé pour le BTE",IF(DE163-$C$6&lt;0,0,DE163-$C$6)))</f>
        <v>Compléter la part variable</v>
      </c>
      <c r="DG163" s="192" t="str">
        <f t="shared" si="71"/>
        <v>Date signature contrat absente ou non conforme</v>
      </c>
      <c r="DH163" s="106" t="str">
        <f t="shared" si="58"/>
        <v>Remplir les colonnes M,N, Q et P</v>
      </c>
      <c r="DI163" s="153" t="str">
        <f t="shared" si="59"/>
        <v>Remplir les colonnes M, N, Q et P</v>
      </c>
      <c r="DJ163" s="28" t="str">
        <f t="shared" si="60"/>
        <v>Remplir les colonnes M, N, Q et P</v>
      </c>
      <c r="DK163"/>
      <c r="DL163"/>
    </row>
    <row r="164" spans="1:116" x14ac:dyDescent="0.3">
      <c r="A164" s="132"/>
      <c r="B164" s="165"/>
      <c r="C164" s="43"/>
      <c r="D164" s="43"/>
      <c r="E164" s="43"/>
      <c r="F164" s="43"/>
      <c r="G164" s="133"/>
      <c r="H164" s="59"/>
      <c r="I164" s="29"/>
      <c r="J164" s="167"/>
      <c r="K164" s="167"/>
      <c r="L164" s="168"/>
      <c r="M164" s="141"/>
      <c r="N164" s="119"/>
      <c r="O164" s="69"/>
      <c r="P164" s="69"/>
      <c r="Q164" s="145"/>
      <c r="R164" s="24"/>
      <c r="S164" s="29"/>
      <c r="T164" s="61" t="str">
        <f t="shared" si="72"/>
        <v>Compléter la colonne M</v>
      </c>
      <c r="U164" s="62"/>
      <c r="V164" s="103" t="str">
        <f t="shared" si="56"/>
        <v>Compléter la colonne précédente</v>
      </c>
      <c r="W164" s="192" t="str">
        <f t="shared" si="57"/>
        <v>Date signature contrat absente ou non conforme</v>
      </c>
      <c r="X164" s="24"/>
      <c r="Y164" s="29"/>
      <c r="Z164" s="61" t="str">
        <f t="shared" si="73"/>
        <v>Compléter la colonne M</v>
      </c>
      <c r="AA164" s="62"/>
      <c r="AB164" s="29"/>
      <c r="AC164" s="205" t="str">
        <f>IF($M164="","Compléter la colonne M",IF(AA164="","Compléter la part variable",IF($M164=Données!$I$3,AA164,IF(AND($M164=Données!$I$2,AB164=""),"Compléter la colonne précédente",IF(AA164-AB164&lt;=0,0,IF(AB164&gt;=144.44,AA164-144.44,AA164-AB164))))))</f>
        <v>Compléter la colonne M</v>
      </c>
      <c r="AD164" s="197" t="str">
        <f>IF(AA164="","Compléter la part variable",IF(AND($M164=Données!$I$2,AB164=""),"Compléter mont. unit. versé pour le BTE",IF(AC164-$C$6&lt;0,0,AC164-$C$6)))</f>
        <v>Compléter la part variable</v>
      </c>
      <c r="AE164" s="192" t="str">
        <f t="shared" si="61"/>
        <v>Date signature contrat absente ou non conforme</v>
      </c>
      <c r="AF164" s="24"/>
      <c r="AG164" s="29"/>
      <c r="AH164" s="61" t="str">
        <f t="shared" si="74"/>
        <v>Compléter la colonne M</v>
      </c>
      <c r="AI164" s="62"/>
      <c r="AJ164" s="29"/>
      <c r="AK164" s="205" t="str">
        <f>IF($M164="","Compléter la colonne M",IF(AI164="","Compléter la part variable",IF($M164=Données!$I$3,AI164,IF(AND($M164=Données!$I$2,AJ164=""),"Compléter la colonne précédente",IF(AI164-AJ164&lt;=0,0,IF(AJ164&gt;=144.44,AI164-144.44,AI164-AJ164))))))</f>
        <v>Compléter la colonne M</v>
      </c>
      <c r="AL164" s="197" t="str">
        <f>IF(AI164="","Compléter la part variable",IF(AND($M164=Données!$I$2,AJ164=""),"Compléter mont. unit. versé pour le BTE",IF(AK164-$C$6&lt;0,0,AK164-$C$6)))</f>
        <v>Compléter la part variable</v>
      </c>
      <c r="AM164" s="192" t="str">
        <f t="shared" si="62"/>
        <v>Date signature contrat absente ou non conforme</v>
      </c>
      <c r="AN164" s="24"/>
      <c r="AO164" s="29"/>
      <c r="AP164" s="61" t="str">
        <f t="shared" si="75"/>
        <v>Compléter la colonne M</v>
      </c>
      <c r="AQ164" s="62"/>
      <c r="AR164" s="29"/>
      <c r="AS164" s="205" t="str">
        <f>IF($M164="","Compléter la colonne M",IF(AQ164="","Compléter la part variable",IF($M164=Données!$I$3,AQ164,IF(AND($M164=Données!$I$2,AR164=""),"Compléter la colonne précédente",IF(AQ164-AR164&lt;=0,0,IF(AR164&gt;=144.44,AQ164-144.44,AQ164-AR164))))))</f>
        <v>Compléter la colonne M</v>
      </c>
      <c r="AT164" s="197" t="str">
        <f>IF(AQ164="","Compléter la part variable",IF(AND($M164=Données!$I$2,AR164=""),"Compléter mont. unit. versé pour le BTE",IF(AS164-$C$6&lt;0,0,AS164-$C$6)))</f>
        <v>Compléter la part variable</v>
      </c>
      <c r="AU164" s="192" t="str">
        <f t="shared" si="63"/>
        <v>Date signature contrat absente ou non conforme</v>
      </c>
      <c r="AV164" s="24"/>
      <c r="AW164" s="29"/>
      <c r="AX164" s="61" t="str">
        <f t="shared" si="76"/>
        <v>Compléter la colonne M</v>
      </c>
      <c r="AY164" s="62"/>
      <c r="AZ164" s="29"/>
      <c r="BA164" s="205" t="str">
        <f>IF($M164="","Compléter la colonne M",IF(AY164="","Compléter la part variable",IF($M164=Données!$I$3,AY164,IF(AND($M164=Données!$I$2,AZ164=""),"Compléter la colonne précédente",IF(AY164-AZ164&lt;=0,0,IF(AZ164&gt;=144.44,AY164-144.44,AY164-AZ164))))))</f>
        <v>Compléter la colonne M</v>
      </c>
      <c r="BB164" s="197" t="str">
        <f>IF(AY164="","Compléter la part variable",IF(AND($M164=Données!$I$2,AZ164=""),"Compléter mont. unit. versé pour le BTE",IF(BA164-$C$6&lt;0,0,BA164-$C$6)))</f>
        <v>Compléter la part variable</v>
      </c>
      <c r="BC164" s="192" t="str">
        <f t="shared" si="64"/>
        <v>Date signature contrat absente ou non conforme</v>
      </c>
      <c r="BD164" s="24"/>
      <c r="BE164" s="29"/>
      <c r="BF164" s="61" t="str">
        <f t="shared" si="77"/>
        <v>Compléter la colonne M</v>
      </c>
      <c r="BG164" s="62"/>
      <c r="BH164" s="29"/>
      <c r="BI164" s="205" t="str">
        <f>IF($M164="","Compléter la colonne M",IF(BG164="","Compléter la part variable",IF($M164=Données!$I$3,BG164,IF(AND($M164=Données!$I$2,BH164=""),"Compléter la colonne précédente",IF(BG164-BH164&lt;=0,0,IF(BH164&gt;=144.44,BG164-144.44,BG164-BH164))))))</f>
        <v>Compléter la colonne M</v>
      </c>
      <c r="BJ164" s="197" t="str">
        <f>IF(BG164="","Compléter la part variable",IF(AND($M164=Données!$I$2,BH164=""),"Compléter mont. unit. versé pour le BTE",IF(BI164-$C$6&lt;0,0,BI164-$C$6)))</f>
        <v>Compléter la part variable</v>
      </c>
      <c r="BK164" s="192" t="str">
        <f t="shared" si="65"/>
        <v>Date signature contrat absente ou non conforme</v>
      </c>
      <c r="BL164" s="24"/>
      <c r="BM164" s="29"/>
      <c r="BN164" s="61" t="str">
        <f t="shared" si="78"/>
        <v>Compléter la colonne M</v>
      </c>
      <c r="BO164" s="62"/>
      <c r="BP164" s="29"/>
      <c r="BQ164" s="205" t="str">
        <f>IF($M164="","Compléter la colonne M",IF(BO164="","Compléter la part variable",IF($M164=Données!$I$3,BO164,IF(AND($M164=Données!$I$2,BP164=""),"Compléter la colonne précédente",IF(BO164-BP164&lt;=0,0,IF(BP164&gt;=144.44,BO164-144.44,BO164-BP164))))))</f>
        <v>Compléter la colonne M</v>
      </c>
      <c r="BR164" s="197" t="str">
        <f>IF(BO164="","Compléter la part variable",IF(AND($M164=Données!$I$2,BP164=""),"Compléter mont. unit. versé pour le BTE",IF(BQ164-$C$6&lt;0,0,BQ164-$C$6)))</f>
        <v>Compléter la part variable</v>
      </c>
      <c r="BS164" s="192" t="str">
        <f t="shared" si="66"/>
        <v>Date signature contrat absente ou non conforme</v>
      </c>
      <c r="BT164" s="24"/>
      <c r="BU164" s="29"/>
      <c r="BV164" s="61" t="str">
        <f t="shared" si="79"/>
        <v>Compléter la colonne M</v>
      </c>
      <c r="BW164" s="62"/>
      <c r="BX164" s="29"/>
      <c r="BY164" s="205" t="str">
        <f>IF($M164="","Compléter la colonne M",IF(BW164="","Compléter la part variable",IF($M164=Données!$I$3,BW164,IF(AND($M164=Données!$I$2,BX164=""),"Compléter la colonne précédente",IF(BW164-BX164&lt;=0,0,IF(BX164&gt;=144.44,BW164-144.44,BW164-BX164))))))</f>
        <v>Compléter la colonne M</v>
      </c>
      <c r="BZ164" s="197" t="str">
        <f>IF(BW164="","Compléter la part variable",IF(AND($M164=Données!$I$2,BX164=""),"Compléter mont. unit. versé pour le BTE",IF(BY164-$C$6&lt;0,0,BY164-$C$6)))</f>
        <v>Compléter la part variable</v>
      </c>
      <c r="CA164" s="192" t="str">
        <f t="shared" si="67"/>
        <v>Date signature contrat absente ou non conforme</v>
      </c>
      <c r="CB164" s="24"/>
      <c r="CC164" s="29"/>
      <c r="CD164" s="61" t="str">
        <f t="shared" si="80"/>
        <v>Compléter la colonne M</v>
      </c>
      <c r="CE164" s="62"/>
      <c r="CF164" s="29"/>
      <c r="CG164" s="205" t="str">
        <f>IF($M164="","Compléter la colonne M",IF(CE164="","Compléter la part variable",IF($M164=Données!$I$3,CE164,IF(AND($M164=Données!$I$2,CF164=""),"Compléter la colonne précédente",IF(CE164-CF164&lt;=0,0,IF(CF164&gt;=144.44,CE164-144.44,CE164-CF164))))))</f>
        <v>Compléter la colonne M</v>
      </c>
      <c r="CH164" s="197" t="str">
        <f>IF(CE164="","Compléter la part variable",IF(AND($M164=Données!$I$2,CF164=""),"Compléter mont. unit. versé pour le BTE",IF(CG164-$C$6&lt;0,0,CG164-$C$6)))</f>
        <v>Compléter la part variable</v>
      </c>
      <c r="CI164" s="192" t="str">
        <f t="shared" si="68"/>
        <v>Date signature contrat absente ou non conforme</v>
      </c>
      <c r="CJ164" s="24"/>
      <c r="CK164" s="29"/>
      <c r="CL164" s="61" t="str">
        <f t="shared" si="81"/>
        <v>Compléter la colonne M</v>
      </c>
      <c r="CM164" s="62"/>
      <c r="CN164" s="29"/>
      <c r="CO164" s="205" t="str">
        <f>IF($M164="","Compléter la colonne M",IF(CM164="","Compléter la part variable",IF($M164=Données!$I$3,CM164,IF(AND($M164=Données!$I$2,CN164=""),"Compléter la colonne précédente",IF(CM164-CN164&lt;=0,0,IF(CN164&gt;=144.44,CM164-144.44,CM164-CN164))))))</f>
        <v>Compléter la colonne M</v>
      </c>
      <c r="CP164" s="197" t="str">
        <f>IF(CM164="","Compléter la part variable",IF(AND($M164=Données!$I$2,CN164=""),"Compléter mont. unit. versé pour le BTE",IF(CO164-$C$6&lt;0,0,CO164-$C$6)))</f>
        <v>Compléter la part variable</v>
      </c>
      <c r="CQ164" s="192" t="str">
        <f t="shared" si="69"/>
        <v>Date signature contrat absente ou non conforme</v>
      </c>
      <c r="CR164" s="24"/>
      <c r="CS164" s="29"/>
      <c r="CT164" s="61" t="str">
        <f t="shared" si="82"/>
        <v>Compléter la colonne M</v>
      </c>
      <c r="CU164" s="62"/>
      <c r="CV164" s="29"/>
      <c r="CW164" s="205" t="str">
        <f>IF($M164="","Compléter la colonne M",IF(CU164="","Compléter la part variable",IF($M164=Données!$I$3,CU164,IF(AND($M164=Données!$I$2,CV164=""),"Compléter la colonne précédente",IF(CU164-CV164&lt;=0,0,IF(CV164&gt;=144.44,CU164-144.44,CU164-CV164))))))</f>
        <v>Compléter la colonne M</v>
      </c>
      <c r="CX164" s="197" t="str">
        <f>IF(CU164="","Compléter la part variable",IF(AND($M164=Données!$I$2,CV164=""),"Compléter mont. unit. versé pour le BTE",IF(CW164-$C$6&lt;0,0,CW164-$C$6)))</f>
        <v>Compléter la part variable</v>
      </c>
      <c r="CY164" s="192" t="str">
        <f t="shared" si="70"/>
        <v>Date signature contrat absente ou non conforme</v>
      </c>
      <c r="CZ164" s="24"/>
      <c r="DA164" s="29"/>
      <c r="DB164" s="61" t="str">
        <f t="shared" si="83"/>
        <v>Compléter la colonne M</v>
      </c>
      <c r="DC164" s="62"/>
      <c r="DD164" s="29"/>
      <c r="DE164" s="205" t="str">
        <f>IF($M164="","Compléter la colonne M",IF(DC164="","Compléter la part variable",IF($M164=Données!$I$3,DC164,IF(AND($M164=Données!$I$2,DD164=""),"Compléter la colonne précédente",IF(DC164-DD164&lt;=0,0,IF(DD164&gt;=144.44,DC164-144.44,DC164-DD164))))))</f>
        <v>Compléter la colonne M</v>
      </c>
      <c r="DF164" s="197" t="str">
        <f>IF(DC164="","Compléter la part variable",IF(AND($M164=Données!$I$2,DD164=""),"Compléter mont. unit. versé pour le BTE",IF(DE164-$C$6&lt;0,0,DE164-$C$6)))</f>
        <v>Compléter la part variable</v>
      </c>
      <c r="DG164" s="192" t="str">
        <f t="shared" si="71"/>
        <v>Date signature contrat absente ou non conforme</v>
      </c>
      <c r="DH164" s="106" t="str">
        <f t="shared" si="58"/>
        <v>Remplir les colonnes M,N, Q et P</v>
      </c>
      <c r="DI164" s="153" t="str">
        <f t="shared" si="59"/>
        <v>Remplir les colonnes M, N, Q et P</v>
      </c>
      <c r="DJ164" s="28" t="str">
        <f t="shared" si="60"/>
        <v>Remplir les colonnes M, N, Q et P</v>
      </c>
      <c r="DK164"/>
      <c r="DL164"/>
    </row>
    <row r="165" spans="1:116" x14ac:dyDescent="0.3">
      <c r="A165" s="132"/>
      <c r="B165" s="165"/>
      <c r="C165" s="43"/>
      <c r="D165" s="43"/>
      <c r="E165" s="43"/>
      <c r="F165" s="43"/>
      <c r="G165" s="133"/>
      <c r="H165" s="59"/>
      <c r="I165" s="29"/>
      <c r="J165" s="167"/>
      <c r="K165" s="167"/>
      <c r="L165" s="168"/>
      <c r="M165" s="141"/>
      <c r="N165" s="119"/>
      <c r="O165" s="69"/>
      <c r="P165" s="69"/>
      <c r="Q165" s="145"/>
      <c r="R165" s="24"/>
      <c r="S165" s="29"/>
      <c r="T165" s="61" t="str">
        <f t="shared" si="72"/>
        <v>Compléter la colonne M</v>
      </c>
      <c r="U165" s="62"/>
      <c r="V165" s="103" t="str">
        <f t="shared" si="56"/>
        <v>Compléter la colonne précédente</v>
      </c>
      <c r="W165" s="192" t="str">
        <f t="shared" si="57"/>
        <v>Date signature contrat absente ou non conforme</v>
      </c>
      <c r="X165" s="24"/>
      <c r="Y165" s="29"/>
      <c r="Z165" s="61" t="str">
        <f t="shared" si="73"/>
        <v>Compléter la colonne M</v>
      </c>
      <c r="AA165" s="62"/>
      <c r="AB165" s="29"/>
      <c r="AC165" s="205" t="str">
        <f>IF($M165="","Compléter la colonne M",IF(AA165="","Compléter la part variable",IF($M165=Données!$I$3,AA165,IF(AND($M165=Données!$I$2,AB165=""),"Compléter la colonne précédente",IF(AA165-AB165&lt;=0,0,IF(AB165&gt;=144.44,AA165-144.44,AA165-AB165))))))</f>
        <v>Compléter la colonne M</v>
      </c>
      <c r="AD165" s="197" t="str">
        <f>IF(AA165="","Compléter la part variable",IF(AND($M165=Données!$I$2,AB165=""),"Compléter mont. unit. versé pour le BTE",IF(AC165-$C$6&lt;0,0,AC165-$C$6)))</f>
        <v>Compléter la part variable</v>
      </c>
      <c r="AE165" s="192" t="str">
        <f t="shared" si="61"/>
        <v>Date signature contrat absente ou non conforme</v>
      </c>
      <c r="AF165" s="24"/>
      <c r="AG165" s="29"/>
      <c r="AH165" s="61" t="str">
        <f t="shared" si="74"/>
        <v>Compléter la colonne M</v>
      </c>
      <c r="AI165" s="62"/>
      <c r="AJ165" s="29"/>
      <c r="AK165" s="205" t="str">
        <f>IF($M165="","Compléter la colonne M",IF(AI165="","Compléter la part variable",IF($M165=Données!$I$3,AI165,IF(AND($M165=Données!$I$2,AJ165=""),"Compléter la colonne précédente",IF(AI165-AJ165&lt;=0,0,IF(AJ165&gt;=144.44,AI165-144.44,AI165-AJ165))))))</f>
        <v>Compléter la colonne M</v>
      </c>
      <c r="AL165" s="197" t="str">
        <f>IF(AI165="","Compléter la part variable",IF(AND($M165=Données!$I$2,AJ165=""),"Compléter mont. unit. versé pour le BTE",IF(AK165-$C$6&lt;0,0,AK165-$C$6)))</f>
        <v>Compléter la part variable</v>
      </c>
      <c r="AM165" s="192" t="str">
        <f t="shared" si="62"/>
        <v>Date signature contrat absente ou non conforme</v>
      </c>
      <c r="AN165" s="24"/>
      <c r="AO165" s="29"/>
      <c r="AP165" s="61" t="str">
        <f t="shared" si="75"/>
        <v>Compléter la colonne M</v>
      </c>
      <c r="AQ165" s="62"/>
      <c r="AR165" s="29"/>
      <c r="AS165" s="205" t="str">
        <f>IF($M165="","Compléter la colonne M",IF(AQ165="","Compléter la part variable",IF($M165=Données!$I$3,AQ165,IF(AND($M165=Données!$I$2,AR165=""),"Compléter la colonne précédente",IF(AQ165-AR165&lt;=0,0,IF(AR165&gt;=144.44,AQ165-144.44,AQ165-AR165))))))</f>
        <v>Compléter la colonne M</v>
      </c>
      <c r="AT165" s="197" t="str">
        <f>IF(AQ165="","Compléter la part variable",IF(AND($M165=Données!$I$2,AR165=""),"Compléter mont. unit. versé pour le BTE",IF(AS165-$C$6&lt;0,0,AS165-$C$6)))</f>
        <v>Compléter la part variable</v>
      </c>
      <c r="AU165" s="192" t="str">
        <f t="shared" si="63"/>
        <v>Date signature contrat absente ou non conforme</v>
      </c>
      <c r="AV165" s="24"/>
      <c r="AW165" s="29"/>
      <c r="AX165" s="61" t="str">
        <f t="shared" si="76"/>
        <v>Compléter la colonne M</v>
      </c>
      <c r="AY165" s="62"/>
      <c r="AZ165" s="29"/>
      <c r="BA165" s="205" t="str">
        <f>IF($M165="","Compléter la colonne M",IF(AY165="","Compléter la part variable",IF($M165=Données!$I$3,AY165,IF(AND($M165=Données!$I$2,AZ165=""),"Compléter la colonne précédente",IF(AY165-AZ165&lt;=0,0,IF(AZ165&gt;=144.44,AY165-144.44,AY165-AZ165))))))</f>
        <v>Compléter la colonne M</v>
      </c>
      <c r="BB165" s="197" t="str">
        <f>IF(AY165="","Compléter la part variable",IF(AND($M165=Données!$I$2,AZ165=""),"Compléter mont. unit. versé pour le BTE",IF(BA165-$C$6&lt;0,0,BA165-$C$6)))</f>
        <v>Compléter la part variable</v>
      </c>
      <c r="BC165" s="192" t="str">
        <f t="shared" si="64"/>
        <v>Date signature contrat absente ou non conforme</v>
      </c>
      <c r="BD165" s="24"/>
      <c r="BE165" s="29"/>
      <c r="BF165" s="61" t="str">
        <f t="shared" si="77"/>
        <v>Compléter la colonne M</v>
      </c>
      <c r="BG165" s="62"/>
      <c r="BH165" s="29"/>
      <c r="BI165" s="205" t="str">
        <f>IF($M165="","Compléter la colonne M",IF(BG165="","Compléter la part variable",IF($M165=Données!$I$3,BG165,IF(AND($M165=Données!$I$2,BH165=""),"Compléter la colonne précédente",IF(BG165-BH165&lt;=0,0,IF(BH165&gt;=144.44,BG165-144.44,BG165-BH165))))))</f>
        <v>Compléter la colonne M</v>
      </c>
      <c r="BJ165" s="197" t="str">
        <f>IF(BG165="","Compléter la part variable",IF(AND($M165=Données!$I$2,BH165=""),"Compléter mont. unit. versé pour le BTE",IF(BI165-$C$6&lt;0,0,BI165-$C$6)))</f>
        <v>Compléter la part variable</v>
      </c>
      <c r="BK165" s="192" t="str">
        <f t="shared" si="65"/>
        <v>Date signature contrat absente ou non conforme</v>
      </c>
      <c r="BL165" s="24"/>
      <c r="BM165" s="29"/>
      <c r="BN165" s="61" t="str">
        <f t="shared" si="78"/>
        <v>Compléter la colonne M</v>
      </c>
      <c r="BO165" s="62"/>
      <c r="BP165" s="29"/>
      <c r="BQ165" s="205" t="str">
        <f>IF($M165="","Compléter la colonne M",IF(BO165="","Compléter la part variable",IF($M165=Données!$I$3,BO165,IF(AND($M165=Données!$I$2,BP165=""),"Compléter la colonne précédente",IF(BO165-BP165&lt;=0,0,IF(BP165&gt;=144.44,BO165-144.44,BO165-BP165))))))</f>
        <v>Compléter la colonne M</v>
      </c>
      <c r="BR165" s="197" t="str">
        <f>IF(BO165="","Compléter la part variable",IF(AND($M165=Données!$I$2,BP165=""),"Compléter mont. unit. versé pour le BTE",IF(BQ165-$C$6&lt;0,0,BQ165-$C$6)))</f>
        <v>Compléter la part variable</v>
      </c>
      <c r="BS165" s="192" t="str">
        <f t="shared" si="66"/>
        <v>Date signature contrat absente ou non conforme</v>
      </c>
      <c r="BT165" s="24"/>
      <c r="BU165" s="29"/>
      <c r="BV165" s="61" t="str">
        <f t="shared" si="79"/>
        <v>Compléter la colonne M</v>
      </c>
      <c r="BW165" s="62"/>
      <c r="BX165" s="29"/>
      <c r="BY165" s="205" t="str">
        <f>IF($M165="","Compléter la colonne M",IF(BW165="","Compléter la part variable",IF($M165=Données!$I$3,BW165,IF(AND($M165=Données!$I$2,BX165=""),"Compléter la colonne précédente",IF(BW165-BX165&lt;=0,0,IF(BX165&gt;=144.44,BW165-144.44,BW165-BX165))))))</f>
        <v>Compléter la colonne M</v>
      </c>
      <c r="BZ165" s="197" t="str">
        <f>IF(BW165="","Compléter la part variable",IF(AND($M165=Données!$I$2,BX165=""),"Compléter mont. unit. versé pour le BTE",IF(BY165-$C$6&lt;0,0,BY165-$C$6)))</f>
        <v>Compléter la part variable</v>
      </c>
      <c r="CA165" s="192" t="str">
        <f t="shared" si="67"/>
        <v>Date signature contrat absente ou non conforme</v>
      </c>
      <c r="CB165" s="24"/>
      <c r="CC165" s="29"/>
      <c r="CD165" s="61" t="str">
        <f t="shared" si="80"/>
        <v>Compléter la colonne M</v>
      </c>
      <c r="CE165" s="62"/>
      <c r="CF165" s="29"/>
      <c r="CG165" s="205" t="str">
        <f>IF($M165="","Compléter la colonne M",IF(CE165="","Compléter la part variable",IF($M165=Données!$I$3,CE165,IF(AND($M165=Données!$I$2,CF165=""),"Compléter la colonne précédente",IF(CE165-CF165&lt;=0,0,IF(CF165&gt;=144.44,CE165-144.44,CE165-CF165))))))</f>
        <v>Compléter la colonne M</v>
      </c>
      <c r="CH165" s="197" t="str">
        <f>IF(CE165="","Compléter la part variable",IF(AND($M165=Données!$I$2,CF165=""),"Compléter mont. unit. versé pour le BTE",IF(CG165-$C$6&lt;0,0,CG165-$C$6)))</f>
        <v>Compléter la part variable</v>
      </c>
      <c r="CI165" s="192" t="str">
        <f t="shared" si="68"/>
        <v>Date signature contrat absente ou non conforme</v>
      </c>
      <c r="CJ165" s="24"/>
      <c r="CK165" s="29"/>
      <c r="CL165" s="61" t="str">
        <f t="shared" si="81"/>
        <v>Compléter la colonne M</v>
      </c>
      <c r="CM165" s="62"/>
      <c r="CN165" s="29"/>
      <c r="CO165" s="205" t="str">
        <f>IF($M165="","Compléter la colonne M",IF(CM165="","Compléter la part variable",IF($M165=Données!$I$3,CM165,IF(AND($M165=Données!$I$2,CN165=""),"Compléter la colonne précédente",IF(CM165-CN165&lt;=0,0,IF(CN165&gt;=144.44,CM165-144.44,CM165-CN165))))))</f>
        <v>Compléter la colonne M</v>
      </c>
      <c r="CP165" s="197" t="str">
        <f>IF(CM165="","Compléter la part variable",IF(AND($M165=Données!$I$2,CN165=""),"Compléter mont. unit. versé pour le BTE",IF(CO165-$C$6&lt;0,0,CO165-$C$6)))</f>
        <v>Compléter la part variable</v>
      </c>
      <c r="CQ165" s="192" t="str">
        <f t="shared" si="69"/>
        <v>Date signature contrat absente ou non conforme</v>
      </c>
      <c r="CR165" s="24"/>
      <c r="CS165" s="29"/>
      <c r="CT165" s="61" t="str">
        <f t="shared" si="82"/>
        <v>Compléter la colonne M</v>
      </c>
      <c r="CU165" s="62"/>
      <c r="CV165" s="29"/>
      <c r="CW165" s="205" t="str">
        <f>IF($M165="","Compléter la colonne M",IF(CU165="","Compléter la part variable",IF($M165=Données!$I$3,CU165,IF(AND($M165=Données!$I$2,CV165=""),"Compléter la colonne précédente",IF(CU165-CV165&lt;=0,0,IF(CV165&gt;=144.44,CU165-144.44,CU165-CV165))))))</f>
        <v>Compléter la colonne M</v>
      </c>
      <c r="CX165" s="197" t="str">
        <f>IF(CU165="","Compléter la part variable",IF(AND($M165=Données!$I$2,CV165=""),"Compléter mont. unit. versé pour le BTE",IF(CW165-$C$6&lt;0,0,CW165-$C$6)))</f>
        <v>Compléter la part variable</v>
      </c>
      <c r="CY165" s="192" t="str">
        <f t="shared" si="70"/>
        <v>Date signature contrat absente ou non conforme</v>
      </c>
      <c r="CZ165" s="24"/>
      <c r="DA165" s="29"/>
      <c r="DB165" s="61" t="str">
        <f t="shared" si="83"/>
        <v>Compléter la colonne M</v>
      </c>
      <c r="DC165" s="62"/>
      <c r="DD165" s="29"/>
      <c r="DE165" s="205" t="str">
        <f>IF($M165="","Compléter la colonne M",IF(DC165="","Compléter la part variable",IF($M165=Données!$I$3,DC165,IF(AND($M165=Données!$I$2,DD165=""),"Compléter la colonne précédente",IF(DC165-DD165&lt;=0,0,IF(DD165&gt;=144.44,DC165-144.44,DC165-DD165))))))</f>
        <v>Compléter la colonne M</v>
      </c>
      <c r="DF165" s="197" t="str">
        <f>IF(DC165="","Compléter la part variable",IF(AND($M165=Données!$I$2,DD165=""),"Compléter mont. unit. versé pour le BTE",IF(DE165-$C$6&lt;0,0,DE165-$C$6)))</f>
        <v>Compléter la part variable</v>
      </c>
      <c r="DG165" s="192" t="str">
        <f t="shared" si="71"/>
        <v>Date signature contrat absente ou non conforme</v>
      </c>
      <c r="DH165" s="106" t="str">
        <f t="shared" si="58"/>
        <v>Remplir les colonnes M,N, Q et P</v>
      </c>
      <c r="DI165" s="153" t="str">
        <f t="shared" si="59"/>
        <v>Remplir les colonnes M, N, Q et P</v>
      </c>
      <c r="DJ165" s="28" t="str">
        <f t="shared" si="60"/>
        <v>Remplir les colonnes M, N, Q et P</v>
      </c>
      <c r="DK165"/>
      <c r="DL165"/>
    </row>
    <row r="166" spans="1:116" x14ac:dyDescent="0.3">
      <c r="A166" s="132"/>
      <c r="B166" s="165"/>
      <c r="C166" s="43"/>
      <c r="D166" s="43"/>
      <c r="E166" s="43"/>
      <c r="F166" s="43"/>
      <c r="G166" s="133"/>
      <c r="H166" s="59"/>
      <c r="I166" s="29"/>
      <c r="J166" s="167"/>
      <c r="K166" s="167"/>
      <c r="L166" s="168"/>
      <c r="M166" s="141"/>
      <c r="N166" s="119"/>
      <c r="O166" s="69"/>
      <c r="P166" s="69"/>
      <c r="Q166" s="145"/>
      <c r="R166" s="24"/>
      <c r="S166" s="29"/>
      <c r="T166" s="61" t="str">
        <f t="shared" si="72"/>
        <v>Compléter la colonne M</v>
      </c>
      <c r="U166" s="62"/>
      <c r="V166" s="103" t="str">
        <f t="shared" si="56"/>
        <v>Compléter la colonne précédente</v>
      </c>
      <c r="W166" s="192" t="str">
        <f t="shared" si="57"/>
        <v>Date signature contrat absente ou non conforme</v>
      </c>
      <c r="X166" s="24"/>
      <c r="Y166" s="29"/>
      <c r="Z166" s="61" t="str">
        <f t="shared" si="73"/>
        <v>Compléter la colonne M</v>
      </c>
      <c r="AA166" s="62"/>
      <c r="AB166" s="29"/>
      <c r="AC166" s="205" t="str">
        <f>IF($M166="","Compléter la colonne M",IF(AA166="","Compléter la part variable",IF($M166=Données!$I$3,AA166,IF(AND($M166=Données!$I$2,AB166=""),"Compléter la colonne précédente",IF(AA166-AB166&lt;=0,0,IF(AB166&gt;=144.44,AA166-144.44,AA166-AB166))))))</f>
        <v>Compléter la colonne M</v>
      </c>
      <c r="AD166" s="197" t="str">
        <f>IF(AA166="","Compléter la part variable",IF(AND($M166=Données!$I$2,AB166=""),"Compléter mont. unit. versé pour le BTE",IF(AC166-$C$6&lt;0,0,AC166-$C$6)))</f>
        <v>Compléter la part variable</v>
      </c>
      <c r="AE166" s="192" t="str">
        <f t="shared" si="61"/>
        <v>Date signature contrat absente ou non conforme</v>
      </c>
      <c r="AF166" s="24"/>
      <c r="AG166" s="29"/>
      <c r="AH166" s="61" t="str">
        <f t="shared" si="74"/>
        <v>Compléter la colonne M</v>
      </c>
      <c r="AI166" s="62"/>
      <c r="AJ166" s="29"/>
      <c r="AK166" s="205" t="str">
        <f>IF($M166="","Compléter la colonne M",IF(AI166="","Compléter la part variable",IF($M166=Données!$I$3,AI166,IF(AND($M166=Données!$I$2,AJ166=""),"Compléter la colonne précédente",IF(AI166-AJ166&lt;=0,0,IF(AJ166&gt;=144.44,AI166-144.44,AI166-AJ166))))))</f>
        <v>Compléter la colonne M</v>
      </c>
      <c r="AL166" s="197" t="str">
        <f>IF(AI166="","Compléter la part variable",IF(AND($M166=Données!$I$2,AJ166=""),"Compléter mont. unit. versé pour le BTE",IF(AK166-$C$6&lt;0,0,AK166-$C$6)))</f>
        <v>Compléter la part variable</v>
      </c>
      <c r="AM166" s="192" t="str">
        <f t="shared" si="62"/>
        <v>Date signature contrat absente ou non conforme</v>
      </c>
      <c r="AN166" s="24"/>
      <c r="AO166" s="29"/>
      <c r="AP166" s="61" t="str">
        <f t="shared" si="75"/>
        <v>Compléter la colonne M</v>
      </c>
      <c r="AQ166" s="62"/>
      <c r="AR166" s="29"/>
      <c r="AS166" s="205" t="str">
        <f>IF($M166="","Compléter la colonne M",IF(AQ166="","Compléter la part variable",IF($M166=Données!$I$3,AQ166,IF(AND($M166=Données!$I$2,AR166=""),"Compléter la colonne précédente",IF(AQ166-AR166&lt;=0,0,IF(AR166&gt;=144.44,AQ166-144.44,AQ166-AR166))))))</f>
        <v>Compléter la colonne M</v>
      </c>
      <c r="AT166" s="197" t="str">
        <f>IF(AQ166="","Compléter la part variable",IF(AND($M166=Données!$I$2,AR166=""),"Compléter mont. unit. versé pour le BTE",IF(AS166-$C$6&lt;0,0,AS166-$C$6)))</f>
        <v>Compléter la part variable</v>
      </c>
      <c r="AU166" s="192" t="str">
        <f t="shared" si="63"/>
        <v>Date signature contrat absente ou non conforme</v>
      </c>
      <c r="AV166" s="24"/>
      <c r="AW166" s="29"/>
      <c r="AX166" s="61" t="str">
        <f t="shared" si="76"/>
        <v>Compléter la colonne M</v>
      </c>
      <c r="AY166" s="62"/>
      <c r="AZ166" s="29"/>
      <c r="BA166" s="205" t="str">
        <f>IF($M166="","Compléter la colonne M",IF(AY166="","Compléter la part variable",IF($M166=Données!$I$3,AY166,IF(AND($M166=Données!$I$2,AZ166=""),"Compléter la colonne précédente",IF(AY166-AZ166&lt;=0,0,IF(AZ166&gt;=144.44,AY166-144.44,AY166-AZ166))))))</f>
        <v>Compléter la colonne M</v>
      </c>
      <c r="BB166" s="197" t="str">
        <f>IF(AY166="","Compléter la part variable",IF(AND($M166=Données!$I$2,AZ166=""),"Compléter mont. unit. versé pour le BTE",IF(BA166-$C$6&lt;0,0,BA166-$C$6)))</f>
        <v>Compléter la part variable</v>
      </c>
      <c r="BC166" s="192" t="str">
        <f t="shared" si="64"/>
        <v>Date signature contrat absente ou non conforme</v>
      </c>
      <c r="BD166" s="24"/>
      <c r="BE166" s="29"/>
      <c r="BF166" s="61" t="str">
        <f t="shared" si="77"/>
        <v>Compléter la colonne M</v>
      </c>
      <c r="BG166" s="62"/>
      <c r="BH166" s="29"/>
      <c r="BI166" s="205" t="str">
        <f>IF($M166="","Compléter la colonne M",IF(BG166="","Compléter la part variable",IF($M166=Données!$I$3,BG166,IF(AND($M166=Données!$I$2,BH166=""),"Compléter la colonne précédente",IF(BG166-BH166&lt;=0,0,IF(BH166&gt;=144.44,BG166-144.44,BG166-BH166))))))</f>
        <v>Compléter la colonne M</v>
      </c>
      <c r="BJ166" s="197" t="str">
        <f>IF(BG166="","Compléter la part variable",IF(AND($M166=Données!$I$2,BH166=""),"Compléter mont. unit. versé pour le BTE",IF(BI166-$C$6&lt;0,0,BI166-$C$6)))</f>
        <v>Compléter la part variable</v>
      </c>
      <c r="BK166" s="192" t="str">
        <f t="shared" si="65"/>
        <v>Date signature contrat absente ou non conforme</v>
      </c>
      <c r="BL166" s="24"/>
      <c r="BM166" s="29"/>
      <c r="BN166" s="61" t="str">
        <f t="shared" si="78"/>
        <v>Compléter la colonne M</v>
      </c>
      <c r="BO166" s="62"/>
      <c r="BP166" s="29"/>
      <c r="BQ166" s="205" t="str">
        <f>IF($M166="","Compléter la colonne M",IF(BO166="","Compléter la part variable",IF($M166=Données!$I$3,BO166,IF(AND($M166=Données!$I$2,BP166=""),"Compléter la colonne précédente",IF(BO166-BP166&lt;=0,0,IF(BP166&gt;=144.44,BO166-144.44,BO166-BP166))))))</f>
        <v>Compléter la colonne M</v>
      </c>
      <c r="BR166" s="197" t="str">
        <f>IF(BO166="","Compléter la part variable",IF(AND($M166=Données!$I$2,BP166=""),"Compléter mont. unit. versé pour le BTE",IF(BQ166-$C$6&lt;0,0,BQ166-$C$6)))</f>
        <v>Compléter la part variable</v>
      </c>
      <c r="BS166" s="192" t="str">
        <f t="shared" si="66"/>
        <v>Date signature contrat absente ou non conforme</v>
      </c>
      <c r="BT166" s="24"/>
      <c r="BU166" s="29"/>
      <c r="BV166" s="61" t="str">
        <f t="shared" si="79"/>
        <v>Compléter la colonne M</v>
      </c>
      <c r="BW166" s="62"/>
      <c r="BX166" s="29"/>
      <c r="BY166" s="205" t="str">
        <f>IF($M166="","Compléter la colonne M",IF(BW166="","Compléter la part variable",IF($M166=Données!$I$3,BW166,IF(AND($M166=Données!$I$2,BX166=""),"Compléter la colonne précédente",IF(BW166-BX166&lt;=0,0,IF(BX166&gt;=144.44,BW166-144.44,BW166-BX166))))))</f>
        <v>Compléter la colonne M</v>
      </c>
      <c r="BZ166" s="197" t="str">
        <f>IF(BW166="","Compléter la part variable",IF(AND($M166=Données!$I$2,BX166=""),"Compléter mont. unit. versé pour le BTE",IF(BY166-$C$6&lt;0,0,BY166-$C$6)))</f>
        <v>Compléter la part variable</v>
      </c>
      <c r="CA166" s="192" t="str">
        <f t="shared" si="67"/>
        <v>Date signature contrat absente ou non conforme</v>
      </c>
      <c r="CB166" s="24"/>
      <c r="CC166" s="29"/>
      <c r="CD166" s="61" t="str">
        <f t="shared" si="80"/>
        <v>Compléter la colonne M</v>
      </c>
      <c r="CE166" s="62"/>
      <c r="CF166" s="29"/>
      <c r="CG166" s="205" t="str">
        <f>IF($M166="","Compléter la colonne M",IF(CE166="","Compléter la part variable",IF($M166=Données!$I$3,CE166,IF(AND($M166=Données!$I$2,CF166=""),"Compléter la colonne précédente",IF(CE166-CF166&lt;=0,0,IF(CF166&gt;=144.44,CE166-144.44,CE166-CF166))))))</f>
        <v>Compléter la colonne M</v>
      </c>
      <c r="CH166" s="197" t="str">
        <f>IF(CE166="","Compléter la part variable",IF(AND($M166=Données!$I$2,CF166=""),"Compléter mont. unit. versé pour le BTE",IF(CG166-$C$6&lt;0,0,CG166-$C$6)))</f>
        <v>Compléter la part variable</v>
      </c>
      <c r="CI166" s="192" t="str">
        <f t="shared" si="68"/>
        <v>Date signature contrat absente ou non conforme</v>
      </c>
      <c r="CJ166" s="24"/>
      <c r="CK166" s="29"/>
      <c r="CL166" s="61" t="str">
        <f t="shared" si="81"/>
        <v>Compléter la colonne M</v>
      </c>
      <c r="CM166" s="62"/>
      <c r="CN166" s="29"/>
      <c r="CO166" s="205" t="str">
        <f>IF($M166="","Compléter la colonne M",IF(CM166="","Compléter la part variable",IF($M166=Données!$I$3,CM166,IF(AND($M166=Données!$I$2,CN166=""),"Compléter la colonne précédente",IF(CM166-CN166&lt;=0,0,IF(CN166&gt;=144.44,CM166-144.44,CM166-CN166))))))</f>
        <v>Compléter la colonne M</v>
      </c>
      <c r="CP166" s="197" t="str">
        <f>IF(CM166="","Compléter la part variable",IF(AND($M166=Données!$I$2,CN166=""),"Compléter mont. unit. versé pour le BTE",IF(CO166-$C$6&lt;0,0,CO166-$C$6)))</f>
        <v>Compléter la part variable</v>
      </c>
      <c r="CQ166" s="192" t="str">
        <f t="shared" si="69"/>
        <v>Date signature contrat absente ou non conforme</v>
      </c>
      <c r="CR166" s="24"/>
      <c r="CS166" s="29"/>
      <c r="CT166" s="61" t="str">
        <f t="shared" si="82"/>
        <v>Compléter la colonne M</v>
      </c>
      <c r="CU166" s="62"/>
      <c r="CV166" s="29"/>
      <c r="CW166" s="205" t="str">
        <f>IF($M166="","Compléter la colonne M",IF(CU166="","Compléter la part variable",IF($M166=Données!$I$3,CU166,IF(AND($M166=Données!$I$2,CV166=""),"Compléter la colonne précédente",IF(CU166-CV166&lt;=0,0,IF(CV166&gt;=144.44,CU166-144.44,CU166-CV166))))))</f>
        <v>Compléter la colonne M</v>
      </c>
      <c r="CX166" s="197" t="str">
        <f>IF(CU166="","Compléter la part variable",IF(AND($M166=Données!$I$2,CV166=""),"Compléter mont. unit. versé pour le BTE",IF(CW166-$C$6&lt;0,0,CW166-$C$6)))</f>
        <v>Compléter la part variable</v>
      </c>
      <c r="CY166" s="192" t="str">
        <f t="shared" si="70"/>
        <v>Date signature contrat absente ou non conforme</v>
      </c>
      <c r="CZ166" s="24"/>
      <c r="DA166" s="29"/>
      <c r="DB166" s="61" t="str">
        <f t="shared" si="83"/>
        <v>Compléter la colonne M</v>
      </c>
      <c r="DC166" s="62"/>
      <c r="DD166" s="29"/>
      <c r="DE166" s="205" t="str">
        <f>IF($M166="","Compléter la colonne M",IF(DC166="","Compléter la part variable",IF($M166=Données!$I$3,DC166,IF(AND($M166=Données!$I$2,DD166=""),"Compléter la colonne précédente",IF(DC166-DD166&lt;=0,0,IF(DD166&gt;=144.44,DC166-144.44,DC166-DD166))))))</f>
        <v>Compléter la colonne M</v>
      </c>
      <c r="DF166" s="197" t="str">
        <f>IF(DC166="","Compléter la part variable",IF(AND($M166=Données!$I$2,DD166=""),"Compléter mont. unit. versé pour le BTE",IF(DE166-$C$6&lt;0,0,DE166-$C$6)))</f>
        <v>Compléter la part variable</v>
      </c>
      <c r="DG166" s="192" t="str">
        <f t="shared" si="71"/>
        <v>Date signature contrat absente ou non conforme</v>
      </c>
      <c r="DH166" s="106" t="str">
        <f t="shared" si="58"/>
        <v>Remplir les colonnes M,N, Q et P</v>
      </c>
      <c r="DI166" s="153" t="str">
        <f t="shared" si="59"/>
        <v>Remplir les colonnes M, N, Q et P</v>
      </c>
      <c r="DJ166" s="28" t="str">
        <f t="shared" si="60"/>
        <v>Remplir les colonnes M, N, Q et P</v>
      </c>
      <c r="DK166"/>
      <c r="DL166"/>
    </row>
    <row r="167" spans="1:116" x14ac:dyDescent="0.3">
      <c r="A167" s="132"/>
      <c r="B167" s="165"/>
      <c r="C167" s="43"/>
      <c r="D167" s="43"/>
      <c r="E167" s="43"/>
      <c r="F167" s="43"/>
      <c r="G167" s="133"/>
      <c r="H167" s="59"/>
      <c r="I167" s="29"/>
      <c r="J167" s="167"/>
      <c r="K167" s="167"/>
      <c r="L167" s="168"/>
      <c r="M167" s="141"/>
      <c r="N167" s="119"/>
      <c r="O167" s="69"/>
      <c r="P167" s="69"/>
      <c r="Q167" s="145"/>
      <c r="R167" s="24"/>
      <c r="S167" s="29"/>
      <c r="T167" s="61" t="str">
        <f t="shared" si="72"/>
        <v>Compléter la colonne M</v>
      </c>
      <c r="U167" s="62"/>
      <c r="V167" s="103" t="str">
        <f t="shared" si="56"/>
        <v>Compléter la colonne précédente</v>
      </c>
      <c r="W167" s="192" t="str">
        <f t="shared" si="57"/>
        <v>Date signature contrat absente ou non conforme</v>
      </c>
      <c r="X167" s="24"/>
      <c r="Y167" s="29"/>
      <c r="Z167" s="61" t="str">
        <f t="shared" si="73"/>
        <v>Compléter la colonne M</v>
      </c>
      <c r="AA167" s="62"/>
      <c r="AB167" s="29"/>
      <c r="AC167" s="205" t="str">
        <f>IF($M167="","Compléter la colonne M",IF(AA167="","Compléter la part variable",IF($M167=Données!$I$3,AA167,IF(AND($M167=Données!$I$2,AB167=""),"Compléter la colonne précédente",IF(AA167-AB167&lt;=0,0,IF(AB167&gt;=144.44,AA167-144.44,AA167-AB167))))))</f>
        <v>Compléter la colonne M</v>
      </c>
      <c r="AD167" s="197" t="str">
        <f>IF(AA167="","Compléter la part variable",IF(AND($M167=Données!$I$2,AB167=""),"Compléter mont. unit. versé pour le BTE",IF(AC167-$C$6&lt;0,0,AC167-$C$6)))</f>
        <v>Compléter la part variable</v>
      </c>
      <c r="AE167" s="192" t="str">
        <f t="shared" si="61"/>
        <v>Date signature contrat absente ou non conforme</v>
      </c>
      <c r="AF167" s="24"/>
      <c r="AG167" s="29"/>
      <c r="AH167" s="61" t="str">
        <f t="shared" si="74"/>
        <v>Compléter la colonne M</v>
      </c>
      <c r="AI167" s="62"/>
      <c r="AJ167" s="29"/>
      <c r="AK167" s="205" t="str">
        <f>IF($M167="","Compléter la colonne M",IF(AI167="","Compléter la part variable",IF($M167=Données!$I$3,AI167,IF(AND($M167=Données!$I$2,AJ167=""),"Compléter la colonne précédente",IF(AI167-AJ167&lt;=0,0,IF(AJ167&gt;=144.44,AI167-144.44,AI167-AJ167))))))</f>
        <v>Compléter la colonne M</v>
      </c>
      <c r="AL167" s="197" t="str">
        <f>IF(AI167="","Compléter la part variable",IF(AND($M167=Données!$I$2,AJ167=""),"Compléter mont. unit. versé pour le BTE",IF(AK167-$C$6&lt;0,0,AK167-$C$6)))</f>
        <v>Compléter la part variable</v>
      </c>
      <c r="AM167" s="192" t="str">
        <f t="shared" si="62"/>
        <v>Date signature contrat absente ou non conforme</v>
      </c>
      <c r="AN167" s="24"/>
      <c r="AO167" s="29"/>
      <c r="AP167" s="61" t="str">
        <f t="shared" si="75"/>
        <v>Compléter la colonne M</v>
      </c>
      <c r="AQ167" s="62"/>
      <c r="AR167" s="29"/>
      <c r="AS167" s="205" t="str">
        <f>IF($M167="","Compléter la colonne M",IF(AQ167="","Compléter la part variable",IF($M167=Données!$I$3,AQ167,IF(AND($M167=Données!$I$2,AR167=""),"Compléter la colonne précédente",IF(AQ167-AR167&lt;=0,0,IF(AR167&gt;=144.44,AQ167-144.44,AQ167-AR167))))))</f>
        <v>Compléter la colonne M</v>
      </c>
      <c r="AT167" s="197" t="str">
        <f>IF(AQ167="","Compléter la part variable",IF(AND($M167=Données!$I$2,AR167=""),"Compléter mont. unit. versé pour le BTE",IF(AS167-$C$6&lt;0,0,AS167-$C$6)))</f>
        <v>Compléter la part variable</v>
      </c>
      <c r="AU167" s="192" t="str">
        <f t="shared" si="63"/>
        <v>Date signature contrat absente ou non conforme</v>
      </c>
      <c r="AV167" s="24"/>
      <c r="AW167" s="29"/>
      <c r="AX167" s="61" t="str">
        <f t="shared" si="76"/>
        <v>Compléter la colonne M</v>
      </c>
      <c r="AY167" s="62"/>
      <c r="AZ167" s="29"/>
      <c r="BA167" s="205" t="str">
        <f>IF($M167="","Compléter la colonne M",IF(AY167="","Compléter la part variable",IF($M167=Données!$I$3,AY167,IF(AND($M167=Données!$I$2,AZ167=""),"Compléter la colonne précédente",IF(AY167-AZ167&lt;=0,0,IF(AZ167&gt;=144.44,AY167-144.44,AY167-AZ167))))))</f>
        <v>Compléter la colonne M</v>
      </c>
      <c r="BB167" s="197" t="str">
        <f>IF(AY167="","Compléter la part variable",IF(AND($M167=Données!$I$2,AZ167=""),"Compléter mont. unit. versé pour le BTE",IF(BA167-$C$6&lt;0,0,BA167-$C$6)))</f>
        <v>Compléter la part variable</v>
      </c>
      <c r="BC167" s="192" t="str">
        <f t="shared" si="64"/>
        <v>Date signature contrat absente ou non conforme</v>
      </c>
      <c r="BD167" s="24"/>
      <c r="BE167" s="29"/>
      <c r="BF167" s="61" t="str">
        <f t="shared" si="77"/>
        <v>Compléter la colonne M</v>
      </c>
      <c r="BG167" s="62"/>
      <c r="BH167" s="29"/>
      <c r="BI167" s="205" t="str">
        <f>IF($M167="","Compléter la colonne M",IF(BG167="","Compléter la part variable",IF($M167=Données!$I$3,BG167,IF(AND($M167=Données!$I$2,BH167=""),"Compléter la colonne précédente",IF(BG167-BH167&lt;=0,0,IF(BH167&gt;=144.44,BG167-144.44,BG167-BH167))))))</f>
        <v>Compléter la colonne M</v>
      </c>
      <c r="BJ167" s="197" t="str">
        <f>IF(BG167="","Compléter la part variable",IF(AND($M167=Données!$I$2,BH167=""),"Compléter mont. unit. versé pour le BTE",IF(BI167-$C$6&lt;0,0,BI167-$C$6)))</f>
        <v>Compléter la part variable</v>
      </c>
      <c r="BK167" s="192" t="str">
        <f t="shared" si="65"/>
        <v>Date signature contrat absente ou non conforme</v>
      </c>
      <c r="BL167" s="24"/>
      <c r="BM167" s="29"/>
      <c r="BN167" s="61" t="str">
        <f t="shared" si="78"/>
        <v>Compléter la colonne M</v>
      </c>
      <c r="BO167" s="62"/>
      <c r="BP167" s="29"/>
      <c r="BQ167" s="205" t="str">
        <f>IF($M167="","Compléter la colonne M",IF(BO167="","Compléter la part variable",IF($M167=Données!$I$3,BO167,IF(AND($M167=Données!$I$2,BP167=""),"Compléter la colonne précédente",IF(BO167-BP167&lt;=0,0,IF(BP167&gt;=144.44,BO167-144.44,BO167-BP167))))))</f>
        <v>Compléter la colonne M</v>
      </c>
      <c r="BR167" s="197" t="str">
        <f>IF(BO167="","Compléter la part variable",IF(AND($M167=Données!$I$2,BP167=""),"Compléter mont. unit. versé pour le BTE",IF(BQ167-$C$6&lt;0,0,BQ167-$C$6)))</f>
        <v>Compléter la part variable</v>
      </c>
      <c r="BS167" s="192" t="str">
        <f t="shared" si="66"/>
        <v>Date signature contrat absente ou non conforme</v>
      </c>
      <c r="BT167" s="24"/>
      <c r="BU167" s="29"/>
      <c r="BV167" s="61" t="str">
        <f t="shared" si="79"/>
        <v>Compléter la colonne M</v>
      </c>
      <c r="BW167" s="62"/>
      <c r="BX167" s="29"/>
      <c r="BY167" s="205" t="str">
        <f>IF($M167="","Compléter la colonne M",IF(BW167="","Compléter la part variable",IF($M167=Données!$I$3,BW167,IF(AND($M167=Données!$I$2,BX167=""),"Compléter la colonne précédente",IF(BW167-BX167&lt;=0,0,IF(BX167&gt;=144.44,BW167-144.44,BW167-BX167))))))</f>
        <v>Compléter la colonne M</v>
      </c>
      <c r="BZ167" s="197" t="str">
        <f>IF(BW167="","Compléter la part variable",IF(AND($M167=Données!$I$2,BX167=""),"Compléter mont. unit. versé pour le BTE",IF(BY167-$C$6&lt;0,0,BY167-$C$6)))</f>
        <v>Compléter la part variable</v>
      </c>
      <c r="CA167" s="192" t="str">
        <f t="shared" si="67"/>
        <v>Date signature contrat absente ou non conforme</v>
      </c>
      <c r="CB167" s="24"/>
      <c r="CC167" s="29"/>
      <c r="CD167" s="61" t="str">
        <f t="shared" si="80"/>
        <v>Compléter la colonne M</v>
      </c>
      <c r="CE167" s="62"/>
      <c r="CF167" s="29"/>
      <c r="CG167" s="205" t="str">
        <f>IF($M167="","Compléter la colonne M",IF(CE167="","Compléter la part variable",IF($M167=Données!$I$3,CE167,IF(AND($M167=Données!$I$2,CF167=""),"Compléter la colonne précédente",IF(CE167-CF167&lt;=0,0,IF(CF167&gt;=144.44,CE167-144.44,CE167-CF167))))))</f>
        <v>Compléter la colonne M</v>
      </c>
      <c r="CH167" s="197" t="str">
        <f>IF(CE167="","Compléter la part variable",IF(AND($M167=Données!$I$2,CF167=""),"Compléter mont. unit. versé pour le BTE",IF(CG167-$C$6&lt;0,0,CG167-$C$6)))</f>
        <v>Compléter la part variable</v>
      </c>
      <c r="CI167" s="192" t="str">
        <f t="shared" si="68"/>
        <v>Date signature contrat absente ou non conforme</v>
      </c>
      <c r="CJ167" s="24"/>
      <c r="CK167" s="29"/>
      <c r="CL167" s="61" t="str">
        <f t="shared" si="81"/>
        <v>Compléter la colonne M</v>
      </c>
      <c r="CM167" s="62"/>
      <c r="CN167" s="29"/>
      <c r="CO167" s="205" t="str">
        <f>IF($M167="","Compléter la colonne M",IF(CM167="","Compléter la part variable",IF($M167=Données!$I$3,CM167,IF(AND($M167=Données!$I$2,CN167=""),"Compléter la colonne précédente",IF(CM167-CN167&lt;=0,0,IF(CN167&gt;=144.44,CM167-144.44,CM167-CN167))))))</f>
        <v>Compléter la colonne M</v>
      </c>
      <c r="CP167" s="197" t="str">
        <f>IF(CM167="","Compléter la part variable",IF(AND($M167=Données!$I$2,CN167=""),"Compléter mont. unit. versé pour le BTE",IF(CO167-$C$6&lt;0,0,CO167-$C$6)))</f>
        <v>Compléter la part variable</v>
      </c>
      <c r="CQ167" s="192" t="str">
        <f t="shared" si="69"/>
        <v>Date signature contrat absente ou non conforme</v>
      </c>
      <c r="CR167" s="24"/>
      <c r="CS167" s="29"/>
      <c r="CT167" s="61" t="str">
        <f t="shared" si="82"/>
        <v>Compléter la colonne M</v>
      </c>
      <c r="CU167" s="62"/>
      <c r="CV167" s="29"/>
      <c r="CW167" s="205" t="str">
        <f>IF($M167="","Compléter la colonne M",IF(CU167="","Compléter la part variable",IF($M167=Données!$I$3,CU167,IF(AND($M167=Données!$I$2,CV167=""),"Compléter la colonne précédente",IF(CU167-CV167&lt;=0,0,IF(CV167&gt;=144.44,CU167-144.44,CU167-CV167))))))</f>
        <v>Compléter la colonne M</v>
      </c>
      <c r="CX167" s="197" t="str">
        <f>IF(CU167="","Compléter la part variable",IF(AND($M167=Données!$I$2,CV167=""),"Compléter mont. unit. versé pour le BTE",IF(CW167-$C$6&lt;0,0,CW167-$C$6)))</f>
        <v>Compléter la part variable</v>
      </c>
      <c r="CY167" s="192" t="str">
        <f t="shared" si="70"/>
        <v>Date signature contrat absente ou non conforme</v>
      </c>
      <c r="CZ167" s="24"/>
      <c r="DA167" s="29"/>
      <c r="DB167" s="61" t="str">
        <f t="shared" si="83"/>
        <v>Compléter la colonne M</v>
      </c>
      <c r="DC167" s="62"/>
      <c r="DD167" s="29"/>
      <c r="DE167" s="205" t="str">
        <f>IF($M167="","Compléter la colonne M",IF(DC167="","Compléter la part variable",IF($M167=Données!$I$3,DC167,IF(AND($M167=Données!$I$2,DD167=""),"Compléter la colonne précédente",IF(DC167-DD167&lt;=0,0,IF(DD167&gt;=144.44,DC167-144.44,DC167-DD167))))))</f>
        <v>Compléter la colonne M</v>
      </c>
      <c r="DF167" s="197" t="str">
        <f>IF(DC167="","Compléter la part variable",IF(AND($M167=Données!$I$2,DD167=""),"Compléter mont. unit. versé pour le BTE",IF(DE167-$C$6&lt;0,0,DE167-$C$6)))</f>
        <v>Compléter la part variable</v>
      </c>
      <c r="DG167" s="192" t="str">
        <f t="shared" si="71"/>
        <v>Date signature contrat absente ou non conforme</v>
      </c>
      <c r="DH167" s="106" t="str">
        <f t="shared" si="58"/>
        <v>Remplir les colonnes M,N, Q et P</v>
      </c>
      <c r="DI167" s="153" t="str">
        <f t="shared" si="59"/>
        <v>Remplir les colonnes M, N, Q et P</v>
      </c>
      <c r="DJ167" s="28" t="str">
        <f t="shared" si="60"/>
        <v>Remplir les colonnes M, N, Q et P</v>
      </c>
      <c r="DK167"/>
      <c r="DL167"/>
    </row>
    <row r="168" spans="1:116" x14ac:dyDescent="0.3">
      <c r="A168" s="132"/>
      <c r="B168" s="165"/>
      <c r="C168" s="43"/>
      <c r="D168" s="43"/>
      <c r="E168" s="43"/>
      <c r="F168" s="43"/>
      <c r="G168" s="133"/>
      <c r="H168" s="59"/>
      <c r="I168" s="29"/>
      <c r="J168" s="167"/>
      <c r="K168" s="167"/>
      <c r="L168" s="168"/>
      <c r="M168" s="141"/>
      <c r="N168" s="119"/>
      <c r="O168" s="69"/>
      <c r="P168" s="69"/>
      <c r="Q168" s="145"/>
      <c r="R168" s="24"/>
      <c r="S168" s="29"/>
      <c r="T168" s="61" t="str">
        <f t="shared" si="72"/>
        <v>Compléter la colonne M</v>
      </c>
      <c r="U168" s="62"/>
      <c r="V168" s="103" t="str">
        <f t="shared" si="56"/>
        <v>Compléter la colonne précédente</v>
      </c>
      <c r="W168" s="192" t="str">
        <f t="shared" si="57"/>
        <v>Date signature contrat absente ou non conforme</v>
      </c>
      <c r="X168" s="24"/>
      <c r="Y168" s="29"/>
      <c r="Z168" s="61" t="str">
        <f t="shared" si="73"/>
        <v>Compléter la colonne M</v>
      </c>
      <c r="AA168" s="62"/>
      <c r="AB168" s="29"/>
      <c r="AC168" s="205" t="str">
        <f>IF($M168="","Compléter la colonne M",IF(AA168="","Compléter la part variable",IF($M168=Données!$I$3,AA168,IF(AND($M168=Données!$I$2,AB168=""),"Compléter la colonne précédente",IF(AA168-AB168&lt;=0,0,IF(AB168&gt;=144.44,AA168-144.44,AA168-AB168))))))</f>
        <v>Compléter la colonne M</v>
      </c>
      <c r="AD168" s="197" t="str">
        <f>IF(AA168="","Compléter la part variable",IF(AND($M168=Données!$I$2,AB168=""),"Compléter mont. unit. versé pour le BTE",IF(AC168-$C$6&lt;0,0,AC168-$C$6)))</f>
        <v>Compléter la part variable</v>
      </c>
      <c r="AE168" s="192" t="str">
        <f t="shared" si="61"/>
        <v>Date signature contrat absente ou non conforme</v>
      </c>
      <c r="AF168" s="24"/>
      <c r="AG168" s="29"/>
      <c r="AH168" s="61" t="str">
        <f t="shared" si="74"/>
        <v>Compléter la colonne M</v>
      </c>
      <c r="AI168" s="62"/>
      <c r="AJ168" s="29"/>
      <c r="AK168" s="205" t="str">
        <f>IF($M168="","Compléter la colonne M",IF(AI168="","Compléter la part variable",IF($M168=Données!$I$3,AI168,IF(AND($M168=Données!$I$2,AJ168=""),"Compléter la colonne précédente",IF(AI168-AJ168&lt;=0,0,IF(AJ168&gt;=144.44,AI168-144.44,AI168-AJ168))))))</f>
        <v>Compléter la colonne M</v>
      </c>
      <c r="AL168" s="197" t="str">
        <f>IF(AI168="","Compléter la part variable",IF(AND($M168=Données!$I$2,AJ168=""),"Compléter mont. unit. versé pour le BTE",IF(AK168-$C$6&lt;0,0,AK168-$C$6)))</f>
        <v>Compléter la part variable</v>
      </c>
      <c r="AM168" s="192" t="str">
        <f t="shared" si="62"/>
        <v>Date signature contrat absente ou non conforme</v>
      </c>
      <c r="AN168" s="24"/>
      <c r="AO168" s="29"/>
      <c r="AP168" s="61" t="str">
        <f t="shared" si="75"/>
        <v>Compléter la colonne M</v>
      </c>
      <c r="AQ168" s="62"/>
      <c r="AR168" s="29"/>
      <c r="AS168" s="205" t="str">
        <f>IF($M168="","Compléter la colonne M",IF(AQ168="","Compléter la part variable",IF($M168=Données!$I$3,AQ168,IF(AND($M168=Données!$I$2,AR168=""),"Compléter la colonne précédente",IF(AQ168-AR168&lt;=0,0,IF(AR168&gt;=144.44,AQ168-144.44,AQ168-AR168))))))</f>
        <v>Compléter la colonne M</v>
      </c>
      <c r="AT168" s="197" t="str">
        <f>IF(AQ168="","Compléter la part variable",IF(AND($M168=Données!$I$2,AR168=""),"Compléter mont. unit. versé pour le BTE",IF(AS168-$C$6&lt;0,0,AS168-$C$6)))</f>
        <v>Compléter la part variable</v>
      </c>
      <c r="AU168" s="192" t="str">
        <f t="shared" si="63"/>
        <v>Date signature contrat absente ou non conforme</v>
      </c>
      <c r="AV168" s="24"/>
      <c r="AW168" s="29"/>
      <c r="AX168" s="61" t="str">
        <f t="shared" si="76"/>
        <v>Compléter la colonne M</v>
      </c>
      <c r="AY168" s="62"/>
      <c r="AZ168" s="29"/>
      <c r="BA168" s="205" t="str">
        <f>IF($M168="","Compléter la colonne M",IF(AY168="","Compléter la part variable",IF($M168=Données!$I$3,AY168,IF(AND($M168=Données!$I$2,AZ168=""),"Compléter la colonne précédente",IF(AY168-AZ168&lt;=0,0,IF(AZ168&gt;=144.44,AY168-144.44,AY168-AZ168))))))</f>
        <v>Compléter la colonne M</v>
      </c>
      <c r="BB168" s="197" t="str">
        <f>IF(AY168="","Compléter la part variable",IF(AND($M168=Données!$I$2,AZ168=""),"Compléter mont. unit. versé pour le BTE",IF(BA168-$C$6&lt;0,0,BA168-$C$6)))</f>
        <v>Compléter la part variable</v>
      </c>
      <c r="BC168" s="192" t="str">
        <f t="shared" si="64"/>
        <v>Date signature contrat absente ou non conforme</v>
      </c>
      <c r="BD168" s="24"/>
      <c r="BE168" s="29"/>
      <c r="BF168" s="61" t="str">
        <f t="shared" si="77"/>
        <v>Compléter la colonne M</v>
      </c>
      <c r="BG168" s="62"/>
      <c r="BH168" s="29"/>
      <c r="BI168" s="205" t="str">
        <f>IF($M168="","Compléter la colonne M",IF(BG168="","Compléter la part variable",IF($M168=Données!$I$3,BG168,IF(AND($M168=Données!$I$2,BH168=""),"Compléter la colonne précédente",IF(BG168-BH168&lt;=0,0,IF(BH168&gt;=144.44,BG168-144.44,BG168-BH168))))))</f>
        <v>Compléter la colonne M</v>
      </c>
      <c r="BJ168" s="197" t="str">
        <f>IF(BG168="","Compléter la part variable",IF(AND($M168=Données!$I$2,BH168=""),"Compléter mont. unit. versé pour le BTE",IF(BI168-$C$6&lt;0,0,BI168-$C$6)))</f>
        <v>Compléter la part variable</v>
      </c>
      <c r="BK168" s="192" t="str">
        <f t="shared" si="65"/>
        <v>Date signature contrat absente ou non conforme</v>
      </c>
      <c r="BL168" s="24"/>
      <c r="BM168" s="29"/>
      <c r="BN168" s="61" t="str">
        <f t="shared" si="78"/>
        <v>Compléter la colonne M</v>
      </c>
      <c r="BO168" s="62"/>
      <c r="BP168" s="29"/>
      <c r="BQ168" s="205" t="str">
        <f>IF($M168="","Compléter la colonne M",IF(BO168="","Compléter la part variable",IF($M168=Données!$I$3,BO168,IF(AND($M168=Données!$I$2,BP168=""),"Compléter la colonne précédente",IF(BO168-BP168&lt;=0,0,IF(BP168&gt;=144.44,BO168-144.44,BO168-BP168))))))</f>
        <v>Compléter la colonne M</v>
      </c>
      <c r="BR168" s="197" t="str">
        <f>IF(BO168="","Compléter la part variable",IF(AND($M168=Données!$I$2,BP168=""),"Compléter mont. unit. versé pour le BTE",IF(BQ168-$C$6&lt;0,0,BQ168-$C$6)))</f>
        <v>Compléter la part variable</v>
      </c>
      <c r="BS168" s="192" t="str">
        <f t="shared" si="66"/>
        <v>Date signature contrat absente ou non conforme</v>
      </c>
      <c r="BT168" s="24"/>
      <c r="BU168" s="29"/>
      <c r="BV168" s="61" t="str">
        <f t="shared" si="79"/>
        <v>Compléter la colonne M</v>
      </c>
      <c r="BW168" s="62"/>
      <c r="BX168" s="29"/>
      <c r="BY168" s="205" t="str">
        <f>IF($M168="","Compléter la colonne M",IF(BW168="","Compléter la part variable",IF($M168=Données!$I$3,BW168,IF(AND($M168=Données!$I$2,BX168=""),"Compléter la colonne précédente",IF(BW168-BX168&lt;=0,0,IF(BX168&gt;=144.44,BW168-144.44,BW168-BX168))))))</f>
        <v>Compléter la colonne M</v>
      </c>
      <c r="BZ168" s="197" t="str">
        <f>IF(BW168="","Compléter la part variable",IF(AND($M168=Données!$I$2,BX168=""),"Compléter mont. unit. versé pour le BTE",IF(BY168-$C$6&lt;0,0,BY168-$C$6)))</f>
        <v>Compléter la part variable</v>
      </c>
      <c r="CA168" s="192" t="str">
        <f t="shared" si="67"/>
        <v>Date signature contrat absente ou non conforme</v>
      </c>
      <c r="CB168" s="24"/>
      <c r="CC168" s="29"/>
      <c r="CD168" s="61" t="str">
        <f t="shared" si="80"/>
        <v>Compléter la colonne M</v>
      </c>
      <c r="CE168" s="62"/>
      <c r="CF168" s="29"/>
      <c r="CG168" s="205" t="str">
        <f>IF($M168="","Compléter la colonne M",IF(CE168="","Compléter la part variable",IF($M168=Données!$I$3,CE168,IF(AND($M168=Données!$I$2,CF168=""),"Compléter la colonne précédente",IF(CE168-CF168&lt;=0,0,IF(CF168&gt;=144.44,CE168-144.44,CE168-CF168))))))</f>
        <v>Compléter la colonne M</v>
      </c>
      <c r="CH168" s="197" t="str">
        <f>IF(CE168="","Compléter la part variable",IF(AND($M168=Données!$I$2,CF168=""),"Compléter mont. unit. versé pour le BTE",IF(CG168-$C$6&lt;0,0,CG168-$C$6)))</f>
        <v>Compléter la part variable</v>
      </c>
      <c r="CI168" s="192" t="str">
        <f t="shared" si="68"/>
        <v>Date signature contrat absente ou non conforme</v>
      </c>
      <c r="CJ168" s="24"/>
      <c r="CK168" s="29"/>
      <c r="CL168" s="61" t="str">
        <f t="shared" si="81"/>
        <v>Compléter la colonne M</v>
      </c>
      <c r="CM168" s="62"/>
      <c r="CN168" s="29"/>
      <c r="CO168" s="205" t="str">
        <f>IF($M168="","Compléter la colonne M",IF(CM168="","Compléter la part variable",IF($M168=Données!$I$3,CM168,IF(AND($M168=Données!$I$2,CN168=""),"Compléter la colonne précédente",IF(CM168-CN168&lt;=0,0,IF(CN168&gt;=144.44,CM168-144.44,CM168-CN168))))))</f>
        <v>Compléter la colonne M</v>
      </c>
      <c r="CP168" s="197" t="str">
        <f>IF(CM168="","Compléter la part variable",IF(AND($M168=Données!$I$2,CN168=""),"Compléter mont. unit. versé pour le BTE",IF(CO168-$C$6&lt;0,0,CO168-$C$6)))</f>
        <v>Compléter la part variable</v>
      </c>
      <c r="CQ168" s="192" t="str">
        <f t="shared" si="69"/>
        <v>Date signature contrat absente ou non conforme</v>
      </c>
      <c r="CR168" s="24"/>
      <c r="CS168" s="29"/>
      <c r="CT168" s="61" t="str">
        <f t="shared" si="82"/>
        <v>Compléter la colonne M</v>
      </c>
      <c r="CU168" s="62"/>
      <c r="CV168" s="29"/>
      <c r="CW168" s="205" t="str">
        <f>IF($M168="","Compléter la colonne M",IF(CU168="","Compléter la part variable",IF($M168=Données!$I$3,CU168,IF(AND($M168=Données!$I$2,CV168=""),"Compléter la colonne précédente",IF(CU168-CV168&lt;=0,0,IF(CV168&gt;=144.44,CU168-144.44,CU168-CV168))))))</f>
        <v>Compléter la colonne M</v>
      </c>
      <c r="CX168" s="197" t="str">
        <f>IF(CU168="","Compléter la part variable",IF(AND($M168=Données!$I$2,CV168=""),"Compléter mont. unit. versé pour le BTE",IF(CW168-$C$6&lt;0,0,CW168-$C$6)))</f>
        <v>Compléter la part variable</v>
      </c>
      <c r="CY168" s="192" t="str">
        <f t="shared" si="70"/>
        <v>Date signature contrat absente ou non conforme</v>
      </c>
      <c r="CZ168" s="24"/>
      <c r="DA168" s="29"/>
      <c r="DB168" s="61" t="str">
        <f t="shared" si="83"/>
        <v>Compléter la colonne M</v>
      </c>
      <c r="DC168" s="62"/>
      <c r="DD168" s="29"/>
      <c r="DE168" s="205" t="str">
        <f>IF($M168="","Compléter la colonne M",IF(DC168="","Compléter la part variable",IF($M168=Données!$I$3,DC168,IF(AND($M168=Données!$I$2,DD168=""),"Compléter la colonne précédente",IF(DC168-DD168&lt;=0,0,IF(DD168&gt;=144.44,DC168-144.44,DC168-DD168))))))</f>
        <v>Compléter la colonne M</v>
      </c>
      <c r="DF168" s="197" t="str">
        <f>IF(DC168="","Compléter la part variable",IF(AND($M168=Données!$I$2,DD168=""),"Compléter mont. unit. versé pour le BTE",IF(DE168-$C$6&lt;0,0,DE168-$C$6)))</f>
        <v>Compléter la part variable</v>
      </c>
      <c r="DG168" s="192" t="str">
        <f t="shared" si="71"/>
        <v>Date signature contrat absente ou non conforme</v>
      </c>
      <c r="DH168" s="106" t="str">
        <f t="shared" si="58"/>
        <v>Remplir les colonnes M,N, Q et P</v>
      </c>
      <c r="DI168" s="153" t="str">
        <f t="shared" si="59"/>
        <v>Remplir les colonnes M, N, Q et P</v>
      </c>
      <c r="DJ168" s="28" t="str">
        <f t="shared" si="60"/>
        <v>Remplir les colonnes M, N, Q et P</v>
      </c>
      <c r="DK168"/>
      <c r="DL168"/>
    </row>
    <row r="169" spans="1:116" x14ac:dyDescent="0.3">
      <c r="A169" s="132"/>
      <c r="B169" s="165"/>
      <c r="C169" s="43"/>
      <c r="D169" s="43"/>
      <c r="E169" s="43"/>
      <c r="F169" s="43"/>
      <c r="G169" s="133"/>
      <c r="H169" s="59"/>
      <c r="I169" s="29"/>
      <c r="J169" s="167"/>
      <c r="K169" s="167"/>
      <c r="L169" s="168"/>
      <c r="M169" s="141"/>
      <c r="N169" s="119"/>
      <c r="O169" s="69"/>
      <c r="P169" s="69"/>
      <c r="Q169" s="145"/>
      <c r="R169" s="24"/>
      <c r="S169" s="29"/>
      <c r="T169" s="61" t="str">
        <f t="shared" si="72"/>
        <v>Compléter la colonne M</v>
      </c>
      <c r="U169" s="62"/>
      <c r="V169" s="103" t="str">
        <f t="shared" si="56"/>
        <v>Compléter la colonne précédente</v>
      </c>
      <c r="W169" s="192" t="str">
        <f t="shared" si="57"/>
        <v>Date signature contrat absente ou non conforme</v>
      </c>
      <c r="X169" s="24"/>
      <c r="Y169" s="29"/>
      <c r="Z169" s="61" t="str">
        <f t="shared" si="73"/>
        <v>Compléter la colonne M</v>
      </c>
      <c r="AA169" s="62"/>
      <c r="AB169" s="29"/>
      <c r="AC169" s="205" t="str">
        <f>IF($M169="","Compléter la colonne M",IF(AA169="","Compléter la part variable",IF($M169=Données!$I$3,AA169,IF(AND($M169=Données!$I$2,AB169=""),"Compléter la colonne précédente",IF(AA169-AB169&lt;=0,0,IF(AB169&gt;=144.44,AA169-144.44,AA169-AB169))))))</f>
        <v>Compléter la colonne M</v>
      </c>
      <c r="AD169" s="197" t="str">
        <f>IF(AA169="","Compléter la part variable",IF(AND($M169=Données!$I$2,AB169=""),"Compléter mont. unit. versé pour le BTE",IF(AC169-$C$6&lt;0,0,AC169-$C$6)))</f>
        <v>Compléter la part variable</v>
      </c>
      <c r="AE169" s="192" t="str">
        <f t="shared" si="61"/>
        <v>Date signature contrat absente ou non conforme</v>
      </c>
      <c r="AF169" s="24"/>
      <c r="AG169" s="29"/>
      <c r="AH169" s="61" t="str">
        <f t="shared" si="74"/>
        <v>Compléter la colonne M</v>
      </c>
      <c r="AI169" s="62"/>
      <c r="AJ169" s="29"/>
      <c r="AK169" s="205" t="str">
        <f>IF($M169="","Compléter la colonne M",IF(AI169="","Compléter la part variable",IF($M169=Données!$I$3,AI169,IF(AND($M169=Données!$I$2,AJ169=""),"Compléter la colonne précédente",IF(AI169-AJ169&lt;=0,0,IF(AJ169&gt;=144.44,AI169-144.44,AI169-AJ169))))))</f>
        <v>Compléter la colonne M</v>
      </c>
      <c r="AL169" s="197" t="str">
        <f>IF(AI169="","Compléter la part variable",IF(AND($M169=Données!$I$2,AJ169=""),"Compléter mont. unit. versé pour le BTE",IF(AK169-$C$6&lt;0,0,AK169-$C$6)))</f>
        <v>Compléter la part variable</v>
      </c>
      <c r="AM169" s="192" t="str">
        <f t="shared" si="62"/>
        <v>Date signature contrat absente ou non conforme</v>
      </c>
      <c r="AN169" s="24"/>
      <c r="AO169" s="29"/>
      <c r="AP169" s="61" t="str">
        <f t="shared" si="75"/>
        <v>Compléter la colonne M</v>
      </c>
      <c r="AQ169" s="62"/>
      <c r="AR169" s="29"/>
      <c r="AS169" s="205" t="str">
        <f>IF($M169="","Compléter la colonne M",IF(AQ169="","Compléter la part variable",IF($M169=Données!$I$3,AQ169,IF(AND($M169=Données!$I$2,AR169=""),"Compléter la colonne précédente",IF(AQ169-AR169&lt;=0,0,IF(AR169&gt;=144.44,AQ169-144.44,AQ169-AR169))))))</f>
        <v>Compléter la colonne M</v>
      </c>
      <c r="AT169" s="197" t="str">
        <f>IF(AQ169="","Compléter la part variable",IF(AND($M169=Données!$I$2,AR169=""),"Compléter mont. unit. versé pour le BTE",IF(AS169-$C$6&lt;0,0,AS169-$C$6)))</f>
        <v>Compléter la part variable</v>
      </c>
      <c r="AU169" s="192" t="str">
        <f t="shared" si="63"/>
        <v>Date signature contrat absente ou non conforme</v>
      </c>
      <c r="AV169" s="24"/>
      <c r="AW169" s="29"/>
      <c r="AX169" s="61" t="str">
        <f t="shared" si="76"/>
        <v>Compléter la colonne M</v>
      </c>
      <c r="AY169" s="62"/>
      <c r="AZ169" s="29"/>
      <c r="BA169" s="205" t="str">
        <f>IF($M169="","Compléter la colonne M",IF(AY169="","Compléter la part variable",IF($M169=Données!$I$3,AY169,IF(AND($M169=Données!$I$2,AZ169=""),"Compléter la colonne précédente",IF(AY169-AZ169&lt;=0,0,IF(AZ169&gt;=144.44,AY169-144.44,AY169-AZ169))))))</f>
        <v>Compléter la colonne M</v>
      </c>
      <c r="BB169" s="197" t="str">
        <f>IF(AY169="","Compléter la part variable",IF(AND($M169=Données!$I$2,AZ169=""),"Compléter mont. unit. versé pour le BTE",IF(BA169-$C$6&lt;0,0,BA169-$C$6)))</f>
        <v>Compléter la part variable</v>
      </c>
      <c r="BC169" s="192" t="str">
        <f t="shared" si="64"/>
        <v>Date signature contrat absente ou non conforme</v>
      </c>
      <c r="BD169" s="24"/>
      <c r="BE169" s="29"/>
      <c r="BF169" s="61" t="str">
        <f t="shared" si="77"/>
        <v>Compléter la colonne M</v>
      </c>
      <c r="BG169" s="62"/>
      <c r="BH169" s="29"/>
      <c r="BI169" s="205" t="str">
        <f>IF($M169="","Compléter la colonne M",IF(BG169="","Compléter la part variable",IF($M169=Données!$I$3,BG169,IF(AND($M169=Données!$I$2,BH169=""),"Compléter la colonne précédente",IF(BG169-BH169&lt;=0,0,IF(BH169&gt;=144.44,BG169-144.44,BG169-BH169))))))</f>
        <v>Compléter la colonne M</v>
      </c>
      <c r="BJ169" s="197" t="str">
        <f>IF(BG169="","Compléter la part variable",IF(AND($M169=Données!$I$2,BH169=""),"Compléter mont. unit. versé pour le BTE",IF(BI169-$C$6&lt;0,0,BI169-$C$6)))</f>
        <v>Compléter la part variable</v>
      </c>
      <c r="BK169" s="192" t="str">
        <f t="shared" si="65"/>
        <v>Date signature contrat absente ou non conforme</v>
      </c>
      <c r="BL169" s="24"/>
      <c r="BM169" s="29"/>
      <c r="BN169" s="61" t="str">
        <f t="shared" si="78"/>
        <v>Compléter la colonne M</v>
      </c>
      <c r="BO169" s="62"/>
      <c r="BP169" s="29"/>
      <c r="BQ169" s="205" t="str">
        <f>IF($M169="","Compléter la colonne M",IF(BO169="","Compléter la part variable",IF($M169=Données!$I$3,BO169,IF(AND($M169=Données!$I$2,BP169=""),"Compléter la colonne précédente",IF(BO169-BP169&lt;=0,0,IF(BP169&gt;=144.44,BO169-144.44,BO169-BP169))))))</f>
        <v>Compléter la colonne M</v>
      </c>
      <c r="BR169" s="197" t="str">
        <f>IF(BO169="","Compléter la part variable",IF(AND($M169=Données!$I$2,BP169=""),"Compléter mont. unit. versé pour le BTE",IF(BQ169-$C$6&lt;0,0,BQ169-$C$6)))</f>
        <v>Compléter la part variable</v>
      </c>
      <c r="BS169" s="192" t="str">
        <f t="shared" si="66"/>
        <v>Date signature contrat absente ou non conforme</v>
      </c>
      <c r="BT169" s="24"/>
      <c r="BU169" s="29"/>
      <c r="BV169" s="61" t="str">
        <f t="shared" si="79"/>
        <v>Compléter la colonne M</v>
      </c>
      <c r="BW169" s="62"/>
      <c r="BX169" s="29"/>
      <c r="BY169" s="205" t="str">
        <f>IF($M169="","Compléter la colonne M",IF(BW169="","Compléter la part variable",IF($M169=Données!$I$3,BW169,IF(AND($M169=Données!$I$2,BX169=""),"Compléter la colonne précédente",IF(BW169-BX169&lt;=0,0,IF(BX169&gt;=144.44,BW169-144.44,BW169-BX169))))))</f>
        <v>Compléter la colonne M</v>
      </c>
      <c r="BZ169" s="197" t="str">
        <f>IF(BW169="","Compléter la part variable",IF(AND($M169=Données!$I$2,BX169=""),"Compléter mont. unit. versé pour le BTE",IF(BY169-$C$6&lt;0,0,BY169-$C$6)))</f>
        <v>Compléter la part variable</v>
      </c>
      <c r="CA169" s="192" t="str">
        <f t="shared" si="67"/>
        <v>Date signature contrat absente ou non conforme</v>
      </c>
      <c r="CB169" s="24"/>
      <c r="CC169" s="29"/>
      <c r="CD169" s="61" t="str">
        <f t="shared" si="80"/>
        <v>Compléter la colonne M</v>
      </c>
      <c r="CE169" s="62"/>
      <c r="CF169" s="29"/>
      <c r="CG169" s="205" t="str">
        <f>IF($M169="","Compléter la colonne M",IF(CE169="","Compléter la part variable",IF($M169=Données!$I$3,CE169,IF(AND($M169=Données!$I$2,CF169=""),"Compléter la colonne précédente",IF(CE169-CF169&lt;=0,0,IF(CF169&gt;=144.44,CE169-144.44,CE169-CF169))))))</f>
        <v>Compléter la colonne M</v>
      </c>
      <c r="CH169" s="197" t="str">
        <f>IF(CE169="","Compléter la part variable",IF(AND($M169=Données!$I$2,CF169=""),"Compléter mont. unit. versé pour le BTE",IF(CG169-$C$6&lt;0,0,CG169-$C$6)))</f>
        <v>Compléter la part variable</v>
      </c>
      <c r="CI169" s="192" t="str">
        <f t="shared" si="68"/>
        <v>Date signature contrat absente ou non conforme</v>
      </c>
      <c r="CJ169" s="24"/>
      <c r="CK169" s="29"/>
      <c r="CL169" s="61" t="str">
        <f t="shared" si="81"/>
        <v>Compléter la colonne M</v>
      </c>
      <c r="CM169" s="62"/>
      <c r="CN169" s="29"/>
      <c r="CO169" s="205" t="str">
        <f>IF($M169="","Compléter la colonne M",IF(CM169="","Compléter la part variable",IF($M169=Données!$I$3,CM169,IF(AND($M169=Données!$I$2,CN169=""),"Compléter la colonne précédente",IF(CM169-CN169&lt;=0,0,IF(CN169&gt;=144.44,CM169-144.44,CM169-CN169))))))</f>
        <v>Compléter la colonne M</v>
      </c>
      <c r="CP169" s="197" t="str">
        <f>IF(CM169="","Compléter la part variable",IF(AND($M169=Données!$I$2,CN169=""),"Compléter mont. unit. versé pour le BTE",IF(CO169-$C$6&lt;0,0,CO169-$C$6)))</f>
        <v>Compléter la part variable</v>
      </c>
      <c r="CQ169" s="192" t="str">
        <f t="shared" si="69"/>
        <v>Date signature contrat absente ou non conforme</v>
      </c>
      <c r="CR169" s="24"/>
      <c r="CS169" s="29"/>
      <c r="CT169" s="61" t="str">
        <f t="shared" si="82"/>
        <v>Compléter la colonne M</v>
      </c>
      <c r="CU169" s="62"/>
      <c r="CV169" s="29"/>
      <c r="CW169" s="205" t="str">
        <f>IF($M169="","Compléter la colonne M",IF(CU169="","Compléter la part variable",IF($M169=Données!$I$3,CU169,IF(AND($M169=Données!$I$2,CV169=""),"Compléter la colonne précédente",IF(CU169-CV169&lt;=0,0,IF(CV169&gt;=144.44,CU169-144.44,CU169-CV169))))))</f>
        <v>Compléter la colonne M</v>
      </c>
      <c r="CX169" s="197" t="str">
        <f>IF(CU169="","Compléter la part variable",IF(AND($M169=Données!$I$2,CV169=""),"Compléter mont. unit. versé pour le BTE",IF(CW169-$C$6&lt;0,0,CW169-$C$6)))</f>
        <v>Compléter la part variable</v>
      </c>
      <c r="CY169" s="192" t="str">
        <f t="shared" si="70"/>
        <v>Date signature contrat absente ou non conforme</v>
      </c>
      <c r="CZ169" s="24"/>
      <c r="DA169" s="29"/>
      <c r="DB169" s="61" t="str">
        <f t="shared" si="83"/>
        <v>Compléter la colonne M</v>
      </c>
      <c r="DC169" s="62"/>
      <c r="DD169" s="29"/>
      <c r="DE169" s="205" t="str">
        <f>IF($M169="","Compléter la colonne M",IF(DC169="","Compléter la part variable",IF($M169=Données!$I$3,DC169,IF(AND($M169=Données!$I$2,DD169=""),"Compléter la colonne précédente",IF(DC169-DD169&lt;=0,0,IF(DD169&gt;=144.44,DC169-144.44,DC169-DD169))))))</f>
        <v>Compléter la colonne M</v>
      </c>
      <c r="DF169" s="197" t="str">
        <f>IF(DC169="","Compléter la part variable",IF(AND($M169=Données!$I$2,DD169=""),"Compléter mont. unit. versé pour le BTE",IF(DE169-$C$6&lt;0,0,DE169-$C$6)))</f>
        <v>Compléter la part variable</v>
      </c>
      <c r="DG169" s="192" t="str">
        <f t="shared" si="71"/>
        <v>Date signature contrat absente ou non conforme</v>
      </c>
      <c r="DH169" s="106" t="str">
        <f t="shared" si="58"/>
        <v>Remplir les colonnes M,N, Q et P</v>
      </c>
      <c r="DI169" s="153" t="str">
        <f t="shared" si="59"/>
        <v>Remplir les colonnes M, N, Q et P</v>
      </c>
      <c r="DJ169" s="28" t="str">
        <f t="shared" si="60"/>
        <v>Remplir les colonnes M, N, Q et P</v>
      </c>
      <c r="DK169"/>
      <c r="DL169"/>
    </row>
    <row r="170" spans="1:116" x14ac:dyDescent="0.3">
      <c r="A170" s="132"/>
      <c r="B170" s="165"/>
      <c r="C170" s="43"/>
      <c r="D170" s="43"/>
      <c r="E170" s="43"/>
      <c r="F170" s="43"/>
      <c r="G170" s="133"/>
      <c r="H170" s="59"/>
      <c r="I170" s="29"/>
      <c r="J170" s="167"/>
      <c r="K170" s="167"/>
      <c r="L170" s="168"/>
      <c r="M170" s="141"/>
      <c r="N170" s="119"/>
      <c r="O170" s="69"/>
      <c r="P170" s="69"/>
      <c r="Q170" s="145"/>
      <c r="R170" s="24"/>
      <c r="S170" s="29"/>
      <c r="T170" s="61" t="str">
        <f t="shared" si="72"/>
        <v>Compléter la colonne M</v>
      </c>
      <c r="U170" s="62"/>
      <c r="V170" s="103" t="str">
        <f t="shared" si="56"/>
        <v>Compléter la colonne précédente</v>
      </c>
      <c r="W170" s="192" t="str">
        <f t="shared" si="57"/>
        <v>Date signature contrat absente ou non conforme</v>
      </c>
      <c r="X170" s="24"/>
      <c r="Y170" s="29"/>
      <c r="Z170" s="61" t="str">
        <f t="shared" si="73"/>
        <v>Compléter la colonne M</v>
      </c>
      <c r="AA170" s="62"/>
      <c r="AB170" s="29"/>
      <c r="AC170" s="205" t="str">
        <f>IF($M170="","Compléter la colonne M",IF(AA170="","Compléter la part variable",IF($M170=Données!$I$3,AA170,IF(AND($M170=Données!$I$2,AB170=""),"Compléter la colonne précédente",IF(AA170-AB170&lt;=0,0,IF(AB170&gt;=144.44,AA170-144.44,AA170-AB170))))))</f>
        <v>Compléter la colonne M</v>
      </c>
      <c r="AD170" s="197" t="str">
        <f>IF(AA170="","Compléter la part variable",IF(AND($M170=Données!$I$2,AB170=""),"Compléter mont. unit. versé pour le BTE",IF(AC170-$C$6&lt;0,0,AC170-$C$6)))</f>
        <v>Compléter la part variable</v>
      </c>
      <c r="AE170" s="192" t="str">
        <f t="shared" si="61"/>
        <v>Date signature contrat absente ou non conforme</v>
      </c>
      <c r="AF170" s="24"/>
      <c r="AG170" s="29"/>
      <c r="AH170" s="61" t="str">
        <f t="shared" si="74"/>
        <v>Compléter la colonne M</v>
      </c>
      <c r="AI170" s="62"/>
      <c r="AJ170" s="29"/>
      <c r="AK170" s="205" t="str">
        <f>IF($M170="","Compléter la colonne M",IF(AI170="","Compléter la part variable",IF($M170=Données!$I$3,AI170,IF(AND($M170=Données!$I$2,AJ170=""),"Compléter la colonne précédente",IF(AI170-AJ170&lt;=0,0,IF(AJ170&gt;=144.44,AI170-144.44,AI170-AJ170))))))</f>
        <v>Compléter la colonne M</v>
      </c>
      <c r="AL170" s="197" t="str">
        <f>IF(AI170="","Compléter la part variable",IF(AND($M170=Données!$I$2,AJ170=""),"Compléter mont. unit. versé pour le BTE",IF(AK170-$C$6&lt;0,0,AK170-$C$6)))</f>
        <v>Compléter la part variable</v>
      </c>
      <c r="AM170" s="192" t="str">
        <f t="shared" si="62"/>
        <v>Date signature contrat absente ou non conforme</v>
      </c>
      <c r="AN170" s="24"/>
      <c r="AO170" s="29"/>
      <c r="AP170" s="61" t="str">
        <f t="shared" si="75"/>
        <v>Compléter la colonne M</v>
      </c>
      <c r="AQ170" s="62"/>
      <c r="AR170" s="29"/>
      <c r="AS170" s="205" t="str">
        <f>IF($M170="","Compléter la colonne M",IF(AQ170="","Compléter la part variable",IF($M170=Données!$I$3,AQ170,IF(AND($M170=Données!$I$2,AR170=""),"Compléter la colonne précédente",IF(AQ170-AR170&lt;=0,0,IF(AR170&gt;=144.44,AQ170-144.44,AQ170-AR170))))))</f>
        <v>Compléter la colonne M</v>
      </c>
      <c r="AT170" s="197" t="str">
        <f>IF(AQ170="","Compléter la part variable",IF(AND($M170=Données!$I$2,AR170=""),"Compléter mont. unit. versé pour le BTE",IF(AS170-$C$6&lt;0,0,AS170-$C$6)))</f>
        <v>Compléter la part variable</v>
      </c>
      <c r="AU170" s="192" t="str">
        <f t="shared" si="63"/>
        <v>Date signature contrat absente ou non conforme</v>
      </c>
      <c r="AV170" s="24"/>
      <c r="AW170" s="29"/>
      <c r="AX170" s="61" t="str">
        <f t="shared" si="76"/>
        <v>Compléter la colonne M</v>
      </c>
      <c r="AY170" s="62"/>
      <c r="AZ170" s="29"/>
      <c r="BA170" s="205" t="str">
        <f>IF($M170="","Compléter la colonne M",IF(AY170="","Compléter la part variable",IF($M170=Données!$I$3,AY170,IF(AND($M170=Données!$I$2,AZ170=""),"Compléter la colonne précédente",IF(AY170-AZ170&lt;=0,0,IF(AZ170&gt;=144.44,AY170-144.44,AY170-AZ170))))))</f>
        <v>Compléter la colonne M</v>
      </c>
      <c r="BB170" s="197" t="str">
        <f>IF(AY170="","Compléter la part variable",IF(AND($M170=Données!$I$2,AZ170=""),"Compléter mont. unit. versé pour le BTE",IF(BA170-$C$6&lt;0,0,BA170-$C$6)))</f>
        <v>Compléter la part variable</v>
      </c>
      <c r="BC170" s="192" t="str">
        <f t="shared" si="64"/>
        <v>Date signature contrat absente ou non conforme</v>
      </c>
      <c r="BD170" s="24"/>
      <c r="BE170" s="29"/>
      <c r="BF170" s="61" t="str">
        <f t="shared" si="77"/>
        <v>Compléter la colonne M</v>
      </c>
      <c r="BG170" s="62"/>
      <c r="BH170" s="29"/>
      <c r="BI170" s="205" t="str">
        <f>IF($M170="","Compléter la colonne M",IF(BG170="","Compléter la part variable",IF($M170=Données!$I$3,BG170,IF(AND($M170=Données!$I$2,BH170=""),"Compléter la colonne précédente",IF(BG170-BH170&lt;=0,0,IF(BH170&gt;=144.44,BG170-144.44,BG170-BH170))))))</f>
        <v>Compléter la colonne M</v>
      </c>
      <c r="BJ170" s="197" t="str">
        <f>IF(BG170="","Compléter la part variable",IF(AND($M170=Données!$I$2,BH170=""),"Compléter mont. unit. versé pour le BTE",IF(BI170-$C$6&lt;0,0,BI170-$C$6)))</f>
        <v>Compléter la part variable</v>
      </c>
      <c r="BK170" s="192" t="str">
        <f t="shared" si="65"/>
        <v>Date signature contrat absente ou non conforme</v>
      </c>
      <c r="BL170" s="24"/>
      <c r="BM170" s="29"/>
      <c r="BN170" s="61" t="str">
        <f t="shared" si="78"/>
        <v>Compléter la colonne M</v>
      </c>
      <c r="BO170" s="62"/>
      <c r="BP170" s="29"/>
      <c r="BQ170" s="205" t="str">
        <f>IF($M170="","Compléter la colonne M",IF(BO170="","Compléter la part variable",IF($M170=Données!$I$3,BO170,IF(AND($M170=Données!$I$2,BP170=""),"Compléter la colonne précédente",IF(BO170-BP170&lt;=0,0,IF(BP170&gt;=144.44,BO170-144.44,BO170-BP170))))))</f>
        <v>Compléter la colonne M</v>
      </c>
      <c r="BR170" s="197" t="str">
        <f>IF(BO170="","Compléter la part variable",IF(AND($M170=Données!$I$2,BP170=""),"Compléter mont. unit. versé pour le BTE",IF(BQ170-$C$6&lt;0,0,BQ170-$C$6)))</f>
        <v>Compléter la part variable</v>
      </c>
      <c r="BS170" s="192" t="str">
        <f t="shared" si="66"/>
        <v>Date signature contrat absente ou non conforme</v>
      </c>
      <c r="BT170" s="24"/>
      <c r="BU170" s="29"/>
      <c r="BV170" s="61" t="str">
        <f t="shared" si="79"/>
        <v>Compléter la colonne M</v>
      </c>
      <c r="BW170" s="62"/>
      <c r="BX170" s="29"/>
      <c r="BY170" s="205" t="str">
        <f>IF($M170="","Compléter la colonne M",IF(BW170="","Compléter la part variable",IF($M170=Données!$I$3,BW170,IF(AND($M170=Données!$I$2,BX170=""),"Compléter la colonne précédente",IF(BW170-BX170&lt;=0,0,IF(BX170&gt;=144.44,BW170-144.44,BW170-BX170))))))</f>
        <v>Compléter la colonne M</v>
      </c>
      <c r="BZ170" s="197" t="str">
        <f>IF(BW170="","Compléter la part variable",IF(AND($M170=Données!$I$2,BX170=""),"Compléter mont. unit. versé pour le BTE",IF(BY170-$C$6&lt;0,0,BY170-$C$6)))</f>
        <v>Compléter la part variable</v>
      </c>
      <c r="CA170" s="192" t="str">
        <f t="shared" si="67"/>
        <v>Date signature contrat absente ou non conforme</v>
      </c>
      <c r="CB170" s="24"/>
      <c r="CC170" s="29"/>
      <c r="CD170" s="61" t="str">
        <f t="shared" si="80"/>
        <v>Compléter la colonne M</v>
      </c>
      <c r="CE170" s="62"/>
      <c r="CF170" s="29"/>
      <c r="CG170" s="205" t="str">
        <f>IF($M170="","Compléter la colonne M",IF(CE170="","Compléter la part variable",IF($M170=Données!$I$3,CE170,IF(AND($M170=Données!$I$2,CF170=""),"Compléter la colonne précédente",IF(CE170-CF170&lt;=0,0,IF(CF170&gt;=144.44,CE170-144.44,CE170-CF170))))))</f>
        <v>Compléter la colonne M</v>
      </c>
      <c r="CH170" s="197" t="str">
        <f>IF(CE170="","Compléter la part variable",IF(AND($M170=Données!$I$2,CF170=""),"Compléter mont. unit. versé pour le BTE",IF(CG170-$C$6&lt;0,0,CG170-$C$6)))</f>
        <v>Compléter la part variable</v>
      </c>
      <c r="CI170" s="192" t="str">
        <f t="shared" si="68"/>
        <v>Date signature contrat absente ou non conforme</v>
      </c>
      <c r="CJ170" s="24"/>
      <c r="CK170" s="29"/>
      <c r="CL170" s="61" t="str">
        <f t="shared" si="81"/>
        <v>Compléter la colonne M</v>
      </c>
      <c r="CM170" s="62"/>
      <c r="CN170" s="29"/>
      <c r="CO170" s="205" t="str">
        <f>IF($M170="","Compléter la colonne M",IF(CM170="","Compléter la part variable",IF($M170=Données!$I$3,CM170,IF(AND($M170=Données!$I$2,CN170=""),"Compléter la colonne précédente",IF(CM170-CN170&lt;=0,0,IF(CN170&gt;=144.44,CM170-144.44,CM170-CN170))))))</f>
        <v>Compléter la colonne M</v>
      </c>
      <c r="CP170" s="197" t="str">
        <f>IF(CM170="","Compléter la part variable",IF(AND($M170=Données!$I$2,CN170=""),"Compléter mont. unit. versé pour le BTE",IF(CO170-$C$6&lt;0,0,CO170-$C$6)))</f>
        <v>Compléter la part variable</v>
      </c>
      <c r="CQ170" s="192" t="str">
        <f t="shared" si="69"/>
        <v>Date signature contrat absente ou non conforme</v>
      </c>
      <c r="CR170" s="24"/>
      <c r="CS170" s="29"/>
      <c r="CT170" s="61" t="str">
        <f t="shared" si="82"/>
        <v>Compléter la colonne M</v>
      </c>
      <c r="CU170" s="62"/>
      <c r="CV170" s="29"/>
      <c r="CW170" s="205" t="str">
        <f>IF($M170="","Compléter la colonne M",IF(CU170="","Compléter la part variable",IF($M170=Données!$I$3,CU170,IF(AND($M170=Données!$I$2,CV170=""),"Compléter la colonne précédente",IF(CU170-CV170&lt;=0,0,IF(CV170&gt;=144.44,CU170-144.44,CU170-CV170))))))</f>
        <v>Compléter la colonne M</v>
      </c>
      <c r="CX170" s="197" t="str">
        <f>IF(CU170="","Compléter la part variable",IF(AND($M170=Données!$I$2,CV170=""),"Compléter mont. unit. versé pour le BTE",IF(CW170-$C$6&lt;0,0,CW170-$C$6)))</f>
        <v>Compléter la part variable</v>
      </c>
      <c r="CY170" s="192" t="str">
        <f t="shared" si="70"/>
        <v>Date signature contrat absente ou non conforme</v>
      </c>
      <c r="CZ170" s="24"/>
      <c r="DA170" s="29"/>
      <c r="DB170" s="61" t="str">
        <f t="shared" si="83"/>
        <v>Compléter la colonne M</v>
      </c>
      <c r="DC170" s="62"/>
      <c r="DD170" s="29"/>
      <c r="DE170" s="205" t="str">
        <f>IF($M170="","Compléter la colonne M",IF(DC170="","Compléter la part variable",IF($M170=Données!$I$3,DC170,IF(AND($M170=Données!$I$2,DD170=""),"Compléter la colonne précédente",IF(DC170-DD170&lt;=0,0,IF(DD170&gt;=144.44,DC170-144.44,DC170-DD170))))))</f>
        <v>Compléter la colonne M</v>
      </c>
      <c r="DF170" s="197" t="str">
        <f>IF(DC170="","Compléter la part variable",IF(AND($M170=Données!$I$2,DD170=""),"Compléter mont. unit. versé pour le BTE",IF(DE170-$C$6&lt;0,0,DE170-$C$6)))</f>
        <v>Compléter la part variable</v>
      </c>
      <c r="DG170" s="192" t="str">
        <f t="shared" si="71"/>
        <v>Date signature contrat absente ou non conforme</v>
      </c>
      <c r="DH170" s="106" t="str">
        <f t="shared" si="58"/>
        <v>Remplir les colonnes M,N, Q et P</v>
      </c>
      <c r="DI170" s="153" t="str">
        <f t="shared" si="59"/>
        <v>Remplir les colonnes M, N, Q et P</v>
      </c>
      <c r="DJ170" s="28" t="str">
        <f t="shared" si="60"/>
        <v>Remplir les colonnes M, N, Q et P</v>
      </c>
      <c r="DK170"/>
      <c r="DL170"/>
    </row>
    <row r="171" spans="1:116" x14ac:dyDescent="0.3">
      <c r="A171" s="132"/>
      <c r="B171" s="165"/>
      <c r="C171" s="43"/>
      <c r="D171" s="43"/>
      <c r="E171" s="43"/>
      <c r="F171" s="43"/>
      <c r="G171" s="133"/>
      <c r="H171" s="59"/>
      <c r="I171" s="29"/>
      <c r="J171" s="167"/>
      <c r="K171" s="167"/>
      <c r="L171" s="168"/>
      <c r="M171" s="141"/>
      <c r="N171" s="119"/>
      <c r="O171" s="69"/>
      <c r="P171" s="69"/>
      <c r="Q171" s="145"/>
      <c r="R171" s="24"/>
      <c r="S171" s="29"/>
      <c r="T171" s="61" t="str">
        <f t="shared" si="72"/>
        <v>Compléter la colonne M</v>
      </c>
      <c r="U171" s="62"/>
      <c r="V171" s="103" t="str">
        <f t="shared" si="56"/>
        <v>Compléter la colonne précédente</v>
      </c>
      <c r="W171" s="192" t="str">
        <f t="shared" si="57"/>
        <v>Date signature contrat absente ou non conforme</v>
      </c>
      <c r="X171" s="24"/>
      <c r="Y171" s="29"/>
      <c r="Z171" s="61" t="str">
        <f t="shared" si="73"/>
        <v>Compléter la colonne M</v>
      </c>
      <c r="AA171" s="62"/>
      <c r="AB171" s="29"/>
      <c r="AC171" s="205" t="str">
        <f>IF($M171="","Compléter la colonne M",IF(AA171="","Compléter la part variable",IF($M171=Données!$I$3,AA171,IF(AND($M171=Données!$I$2,AB171=""),"Compléter la colonne précédente",IF(AA171-AB171&lt;=0,0,IF(AB171&gt;=144.44,AA171-144.44,AA171-AB171))))))</f>
        <v>Compléter la colonne M</v>
      </c>
      <c r="AD171" s="197" t="str">
        <f>IF(AA171="","Compléter la part variable",IF(AND($M171=Données!$I$2,AB171=""),"Compléter mont. unit. versé pour le BTE",IF(AC171-$C$6&lt;0,0,AC171-$C$6)))</f>
        <v>Compléter la part variable</v>
      </c>
      <c r="AE171" s="192" t="str">
        <f t="shared" si="61"/>
        <v>Date signature contrat absente ou non conforme</v>
      </c>
      <c r="AF171" s="24"/>
      <c r="AG171" s="29"/>
      <c r="AH171" s="61" t="str">
        <f t="shared" si="74"/>
        <v>Compléter la colonne M</v>
      </c>
      <c r="AI171" s="62"/>
      <c r="AJ171" s="29"/>
      <c r="AK171" s="205" t="str">
        <f>IF($M171="","Compléter la colonne M",IF(AI171="","Compléter la part variable",IF($M171=Données!$I$3,AI171,IF(AND($M171=Données!$I$2,AJ171=""),"Compléter la colonne précédente",IF(AI171-AJ171&lt;=0,0,IF(AJ171&gt;=144.44,AI171-144.44,AI171-AJ171))))))</f>
        <v>Compléter la colonne M</v>
      </c>
      <c r="AL171" s="197" t="str">
        <f>IF(AI171="","Compléter la part variable",IF(AND($M171=Données!$I$2,AJ171=""),"Compléter mont. unit. versé pour le BTE",IF(AK171-$C$6&lt;0,0,AK171-$C$6)))</f>
        <v>Compléter la part variable</v>
      </c>
      <c r="AM171" s="192" t="str">
        <f t="shared" si="62"/>
        <v>Date signature contrat absente ou non conforme</v>
      </c>
      <c r="AN171" s="24"/>
      <c r="AO171" s="29"/>
      <c r="AP171" s="61" t="str">
        <f t="shared" si="75"/>
        <v>Compléter la colonne M</v>
      </c>
      <c r="AQ171" s="62"/>
      <c r="AR171" s="29"/>
      <c r="AS171" s="205" t="str">
        <f>IF($M171="","Compléter la colonne M",IF(AQ171="","Compléter la part variable",IF($M171=Données!$I$3,AQ171,IF(AND($M171=Données!$I$2,AR171=""),"Compléter la colonne précédente",IF(AQ171-AR171&lt;=0,0,IF(AR171&gt;=144.44,AQ171-144.44,AQ171-AR171))))))</f>
        <v>Compléter la colonne M</v>
      </c>
      <c r="AT171" s="197" t="str">
        <f>IF(AQ171="","Compléter la part variable",IF(AND($M171=Données!$I$2,AR171=""),"Compléter mont. unit. versé pour le BTE",IF(AS171-$C$6&lt;0,0,AS171-$C$6)))</f>
        <v>Compléter la part variable</v>
      </c>
      <c r="AU171" s="192" t="str">
        <f t="shared" si="63"/>
        <v>Date signature contrat absente ou non conforme</v>
      </c>
      <c r="AV171" s="24"/>
      <c r="AW171" s="29"/>
      <c r="AX171" s="61" t="str">
        <f t="shared" si="76"/>
        <v>Compléter la colonne M</v>
      </c>
      <c r="AY171" s="62"/>
      <c r="AZ171" s="29"/>
      <c r="BA171" s="205" t="str">
        <f>IF($M171="","Compléter la colonne M",IF(AY171="","Compléter la part variable",IF($M171=Données!$I$3,AY171,IF(AND($M171=Données!$I$2,AZ171=""),"Compléter la colonne précédente",IF(AY171-AZ171&lt;=0,0,IF(AZ171&gt;=144.44,AY171-144.44,AY171-AZ171))))))</f>
        <v>Compléter la colonne M</v>
      </c>
      <c r="BB171" s="197" t="str">
        <f>IF(AY171="","Compléter la part variable",IF(AND($M171=Données!$I$2,AZ171=""),"Compléter mont. unit. versé pour le BTE",IF(BA171-$C$6&lt;0,0,BA171-$C$6)))</f>
        <v>Compléter la part variable</v>
      </c>
      <c r="BC171" s="192" t="str">
        <f t="shared" si="64"/>
        <v>Date signature contrat absente ou non conforme</v>
      </c>
      <c r="BD171" s="24"/>
      <c r="BE171" s="29"/>
      <c r="BF171" s="61" t="str">
        <f t="shared" si="77"/>
        <v>Compléter la colonne M</v>
      </c>
      <c r="BG171" s="62"/>
      <c r="BH171" s="29"/>
      <c r="BI171" s="205" t="str">
        <f>IF($M171="","Compléter la colonne M",IF(BG171="","Compléter la part variable",IF($M171=Données!$I$3,BG171,IF(AND($M171=Données!$I$2,BH171=""),"Compléter la colonne précédente",IF(BG171-BH171&lt;=0,0,IF(BH171&gt;=144.44,BG171-144.44,BG171-BH171))))))</f>
        <v>Compléter la colonne M</v>
      </c>
      <c r="BJ171" s="197" t="str">
        <f>IF(BG171="","Compléter la part variable",IF(AND($M171=Données!$I$2,BH171=""),"Compléter mont. unit. versé pour le BTE",IF(BI171-$C$6&lt;0,0,BI171-$C$6)))</f>
        <v>Compléter la part variable</v>
      </c>
      <c r="BK171" s="192" t="str">
        <f t="shared" si="65"/>
        <v>Date signature contrat absente ou non conforme</v>
      </c>
      <c r="BL171" s="24"/>
      <c r="BM171" s="29"/>
      <c r="BN171" s="61" t="str">
        <f t="shared" si="78"/>
        <v>Compléter la colonne M</v>
      </c>
      <c r="BO171" s="62"/>
      <c r="BP171" s="29"/>
      <c r="BQ171" s="205" t="str">
        <f>IF($M171="","Compléter la colonne M",IF(BO171="","Compléter la part variable",IF($M171=Données!$I$3,BO171,IF(AND($M171=Données!$I$2,BP171=""),"Compléter la colonne précédente",IF(BO171-BP171&lt;=0,0,IF(BP171&gt;=144.44,BO171-144.44,BO171-BP171))))))</f>
        <v>Compléter la colonne M</v>
      </c>
      <c r="BR171" s="197" t="str">
        <f>IF(BO171="","Compléter la part variable",IF(AND($M171=Données!$I$2,BP171=""),"Compléter mont. unit. versé pour le BTE",IF(BQ171-$C$6&lt;0,0,BQ171-$C$6)))</f>
        <v>Compléter la part variable</v>
      </c>
      <c r="BS171" s="192" t="str">
        <f t="shared" si="66"/>
        <v>Date signature contrat absente ou non conforme</v>
      </c>
      <c r="BT171" s="24"/>
      <c r="BU171" s="29"/>
      <c r="BV171" s="61" t="str">
        <f t="shared" si="79"/>
        <v>Compléter la colonne M</v>
      </c>
      <c r="BW171" s="62"/>
      <c r="BX171" s="29"/>
      <c r="BY171" s="205" t="str">
        <f>IF($M171="","Compléter la colonne M",IF(BW171="","Compléter la part variable",IF($M171=Données!$I$3,BW171,IF(AND($M171=Données!$I$2,BX171=""),"Compléter la colonne précédente",IF(BW171-BX171&lt;=0,0,IF(BX171&gt;=144.44,BW171-144.44,BW171-BX171))))))</f>
        <v>Compléter la colonne M</v>
      </c>
      <c r="BZ171" s="197" t="str">
        <f>IF(BW171="","Compléter la part variable",IF(AND($M171=Données!$I$2,BX171=""),"Compléter mont. unit. versé pour le BTE",IF(BY171-$C$6&lt;0,0,BY171-$C$6)))</f>
        <v>Compléter la part variable</v>
      </c>
      <c r="CA171" s="192" t="str">
        <f t="shared" si="67"/>
        <v>Date signature contrat absente ou non conforme</v>
      </c>
      <c r="CB171" s="24"/>
      <c r="CC171" s="29"/>
      <c r="CD171" s="61" t="str">
        <f t="shared" si="80"/>
        <v>Compléter la colonne M</v>
      </c>
      <c r="CE171" s="62"/>
      <c r="CF171" s="29"/>
      <c r="CG171" s="205" t="str">
        <f>IF($M171="","Compléter la colonne M",IF(CE171="","Compléter la part variable",IF($M171=Données!$I$3,CE171,IF(AND($M171=Données!$I$2,CF171=""),"Compléter la colonne précédente",IF(CE171-CF171&lt;=0,0,IF(CF171&gt;=144.44,CE171-144.44,CE171-CF171))))))</f>
        <v>Compléter la colonne M</v>
      </c>
      <c r="CH171" s="197" t="str">
        <f>IF(CE171="","Compléter la part variable",IF(AND($M171=Données!$I$2,CF171=""),"Compléter mont. unit. versé pour le BTE",IF(CG171-$C$6&lt;0,0,CG171-$C$6)))</f>
        <v>Compléter la part variable</v>
      </c>
      <c r="CI171" s="192" t="str">
        <f t="shared" si="68"/>
        <v>Date signature contrat absente ou non conforme</v>
      </c>
      <c r="CJ171" s="24"/>
      <c r="CK171" s="29"/>
      <c r="CL171" s="61" t="str">
        <f t="shared" si="81"/>
        <v>Compléter la colonne M</v>
      </c>
      <c r="CM171" s="62"/>
      <c r="CN171" s="29"/>
      <c r="CO171" s="205" t="str">
        <f>IF($M171="","Compléter la colonne M",IF(CM171="","Compléter la part variable",IF($M171=Données!$I$3,CM171,IF(AND($M171=Données!$I$2,CN171=""),"Compléter la colonne précédente",IF(CM171-CN171&lt;=0,0,IF(CN171&gt;=144.44,CM171-144.44,CM171-CN171))))))</f>
        <v>Compléter la colonne M</v>
      </c>
      <c r="CP171" s="197" t="str">
        <f>IF(CM171="","Compléter la part variable",IF(AND($M171=Données!$I$2,CN171=""),"Compléter mont. unit. versé pour le BTE",IF(CO171-$C$6&lt;0,0,CO171-$C$6)))</f>
        <v>Compléter la part variable</v>
      </c>
      <c r="CQ171" s="192" t="str">
        <f t="shared" si="69"/>
        <v>Date signature contrat absente ou non conforme</v>
      </c>
      <c r="CR171" s="24"/>
      <c r="CS171" s="29"/>
      <c r="CT171" s="61" t="str">
        <f t="shared" si="82"/>
        <v>Compléter la colonne M</v>
      </c>
      <c r="CU171" s="62"/>
      <c r="CV171" s="29"/>
      <c r="CW171" s="205" t="str">
        <f>IF($M171="","Compléter la colonne M",IF(CU171="","Compléter la part variable",IF($M171=Données!$I$3,CU171,IF(AND($M171=Données!$I$2,CV171=""),"Compléter la colonne précédente",IF(CU171-CV171&lt;=0,0,IF(CV171&gt;=144.44,CU171-144.44,CU171-CV171))))))</f>
        <v>Compléter la colonne M</v>
      </c>
      <c r="CX171" s="197" t="str">
        <f>IF(CU171="","Compléter la part variable",IF(AND($M171=Données!$I$2,CV171=""),"Compléter mont. unit. versé pour le BTE",IF(CW171-$C$6&lt;0,0,CW171-$C$6)))</f>
        <v>Compléter la part variable</v>
      </c>
      <c r="CY171" s="192" t="str">
        <f t="shared" si="70"/>
        <v>Date signature contrat absente ou non conforme</v>
      </c>
      <c r="CZ171" s="24"/>
      <c r="DA171" s="29"/>
      <c r="DB171" s="61" t="str">
        <f t="shared" si="83"/>
        <v>Compléter la colonne M</v>
      </c>
      <c r="DC171" s="62"/>
      <c r="DD171" s="29"/>
      <c r="DE171" s="205" t="str">
        <f>IF($M171="","Compléter la colonne M",IF(DC171="","Compléter la part variable",IF($M171=Données!$I$3,DC171,IF(AND($M171=Données!$I$2,DD171=""),"Compléter la colonne précédente",IF(DC171-DD171&lt;=0,0,IF(DD171&gt;=144.44,DC171-144.44,DC171-DD171))))))</f>
        <v>Compléter la colonne M</v>
      </c>
      <c r="DF171" s="197" t="str">
        <f>IF(DC171="","Compléter la part variable",IF(AND($M171=Données!$I$2,DD171=""),"Compléter mont. unit. versé pour le BTE",IF(DE171-$C$6&lt;0,0,DE171-$C$6)))</f>
        <v>Compléter la part variable</v>
      </c>
      <c r="DG171" s="192" t="str">
        <f t="shared" si="71"/>
        <v>Date signature contrat absente ou non conforme</v>
      </c>
      <c r="DH171" s="106" t="str">
        <f t="shared" si="58"/>
        <v>Remplir les colonnes M,N, Q et P</v>
      </c>
      <c r="DI171" s="153" t="str">
        <f t="shared" si="59"/>
        <v>Remplir les colonnes M, N, Q et P</v>
      </c>
      <c r="DJ171" s="28" t="str">
        <f t="shared" si="60"/>
        <v>Remplir les colonnes M, N, Q et P</v>
      </c>
      <c r="DK171"/>
      <c r="DL171"/>
    </row>
    <row r="172" spans="1:116" x14ac:dyDescent="0.3">
      <c r="A172" s="132"/>
      <c r="B172" s="165"/>
      <c r="C172" s="43"/>
      <c r="D172" s="43"/>
      <c r="E172" s="43"/>
      <c r="F172" s="43"/>
      <c r="G172" s="133"/>
      <c r="H172" s="59"/>
      <c r="I172" s="29"/>
      <c r="J172" s="167"/>
      <c r="K172" s="167"/>
      <c r="L172" s="168"/>
      <c r="M172" s="141"/>
      <c r="N172" s="119"/>
      <c r="O172" s="69"/>
      <c r="P172" s="69"/>
      <c r="Q172" s="145"/>
      <c r="R172" s="24"/>
      <c r="S172" s="29"/>
      <c r="T172" s="61" t="str">
        <f t="shared" si="72"/>
        <v>Compléter la colonne M</v>
      </c>
      <c r="U172" s="62"/>
      <c r="V172" s="103" t="str">
        <f t="shared" si="56"/>
        <v>Compléter la colonne précédente</v>
      </c>
      <c r="W172" s="192" t="str">
        <f t="shared" si="57"/>
        <v>Date signature contrat absente ou non conforme</v>
      </c>
      <c r="X172" s="24"/>
      <c r="Y172" s="29"/>
      <c r="Z172" s="61" t="str">
        <f t="shared" si="73"/>
        <v>Compléter la colonne M</v>
      </c>
      <c r="AA172" s="62"/>
      <c r="AB172" s="29"/>
      <c r="AC172" s="205" t="str">
        <f>IF($M172="","Compléter la colonne M",IF(AA172="","Compléter la part variable",IF($M172=Données!$I$3,AA172,IF(AND($M172=Données!$I$2,AB172=""),"Compléter la colonne précédente",IF(AA172-AB172&lt;=0,0,IF(AB172&gt;=144.44,AA172-144.44,AA172-AB172))))))</f>
        <v>Compléter la colonne M</v>
      </c>
      <c r="AD172" s="197" t="str">
        <f>IF(AA172="","Compléter la part variable",IF(AND($M172=Données!$I$2,AB172=""),"Compléter mont. unit. versé pour le BTE",IF(AC172-$C$6&lt;0,0,AC172-$C$6)))</f>
        <v>Compléter la part variable</v>
      </c>
      <c r="AE172" s="192" t="str">
        <f t="shared" si="61"/>
        <v>Date signature contrat absente ou non conforme</v>
      </c>
      <c r="AF172" s="24"/>
      <c r="AG172" s="29"/>
      <c r="AH172" s="61" t="str">
        <f t="shared" si="74"/>
        <v>Compléter la colonne M</v>
      </c>
      <c r="AI172" s="62"/>
      <c r="AJ172" s="29"/>
      <c r="AK172" s="205" t="str">
        <f>IF($M172="","Compléter la colonne M",IF(AI172="","Compléter la part variable",IF($M172=Données!$I$3,AI172,IF(AND($M172=Données!$I$2,AJ172=""),"Compléter la colonne précédente",IF(AI172-AJ172&lt;=0,0,IF(AJ172&gt;=144.44,AI172-144.44,AI172-AJ172))))))</f>
        <v>Compléter la colonne M</v>
      </c>
      <c r="AL172" s="197" t="str">
        <f>IF(AI172="","Compléter la part variable",IF(AND($M172=Données!$I$2,AJ172=""),"Compléter mont. unit. versé pour le BTE",IF(AK172-$C$6&lt;0,0,AK172-$C$6)))</f>
        <v>Compléter la part variable</v>
      </c>
      <c r="AM172" s="192" t="str">
        <f t="shared" si="62"/>
        <v>Date signature contrat absente ou non conforme</v>
      </c>
      <c r="AN172" s="24"/>
      <c r="AO172" s="29"/>
      <c r="AP172" s="61" t="str">
        <f t="shared" si="75"/>
        <v>Compléter la colonne M</v>
      </c>
      <c r="AQ172" s="62"/>
      <c r="AR172" s="29"/>
      <c r="AS172" s="205" t="str">
        <f>IF($M172="","Compléter la colonne M",IF(AQ172="","Compléter la part variable",IF($M172=Données!$I$3,AQ172,IF(AND($M172=Données!$I$2,AR172=""),"Compléter la colonne précédente",IF(AQ172-AR172&lt;=0,0,IF(AR172&gt;=144.44,AQ172-144.44,AQ172-AR172))))))</f>
        <v>Compléter la colonne M</v>
      </c>
      <c r="AT172" s="197" t="str">
        <f>IF(AQ172="","Compléter la part variable",IF(AND($M172=Données!$I$2,AR172=""),"Compléter mont. unit. versé pour le BTE",IF(AS172-$C$6&lt;0,0,AS172-$C$6)))</f>
        <v>Compléter la part variable</v>
      </c>
      <c r="AU172" s="192" t="str">
        <f t="shared" si="63"/>
        <v>Date signature contrat absente ou non conforme</v>
      </c>
      <c r="AV172" s="24"/>
      <c r="AW172" s="29"/>
      <c r="AX172" s="61" t="str">
        <f t="shared" si="76"/>
        <v>Compléter la colonne M</v>
      </c>
      <c r="AY172" s="62"/>
      <c r="AZ172" s="29"/>
      <c r="BA172" s="205" t="str">
        <f>IF($M172="","Compléter la colonne M",IF(AY172="","Compléter la part variable",IF($M172=Données!$I$3,AY172,IF(AND($M172=Données!$I$2,AZ172=""),"Compléter la colonne précédente",IF(AY172-AZ172&lt;=0,0,IF(AZ172&gt;=144.44,AY172-144.44,AY172-AZ172))))))</f>
        <v>Compléter la colonne M</v>
      </c>
      <c r="BB172" s="197" t="str">
        <f>IF(AY172="","Compléter la part variable",IF(AND($M172=Données!$I$2,AZ172=""),"Compléter mont. unit. versé pour le BTE",IF(BA172-$C$6&lt;0,0,BA172-$C$6)))</f>
        <v>Compléter la part variable</v>
      </c>
      <c r="BC172" s="192" t="str">
        <f t="shared" si="64"/>
        <v>Date signature contrat absente ou non conforme</v>
      </c>
      <c r="BD172" s="24"/>
      <c r="BE172" s="29"/>
      <c r="BF172" s="61" t="str">
        <f t="shared" si="77"/>
        <v>Compléter la colonne M</v>
      </c>
      <c r="BG172" s="62"/>
      <c r="BH172" s="29"/>
      <c r="BI172" s="205" t="str">
        <f>IF($M172="","Compléter la colonne M",IF(BG172="","Compléter la part variable",IF($M172=Données!$I$3,BG172,IF(AND($M172=Données!$I$2,BH172=""),"Compléter la colonne précédente",IF(BG172-BH172&lt;=0,0,IF(BH172&gt;=144.44,BG172-144.44,BG172-BH172))))))</f>
        <v>Compléter la colonne M</v>
      </c>
      <c r="BJ172" s="197" t="str">
        <f>IF(BG172="","Compléter la part variable",IF(AND($M172=Données!$I$2,BH172=""),"Compléter mont. unit. versé pour le BTE",IF(BI172-$C$6&lt;0,0,BI172-$C$6)))</f>
        <v>Compléter la part variable</v>
      </c>
      <c r="BK172" s="192" t="str">
        <f t="shared" si="65"/>
        <v>Date signature contrat absente ou non conforme</v>
      </c>
      <c r="BL172" s="24"/>
      <c r="BM172" s="29"/>
      <c r="BN172" s="61" t="str">
        <f t="shared" si="78"/>
        <v>Compléter la colonne M</v>
      </c>
      <c r="BO172" s="62"/>
      <c r="BP172" s="29"/>
      <c r="BQ172" s="205" t="str">
        <f>IF($M172="","Compléter la colonne M",IF(BO172="","Compléter la part variable",IF($M172=Données!$I$3,BO172,IF(AND($M172=Données!$I$2,BP172=""),"Compléter la colonne précédente",IF(BO172-BP172&lt;=0,0,IF(BP172&gt;=144.44,BO172-144.44,BO172-BP172))))))</f>
        <v>Compléter la colonne M</v>
      </c>
      <c r="BR172" s="197" t="str">
        <f>IF(BO172="","Compléter la part variable",IF(AND($M172=Données!$I$2,BP172=""),"Compléter mont. unit. versé pour le BTE",IF(BQ172-$C$6&lt;0,0,BQ172-$C$6)))</f>
        <v>Compléter la part variable</v>
      </c>
      <c r="BS172" s="192" t="str">
        <f t="shared" si="66"/>
        <v>Date signature contrat absente ou non conforme</v>
      </c>
      <c r="BT172" s="24"/>
      <c r="BU172" s="29"/>
      <c r="BV172" s="61" t="str">
        <f t="shared" si="79"/>
        <v>Compléter la colonne M</v>
      </c>
      <c r="BW172" s="62"/>
      <c r="BX172" s="29"/>
      <c r="BY172" s="205" t="str">
        <f>IF($M172="","Compléter la colonne M",IF(BW172="","Compléter la part variable",IF($M172=Données!$I$3,BW172,IF(AND($M172=Données!$I$2,BX172=""),"Compléter la colonne précédente",IF(BW172-BX172&lt;=0,0,IF(BX172&gt;=144.44,BW172-144.44,BW172-BX172))))))</f>
        <v>Compléter la colonne M</v>
      </c>
      <c r="BZ172" s="197" t="str">
        <f>IF(BW172="","Compléter la part variable",IF(AND($M172=Données!$I$2,BX172=""),"Compléter mont. unit. versé pour le BTE",IF(BY172-$C$6&lt;0,0,BY172-$C$6)))</f>
        <v>Compléter la part variable</v>
      </c>
      <c r="CA172" s="192" t="str">
        <f t="shared" si="67"/>
        <v>Date signature contrat absente ou non conforme</v>
      </c>
      <c r="CB172" s="24"/>
      <c r="CC172" s="29"/>
      <c r="CD172" s="61" t="str">
        <f t="shared" si="80"/>
        <v>Compléter la colonne M</v>
      </c>
      <c r="CE172" s="62"/>
      <c r="CF172" s="29"/>
      <c r="CG172" s="205" t="str">
        <f>IF($M172="","Compléter la colonne M",IF(CE172="","Compléter la part variable",IF($M172=Données!$I$3,CE172,IF(AND($M172=Données!$I$2,CF172=""),"Compléter la colonne précédente",IF(CE172-CF172&lt;=0,0,IF(CF172&gt;=144.44,CE172-144.44,CE172-CF172))))))</f>
        <v>Compléter la colonne M</v>
      </c>
      <c r="CH172" s="197" t="str">
        <f>IF(CE172="","Compléter la part variable",IF(AND($M172=Données!$I$2,CF172=""),"Compléter mont. unit. versé pour le BTE",IF(CG172-$C$6&lt;0,0,CG172-$C$6)))</f>
        <v>Compléter la part variable</v>
      </c>
      <c r="CI172" s="192" t="str">
        <f t="shared" si="68"/>
        <v>Date signature contrat absente ou non conforme</v>
      </c>
      <c r="CJ172" s="24"/>
      <c r="CK172" s="29"/>
      <c r="CL172" s="61" t="str">
        <f t="shared" si="81"/>
        <v>Compléter la colonne M</v>
      </c>
      <c r="CM172" s="62"/>
      <c r="CN172" s="29"/>
      <c r="CO172" s="205" t="str">
        <f>IF($M172="","Compléter la colonne M",IF(CM172="","Compléter la part variable",IF($M172=Données!$I$3,CM172,IF(AND($M172=Données!$I$2,CN172=""),"Compléter la colonne précédente",IF(CM172-CN172&lt;=0,0,IF(CN172&gt;=144.44,CM172-144.44,CM172-CN172))))))</f>
        <v>Compléter la colonne M</v>
      </c>
      <c r="CP172" s="197" t="str">
        <f>IF(CM172="","Compléter la part variable",IF(AND($M172=Données!$I$2,CN172=""),"Compléter mont. unit. versé pour le BTE",IF(CO172-$C$6&lt;0,0,CO172-$C$6)))</f>
        <v>Compléter la part variable</v>
      </c>
      <c r="CQ172" s="192" t="str">
        <f t="shared" si="69"/>
        <v>Date signature contrat absente ou non conforme</v>
      </c>
      <c r="CR172" s="24"/>
      <c r="CS172" s="29"/>
      <c r="CT172" s="61" t="str">
        <f t="shared" si="82"/>
        <v>Compléter la colonne M</v>
      </c>
      <c r="CU172" s="62"/>
      <c r="CV172" s="29"/>
      <c r="CW172" s="205" t="str">
        <f>IF($M172="","Compléter la colonne M",IF(CU172="","Compléter la part variable",IF($M172=Données!$I$3,CU172,IF(AND($M172=Données!$I$2,CV172=""),"Compléter la colonne précédente",IF(CU172-CV172&lt;=0,0,IF(CV172&gt;=144.44,CU172-144.44,CU172-CV172))))))</f>
        <v>Compléter la colonne M</v>
      </c>
      <c r="CX172" s="197" t="str">
        <f>IF(CU172="","Compléter la part variable",IF(AND($M172=Données!$I$2,CV172=""),"Compléter mont. unit. versé pour le BTE",IF(CW172-$C$6&lt;0,0,CW172-$C$6)))</f>
        <v>Compléter la part variable</v>
      </c>
      <c r="CY172" s="192" t="str">
        <f t="shared" si="70"/>
        <v>Date signature contrat absente ou non conforme</v>
      </c>
      <c r="CZ172" s="24"/>
      <c r="DA172" s="29"/>
      <c r="DB172" s="61" t="str">
        <f t="shared" si="83"/>
        <v>Compléter la colonne M</v>
      </c>
      <c r="DC172" s="62"/>
      <c r="DD172" s="29"/>
      <c r="DE172" s="205" t="str">
        <f>IF($M172="","Compléter la colonne M",IF(DC172="","Compléter la part variable",IF($M172=Données!$I$3,DC172,IF(AND($M172=Données!$I$2,DD172=""),"Compléter la colonne précédente",IF(DC172-DD172&lt;=0,0,IF(DD172&gt;=144.44,DC172-144.44,DC172-DD172))))))</f>
        <v>Compléter la colonne M</v>
      </c>
      <c r="DF172" s="197" t="str">
        <f>IF(DC172="","Compléter la part variable",IF(AND($M172=Données!$I$2,DD172=""),"Compléter mont. unit. versé pour le BTE",IF(DE172-$C$6&lt;0,0,DE172-$C$6)))</f>
        <v>Compléter la part variable</v>
      </c>
      <c r="DG172" s="192" t="str">
        <f t="shared" si="71"/>
        <v>Date signature contrat absente ou non conforme</v>
      </c>
      <c r="DH172" s="106" t="str">
        <f t="shared" si="58"/>
        <v>Remplir les colonnes M,N, Q et P</v>
      </c>
      <c r="DI172" s="153" t="str">
        <f t="shared" si="59"/>
        <v>Remplir les colonnes M, N, Q et P</v>
      </c>
      <c r="DJ172" s="28" t="str">
        <f t="shared" si="60"/>
        <v>Remplir les colonnes M, N, Q et P</v>
      </c>
      <c r="DK172"/>
      <c r="DL172"/>
    </row>
    <row r="173" spans="1:116" x14ac:dyDescent="0.3">
      <c r="A173" s="132"/>
      <c r="B173" s="165"/>
      <c r="C173" s="43"/>
      <c r="D173" s="43"/>
      <c r="E173" s="43"/>
      <c r="F173" s="43"/>
      <c r="G173" s="133"/>
      <c r="H173" s="59"/>
      <c r="I173" s="29"/>
      <c r="J173" s="167"/>
      <c r="K173" s="167"/>
      <c r="L173" s="168"/>
      <c r="M173" s="141"/>
      <c r="N173" s="119"/>
      <c r="O173" s="69"/>
      <c r="P173" s="69"/>
      <c r="Q173" s="145"/>
      <c r="R173" s="24"/>
      <c r="S173" s="29"/>
      <c r="T173" s="61" t="str">
        <f t="shared" si="72"/>
        <v>Compléter la colonne M</v>
      </c>
      <c r="U173" s="62"/>
      <c r="V173" s="103" t="str">
        <f t="shared" si="56"/>
        <v>Compléter la colonne précédente</v>
      </c>
      <c r="W173" s="192" t="str">
        <f t="shared" si="57"/>
        <v>Date signature contrat absente ou non conforme</v>
      </c>
      <c r="X173" s="24"/>
      <c r="Y173" s="29"/>
      <c r="Z173" s="61" t="str">
        <f t="shared" si="73"/>
        <v>Compléter la colonne M</v>
      </c>
      <c r="AA173" s="62"/>
      <c r="AB173" s="29"/>
      <c r="AC173" s="205" t="str">
        <f>IF($M173="","Compléter la colonne M",IF(AA173="","Compléter la part variable",IF($M173=Données!$I$3,AA173,IF(AND($M173=Données!$I$2,AB173=""),"Compléter la colonne précédente",IF(AA173-AB173&lt;=0,0,IF(AB173&gt;=144.44,AA173-144.44,AA173-AB173))))))</f>
        <v>Compléter la colonne M</v>
      </c>
      <c r="AD173" s="197" t="str">
        <f>IF(AA173="","Compléter la part variable",IF(AND($M173=Données!$I$2,AB173=""),"Compléter mont. unit. versé pour le BTE",IF(AC173-$C$6&lt;0,0,AC173-$C$6)))</f>
        <v>Compléter la part variable</v>
      </c>
      <c r="AE173" s="192" t="str">
        <f t="shared" si="61"/>
        <v>Date signature contrat absente ou non conforme</v>
      </c>
      <c r="AF173" s="24"/>
      <c r="AG173" s="29"/>
      <c r="AH173" s="61" t="str">
        <f t="shared" si="74"/>
        <v>Compléter la colonne M</v>
      </c>
      <c r="AI173" s="62"/>
      <c r="AJ173" s="29"/>
      <c r="AK173" s="205" t="str">
        <f>IF($M173="","Compléter la colonne M",IF(AI173="","Compléter la part variable",IF($M173=Données!$I$3,AI173,IF(AND($M173=Données!$I$2,AJ173=""),"Compléter la colonne précédente",IF(AI173-AJ173&lt;=0,0,IF(AJ173&gt;=144.44,AI173-144.44,AI173-AJ173))))))</f>
        <v>Compléter la colonne M</v>
      </c>
      <c r="AL173" s="197" t="str">
        <f>IF(AI173="","Compléter la part variable",IF(AND($M173=Données!$I$2,AJ173=""),"Compléter mont. unit. versé pour le BTE",IF(AK173-$C$6&lt;0,0,AK173-$C$6)))</f>
        <v>Compléter la part variable</v>
      </c>
      <c r="AM173" s="192" t="str">
        <f t="shared" si="62"/>
        <v>Date signature contrat absente ou non conforme</v>
      </c>
      <c r="AN173" s="24"/>
      <c r="AO173" s="29"/>
      <c r="AP173" s="61" t="str">
        <f t="shared" si="75"/>
        <v>Compléter la colonne M</v>
      </c>
      <c r="AQ173" s="62"/>
      <c r="AR173" s="29"/>
      <c r="AS173" s="205" t="str">
        <f>IF($M173="","Compléter la colonne M",IF(AQ173="","Compléter la part variable",IF($M173=Données!$I$3,AQ173,IF(AND($M173=Données!$I$2,AR173=""),"Compléter la colonne précédente",IF(AQ173-AR173&lt;=0,0,IF(AR173&gt;=144.44,AQ173-144.44,AQ173-AR173))))))</f>
        <v>Compléter la colonne M</v>
      </c>
      <c r="AT173" s="197" t="str">
        <f>IF(AQ173="","Compléter la part variable",IF(AND($M173=Données!$I$2,AR173=""),"Compléter mont. unit. versé pour le BTE",IF(AS173-$C$6&lt;0,0,AS173-$C$6)))</f>
        <v>Compléter la part variable</v>
      </c>
      <c r="AU173" s="192" t="str">
        <f t="shared" si="63"/>
        <v>Date signature contrat absente ou non conforme</v>
      </c>
      <c r="AV173" s="24"/>
      <c r="AW173" s="29"/>
      <c r="AX173" s="61" t="str">
        <f t="shared" si="76"/>
        <v>Compléter la colonne M</v>
      </c>
      <c r="AY173" s="62"/>
      <c r="AZ173" s="29"/>
      <c r="BA173" s="205" t="str">
        <f>IF($M173="","Compléter la colonne M",IF(AY173="","Compléter la part variable",IF($M173=Données!$I$3,AY173,IF(AND($M173=Données!$I$2,AZ173=""),"Compléter la colonne précédente",IF(AY173-AZ173&lt;=0,0,IF(AZ173&gt;=144.44,AY173-144.44,AY173-AZ173))))))</f>
        <v>Compléter la colonne M</v>
      </c>
      <c r="BB173" s="197" t="str">
        <f>IF(AY173="","Compléter la part variable",IF(AND($M173=Données!$I$2,AZ173=""),"Compléter mont. unit. versé pour le BTE",IF(BA173-$C$6&lt;0,0,BA173-$C$6)))</f>
        <v>Compléter la part variable</v>
      </c>
      <c r="BC173" s="192" t="str">
        <f t="shared" si="64"/>
        <v>Date signature contrat absente ou non conforme</v>
      </c>
      <c r="BD173" s="24"/>
      <c r="BE173" s="29"/>
      <c r="BF173" s="61" t="str">
        <f t="shared" si="77"/>
        <v>Compléter la colonne M</v>
      </c>
      <c r="BG173" s="62"/>
      <c r="BH173" s="29"/>
      <c r="BI173" s="205" t="str">
        <f>IF($M173="","Compléter la colonne M",IF(BG173="","Compléter la part variable",IF($M173=Données!$I$3,BG173,IF(AND($M173=Données!$I$2,BH173=""),"Compléter la colonne précédente",IF(BG173-BH173&lt;=0,0,IF(BH173&gt;=144.44,BG173-144.44,BG173-BH173))))))</f>
        <v>Compléter la colonne M</v>
      </c>
      <c r="BJ173" s="197" t="str">
        <f>IF(BG173="","Compléter la part variable",IF(AND($M173=Données!$I$2,BH173=""),"Compléter mont. unit. versé pour le BTE",IF(BI173-$C$6&lt;0,0,BI173-$C$6)))</f>
        <v>Compléter la part variable</v>
      </c>
      <c r="BK173" s="192" t="str">
        <f t="shared" si="65"/>
        <v>Date signature contrat absente ou non conforme</v>
      </c>
      <c r="BL173" s="24"/>
      <c r="BM173" s="29"/>
      <c r="BN173" s="61" t="str">
        <f t="shared" si="78"/>
        <v>Compléter la colonne M</v>
      </c>
      <c r="BO173" s="62"/>
      <c r="BP173" s="29"/>
      <c r="BQ173" s="205" t="str">
        <f>IF($M173="","Compléter la colonne M",IF(BO173="","Compléter la part variable",IF($M173=Données!$I$3,BO173,IF(AND($M173=Données!$I$2,BP173=""),"Compléter la colonne précédente",IF(BO173-BP173&lt;=0,0,IF(BP173&gt;=144.44,BO173-144.44,BO173-BP173))))))</f>
        <v>Compléter la colonne M</v>
      </c>
      <c r="BR173" s="197" t="str">
        <f>IF(BO173="","Compléter la part variable",IF(AND($M173=Données!$I$2,BP173=""),"Compléter mont. unit. versé pour le BTE",IF(BQ173-$C$6&lt;0,0,BQ173-$C$6)))</f>
        <v>Compléter la part variable</v>
      </c>
      <c r="BS173" s="192" t="str">
        <f t="shared" si="66"/>
        <v>Date signature contrat absente ou non conforme</v>
      </c>
      <c r="BT173" s="24"/>
      <c r="BU173" s="29"/>
      <c r="BV173" s="61" t="str">
        <f t="shared" si="79"/>
        <v>Compléter la colonne M</v>
      </c>
      <c r="BW173" s="62"/>
      <c r="BX173" s="29"/>
      <c r="BY173" s="205" t="str">
        <f>IF($M173="","Compléter la colonne M",IF(BW173="","Compléter la part variable",IF($M173=Données!$I$3,BW173,IF(AND($M173=Données!$I$2,BX173=""),"Compléter la colonne précédente",IF(BW173-BX173&lt;=0,0,IF(BX173&gt;=144.44,BW173-144.44,BW173-BX173))))))</f>
        <v>Compléter la colonne M</v>
      </c>
      <c r="BZ173" s="197" t="str">
        <f>IF(BW173="","Compléter la part variable",IF(AND($M173=Données!$I$2,BX173=""),"Compléter mont. unit. versé pour le BTE",IF(BY173-$C$6&lt;0,0,BY173-$C$6)))</f>
        <v>Compléter la part variable</v>
      </c>
      <c r="CA173" s="192" t="str">
        <f t="shared" si="67"/>
        <v>Date signature contrat absente ou non conforme</v>
      </c>
      <c r="CB173" s="24"/>
      <c r="CC173" s="29"/>
      <c r="CD173" s="61" t="str">
        <f t="shared" si="80"/>
        <v>Compléter la colonne M</v>
      </c>
      <c r="CE173" s="62"/>
      <c r="CF173" s="29"/>
      <c r="CG173" s="205" t="str">
        <f>IF($M173="","Compléter la colonne M",IF(CE173="","Compléter la part variable",IF($M173=Données!$I$3,CE173,IF(AND($M173=Données!$I$2,CF173=""),"Compléter la colonne précédente",IF(CE173-CF173&lt;=0,0,IF(CF173&gt;=144.44,CE173-144.44,CE173-CF173))))))</f>
        <v>Compléter la colonne M</v>
      </c>
      <c r="CH173" s="197" t="str">
        <f>IF(CE173="","Compléter la part variable",IF(AND($M173=Données!$I$2,CF173=""),"Compléter mont. unit. versé pour le BTE",IF(CG173-$C$6&lt;0,0,CG173-$C$6)))</f>
        <v>Compléter la part variable</v>
      </c>
      <c r="CI173" s="192" t="str">
        <f t="shared" si="68"/>
        <v>Date signature contrat absente ou non conforme</v>
      </c>
      <c r="CJ173" s="24"/>
      <c r="CK173" s="29"/>
      <c r="CL173" s="61" t="str">
        <f t="shared" si="81"/>
        <v>Compléter la colonne M</v>
      </c>
      <c r="CM173" s="62"/>
      <c r="CN173" s="29"/>
      <c r="CO173" s="205" t="str">
        <f>IF($M173="","Compléter la colonne M",IF(CM173="","Compléter la part variable",IF($M173=Données!$I$3,CM173,IF(AND($M173=Données!$I$2,CN173=""),"Compléter la colonne précédente",IF(CM173-CN173&lt;=0,0,IF(CN173&gt;=144.44,CM173-144.44,CM173-CN173))))))</f>
        <v>Compléter la colonne M</v>
      </c>
      <c r="CP173" s="197" t="str">
        <f>IF(CM173="","Compléter la part variable",IF(AND($M173=Données!$I$2,CN173=""),"Compléter mont. unit. versé pour le BTE",IF(CO173-$C$6&lt;0,0,CO173-$C$6)))</f>
        <v>Compléter la part variable</v>
      </c>
      <c r="CQ173" s="192" t="str">
        <f t="shared" si="69"/>
        <v>Date signature contrat absente ou non conforme</v>
      </c>
      <c r="CR173" s="24"/>
      <c r="CS173" s="29"/>
      <c r="CT173" s="61" t="str">
        <f t="shared" si="82"/>
        <v>Compléter la colonne M</v>
      </c>
      <c r="CU173" s="62"/>
      <c r="CV173" s="29"/>
      <c r="CW173" s="205" t="str">
        <f>IF($M173="","Compléter la colonne M",IF(CU173="","Compléter la part variable",IF($M173=Données!$I$3,CU173,IF(AND($M173=Données!$I$2,CV173=""),"Compléter la colonne précédente",IF(CU173-CV173&lt;=0,0,IF(CV173&gt;=144.44,CU173-144.44,CU173-CV173))))))</f>
        <v>Compléter la colonne M</v>
      </c>
      <c r="CX173" s="197" t="str">
        <f>IF(CU173="","Compléter la part variable",IF(AND($M173=Données!$I$2,CV173=""),"Compléter mont. unit. versé pour le BTE",IF(CW173-$C$6&lt;0,0,CW173-$C$6)))</f>
        <v>Compléter la part variable</v>
      </c>
      <c r="CY173" s="192" t="str">
        <f t="shared" si="70"/>
        <v>Date signature contrat absente ou non conforme</v>
      </c>
      <c r="CZ173" s="24"/>
      <c r="DA173" s="29"/>
      <c r="DB173" s="61" t="str">
        <f t="shared" si="83"/>
        <v>Compléter la colonne M</v>
      </c>
      <c r="DC173" s="62"/>
      <c r="DD173" s="29"/>
      <c r="DE173" s="205" t="str">
        <f>IF($M173="","Compléter la colonne M",IF(DC173="","Compléter la part variable",IF($M173=Données!$I$3,DC173,IF(AND($M173=Données!$I$2,DD173=""),"Compléter la colonne précédente",IF(DC173-DD173&lt;=0,0,IF(DD173&gt;=144.44,DC173-144.44,DC173-DD173))))))</f>
        <v>Compléter la colonne M</v>
      </c>
      <c r="DF173" s="197" t="str">
        <f>IF(DC173="","Compléter la part variable",IF(AND($M173=Données!$I$2,DD173=""),"Compléter mont. unit. versé pour le BTE",IF(DE173-$C$6&lt;0,0,DE173-$C$6)))</f>
        <v>Compléter la part variable</v>
      </c>
      <c r="DG173" s="192" t="str">
        <f t="shared" si="71"/>
        <v>Date signature contrat absente ou non conforme</v>
      </c>
      <c r="DH173" s="106" t="str">
        <f t="shared" si="58"/>
        <v>Remplir les colonnes M,N, Q et P</v>
      </c>
      <c r="DI173" s="153" t="str">
        <f t="shared" si="59"/>
        <v>Remplir les colonnes M, N, Q et P</v>
      </c>
      <c r="DJ173" s="28" t="str">
        <f t="shared" si="60"/>
        <v>Remplir les colonnes M, N, Q et P</v>
      </c>
      <c r="DK173"/>
      <c r="DL173"/>
    </row>
    <row r="174" spans="1:116" x14ac:dyDescent="0.3">
      <c r="A174" s="132"/>
      <c r="B174" s="165"/>
      <c r="C174" s="43"/>
      <c r="D174" s="43"/>
      <c r="E174" s="43"/>
      <c r="F174" s="43"/>
      <c r="G174" s="133"/>
      <c r="H174" s="59"/>
      <c r="I174" s="29"/>
      <c r="J174" s="167"/>
      <c r="K174" s="167"/>
      <c r="L174" s="168"/>
      <c r="M174" s="141"/>
      <c r="N174" s="119"/>
      <c r="O174" s="69"/>
      <c r="P174" s="69"/>
      <c r="Q174" s="145"/>
      <c r="R174" s="24"/>
      <c r="S174" s="29"/>
      <c r="T174" s="61" t="str">
        <f t="shared" si="72"/>
        <v>Compléter la colonne M</v>
      </c>
      <c r="U174" s="62"/>
      <c r="V174" s="103" t="str">
        <f t="shared" si="56"/>
        <v>Compléter la colonne précédente</v>
      </c>
      <c r="W174" s="192" t="str">
        <f t="shared" si="57"/>
        <v>Date signature contrat absente ou non conforme</v>
      </c>
      <c r="X174" s="24"/>
      <c r="Y174" s="29"/>
      <c r="Z174" s="61" t="str">
        <f t="shared" si="73"/>
        <v>Compléter la colonne M</v>
      </c>
      <c r="AA174" s="62"/>
      <c r="AB174" s="29"/>
      <c r="AC174" s="205" t="str">
        <f>IF($M174="","Compléter la colonne M",IF(AA174="","Compléter la part variable",IF($M174=Données!$I$3,AA174,IF(AND($M174=Données!$I$2,AB174=""),"Compléter la colonne précédente",IF(AA174-AB174&lt;=0,0,IF(AB174&gt;=144.44,AA174-144.44,AA174-AB174))))))</f>
        <v>Compléter la colonne M</v>
      </c>
      <c r="AD174" s="197" t="str">
        <f>IF(AA174="","Compléter la part variable",IF(AND($M174=Données!$I$2,AB174=""),"Compléter mont. unit. versé pour le BTE",IF(AC174-$C$6&lt;0,0,AC174-$C$6)))</f>
        <v>Compléter la part variable</v>
      </c>
      <c r="AE174" s="192" t="str">
        <f t="shared" si="61"/>
        <v>Date signature contrat absente ou non conforme</v>
      </c>
      <c r="AF174" s="24"/>
      <c r="AG174" s="29"/>
      <c r="AH174" s="61" t="str">
        <f t="shared" si="74"/>
        <v>Compléter la colonne M</v>
      </c>
      <c r="AI174" s="62"/>
      <c r="AJ174" s="29"/>
      <c r="AK174" s="205" t="str">
        <f>IF($M174="","Compléter la colonne M",IF(AI174="","Compléter la part variable",IF($M174=Données!$I$3,AI174,IF(AND($M174=Données!$I$2,AJ174=""),"Compléter la colonne précédente",IF(AI174-AJ174&lt;=0,0,IF(AJ174&gt;=144.44,AI174-144.44,AI174-AJ174))))))</f>
        <v>Compléter la colonne M</v>
      </c>
      <c r="AL174" s="197" t="str">
        <f>IF(AI174="","Compléter la part variable",IF(AND($M174=Données!$I$2,AJ174=""),"Compléter mont. unit. versé pour le BTE",IF(AK174-$C$6&lt;0,0,AK174-$C$6)))</f>
        <v>Compléter la part variable</v>
      </c>
      <c r="AM174" s="192" t="str">
        <f t="shared" si="62"/>
        <v>Date signature contrat absente ou non conforme</v>
      </c>
      <c r="AN174" s="24"/>
      <c r="AO174" s="29"/>
      <c r="AP174" s="61" t="str">
        <f t="shared" si="75"/>
        <v>Compléter la colonne M</v>
      </c>
      <c r="AQ174" s="62"/>
      <c r="AR174" s="29"/>
      <c r="AS174" s="205" t="str">
        <f>IF($M174="","Compléter la colonne M",IF(AQ174="","Compléter la part variable",IF($M174=Données!$I$3,AQ174,IF(AND($M174=Données!$I$2,AR174=""),"Compléter la colonne précédente",IF(AQ174-AR174&lt;=0,0,IF(AR174&gt;=144.44,AQ174-144.44,AQ174-AR174))))))</f>
        <v>Compléter la colonne M</v>
      </c>
      <c r="AT174" s="197" t="str">
        <f>IF(AQ174="","Compléter la part variable",IF(AND($M174=Données!$I$2,AR174=""),"Compléter mont. unit. versé pour le BTE",IF(AS174-$C$6&lt;0,0,AS174-$C$6)))</f>
        <v>Compléter la part variable</v>
      </c>
      <c r="AU174" s="192" t="str">
        <f t="shared" si="63"/>
        <v>Date signature contrat absente ou non conforme</v>
      </c>
      <c r="AV174" s="24"/>
      <c r="AW174" s="29"/>
      <c r="AX174" s="61" t="str">
        <f t="shared" si="76"/>
        <v>Compléter la colonne M</v>
      </c>
      <c r="AY174" s="62"/>
      <c r="AZ174" s="29"/>
      <c r="BA174" s="205" t="str">
        <f>IF($M174="","Compléter la colonne M",IF(AY174="","Compléter la part variable",IF($M174=Données!$I$3,AY174,IF(AND($M174=Données!$I$2,AZ174=""),"Compléter la colonne précédente",IF(AY174-AZ174&lt;=0,0,IF(AZ174&gt;=144.44,AY174-144.44,AY174-AZ174))))))</f>
        <v>Compléter la colonne M</v>
      </c>
      <c r="BB174" s="197" t="str">
        <f>IF(AY174="","Compléter la part variable",IF(AND($M174=Données!$I$2,AZ174=""),"Compléter mont. unit. versé pour le BTE",IF(BA174-$C$6&lt;0,0,BA174-$C$6)))</f>
        <v>Compléter la part variable</v>
      </c>
      <c r="BC174" s="192" t="str">
        <f t="shared" si="64"/>
        <v>Date signature contrat absente ou non conforme</v>
      </c>
      <c r="BD174" s="24"/>
      <c r="BE174" s="29"/>
      <c r="BF174" s="61" t="str">
        <f t="shared" si="77"/>
        <v>Compléter la colonne M</v>
      </c>
      <c r="BG174" s="62"/>
      <c r="BH174" s="29"/>
      <c r="BI174" s="205" t="str">
        <f>IF($M174="","Compléter la colonne M",IF(BG174="","Compléter la part variable",IF($M174=Données!$I$3,BG174,IF(AND($M174=Données!$I$2,BH174=""),"Compléter la colonne précédente",IF(BG174-BH174&lt;=0,0,IF(BH174&gt;=144.44,BG174-144.44,BG174-BH174))))))</f>
        <v>Compléter la colonne M</v>
      </c>
      <c r="BJ174" s="197" t="str">
        <f>IF(BG174="","Compléter la part variable",IF(AND($M174=Données!$I$2,BH174=""),"Compléter mont. unit. versé pour le BTE",IF(BI174-$C$6&lt;0,0,BI174-$C$6)))</f>
        <v>Compléter la part variable</v>
      </c>
      <c r="BK174" s="192" t="str">
        <f t="shared" si="65"/>
        <v>Date signature contrat absente ou non conforme</v>
      </c>
      <c r="BL174" s="24"/>
      <c r="BM174" s="29"/>
      <c r="BN174" s="61" t="str">
        <f t="shared" si="78"/>
        <v>Compléter la colonne M</v>
      </c>
      <c r="BO174" s="62"/>
      <c r="BP174" s="29"/>
      <c r="BQ174" s="205" t="str">
        <f>IF($M174="","Compléter la colonne M",IF(BO174="","Compléter la part variable",IF($M174=Données!$I$3,BO174,IF(AND($M174=Données!$I$2,BP174=""),"Compléter la colonne précédente",IF(BO174-BP174&lt;=0,0,IF(BP174&gt;=144.44,BO174-144.44,BO174-BP174))))))</f>
        <v>Compléter la colonne M</v>
      </c>
      <c r="BR174" s="197" t="str">
        <f>IF(BO174="","Compléter la part variable",IF(AND($M174=Données!$I$2,BP174=""),"Compléter mont. unit. versé pour le BTE",IF(BQ174-$C$6&lt;0,0,BQ174-$C$6)))</f>
        <v>Compléter la part variable</v>
      </c>
      <c r="BS174" s="192" t="str">
        <f t="shared" si="66"/>
        <v>Date signature contrat absente ou non conforme</v>
      </c>
      <c r="BT174" s="24"/>
      <c r="BU174" s="29"/>
      <c r="BV174" s="61" t="str">
        <f t="shared" si="79"/>
        <v>Compléter la colonne M</v>
      </c>
      <c r="BW174" s="62"/>
      <c r="BX174" s="29"/>
      <c r="BY174" s="205" t="str">
        <f>IF($M174="","Compléter la colonne M",IF(BW174="","Compléter la part variable",IF($M174=Données!$I$3,BW174,IF(AND($M174=Données!$I$2,BX174=""),"Compléter la colonne précédente",IF(BW174-BX174&lt;=0,0,IF(BX174&gt;=144.44,BW174-144.44,BW174-BX174))))))</f>
        <v>Compléter la colonne M</v>
      </c>
      <c r="BZ174" s="197" t="str">
        <f>IF(BW174="","Compléter la part variable",IF(AND($M174=Données!$I$2,BX174=""),"Compléter mont. unit. versé pour le BTE",IF(BY174-$C$6&lt;0,0,BY174-$C$6)))</f>
        <v>Compléter la part variable</v>
      </c>
      <c r="CA174" s="192" t="str">
        <f t="shared" si="67"/>
        <v>Date signature contrat absente ou non conforme</v>
      </c>
      <c r="CB174" s="24"/>
      <c r="CC174" s="29"/>
      <c r="CD174" s="61" t="str">
        <f t="shared" si="80"/>
        <v>Compléter la colonne M</v>
      </c>
      <c r="CE174" s="62"/>
      <c r="CF174" s="29"/>
      <c r="CG174" s="205" t="str">
        <f>IF($M174="","Compléter la colonne M",IF(CE174="","Compléter la part variable",IF($M174=Données!$I$3,CE174,IF(AND($M174=Données!$I$2,CF174=""),"Compléter la colonne précédente",IF(CE174-CF174&lt;=0,0,IF(CF174&gt;=144.44,CE174-144.44,CE174-CF174))))))</f>
        <v>Compléter la colonne M</v>
      </c>
      <c r="CH174" s="197" t="str">
        <f>IF(CE174="","Compléter la part variable",IF(AND($M174=Données!$I$2,CF174=""),"Compléter mont. unit. versé pour le BTE",IF(CG174-$C$6&lt;0,0,CG174-$C$6)))</f>
        <v>Compléter la part variable</v>
      </c>
      <c r="CI174" s="192" t="str">
        <f t="shared" si="68"/>
        <v>Date signature contrat absente ou non conforme</v>
      </c>
      <c r="CJ174" s="24"/>
      <c r="CK174" s="29"/>
      <c r="CL174" s="61" t="str">
        <f t="shared" si="81"/>
        <v>Compléter la colonne M</v>
      </c>
      <c r="CM174" s="62"/>
      <c r="CN174" s="29"/>
      <c r="CO174" s="205" t="str">
        <f>IF($M174="","Compléter la colonne M",IF(CM174="","Compléter la part variable",IF($M174=Données!$I$3,CM174,IF(AND($M174=Données!$I$2,CN174=""),"Compléter la colonne précédente",IF(CM174-CN174&lt;=0,0,IF(CN174&gt;=144.44,CM174-144.44,CM174-CN174))))))</f>
        <v>Compléter la colonne M</v>
      </c>
      <c r="CP174" s="197" t="str">
        <f>IF(CM174="","Compléter la part variable",IF(AND($M174=Données!$I$2,CN174=""),"Compléter mont. unit. versé pour le BTE",IF(CO174-$C$6&lt;0,0,CO174-$C$6)))</f>
        <v>Compléter la part variable</v>
      </c>
      <c r="CQ174" s="192" t="str">
        <f t="shared" si="69"/>
        <v>Date signature contrat absente ou non conforme</v>
      </c>
      <c r="CR174" s="24"/>
      <c r="CS174" s="29"/>
      <c r="CT174" s="61" t="str">
        <f t="shared" si="82"/>
        <v>Compléter la colonne M</v>
      </c>
      <c r="CU174" s="62"/>
      <c r="CV174" s="29"/>
      <c r="CW174" s="205" t="str">
        <f>IF($M174="","Compléter la colonne M",IF(CU174="","Compléter la part variable",IF($M174=Données!$I$3,CU174,IF(AND($M174=Données!$I$2,CV174=""),"Compléter la colonne précédente",IF(CU174-CV174&lt;=0,0,IF(CV174&gt;=144.44,CU174-144.44,CU174-CV174))))))</f>
        <v>Compléter la colonne M</v>
      </c>
      <c r="CX174" s="197" t="str">
        <f>IF(CU174="","Compléter la part variable",IF(AND($M174=Données!$I$2,CV174=""),"Compléter mont. unit. versé pour le BTE",IF(CW174-$C$6&lt;0,0,CW174-$C$6)))</f>
        <v>Compléter la part variable</v>
      </c>
      <c r="CY174" s="192" t="str">
        <f t="shared" si="70"/>
        <v>Date signature contrat absente ou non conforme</v>
      </c>
      <c r="CZ174" s="24"/>
      <c r="DA174" s="29"/>
      <c r="DB174" s="61" t="str">
        <f t="shared" si="83"/>
        <v>Compléter la colonne M</v>
      </c>
      <c r="DC174" s="62"/>
      <c r="DD174" s="29"/>
      <c r="DE174" s="205" t="str">
        <f>IF($M174="","Compléter la colonne M",IF(DC174="","Compléter la part variable",IF($M174=Données!$I$3,DC174,IF(AND($M174=Données!$I$2,DD174=""),"Compléter la colonne précédente",IF(DC174-DD174&lt;=0,0,IF(DD174&gt;=144.44,DC174-144.44,DC174-DD174))))))</f>
        <v>Compléter la colonne M</v>
      </c>
      <c r="DF174" s="197" t="str">
        <f>IF(DC174="","Compléter la part variable",IF(AND($M174=Données!$I$2,DD174=""),"Compléter mont. unit. versé pour le BTE",IF(DE174-$C$6&lt;0,0,DE174-$C$6)))</f>
        <v>Compléter la part variable</v>
      </c>
      <c r="DG174" s="192" t="str">
        <f t="shared" si="71"/>
        <v>Date signature contrat absente ou non conforme</v>
      </c>
      <c r="DH174" s="106" t="str">
        <f t="shared" si="58"/>
        <v>Remplir les colonnes M,N, Q et P</v>
      </c>
      <c r="DI174" s="153" t="str">
        <f t="shared" si="59"/>
        <v>Remplir les colonnes M, N, Q et P</v>
      </c>
      <c r="DJ174" s="28" t="str">
        <f t="shared" si="60"/>
        <v>Remplir les colonnes M, N, Q et P</v>
      </c>
      <c r="DK174"/>
      <c r="DL174"/>
    </row>
    <row r="175" spans="1:116" x14ac:dyDescent="0.3">
      <c r="A175" s="132"/>
      <c r="B175" s="165"/>
      <c r="C175" s="43"/>
      <c r="D175" s="43"/>
      <c r="E175" s="43"/>
      <c r="F175" s="43"/>
      <c r="G175" s="133"/>
      <c r="H175" s="59"/>
      <c r="I175" s="29"/>
      <c r="J175" s="167"/>
      <c r="K175" s="167"/>
      <c r="L175" s="168"/>
      <c r="M175" s="141"/>
      <c r="N175" s="119"/>
      <c r="O175" s="69"/>
      <c r="P175" s="69"/>
      <c r="Q175" s="145"/>
      <c r="R175" s="24"/>
      <c r="S175" s="29"/>
      <c r="T175" s="61" t="str">
        <f t="shared" si="72"/>
        <v>Compléter la colonne M</v>
      </c>
      <c r="U175" s="62"/>
      <c r="V175" s="103" t="str">
        <f t="shared" si="56"/>
        <v>Compléter la colonne précédente</v>
      </c>
      <c r="W175" s="192" t="str">
        <f t="shared" si="57"/>
        <v>Date signature contrat absente ou non conforme</v>
      </c>
      <c r="X175" s="24"/>
      <c r="Y175" s="29"/>
      <c r="Z175" s="61" t="str">
        <f t="shared" si="73"/>
        <v>Compléter la colonne M</v>
      </c>
      <c r="AA175" s="62"/>
      <c r="AB175" s="29"/>
      <c r="AC175" s="205" t="str">
        <f>IF($M175="","Compléter la colonne M",IF(AA175="","Compléter la part variable",IF($M175=Données!$I$3,AA175,IF(AND($M175=Données!$I$2,AB175=""),"Compléter la colonne précédente",IF(AA175-AB175&lt;=0,0,IF(AB175&gt;=144.44,AA175-144.44,AA175-AB175))))))</f>
        <v>Compléter la colonne M</v>
      </c>
      <c r="AD175" s="197" t="str">
        <f>IF(AA175="","Compléter la part variable",IF(AND($M175=Données!$I$2,AB175=""),"Compléter mont. unit. versé pour le BTE",IF(AC175-$C$6&lt;0,0,AC175-$C$6)))</f>
        <v>Compléter la part variable</v>
      </c>
      <c r="AE175" s="192" t="str">
        <f t="shared" si="61"/>
        <v>Date signature contrat absente ou non conforme</v>
      </c>
      <c r="AF175" s="24"/>
      <c r="AG175" s="29"/>
      <c r="AH175" s="61" t="str">
        <f t="shared" si="74"/>
        <v>Compléter la colonne M</v>
      </c>
      <c r="AI175" s="62"/>
      <c r="AJ175" s="29"/>
      <c r="AK175" s="205" t="str">
        <f>IF($M175="","Compléter la colonne M",IF(AI175="","Compléter la part variable",IF($M175=Données!$I$3,AI175,IF(AND($M175=Données!$I$2,AJ175=""),"Compléter la colonne précédente",IF(AI175-AJ175&lt;=0,0,IF(AJ175&gt;=144.44,AI175-144.44,AI175-AJ175))))))</f>
        <v>Compléter la colonne M</v>
      </c>
      <c r="AL175" s="197" t="str">
        <f>IF(AI175="","Compléter la part variable",IF(AND($M175=Données!$I$2,AJ175=""),"Compléter mont. unit. versé pour le BTE",IF(AK175-$C$6&lt;0,0,AK175-$C$6)))</f>
        <v>Compléter la part variable</v>
      </c>
      <c r="AM175" s="192" t="str">
        <f t="shared" si="62"/>
        <v>Date signature contrat absente ou non conforme</v>
      </c>
      <c r="AN175" s="24"/>
      <c r="AO175" s="29"/>
      <c r="AP175" s="61" t="str">
        <f t="shared" si="75"/>
        <v>Compléter la colonne M</v>
      </c>
      <c r="AQ175" s="62"/>
      <c r="AR175" s="29"/>
      <c r="AS175" s="205" t="str">
        <f>IF($M175="","Compléter la colonne M",IF(AQ175="","Compléter la part variable",IF($M175=Données!$I$3,AQ175,IF(AND($M175=Données!$I$2,AR175=""),"Compléter la colonne précédente",IF(AQ175-AR175&lt;=0,0,IF(AR175&gt;=144.44,AQ175-144.44,AQ175-AR175))))))</f>
        <v>Compléter la colonne M</v>
      </c>
      <c r="AT175" s="197" t="str">
        <f>IF(AQ175="","Compléter la part variable",IF(AND($M175=Données!$I$2,AR175=""),"Compléter mont. unit. versé pour le BTE",IF(AS175-$C$6&lt;0,0,AS175-$C$6)))</f>
        <v>Compléter la part variable</v>
      </c>
      <c r="AU175" s="192" t="str">
        <f t="shared" si="63"/>
        <v>Date signature contrat absente ou non conforme</v>
      </c>
      <c r="AV175" s="24"/>
      <c r="AW175" s="29"/>
      <c r="AX175" s="61" t="str">
        <f t="shared" si="76"/>
        <v>Compléter la colonne M</v>
      </c>
      <c r="AY175" s="62"/>
      <c r="AZ175" s="29"/>
      <c r="BA175" s="205" t="str">
        <f>IF($M175="","Compléter la colonne M",IF(AY175="","Compléter la part variable",IF($M175=Données!$I$3,AY175,IF(AND($M175=Données!$I$2,AZ175=""),"Compléter la colonne précédente",IF(AY175-AZ175&lt;=0,0,IF(AZ175&gt;=144.44,AY175-144.44,AY175-AZ175))))))</f>
        <v>Compléter la colonne M</v>
      </c>
      <c r="BB175" s="197" t="str">
        <f>IF(AY175="","Compléter la part variable",IF(AND($M175=Données!$I$2,AZ175=""),"Compléter mont. unit. versé pour le BTE",IF(BA175-$C$6&lt;0,0,BA175-$C$6)))</f>
        <v>Compléter la part variable</v>
      </c>
      <c r="BC175" s="192" t="str">
        <f t="shared" si="64"/>
        <v>Date signature contrat absente ou non conforme</v>
      </c>
      <c r="BD175" s="24"/>
      <c r="BE175" s="29"/>
      <c r="BF175" s="61" t="str">
        <f t="shared" si="77"/>
        <v>Compléter la colonne M</v>
      </c>
      <c r="BG175" s="62"/>
      <c r="BH175" s="29"/>
      <c r="BI175" s="205" t="str">
        <f>IF($M175="","Compléter la colonne M",IF(BG175="","Compléter la part variable",IF($M175=Données!$I$3,BG175,IF(AND($M175=Données!$I$2,BH175=""),"Compléter la colonne précédente",IF(BG175-BH175&lt;=0,0,IF(BH175&gt;=144.44,BG175-144.44,BG175-BH175))))))</f>
        <v>Compléter la colonne M</v>
      </c>
      <c r="BJ175" s="197" t="str">
        <f>IF(BG175="","Compléter la part variable",IF(AND($M175=Données!$I$2,BH175=""),"Compléter mont. unit. versé pour le BTE",IF(BI175-$C$6&lt;0,0,BI175-$C$6)))</f>
        <v>Compléter la part variable</v>
      </c>
      <c r="BK175" s="192" t="str">
        <f t="shared" si="65"/>
        <v>Date signature contrat absente ou non conforme</v>
      </c>
      <c r="BL175" s="24"/>
      <c r="BM175" s="29"/>
      <c r="BN175" s="61" t="str">
        <f t="shared" si="78"/>
        <v>Compléter la colonne M</v>
      </c>
      <c r="BO175" s="62"/>
      <c r="BP175" s="29"/>
      <c r="BQ175" s="205" t="str">
        <f>IF($M175="","Compléter la colonne M",IF(BO175="","Compléter la part variable",IF($M175=Données!$I$3,BO175,IF(AND($M175=Données!$I$2,BP175=""),"Compléter la colonne précédente",IF(BO175-BP175&lt;=0,0,IF(BP175&gt;=144.44,BO175-144.44,BO175-BP175))))))</f>
        <v>Compléter la colonne M</v>
      </c>
      <c r="BR175" s="197" t="str">
        <f>IF(BO175="","Compléter la part variable",IF(AND($M175=Données!$I$2,BP175=""),"Compléter mont. unit. versé pour le BTE",IF(BQ175-$C$6&lt;0,0,BQ175-$C$6)))</f>
        <v>Compléter la part variable</v>
      </c>
      <c r="BS175" s="192" t="str">
        <f t="shared" si="66"/>
        <v>Date signature contrat absente ou non conforme</v>
      </c>
      <c r="BT175" s="24"/>
      <c r="BU175" s="29"/>
      <c r="BV175" s="61" t="str">
        <f t="shared" si="79"/>
        <v>Compléter la colonne M</v>
      </c>
      <c r="BW175" s="62"/>
      <c r="BX175" s="29"/>
      <c r="BY175" s="205" t="str">
        <f>IF($M175="","Compléter la colonne M",IF(BW175="","Compléter la part variable",IF($M175=Données!$I$3,BW175,IF(AND($M175=Données!$I$2,BX175=""),"Compléter la colonne précédente",IF(BW175-BX175&lt;=0,0,IF(BX175&gt;=144.44,BW175-144.44,BW175-BX175))))))</f>
        <v>Compléter la colonne M</v>
      </c>
      <c r="BZ175" s="197" t="str">
        <f>IF(BW175="","Compléter la part variable",IF(AND($M175=Données!$I$2,BX175=""),"Compléter mont. unit. versé pour le BTE",IF(BY175-$C$6&lt;0,0,BY175-$C$6)))</f>
        <v>Compléter la part variable</v>
      </c>
      <c r="CA175" s="192" t="str">
        <f t="shared" si="67"/>
        <v>Date signature contrat absente ou non conforme</v>
      </c>
      <c r="CB175" s="24"/>
      <c r="CC175" s="29"/>
      <c r="CD175" s="61" t="str">
        <f t="shared" si="80"/>
        <v>Compléter la colonne M</v>
      </c>
      <c r="CE175" s="62"/>
      <c r="CF175" s="29"/>
      <c r="CG175" s="205" t="str">
        <f>IF($M175="","Compléter la colonne M",IF(CE175="","Compléter la part variable",IF($M175=Données!$I$3,CE175,IF(AND($M175=Données!$I$2,CF175=""),"Compléter la colonne précédente",IF(CE175-CF175&lt;=0,0,IF(CF175&gt;=144.44,CE175-144.44,CE175-CF175))))))</f>
        <v>Compléter la colonne M</v>
      </c>
      <c r="CH175" s="197" t="str">
        <f>IF(CE175="","Compléter la part variable",IF(AND($M175=Données!$I$2,CF175=""),"Compléter mont. unit. versé pour le BTE",IF(CG175-$C$6&lt;0,0,CG175-$C$6)))</f>
        <v>Compléter la part variable</v>
      </c>
      <c r="CI175" s="192" t="str">
        <f t="shared" si="68"/>
        <v>Date signature contrat absente ou non conforme</v>
      </c>
      <c r="CJ175" s="24"/>
      <c r="CK175" s="29"/>
      <c r="CL175" s="61" t="str">
        <f t="shared" si="81"/>
        <v>Compléter la colonne M</v>
      </c>
      <c r="CM175" s="62"/>
      <c r="CN175" s="29"/>
      <c r="CO175" s="205" t="str">
        <f>IF($M175="","Compléter la colonne M",IF(CM175="","Compléter la part variable",IF($M175=Données!$I$3,CM175,IF(AND($M175=Données!$I$2,CN175=""),"Compléter la colonne précédente",IF(CM175-CN175&lt;=0,0,IF(CN175&gt;=144.44,CM175-144.44,CM175-CN175))))))</f>
        <v>Compléter la colonne M</v>
      </c>
      <c r="CP175" s="197" t="str">
        <f>IF(CM175="","Compléter la part variable",IF(AND($M175=Données!$I$2,CN175=""),"Compléter mont. unit. versé pour le BTE",IF(CO175-$C$6&lt;0,0,CO175-$C$6)))</f>
        <v>Compléter la part variable</v>
      </c>
      <c r="CQ175" s="192" t="str">
        <f t="shared" si="69"/>
        <v>Date signature contrat absente ou non conforme</v>
      </c>
      <c r="CR175" s="24"/>
      <c r="CS175" s="29"/>
      <c r="CT175" s="61" t="str">
        <f t="shared" si="82"/>
        <v>Compléter la colonne M</v>
      </c>
      <c r="CU175" s="62"/>
      <c r="CV175" s="29"/>
      <c r="CW175" s="205" t="str">
        <f>IF($M175="","Compléter la colonne M",IF(CU175="","Compléter la part variable",IF($M175=Données!$I$3,CU175,IF(AND($M175=Données!$I$2,CV175=""),"Compléter la colonne précédente",IF(CU175-CV175&lt;=0,0,IF(CV175&gt;=144.44,CU175-144.44,CU175-CV175))))))</f>
        <v>Compléter la colonne M</v>
      </c>
      <c r="CX175" s="197" t="str">
        <f>IF(CU175="","Compléter la part variable",IF(AND($M175=Données!$I$2,CV175=""),"Compléter mont. unit. versé pour le BTE",IF(CW175-$C$6&lt;0,0,CW175-$C$6)))</f>
        <v>Compléter la part variable</v>
      </c>
      <c r="CY175" s="192" t="str">
        <f t="shared" si="70"/>
        <v>Date signature contrat absente ou non conforme</v>
      </c>
      <c r="CZ175" s="24"/>
      <c r="DA175" s="29"/>
      <c r="DB175" s="61" t="str">
        <f t="shared" si="83"/>
        <v>Compléter la colonne M</v>
      </c>
      <c r="DC175" s="62"/>
      <c r="DD175" s="29"/>
      <c r="DE175" s="205" t="str">
        <f>IF($M175="","Compléter la colonne M",IF(DC175="","Compléter la part variable",IF($M175=Données!$I$3,DC175,IF(AND($M175=Données!$I$2,DD175=""),"Compléter la colonne précédente",IF(DC175-DD175&lt;=0,0,IF(DD175&gt;=144.44,DC175-144.44,DC175-DD175))))))</f>
        <v>Compléter la colonne M</v>
      </c>
      <c r="DF175" s="197" t="str">
        <f>IF(DC175="","Compléter la part variable",IF(AND($M175=Données!$I$2,DD175=""),"Compléter mont. unit. versé pour le BTE",IF(DE175-$C$6&lt;0,0,DE175-$C$6)))</f>
        <v>Compléter la part variable</v>
      </c>
      <c r="DG175" s="192" t="str">
        <f t="shared" si="71"/>
        <v>Date signature contrat absente ou non conforme</v>
      </c>
      <c r="DH175" s="106" t="str">
        <f t="shared" si="58"/>
        <v>Remplir les colonnes M,N, Q et P</v>
      </c>
      <c r="DI175" s="153" t="str">
        <f t="shared" si="59"/>
        <v>Remplir les colonnes M, N, Q et P</v>
      </c>
      <c r="DJ175" s="28" t="str">
        <f t="shared" si="60"/>
        <v>Remplir les colonnes M, N, Q et P</v>
      </c>
      <c r="DK175"/>
      <c r="DL175"/>
    </row>
    <row r="176" spans="1:116" x14ac:dyDescent="0.3">
      <c r="A176" s="132"/>
      <c r="B176" s="165"/>
      <c r="C176" s="43"/>
      <c r="D176" s="43"/>
      <c r="E176" s="43"/>
      <c r="F176" s="43"/>
      <c r="G176" s="133"/>
      <c r="H176" s="59"/>
      <c r="I176" s="29"/>
      <c r="J176" s="167"/>
      <c r="K176" s="167"/>
      <c r="L176" s="168"/>
      <c r="M176" s="141"/>
      <c r="N176" s="119"/>
      <c r="O176" s="69"/>
      <c r="P176" s="69"/>
      <c r="Q176" s="145"/>
      <c r="R176" s="24"/>
      <c r="S176" s="29"/>
      <c r="T176" s="61" t="str">
        <f t="shared" si="72"/>
        <v>Compléter la colonne M</v>
      </c>
      <c r="U176" s="62"/>
      <c r="V176" s="103" t="str">
        <f t="shared" si="56"/>
        <v>Compléter la colonne précédente</v>
      </c>
      <c r="W176" s="192" t="str">
        <f t="shared" si="57"/>
        <v>Date signature contrat absente ou non conforme</v>
      </c>
      <c r="X176" s="24"/>
      <c r="Y176" s="29"/>
      <c r="Z176" s="61" t="str">
        <f t="shared" si="73"/>
        <v>Compléter la colonne M</v>
      </c>
      <c r="AA176" s="62"/>
      <c r="AB176" s="29"/>
      <c r="AC176" s="205" t="str">
        <f>IF($M176="","Compléter la colonne M",IF(AA176="","Compléter la part variable",IF($M176=Données!$I$3,AA176,IF(AND($M176=Données!$I$2,AB176=""),"Compléter la colonne précédente",IF(AA176-AB176&lt;=0,0,IF(AB176&gt;=144.44,AA176-144.44,AA176-AB176))))))</f>
        <v>Compléter la colonne M</v>
      </c>
      <c r="AD176" s="197" t="str">
        <f>IF(AA176="","Compléter la part variable",IF(AND($M176=Données!$I$2,AB176=""),"Compléter mont. unit. versé pour le BTE",IF(AC176-$C$6&lt;0,0,AC176-$C$6)))</f>
        <v>Compléter la part variable</v>
      </c>
      <c r="AE176" s="192" t="str">
        <f t="shared" si="61"/>
        <v>Date signature contrat absente ou non conforme</v>
      </c>
      <c r="AF176" s="24"/>
      <c r="AG176" s="29"/>
      <c r="AH176" s="61" t="str">
        <f t="shared" si="74"/>
        <v>Compléter la colonne M</v>
      </c>
      <c r="AI176" s="62"/>
      <c r="AJ176" s="29"/>
      <c r="AK176" s="205" t="str">
        <f>IF($M176="","Compléter la colonne M",IF(AI176="","Compléter la part variable",IF($M176=Données!$I$3,AI176,IF(AND($M176=Données!$I$2,AJ176=""),"Compléter la colonne précédente",IF(AI176-AJ176&lt;=0,0,IF(AJ176&gt;=144.44,AI176-144.44,AI176-AJ176))))))</f>
        <v>Compléter la colonne M</v>
      </c>
      <c r="AL176" s="197" t="str">
        <f>IF(AI176="","Compléter la part variable",IF(AND($M176=Données!$I$2,AJ176=""),"Compléter mont. unit. versé pour le BTE",IF(AK176-$C$6&lt;0,0,AK176-$C$6)))</f>
        <v>Compléter la part variable</v>
      </c>
      <c r="AM176" s="192" t="str">
        <f t="shared" si="62"/>
        <v>Date signature contrat absente ou non conforme</v>
      </c>
      <c r="AN176" s="24"/>
      <c r="AO176" s="29"/>
      <c r="AP176" s="61" t="str">
        <f t="shared" si="75"/>
        <v>Compléter la colonne M</v>
      </c>
      <c r="AQ176" s="62"/>
      <c r="AR176" s="29"/>
      <c r="AS176" s="205" t="str">
        <f>IF($M176="","Compléter la colonne M",IF(AQ176="","Compléter la part variable",IF($M176=Données!$I$3,AQ176,IF(AND($M176=Données!$I$2,AR176=""),"Compléter la colonne précédente",IF(AQ176-AR176&lt;=0,0,IF(AR176&gt;=144.44,AQ176-144.44,AQ176-AR176))))))</f>
        <v>Compléter la colonne M</v>
      </c>
      <c r="AT176" s="197" t="str">
        <f>IF(AQ176="","Compléter la part variable",IF(AND($M176=Données!$I$2,AR176=""),"Compléter mont. unit. versé pour le BTE",IF(AS176-$C$6&lt;0,0,AS176-$C$6)))</f>
        <v>Compléter la part variable</v>
      </c>
      <c r="AU176" s="192" t="str">
        <f t="shared" si="63"/>
        <v>Date signature contrat absente ou non conforme</v>
      </c>
      <c r="AV176" s="24"/>
      <c r="AW176" s="29"/>
      <c r="AX176" s="61" t="str">
        <f t="shared" si="76"/>
        <v>Compléter la colonne M</v>
      </c>
      <c r="AY176" s="62"/>
      <c r="AZ176" s="29"/>
      <c r="BA176" s="205" t="str">
        <f>IF($M176="","Compléter la colonne M",IF(AY176="","Compléter la part variable",IF($M176=Données!$I$3,AY176,IF(AND($M176=Données!$I$2,AZ176=""),"Compléter la colonne précédente",IF(AY176-AZ176&lt;=0,0,IF(AZ176&gt;=144.44,AY176-144.44,AY176-AZ176))))))</f>
        <v>Compléter la colonne M</v>
      </c>
      <c r="BB176" s="197" t="str">
        <f>IF(AY176="","Compléter la part variable",IF(AND($M176=Données!$I$2,AZ176=""),"Compléter mont. unit. versé pour le BTE",IF(BA176-$C$6&lt;0,0,BA176-$C$6)))</f>
        <v>Compléter la part variable</v>
      </c>
      <c r="BC176" s="192" t="str">
        <f t="shared" si="64"/>
        <v>Date signature contrat absente ou non conforme</v>
      </c>
      <c r="BD176" s="24"/>
      <c r="BE176" s="29"/>
      <c r="BF176" s="61" t="str">
        <f t="shared" si="77"/>
        <v>Compléter la colonne M</v>
      </c>
      <c r="BG176" s="62"/>
      <c r="BH176" s="29"/>
      <c r="BI176" s="205" t="str">
        <f>IF($M176="","Compléter la colonne M",IF(BG176="","Compléter la part variable",IF($M176=Données!$I$3,BG176,IF(AND($M176=Données!$I$2,BH176=""),"Compléter la colonne précédente",IF(BG176-BH176&lt;=0,0,IF(BH176&gt;=144.44,BG176-144.44,BG176-BH176))))))</f>
        <v>Compléter la colonne M</v>
      </c>
      <c r="BJ176" s="197" t="str">
        <f>IF(BG176="","Compléter la part variable",IF(AND($M176=Données!$I$2,BH176=""),"Compléter mont. unit. versé pour le BTE",IF(BI176-$C$6&lt;0,0,BI176-$C$6)))</f>
        <v>Compléter la part variable</v>
      </c>
      <c r="BK176" s="192" t="str">
        <f t="shared" si="65"/>
        <v>Date signature contrat absente ou non conforme</v>
      </c>
      <c r="BL176" s="24"/>
      <c r="BM176" s="29"/>
      <c r="BN176" s="61" t="str">
        <f t="shared" si="78"/>
        <v>Compléter la colonne M</v>
      </c>
      <c r="BO176" s="62"/>
      <c r="BP176" s="29"/>
      <c r="BQ176" s="205" t="str">
        <f>IF($M176="","Compléter la colonne M",IF(BO176="","Compléter la part variable",IF($M176=Données!$I$3,BO176,IF(AND($M176=Données!$I$2,BP176=""),"Compléter la colonne précédente",IF(BO176-BP176&lt;=0,0,IF(BP176&gt;=144.44,BO176-144.44,BO176-BP176))))))</f>
        <v>Compléter la colonne M</v>
      </c>
      <c r="BR176" s="197" t="str">
        <f>IF(BO176="","Compléter la part variable",IF(AND($M176=Données!$I$2,BP176=""),"Compléter mont. unit. versé pour le BTE",IF(BQ176-$C$6&lt;0,0,BQ176-$C$6)))</f>
        <v>Compléter la part variable</v>
      </c>
      <c r="BS176" s="192" t="str">
        <f t="shared" si="66"/>
        <v>Date signature contrat absente ou non conforme</v>
      </c>
      <c r="BT176" s="24"/>
      <c r="BU176" s="29"/>
      <c r="BV176" s="61" t="str">
        <f t="shared" si="79"/>
        <v>Compléter la colonne M</v>
      </c>
      <c r="BW176" s="62"/>
      <c r="BX176" s="29"/>
      <c r="BY176" s="205" t="str">
        <f>IF($M176="","Compléter la colonne M",IF(BW176="","Compléter la part variable",IF($M176=Données!$I$3,BW176,IF(AND($M176=Données!$I$2,BX176=""),"Compléter la colonne précédente",IF(BW176-BX176&lt;=0,0,IF(BX176&gt;=144.44,BW176-144.44,BW176-BX176))))))</f>
        <v>Compléter la colonne M</v>
      </c>
      <c r="BZ176" s="197" t="str">
        <f>IF(BW176="","Compléter la part variable",IF(AND($M176=Données!$I$2,BX176=""),"Compléter mont. unit. versé pour le BTE",IF(BY176-$C$6&lt;0,0,BY176-$C$6)))</f>
        <v>Compléter la part variable</v>
      </c>
      <c r="CA176" s="192" t="str">
        <f t="shared" si="67"/>
        <v>Date signature contrat absente ou non conforme</v>
      </c>
      <c r="CB176" s="24"/>
      <c r="CC176" s="29"/>
      <c r="CD176" s="61" t="str">
        <f t="shared" si="80"/>
        <v>Compléter la colonne M</v>
      </c>
      <c r="CE176" s="62"/>
      <c r="CF176" s="29"/>
      <c r="CG176" s="205" t="str">
        <f>IF($M176="","Compléter la colonne M",IF(CE176="","Compléter la part variable",IF($M176=Données!$I$3,CE176,IF(AND($M176=Données!$I$2,CF176=""),"Compléter la colonne précédente",IF(CE176-CF176&lt;=0,0,IF(CF176&gt;=144.44,CE176-144.44,CE176-CF176))))))</f>
        <v>Compléter la colonne M</v>
      </c>
      <c r="CH176" s="197" t="str">
        <f>IF(CE176="","Compléter la part variable",IF(AND($M176=Données!$I$2,CF176=""),"Compléter mont. unit. versé pour le BTE",IF(CG176-$C$6&lt;0,0,CG176-$C$6)))</f>
        <v>Compléter la part variable</v>
      </c>
      <c r="CI176" s="192" t="str">
        <f t="shared" si="68"/>
        <v>Date signature contrat absente ou non conforme</v>
      </c>
      <c r="CJ176" s="24"/>
      <c r="CK176" s="29"/>
      <c r="CL176" s="61" t="str">
        <f t="shared" si="81"/>
        <v>Compléter la colonne M</v>
      </c>
      <c r="CM176" s="62"/>
      <c r="CN176" s="29"/>
      <c r="CO176" s="205" t="str">
        <f>IF($M176="","Compléter la colonne M",IF(CM176="","Compléter la part variable",IF($M176=Données!$I$3,CM176,IF(AND($M176=Données!$I$2,CN176=""),"Compléter la colonne précédente",IF(CM176-CN176&lt;=0,0,IF(CN176&gt;=144.44,CM176-144.44,CM176-CN176))))))</f>
        <v>Compléter la colonne M</v>
      </c>
      <c r="CP176" s="197" t="str">
        <f>IF(CM176="","Compléter la part variable",IF(AND($M176=Données!$I$2,CN176=""),"Compléter mont. unit. versé pour le BTE",IF(CO176-$C$6&lt;0,0,CO176-$C$6)))</f>
        <v>Compléter la part variable</v>
      </c>
      <c r="CQ176" s="192" t="str">
        <f t="shared" si="69"/>
        <v>Date signature contrat absente ou non conforme</v>
      </c>
      <c r="CR176" s="24"/>
      <c r="CS176" s="29"/>
      <c r="CT176" s="61" t="str">
        <f t="shared" si="82"/>
        <v>Compléter la colonne M</v>
      </c>
      <c r="CU176" s="62"/>
      <c r="CV176" s="29"/>
      <c r="CW176" s="205" t="str">
        <f>IF($M176="","Compléter la colonne M",IF(CU176="","Compléter la part variable",IF($M176=Données!$I$3,CU176,IF(AND($M176=Données!$I$2,CV176=""),"Compléter la colonne précédente",IF(CU176-CV176&lt;=0,0,IF(CV176&gt;=144.44,CU176-144.44,CU176-CV176))))))</f>
        <v>Compléter la colonne M</v>
      </c>
      <c r="CX176" s="197" t="str">
        <f>IF(CU176="","Compléter la part variable",IF(AND($M176=Données!$I$2,CV176=""),"Compléter mont. unit. versé pour le BTE",IF(CW176-$C$6&lt;0,0,CW176-$C$6)))</f>
        <v>Compléter la part variable</v>
      </c>
      <c r="CY176" s="192" t="str">
        <f t="shared" si="70"/>
        <v>Date signature contrat absente ou non conforme</v>
      </c>
      <c r="CZ176" s="24"/>
      <c r="DA176" s="29"/>
      <c r="DB176" s="61" t="str">
        <f t="shared" si="83"/>
        <v>Compléter la colonne M</v>
      </c>
      <c r="DC176" s="62"/>
      <c r="DD176" s="29"/>
      <c r="DE176" s="205" t="str">
        <f>IF($M176="","Compléter la colonne M",IF(DC176="","Compléter la part variable",IF($M176=Données!$I$3,DC176,IF(AND($M176=Données!$I$2,DD176=""),"Compléter la colonne précédente",IF(DC176-DD176&lt;=0,0,IF(DD176&gt;=144.44,DC176-144.44,DC176-DD176))))))</f>
        <v>Compléter la colonne M</v>
      </c>
      <c r="DF176" s="197" t="str">
        <f>IF(DC176="","Compléter la part variable",IF(AND($M176=Données!$I$2,DD176=""),"Compléter mont. unit. versé pour le BTE",IF(DE176-$C$6&lt;0,0,DE176-$C$6)))</f>
        <v>Compléter la part variable</v>
      </c>
      <c r="DG176" s="192" t="str">
        <f t="shared" si="71"/>
        <v>Date signature contrat absente ou non conforme</v>
      </c>
      <c r="DH176" s="106" t="str">
        <f t="shared" si="58"/>
        <v>Remplir les colonnes M,N, Q et P</v>
      </c>
      <c r="DI176" s="153" t="str">
        <f t="shared" si="59"/>
        <v>Remplir les colonnes M, N, Q et P</v>
      </c>
      <c r="DJ176" s="28" t="str">
        <f t="shared" si="60"/>
        <v>Remplir les colonnes M, N, Q et P</v>
      </c>
      <c r="DK176"/>
      <c r="DL176"/>
    </row>
    <row r="177" spans="1:116" x14ac:dyDescent="0.3">
      <c r="A177" s="132"/>
      <c r="B177" s="165"/>
      <c r="C177" s="43"/>
      <c r="D177" s="43"/>
      <c r="E177" s="43"/>
      <c r="F177" s="43"/>
      <c r="G177" s="133"/>
      <c r="H177" s="59"/>
      <c r="I177" s="29"/>
      <c r="J177" s="167"/>
      <c r="K177" s="167"/>
      <c r="L177" s="168"/>
      <c r="M177" s="141"/>
      <c r="N177" s="119"/>
      <c r="O177" s="69"/>
      <c r="P177" s="69"/>
      <c r="Q177" s="145"/>
      <c r="R177" s="24"/>
      <c r="S177" s="29"/>
      <c r="T177" s="61" t="str">
        <f t="shared" si="72"/>
        <v>Compléter la colonne M</v>
      </c>
      <c r="U177" s="62"/>
      <c r="V177" s="103" t="str">
        <f t="shared" si="56"/>
        <v>Compléter la colonne précédente</v>
      </c>
      <c r="W177" s="192" t="str">
        <f t="shared" si="57"/>
        <v>Date signature contrat absente ou non conforme</v>
      </c>
      <c r="X177" s="24"/>
      <c r="Y177" s="29"/>
      <c r="Z177" s="61" t="str">
        <f t="shared" si="73"/>
        <v>Compléter la colonne M</v>
      </c>
      <c r="AA177" s="62"/>
      <c r="AB177" s="29"/>
      <c r="AC177" s="205" t="str">
        <f>IF($M177="","Compléter la colonne M",IF(AA177="","Compléter la part variable",IF($M177=Données!$I$3,AA177,IF(AND($M177=Données!$I$2,AB177=""),"Compléter la colonne précédente",IF(AA177-AB177&lt;=0,0,IF(AB177&gt;=144.44,AA177-144.44,AA177-AB177))))))</f>
        <v>Compléter la colonne M</v>
      </c>
      <c r="AD177" s="197" t="str">
        <f>IF(AA177="","Compléter la part variable",IF(AND($M177=Données!$I$2,AB177=""),"Compléter mont. unit. versé pour le BTE",IF(AC177-$C$6&lt;0,0,AC177-$C$6)))</f>
        <v>Compléter la part variable</v>
      </c>
      <c r="AE177" s="192" t="str">
        <f t="shared" si="61"/>
        <v>Date signature contrat absente ou non conforme</v>
      </c>
      <c r="AF177" s="24"/>
      <c r="AG177" s="29"/>
      <c r="AH177" s="61" t="str">
        <f t="shared" si="74"/>
        <v>Compléter la colonne M</v>
      </c>
      <c r="AI177" s="62"/>
      <c r="AJ177" s="29"/>
      <c r="AK177" s="205" t="str">
        <f>IF($M177="","Compléter la colonne M",IF(AI177="","Compléter la part variable",IF($M177=Données!$I$3,AI177,IF(AND($M177=Données!$I$2,AJ177=""),"Compléter la colonne précédente",IF(AI177-AJ177&lt;=0,0,IF(AJ177&gt;=144.44,AI177-144.44,AI177-AJ177))))))</f>
        <v>Compléter la colonne M</v>
      </c>
      <c r="AL177" s="197" t="str">
        <f>IF(AI177="","Compléter la part variable",IF(AND($M177=Données!$I$2,AJ177=""),"Compléter mont. unit. versé pour le BTE",IF(AK177-$C$6&lt;0,0,AK177-$C$6)))</f>
        <v>Compléter la part variable</v>
      </c>
      <c r="AM177" s="192" t="str">
        <f t="shared" si="62"/>
        <v>Date signature contrat absente ou non conforme</v>
      </c>
      <c r="AN177" s="24"/>
      <c r="AO177" s="29"/>
      <c r="AP177" s="61" t="str">
        <f t="shared" si="75"/>
        <v>Compléter la colonne M</v>
      </c>
      <c r="AQ177" s="62"/>
      <c r="AR177" s="29"/>
      <c r="AS177" s="205" t="str">
        <f>IF($M177="","Compléter la colonne M",IF(AQ177="","Compléter la part variable",IF($M177=Données!$I$3,AQ177,IF(AND($M177=Données!$I$2,AR177=""),"Compléter la colonne précédente",IF(AQ177-AR177&lt;=0,0,IF(AR177&gt;=144.44,AQ177-144.44,AQ177-AR177))))))</f>
        <v>Compléter la colonne M</v>
      </c>
      <c r="AT177" s="197" t="str">
        <f>IF(AQ177="","Compléter la part variable",IF(AND($M177=Données!$I$2,AR177=""),"Compléter mont. unit. versé pour le BTE",IF(AS177-$C$6&lt;0,0,AS177-$C$6)))</f>
        <v>Compléter la part variable</v>
      </c>
      <c r="AU177" s="192" t="str">
        <f t="shared" si="63"/>
        <v>Date signature contrat absente ou non conforme</v>
      </c>
      <c r="AV177" s="24"/>
      <c r="AW177" s="29"/>
      <c r="AX177" s="61" t="str">
        <f t="shared" si="76"/>
        <v>Compléter la colonne M</v>
      </c>
      <c r="AY177" s="62"/>
      <c r="AZ177" s="29"/>
      <c r="BA177" s="205" t="str">
        <f>IF($M177="","Compléter la colonne M",IF(AY177="","Compléter la part variable",IF($M177=Données!$I$3,AY177,IF(AND($M177=Données!$I$2,AZ177=""),"Compléter la colonne précédente",IF(AY177-AZ177&lt;=0,0,IF(AZ177&gt;=144.44,AY177-144.44,AY177-AZ177))))))</f>
        <v>Compléter la colonne M</v>
      </c>
      <c r="BB177" s="197" t="str">
        <f>IF(AY177="","Compléter la part variable",IF(AND($M177=Données!$I$2,AZ177=""),"Compléter mont. unit. versé pour le BTE",IF(BA177-$C$6&lt;0,0,BA177-$C$6)))</f>
        <v>Compléter la part variable</v>
      </c>
      <c r="BC177" s="192" t="str">
        <f t="shared" si="64"/>
        <v>Date signature contrat absente ou non conforme</v>
      </c>
      <c r="BD177" s="24"/>
      <c r="BE177" s="29"/>
      <c r="BF177" s="61" t="str">
        <f t="shared" si="77"/>
        <v>Compléter la colonne M</v>
      </c>
      <c r="BG177" s="62"/>
      <c r="BH177" s="29"/>
      <c r="BI177" s="205" t="str">
        <f>IF($M177="","Compléter la colonne M",IF(BG177="","Compléter la part variable",IF($M177=Données!$I$3,BG177,IF(AND($M177=Données!$I$2,BH177=""),"Compléter la colonne précédente",IF(BG177-BH177&lt;=0,0,IF(BH177&gt;=144.44,BG177-144.44,BG177-BH177))))))</f>
        <v>Compléter la colonne M</v>
      </c>
      <c r="BJ177" s="197" t="str">
        <f>IF(BG177="","Compléter la part variable",IF(AND($M177=Données!$I$2,BH177=""),"Compléter mont. unit. versé pour le BTE",IF(BI177-$C$6&lt;0,0,BI177-$C$6)))</f>
        <v>Compléter la part variable</v>
      </c>
      <c r="BK177" s="192" t="str">
        <f t="shared" si="65"/>
        <v>Date signature contrat absente ou non conforme</v>
      </c>
      <c r="BL177" s="24"/>
      <c r="BM177" s="29"/>
      <c r="BN177" s="61" t="str">
        <f t="shared" si="78"/>
        <v>Compléter la colonne M</v>
      </c>
      <c r="BO177" s="62"/>
      <c r="BP177" s="29"/>
      <c r="BQ177" s="205" t="str">
        <f>IF($M177="","Compléter la colonne M",IF(BO177="","Compléter la part variable",IF($M177=Données!$I$3,BO177,IF(AND($M177=Données!$I$2,BP177=""),"Compléter la colonne précédente",IF(BO177-BP177&lt;=0,0,IF(BP177&gt;=144.44,BO177-144.44,BO177-BP177))))))</f>
        <v>Compléter la colonne M</v>
      </c>
      <c r="BR177" s="197" t="str">
        <f>IF(BO177="","Compléter la part variable",IF(AND($M177=Données!$I$2,BP177=""),"Compléter mont. unit. versé pour le BTE",IF(BQ177-$C$6&lt;0,0,BQ177-$C$6)))</f>
        <v>Compléter la part variable</v>
      </c>
      <c r="BS177" s="192" t="str">
        <f t="shared" si="66"/>
        <v>Date signature contrat absente ou non conforme</v>
      </c>
      <c r="BT177" s="24"/>
      <c r="BU177" s="29"/>
      <c r="BV177" s="61" t="str">
        <f t="shared" si="79"/>
        <v>Compléter la colonne M</v>
      </c>
      <c r="BW177" s="62"/>
      <c r="BX177" s="29"/>
      <c r="BY177" s="205" t="str">
        <f>IF($M177="","Compléter la colonne M",IF(BW177="","Compléter la part variable",IF($M177=Données!$I$3,BW177,IF(AND($M177=Données!$I$2,BX177=""),"Compléter la colonne précédente",IF(BW177-BX177&lt;=0,0,IF(BX177&gt;=144.44,BW177-144.44,BW177-BX177))))))</f>
        <v>Compléter la colonne M</v>
      </c>
      <c r="BZ177" s="197" t="str">
        <f>IF(BW177="","Compléter la part variable",IF(AND($M177=Données!$I$2,BX177=""),"Compléter mont. unit. versé pour le BTE",IF(BY177-$C$6&lt;0,0,BY177-$C$6)))</f>
        <v>Compléter la part variable</v>
      </c>
      <c r="CA177" s="192" t="str">
        <f t="shared" si="67"/>
        <v>Date signature contrat absente ou non conforme</v>
      </c>
      <c r="CB177" s="24"/>
      <c r="CC177" s="29"/>
      <c r="CD177" s="61" t="str">
        <f t="shared" si="80"/>
        <v>Compléter la colonne M</v>
      </c>
      <c r="CE177" s="62"/>
      <c r="CF177" s="29"/>
      <c r="CG177" s="205" t="str">
        <f>IF($M177="","Compléter la colonne M",IF(CE177="","Compléter la part variable",IF($M177=Données!$I$3,CE177,IF(AND($M177=Données!$I$2,CF177=""),"Compléter la colonne précédente",IF(CE177-CF177&lt;=0,0,IF(CF177&gt;=144.44,CE177-144.44,CE177-CF177))))))</f>
        <v>Compléter la colonne M</v>
      </c>
      <c r="CH177" s="197" t="str">
        <f>IF(CE177="","Compléter la part variable",IF(AND($M177=Données!$I$2,CF177=""),"Compléter mont. unit. versé pour le BTE",IF(CG177-$C$6&lt;0,0,CG177-$C$6)))</f>
        <v>Compléter la part variable</v>
      </c>
      <c r="CI177" s="192" t="str">
        <f t="shared" si="68"/>
        <v>Date signature contrat absente ou non conforme</v>
      </c>
      <c r="CJ177" s="24"/>
      <c r="CK177" s="29"/>
      <c r="CL177" s="61" t="str">
        <f t="shared" si="81"/>
        <v>Compléter la colonne M</v>
      </c>
      <c r="CM177" s="62"/>
      <c r="CN177" s="29"/>
      <c r="CO177" s="205" t="str">
        <f>IF($M177="","Compléter la colonne M",IF(CM177="","Compléter la part variable",IF($M177=Données!$I$3,CM177,IF(AND($M177=Données!$I$2,CN177=""),"Compléter la colonne précédente",IF(CM177-CN177&lt;=0,0,IF(CN177&gt;=144.44,CM177-144.44,CM177-CN177))))))</f>
        <v>Compléter la colonne M</v>
      </c>
      <c r="CP177" s="197" t="str">
        <f>IF(CM177="","Compléter la part variable",IF(AND($M177=Données!$I$2,CN177=""),"Compléter mont. unit. versé pour le BTE",IF(CO177-$C$6&lt;0,0,CO177-$C$6)))</f>
        <v>Compléter la part variable</v>
      </c>
      <c r="CQ177" s="192" t="str">
        <f t="shared" si="69"/>
        <v>Date signature contrat absente ou non conforme</v>
      </c>
      <c r="CR177" s="24"/>
      <c r="CS177" s="29"/>
      <c r="CT177" s="61" t="str">
        <f t="shared" si="82"/>
        <v>Compléter la colonne M</v>
      </c>
      <c r="CU177" s="62"/>
      <c r="CV177" s="29"/>
      <c r="CW177" s="205" t="str">
        <f>IF($M177="","Compléter la colonne M",IF(CU177="","Compléter la part variable",IF($M177=Données!$I$3,CU177,IF(AND($M177=Données!$I$2,CV177=""),"Compléter la colonne précédente",IF(CU177-CV177&lt;=0,0,IF(CV177&gt;=144.44,CU177-144.44,CU177-CV177))))))</f>
        <v>Compléter la colonne M</v>
      </c>
      <c r="CX177" s="197" t="str">
        <f>IF(CU177="","Compléter la part variable",IF(AND($M177=Données!$I$2,CV177=""),"Compléter mont. unit. versé pour le BTE",IF(CW177-$C$6&lt;0,0,CW177-$C$6)))</f>
        <v>Compléter la part variable</v>
      </c>
      <c r="CY177" s="192" t="str">
        <f t="shared" si="70"/>
        <v>Date signature contrat absente ou non conforme</v>
      </c>
      <c r="CZ177" s="24"/>
      <c r="DA177" s="29"/>
      <c r="DB177" s="61" t="str">
        <f t="shared" si="83"/>
        <v>Compléter la colonne M</v>
      </c>
      <c r="DC177" s="62"/>
      <c r="DD177" s="29"/>
      <c r="DE177" s="205" t="str">
        <f>IF($M177="","Compléter la colonne M",IF(DC177="","Compléter la part variable",IF($M177=Données!$I$3,DC177,IF(AND($M177=Données!$I$2,DD177=""),"Compléter la colonne précédente",IF(DC177-DD177&lt;=0,0,IF(DD177&gt;=144.44,DC177-144.44,DC177-DD177))))))</f>
        <v>Compléter la colonne M</v>
      </c>
      <c r="DF177" s="197" t="str">
        <f>IF(DC177="","Compléter la part variable",IF(AND($M177=Données!$I$2,DD177=""),"Compléter mont. unit. versé pour le BTE",IF(DE177-$C$6&lt;0,0,DE177-$C$6)))</f>
        <v>Compléter la part variable</v>
      </c>
      <c r="DG177" s="192" t="str">
        <f t="shared" si="71"/>
        <v>Date signature contrat absente ou non conforme</v>
      </c>
      <c r="DH177" s="106" t="str">
        <f t="shared" si="58"/>
        <v>Remplir les colonnes M,N, Q et P</v>
      </c>
      <c r="DI177" s="153" t="str">
        <f t="shared" si="59"/>
        <v>Remplir les colonnes M, N, Q et P</v>
      </c>
      <c r="DJ177" s="28" t="str">
        <f t="shared" si="60"/>
        <v>Remplir les colonnes M, N, Q et P</v>
      </c>
      <c r="DK177"/>
      <c r="DL177"/>
    </row>
    <row r="178" spans="1:116" x14ac:dyDescent="0.3">
      <c r="A178" s="132"/>
      <c r="B178" s="165"/>
      <c r="C178" s="43"/>
      <c r="D178" s="43"/>
      <c r="E178" s="43"/>
      <c r="F178" s="43"/>
      <c r="G178" s="133"/>
      <c r="H178" s="59"/>
      <c r="I178" s="29"/>
      <c r="J178" s="167"/>
      <c r="K178" s="167"/>
      <c r="L178" s="168"/>
      <c r="M178" s="141"/>
      <c r="N178" s="119"/>
      <c r="O178" s="69"/>
      <c r="P178" s="69"/>
      <c r="Q178" s="145"/>
      <c r="R178" s="24"/>
      <c r="S178" s="29"/>
      <c r="T178" s="61" t="str">
        <f t="shared" si="72"/>
        <v>Compléter la colonne M</v>
      </c>
      <c r="U178" s="62"/>
      <c r="V178" s="103" t="str">
        <f t="shared" si="56"/>
        <v>Compléter la colonne précédente</v>
      </c>
      <c r="W178" s="192" t="str">
        <f t="shared" si="57"/>
        <v>Date signature contrat absente ou non conforme</v>
      </c>
      <c r="X178" s="24"/>
      <c r="Y178" s="29"/>
      <c r="Z178" s="61" t="str">
        <f t="shared" si="73"/>
        <v>Compléter la colonne M</v>
      </c>
      <c r="AA178" s="62"/>
      <c r="AB178" s="29"/>
      <c r="AC178" s="205" t="str">
        <f>IF($M178="","Compléter la colonne M",IF(AA178="","Compléter la part variable",IF($M178=Données!$I$3,AA178,IF(AND($M178=Données!$I$2,AB178=""),"Compléter la colonne précédente",IF(AA178-AB178&lt;=0,0,IF(AB178&gt;=144.44,AA178-144.44,AA178-AB178))))))</f>
        <v>Compléter la colonne M</v>
      </c>
      <c r="AD178" s="197" t="str">
        <f>IF(AA178="","Compléter la part variable",IF(AND($M178=Données!$I$2,AB178=""),"Compléter mont. unit. versé pour le BTE",IF(AC178-$C$6&lt;0,0,AC178-$C$6)))</f>
        <v>Compléter la part variable</v>
      </c>
      <c r="AE178" s="192" t="str">
        <f t="shared" si="61"/>
        <v>Date signature contrat absente ou non conforme</v>
      </c>
      <c r="AF178" s="24"/>
      <c r="AG178" s="29"/>
      <c r="AH178" s="61" t="str">
        <f t="shared" si="74"/>
        <v>Compléter la colonne M</v>
      </c>
      <c r="AI178" s="62"/>
      <c r="AJ178" s="29"/>
      <c r="AK178" s="205" t="str">
        <f>IF($M178="","Compléter la colonne M",IF(AI178="","Compléter la part variable",IF($M178=Données!$I$3,AI178,IF(AND($M178=Données!$I$2,AJ178=""),"Compléter la colonne précédente",IF(AI178-AJ178&lt;=0,0,IF(AJ178&gt;=144.44,AI178-144.44,AI178-AJ178))))))</f>
        <v>Compléter la colonne M</v>
      </c>
      <c r="AL178" s="197" t="str">
        <f>IF(AI178="","Compléter la part variable",IF(AND($M178=Données!$I$2,AJ178=""),"Compléter mont. unit. versé pour le BTE",IF(AK178-$C$6&lt;0,0,AK178-$C$6)))</f>
        <v>Compléter la part variable</v>
      </c>
      <c r="AM178" s="192" t="str">
        <f t="shared" si="62"/>
        <v>Date signature contrat absente ou non conforme</v>
      </c>
      <c r="AN178" s="24"/>
      <c r="AO178" s="29"/>
      <c r="AP178" s="61" t="str">
        <f t="shared" si="75"/>
        <v>Compléter la colonne M</v>
      </c>
      <c r="AQ178" s="62"/>
      <c r="AR178" s="29"/>
      <c r="AS178" s="205" t="str">
        <f>IF($M178="","Compléter la colonne M",IF(AQ178="","Compléter la part variable",IF($M178=Données!$I$3,AQ178,IF(AND($M178=Données!$I$2,AR178=""),"Compléter la colonne précédente",IF(AQ178-AR178&lt;=0,0,IF(AR178&gt;=144.44,AQ178-144.44,AQ178-AR178))))))</f>
        <v>Compléter la colonne M</v>
      </c>
      <c r="AT178" s="197" t="str">
        <f>IF(AQ178="","Compléter la part variable",IF(AND($M178=Données!$I$2,AR178=""),"Compléter mont. unit. versé pour le BTE",IF(AS178-$C$6&lt;0,0,AS178-$C$6)))</f>
        <v>Compléter la part variable</v>
      </c>
      <c r="AU178" s="192" t="str">
        <f t="shared" si="63"/>
        <v>Date signature contrat absente ou non conforme</v>
      </c>
      <c r="AV178" s="24"/>
      <c r="AW178" s="29"/>
      <c r="AX178" s="61" t="str">
        <f t="shared" si="76"/>
        <v>Compléter la colonne M</v>
      </c>
      <c r="AY178" s="62"/>
      <c r="AZ178" s="29"/>
      <c r="BA178" s="205" t="str">
        <f>IF($M178="","Compléter la colonne M",IF(AY178="","Compléter la part variable",IF($M178=Données!$I$3,AY178,IF(AND($M178=Données!$I$2,AZ178=""),"Compléter la colonne précédente",IF(AY178-AZ178&lt;=0,0,IF(AZ178&gt;=144.44,AY178-144.44,AY178-AZ178))))))</f>
        <v>Compléter la colonne M</v>
      </c>
      <c r="BB178" s="197" t="str">
        <f>IF(AY178="","Compléter la part variable",IF(AND($M178=Données!$I$2,AZ178=""),"Compléter mont. unit. versé pour le BTE",IF(BA178-$C$6&lt;0,0,BA178-$C$6)))</f>
        <v>Compléter la part variable</v>
      </c>
      <c r="BC178" s="192" t="str">
        <f t="shared" si="64"/>
        <v>Date signature contrat absente ou non conforme</v>
      </c>
      <c r="BD178" s="24"/>
      <c r="BE178" s="29"/>
      <c r="BF178" s="61" t="str">
        <f t="shared" si="77"/>
        <v>Compléter la colonne M</v>
      </c>
      <c r="BG178" s="62"/>
      <c r="BH178" s="29"/>
      <c r="BI178" s="205" t="str">
        <f>IF($M178="","Compléter la colonne M",IF(BG178="","Compléter la part variable",IF($M178=Données!$I$3,BG178,IF(AND($M178=Données!$I$2,BH178=""),"Compléter la colonne précédente",IF(BG178-BH178&lt;=0,0,IF(BH178&gt;=144.44,BG178-144.44,BG178-BH178))))))</f>
        <v>Compléter la colonne M</v>
      </c>
      <c r="BJ178" s="197" t="str">
        <f>IF(BG178="","Compléter la part variable",IF(AND($M178=Données!$I$2,BH178=""),"Compléter mont. unit. versé pour le BTE",IF(BI178-$C$6&lt;0,0,BI178-$C$6)))</f>
        <v>Compléter la part variable</v>
      </c>
      <c r="BK178" s="192" t="str">
        <f t="shared" si="65"/>
        <v>Date signature contrat absente ou non conforme</v>
      </c>
      <c r="BL178" s="24"/>
      <c r="BM178" s="29"/>
      <c r="BN178" s="61" t="str">
        <f t="shared" si="78"/>
        <v>Compléter la colonne M</v>
      </c>
      <c r="BO178" s="62"/>
      <c r="BP178" s="29"/>
      <c r="BQ178" s="205" t="str">
        <f>IF($M178="","Compléter la colonne M",IF(BO178="","Compléter la part variable",IF($M178=Données!$I$3,BO178,IF(AND($M178=Données!$I$2,BP178=""),"Compléter la colonne précédente",IF(BO178-BP178&lt;=0,0,IF(BP178&gt;=144.44,BO178-144.44,BO178-BP178))))))</f>
        <v>Compléter la colonne M</v>
      </c>
      <c r="BR178" s="197" t="str">
        <f>IF(BO178="","Compléter la part variable",IF(AND($M178=Données!$I$2,BP178=""),"Compléter mont. unit. versé pour le BTE",IF(BQ178-$C$6&lt;0,0,BQ178-$C$6)))</f>
        <v>Compléter la part variable</v>
      </c>
      <c r="BS178" s="192" t="str">
        <f t="shared" si="66"/>
        <v>Date signature contrat absente ou non conforme</v>
      </c>
      <c r="BT178" s="24"/>
      <c r="BU178" s="29"/>
      <c r="BV178" s="61" t="str">
        <f t="shared" si="79"/>
        <v>Compléter la colonne M</v>
      </c>
      <c r="BW178" s="62"/>
      <c r="BX178" s="29"/>
      <c r="BY178" s="205" t="str">
        <f>IF($M178="","Compléter la colonne M",IF(BW178="","Compléter la part variable",IF($M178=Données!$I$3,BW178,IF(AND($M178=Données!$I$2,BX178=""),"Compléter la colonne précédente",IF(BW178-BX178&lt;=0,0,IF(BX178&gt;=144.44,BW178-144.44,BW178-BX178))))))</f>
        <v>Compléter la colonne M</v>
      </c>
      <c r="BZ178" s="197" t="str">
        <f>IF(BW178="","Compléter la part variable",IF(AND($M178=Données!$I$2,BX178=""),"Compléter mont. unit. versé pour le BTE",IF(BY178-$C$6&lt;0,0,BY178-$C$6)))</f>
        <v>Compléter la part variable</v>
      </c>
      <c r="CA178" s="192" t="str">
        <f t="shared" si="67"/>
        <v>Date signature contrat absente ou non conforme</v>
      </c>
      <c r="CB178" s="24"/>
      <c r="CC178" s="29"/>
      <c r="CD178" s="61" t="str">
        <f t="shared" si="80"/>
        <v>Compléter la colonne M</v>
      </c>
      <c r="CE178" s="62"/>
      <c r="CF178" s="29"/>
      <c r="CG178" s="205" t="str">
        <f>IF($M178="","Compléter la colonne M",IF(CE178="","Compléter la part variable",IF($M178=Données!$I$3,CE178,IF(AND($M178=Données!$I$2,CF178=""),"Compléter la colonne précédente",IF(CE178-CF178&lt;=0,0,IF(CF178&gt;=144.44,CE178-144.44,CE178-CF178))))))</f>
        <v>Compléter la colonne M</v>
      </c>
      <c r="CH178" s="197" t="str">
        <f>IF(CE178="","Compléter la part variable",IF(AND($M178=Données!$I$2,CF178=""),"Compléter mont. unit. versé pour le BTE",IF(CG178-$C$6&lt;0,0,CG178-$C$6)))</f>
        <v>Compléter la part variable</v>
      </c>
      <c r="CI178" s="192" t="str">
        <f t="shared" si="68"/>
        <v>Date signature contrat absente ou non conforme</v>
      </c>
      <c r="CJ178" s="24"/>
      <c r="CK178" s="29"/>
      <c r="CL178" s="61" t="str">
        <f t="shared" si="81"/>
        <v>Compléter la colonne M</v>
      </c>
      <c r="CM178" s="62"/>
      <c r="CN178" s="29"/>
      <c r="CO178" s="205" t="str">
        <f>IF($M178="","Compléter la colonne M",IF(CM178="","Compléter la part variable",IF($M178=Données!$I$3,CM178,IF(AND($M178=Données!$I$2,CN178=""),"Compléter la colonne précédente",IF(CM178-CN178&lt;=0,0,IF(CN178&gt;=144.44,CM178-144.44,CM178-CN178))))))</f>
        <v>Compléter la colonne M</v>
      </c>
      <c r="CP178" s="197" t="str">
        <f>IF(CM178="","Compléter la part variable",IF(AND($M178=Données!$I$2,CN178=""),"Compléter mont. unit. versé pour le BTE",IF(CO178-$C$6&lt;0,0,CO178-$C$6)))</f>
        <v>Compléter la part variable</v>
      </c>
      <c r="CQ178" s="192" t="str">
        <f t="shared" si="69"/>
        <v>Date signature contrat absente ou non conforme</v>
      </c>
      <c r="CR178" s="24"/>
      <c r="CS178" s="29"/>
      <c r="CT178" s="61" t="str">
        <f t="shared" si="82"/>
        <v>Compléter la colonne M</v>
      </c>
      <c r="CU178" s="62"/>
      <c r="CV178" s="29"/>
      <c r="CW178" s="205" t="str">
        <f>IF($M178="","Compléter la colonne M",IF(CU178="","Compléter la part variable",IF($M178=Données!$I$3,CU178,IF(AND($M178=Données!$I$2,CV178=""),"Compléter la colonne précédente",IF(CU178-CV178&lt;=0,0,IF(CV178&gt;=144.44,CU178-144.44,CU178-CV178))))))</f>
        <v>Compléter la colonne M</v>
      </c>
      <c r="CX178" s="197" t="str">
        <f>IF(CU178="","Compléter la part variable",IF(AND($M178=Données!$I$2,CV178=""),"Compléter mont. unit. versé pour le BTE",IF(CW178-$C$6&lt;0,0,CW178-$C$6)))</f>
        <v>Compléter la part variable</v>
      </c>
      <c r="CY178" s="192" t="str">
        <f t="shared" si="70"/>
        <v>Date signature contrat absente ou non conforme</v>
      </c>
      <c r="CZ178" s="24"/>
      <c r="DA178" s="29"/>
      <c r="DB178" s="61" t="str">
        <f t="shared" si="83"/>
        <v>Compléter la colonne M</v>
      </c>
      <c r="DC178" s="62"/>
      <c r="DD178" s="29"/>
      <c r="DE178" s="205" t="str">
        <f>IF($M178="","Compléter la colonne M",IF(DC178="","Compléter la part variable",IF($M178=Données!$I$3,DC178,IF(AND($M178=Données!$I$2,DD178=""),"Compléter la colonne précédente",IF(DC178-DD178&lt;=0,0,IF(DD178&gt;=144.44,DC178-144.44,DC178-DD178))))))</f>
        <v>Compléter la colonne M</v>
      </c>
      <c r="DF178" s="197" t="str">
        <f>IF(DC178="","Compléter la part variable",IF(AND($M178=Données!$I$2,DD178=""),"Compléter mont. unit. versé pour le BTE",IF(DE178-$C$6&lt;0,0,DE178-$C$6)))</f>
        <v>Compléter la part variable</v>
      </c>
      <c r="DG178" s="192" t="str">
        <f t="shared" si="71"/>
        <v>Date signature contrat absente ou non conforme</v>
      </c>
      <c r="DH178" s="106" t="str">
        <f t="shared" si="58"/>
        <v>Remplir les colonnes M,N, Q et P</v>
      </c>
      <c r="DI178" s="153" t="str">
        <f t="shared" si="59"/>
        <v>Remplir les colonnes M, N, Q et P</v>
      </c>
      <c r="DJ178" s="28" t="str">
        <f t="shared" si="60"/>
        <v>Remplir les colonnes M, N, Q et P</v>
      </c>
      <c r="DK178"/>
      <c r="DL178"/>
    </row>
    <row r="179" spans="1:116" x14ac:dyDescent="0.3">
      <c r="A179" s="132"/>
      <c r="B179" s="165"/>
      <c r="C179" s="43"/>
      <c r="D179" s="43"/>
      <c r="E179" s="43"/>
      <c r="F179" s="43"/>
      <c r="G179" s="133"/>
      <c r="H179" s="59"/>
      <c r="I179" s="29"/>
      <c r="J179" s="167"/>
      <c r="K179" s="167"/>
      <c r="L179" s="168"/>
      <c r="M179" s="141"/>
      <c r="N179" s="119"/>
      <c r="O179" s="69"/>
      <c r="P179" s="69"/>
      <c r="Q179" s="145"/>
      <c r="R179" s="24"/>
      <c r="S179" s="29"/>
      <c r="T179" s="61" t="str">
        <f t="shared" si="72"/>
        <v>Compléter la colonne M</v>
      </c>
      <c r="U179" s="62"/>
      <c r="V179" s="103" t="str">
        <f t="shared" si="56"/>
        <v>Compléter la colonne précédente</v>
      </c>
      <c r="W179" s="192" t="str">
        <f t="shared" si="57"/>
        <v>Date signature contrat absente ou non conforme</v>
      </c>
      <c r="X179" s="24"/>
      <c r="Y179" s="29"/>
      <c r="Z179" s="61" t="str">
        <f t="shared" si="73"/>
        <v>Compléter la colonne M</v>
      </c>
      <c r="AA179" s="62"/>
      <c r="AB179" s="29"/>
      <c r="AC179" s="205" t="str">
        <f>IF($M179="","Compléter la colonne M",IF(AA179="","Compléter la part variable",IF($M179=Données!$I$3,AA179,IF(AND($M179=Données!$I$2,AB179=""),"Compléter la colonne précédente",IF(AA179-AB179&lt;=0,0,IF(AB179&gt;=144.44,AA179-144.44,AA179-AB179))))))</f>
        <v>Compléter la colonne M</v>
      </c>
      <c r="AD179" s="197" t="str">
        <f>IF(AA179="","Compléter la part variable",IF(AND($M179=Données!$I$2,AB179=""),"Compléter mont. unit. versé pour le BTE",IF(AC179-$C$6&lt;0,0,AC179-$C$6)))</f>
        <v>Compléter la part variable</v>
      </c>
      <c r="AE179" s="192" t="str">
        <f t="shared" si="61"/>
        <v>Date signature contrat absente ou non conforme</v>
      </c>
      <c r="AF179" s="24"/>
      <c r="AG179" s="29"/>
      <c r="AH179" s="61" t="str">
        <f t="shared" si="74"/>
        <v>Compléter la colonne M</v>
      </c>
      <c r="AI179" s="62"/>
      <c r="AJ179" s="29"/>
      <c r="AK179" s="205" t="str">
        <f>IF($M179="","Compléter la colonne M",IF(AI179="","Compléter la part variable",IF($M179=Données!$I$3,AI179,IF(AND($M179=Données!$I$2,AJ179=""),"Compléter la colonne précédente",IF(AI179-AJ179&lt;=0,0,IF(AJ179&gt;=144.44,AI179-144.44,AI179-AJ179))))))</f>
        <v>Compléter la colonne M</v>
      </c>
      <c r="AL179" s="197" t="str">
        <f>IF(AI179="","Compléter la part variable",IF(AND($M179=Données!$I$2,AJ179=""),"Compléter mont. unit. versé pour le BTE",IF(AK179-$C$6&lt;0,0,AK179-$C$6)))</f>
        <v>Compléter la part variable</v>
      </c>
      <c r="AM179" s="192" t="str">
        <f t="shared" si="62"/>
        <v>Date signature contrat absente ou non conforme</v>
      </c>
      <c r="AN179" s="24"/>
      <c r="AO179" s="29"/>
      <c r="AP179" s="61" t="str">
        <f t="shared" si="75"/>
        <v>Compléter la colonne M</v>
      </c>
      <c r="AQ179" s="62"/>
      <c r="AR179" s="29"/>
      <c r="AS179" s="205" t="str">
        <f>IF($M179="","Compléter la colonne M",IF(AQ179="","Compléter la part variable",IF($M179=Données!$I$3,AQ179,IF(AND($M179=Données!$I$2,AR179=""),"Compléter la colonne précédente",IF(AQ179-AR179&lt;=0,0,IF(AR179&gt;=144.44,AQ179-144.44,AQ179-AR179))))))</f>
        <v>Compléter la colonne M</v>
      </c>
      <c r="AT179" s="197" t="str">
        <f>IF(AQ179="","Compléter la part variable",IF(AND($M179=Données!$I$2,AR179=""),"Compléter mont. unit. versé pour le BTE",IF(AS179-$C$6&lt;0,0,AS179-$C$6)))</f>
        <v>Compléter la part variable</v>
      </c>
      <c r="AU179" s="192" t="str">
        <f t="shared" si="63"/>
        <v>Date signature contrat absente ou non conforme</v>
      </c>
      <c r="AV179" s="24"/>
      <c r="AW179" s="29"/>
      <c r="AX179" s="61" t="str">
        <f t="shared" si="76"/>
        <v>Compléter la colonne M</v>
      </c>
      <c r="AY179" s="62"/>
      <c r="AZ179" s="29"/>
      <c r="BA179" s="205" t="str">
        <f>IF($M179="","Compléter la colonne M",IF(AY179="","Compléter la part variable",IF($M179=Données!$I$3,AY179,IF(AND($M179=Données!$I$2,AZ179=""),"Compléter la colonne précédente",IF(AY179-AZ179&lt;=0,0,IF(AZ179&gt;=144.44,AY179-144.44,AY179-AZ179))))))</f>
        <v>Compléter la colonne M</v>
      </c>
      <c r="BB179" s="197" t="str">
        <f>IF(AY179="","Compléter la part variable",IF(AND($M179=Données!$I$2,AZ179=""),"Compléter mont. unit. versé pour le BTE",IF(BA179-$C$6&lt;0,0,BA179-$C$6)))</f>
        <v>Compléter la part variable</v>
      </c>
      <c r="BC179" s="192" t="str">
        <f t="shared" si="64"/>
        <v>Date signature contrat absente ou non conforme</v>
      </c>
      <c r="BD179" s="24"/>
      <c r="BE179" s="29"/>
      <c r="BF179" s="61" t="str">
        <f t="shared" si="77"/>
        <v>Compléter la colonne M</v>
      </c>
      <c r="BG179" s="62"/>
      <c r="BH179" s="29"/>
      <c r="BI179" s="205" t="str">
        <f>IF($M179="","Compléter la colonne M",IF(BG179="","Compléter la part variable",IF($M179=Données!$I$3,BG179,IF(AND($M179=Données!$I$2,BH179=""),"Compléter la colonne précédente",IF(BG179-BH179&lt;=0,0,IF(BH179&gt;=144.44,BG179-144.44,BG179-BH179))))))</f>
        <v>Compléter la colonne M</v>
      </c>
      <c r="BJ179" s="197" t="str">
        <f>IF(BG179="","Compléter la part variable",IF(AND($M179=Données!$I$2,BH179=""),"Compléter mont. unit. versé pour le BTE",IF(BI179-$C$6&lt;0,0,BI179-$C$6)))</f>
        <v>Compléter la part variable</v>
      </c>
      <c r="BK179" s="192" t="str">
        <f t="shared" si="65"/>
        <v>Date signature contrat absente ou non conforme</v>
      </c>
      <c r="BL179" s="24"/>
      <c r="BM179" s="29"/>
      <c r="BN179" s="61" t="str">
        <f t="shared" si="78"/>
        <v>Compléter la colonne M</v>
      </c>
      <c r="BO179" s="62"/>
      <c r="BP179" s="29"/>
      <c r="BQ179" s="205" t="str">
        <f>IF($M179="","Compléter la colonne M",IF(BO179="","Compléter la part variable",IF($M179=Données!$I$3,BO179,IF(AND($M179=Données!$I$2,BP179=""),"Compléter la colonne précédente",IF(BO179-BP179&lt;=0,0,IF(BP179&gt;=144.44,BO179-144.44,BO179-BP179))))))</f>
        <v>Compléter la colonne M</v>
      </c>
      <c r="BR179" s="197" t="str">
        <f>IF(BO179="","Compléter la part variable",IF(AND($M179=Données!$I$2,BP179=""),"Compléter mont. unit. versé pour le BTE",IF(BQ179-$C$6&lt;0,0,BQ179-$C$6)))</f>
        <v>Compléter la part variable</v>
      </c>
      <c r="BS179" s="192" t="str">
        <f t="shared" si="66"/>
        <v>Date signature contrat absente ou non conforme</v>
      </c>
      <c r="BT179" s="24"/>
      <c r="BU179" s="29"/>
      <c r="BV179" s="61" t="str">
        <f t="shared" si="79"/>
        <v>Compléter la colonne M</v>
      </c>
      <c r="BW179" s="62"/>
      <c r="BX179" s="29"/>
      <c r="BY179" s="205" t="str">
        <f>IF($M179="","Compléter la colonne M",IF(BW179="","Compléter la part variable",IF($M179=Données!$I$3,BW179,IF(AND($M179=Données!$I$2,BX179=""),"Compléter la colonne précédente",IF(BW179-BX179&lt;=0,0,IF(BX179&gt;=144.44,BW179-144.44,BW179-BX179))))))</f>
        <v>Compléter la colonne M</v>
      </c>
      <c r="BZ179" s="197" t="str">
        <f>IF(BW179="","Compléter la part variable",IF(AND($M179=Données!$I$2,BX179=""),"Compléter mont. unit. versé pour le BTE",IF(BY179-$C$6&lt;0,0,BY179-$C$6)))</f>
        <v>Compléter la part variable</v>
      </c>
      <c r="CA179" s="192" t="str">
        <f t="shared" si="67"/>
        <v>Date signature contrat absente ou non conforme</v>
      </c>
      <c r="CB179" s="24"/>
      <c r="CC179" s="29"/>
      <c r="CD179" s="61" t="str">
        <f t="shared" si="80"/>
        <v>Compléter la colonne M</v>
      </c>
      <c r="CE179" s="62"/>
      <c r="CF179" s="29"/>
      <c r="CG179" s="205" t="str">
        <f>IF($M179="","Compléter la colonne M",IF(CE179="","Compléter la part variable",IF($M179=Données!$I$3,CE179,IF(AND($M179=Données!$I$2,CF179=""),"Compléter la colonne précédente",IF(CE179-CF179&lt;=0,0,IF(CF179&gt;=144.44,CE179-144.44,CE179-CF179))))))</f>
        <v>Compléter la colonne M</v>
      </c>
      <c r="CH179" s="197" t="str">
        <f>IF(CE179="","Compléter la part variable",IF(AND($M179=Données!$I$2,CF179=""),"Compléter mont. unit. versé pour le BTE",IF(CG179-$C$6&lt;0,0,CG179-$C$6)))</f>
        <v>Compléter la part variable</v>
      </c>
      <c r="CI179" s="192" t="str">
        <f t="shared" si="68"/>
        <v>Date signature contrat absente ou non conforme</v>
      </c>
      <c r="CJ179" s="24"/>
      <c r="CK179" s="29"/>
      <c r="CL179" s="61" t="str">
        <f t="shared" si="81"/>
        <v>Compléter la colonne M</v>
      </c>
      <c r="CM179" s="62"/>
      <c r="CN179" s="29"/>
      <c r="CO179" s="205" t="str">
        <f>IF($M179="","Compléter la colonne M",IF(CM179="","Compléter la part variable",IF($M179=Données!$I$3,CM179,IF(AND($M179=Données!$I$2,CN179=""),"Compléter la colonne précédente",IF(CM179-CN179&lt;=0,0,IF(CN179&gt;=144.44,CM179-144.44,CM179-CN179))))))</f>
        <v>Compléter la colonne M</v>
      </c>
      <c r="CP179" s="197" t="str">
        <f>IF(CM179="","Compléter la part variable",IF(AND($M179=Données!$I$2,CN179=""),"Compléter mont. unit. versé pour le BTE",IF(CO179-$C$6&lt;0,0,CO179-$C$6)))</f>
        <v>Compléter la part variable</v>
      </c>
      <c r="CQ179" s="192" t="str">
        <f t="shared" si="69"/>
        <v>Date signature contrat absente ou non conforme</v>
      </c>
      <c r="CR179" s="24"/>
      <c r="CS179" s="29"/>
      <c r="CT179" s="61" t="str">
        <f t="shared" si="82"/>
        <v>Compléter la colonne M</v>
      </c>
      <c r="CU179" s="62"/>
      <c r="CV179" s="29"/>
      <c r="CW179" s="205" t="str">
        <f>IF($M179="","Compléter la colonne M",IF(CU179="","Compléter la part variable",IF($M179=Données!$I$3,CU179,IF(AND($M179=Données!$I$2,CV179=""),"Compléter la colonne précédente",IF(CU179-CV179&lt;=0,0,IF(CV179&gt;=144.44,CU179-144.44,CU179-CV179))))))</f>
        <v>Compléter la colonne M</v>
      </c>
      <c r="CX179" s="197" t="str">
        <f>IF(CU179="","Compléter la part variable",IF(AND($M179=Données!$I$2,CV179=""),"Compléter mont. unit. versé pour le BTE",IF(CW179-$C$6&lt;0,0,CW179-$C$6)))</f>
        <v>Compléter la part variable</v>
      </c>
      <c r="CY179" s="192" t="str">
        <f t="shared" si="70"/>
        <v>Date signature contrat absente ou non conforme</v>
      </c>
      <c r="CZ179" s="24"/>
      <c r="DA179" s="29"/>
      <c r="DB179" s="61" t="str">
        <f t="shared" si="83"/>
        <v>Compléter la colonne M</v>
      </c>
      <c r="DC179" s="62"/>
      <c r="DD179" s="29"/>
      <c r="DE179" s="205" t="str">
        <f>IF($M179="","Compléter la colonne M",IF(DC179="","Compléter la part variable",IF($M179=Données!$I$3,DC179,IF(AND($M179=Données!$I$2,DD179=""),"Compléter la colonne précédente",IF(DC179-DD179&lt;=0,0,IF(DD179&gt;=144.44,DC179-144.44,DC179-DD179))))))</f>
        <v>Compléter la colonne M</v>
      </c>
      <c r="DF179" s="197" t="str">
        <f>IF(DC179="","Compléter la part variable",IF(AND($M179=Données!$I$2,DD179=""),"Compléter mont. unit. versé pour le BTE",IF(DE179-$C$6&lt;0,0,DE179-$C$6)))</f>
        <v>Compléter la part variable</v>
      </c>
      <c r="DG179" s="192" t="str">
        <f t="shared" si="71"/>
        <v>Date signature contrat absente ou non conforme</v>
      </c>
      <c r="DH179" s="106" t="str">
        <f t="shared" si="58"/>
        <v>Remplir les colonnes M,N, Q et P</v>
      </c>
      <c r="DI179" s="153" t="str">
        <f t="shared" si="59"/>
        <v>Remplir les colonnes M, N, Q et P</v>
      </c>
      <c r="DJ179" s="28" t="str">
        <f t="shared" si="60"/>
        <v>Remplir les colonnes M, N, Q et P</v>
      </c>
      <c r="DK179"/>
      <c r="DL179"/>
    </row>
    <row r="180" spans="1:116" x14ac:dyDescent="0.3">
      <c r="A180" s="132"/>
      <c r="B180" s="165"/>
      <c r="C180" s="43"/>
      <c r="D180" s="43"/>
      <c r="E180" s="43"/>
      <c r="F180" s="43"/>
      <c r="G180" s="133"/>
      <c r="H180" s="59"/>
      <c r="I180" s="29"/>
      <c r="J180" s="167"/>
      <c r="K180" s="167"/>
      <c r="L180" s="168"/>
      <c r="M180" s="141"/>
      <c r="N180" s="119"/>
      <c r="O180" s="69"/>
      <c r="P180" s="69"/>
      <c r="Q180" s="145"/>
      <c r="R180" s="24"/>
      <c r="S180" s="29"/>
      <c r="T180" s="61" t="str">
        <f t="shared" si="72"/>
        <v>Compléter la colonne M</v>
      </c>
      <c r="U180" s="62"/>
      <c r="V180" s="103" t="str">
        <f t="shared" si="56"/>
        <v>Compléter la colonne précédente</v>
      </c>
      <c r="W180" s="192" t="str">
        <f t="shared" si="57"/>
        <v>Date signature contrat absente ou non conforme</v>
      </c>
      <c r="X180" s="24"/>
      <c r="Y180" s="29"/>
      <c r="Z180" s="61" t="str">
        <f t="shared" si="73"/>
        <v>Compléter la colonne M</v>
      </c>
      <c r="AA180" s="62"/>
      <c r="AB180" s="29"/>
      <c r="AC180" s="205" t="str">
        <f>IF($M180="","Compléter la colonne M",IF(AA180="","Compléter la part variable",IF($M180=Données!$I$3,AA180,IF(AND($M180=Données!$I$2,AB180=""),"Compléter la colonne précédente",IF(AA180-AB180&lt;=0,0,IF(AB180&gt;=144.44,AA180-144.44,AA180-AB180))))))</f>
        <v>Compléter la colonne M</v>
      </c>
      <c r="AD180" s="197" t="str">
        <f>IF(AA180="","Compléter la part variable",IF(AND($M180=Données!$I$2,AB180=""),"Compléter mont. unit. versé pour le BTE",IF(AC180-$C$6&lt;0,0,AC180-$C$6)))</f>
        <v>Compléter la part variable</v>
      </c>
      <c r="AE180" s="192" t="str">
        <f t="shared" si="61"/>
        <v>Date signature contrat absente ou non conforme</v>
      </c>
      <c r="AF180" s="24"/>
      <c r="AG180" s="29"/>
      <c r="AH180" s="61" t="str">
        <f t="shared" si="74"/>
        <v>Compléter la colonne M</v>
      </c>
      <c r="AI180" s="62"/>
      <c r="AJ180" s="29"/>
      <c r="AK180" s="205" t="str">
        <f>IF($M180="","Compléter la colonne M",IF(AI180="","Compléter la part variable",IF($M180=Données!$I$3,AI180,IF(AND($M180=Données!$I$2,AJ180=""),"Compléter la colonne précédente",IF(AI180-AJ180&lt;=0,0,IF(AJ180&gt;=144.44,AI180-144.44,AI180-AJ180))))))</f>
        <v>Compléter la colonne M</v>
      </c>
      <c r="AL180" s="197" t="str">
        <f>IF(AI180="","Compléter la part variable",IF(AND($M180=Données!$I$2,AJ180=""),"Compléter mont. unit. versé pour le BTE",IF(AK180-$C$6&lt;0,0,AK180-$C$6)))</f>
        <v>Compléter la part variable</v>
      </c>
      <c r="AM180" s="192" t="str">
        <f t="shared" si="62"/>
        <v>Date signature contrat absente ou non conforme</v>
      </c>
      <c r="AN180" s="24"/>
      <c r="AO180" s="29"/>
      <c r="AP180" s="61" t="str">
        <f t="shared" si="75"/>
        <v>Compléter la colonne M</v>
      </c>
      <c r="AQ180" s="62"/>
      <c r="AR180" s="29"/>
      <c r="AS180" s="205" t="str">
        <f>IF($M180="","Compléter la colonne M",IF(AQ180="","Compléter la part variable",IF($M180=Données!$I$3,AQ180,IF(AND($M180=Données!$I$2,AR180=""),"Compléter la colonne précédente",IF(AQ180-AR180&lt;=0,0,IF(AR180&gt;=144.44,AQ180-144.44,AQ180-AR180))))))</f>
        <v>Compléter la colonne M</v>
      </c>
      <c r="AT180" s="197" t="str">
        <f>IF(AQ180="","Compléter la part variable",IF(AND($M180=Données!$I$2,AR180=""),"Compléter mont. unit. versé pour le BTE",IF(AS180-$C$6&lt;0,0,AS180-$C$6)))</f>
        <v>Compléter la part variable</v>
      </c>
      <c r="AU180" s="192" t="str">
        <f t="shared" si="63"/>
        <v>Date signature contrat absente ou non conforme</v>
      </c>
      <c r="AV180" s="24"/>
      <c r="AW180" s="29"/>
      <c r="AX180" s="61" t="str">
        <f t="shared" si="76"/>
        <v>Compléter la colonne M</v>
      </c>
      <c r="AY180" s="62"/>
      <c r="AZ180" s="29"/>
      <c r="BA180" s="205" t="str">
        <f>IF($M180="","Compléter la colonne M",IF(AY180="","Compléter la part variable",IF($M180=Données!$I$3,AY180,IF(AND($M180=Données!$I$2,AZ180=""),"Compléter la colonne précédente",IF(AY180-AZ180&lt;=0,0,IF(AZ180&gt;=144.44,AY180-144.44,AY180-AZ180))))))</f>
        <v>Compléter la colonne M</v>
      </c>
      <c r="BB180" s="197" t="str">
        <f>IF(AY180="","Compléter la part variable",IF(AND($M180=Données!$I$2,AZ180=""),"Compléter mont. unit. versé pour le BTE",IF(BA180-$C$6&lt;0,0,BA180-$C$6)))</f>
        <v>Compléter la part variable</v>
      </c>
      <c r="BC180" s="192" t="str">
        <f t="shared" si="64"/>
        <v>Date signature contrat absente ou non conforme</v>
      </c>
      <c r="BD180" s="24"/>
      <c r="BE180" s="29"/>
      <c r="BF180" s="61" t="str">
        <f t="shared" si="77"/>
        <v>Compléter la colonne M</v>
      </c>
      <c r="BG180" s="62"/>
      <c r="BH180" s="29"/>
      <c r="BI180" s="205" t="str">
        <f>IF($M180="","Compléter la colonne M",IF(BG180="","Compléter la part variable",IF($M180=Données!$I$3,BG180,IF(AND($M180=Données!$I$2,BH180=""),"Compléter la colonne précédente",IF(BG180-BH180&lt;=0,0,IF(BH180&gt;=144.44,BG180-144.44,BG180-BH180))))))</f>
        <v>Compléter la colonne M</v>
      </c>
      <c r="BJ180" s="197" t="str">
        <f>IF(BG180="","Compléter la part variable",IF(AND($M180=Données!$I$2,BH180=""),"Compléter mont. unit. versé pour le BTE",IF(BI180-$C$6&lt;0,0,BI180-$C$6)))</f>
        <v>Compléter la part variable</v>
      </c>
      <c r="BK180" s="192" t="str">
        <f t="shared" si="65"/>
        <v>Date signature contrat absente ou non conforme</v>
      </c>
      <c r="BL180" s="24"/>
      <c r="BM180" s="29"/>
      <c r="BN180" s="61" t="str">
        <f t="shared" si="78"/>
        <v>Compléter la colonne M</v>
      </c>
      <c r="BO180" s="62"/>
      <c r="BP180" s="29"/>
      <c r="BQ180" s="205" t="str">
        <f>IF($M180="","Compléter la colonne M",IF(BO180="","Compléter la part variable",IF($M180=Données!$I$3,BO180,IF(AND($M180=Données!$I$2,BP180=""),"Compléter la colonne précédente",IF(BO180-BP180&lt;=0,0,IF(BP180&gt;=144.44,BO180-144.44,BO180-BP180))))))</f>
        <v>Compléter la colonne M</v>
      </c>
      <c r="BR180" s="197" t="str">
        <f>IF(BO180="","Compléter la part variable",IF(AND($M180=Données!$I$2,BP180=""),"Compléter mont. unit. versé pour le BTE",IF(BQ180-$C$6&lt;0,0,BQ180-$C$6)))</f>
        <v>Compléter la part variable</v>
      </c>
      <c r="BS180" s="192" t="str">
        <f t="shared" si="66"/>
        <v>Date signature contrat absente ou non conforme</v>
      </c>
      <c r="BT180" s="24"/>
      <c r="BU180" s="29"/>
      <c r="BV180" s="61" t="str">
        <f t="shared" si="79"/>
        <v>Compléter la colonne M</v>
      </c>
      <c r="BW180" s="62"/>
      <c r="BX180" s="29"/>
      <c r="BY180" s="205" t="str">
        <f>IF($M180="","Compléter la colonne M",IF(BW180="","Compléter la part variable",IF($M180=Données!$I$3,BW180,IF(AND($M180=Données!$I$2,BX180=""),"Compléter la colonne précédente",IF(BW180-BX180&lt;=0,0,IF(BX180&gt;=144.44,BW180-144.44,BW180-BX180))))))</f>
        <v>Compléter la colonne M</v>
      </c>
      <c r="BZ180" s="197" t="str">
        <f>IF(BW180="","Compléter la part variable",IF(AND($M180=Données!$I$2,BX180=""),"Compléter mont. unit. versé pour le BTE",IF(BY180-$C$6&lt;0,0,BY180-$C$6)))</f>
        <v>Compléter la part variable</v>
      </c>
      <c r="CA180" s="192" t="str">
        <f t="shared" si="67"/>
        <v>Date signature contrat absente ou non conforme</v>
      </c>
      <c r="CB180" s="24"/>
      <c r="CC180" s="29"/>
      <c r="CD180" s="61" t="str">
        <f t="shared" si="80"/>
        <v>Compléter la colonne M</v>
      </c>
      <c r="CE180" s="62"/>
      <c r="CF180" s="29"/>
      <c r="CG180" s="205" t="str">
        <f>IF($M180="","Compléter la colonne M",IF(CE180="","Compléter la part variable",IF($M180=Données!$I$3,CE180,IF(AND($M180=Données!$I$2,CF180=""),"Compléter la colonne précédente",IF(CE180-CF180&lt;=0,0,IF(CF180&gt;=144.44,CE180-144.44,CE180-CF180))))))</f>
        <v>Compléter la colonne M</v>
      </c>
      <c r="CH180" s="197" t="str">
        <f>IF(CE180="","Compléter la part variable",IF(AND($M180=Données!$I$2,CF180=""),"Compléter mont. unit. versé pour le BTE",IF(CG180-$C$6&lt;0,0,CG180-$C$6)))</f>
        <v>Compléter la part variable</v>
      </c>
      <c r="CI180" s="192" t="str">
        <f t="shared" si="68"/>
        <v>Date signature contrat absente ou non conforme</v>
      </c>
      <c r="CJ180" s="24"/>
      <c r="CK180" s="29"/>
      <c r="CL180" s="61" t="str">
        <f t="shared" si="81"/>
        <v>Compléter la colonne M</v>
      </c>
      <c r="CM180" s="62"/>
      <c r="CN180" s="29"/>
      <c r="CO180" s="205" t="str">
        <f>IF($M180="","Compléter la colonne M",IF(CM180="","Compléter la part variable",IF($M180=Données!$I$3,CM180,IF(AND($M180=Données!$I$2,CN180=""),"Compléter la colonne précédente",IF(CM180-CN180&lt;=0,0,IF(CN180&gt;=144.44,CM180-144.44,CM180-CN180))))))</f>
        <v>Compléter la colonne M</v>
      </c>
      <c r="CP180" s="197" t="str">
        <f>IF(CM180="","Compléter la part variable",IF(AND($M180=Données!$I$2,CN180=""),"Compléter mont. unit. versé pour le BTE",IF(CO180-$C$6&lt;0,0,CO180-$C$6)))</f>
        <v>Compléter la part variable</v>
      </c>
      <c r="CQ180" s="192" t="str">
        <f t="shared" si="69"/>
        <v>Date signature contrat absente ou non conforme</v>
      </c>
      <c r="CR180" s="24"/>
      <c r="CS180" s="29"/>
      <c r="CT180" s="61" t="str">
        <f t="shared" si="82"/>
        <v>Compléter la colonne M</v>
      </c>
      <c r="CU180" s="62"/>
      <c r="CV180" s="29"/>
      <c r="CW180" s="205" t="str">
        <f>IF($M180="","Compléter la colonne M",IF(CU180="","Compléter la part variable",IF($M180=Données!$I$3,CU180,IF(AND($M180=Données!$I$2,CV180=""),"Compléter la colonne précédente",IF(CU180-CV180&lt;=0,0,IF(CV180&gt;=144.44,CU180-144.44,CU180-CV180))))))</f>
        <v>Compléter la colonne M</v>
      </c>
      <c r="CX180" s="197" t="str">
        <f>IF(CU180="","Compléter la part variable",IF(AND($M180=Données!$I$2,CV180=""),"Compléter mont. unit. versé pour le BTE",IF(CW180-$C$6&lt;0,0,CW180-$C$6)))</f>
        <v>Compléter la part variable</v>
      </c>
      <c r="CY180" s="192" t="str">
        <f t="shared" si="70"/>
        <v>Date signature contrat absente ou non conforme</v>
      </c>
      <c r="CZ180" s="24"/>
      <c r="DA180" s="29"/>
      <c r="DB180" s="61" t="str">
        <f t="shared" si="83"/>
        <v>Compléter la colonne M</v>
      </c>
      <c r="DC180" s="62"/>
      <c r="DD180" s="29"/>
      <c r="DE180" s="205" t="str">
        <f>IF($M180="","Compléter la colonne M",IF(DC180="","Compléter la part variable",IF($M180=Données!$I$3,DC180,IF(AND($M180=Données!$I$2,DD180=""),"Compléter la colonne précédente",IF(DC180-DD180&lt;=0,0,IF(DD180&gt;=144.44,DC180-144.44,DC180-DD180))))))</f>
        <v>Compléter la colonne M</v>
      </c>
      <c r="DF180" s="197" t="str">
        <f>IF(DC180="","Compléter la part variable",IF(AND($M180=Données!$I$2,DD180=""),"Compléter mont. unit. versé pour le BTE",IF(DE180-$C$6&lt;0,0,DE180-$C$6)))</f>
        <v>Compléter la part variable</v>
      </c>
      <c r="DG180" s="192" t="str">
        <f t="shared" si="71"/>
        <v>Date signature contrat absente ou non conforme</v>
      </c>
      <c r="DH180" s="106" t="str">
        <f t="shared" si="58"/>
        <v>Remplir les colonnes M,N, Q et P</v>
      </c>
      <c r="DI180" s="153" t="str">
        <f t="shared" si="59"/>
        <v>Remplir les colonnes M, N, Q et P</v>
      </c>
      <c r="DJ180" s="28" t="str">
        <f t="shared" si="60"/>
        <v>Remplir les colonnes M, N, Q et P</v>
      </c>
      <c r="DK180"/>
      <c r="DL180"/>
    </row>
    <row r="181" spans="1:116" x14ac:dyDescent="0.3">
      <c r="A181" s="132"/>
      <c r="B181" s="165"/>
      <c r="C181" s="43"/>
      <c r="D181" s="43"/>
      <c r="E181" s="43"/>
      <c r="F181" s="43"/>
      <c r="G181" s="133"/>
      <c r="H181" s="59"/>
      <c r="I181" s="29"/>
      <c r="J181" s="167"/>
      <c r="K181" s="167"/>
      <c r="L181" s="168"/>
      <c r="M181" s="141"/>
      <c r="N181" s="119"/>
      <c r="O181" s="69"/>
      <c r="P181" s="69"/>
      <c r="Q181" s="145"/>
      <c r="R181" s="24"/>
      <c r="S181" s="29"/>
      <c r="T181" s="61" t="str">
        <f t="shared" si="72"/>
        <v>Compléter la colonne M</v>
      </c>
      <c r="U181" s="62"/>
      <c r="V181" s="103" t="str">
        <f t="shared" si="56"/>
        <v>Compléter la colonne précédente</v>
      </c>
      <c r="W181" s="192" t="str">
        <f t="shared" si="57"/>
        <v>Date signature contrat absente ou non conforme</v>
      </c>
      <c r="X181" s="24"/>
      <c r="Y181" s="29"/>
      <c r="Z181" s="61" t="str">
        <f t="shared" si="73"/>
        <v>Compléter la colonne M</v>
      </c>
      <c r="AA181" s="62"/>
      <c r="AB181" s="29"/>
      <c r="AC181" s="205" t="str">
        <f>IF($M181="","Compléter la colonne M",IF(AA181="","Compléter la part variable",IF($M181=Données!$I$3,AA181,IF(AND($M181=Données!$I$2,AB181=""),"Compléter la colonne précédente",IF(AA181-AB181&lt;=0,0,IF(AB181&gt;=144.44,AA181-144.44,AA181-AB181))))))</f>
        <v>Compléter la colonne M</v>
      </c>
      <c r="AD181" s="197" t="str">
        <f>IF(AA181="","Compléter la part variable",IF(AND($M181=Données!$I$2,AB181=""),"Compléter mont. unit. versé pour le BTE",IF(AC181-$C$6&lt;0,0,AC181-$C$6)))</f>
        <v>Compléter la part variable</v>
      </c>
      <c r="AE181" s="192" t="str">
        <f t="shared" si="61"/>
        <v>Date signature contrat absente ou non conforme</v>
      </c>
      <c r="AF181" s="24"/>
      <c r="AG181" s="29"/>
      <c r="AH181" s="61" t="str">
        <f t="shared" si="74"/>
        <v>Compléter la colonne M</v>
      </c>
      <c r="AI181" s="62"/>
      <c r="AJ181" s="29"/>
      <c r="AK181" s="205" t="str">
        <f>IF($M181="","Compléter la colonne M",IF(AI181="","Compléter la part variable",IF($M181=Données!$I$3,AI181,IF(AND($M181=Données!$I$2,AJ181=""),"Compléter la colonne précédente",IF(AI181-AJ181&lt;=0,0,IF(AJ181&gt;=144.44,AI181-144.44,AI181-AJ181))))))</f>
        <v>Compléter la colonne M</v>
      </c>
      <c r="AL181" s="197" t="str">
        <f>IF(AI181="","Compléter la part variable",IF(AND($M181=Données!$I$2,AJ181=""),"Compléter mont. unit. versé pour le BTE",IF(AK181-$C$6&lt;0,0,AK181-$C$6)))</f>
        <v>Compléter la part variable</v>
      </c>
      <c r="AM181" s="192" t="str">
        <f t="shared" si="62"/>
        <v>Date signature contrat absente ou non conforme</v>
      </c>
      <c r="AN181" s="24"/>
      <c r="AO181" s="29"/>
      <c r="AP181" s="61" t="str">
        <f t="shared" si="75"/>
        <v>Compléter la colonne M</v>
      </c>
      <c r="AQ181" s="62"/>
      <c r="AR181" s="29"/>
      <c r="AS181" s="205" t="str">
        <f>IF($M181="","Compléter la colonne M",IF(AQ181="","Compléter la part variable",IF($M181=Données!$I$3,AQ181,IF(AND($M181=Données!$I$2,AR181=""),"Compléter la colonne précédente",IF(AQ181-AR181&lt;=0,0,IF(AR181&gt;=144.44,AQ181-144.44,AQ181-AR181))))))</f>
        <v>Compléter la colonne M</v>
      </c>
      <c r="AT181" s="197" t="str">
        <f>IF(AQ181="","Compléter la part variable",IF(AND($M181=Données!$I$2,AR181=""),"Compléter mont. unit. versé pour le BTE",IF(AS181-$C$6&lt;0,0,AS181-$C$6)))</f>
        <v>Compléter la part variable</v>
      </c>
      <c r="AU181" s="192" t="str">
        <f t="shared" si="63"/>
        <v>Date signature contrat absente ou non conforme</v>
      </c>
      <c r="AV181" s="24"/>
      <c r="AW181" s="29"/>
      <c r="AX181" s="61" t="str">
        <f t="shared" si="76"/>
        <v>Compléter la colonne M</v>
      </c>
      <c r="AY181" s="62"/>
      <c r="AZ181" s="29"/>
      <c r="BA181" s="205" t="str">
        <f>IF($M181="","Compléter la colonne M",IF(AY181="","Compléter la part variable",IF($M181=Données!$I$3,AY181,IF(AND($M181=Données!$I$2,AZ181=""),"Compléter la colonne précédente",IF(AY181-AZ181&lt;=0,0,IF(AZ181&gt;=144.44,AY181-144.44,AY181-AZ181))))))</f>
        <v>Compléter la colonne M</v>
      </c>
      <c r="BB181" s="197" t="str">
        <f>IF(AY181="","Compléter la part variable",IF(AND($M181=Données!$I$2,AZ181=""),"Compléter mont. unit. versé pour le BTE",IF(BA181-$C$6&lt;0,0,BA181-$C$6)))</f>
        <v>Compléter la part variable</v>
      </c>
      <c r="BC181" s="192" t="str">
        <f t="shared" si="64"/>
        <v>Date signature contrat absente ou non conforme</v>
      </c>
      <c r="BD181" s="24"/>
      <c r="BE181" s="29"/>
      <c r="BF181" s="61" t="str">
        <f t="shared" si="77"/>
        <v>Compléter la colonne M</v>
      </c>
      <c r="BG181" s="62"/>
      <c r="BH181" s="29"/>
      <c r="BI181" s="205" t="str">
        <f>IF($M181="","Compléter la colonne M",IF(BG181="","Compléter la part variable",IF($M181=Données!$I$3,BG181,IF(AND($M181=Données!$I$2,BH181=""),"Compléter la colonne précédente",IF(BG181-BH181&lt;=0,0,IF(BH181&gt;=144.44,BG181-144.44,BG181-BH181))))))</f>
        <v>Compléter la colonne M</v>
      </c>
      <c r="BJ181" s="197" t="str">
        <f>IF(BG181="","Compléter la part variable",IF(AND($M181=Données!$I$2,BH181=""),"Compléter mont. unit. versé pour le BTE",IF(BI181-$C$6&lt;0,0,BI181-$C$6)))</f>
        <v>Compléter la part variable</v>
      </c>
      <c r="BK181" s="192" t="str">
        <f t="shared" si="65"/>
        <v>Date signature contrat absente ou non conforme</v>
      </c>
      <c r="BL181" s="24"/>
      <c r="BM181" s="29"/>
      <c r="BN181" s="61" t="str">
        <f t="shared" si="78"/>
        <v>Compléter la colonne M</v>
      </c>
      <c r="BO181" s="62"/>
      <c r="BP181" s="29"/>
      <c r="BQ181" s="205" t="str">
        <f>IF($M181="","Compléter la colonne M",IF(BO181="","Compléter la part variable",IF($M181=Données!$I$3,BO181,IF(AND($M181=Données!$I$2,BP181=""),"Compléter la colonne précédente",IF(BO181-BP181&lt;=0,0,IF(BP181&gt;=144.44,BO181-144.44,BO181-BP181))))))</f>
        <v>Compléter la colonne M</v>
      </c>
      <c r="BR181" s="197" t="str">
        <f>IF(BO181="","Compléter la part variable",IF(AND($M181=Données!$I$2,BP181=""),"Compléter mont. unit. versé pour le BTE",IF(BQ181-$C$6&lt;0,0,BQ181-$C$6)))</f>
        <v>Compléter la part variable</v>
      </c>
      <c r="BS181" s="192" t="str">
        <f t="shared" si="66"/>
        <v>Date signature contrat absente ou non conforme</v>
      </c>
      <c r="BT181" s="24"/>
      <c r="BU181" s="29"/>
      <c r="BV181" s="61" t="str">
        <f t="shared" si="79"/>
        <v>Compléter la colonne M</v>
      </c>
      <c r="BW181" s="62"/>
      <c r="BX181" s="29"/>
      <c r="BY181" s="205" t="str">
        <f>IF($M181="","Compléter la colonne M",IF(BW181="","Compléter la part variable",IF($M181=Données!$I$3,BW181,IF(AND($M181=Données!$I$2,BX181=""),"Compléter la colonne précédente",IF(BW181-BX181&lt;=0,0,IF(BX181&gt;=144.44,BW181-144.44,BW181-BX181))))))</f>
        <v>Compléter la colonne M</v>
      </c>
      <c r="BZ181" s="197" t="str">
        <f>IF(BW181="","Compléter la part variable",IF(AND($M181=Données!$I$2,BX181=""),"Compléter mont. unit. versé pour le BTE",IF(BY181-$C$6&lt;0,0,BY181-$C$6)))</f>
        <v>Compléter la part variable</v>
      </c>
      <c r="CA181" s="192" t="str">
        <f t="shared" si="67"/>
        <v>Date signature contrat absente ou non conforme</v>
      </c>
      <c r="CB181" s="24"/>
      <c r="CC181" s="29"/>
      <c r="CD181" s="61" t="str">
        <f t="shared" si="80"/>
        <v>Compléter la colonne M</v>
      </c>
      <c r="CE181" s="62"/>
      <c r="CF181" s="29"/>
      <c r="CG181" s="205" t="str">
        <f>IF($M181="","Compléter la colonne M",IF(CE181="","Compléter la part variable",IF($M181=Données!$I$3,CE181,IF(AND($M181=Données!$I$2,CF181=""),"Compléter la colonne précédente",IF(CE181-CF181&lt;=0,0,IF(CF181&gt;=144.44,CE181-144.44,CE181-CF181))))))</f>
        <v>Compléter la colonne M</v>
      </c>
      <c r="CH181" s="197" t="str">
        <f>IF(CE181="","Compléter la part variable",IF(AND($M181=Données!$I$2,CF181=""),"Compléter mont. unit. versé pour le BTE",IF(CG181-$C$6&lt;0,0,CG181-$C$6)))</f>
        <v>Compléter la part variable</v>
      </c>
      <c r="CI181" s="192" t="str">
        <f t="shared" si="68"/>
        <v>Date signature contrat absente ou non conforme</v>
      </c>
      <c r="CJ181" s="24"/>
      <c r="CK181" s="29"/>
      <c r="CL181" s="61" t="str">
        <f t="shared" si="81"/>
        <v>Compléter la colonne M</v>
      </c>
      <c r="CM181" s="62"/>
      <c r="CN181" s="29"/>
      <c r="CO181" s="205" t="str">
        <f>IF($M181="","Compléter la colonne M",IF(CM181="","Compléter la part variable",IF($M181=Données!$I$3,CM181,IF(AND($M181=Données!$I$2,CN181=""),"Compléter la colonne précédente",IF(CM181-CN181&lt;=0,0,IF(CN181&gt;=144.44,CM181-144.44,CM181-CN181))))))</f>
        <v>Compléter la colonne M</v>
      </c>
      <c r="CP181" s="197" t="str">
        <f>IF(CM181="","Compléter la part variable",IF(AND($M181=Données!$I$2,CN181=""),"Compléter mont. unit. versé pour le BTE",IF(CO181-$C$6&lt;0,0,CO181-$C$6)))</f>
        <v>Compléter la part variable</v>
      </c>
      <c r="CQ181" s="192" t="str">
        <f t="shared" si="69"/>
        <v>Date signature contrat absente ou non conforme</v>
      </c>
      <c r="CR181" s="24"/>
      <c r="CS181" s="29"/>
      <c r="CT181" s="61" t="str">
        <f t="shared" si="82"/>
        <v>Compléter la colonne M</v>
      </c>
      <c r="CU181" s="62"/>
      <c r="CV181" s="29"/>
      <c r="CW181" s="205" t="str">
        <f>IF($M181="","Compléter la colonne M",IF(CU181="","Compléter la part variable",IF($M181=Données!$I$3,CU181,IF(AND($M181=Données!$I$2,CV181=""),"Compléter la colonne précédente",IF(CU181-CV181&lt;=0,0,IF(CV181&gt;=144.44,CU181-144.44,CU181-CV181))))))</f>
        <v>Compléter la colonne M</v>
      </c>
      <c r="CX181" s="197" t="str">
        <f>IF(CU181="","Compléter la part variable",IF(AND($M181=Données!$I$2,CV181=""),"Compléter mont. unit. versé pour le BTE",IF(CW181-$C$6&lt;0,0,CW181-$C$6)))</f>
        <v>Compléter la part variable</v>
      </c>
      <c r="CY181" s="192" t="str">
        <f t="shared" si="70"/>
        <v>Date signature contrat absente ou non conforme</v>
      </c>
      <c r="CZ181" s="24"/>
      <c r="DA181" s="29"/>
      <c r="DB181" s="61" t="str">
        <f t="shared" si="83"/>
        <v>Compléter la colonne M</v>
      </c>
      <c r="DC181" s="62"/>
      <c r="DD181" s="29"/>
      <c r="DE181" s="205" t="str">
        <f>IF($M181="","Compléter la colonne M",IF(DC181="","Compléter la part variable",IF($M181=Données!$I$3,DC181,IF(AND($M181=Données!$I$2,DD181=""),"Compléter la colonne précédente",IF(DC181-DD181&lt;=0,0,IF(DD181&gt;=144.44,DC181-144.44,DC181-DD181))))))</f>
        <v>Compléter la colonne M</v>
      </c>
      <c r="DF181" s="197" t="str">
        <f>IF(DC181="","Compléter la part variable",IF(AND($M181=Données!$I$2,DD181=""),"Compléter mont. unit. versé pour le BTE",IF(DE181-$C$6&lt;0,0,DE181-$C$6)))</f>
        <v>Compléter la part variable</v>
      </c>
      <c r="DG181" s="192" t="str">
        <f t="shared" si="71"/>
        <v>Date signature contrat absente ou non conforme</v>
      </c>
      <c r="DH181" s="106" t="str">
        <f t="shared" si="58"/>
        <v>Remplir les colonnes M,N, Q et P</v>
      </c>
      <c r="DI181" s="153" t="str">
        <f t="shared" si="59"/>
        <v>Remplir les colonnes M, N, Q et P</v>
      </c>
      <c r="DJ181" s="28" t="str">
        <f t="shared" si="60"/>
        <v>Remplir les colonnes M, N, Q et P</v>
      </c>
      <c r="DK181"/>
      <c r="DL181"/>
    </row>
    <row r="182" spans="1:116" x14ac:dyDescent="0.3">
      <c r="A182" s="132"/>
      <c r="B182" s="165"/>
      <c r="C182" s="43"/>
      <c r="D182" s="43"/>
      <c r="E182" s="43"/>
      <c r="F182" s="43"/>
      <c r="G182" s="133"/>
      <c r="H182" s="59"/>
      <c r="I182" s="29"/>
      <c r="J182" s="167"/>
      <c r="K182" s="167"/>
      <c r="L182" s="168"/>
      <c r="M182" s="141"/>
      <c r="N182" s="119"/>
      <c r="O182" s="69"/>
      <c r="P182" s="69"/>
      <c r="Q182" s="145"/>
      <c r="R182" s="24"/>
      <c r="S182" s="29"/>
      <c r="T182" s="61" t="str">
        <f t="shared" si="72"/>
        <v>Compléter la colonne M</v>
      </c>
      <c r="U182" s="62"/>
      <c r="V182" s="103" t="str">
        <f t="shared" si="56"/>
        <v>Compléter la colonne précédente</v>
      </c>
      <c r="W182" s="192" t="str">
        <f t="shared" si="57"/>
        <v>Date signature contrat absente ou non conforme</v>
      </c>
      <c r="X182" s="24"/>
      <c r="Y182" s="29"/>
      <c r="Z182" s="61" t="str">
        <f t="shared" si="73"/>
        <v>Compléter la colonne M</v>
      </c>
      <c r="AA182" s="62"/>
      <c r="AB182" s="29"/>
      <c r="AC182" s="205" t="str">
        <f>IF($M182="","Compléter la colonne M",IF(AA182="","Compléter la part variable",IF($M182=Données!$I$3,AA182,IF(AND($M182=Données!$I$2,AB182=""),"Compléter la colonne précédente",IF(AA182-AB182&lt;=0,0,IF(AB182&gt;=144.44,AA182-144.44,AA182-AB182))))))</f>
        <v>Compléter la colonne M</v>
      </c>
      <c r="AD182" s="197" t="str">
        <f>IF(AA182="","Compléter la part variable",IF(AND($M182=Données!$I$2,AB182=""),"Compléter mont. unit. versé pour le BTE",IF(AC182-$C$6&lt;0,0,AC182-$C$6)))</f>
        <v>Compléter la part variable</v>
      </c>
      <c r="AE182" s="192" t="str">
        <f t="shared" si="61"/>
        <v>Date signature contrat absente ou non conforme</v>
      </c>
      <c r="AF182" s="24"/>
      <c r="AG182" s="29"/>
      <c r="AH182" s="61" t="str">
        <f t="shared" si="74"/>
        <v>Compléter la colonne M</v>
      </c>
      <c r="AI182" s="62"/>
      <c r="AJ182" s="29"/>
      <c r="AK182" s="205" t="str">
        <f>IF($M182="","Compléter la colonne M",IF(AI182="","Compléter la part variable",IF($M182=Données!$I$3,AI182,IF(AND($M182=Données!$I$2,AJ182=""),"Compléter la colonne précédente",IF(AI182-AJ182&lt;=0,0,IF(AJ182&gt;=144.44,AI182-144.44,AI182-AJ182))))))</f>
        <v>Compléter la colonne M</v>
      </c>
      <c r="AL182" s="197" t="str">
        <f>IF(AI182="","Compléter la part variable",IF(AND($M182=Données!$I$2,AJ182=""),"Compléter mont. unit. versé pour le BTE",IF(AK182-$C$6&lt;0,0,AK182-$C$6)))</f>
        <v>Compléter la part variable</v>
      </c>
      <c r="AM182" s="192" t="str">
        <f t="shared" si="62"/>
        <v>Date signature contrat absente ou non conforme</v>
      </c>
      <c r="AN182" s="24"/>
      <c r="AO182" s="29"/>
      <c r="AP182" s="61" t="str">
        <f t="shared" si="75"/>
        <v>Compléter la colonne M</v>
      </c>
      <c r="AQ182" s="62"/>
      <c r="AR182" s="29"/>
      <c r="AS182" s="205" t="str">
        <f>IF($M182="","Compléter la colonne M",IF(AQ182="","Compléter la part variable",IF($M182=Données!$I$3,AQ182,IF(AND($M182=Données!$I$2,AR182=""),"Compléter la colonne précédente",IF(AQ182-AR182&lt;=0,0,IF(AR182&gt;=144.44,AQ182-144.44,AQ182-AR182))))))</f>
        <v>Compléter la colonne M</v>
      </c>
      <c r="AT182" s="197" t="str">
        <f>IF(AQ182="","Compléter la part variable",IF(AND($M182=Données!$I$2,AR182=""),"Compléter mont. unit. versé pour le BTE",IF(AS182-$C$6&lt;0,0,AS182-$C$6)))</f>
        <v>Compléter la part variable</v>
      </c>
      <c r="AU182" s="192" t="str">
        <f t="shared" si="63"/>
        <v>Date signature contrat absente ou non conforme</v>
      </c>
      <c r="AV182" s="24"/>
      <c r="AW182" s="29"/>
      <c r="AX182" s="61" t="str">
        <f t="shared" si="76"/>
        <v>Compléter la colonne M</v>
      </c>
      <c r="AY182" s="62"/>
      <c r="AZ182" s="29"/>
      <c r="BA182" s="205" t="str">
        <f>IF($M182="","Compléter la colonne M",IF(AY182="","Compléter la part variable",IF($M182=Données!$I$3,AY182,IF(AND($M182=Données!$I$2,AZ182=""),"Compléter la colonne précédente",IF(AY182-AZ182&lt;=0,0,IF(AZ182&gt;=144.44,AY182-144.44,AY182-AZ182))))))</f>
        <v>Compléter la colonne M</v>
      </c>
      <c r="BB182" s="197" t="str">
        <f>IF(AY182="","Compléter la part variable",IF(AND($M182=Données!$I$2,AZ182=""),"Compléter mont. unit. versé pour le BTE",IF(BA182-$C$6&lt;0,0,BA182-$C$6)))</f>
        <v>Compléter la part variable</v>
      </c>
      <c r="BC182" s="192" t="str">
        <f t="shared" si="64"/>
        <v>Date signature contrat absente ou non conforme</v>
      </c>
      <c r="BD182" s="24"/>
      <c r="BE182" s="29"/>
      <c r="BF182" s="61" t="str">
        <f t="shared" si="77"/>
        <v>Compléter la colonne M</v>
      </c>
      <c r="BG182" s="62"/>
      <c r="BH182" s="29"/>
      <c r="BI182" s="205" t="str">
        <f>IF($M182="","Compléter la colonne M",IF(BG182="","Compléter la part variable",IF($M182=Données!$I$3,BG182,IF(AND($M182=Données!$I$2,BH182=""),"Compléter la colonne précédente",IF(BG182-BH182&lt;=0,0,IF(BH182&gt;=144.44,BG182-144.44,BG182-BH182))))))</f>
        <v>Compléter la colonne M</v>
      </c>
      <c r="BJ182" s="197" t="str">
        <f>IF(BG182="","Compléter la part variable",IF(AND($M182=Données!$I$2,BH182=""),"Compléter mont. unit. versé pour le BTE",IF(BI182-$C$6&lt;0,0,BI182-$C$6)))</f>
        <v>Compléter la part variable</v>
      </c>
      <c r="BK182" s="192" t="str">
        <f t="shared" si="65"/>
        <v>Date signature contrat absente ou non conforme</v>
      </c>
      <c r="BL182" s="24"/>
      <c r="BM182" s="29"/>
      <c r="BN182" s="61" t="str">
        <f t="shared" si="78"/>
        <v>Compléter la colonne M</v>
      </c>
      <c r="BO182" s="62"/>
      <c r="BP182" s="29"/>
      <c r="BQ182" s="205" t="str">
        <f>IF($M182="","Compléter la colonne M",IF(BO182="","Compléter la part variable",IF($M182=Données!$I$3,BO182,IF(AND($M182=Données!$I$2,BP182=""),"Compléter la colonne précédente",IF(BO182-BP182&lt;=0,0,IF(BP182&gt;=144.44,BO182-144.44,BO182-BP182))))))</f>
        <v>Compléter la colonne M</v>
      </c>
      <c r="BR182" s="197" t="str">
        <f>IF(BO182="","Compléter la part variable",IF(AND($M182=Données!$I$2,BP182=""),"Compléter mont. unit. versé pour le BTE",IF(BQ182-$C$6&lt;0,0,BQ182-$C$6)))</f>
        <v>Compléter la part variable</v>
      </c>
      <c r="BS182" s="192" t="str">
        <f t="shared" si="66"/>
        <v>Date signature contrat absente ou non conforme</v>
      </c>
      <c r="BT182" s="24"/>
      <c r="BU182" s="29"/>
      <c r="BV182" s="61" t="str">
        <f t="shared" si="79"/>
        <v>Compléter la colonne M</v>
      </c>
      <c r="BW182" s="62"/>
      <c r="BX182" s="29"/>
      <c r="BY182" s="205" t="str">
        <f>IF($M182="","Compléter la colonne M",IF(BW182="","Compléter la part variable",IF($M182=Données!$I$3,BW182,IF(AND($M182=Données!$I$2,BX182=""),"Compléter la colonne précédente",IF(BW182-BX182&lt;=0,0,IF(BX182&gt;=144.44,BW182-144.44,BW182-BX182))))))</f>
        <v>Compléter la colonne M</v>
      </c>
      <c r="BZ182" s="197" t="str">
        <f>IF(BW182="","Compléter la part variable",IF(AND($M182=Données!$I$2,BX182=""),"Compléter mont. unit. versé pour le BTE",IF(BY182-$C$6&lt;0,0,BY182-$C$6)))</f>
        <v>Compléter la part variable</v>
      </c>
      <c r="CA182" s="192" t="str">
        <f t="shared" si="67"/>
        <v>Date signature contrat absente ou non conforme</v>
      </c>
      <c r="CB182" s="24"/>
      <c r="CC182" s="29"/>
      <c r="CD182" s="61" t="str">
        <f t="shared" si="80"/>
        <v>Compléter la colonne M</v>
      </c>
      <c r="CE182" s="62"/>
      <c r="CF182" s="29"/>
      <c r="CG182" s="205" t="str">
        <f>IF($M182="","Compléter la colonne M",IF(CE182="","Compléter la part variable",IF($M182=Données!$I$3,CE182,IF(AND($M182=Données!$I$2,CF182=""),"Compléter la colonne précédente",IF(CE182-CF182&lt;=0,0,IF(CF182&gt;=144.44,CE182-144.44,CE182-CF182))))))</f>
        <v>Compléter la colonne M</v>
      </c>
      <c r="CH182" s="197" t="str">
        <f>IF(CE182="","Compléter la part variable",IF(AND($M182=Données!$I$2,CF182=""),"Compléter mont. unit. versé pour le BTE",IF(CG182-$C$6&lt;0,0,CG182-$C$6)))</f>
        <v>Compléter la part variable</v>
      </c>
      <c r="CI182" s="192" t="str">
        <f t="shared" si="68"/>
        <v>Date signature contrat absente ou non conforme</v>
      </c>
      <c r="CJ182" s="24"/>
      <c r="CK182" s="29"/>
      <c r="CL182" s="61" t="str">
        <f t="shared" si="81"/>
        <v>Compléter la colonne M</v>
      </c>
      <c r="CM182" s="62"/>
      <c r="CN182" s="29"/>
      <c r="CO182" s="205" t="str">
        <f>IF($M182="","Compléter la colonne M",IF(CM182="","Compléter la part variable",IF($M182=Données!$I$3,CM182,IF(AND($M182=Données!$I$2,CN182=""),"Compléter la colonne précédente",IF(CM182-CN182&lt;=0,0,IF(CN182&gt;=144.44,CM182-144.44,CM182-CN182))))))</f>
        <v>Compléter la colonne M</v>
      </c>
      <c r="CP182" s="197" t="str">
        <f>IF(CM182="","Compléter la part variable",IF(AND($M182=Données!$I$2,CN182=""),"Compléter mont. unit. versé pour le BTE",IF(CO182-$C$6&lt;0,0,CO182-$C$6)))</f>
        <v>Compléter la part variable</v>
      </c>
      <c r="CQ182" s="192" t="str">
        <f t="shared" si="69"/>
        <v>Date signature contrat absente ou non conforme</v>
      </c>
      <c r="CR182" s="24"/>
      <c r="CS182" s="29"/>
      <c r="CT182" s="61" t="str">
        <f t="shared" si="82"/>
        <v>Compléter la colonne M</v>
      </c>
      <c r="CU182" s="62"/>
      <c r="CV182" s="29"/>
      <c r="CW182" s="205" t="str">
        <f>IF($M182="","Compléter la colonne M",IF(CU182="","Compléter la part variable",IF($M182=Données!$I$3,CU182,IF(AND($M182=Données!$I$2,CV182=""),"Compléter la colonne précédente",IF(CU182-CV182&lt;=0,0,IF(CV182&gt;=144.44,CU182-144.44,CU182-CV182))))))</f>
        <v>Compléter la colonne M</v>
      </c>
      <c r="CX182" s="197" t="str">
        <f>IF(CU182="","Compléter la part variable",IF(AND($M182=Données!$I$2,CV182=""),"Compléter mont. unit. versé pour le BTE",IF(CW182-$C$6&lt;0,0,CW182-$C$6)))</f>
        <v>Compléter la part variable</v>
      </c>
      <c r="CY182" s="192" t="str">
        <f t="shared" si="70"/>
        <v>Date signature contrat absente ou non conforme</v>
      </c>
      <c r="CZ182" s="24"/>
      <c r="DA182" s="29"/>
      <c r="DB182" s="61" t="str">
        <f t="shared" si="83"/>
        <v>Compléter la colonne M</v>
      </c>
      <c r="DC182" s="62"/>
      <c r="DD182" s="29"/>
      <c r="DE182" s="205" t="str">
        <f>IF($M182="","Compléter la colonne M",IF(DC182="","Compléter la part variable",IF($M182=Données!$I$3,DC182,IF(AND($M182=Données!$I$2,DD182=""),"Compléter la colonne précédente",IF(DC182-DD182&lt;=0,0,IF(DD182&gt;=144.44,DC182-144.44,DC182-DD182))))))</f>
        <v>Compléter la colonne M</v>
      </c>
      <c r="DF182" s="197" t="str">
        <f>IF(DC182="","Compléter la part variable",IF(AND($M182=Données!$I$2,DD182=""),"Compléter mont. unit. versé pour le BTE",IF(DE182-$C$6&lt;0,0,DE182-$C$6)))</f>
        <v>Compléter la part variable</v>
      </c>
      <c r="DG182" s="192" t="str">
        <f t="shared" si="71"/>
        <v>Date signature contrat absente ou non conforme</v>
      </c>
      <c r="DH182" s="106" t="str">
        <f t="shared" si="58"/>
        <v>Remplir les colonnes M,N, Q et P</v>
      </c>
      <c r="DI182" s="153" t="str">
        <f t="shared" si="59"/>
        <v>Remplir les colonnes M, N, Q et P</v>
      </c>
      <c r="DJ182" s="28" t="str">
        <f t="shared" si="60"/>
        <v>Remplir les colonnes M, N, Q et P</v>
      </c>
      <c r="DK182"/>
      <c r="DL182"/>
    </row>
    <row r="183" spans="1:116" x14ac:dyDescent="0.3">
      <c r="A183" s="132"/>
      <c r="B183" s="165"/>
      <c r="C183" s="43"/>
      <c r="D183" s="43"/>
      <c r="E183" s="43"/>
      <c r="F183" s="43"/>
      <c r="G183" s="133"/>
      <c r="H183" s="59"/>
      <c r="I183" s="29"/>
      <c r="J183" s="167"/>
      <c r="K183" s="167"/>
      <c r="L183" s="168"/>
      <c r="M183" s="141"/>
      <c r="N183" s="119"/>
      <c r="O183" s="69"/>
      <c r="P183" s="69"/>
      <c r="Q183" s="145"/>
      <c r="R183" s="24"/>
      <c r="S183" s="29"/>
      <c r="T183" s="61" t="str">
        <f t="shared" si="72"/>
        <v>Compléter la colonne M</v>
      </c>
      <c r="U183" s="62"/>
      <c r="V183" s="103" t="str">
        <f t="shared" si="56"/>
        <v>Compléter la colonne précédente</v>
      </c>
      <c r="W183" s="192" t="str">
        <f t="shared" si="57"/>
        <v>Date signature contrat absente ou non conforme</v>
      </c>
      <c r="X183" s="24"/>
      <c r="Y183" s="29"/>
      <c r="Z183" s="61" t="str">
        <f t="shared" si="73"/>
        <v>Compléter la colonne M</v>
      </c>
      <c r="AA183" s="62"/>
      <c r="AB183" s="29"/>
      <c r="AC183" s="205" t="str">
        <f>IF($M183="","Compléter la colonne M",IF(AA183="","Compléter la part variable",IF($M183=Données!$I$3,AA183,IF(AND($M183=Données!$I$2,AB183=""),"Compléter la colonne précédente",IF(AA183-AB183&lt;=0,0,IF(AB183&gt;=144.44,AA183-144.44,AA183-AB183))))))</f>
        <v>Compléter la colonne M</v>
      </c>
      <c r="AD183" s="197" t="str">
        <f>IF(AA183="","Compléter la part variable",IF(AND($M183=Données!$I$2,AB183=""),"Compléter mont. unit. versé pour le BTE",IF(AC183-$C$6&lt;0,0,AC183-$C$6)))</f>
        <v>Compléter la part variable</v>
      </c>
      <c r="AE183" s="192" t="str">
        <f t="shared" si="61"/>
        <v>Date signature contrat absente ou non conforme</v>
      </c>
      <c r="AF183" s="24"/>
      <c r="AG183" s="29"/>
      <c r="AH183" s="61" t="str">
        <f t="shared" si="74"/>
        <v>Compléter la colonne M</v>
      </c>
      <c r="AI183" s="62"/>
      <c r="AJ183" s="29"/>
      <c r="AK183" s="205" t="str">
        <f>IF($M183="","Compléter la colonne M",IF(AI183="","Compléter la part variable",IF($M183=Données!$I$3,AI183,IF(AND($M183=Données!$I$2,AJ183=""),"Compléter la colonne précédente",IF(AI183-AJ183&lt;=0,0,IF(AJ183&gt;=144.44,AI183-144.44,AI183-AJ183))))))</f>
        <v>Compléter la colonne M</v>
      </c>
      <c r="AL183" s="197" t="str">
        <f>IF(AI183="","Compléter la part variable",IF(AND($M183=Données!$I$2,AJ183=""),"Compléter mont. unit. versé pour le BTE",IF(AK183-$C$6&lt;0,0,AK183-$C$6)))</f>
        <v>Compléter la part variable</v>
      </c>
      <c r="AM183" s="192" t="str">
        <f t="shared" si="62"/>
        <v>Date signature contrat absente ou non conforme</v>
      </c>
      <c r="AN183" s="24"/>
      <c r="AO183" s="29"/>
      <c r="AP183" s="61" t="str">
        <f t="shared" si="75"/>
        <v>Compléter la colonne M</v>
      </c>
      <c r="AQ183" s="62"/>
      <c r="AR183" s="29"/>
      <c r="AS183" s="205" t="str">
        <f>IF($M183="","Compléter la colonne M",IF(AQ183="","Compléter la part variable",IF($M183=Données!$I$3,AQ183,IF(AND($M183=Données!$I$2,AR183=""),"Compléter la colonne précédente",IF(AQ183-AR183&lt;=0,0,IF(AR183&gt;=144.44,AQ183-144.44,AQ183-AR183))))))</f>
        <v>Compléter la colonne M</v>
      </c>
      <c r="AT183" s="197" t="str">
        <f>IF(AQ183="","Compléter la part variable",IF(AND($M183=Données!$I$2,AR183=""),"Compléter mont. unit. versé pour le BTE",IF(AS183-$C$6&lt;0,0,AS183-$C$6)))</f>
        <v>Compléter la part variable</v>
      </c>
      <c r="AU183" s="192" t="str">
        <f t="shared" si="63"/>
        <v>Date signature contrat absente ou non conforme</v>
      </c>
      <c r="AV183" s="24"/>
      <c r="AW183" s="29"/>
      <c r="AX183" s="61" t="str">
        <f t="shared" si="76"/>
        <v>Compléter la colonne M</v>
      </c>
      <c r="AY183" s="62"/>
      <c r="AZ183" s="29"/>
      <c r="BA183" s="205" t="str">
        <f>IF($M183="","Compléter la colonne M",IF(AY183="","Compléter la part variable",IF($M183=Données!$I$3,AY183,IF(AND($M183=Données!$I$2,AZ183=""),"Compléter la colonne précédente",IF(AY183-AZ183&lt;=0,0,IF(AZ183&gt;=144.44,AY183-144.44,AY183-AZ183))))))</f>
        <v>Compléter la colonne M</v>
      </c>
      <c r="BB183" s="197" t="str">
        <f>IF(AY183="","Compléter la part variable",IF(AND($M183=Données!$I$2,AZ183=""),"Compléter mont. unit. versé pour le BTE",IF(BA183-$C$6&lt;0,0,BA183-$C$6)))</f>
        <v>Compléter la part variable</v>
      </c>
      <c r="BC183" s="192" t="str">
        <f t="shared" si="64"/>
        <v>Date signature contrat absente ou non conforme</v>
      </c>
      <c r="BD183" s="24"/>
      <c r="BE183" s="29"/>
      <c r="BF183" s="61" t="str">
        <f t="shared" si="77"/>
        <v>Compléter la colonne M</v>
      </c>
      <c r="BG183" s="62"/>
      <c r="BH183" s="29"/>
      <c r="BI183" s="205" t="str">
        <f>IF($M183="","Compléter la colonne M",IF(BG183="","Compléter la part variable",IF($M183=Données!$I$3,BG183,IF(AND($M183=Données!$I$2,BH183=""),"Compléter la colonne précédente",IF(BG183-BH183&lt;=0,0,IF(BH183&gt;=144.44,BG183-144.44,BG183-BH183))))))</f>
        <v>Compléter la colonne M</v>
      </c>
      <c r="BJ183" s="197" t="str">
        <f>IF(BG183="","Compléter la part variable",IF(AND($M183=Données!$I$2,BH183=""),"Compléter mont. unit. versé pour le BTE",IF(BI183-$C$6&lt;0,0,BI183-$C$6)))</f>
        <v>Compléter la part variable</v>
      </c>
      <c r="BK183" s="192" t="str">
        <f t="shared" si="65"/>
        <v>Date signature contrat absente ou non conforme</v>
      </c>
      <c r="BL183" s="24"/>
      <c r="BM183" s="29"/>
      <c r="BN183" s="61" t="str">
        <f t="shared" si="78"/>
        <v>Compléter la colonne M</v>
      </c>
      <c r="BO183" s="62"/>
      <c r="BP183" s="29"/>
      <c r="BQ183" s="205" t="str">
        <f>IF($M183="","Compléter la colonne M",IF(BO183="","Compléter la part variable",IF($M183=Données!$I$3,BO183,IF(AND($M183=Données!$I$2,BP183=""),"Compléter la colonne précédente",IF(BO183-BP183&lt;=0,0,IF(BP183&gt;=144.44,BO183-144.44,BO183-BP183))))))</f>
        <v>Compléter la colonne M</v>
      </c>
      <c r="BR183" s="197" t="str">
        <f>IF(BO183="","Compléter la part variable",IF(AND($M183=Données!$I$2,BP183=""),"Compléter mont. unit. versé pour le BTE",IF(BQ183-$C$6&lt;0,0,BQ183-$C$6)))</f>
        <v>Compléter la part variable</v>
      </c>
      <c r="BS183" s="192" t="str">
        <f t="shared" si="66"/>
        <v>Date signature contrat absente ou non conforme</v>
      </c>
      <c r="BT183" s="24"/>
      <c r="BU183" s="29"/>
      <c r="BV183" s="61" t="str">
        <f t="shared" si="79"/>
        <v>Compléter la colonne M</v>
      </c>
      <c r="BW183" s="62"/>
      <c r="BX183" s="29"/>
      <c r="BY183" s="205" t="str">
        <f>IF($M183="","Compléter la colonne M",IF(BW183="","Compléter la part variable",IF($M183=Données!$I$3,BW183,IF(AND($M183=Données!$I$2,BX183=""),"Compléter la colonne précédente",IF(BW183-BX183&lt;=0,0,IF(BX183&gt;=144.44,BW183-144.44,BW183-BX183))))))</f>
        <v>Compléter la colonne M</v>
      </c>
      <c r="BZ183" s="197" t="str">
        <f>IF(BW183="","Compléter la part variable",IF(AND($M183=Données!$I$2,BX183=""),"Compléter mont. unit. versé pour le BTE",IF(BY183-$C$6&lt;0,0,BY183-$C$6)))</f>
        <v>Compléter la part variable</v>
      </c>
      <c r="CA183" s="192" t="str">
        <f t="shared" si="67"/>
        <v>Date signature contrat absente ou non conforme</v>
      </c>
      <c r="CB183" s="24"/>
      <c r="CC183" s="29"/>
      <c r="CD183" s="61" t="str">
        <f t="shared" si="80"/>
        <v>Compléter la colonne M</v>
      </c>
      <c r="CE183" s="62"/>
      <c r="CF183" s="29"/>
      <c r="CG183" s="205" t="str">
        <f>IF($M183="","Compléter la colonne M",IF(CE183="","Compléter la part variable",IF($M183=Données!$I$3,CE183,IF(AND($M183=Données!$I$2,CF183=""),"Compléter la colonne précédente",IF(CE183-CF183&lt;=0,0,IF(CF183&gt;=144.44,CE183-144.44,CE183-CF183))))))</f>
        <v>Compléter la colonne M</v>
      </c>
      <c r="CH183" s="197" t="str">
        <f>IF(CE183="","Compléter la part variable",IF(AND($M183=Données!$I$2,CF183=""),"Compléter mont. unit. versé pour le BTE",IF(CG183-$C$6&lt;0,0,CG183-$C$6)))</f>
        <v>Compléter la part variable</v>
      </c>
      <c r="CI183" s="192" t="str">
        <f t="shared" si="68"/>
        <v>Date signature contrat absente ou non conforme</v>
      </c>
      <c r="CJ183" s="24"/>
      <c r="CK183" s="29"/>
      <c r="CL183" s="61" t="str">
        <f t="shared" si="81"/>
        <v>Compléter la colonne M</v>
      </c>
      <c r="CM183" s="62"/>
      <c r="CN183" s="29"/>
      <c r="CO183" s="205" t="str">
        <f>IF($M183="","Compléter la colonne M",IF(CM183="","Compléter la part variable",IF($M183=Données!$I$3,CM183,IF(AND($M183=Données!$I$2,CN183=""),"Compléter la colonne précédente",IF(CM183-CN183&lt;=0,0,IF(CN183&gt;=144.44,CM183-144.44,CM183-CN183))))))</f>
        <v>Compléter la colonne M</v>
      </c>
      <c r="CP183" s="197" t="str">
        <f>IF(CM183="","Compléter la part variable",IF(AND($M183=Données!$I$2,CN183=""),"Compléter mont. unit. versé pour le BTE",IF(CO183-$C$6&lt;0,0,CO183-$C$6)))</f>
        <v>Compléter la part variable</v>
      </c>
      <c r="CQ183" s="192" t="str">
        <f t="shared" si="69"/>
        <v>Date signature contrat absente ou non conforme</v>
      </c>
      <c r="CR183" s="24"/>
      <c r="CS183" s="29"/>
      <c r="CT183" s="61" t="str">
        <f t="shared" si="82"/>
        <v>Compléter la colonne M</v>
      </c>
      <c r="CU183" s="62"/>
      <c r="CV183" s="29"/>
      <c r="CW183" s="205" t="str">
        <f>IF($M183="","Compléter la colonne M",IF(CU183="","Compléter la part variable",IF($M183=Données!$I$3,CU183,IF(AND($M183=Données!$I$2,CV183=""),"Compléter la colonne précédente",IF(CU183-CV183&lt;=0,0,IF(CV183&gt;=144.44,CU183-144.44,CU183-CV183))))))</f>
        <v>Compléter la colonne M</v>
      </c>
      <c r="CX183" s="197" t="str">
        <f>IF(CU183="","Compléter la part variable",IF(AND($M183=Données!$I$2,CV183=""),"Compléter mont. unit. versé pour le BTE",IF(CW183-$C$6&lt;0,0,CW183-$C$6)))</f>
        <v>Compléter la part variable</v>
      </c>
      <c r="CY183" s="192" t="str">
        <f t="shared" si="70"/>
        <v>Date signature contrat absente ou non conforme</v>
      </c>
      <c r="CZ183" s="24"/>
      <c r="DA183" s="29"/>
      <c r="DB183" s="61" t="str">
        <f t="shared" si="83"/>
        <v>Compléter la colonne M</v>
      </c>
      <c r="DC183" s="62"/>
      <c r="DD183" s="29"/>
      <c r="DE183" s="205" t="str">
        <f>IF($M183="","Compléter la colonne M",IF(DC183="","Compléter la part variable",IF($M183=Données!$I$3,DC183,IF(AND($M183=Données!$I$2,DD183=""),"Compléter la colonne précédente",IF(DC183-DD183&lt;=0,0,IF(DD183&gt;=144.44,DC183-144.44,DC183-DD183))))))</f>
        <v>Compléter la colonne M</v>
      </c>
      <c r="DF183" s="197" t="str">
        <f>IF(DC183="","Compléter la part variable",IF(AND($M183=Données!$I$2,DD183=""),"Compléter mont. unit. versé pour le BTE",IF(DE183-$C$6&lt;0,0,DE183-$C$6)))</f>
        <v>Compléter la part variable</v>
      </c>
      <c r="DG183" s="192" t="str">
        <f t="shared" si="71"/>
        <v>Date signature contrat absente ou non conforme</v>
      </c>
      <c r="DH183" s="106" t="str">
        <f t="shared" si="58"/>
        <v>Remplir les colonnes M,N, Q et P</v>
      </c>
      <c r="DI183" s="153" t="str">
        <f t="shared" si="59"/>
        <v>Remplir les colonnes M, N, Q et P</v>
      </c>
      <c r="DJ183" s="28" t="str">
        <f t="shared" si="60"/>
        <v>Remplir les colonnes M, N, Q et P</v>
      </c>
      <c r="DK183"/>
      <c r="DL183"/>
    </row>
    <row r="184" spans="1:116" x14ac:dyDescent="0.3">
      <c r="A184" s="132"/>
      <c r="B184" s="165"/>
      <c r="C184" s="43"/>
      <c r="D184" s="43"/>
      <c r="E184" s="43"/>
      <c r="F184" s="43"/>
      <c r="G184" s="133"/>
      <c r="H184" s="59"/>
      <c r="I184" s="29"/>
      <c r="J184" s="167"/>
      <c r="K184" s="167"/>
      <c r="L184" s="168"/>
      <c r="M184" s="141"/>
      <c r="N184" s="119"/>
      <c r="O184" s="69"/>
      <c r="P184" s="69"/>
      <c r="Q184" s="145"/>
      <c r="R184" s="24"/>
      <c r="S184" s="29"/>
      <c r="T184" s="61" t="str">
        <f t="shared" si="72"/>
        <v>Compléter la colonne M</v>
      </c>
      <c r="U184" s="62"/>
      <c r="V184" s="103" t="str">
        <f t="shared" si="56"/>
        <v>Compléter la colonne précédente</v>
      </c>
      <c r="W184" s="192" t="str">
        <f t="shared" si="57"/>
        <v>Date signature contrat absente ou non conforme</v>
      </c>
      <c r="X184" s="24"/>
      <c r="Y184" s="29"/>
      <c r="Z184" s="61" t="str">
        <f t="shared" si="73"/>
        <v>Compléter la colonne M</v>
      </c>
      <c r="AA184" s="62"/>
      <c r="AB184" s="29"/>
      <c r="AC184" s="205" t="str">
        <f>IF($M184="","Compléter la colonne M",IF(AA184="","Compléter la part variable",IF($M184=Données!$I$3,AA184,IF(AND($M184=Données!$I$2,AB184=""),"Compléter la colonne précédente",IF(AA184-AB184&lt;=0,0,IF(AB184&gt;=144.44,AA184-144.44,AA184-AB184))))))</f>
        <v>Compléter la colonne M</v>
      </c>
      <c r="AD184" s="197" t="str">
        <f>IF(AA184="","Compléter la part variable",IF(AND($M184=Données!$I$2,AB184=""),"Compléter mont. unit. versé pour le BTE",IF(AC184-$C$6&lt;0,0,AC184-$C$6)))</f>
        <v>Compléter la part variable</v>
      </c>
      <c r="AE184" s="192" t="str">
        <f t="shared" si="61"/>
        <v>Date signature contrat absente ou non conforme</v>
      </c>
      <c r="AF184" s="24"/>
      <c r="AG184" s="29"/>
      <c r="AH184" s="61" t="str">
        <f t="shared" si="74"/>
        <v>Compléter la colonne M</v>
      </c>
      <c r="AI184" s="62"/>
      <c r="AJ184" s="29"/>
      <c r="AK184" s="205" t="str">
        <f>IF($M184="","Compléter la colonne M",IF(AI184="","Compléter la part variable",IF($M184=Données!$I$3,AI184,IF(AND($M184=Données!$I$2,AJ184=""),"Compléter la colonne précédente",IF(AI184-AJ184&lt;=0,0,IF(AJ184&gt;=144.44,AI184-144.44,AI184-AJ184))))))</f>
        <v>Compléter la colonne M</v>
      </c>
      <c r="AL184" s="197" t="str">
        <f>IF(AI184="","Compléter la part variable",IF(AND($M184=Données!$I$2,AJ184=""),"Compléter mont. unit. versé pour le BTE",IF(AK184-$C$6&lt;0,0,AK184-$C$6)))</f>
        <v>Compléter la part variable</v>
      </c>
      <c r="AM184" s="192" t="str">
        <f t="shared" si="62"/>
        <v>Date signature contrat absente ou non conforme</v>
      </c>
      <c r="AN184" s="24"/>
      <c r="AO184" s="29"/>
      <c r="AP184" s="61" t="str">
        <f t="shared" si="75"/>
        <v>Compléter la colonne M</v>
      </c>
      <c r="AQ184" s="62"/>
      <c r="AR184" s="29"/>
      <c r="AS184" s="205" t="str">
        <f>IF($M184="","Compléter la colonne M",IF(AQ184="","Compléter la part variable",IF($M184=Données!$I$3,AQ184,IF(AND($M184=Données!$I$2,AR184=""),"Compléter la colonne précédente",IF(AQ184-AR184&lt;=0,0,IF(AR184&gt;=144.44,AQ184-144.44,AQ184-AR184))))))</f>
        <v>Compléter la colonne M</v>
      </c>
      <c r="AT184" s="197" t="str">
        <f>IF(AQ184="","Compléter la part variable",IF(AND($M184=Données!$I$2,AR184=""),"Compléter mont. unit. versé pour le BTE",IF(AS184-$C$6&lt;0,0,AS184-$C$6)))</f>
        <v>Compléter la part variable</v>
      </c>
      <c r="AU184" s="192" t="str">
        <f t="shared" si="63"/>
        <v>Date signature contrat absente ou non conforme</v>
      </c>
      <c r="AV184" s="24"/>
      <c r="AW184" s="29"/>
      <c r="AX184" s="61" t="str">
        <f t="shared" si="76"/>
        <v>Compléter la colonne M</v>
      </c>
      <c r="AY184" s="62"/>
      <c r="AZ184" s="29"/>
      <c r="BA184" s="205" t="str">
        <f>IF($M184="","Compléter la colonne M",IF(AY184="","Compléter la part variable",IF($M184=Données!$I$3,AY184,IF(AND($M184=Données!$I$2,AZ184=""),"Compléter la colonne précédente",IF(AY184-AZ184&lt;=0,0,IF(AZ184&gt;=144.44,AY184-144.44,AY184-AZ184))))))</f>
        <v>Compléter la colonne M</v>
      </c>
      <c r="BB184" s="197" t="str">
        <f>IF(AY184="","Compléter la part variable",IF(AND($M184=Données!$I$2,AZ184=""),"Compléter mont. unit. versé pour le BTE",IF(BA184-$C$6&lt;0,0,BA184-$C$6)))</f>
        <v>Compléter la part variable</v>
      </c>
      <c r="BC184" s="192" t="str">
        <f t="shared" si="64"/>
        <v>Date signature contrat absente ou non conforme</v>
      </c>
      <c r="BD184" s="24"/>
      <c r="BE184" s="29"/>
      <c r="BF184" s="61" t="str">
        <f t="shared" si="77"/>
        <v>Compléter la colonne M</v>
      </c>
      <c r="BG184" s="62"/>
      <c r="BH184" s="29"/>
      <c r="BI184" s="205" t="str">
        <f>IF($M184="","Compléter la colonne M",IF(BG184="","Compléter la part variable",IF($M184=Données!$I$3,BG184,IF(AND($M184=Données!$I$2,BH184=""),"Compléter la colonne précédente",IF(BG184-BH184&lt;=0,0,IF(BH184&gt;=144.44,BG184-144.44,BG184-BH184))))))</f>
        <v>Compléter la colonne M</v>
      </c>
      <c r="BJ184" s="197" t="str">
        <f>IF(BG184="","Compléter la part variable",IF(AND($M184=Données!$I$2,BH184=""),"Compléter mont. unit. versé pour le BTE",IF(BI184-$C$6&lt;0,0,BI184-$C$6)))</f>
        <v>Compléter la part variable</v>
      </c>
      <c r="BK184" s="192" t="str">
        <f t="shared" si="65"/>
        <v>Date signature contrat absente ou non conforme</v>
      </c>
      <c r="BL184" s="24"/>
      <c r="BM184" s="29"/>
      <c r="BN184" s="61" t="str">
        <f t="shared" si="78"/>
        <v>Compléter la colonne M</v>
      </c>
      <c r="BO184" s="62"/>
      <c r="BP184" s="29"/>
      <c r="BQ184" s="205" t="str">
        <f>IF($M184="","Compléter la colonne M",IF(BO184="","Compléter la part variable",IF($M184=Données!$I$3,BO184,IF(AND($M184=Données!$I$2,BP184=""),"Compléter la colonne précédente",IF(BO184-BP184&lt;=0,0,IF(BP184&gt;=144.44,BO184-144.44,BO184-BP184))))))</f>
        <v>Compléter la colonne M</v>
      </c>
      <c r="BR184" s="197" t="str">
        <f>IF(BO184="","Compléter la part variable",IF(AND($M184=Données!$I$2,BP184=""),"Compléter mont. unit. versé pour le BTE",IF(BQ184-$C$6&lt;0,0,BQ184-$C$6)))</f>
        <v>Compléter la part variable</v>
      </c>
      <c r="BS184" s="192" t="str">
        <f t="shared" si="66"/>
        <v>Date signature contrat absente ou non conforme</v>
      </c>
      <c r="BT184" s="24"/>
      <c r="BU184" s="29"/>
      <c r="BV184" s="61" t="str">
        <f t="shared" si="79"/>
        <v>Compléter la colonne M</v>
      </c>
      <c r="BW184" s="62"/>
      <c r="BX184" s="29"/>
      <c r="BY184" s="205" t="str">
        <f>IF($M184="","Compléter la colonne M",IF(BW184="","Compléter la part variable",IF($M184=Données!$I$3,BW184,IF(AND($M184=Données!$I$2,BX184=""),"Compléter la colonne précédente",IF(BW184-BX184&lt;=0,0,IF(BX184&gt;=144.44,BW184-144.44,BW184-BX184))))))</f>
        <v>Compléter la colonne M</v>
      </c>
      <c r="BZ184" s="197" t="str">
        <f>IF(BW184="","Compléter la part variable",IF(AND($M184=Données!$I$2,BX184=""),"Compléter mont. unit. versé pour le BTE",IF(BY184-$C$6&lt;0,0,BY184-$C$6)))</f>
        <v>Compléter la part variable</v>
      </c>
      <c r="CA184" s="192" t="str">
        <f t="shared" si="67"/>
        <v>Date signature contrat absente ou non conforme</v>
      </c>
      <c r="CB184" s="24"/>
      <c r="CC184" s="29"/>
      <c r="CD184" s="61" t="str">
        <f t="shared" si="80"/>
        <v>Compléter la colonne M</v>
      </c>
      <c r="CE184" s="62"/>
      <c r="CF184" s="29"/>
      <c r="CG184" s="205" t="str">
        <f>IF($M184="","Compléter la colonne M",IF(CE184="","Compléter la part variable",IF($M184=Données!$I$3,CE184,IF(AND($M184=Données!$I$2,CF184=""),"Compléter la colonne précédente",IF(CE184-CF184&lt;=0,0,IF(CF184&gt;=144.44,CE184-144.44,CE184-CF184))))))</f>
        <v>Compléter la colonne M</v>
      </c>
      <c r="CH184" s="197" t="str">
        <f>IF(CE184="","Compléter la part variable",IF(AND($M184=Données!$I$2,CF184=""),"Compléter mont. unit. versé pour le BTE",IF(CG184-$C$6&lt;0,0,CG184-$C$6)))</f>
        <v>Compléter la part variable</v>
      </c>
      <c r="CI184" s="192" t="str">
        <f t="shared" si="68"/>
        <v>Date signature contrat absente ou non conforme</v>
      </c>
      <c r="CJ184" s="24"/>
      <c r="CK184" s="29"/>
      <c r="CL184" s="61" t="str">
        <f t="shared" si="81"/>
        <v>Compléter la colonne M</v>
      </c>
      <c r="CM184" s="62"/>
      <c r="CN184" s="29"/>
      <c r="CO184" s="205" t="str">
        <f>IF($M184="","Compléter la colonne M",IF(CM184="","Compléter la part variable",IF($M184=Données!$I$3,CM184,IF(AND($M184=Données!$I$2,CN184=""),"Compléter la colonne précédente",IF(CM184-CN184&lt;=0,0,IF(CN184&gt;=144.44,CM184-144.44,CM184-CN184))))))</f>
        <v>Compléter la colonne M</v>
      </c>
      <c r="CP184" s="197" t="str">
        <f>IF(CM184="","Compléter la part variable",IF(AND($M184=Données!$I$2,CN184=""),"Compléter mont. unit. versé pour le BTE",IF(CO184-$C$6&lt;0,0,CO184-$C$6)))</f>
        <v>Compléter la part variable</v>
      </c>
      <c r="CQ184" s="192" t="str">
        <f t="shared" si="69"/>
        <v>Date signature contrat absente ou non conforme</v>
      </c>
      <c r="CR184" s="24"/>
      <c r="CS184" s="29"/>
      <c r="CT184" s="61" t="str">
        <f t="shared" si="82"/>
        <v>Compléter la colonne M</v>
      </c>
      <c r="CU184" s="62"/>
      <c r="CV184" s="29"/>
      <c r="CW184" s="205" t="str">
        <f>IF($M184="","Compléter la colonne M",IF(CU184="","Compléter la part variable",IF($M184=Données!$I$3,CU184,IF(AND($M184=Données!$I$2,CV184=""),"Compléter la colonne précédente",IF(CU184-CV184&lt;=0,0,IF(CV184&gt;=144.44,CU184-144.44,CU184-CV184))))))</f>
        <v>Compléter la colonne M</v>
      </c>
      <c r="CX184" s="197" t="str">
        <f>IF(CU184="","Compléter la part variable",IF(AND($M184=Données!$I$2,CV184=""),"Compléter mont. unit. versé pour le BTE",IF(CW184-$C$6&lt;0,0,CW184-$C$6)))</f>
        <v>Compléter la part variable</v>
      </c>
      <c r="CY184" s="192" t="str">
        <f t="shared" si="70"/>
        <v>Date signature contrat absente ou non conforme</v>
      </c>
      <c r="CZ184" s="24"/>
      <c r="DA184" s="29"/>
      <c r="DB184" s="61" t="str">
        <f t="shared" si="83"/>
        <v>Compléter la colonne M</v>
      </c>
      <c r="DC184" s="62"/>
      <c r="DD184" s="29"/>
      <c r="DE184" s="205" t="str">
        <f>IF($M184="","Compléter la colonne M",IF(DC184="","Compléter la part variable",IF($M184=Données!$I$3,DC184,IF(AND($M184=Données!$I$2,DD184=""),"Compléter la colonne précédente",IF(DC184-DD184&lt;=0,0,IF(DD184&gt;=144.44,DC184-144.44,DC184-DD184))))))</f>
        <v>Compléter la colonne M</v>
      </c>
      <c r="DF184" s="197" t="str">
        <f>IF(DC184="","Compléter la part variable",IF(AND($M184=Données!$I$2,DD184=""),"Compléter mont. unit. versé pour le BTE",IF(DE184-$C$6&lt;0,0,DE184-$C$6)))</f>
        <v>Compléter la part variable</v>
      </c>
      <c r="DG184" s="192" t="str">
        <f t="shared" si="71"/>
        <v>Date signature contrat absente ou non conforme</v>
      </c>
      <c r="DH184" s="106" t="str">
        <f t="shared" si="58"/>
        <v>Remplir les colonnes M,N, Q et P</v>
      </c>
      <c r="DI184" s="153" t="str">
        <f t="shared" si="59"/>
        <v>Remplir les colonnes M, N, Q et P</v>
      </c>
      <c r="DJ184" s="28" t="str">
        <f t="shared" si="60"/>
        <v>Remplir les colonnes M, N, Q et P</v>
      </c>
      <c r="DK184"/>
      <c r="DL184"/>
    </row>
    <row r="185" spans="1:116" x14ac:dyDescent="0.3">
      <c r="A185" s="132"/>
      <c r="B185" s="165"/>
      <c r="C185" s="43"/>
      <c r="D185" s="43"/>
      <c r="E185" s="43"/>
      <c r="F185" s="43"/>
      <c r="G185" s="133"/>
      <c r="H185" s="59"/>
      <c r="I185" s="29"/>
      <c r="J185" s="167"/>
      <c r="K185" s="167"/>
      <c r="L185" s="168"/>
      <c r="M185" s="141"/>
      <c r="N185" s="119"/>
      <c r="O185" s="69"/>
      <c r="P185" s="69"/>
      <c r="Q185" s="145"/>
      <c r="R185" s="24"/>
      <c r="S185" s="29"/>
      <c r="T185" s="61" t="str">
        <f t="shared" si="72"/>
        <v>Compléter la colonne M</v>
      </c>
      <c r="U185" s="62"/>
      <c r="V185" s="103" t="str">
        <f t="shared" si="56"/>
        <v>Compléter la colonne précédente</v>
      </c>
      <c r="W185" s="192" t="str">
        <f t="shared" si="57"/>
        <v>Date signature contrat absente ou non conforme</v>
      </c>
      <c r="X185" s="24"/>
      <c r="Y185" s="29"/>
      <c r="Z185" s="61" t="str">
        <f t="shared" si="73"/>
        <v>Compléter la colonne M</v>
      </c>
      <c r="AA185" s="62"/>
      <c r="AB185" s="29"/>
      <c r="AC185" s="205" t="str">
        <f>IF($M185="","Compléter la colonne M",IF(AA185="","Compléter la part variable",IF($M185=Données!$I$3,AA185,IF(AND($M185=Données!$I$2,AB185=""),"Compléter la colonne précédente",IF(AA185-AB185&lt;=0,0,IF(AB185&gt;=144.44,AA185-144.44,AA185-AB185))))))</f>
        <v>Compléter la colonne M</v>
      </c>
      <c r="AD185" s="197" t="str">
        <f>IF(AA185="","Compléter la part variable",IF(AND($M185=Données!$I$2,AB185=""),"Compléter mont. unit. versé pour le BTE",IF(AC185-$C$6&lt;0,0,AC185-$C$6)))</f>
        <v>Compléter la part variable</v>
      </c>
      <c r="AE185" s="192" t="str">
        <f t="shared" si="61"/>
        <v>Date signature contrat absente ou non conforme</v>
      </c>
      <c r="AF185" s="24"/>
      <c r="AG185" s="29"/>
      <c r="AH185" s="61" t="str">
        <f t="shared" si="74"/>
        <v>Compléter la colonne M</v>
      </c>
      <c r="AI185" s="62"/>
      <c r="AJ185" s="29"/>
      <c r="AK185" s="205" t="str">
        <f>IF($M185="","Compléter la colonne M",IF(AI185="","Compléter la part variable",IF($M185=Données!$I$3,AI185,IF(AND($M185=Données!$I$2,AJ185=""),"Compléter la colonne précédente",IF(AI185-AJ185&lt;=0,0,IF(AJ185&gt;=144.44,AI185-144.44,AI185-AJ185))))))</f>
        <v>Compléter la colonne M</v>
      </c>
      <c r="AL185" s="197" t="str">
        <f>IF(AI185="","Compléter la part variable",IF(AND($M185=Données!$I$2,AJ185=""),"Compléter mont. unit. versé pour le BTE",IF(AK185-$C$6&lt;0,0,AK185-$C$6)))</f>
        <v>Compléter la part variable</v>
      </c>
      <c r="AM185" s="192" t="str">
        <f t="shared" si="62"/>
        <v>Date signature contrat absente ou non conforme</v>
      </c>
      <c r="AN185" s="24"/>
      <c r="AO185" s="29"/>
      <c r="AP185" s="61" t="str">
        <f t="shared" si="75"/>
        <v>Compléter la colonne M</v>
      </c>
      <c r="AQ185" s="62"/>
      <c r="AR185" s="29"/>
      <c r="AS185" s="205" t="str">
        <f>IF($M185="","Compléter la colonne M",IF(AQ185="","Compléter la part variable",IF($M185=Données!$I$3,AQ185,IF(AND($M185=Données!$I$2,AR185=""),"Compléter la colonne précédente",IF(AQ185-AR185&lt;=0,0,IF(AR185&gt;=144.44,AQ185-144.44,AQ185-AR185))))))</f>
        <v>Compléter la colonne M</v>
      </c>
      <c r="AT185" s="197" t="str">
        <f>IF(AQ185="","Compléter la part variable",IF(AND($M185=Données!$I$2,AR185=""),"Compléter mont. unit. versé pour le BTE",IF(AS185-$C$6&lt;0,0,AS185-$C$6)))</f>
        <v>Compléter la part variable</v>
      </c>
      <c r="AU185" s="192" t="str">
        <f t="shared" si="63"/>
        <v>Date signature contrat absente ou non conforme</v>
      </c>
      <c r="AV185" s="24"/>
      <c r="AW185" s="29"/>
      <c r="AX185" s="61" t="str">
        <f t="shared" si="76"/>
        <v>Compléter la colonne M</v>
      </c>
      <c r="AY185" s="62"/>
      <c r="AZ185" s="29"/>
      <c r="BA185" s="205" t="str">
        <f>IF($M185="","Compléter la colonne M",IF(AY185="","Compléter la part variable",IF($M185=Données!$I$3,AY185,IF(AND($M185=Données!$I$2,AZ185=""),"Compléter la colonne précédente",IF(AY185-AZ185&lt;=0,0,IF(AZ185&gt;=144.44,AY185-144.44,AY185-AZ185))))))</f>
        <v>Compléter la colonne M</v>
      </c>
      <c r="BB185" s="197" t="str">
        <f>IF(AY185="","Compléter la part variable",IF(AND($M185=Données!$I$2,AZ185=""),"Compléter mont. unit. versé pour le BTE",IF(BA185-$C$6&lt;0,0,BA185-$C$6)))</f>
        <v>Compléter la part variable</v>
      </c>
      <c r="BC185" s="192" t="str">
        <f t="shared" si="64"/>
        <v>Date signature contrat absente ou non conforme</v>
      </c>
      <c r="BD185" s="24"/>
      <c r="BE185" s="29"/>
      <c r="BF185" s="61" t="str">
        <f t="shared" si="77"/>
        <v>Compléter la colonne M</v>
      </c>
      <c r="BG185" s="62"/>
      <c r="BH185" s="29"/>
      <c r="BI185" s="205" t="str">
        <f>IF($M185="","Compléter la colonne M",IF(BG185="","Compléter la part variable",IF($M185=Données!$I$3,BG185,IF(AND($M185=Données!$I$2,BH185=""),"Compléter la colonne précédente",IF(BG185-BH185&lt;=0,0,IF(BH185&gt;=144.44,BG185-144.44,BG185-BH185))))))</f>
        <v>Compléter la colonne M</v>
      </c>
      <c r="BJ185" s="197" t="str">
        <f>IF(BG185="","Compléter la part variable",IF(AND($M185=Données!$I$2,BH185=""),"Compléter mont. unit. versé pour le BTE",IF(BI185-$C$6&lt;0,0,BI185-$C$6)))</f>
        <v>Compléter la part variable</v>
      </c>
      <c r="BK185" s="192" t="str">
        <f t="shared" si="65"/>
        <v>Date signature contrat absente ou non conforme</v>
      </c>
      <c r="BL185" s="24"/>
      <c r="BM185" s="29"/>
      <c r="BN185" s="61" t="str">
        <f t="shared" si="78"/>
        <v>Compléter la colonne M</v>
      </c>
      <c r="BO185" s="62"/>
      <c r="BP185" s="29"/>
      <c r="BQ185" s="205" t="str">
        <f>IF($M185="","Compléter la colonne M",IF(BO185="","Compléter la part variable",IF($M185=Données!$I$3,BO185,IF(AND($M185=Données!$I$2,BP185=""),"Compléter la colonne précédente",IF(BO185-BP185&lt;=0,0,IF(BP185&gt;=144.44,BO185-144.44,BO185-BP185))))))</f>
        <v>Compléter la colonne M</v>
      </c>
      <c r="BR185" s="197" t="str">
        <f>IF(BO185="","Compléter la part variable",IF(AND($M185=Données!$I$2,BP185=""),"Compléter mont. unit. versé pour le BTE",IF(BQ185-$C$6&lt;0,0,BQ185-$C$6)))</f>
        <v>Compléter la part variable</v>
      </c>
      <c r="BS185" s="192" t="str">
        <f t="shared" si="66"/>
        <v>Date signature contrat absente ou non conforme</v>
      </c>
      <c r="BT185" s="24"/>
      <c r="BU185" s="29"/>
      <c r="BV185" s="61" t="str">
        <f t="shared" si="79"/>
        <v>Compléter la colonne M</v>
      </c>
      <c r="BW185" s="62"/>
      <c r="BX185" s="29"/>
      <c r="BY185" s="205" t="str">
        <f>IF($M185="","Compléter la colonne M",IF(BW185="","Compléter la part variable",IF($M185=Données!$I$3,BW185,IF(AND($M185=Données!$I$2,BX185=""),"Compléter la colonne précédente",IF(BW185-BX185&lt;=0,0,IF(BX185&gt;=144.44,BW185-144.44,BW185-BX185))))))</f>
        <v>Compléter la colonne M</v>
      </c>
      <c r="BZ185" s="197" t="str">
        <f>IF(BW185="","Compléter la part variable",IF(AND($M185=Données!$I$2,BX185=""),"Compléter mont. unit. versé pour le BTE",IF(BY185-$C$6&lt;0,0,BY185-$C$6)))</f>
        <v>Compléter la part variable</v>
      </c>
      <c r="CA185" s="192" t="str">
        <f t="shared" si="67"/>
        <v>Date signature contrat absente ou non conforme</v>
      </c>
      <c r="CB185" s="24"/>
      <c r="CC185" s="29"/>
      <c r="CD185" s="61" t="str">
        <f t="shared" si="80"/>
        <v>Compléter la colonne M</v>
      </c>
      <c r="CE185" s="62"/>
      <c r="CF185" s="29"/>
      <c r="CG185" s="205" t="str">
        <f>IF($M185="","Compléter la colonne M",IF(CE185="","Compléter la part variable",IF($M185=Données!$I$3,CE185,IF(AND($M185=Données!$I$2,CF185=""),"Compléter la colonne précédente",IF(CE185-CF185&lt;=0,0,IF(CF185&gt;=144.44,CE185-144.44,CE185-CF185))))))</f>
        <v>Compléter la colonne M</v>
      </c>
      <c r="CH185" s="197" t="str">
        <f>IF(CE185="","Compléter la part variable",IF(AND($M185=Données!$I$2,CF185=""),"Compléter mont. unit. versé pour le BTE",IF(CG185-$C$6&lt;0,0,CG185-$C$6)))</f>
        <v>Compléter la part variable</v>
      </c>
      <c r="CI185" s="192" t="str">
        <f t="shared" si="68"/>
        <v>Date signature contrat absente ou non conforme</v>
      </c>
      <c r="CJ185" s="24"/>
      <c r="CK185" s="29"/>
      <c r="CL185" s="61" t="str">
        <f t="shared" si="81"/>
        <v>Compléter la colonne M</v>
      </c>
      <c r="CM185" s="62"/>
      <c r="CN185" s="29"/>
      <c r="CO185" s="205" t="str">
        <f>IF($M185="","Compléter la colonne M",IF(CM185="","Compléter la part variable",IF($M185=Données!$I$3,CM185,IF(AND($M185=Données!$I$2,CN185=""),"Compléter la colonne précédente",IF(CM185-CN185&lt;=0,0,IF(CN185&gt;=144.44,CM185-144.44,CM185-CN185))))))</f>
        <v>Compléter la colonne M</v>
      </c>
      <c r="CP185" s="197" t="str">
        <f>IF(CM185="","Compléter la part variable",IF(AND($M185=Données!$I$2,CN185=""),"Compléter mont. unit. versé pour le BTE",IF(CO185-$C$6&lt;0,0,CO185-$C$6)))</f>
        <v>Compléter la part variable</v>
      </c>
      <c r="CQ185" s="192" t="str">
        <f t="shared" si="69"/>
        <v>Date signature contrat absente ou non conforme</v>
      </c>
      <c r="CR185" s="24"/>
      <c r="CS185" s="29"/>
      <c r="CT185" s="61" t="str">
        <f t="shared" si="82"/>
        <v>Compléter la colonne M</v>
      </c>
      <c r="CU185" s="62"/>
      <c r="CV185" s="29"/>
      <c r="CW185" s="205" t="str">
        <f>IF($M185="","Compléter la colonne M",IF(CU185="","Compléter la part variable",IF($M185=Données!$I$3,CU185,IF(AND($M185=Données!$I$2,CV185=""),"Compléter la colonne précédente",IF(CU185-CV185&lt;=0,0,IF(CV185&gt;=144.44,CU185-144.44,CU185-CV185))))))</f>
        <v>Compléter la colonne M</v>
      </c>
      <c r="CX185" s="197" t="str">
        <f>IF(CU185="","Compléter la part variable",IF(AND($M185=Données!$I$2,CV185=""),"Compléter mont. unit. versé pour le BTE",IF(CW185-$C$6&lt;0,0,CW185-$C$6)))</f>
        <v>Compléter la part variable</v>
      </c>
      <c r="CY185" s="192" t="str">
        <f t="shared" si="70"/>
        <v>Date signature contrat absente ou non conforme</v>
      </c>
      <c r="CZ185" s="24"/>
      <c r="DA185" s="29"/>
      <c r="DB185" s="61" t="str">
        <f t="shared" si="83"/>
        <v>Compléter la colonne M</v>
      </c>
      <c r="DC185" s="62"/>
      <c r="DD185" s="29"/>
      <c r="DE185" s="205" t="str">
        <f>IF($M185="","Compléter la colonne M",IF(DC185="","Compléter la part variable",IF($M185=Données!$I$3,DC185,IF(AND($M185=Données!$I$2,DD185=""),"Compléter la colonne précédente",IF(DC185-DD185&lt;=0,0,IF(DD185&gt;=144.44,DC185-144.44,DC185-DD185))))))</f>
        <v>Compléter la colonne M</v>
      </c>
      <c r="DF185" s="197" t="str">
        <f>IF(DC185="","Compléter la part variable",IF(AND($M185=Données!$I$2,DD185=""),"Compléter mont. unit. versé pour le BTE",IF(DE185-$C$6&lt;0,0,DE185-$C$6)))</f>
        <v>Compléter la part variable</v>
      </c>
      <c r="DG185" s="192" t="str">
        <f t="shared" si="71"/>
        <v>Date signature contrat absente ou non conforme</v>
      </c>
      <c r="DH185" s="106" t="str">
        <f t="shared" si="58"/>
        <v>Remplir les colonnes M,N, Q et P</v>
      </c>
      <c r="DI185" s="153" t="str">
        <f t="shared" si="59"/>
        <v>Remplir les colonnes M, N, Q et P</v>
      </c>
      <c r="DJ185" s="28" t="str">
        <f t="shared" si="60"/>
        <v>Remplir les colonnes M, N, Q et P</v>
      </c>
      <c r="DK185"/>
      <c r="DL185"/>
    </row>
    <row r="186" spans="1:116" x14ac:dyDescent="0.3">
      <c r="A186" s="132"/>
      <c r="B186" s="165"/>
      <c r="C186" s="43"/>
      <c r="D186" s="43"/>
      <c r="E186" s="43"/>
      <c r="F186" s="43"/>
      <c r="G186" s="133"/>
      <c r="H186" s="59"/>
      <c r="I186" s="29"/>
      <c r="J186" s="167"/>
      <c r="K186" s="167"/>
      <c r="L186" s="168"/>
      <c r="M186" s="141"/>
      <c r="N186" s="119"/>
      <c r="O186" s="69"/>
      <c r="P186" s="69"/>
      <c r="Q186" s="145"/>
      <c r="R186" s="24"/>
      <c r="S186" s="29"/>
      <c r="T186" s="61" t="str">
        <f t="shared" si="72"/>
        <v>Compléter la colonne M</v>
      </c>
      <c r="U186" s="62"/>
      <c r="V186" s="103" t="str">
        <f t="shared" si="56"/>
        <v>Compléter la colonne précédente</v>
      </c>
      <c r="W186" s="192" t="str">
        <f t="shared" si="57"/>
        <v>Date signature contrat absente ou non conforme</v>
      </c>
      <c r="X186" s="24"/>
      <c r="Y186" s="29"/>
      <c r="Z186" s="61" t="str">
        <f t="shared" si="73"/>
        <v>Compléter la colonne M</v>
      </c>
      <c r="AA186" s="62"/>
      <c r="AB186" s="29"/>
      <c r="AC186" s="205" t="str">
        <f>IF($M186="","Compléter la colonne M",IF(AA186="","Compléter la part variable",IF($M186=Données!$I$3,AA186,IF(AND($M186=Données!$I$2,AB186=""),"Compléter la colonne précédente",IF(AA186-AB186&lt;=0,0,IF(AB186&gt;=144.44,AA186-144.44,AA186-AB186))))))</f>
        <v>Compléter la colonne M</v>
      </c>
      <c r="AD186" s="197" t="str">
        <f>IF(AA186="","Compléter la part variable",IF(AND($M186=Données!$I$2,AB186=""),"Compléter mont. unit. versé pour le BTE",IF(AC186-$C$6&lt;0,0,AC186-$C$6)))</f>
        <v>Compléter la part variable</v>
      </c>
      <c r="AE186" s="192" t="str">
        <f t="shared" si="61"/>
        <v>Date signature contrat absente ou non conforme</v>
      </c>
      <c r="AF186" s="24"/>
      <c r="AG186" s="29"/>
      <c r="AH186" s="61" t="str">
        <f t="shared" si="74"/>
        <v>Compléter la colonne M</v>
      </c>
      <c r="AI186" s="62"/>
      <c r="AJ186" s="29"/>
      <c r="AK186" s="205" t="str">
        <f>IF($M186="","Compléter la colonne M",IF(AI186="","Compléter la part variable",IF($M186=Données!$I$3,AI186,IF(AND($M186=Données!$I$2,AJ186=""),"Compléter la colonne précédente",IF(AI186-AJ186&lt;=0,0,IF(AJ186&gt;=144.44,AI186-144.44,AI186-AJ186))))))</f>
        <v>Compléter la colonne M</v>
      </c>
      <c r="AL186" s="197" t="str">
        <f>IF(AI186="","Compléter la part variable",IF(AND($M186=Données!$I$2,AJ186=""),"Compléter mont. unit. versé pour le BTE",IF(AK186-$C$6&lt;0,0,AK186-$C$6)))</f>
        <v>Compléter la part variable</v>
      </c>
      <c r="AM186" s="192" t="str">
        <f t="shared" si="62"/>
        <v>Date signature contrat absente ou non conforme</v>
      </c>
      <c r="AN186" s="24"/>
      <c r="AO186" s="29"/>
      <c r="AP186" s="61" t="str">
        <f t="shared" si="75"/>
        <v>Compléter la colonne M</v>
      </c>
      <c r="AQ186" s="62"/>
      <c r="AR186" s="29"/>
      <c r="AS186" s="205" t="str">
        <f>IF($M186="","Compléter la colonne M",IF(AQ186="","Compléter la part variable",IF($M186=Données!$I$3,AQ186,IF(AND($M186=Données!$I$2,AR186=""),"Compléter la colonne précédente",IF(AQ186-AR186&lt;=0,0,IF(AR186&gt;=144.44,AQ186-144.44,AQ186-AR186))))))</f>
        <v>Compléter la colonne M</v>
      </c>
      <c r="AT186" s="197" t="str">
        <f>IF(AQ186="","Compléter la part variable",IF(AND($M186=Données!$I$2,AR186=""),"Compléter mont. unit. versé pour le BTE",IF(AS186-$C$6&lt;0,0,AS186-$C$6)))</f>
        <v>Compléter la part variable</v>
      </c>
      <c r="AU186" s="192" t="str">
        <f t="shared" si="63"/>
        <v>Date signature contrat absente ou non conforme</v>
      </c>
      <c r="AV186" s="24"/>
      <c r="AW186" s="29"/>
      <c r="AX186" s="61" t="str">
        <f t="shared" si="76"/>
        <v>Compléter la colonne M</v>
      </c>
      <c r="AY186" s="62"/>
      <c r="AZ186" s="29"/>
      <c r="BA186" s="205" t="str">
        <f>IF($M186="","Compléter la colonne M",IF(AY186="","Compléter la part variable",IF($M186=Données!$I$3,AY186,IF(AND($M186=Données!$I$2,AZ186=""),"Compléter la colonne précédente",IF(AY186-AZ186&lt;=0,0,IF(AZ186&gt;=144.44,AY186-144.44,AY186-AZ186))))))</f>
        <v>Compléter la colonne M</v>
      </c>
      <c r="BB186" s="197" t="str">
        <f>IF(AY186="","Compléter la part variable",IF(AND($M186=Données!$I$2,AZ186=""),"Compléter mont. unit. versé pour le BTE",IF(BA186-$C$6&lt;0,0,BA186-$C$6)))</f>
        <v>Compléter la part variable</v>
      </c>
      <c r="BC186" s="192" t="str">
        <f t="shared" si="64"/>
        <v>Date signature contrat absente ou non conforme</v>
      </c>
      <c r="BD186" s="24"/>
      <c r="BE186" s="29"/>
      <c r="BF186" s="61" t="str">
        <f t="shared" si="77"/>
        <v>Compléter la colonne M</v>
      </c>
      <c r="BG186" s="62"/>
      <c r="BH186" s="29"/>
      <c r="BI186" s="205" t="str">
        <f>IF($M186="","Compléter la colonne M",IF(BG186="","Compléter la part variable",IF($M186=Données!$I$3,BG186,IF(AND($M186=Données!$I$2,BH186=""),"Compléter la colonne précédente",IF(BG186-BH186&lt;=0,0,IF(BH186&gt;=144.44,BG186-144.44,BG186-BH186))))))</f>
        <v>Compléter la colonne M</v>
      </c>
      <c r="BJ186" s="197" t="str">
        <f>IF(BG186="","Compléter la part variable",IF(AND($M186=Données!$I$2,BH186=""),"Compléter mont. unit. versé pour le BTE",IF(BI186-$C$6&lt;0,0,BI186-$C$6)))</f>
        <v>Compléter la part variable</v>
      </c>
      <c r="BK186" s="192" t="str">
        <f t="shared" si="65"/>
        <v>Date signature contrat absente ou non conforme</v>
      </c>
      <c r="BL186" s="24"/>
      <c r="BM186" s="29"/>
      <c r="BN186" s="61" t="str">
        <f t="shared" si="78"/>
        <v>Compléter la colonne M</v>
      </c>
      <c r="BO186" s="62"/>
      <c r="BP186" s="29"/>
      <c r="BQ186" s="205" t="str">
        <f>IF($M186="","Compléter la colonne M",IF(BO186="","Compléter la part variable",IF($M186=Données!$I$3,BO186,IF(AND($M186=Données!$I$2,BP186=""),"Compléter la colonne précédente",IF(BO186-BP186&lt;=0,0,IF(BP186&gt;=144.44,BO186-144.44,BO186-BP186))))))</f>
        <v>Compléter la colonne M</v>
      </c>
      <c r="BR186" s="197" t="str">
        <f>IF(BO186="","Compléter la part variable",IF(AND($M186=Données!$I$2,BP186=""),"Compléter mont. unit. versé pour le BTE",IF(BQ186-$C$6&lt;0,0,BQ186-$C$6)))</f>
        <v>Compléter la part variable</v>
      </c>
      <c r="BS186" s="192" t="str">
        <f t="shared" si="66"/>
        <v>Date signature contrat absente ou non conforme</v>
      </c>
      <c r="BT186" s="24"/>
      <c r="BU186" s="29"/>
      <c r="BV186" s="61" t="str">
        <f t="shared" si="79"/>
        <v>Compléter la colonne M</v>
      </c>
      <c r="BW186" s="62"/>
      <c r="BX186" s="29"/>
      <c r="BY186" s="205" t="str">
        <f>IF($M186="","Compléter la colonne M",IF(BW186="","Compléter la part variable",IF($M186=Données!$I$3,BW186,IF(AND($M186=Données!$I$2,BX186=""),"Compléter la colonne précédente",IF(BW186-BX186&lt;=0,0,IF(BX186&gt;=144.44,BW186-144.44,BW186-BX186))))))</f>
        <v>Compléter la colonne M</v>
      </c>
      <c r="BZ186" s="197" t="str">
        <f>IF(BW186="","Compléter la part variable",IF(AND($M186=Données!$I$2,BX186=""),"Compléter mont. unit. versé pour le BTE",IF(BY186-$C$6&lt;0,0,BY186-$C$6)))</f>
        <v>Compléter la part variable</v>
      </c>
      <c r="CA186" s="192" t="str">
        <f t="shared" si="67"/>
        <v>Date signature contrat absente ou non conforme</v>
      </c>
      <c r="CB186" s="24"/>
      <c r="CC186" s="29"/>
      <c r="CD186" s="61" t="str">
        <f t="shared" si="80"/>
        <v>Compléter la colonne M</v>
      </c>
      <c r="CE186" s="62"/>
      <c r="CF186" s="29"/>
      <c r="CG186" s="205" t="str">
        <f>IF($M186="","Compléter la colonne M",IF(CE186="","Compléter la part variable",IF($M186=Données!$I$3,CE186,IF(AND($M186=Données!$I$2,CF186=""),"Compléter la colonne précédente",IF(CE186-CF186&lt;=0,0,IF(CF186&gt;=144.44,CE186-144.44,CE186-CF186))))))</f>
        <v>Compléter la colonne M</v>
      </c>
      <c r="CH186" s="197" t="str">
        <f>IF(CE186="","Compléter la part variable",IF(AND($M186=Données!$I$2,CF186=""),"Compléter mont. unit. versé pour le BTE",IF(CG186-$C$6&lt;0,0,CG186-$C$6)))</f>
        <v>Compléter la part variable</v>
      </c>
      <c r="CI186" s="192" t="str">
        <f t="shared" si="68"/>
        <v>Date signature contrat absente ou non conforme</v>
      </c>
      <c r="CJ186" s="24"/>
      <c r="CK186" s="29"/>
      <c r="CL186" s="61" t="str">
        <f t="shared" si="81"/>
        <v>Compléter la colonne M</v>
      </c>
      <c r="CM186" s="62"/>
      <c r="CN186" s="29"/>
      <c r="CO186" s="205" t="str">
        <f>IF($M186="","Compléter la colonne M",IF(CM186="","Compléter la part variable",IF($M186=Données!$I$3,CM186,IF(AND($M186=Données!$I$2,CN186=""),"Compléter la colonne précédente",IF(CM186-CN186&lt;=0,0,IF(CN186&gt;=144.44,CM186-144.44,CM186-CN186))))))</f>
        <v>Compléter la colonne M</v>
      </c>
      <c r="CP186" s="197" t="str">
        <f>IF(CM186="","Compléter la part variable",IF(AND($M186=Données!$I$2,CN186=""),"Compléter mont. unit. versé pour le BTE",IF(CO186-$C$6&lt;0,0,CO186-$C$6)))</f>
        <v>Compléter la part variable</v>
      </c>
      <c r="CQ186" s="192" t="str">
        <f t="shared" si="69"/>
        <v>Date signature contrat absente ou non conforme</v>
      </c>
      <c r="CR186" s="24"/>
      <c r="CS186" s="29"/>
      <c r="CT186" s="61" t="str">
        <f t="shared" si="82"/>
        <v>Compléter la colonne M</v>
      </c>
      <c r="CU186" s="62"/>
      <c r="CV186" s="29"/>
      <c r="CW186" s="205" t="str">
        <f>IF($M186="","Compléter la colonne M",IF(CU186="","Compléter la part variable",IF($M186=Données!$I$3,CU186,IF(AND($M186=Données!$I$2,CV186=""),"Compléter la colonne précédente",IF(CU186-CV186&lt;=0,0,IF(CV186&gt;=144.44,CU186-144.44,CU186-CV186))))))</f>
        <v>Compléter la colonne M</v>
      </c>
      <c r="CX186" s="197" t="str">
        <f>IF(CU186="","Compléter la part variable",IF(AND($M186=Données!$I$2,CV186=""),"Compléter mont. unit. versé pour le BTE",IF(CW186-$C$6&lt;0,0,CW186-$C$6)))</f>
        <v>Compléter la part variable</v>
      </c>
      <c r="CY186" s="192" t="str">
        <f t="shared" si="70"/>
        <v>Date signature contrat absente ou non conforme</v>
      </c>
      <c r="CZ186" s="24"/>
      <c r="DA186" s="29"/>
      <c r="DB186" s="61" t="str">
        <f t="shared" si="83"/>
        <v>Compléter la colonne M</v>
      </c>
      <c r="DC186" s="62"/>
      <c r="DD186" s="29"/>
      <c r="DE186" s="205" t="str">
        <f>IF($M186="","Compléter la colonne M",IF(DC186="","Compléter la part variable",IF($M186=Données!$I$3,DC186,IF(AND($M186=Données!$I$2,DD186=""),"Compléter la colonne précédente",IF(DC186-DD186&lt;=0,0,IF(DD186&gt;=144.44,DC186-144.44,DC186-DD186))))))</f>
        <v>Compléter la colonne M</v>
      </c>
      <c r="DF186" s="197" t="str">
        <f>IF(DC186="","Compléter la part variable",IF(AND($M186=Données!$I$2,DD186=""),"Compléter mont. unit. versé pour le BTE",IF(DE186-$C$6&lt;0,0,DE186-$C$6)))</f>
        <v>Compléter la part variable</v>
      </c>
      <c r="DG186" s="192" t="str">
        <f t="shared" si="71"/>
        <v>Date signature contrat absente ou non conforme</v>
      </c>
      <c r="DH186" s="106" t="str">
        <f t="shared" si="58"/>
        <v>Remplir les colonnes M,N, Q et P</v>
      </c>
      <c r="DI186" s="153" t="str">
        <f t="shared" si="59"/>
        <v>Remplir les colonnes M, N, Q et P</v>
      </c>
      <c r="DJ186" s="28" t="str">
        <f t="shared" si="60"/>
        <v>Remplir les colonnes M, N, Q et P</v>
      </c>
      <c r="DK186"/>
      <c r="DL186"/>
    </row>
    <row r="187" spans="1:116" x14ac:dyDescent="0.3">
      <c r="A187" s="132"/>
      <c r="B187" s="165"/>
      <c r="C187" s="43"/>
      <c r="D187" s="43"/>
      <c r="E187" s="43"/>
      <c r="F187" s="43"/>
      <c r="G187" s="133"/>
      <c r="H187" s="59"/>
      <c r="I187" s="29"/>
      <c r="J187" s="167"/>
      <c r="K187" s="167"/>
      <c r="L187" s="168"/>
      <c r="M187" s="141"/>
      <c r="N187" s="119"/>
      <c r="O187" s="69"/>
      <c r="P187" s="69"/>
      <c r="Q187" s="145"/>
      <c r="R187" s="24"/>
      <c r="S187" s="29"/>
      <c r="T187" s="61" t="str">
        <f t="shared" si="72"/>
        <v>Compléter la colonne M</v>
      </c>
      <c r="U187" s="62"/>
      <c r="V187" s="103" t="str">
        <f t="shared" si="56"/>
        <v>Compléter la colonne précédente</v>
      </c>
      <c r="W187" s="192" t="str">
        <f t="shared" si="57"/>
        <v>Date signature contrat absente ou non conforme</v>
      </c>
      <c r="X187" s="24"/>
      <c r="Y187" s="29"/>
      <c r="Z187" s="61" t="str">
        <f t="shared" si="73"/>
        <v>Compléter la colonne M</v>
      </c>
      <c r="AA187" s="62"/>
      <c r="AB187" s="29"/>
      <c r="AC187" s="205" t="str">
        <f>IF($M187="","Compléter la colonne M",IF(AA187="","Compléter la part variable",IF($M187=Données!$I$3,AA187,IF(AND($M187=Données!$I$2,AB187=""),"Compléter la colonne précédente",IF(AA187-AB187&lt;=0,0,IF(AB187&gt;=144.44,AA187-144.44,AA187-AB187))))))</f>
        <v>Compléter la colonne M</v>
      </c>
      <c r="AD187" s="197" t="str">
        <f>IF(AA187="","Compléter la part variable",IF(AND($M187=Données!$I$2,AB187=""),"Compléter mont. unit. versé pour le BTE",IF(AC187-$C$6&lt;0,0,AC187-$C$6)))</f>
        <v>Compléter la part variable</v>
      </c>
      <c r="AE187" s="192" t="str">
        <f t="shared" si="61"/>
        <v>Date signature contrat absente ou non conforme</v>
      </c>
      <c r="AF187" s="24"/>
      <c r="AG187" s="29"/>
      <c r="AH187" s="61" t="str">
        <f t="shared" si="74"/>
        <v>Compléter la colonne M</v>
      </c>
      <c r="AI187" s="62"/>
      <c r="AJ187" s="29"/>
      <c r="AK187" s="205" t="str">
        <f>IF($M187="","Compléter la colonne M",IF(AI187="","Compléter la part variable",IF($M187=Données!$I$3,AI187,IF(AND($M187=Données!$I$2,AJ187=""),"Compléter la colonne précédente",IF(AI187-AJ187&lt;=0,0,IF(AJ187&gt;=144.44,AI187-144.44,AI187-AJ187))))))</f>
        <v>Compléter la colonne M</v>
      </c>
      <c r="AL187" s="197" t="str">
        <f>IF(AI187="","Compléter la part variable",IF(AND($M187=Données!$I$2,AJ187=""),"Compléter mont. unit. versé pour le BTE",IF(AK187-$C$6&lt;0,0,AK187-$C$6)))</f>
        <v>Compléter la part variable</v>
      </c>
      <c r="AM187" s="192" t="str">
        <f t="shared" si="62"/>
        <v>Date signature contrat absente ou non conforme</v>
      </c>
      <c r="AN187" s="24"/>
      <c r="AO187" s="29"/>
      <c r="AP187" s="61" t="str">
        <f t="shared" si="75"/>
        <v>Compléter la colonne M</v>
      </c>
      <c r="AQ187" s="62"/>
      <c r="AR187" s="29"/>
      <c r="AS187" s="205" t="str">
        <f>IF($M187="","Compléter la colonne M",IF(AQ187="","Compléter la part variable",IF($M187=Données!$I$3,AQ187,IF(AND($M187=Données!$I$2,AR187=""),"Compléter la colonne précédente",IF(AQ187-AR187&lt;=0,0,IF(AR187&gt;=144.44,AQ187-144.44,AQ187-AR187))))))</f>
        <v>Compléter la colonne M</v>
      </c>
      <c r="AT187" s="197" t="str">
        <f>IF(AQ187="","Compléter la part variable",IF(AND($M187=Données!$I$2,AR187=""),"Compléter mont. unit. versé pour le BTE",IF(AS187-$C$6&lt;0,0,AS187-$C$6)))</f>
        <v>Compléter la part variable</v>
      </c>
      <c r="AU187" s="192" t="str">
        <f t="shared" si="63"/>
        <v>Date signature contrat absente ou non conforme</v>
      </c>
      <c r="AV187" s="24"/>
      <c r="AW187" s="29"/>
      <c r="AX187" s="61" t="str">
        <f t="shared" si="76"/>
        <v>Compléter la colonne M</v>
      </c>
      <c r="AY187" s="62"/>
      <c r="AZ187" s="29"/>
      <c r="BA187" s="205" t="str">
        <f>IF($M187="","Compléter la colonne M",IF(AY187="","Compléter la part variable",IF($M187=Données!$I$3,AY187,IF(AND($M187=Données!$I$2,AZ187=""),"Compléter la colonne précédente",IF(AY187-AZ187&lt;=0,0,IF(AZ187&gt;=144.44,AY187-144.44,AY187-AZ187))))))</f>
        <v>Compléter la colonne M</v>
      </c>
      <c r="BB187" s="197" t="str">
        <f>IF(AY187="","Compléter la part variable",IF(AND($M187=Données!$I$2,AZ187=""),"Compléter mont. unit. versé pour le BTE",IF(BA187-$C$6&lt;0,0,BA187-$C$6)))</f>
        <v>Compléter la part variable</v>
      </c>
      <c r="BC187" s="192" t="str">
        <f t="shared" si="64"/>
        <v>Date signature contrat absente ou non conforme</v>
      </c>
      <c r="BD187" s="24"/>
      <c r="BE187" s="29"/>
      <c r="BF187" s="61" t="str">
        <f t="shared" si="77"/>
        <v>Compléter la colonne M</v>
      </c>
      <c r="BG187" s="62"/>
      <c r="BH187" s="29"/>
      <c r="BI187" s="205" t="str">
        <f>IF($M187="","Compléter la colonne M",IF(BG187="","Compléter la part variable",IF($M187=Données!$I$3,BG187,IF(AND($M187=Données!$I$2,BH187=""),"Compléter la colonne précédente",IF(BG187-BH187&lt;=0,0,IF(BH187&gt;=144.44,BG187-144.44,BG187-BH187))))))</f>
        <v>Compléter la colonne M</v>
      </c>
      <c r="BJ187" s="197" t="str">
        <f>IF(BG187="","Compléter la part variable",IF(AND($M187=Données!$I$2,BH187=""),"Compléter mont. unit. versé pour le BTE",IF(BI187-$C$6&lt;0,0,BI187-$C$6)))</f>
        <v>Compléter la part variable</v>
      </c>
      <c r="BK187" s="192" t="str">
        <f t="shared" si="65"/>
        <v>Date signature contrat absente ou non conforme</v>
      </c>
      <c r="BL187" s="24"/>
      <c r="BM187" s="29"/>
      <c r="BN187" s="61" t="str">
        <f t="shared" si="78"/>
        <v>Compléter la colonne M</v>
      </c>
      <c r="BO187" s="62"/>
      <c r="BP187" s="29"/>
      <c r="BQ187" s="205" t="str">
        <f>IF($M187="","Compléter la colonne M",IF(BO187="","Compléter la part variable",IF($M187=Données!$I$3,BO187,IF(AND($M187=Données!$I$2,BP187=""),"Compléter la colonne précédente",IF(BO187-BP187&lt;=0,0,IF(BP187&gt;=144.44,BO187-144.44,BO187-BP187))))))</f>
        <v>Compléter la colonne M</v>
      </c>
      <c r="BR187" s="197" t="str">
        <f>IF(BO187="","Compléter la part variable",IF(AND($M187=Données!$I$2,BP187=""),"Compléter mont. unit. versé pour le BTE",IF(BQ187-$C$6&lt;0,0,BQ187-$C$6)))</f>
        <v>Compléter la part variable</v>
      </c>
      <c r="BS187" s="192" t="str">
        <f t="shared" si="66"/>
        <v>Date signature contrat absente ou non conforme</v>
      </c>
      <c r="BT187" s="24"/>
      <c r="BU187" s="29"/>
      <c r="BV187" s="61" t="str">
        <f t="shared" si="79"/>
        <v>Compléter la colonne M</v>
      </c>
      <c r="BW187" s="62"/>
      <c r="BX187" s="29"/>
      <c r="BY187" s="205" t="str">
        <f>IF($M187="","Compléter la colonne M",IF(BW187="","Compléter la part variable",IF($M187=Données!$I$3,BW187,IF(AND($M187=Données!$I$2,BX187=""),"Compléter la colonne précédente",IF(BW187-BX187&lt;=0,0,IF(BX187&gt;=144.44,BW187-144.44,BW187-BX187))))))</f>
        <v>Compléter la colonne M</v>
      </c>
      <c r="BZ187" s="197" t="str">
        <f>IF(BW187="","Compléter la part variable",IF(AND($M187=Données!$I$2,BX187=""),"Compléter mont. unit. versé pour le BTE",IF(BY187-$C$6&lt;0,0,BY187-$C$6)))</f>
        <v>Compléter la part variable</v>
      </c>
      <c r="CA187" s="192" t="str">
        <f t="shared" si="67"/>
        <v>Date signature contrat absente ou non conforme</v>
      </c>
      <c r="CB187" s="24"/>
      <c r="CC187" s="29"/>
      <c r="CD187" s="61" t="str">
        <f t="shared" si="80"/>
        <v>Compléter la colonne M</v>
      </c>
      <c r="CE187" s="62"/>
      <c r="CF187" s="29"/>
      <c r="CG187" s="205" t="str">
        <f>IF($M187="","Compléter la colonne M",IF(CE187="","Compléter la part variable",IF($M187=Données!$I$3,CE187,IF(AND($M187=Données!$I$2,CF187=""),"Compléter la colonne précédente",IF(CE187-CF187&lt;=0,0,IF(CF187&gt;=144.44,CE187-144.44,CE187-CF187))))))</f>
        <v>Compléter la colonne M</v>
      </c>
      <c r="CH187" s="197" t="str">
        <f>IF(CE187="","Compléter la part variable",IF(AND($M187=Données!$I$2,CF187=""),"Compléter mont. unit. versé pour le BTE",IF(CG187-$C$6&lt;0,0,CG187-$C$6)))</f>
        <v>Compléter la part variable</v>
      </c>
      <c r="CI187" s="192" t="str">
        <f t="shared" si="68"/>
        <v>Date signature contrat absente ou non conforme</v>
      </c>
      <c r="CJ187" s="24"/>
      <c r="CK187" s="29"/>
      <c r="CL187" s="61" t="str">
        <f t="shared" si="81"/>
        <v>Compléter la colonne M</v>
      </c>
      <c r="CM187" s="62"/>
      <c r="CN187" s="29"/>
      <c r="CO187" s="205" t="str">
        <f>IF($M187="","Compléter la colonne M",IF(CM187="","Compléter la part variable",IF($M187=Données!$I$3,CM187,IF(AND($M187=Données!$I$2,CN187=""),"Compléter la colonne précédente",IF(CM187-CN187&lt;=0,0,IF(CN187&gt;=144.44,CM187-144.44,CM187-CN187))))))</f>
        <v>Compléter la colonne M</v>
      </c>
      <c r="CP187" s="197" t="str">
        <f>IF(CM187="","Compléter la part variable",IF(AND($M187=Données!$I$2,CN187=""),"Compléter mont. unit. versé pour le BTE",IF(CO187-$C$6&lt;0,0,CO187-$C$6)))</f>
        <v>Compléter la part variable</v>
      </c>
      <c r="CQ187" s="192" t="str">
        <f t="shared" si="69"/>
        <v>Date signature contrat absente ou non conforme</v>
      </c>
      <c r="CR187" s="24"/>
      <c r="CS187" s="29"/>
      <c r="CT187" s="61" t="str">
        <f t="shared" si="82"/>
        <v>Compléter la colonne M</v>
      </c>
      <c r="CU187" s="62"/>
      <c r="CV187" s="29"/>
      <c r="CW187" s="205" t="str">
        <f>IF($M187="","Compléter la colonne M",IF(CU187="","Compléter la part variable",IF($M187=Données!$I$3,CU187,IF(AND($M187=Données!$I$2,CV187=""),"Compléter la colonne précédente",IF(CU187-CV187&lt;=0,0,IF(CV187&gt;=144.44,CU187-144.44,CU187-CV187))))))</f>
        <v>Compléter la colonne M</v>
      </c>
      <c r="CX187" s="197" t="str">
        <f>IF(CU187="","Compléter la part variable",IF(AND($M187=Données!$I$2,CV187=""),"Compléter mont. unit. versé pour le BTE",IF(CW187-$C$6&lt;0,0,CW187-$C$6)))</f>
        <v>Compléter la part variable</v>
      </c>
      <c r="CY187" s="192" t="str">
        <f t="shared" si="70"/>
        <v>Date signature contrat absente ou non conforme</v>
      </c>
      <c r="CZ187" s="24"/>
      <c r="DA187" s="29"/>
      <c r="DB187" s="61" t="str">
        <f t="shared" si="83"/>
        <v>Compléter la colonne M</v>
      </c>
      <c r="DC187" s="62"/>
      <c r="DD187" s="29"/>
      <c r="DE187" s="205" t="str">
        <f>IF($M187="","Compléter la colonne M",IF(DC187="","Compléter la part variable",IF($M187=Données!$I$3,DC187,IF(AND($M187=Données!$I$2,DD187=""),"Compléter la colonne précédente",IF(DC187-DD187&lt;=0,0,IF(DD187&gt;=144.44,DC187-144.44,DC187-DD187))))))</f>
        <v>Compléter la colonne M</v>
      </c>
      <c r="DF187" s="197" t="str">
        <f>IF(DC187="","Compléter la part variable",IF(AND($M187=Données!$I$2,DD187=""),"Compléter mont. unit. versé pour le BTE",IF(DE187-$C$6&lt;0,0,DE187-$C$6)))</f>
        <v>Compléter la part variable</v>
      </c>
      <c r="DG187" s="192" t="str">
        <f t="shared" si="71"/>
        <v>Date signature contrat absente ou non conforme</v>
      </c>
      <c r="DH187" s="106" t="str">
        <f t="shared" si="58"/>
        <v>Remplir les colonnes M,N, Q et P</v>
      </c>
      <c r="DI187" s="153" t="str">
        <f t="shared" si="59"/>
        <v>Remplir les colonnes M, N, Q et P</v>
      </c>
      <c r="DJ187" s="28" t="str">
        <f t="shared" si="60"/>
        <v>Remplir les colonnes M, N, Q et P</v>
      </c>
      <c r="DK187"/>
      <c r="DL187"/>
    </row>
    <row r="188" spans="1:116" x14ac:dyDescent="0.3">
      <c r="A188" s="132"/>
      <c r="B188" s="165"/>
      <c r="C188" s="43"/>
      <c r="D188" s="43"/>
      <c r="E188" s="43"/>
      <c r="F188" s="43"/>
      <c r="G188" s="133"/>
      <c r="H188" s="59"/>
      <c r="I188" s="29"/>
      <c r="J188" s="167"/>
      <c r="K188" s="167"/>
      <c r="L188" s="168"/>
      <c r="M188" s="141"/>
      <c r="N188" s="119"/>
      <c r="O188" s="69"/>
      <c r="P188" s="69"/>
      <c r="Q188" s="145"/>
      <c r="R188" s="24"/>
      <c r="S188" s="29"/>
      <c r="T188" s="61" t="str">
        <f t="shared" si="72"/>
        <v>Compléter la colonne M</v>
      </c>
      <c r="U188" s="62"/>
      <c r="V188" s="103" t="str">
        <f t="shared" si="56"/>
        <v>Compléter la colonne précédente</v>
      </c>
      <c r="W188" s="192" t="str">
        <f t="shared" si="57"/>
        <v>Date signature contrat absente ou non conforme</v>
      </c>
      <c r="X188" s="24"/>
      <c r="Y188" s="29"/>
      <c r="Z188" s="61" t="str">
        <f t="shared" si="73"/>
        <v>Compléter la colonne M</v>
      </c>
      <c r="AA188" s="62"/>
      <c r="AB188" s="29"/>
      <c r="AC188" s="205" t="str">
        <f>IF($M188="","Compléter la colonne M",IF(AA188="","Compléter la part variable",IF($M188=Données!$I$3,AA188,IF(AND($M188=Données!$I$2,AB188=""),"Compléter la colonne précédente",IF(AA188-AB188&lt;=0,0,IF(AB188&gt;=144.44,AA188-144.44,AA188-AB188))))))</f>
        <v>Compléter la colonne M</v>
      </c>
      <c r="AD188" s="197" t="str">
        <f>IF(AA188="","Compléter la part variable",IF(AND($M188=Données!$I$2,AB188=""),"Compléter mont. unit. versé pour le BTE",IF(AC188-$C$6&lt;0,0,AC188-$C$6)))</f>
        <v>Compléter la part variable</v>
      </c>
      <c r="AE188" s="192" t="str">
        <f t="shared" si="61"/>
        <v>Date signature contrat absente ou non conforme</v>
      </c>
      <c r="AF188" s="24"/>
      <c r="AG188" s="29"/>
      <c r="AH188" s="61" t="str">
        <f t="shared" si="74"/>
        <v>Compléter la colonne M</v>
      </c>
      <c r="AI188" s="62"/>
      <c r="AJ188" s="29"/>
      <c r="AK188" s="205" t="str">
        <f>IF($M188="","Compléter la colonne M",IF(AI188="","Compléter la part variable",IF($M188=Données!$I$3,AI188,IF(AND($M188=Données!$I$2,AJ188=""),"Compléter la colonne précédente",IF(AI188-AJ188&lt;=0,0,IF(AJ188&gt;=144.44,AI188-144.44,AI188-AJ188))))))</f>
        <v>Compléter la colonne M</v>
      </c>
      <c r="AL188" s="197" t="str">
        <f>IF(AI188="","Compléter la part variable",IF(AND($M188=Données!$I$2,AJ188=""),"Compléter mont. unit. versé pour le BTE",IF(AK188-$C$6&lt;0,0,AK188-$C$6)))</f>
        <v>Compléter la part variable</v>
      </c>
      <c r="AM188" s="192" t="str">
        <f t="shared" si="62"/>
        <v>Date signature contrat absente ou non conforme</v>
      </c>
      <c r="AN188" s="24"/>
      <c r="AO188" s="29"/>
      <c r="AP188" s="61" t="str">
        <f t="shared" si="75"/>
        <v>Compléter la colonne M</v>
      </c>
      <c r="AQ188" s="62"/>
      <c r="AR188" s="29"/>
      <c r="AS188" s="205" t="str">
        <f>IF($M188="","Compléter la colonne M",IF(AQ188="","Compléter la part variable",IF($M188=Données!$I$3,AQ188,IF(AND($M188=Données!$I$2,AR188=""),"Compléter la colonne précédente",IF(AQ188-AR188&lt;=0,0,IF(AR188&gt;=144.44,AQ188-144.44,AQ188-AR188))))))</f>
        <v>Compléter la colonne M</v>
      </c>
      <c r="AT188" s="197" t="str">
        <f>IF(AQ188="","Compléter la part variable",IF(AND($M188=Données!$I$2,AR188=""),"Compléter mont. unit. versé pour le BTE",IF(AS188-$C$6&lt;0,0,AS188-$C$6)))</f>
        <v>Compléter la part variable</v>
      </c>
      <c r="AU188" s="192" t="str">
        <f t="shared" si="63"/>
        <v>Date signature contrat absente ou non conforme</v>
      </c>
      <c r="AV188" s="24"/>
      <c r="AW188" s="29"/>
      <c r="AX188" s="61" t="str">
        <f t="shared" si="76"/>
        <v>Compléter la colonne M</v>
      </c>
      <c r="AY188" s="62"/>
      <c r="AZ188" s="29"/>
      <c r="BA188" s="205" t="str">
        <f>IF($M188="","Compléter la colonne M",IF(AY188="","Compléter la part variable",IF($M188=Données!$I$3,AY188,IF(AND($M188=Données!$I$2,AZ188=""),"Compléter la colonne précédente",IF(AY188-AZ188&lt;=0,0,IF(AZ188&gt;=144.44,AY188-144.44,AY188-AZ188))))))</f>
        <v>Compléter la colonne M</v>
      </c>
      <c r="BB188" s="197" t="str">
        <f>IF(AY188="","Compléter la part variable",IF(AND($M188=Données!$I$2,AZ188=""),"Compléter mont. unit. versé pour le BTE",IF(BA188-$C$6&lt;0,0,BA188-$C$6)))</f>
        <v>Compléter la part variable</v>
      </c>
      <c r="BC188" s="192" t="str">
        <f t="shared" si="64"/>
        <v>Date signature contrat absente ou non conforme</v>
      </c>
      <c r="BD188" s="24"/>
      <c r="BE188" s="29"/>
      <c r="BF188" s="61" t="str">
        <f t="shared" si="77"/>
        <v>Compléter la colonne M</v>
      </c>
      <c r="BG188" s="62"/>
      <c r="BH188" s="29"/>
      <c r="BI188" s="205" t="str">
        <f>IF($M188="","Compléter la colonne M",IF(BG188="","Compléter la part variable",IF($M188=Données!$I$3,BG188,IF(AND($M188=Données!$I$2,BH188=""),"Compléter la colonne précédente",IF(BG188-BH188&lt;=0,0,IF(BH188&gt;=144.44,BG188-144.44,BG188-BH188))))))</f>
        <v>Compléter la colonne M</v>
      </c>
      <c r="BJ188" s="197" t="str">
        <f>IF(BG188="","Compléter la part variable",IF(AND($M188=Données!$I$2,BH188=""),"Compléter mont. unit. versé pour le BTE",IF(BI188-$C$6&lt;0,0,BI188-$C$6)))</f>
        <v>Compléter la part variable</v>
      </c>
      <c r="BK188" s="192" t="str">
        <f t="shared" si="65"/>
        <v>Date signature contrat absente ou non conforme</v>
      </c>
      <c r="BL188" s="24"/>
      <c r="BM188" s="29"/>
      <c r="BN188" s="61" t="str">
        <f t="shared" si="78"/>
        <v>Compléter la colonne M</v>
      </c>
      <c r="BO188" s="62"/>
      <c r="BP188" s="29"/>
      <c r="BQ188" s="205" t="str">
        <f>IF($M188="","Compléter la colonne M",IF(BO188="","Compléter la part variable",IF($M188=Données!$I$3,BO188,IF(AND($M188=Données!$I$2,BP188=""),"Compléter la colonne précédente",IF(BO188-BP188&lt;=0,0,IF(BP188&gt;=144.44,BO188-144.44,BO188-BP188))))))</f>
        <v>Compléter la colonne M</v>
      </c>
      <c r="BR188" s="197" t="str">
        <f>IF(BO188="","Compléter la part variable",IF(AND($M188=Données!$I$2,BP188=""),"Compléter mont. unit. versé pour le BTE",IF(BQ188-$C$6&lt;0,0,BQ188-$C$6)))</f>
        <v>Compléter la part variable</v>
      </c>
      <c r="BS188" s="192" t="str">
        <f t="shared" si="66"/>
        <v>Date signature contrat absente ou non conforme</v>
      </c>
      <c r="BT188" s="24"/>
      <c r="BU188" s="29"/>
      <c r="BV188" s="61" t="str">
        <f t="shared" si="79"/>
        <v>Compléter la colonne M</v>
      </c>
      <c r="BW188" s="62"/>
      <c r="BX188" s="29"/>
      <c r="BY188" s="205" t="str">
        <f>IF($M188="","Compléter la colonne M",IF(BW188="","Compléter la part variable",IF($M188=Données!$I$3,BW188,IF(AND($M188=Données!$I$2,BX188=""),"Compléter la colonne précédente",IF(BW188-BX188&lt;=0,0,IF(BX188&gt;=144.44,BW188-144.44,BW188-BX188))))))</f>
        <v>Compléter la colonne M</v>
      </c>
      <c r="BZ188" s="197" t="str">
        <f>IF(BW188="","Compléter la part variable",IF(AND($M188=Données!$I$2,BX188=""),"Compléter mont. unit. versé pour le BTE",IF(BY188-$C$6&lt;0,0,BY188-$C$6)))</f>
        <v>Compléter la part variable</v>
      </c>
      <c r="CA188" s="192" t="str">
        <f t="shared" si="67"/>
        <v>Date signature contrat absente ou non conforme</v>
      </c>
      <c r="CB188" s="24"/>
      <c r="CC188" s="29"/>
      <c r="CD188" s="61" t="str">
        <f t="shared" si="80"/>
        <v>Compléter la colonne M</v>
      </c>
      <c r="CE188" s="62"/>
      <c r="CF188" s="29"/>
      <c r="CG188" s="205" t="str">
        <f>IF($M188="","Compléter la colonne M",IF(CE188="","Compléter la part variable",IF($M188=Données!$I$3,CE188,IF(AND($M188=Données!$I$2,CF188=""),"Compléter la colonne précédente",IF(CE188-CF188&lt;=0,0,IF(CF188&gt;=144.44,CE188-144.44,CE188-CF188))))))</f>
        <v>Compléter la colonne M</v>
      </c>
      <c r="CH188" s="197" t="str">
        <f>IF(CE188="","Compléter la part variable",IF(AND($M188=Données!$I$2,CF188=""),"Compléter mont. unit. versé pour le BTE",IF(CG188-$C$6&lt;0,0,CG188-$C$6)))</f>
        <v>Compléter la part variable</v>
      </c>
      <c r="CI188" s="192" t="str">
        <f t="shared" si="68"/>
        <v>Date signature contrat absente ou non conforme</v>
      </c>
      <c r="CJ188" s="24"/>
      <c r="CK188" s="29"/>
      <c r="CL188" s="61" t="str">
        <f t="shared" si="81"/>
        <v>Compléter la colonne M</v>
      </c>
      <c r="CM188" s="62"/>
      <c r="CN188" s="29"/>
      <c r="CO188" s="205" t="str">
        <f>IF($M188="","Compléter la colonne M",IF(CM188="","Compléter la part variable",IF($M188=Données!$I$3,CM188,IF(AND($M188=Données!$I$2,CN188=""),"Compléter la colonne précédente",IF(CM188-CN188&lt;=0,0,IF(CN188&gt;=144.44,CM188-144.44,CM188-CN188))))))</f>
        <v>Compléter la colonne M</v>
      </c>
      <c r="CP188" s="197" t="str">
        <f>IF(CM188="","Compléter la part variable",IF(AND($M188=Données!$I$2,CN188=""),"Compléter mont. unit. versé pour le BTE",IF(CO188-$C$6&lt;0,0,CO188-$C$6)))</f>
        <v>Compléter la part variable</v>
      </c>
      <c r="CQ188" s="192" t="str">
        <f t="shared" si="69"/>
        <v>Date signature contrat absente ou non conforme</v>
      </c>
      <c r="CR188" s="24"/>
      <c r="CS188" s="29"/>
      <c r="CT188" s="61" t="str">
        <f t="shared" si="82"/>
        <v>Compléter la colonne M</v>
      </c>
      <c r="CU188" s="62"/>
      <c r="CV188" s="29"/>
      <c r="CW188" s="205" t="str">
        <f>IF($M188="","Compléter la colonne M",IF(CU188="","Compléter la part variable",IF($M188=Données!$I$3,CU188,IF(AND($M188=Données!$I$2,CV188=""),"Compléter la colonne précédente",IF(CU188-CV188&lt;=0,0,IF(CV188&gt;=144.44,CU188-144.44,CU188-CV188))))))</f>
        <v>Compléter la colonne M</v>
      </c>
      <c r="CX188" s="197" t="str">
        <f>IF(CU188="","Compléter la part variable",IF(AND($M188=Données!$I$2,CV188=""),"Compléter mont. unit. versé pour le BTE",IF(CW188-$C$6&lt;0,0,CW188-$C$6)))</f>
        <v>Compléter la part variable</v>
      </c>
      <c r="CY188" s="192" t="str">
        <f t="shared" si="70"/>
        <v>Date signature contrat absente ou non conforme</v>
      </c>
      <c r="CZ188" s="24"/>
      <c r="DA188" s="29"/>
      <c r="DB188" s="61" t="str">
        <f t="shared" si="83"/>
        <v>Compléter la colonne M</v>
      </c>
      <c r="DC188" s="62"/>
      <c r="DD188" s="29"/>
      <c r="DE188" s="205" t="str">
        <f>IF($M188="","Compléter la colonne M",IF(DC188="","Compléter la part variable",IF($M188=Données!$I$3,DC188,IF(AND($M188=Données!$I$2,DD188=""),"Compléter la colonne précédente",IF(DC188-DD188&lt;=0,0,IF(DD188&gt;=144.44,DC188-144.44,DC188-DD188))))))</f>
        <v>Compléter la colonne M</v>
      </c>
      <c r="DF188" s="197" t="str">
        <f>IF(DC188="","Compléter la part variable",IF(AND($M188=Données!$I$2,DD188=""),"Compléter mont. unit. versé pour le BTE",IF(DE188-$C$6&lt;0,0,DE188-$C$6)))</f>
        <v>Compléter la part variable</v>
      </c>
      <c r="DG188" s="192" t="str">
        <f t="shared" si="71"/>
        <v>Date signature contrat absente ou non conforme</v>
      </c>
      <c r="DH188" s="106" t="str">
        <f t="shared" si="58"/>
        <v>Remplir les colonnes M,N, Q et P</v>
      </c>
      <c r="DI188" s="153" t="str">
        <f t="shared" si="59"/>
        <v>Remplir les colonnes M, N, Q et P</v>
      </c>
      <c r="DJ188" s="28" t="str">
        <f t="shared" si="60"/>
        <v>Remplir les colonnes M, N, Q et P</v>
      </c>
      <c r="DK188"/>
      <c r="DL188"/>
    </row>
    <row r="189" spans="1:116" x14ac:dyDescent="0.3">
      <c r="A189" s="132"/>
      <c r="B189" s="165"/>
      <c r="C189" s="43"/>
      <c r="D189" s="43"/>
      <c r="E189" s="43"/>
      <c r="F189" s="43"/>
      <c r="G189" s="133"/>
      <c r="H189" s="59"/>
      <c r="I189" s="29"/>
      <c r="J189" s="167"/>
      <c r="K189" s="167"/>
      <c r="L189" s="168"/>
      <c r="M189" s="141"/>
      <c r="N189" s="119"/>
      <c r="O189" s="69"/>
      <c r="P189" s="69"/>
      <c r="Q189" s="145"/>
      <c r="R189" s="24"/>
      <c r="S189" s="29"/>
      <c r="T189" s="61" t="str">
        <f t="shared" si="72"/>
        <v>Compléter la colonne M</v>
      </c>
      <c r="U189" s="62"/>
      <c r="V189" s="103" t="str">
        <f t="shared" si="56"/>
        <v>Compléter la colonne précédente</v>
      </c>
      <c r="W189" s="192" t="str">
        <f t="shared" si="57"/>
        <v>Date signature contrat absente ou non conforme</v>
      </c>
      <c r="X189" s="24"/>
      <c r="Y189" s="29"/>
      <c r="Z189" s="61" t="str">
        <f t="shared" si="73"/>
        <v>Compléter la colonne M</v>
      </c>
      <c r="AA189" s="62"/>
      <c r="AB189" s="29"/>
      <c r="AC189" s="205" t="str">
        <f>IF($M189="","Compléter la colonne M",IF(AA189="","Compléter la part variable",IF($M189=Données!$I$3,AA189,IF(AND($M189=Données!$I$2,AB189=""),"Compléter la colonne précédente",IF(AA189-AB189&lt;=0,0,IF(AB189&gt;=144.44,AA189-144.44,AA189-AB189))))))</f>
        <v>Compléter la colonne M</v>
      </c>
      <c r="AD189" s="197" t="str">
        <f>IF(AA189="","Compléter la part variable",IF(AND($M189=Données!$I$2,AB189=""),"Compléter mont. unit. versé pour le BTE",IF(AC189-$C$6&lt;0,0,AC189-$C$6)))</f>
        <v>Compléter la part variable</v>
      </c>
      <c r="AE189" s="192" t="str">
        <f t="shared" si="61"/>
        <v>Date signature contrat absente ou non conforme</v>
      </c>
      <c r="AF189" s="24"/>
      <c r="AG189" s="29"/>
      <c r="AH189" s="61" t="str">
        <f t="shared" si="74"/>
        <v>Compléter la colonne M</v>
      </c>
      <c r="AI189" s="62"/>
      <c r="AJ189" s="29"/>
      <c r="AK189" s="205" t="str">
        <f>IF($M189="","Compléter la colonne M",IF(AI189="","Compléter la part variable",IF($M189=Données!$I$3,AI189,IF(AND($M189=Données!$I$2,AJ189=""),"Compléter la colonne précédente",IF(AI189-AJ189&lt;=0,0,IF(AJ189&gt;=144.44,AI189-144.44,AI189-AJ189))))))</f>
        <v>Compléter la colonne M</v>
      </c>
      <c r="AL189" s="197" t="str">
        <f>IF(AI189="","Compléter la part variable",IF(AND($M189=Données!$I$2,AJ189=""),"Compléter mont. unit. versé pour le BTE",IF(AK189-$C$6&lt;0,0,AK189-$C$6)))</f>
        <v>Compléter la part variable</v>
      </c>
      <c r="AM189" s="192" t="str">
        <f t="shared" si="62"/>
        <v>Date signature contrat absente ou non conforme</v>
      </c>
      <c r="AN189" s="24"/>
      <c r="AO189" s="29"/>
      <c r="AP189" s="61" t="str">
        <f t="shared" si="75"/>
        <v>Compléter la colonne M</v>
      </c>
      <c r="AQ189" s="62"/>
      <c r="AR189" s="29"/>
      <c r="AS189" s="205" t="str">
        <f>IF($M189="","Compléter la colonne M",IF(AQ189="","Compléter la part variable",IF($M189=Données!$I$3,AQ189,IF(AND($M189=Données!$I$2,AR189=""),"Compléter la colonne précédente",IF(AQ189-AR189&lt;=0,0,IF(AR189&gt;=144.44,AQ189-144.44,AQ189-AR189))))))</f>
        <v>Compléter la colonne M</v>
      </c>
      <c r="AT189" s="197" t="str">
        <f>IF(AQ189="","Compléter la part variable",IF(AND($M189=Données!$I$2,AR189=""),"Compléter mont. unit. versé pour le BTE",IF(AS189-$C$6&lt;0,0,AS189-$C$6)))</f>
        <v>Compléter la part variable</v>
      </c>
      <c r="AU189" s="192" t="str">
        <f t="shared" si="63"/>
        <v>Date signature contrat absente ou non conforme</v>
      </c>
      <c r="AV189" s="24"/>
      <c r="AW189" s="29"/>
      <c r="AX189" s="61" t="str">
        <f t="shared" si="76"/>
        <v>Compléter la colonne M</v>
      </c>
      <c r="AY189" s="62"/>
      <c r="AZ189" s="29"/>
      <c r="BA189" s="205" t="str">
        <f>IF($M189="","Compléter la colonne M",IF(AY189="","Compléter la part variable",IF($M189=Données!$I$3,AY189,IF(AND($M189=Données!$I$2,AZ189=""),"Compléter la colonne précédente",IF(AY189-AZ189&lt;=0,0,IF(AZ189&gt;=144.44,AY189-144.44,AY189-AZ189))))))</f>
        <v>Compléter la colonne M</v>
      </c>
      <c r="BB189" s="197" t="str">
        <f>IF(AY189="","Compléter la part variable",IF(AND($M189=Données!$I$2,AZ189=""),"Compléter mont. unit. versé pour le BTE",IF(BA189-$C$6&lt;0,0,BA189-$C$6)))</f>
        <v>Compléter la part variable</v>
      </c>
      <c r="BC189" s="192" t="str">
        <f t="shared" si="64"/>
        <v>Date signature contrat absente ou non conforme</v>
      </c>
      <c r="BD189" s="24"/>
      <c r="BE189" s="29"/>
      <c r="BF189" s="61" t="str">
        <f t="shared" si="77"/>
        <v>Compléter la colonne M</v>
      </c>
      <c r="BG189" s="62"/>
      <c r="BH189" s="29"/>
      <c r="BI189" s="205" t="str">
        <f>IF($M189="","Compléter la colonne M",IF(BG189="","Compléter la part variable",IF($M189=Données!$I$3,BG189,IF(AND($M189=Données!$I$2,BH189=""),"Compléter la colonne précédente",IF(BG189-BH189&lt;=0,0,IF(BH189&gt;=144.44,BG189-144.44,BG189-BH189))))))</f>
        <v>Compléter la colonne M</v>
      </c>
      <c r="BJ189" s="197" t="str">
        <f>IF(BG189="","Compléter la part variable",IF(AND($M189=Données!$I$2,BH189=""),"Compléter mont. unit. versé pour le BTE",IF(BI189-$C$6&lt;0,0,BI189-$C$6)))</f>
        <v>Compléter la part variable</v>
      </c>
      <c r="BK189" s="192" t="str">
        <f t="shared" si="65"/>
        <v>Date signature contrat absente ou non conforme</v>
      </c>
      <c r="BL189" s="24"/>
      <c r="BM189" s="29"/>
      <c r="BN189" s="61" t="str">
        <f t="shared" si="78"/>
        <v>Compléter la colonne M</v>
      </c>
      <c r="BO189" s="62"/>
      <c r="BP189" s="29"/>
      <c r="BQ189" s="205" t="str">
        <f>IF($M189="","Compléter la colonne M",IF(BO189="","Compléter la part variable",IF($M189=Données!$I$3,BO189,IF(AND($M189=Données!$I$2,BP189=""),"Compléter la colonne précédente",IF(BO189-BP189&lt;=0,0,IF(BP189&gt;=144.44,BO189-144.44,BO189-BP189))))))</f>
        <v>Compléter la colonne M</v>
      </c>
      <c r="BR189" s="197" t="str">
        <f>IF(BO189="","Compléter la part variable",IF(AND($M189=Données!$I$2,BP189=""),"Compléter mont. unit. versé pour le BTE",IF(BQ189-$C$6&lt;0,0,BQ189-$C$6)))</f>
        <v>Compléter la part variable</v>
      </c>
      <c r="BS189" s="192" t="str">
        <f t="shared" si="66"/>
        <v>Date signature contrat absente ou non conforme</v>
      </c>
      <c r="BT189" s="24"/>
      <c r="BU189" s="29"/>
      <c r="BV189" s="61" t="str">
        <f t="shared" si="79"/>
        <v>Compléter la colonne M</v>
      </c>
      <c r="BW189" s="62"/>
      <c r="BX189" s="29"/>
      <c r="BY189" s="205" t="str">
        <f>IF($M189="","Compléter la colonne M",IF(BW189="","Compléter la part variable",IF($M189=Données!$I$3,BW189,IF(AND($M189=Données!$I$2,BX189=""),"Compléter la colonne précédente",IF(BW189-BX189&lt;=0,0,IF(BX189&gt;=144.44,BW189-144.44,BW189-BX189))))))</f>
        <v>Compléter la colonne M</v>
      </c>
      <c r="BZ189" s="197" t="str">
        <f>IF(BW189="","Compléter la part variable",IF(AND($M189=Données!$I$2,BX189=""),"Compléter mont. unit. versé pour le BTE",IF(BY189-$C$6&lt;0,0,BY189-$C$6)))</f>
        <v>Compléter la part variable</v>
      </c>
      <c r="CA189" s="192" t="str">
        <f t="shared" si="67"/>
        <v>Date signature contrat absente ou non conforme</v>
      </c>
      <c r="CB189" s="24"/>
      <c r="CC189" s="29"/>
      <c r="CD189" s="61" t="str">
        <f t="shared" si="80"/>
        <v>Compléter la colonne M</v>
      </c>
      <c r="CE189" s="62"/>
      <c r="CF189" s="29"/>
      <c r="CG189" s="205" t="str">
        <f>IF($M189="","Compléter la colonne M",IF(CE189="","Compléter la part variable",IF($M189=Données!$I$3,CE189,IF(AND($M189=Données!$I$2,CF189=""),"Compléter la colonne précédente",IF(CE189-CF189&lt;=0,0,IF(CF189&gt;=144.44,CE189-144.44,CE189-CF189))))))</f>
        <v>Compléter la colonne M</v>
      </c>
      <c r="CH189" s="197" t="str">
        <f>IF(CE189="","Compléter la part variable",IF(AND($M189=Données!$I$2,CF189=""),"Compléter mont. unit. versé pour le BTE",IF(CG189-$C$6&lt;0,0,CG189-$C$6)))</f>
        <v>Compléter la part variable</v>
      </c>
      <c r="CI189" s="192" t="str">
        <f t="shared" si="68"/>
        <v>Date signature contrat absente ou non conforme</v>
      </c>
      <c r="CJ189" s="24"/>
      <c r="CK189" s="29"/>
      <c r="CL189" s="61" t="str">
        <f t="shared" si="81"/>
        <v>Compléter la colonne M</v>
      </c>
      <c r="CM189" s="62"/>
      <c r="CN189" s="29"/>
      <c r="CO189" s="205" t="str">
        <f>IF($M189="","Compléter la colonne M",IF(CM189="","Compléter la part variable",IF($M189=Données!$I$3,CM189,IF(AND($M189=Données!$I$2,CN189=""),"Compléter la colonne précédente",IF(CM189-CN189&lt;=0,0,IF(CN189&gt;=144.44,CM189-144.44,CM189-CN189))))))</f>
        <v>Compléter la colonne M</v>
      </c>
      <c r="CP189" s="197" t="str">
        <f>IF(CM189="","Compléter la part variable",IF(AND($M189=Données!$I$2,CN189=""),"Compléter mont. unit. versé pour le BTE",IF(CO189-$C$6&lt;0,0,CO189-$C$6)))</f>
        <v>Compléter la part variable</v>
      </c>
      <c r="CQ189" s="192" t="str">
        <f t="shared" si="69"/>
        <v>Date signature contrat absente ou non conforme</v>
      </c>
      <c r="CR189" s="24"/>
      <c r="CS189" s="29"/>
      <c r="CT189" s="61" t="str">
        <f t="shared" si="82"/>
        <v>Compléter la colonne M</v>
      </c>
      <c r="CU189" s="62"/>
      <c r="CV189" s="29"/>
      <c r="CW189" s="205" t="str">
        <f>IF($M189="","Compléter la colonne M",IF(CU189="","Compléter la part variable",IF($M189=Données!$I$3,CU189,IF(AND($M189=Données!$I$2,CV189=""),"Compléter la colonne précédente",IF(CU189-CV189&lt;=0,0,IF(CV189&gt;=144.44,CU189-144.44,CU189-CV189))))))</f>
        <v>Compléter la colonne M</v>
      </c>
      <c r="CX189" s="197" t="str">
        <f>IF(CU189="","Compléter la part variable",IF(AND($M189=Données!$I$2,CV189=""),"Compléter mont. unit. versé pour le BTE",IF(CW189-$C$6&lt;0,0,CW189-$C$6)))</f>
        <v>Compléter la part variable</v>
      </c>
      <c r="CY189" s="192" t="str">
        <f t="shared" si="70"/>
        <v>Date signature contrat absente ou non conforme</v>
      </c>
      <c r="CZ189" s="24"/>
      <c r="DA189" s="29"/>
      <c r="DB189" s="61" t="str">
        <f t="shared" si="83"/>
        <v>Compléter la colonne M</v>
      </c>
      <c r="DC189" s="62"/>
      <c r="DD189" s="29"/>
      <c r="DE189" s="205" t="str">
        <f>IF($M189="","Compléter la colonne M",IF(DC189="","Compléter la part variable",IF($M189=Données!$I$3,DC189,IF(AND($M189=Données!$I$2,DD189=""),"Compléter la colonne précédente",IF(DC189-DD189&lt;=0,0,IF(DD189&gt;=144.44,DC189-144.44,DC189-DD189))))))</f>
        <v>Compléter la colonne M</v>
      </c>
      <c r="DF189" s="197" t="str">
        <f>IF(DC189="","Compléter la part variable",IF(AND($M189=Données!$I$2,DD189=""),"Compléter mont. unit. versé pour le BTE",IF(DE189-$C$6&lt;0,0,DE189-$C$6)))</f>
        <v>Compléter la part variable</v>
      </c>
      <c r="DG189" s="192" t="str">
        <f t="shared" si="71"/>
        <v>Date signature contrat absente ou non conforme</v>
      </c>
      <c r="DH189" s="106" t="str">
        <f t="shared" si="58"/>
        <v>Remplir les colonnes M,N, Q et P</v>
      </c>
      <c r="DI189" s="153" t="str">
        <f t="shared" si="59"/>
        <v>Remplir les colonnes M, N, Q et P</v>
      </c>
      <c r="DJ189" s="28" t="str">
        <f t="shared" si="60"/>
        <v>Remplir les colonnes M, N, Q et P</v>
      </c>
      <c r="DK189"/>
      <c r="DL189"/>
    </row>
    <row r="190" spans="1:116" x14ac:dyDescent="0.3">
      <c r="A190" s="132"/>
      <c r="B190" s="165"/>
      <c r="C190" s="43"/>
      <c r="D190" s="43"/>
      <c r="E190" s="43"/>
      <c r="F190" s="43"/>
      <c r="G190" s="133"/>
      <c r="H190" s="59"/>
      <c r="I190" s="29"/>
      <c r="J190" s="167"/>
      <c r="K190" s="167"/>
      <c r="L190" s="168"/>
      <c r="M190" s="141"/>
      <c r="N190" s="119"/>
      <c r="O190" s="69"/>
      <c r="P190" s="69"/>
      <c r="Q190" s="145"/>
      <c r="R190" s="24"/>
      <c r="S190" s="29"/>
      <c r="T190" s="61" t="str">
        <f t="shared" si="72"/>
        <v>Compléter la colonne M</v>
      </c>
      <c r="U190" s="62"/>
      <c r="V190" s="103" t="str">
        <f t="shared" si="56"/>
        <v>Compléter la colonne précédente</v>
      </c>
      <c r="W190" s="192" t="str">
        <f t="shared" si="57"/>
        <v>Date signature contrat absente ou non conforme</v>
      </c>
      <c r="X190" s="24"/>
      <c r="Y190" s="29"/>
      <c r="Z190" s="61" t="str">
        <f t="shared" si="73"/>
        <v>Compléter la colonne M</v>
      </c>
      <c r="AA190" s="62"/>
      <c r="AB190" s="29"/>
      <c r="AC190" s="205" t="str">
        <f>IF($M190="","Compléter la colonne M",IF(AA190="","Compléter la part variable",IF($M190=Données!$I$3,AA190,IF(AND($M190=Données!$I$2,AB190=""),"Compléter la colonne précédente",IF(AA190-AB190&lt;=0,0,IF(AB190&gt;=144.44,AA190-144.44,AA190-AB190))))))</f>
        <v>Compléter la colonne M</v>
      </c>
      <c r="AD190" s="197" t="str">
        <f>IF(AA190="","Compléter la part variable",IF(AND($M190=Données!$I$2,AB190=""),"Compléter mont. unit. versé pour le BTE",IF(AC190-$C$6&lt;0,0,AC190-$C$6)))</f>
        <v>Compléter la part variable</v>
      </c>
      <c r="AE190" s="192" t="str">
        <f t="shared" si="61"/>
        <v>Date signature contrat absente ou non conforme</v>
      </c>
      <c r="AF190" s="24"/>
      <c r="AG190" s="29"/>
      <c r="AH190" s="61" t="str">
        <f t="shared" si="74"/>
        <v>Compléter la colonne M</v>
      </c>
      <c r="AI190" s="62"/>
      <c r="AJ190" s="29"/>
      <c r="AK190" s="205" t="str">
        <f>IF($M190="","Compléter la colonne M",IF(AI190="","Compléter la part variable",IF($M190=Données!$I$3,AI190,IF(AND($M190=Données!$I$2,AJ190=""),"Compléter la colonne précédente",IF(AI190-AJ190&lt;=0,0,IF(AJ190&gt;=144.44,AI190-144.44,AI190-AJ190))))))</f>
        <v>Compléter la colonne M</v>
      </c>
      <c r="AL190" s="197" t="str">
        <f>IF(AI190="","Compléter la part variable",IF(AND($M190=Données!$I$2,AJ190=""),"Compléter mont. unit. versé pour le BTE",IF(AK190-$C$6&lt;0,0,AK190-$C$6)))</f>
        <v>Compléter la part variable</v>
      </c>
      <c r="AM190" s="192" t="str">
        <f t="shared" si="62"/>
        <v>Date signature contrat absente ou non conforme</v>
      </c>
      <c r="AN190" s="24"/>
      <c r="AO190" s="29"/>
      <c r="AP190" s="61" t="str">
        <f t="shared" si="75"/>
        <v>Compléter la colonne M</v>
      </c>
      <c r="AQ190" s="62"/>
      <c r="AR190" s="29"/>
      <c r="AS190" s="205" t="str">
        <f>IF($M190="","Compléter la colonne M",IF(AQ190="","Compléter la part variable",IF($M190=Données!$I$3,AQ190,IF(AND($M190=Données!$I$2,AR190=""),"Compléter la colonne précédente",IF(AQ190-AR190&lt;=0,0,IF(AR190&gt;=144.44,AQ190-144.44,AQ190-AR190))))))</f>
        <v>Compléter la colonne M</v>
      </c>
      <c r="AT190" s="197" t="str">
        <f>IF(AQ190="","Compléter la part variable",IF(AND($M190=Données!$I$2,AR190=""),"Compléter mont. unit. versé pour le BTE",IF(AS190-$C$6&lt;0,0,AS190-$C$6)))</f>
        <v>Compléter la part variable</v>
      </c>
      <c r="AU190" s="192" t="str">
        <f t="shared" si="63"/>
        <v>Date signature contrat absente ou non conforme</v>
      </c>
      <c r="AV190" s="24"/>
      <c r="AW190" s="29"/>
      <c r="AX190" s="61" t="str">
        <f t="shared" si="76"/>
        <v>Compléter la colonne M</v>
      </c>
      <c r="AY190" s="62"/>
      <c r="AZ190" s="29"/>
      <c r="BA190" s="205" t="str">
        <f>IF($M190="","Compléter la colonne M",IF(AY190="","Compléter la part variable",IF($M190=Données!$I$3,AY190,IF(AND($M190=Données!$I$2,AZ190=""),"Compléter la colonne précédente",IF(AY190-AZ190&lt;=0,0,IF(AZ190&gt;=144.44,AY190-144.44,AY190-AZ190))))))</f>
        <v>Compléter la colonne M</v>
      </c>
      <c r="BB190" s="197" t="str">
        <f>IF(AY190="","Compléter la part variable",IF(AND($M190=Données!$I$2,AZ190=""),"Compléter mont. unit. versé pour le BTE",IF(BA190-$C$6&lt;0,0,BA190-$C$6)))</f>
        <v>Compléter la part variable</v>
      </c>
      <c r="BC190" s="192" t="str">
        <f t="shared" si="64"/>
        <v>Date signature contrat absente ou non conforme</v>
      </c>
      <c r="BD190" s="24"/>
      <c r="BE190" s="29"/>
      <c r="BF190" s="61" t="str">
        <f t="shared" si="77"/>
        <v>Compléter la colonne M</v>
      </c>
      <c r="BG190" s="62"/>
      <c r="BH190" s="29"/>
      <c r="BI190" s="205" t="str">
        <f>IF($M190="","Compléter la colonne M",IF(BG190="","Compléter la part variable",IF($M190=Données!$I$3,BG190,IF(AND($M190=Données!$I$2,BH190=""),"Compléter la colonne précédente",IF(BG190-BH190&lt;=0,0,IF(BH190&gt;=144.44,BG190-144.44,BG190-BH190))))))</f>
        <v>Compléter la colonne M</v>
      </c>
      <c r="BJ190" s="197" t="str">
        <f>IF(BG190="","Compléter la part variable",IF(AND($M190=Données!$I$2,BH190=""),"Compléter mont. unit. versé pour le BTE",IF(BI190-$C$6&lt;0,0,BI190-$C$6)))</f>
        <v>Compléter la part variable</v>
      </c>
      <c r="BK190" s="192" t="str">
        <f t="shared" si="65"/>
        <v>Date signature contrat absente ou non conforme</v>
      </c>
      <c r="BL190" s="24"/>
      <c r="BM190" s="29"/>
      <c r="BN190" s="61" t="str">
        <f t="shared" si="78"/>
        <v>Compléter la colonne M</v>
      </c>
      <c r="BO190" s="62"/>
      <c r="BP190" s="29"/>
      <c r="BQ190" s="205" t="str">
        <f>IF($M190="","Compléter la colonne M",IF(BO190="","Compléter la part variable",IF($M190=Données!$I$3,BO190,IF(AND($M190=Données!$I$2,BP190=""),"Compléter la colonne précédente",IF(BO190-BP190&lt;=0,0,IF(BP190&gt;=144.44,BO190-144.44,BO190-BP190))))))</f>
        <v>Compléter la colonne M</v>
      </c>
      <c r="BR190" s="197" t="str">
        <f>IF(BO190="","Compléter la part variable",IF(AND($M190=Données!$I$2,BP190=""),"Compléter mont. unit. versé pour le BTE",IF(BQ190-$C$6&lt;0,0,BQ190-$C$6)))</f>
        <v>Compléter la part variable</v>
      </c>
      <c r="BS190" s="192" t="str">
        <f t="shared" si="66"/>
        <v>Date signature contrat absente ou non conforme</v>
      </c>
      <c r="BT190" s="24"/>
      <c r="BU190" s="29"/>
      <c r="BV190" s="61" t="str">
        <f t="shared" si="79"/>
        <v>Compléter la colonne M</v>
      </c>
      <c r="BW190" s="62"/>
      <c r="BX190" s="29"/>
      <c r="BY190" s="205" t="str">
        <f>IF($M190="","Compléter la colonne M",IF(BW190="","Compléter la part variable",IF($M190=Données!$I$3,BW190,IF(AND($M190=Données!$I$2,BX190=""),"Compléter la colonne précédente",IF(BW190-BX190&lt;=0,0,IF(BX190&gt;=144.44,BW190-144.44,BW190-BX190))))))</f>
        <v>Compléter la colonne M</v>
      </c>
      <c r="BZ190" s="197" t="str">
        <f>IF(BW190="","Compléter la part variable",IF(AND($M190=Données!$I$2,BX190=""),"Compléter mont. unit. versé pour le BTE",IF(BY190-$C$6&lt;0,0,BY190-$C$6)))</f>
        <v>Compléter la part variable</v>
      </c>
      <c r="CA190" s="192" t="str">
        <f t="shared" si="67"/>
        <v>Date signature contrat absente ou non conforme</v>
      </c>
      <c r="CB190" s="24"/>
      <c r="CC190" s="29"/>
      <c r="CD190" s="61" t="str">
        <f t="shared" si="80"/>
        <v>Compléter la colonne M</v>
      </c>
      <c r="CE190" s="62"/>
      <c r="CF190" s="29"/>
      <c r="CG190" s="205" t="str">
        <f>IF($M190="","Compléter la colonne M",IF(CE190="","Compléter la part variable",IF($M190=Données!$I$3,CE190,IF(AND($M190=Données!$I$2,CF190=""),"Compléter la colonne précédente",IF(CE190-CF190&lt;=0,0,IF(CF190&gt;=144.44,CE190-144.44,CE190-CF190))))))</f>
        <v>Compléter la colonne M</v>
      </c>
      <c r="CH190" s="197" t="str">
        <f>IF(CE190="","Compléter la part variable",IF(AND($M190=Données!$I$2,CF190=""),"Compléter mont. unit. versé pour le BTE",IF(CG190-$C$6&lt;0,0,CG190-$C$6)))</f>
        <v>Compléter la part variable</v>
      </c>
      <c r="CI190" s="192" t="str">
        <f t="shared" si="68"/>
        <v>Date signature contrat absente ou non conforme</v>
      </c>
      <c r="CJ190" s="24"/>
      <c r="CK190" s="29"/>
      <c r="CL190" s="61" t="str">
        <f t="shared" si="81"/>
        <v>Compléter la colonne M</v>
      </c>
      <c r="CM190" s="62"/>
      <c r="CN190" s="29"/>
      <c r="CO190" s="205" t="str">
        <f>IF($M190="","Compléter la colonne M",IF(CM190="","Compléter la part variable",IF($M190=Données!$I$3,CM190,IF(AND($M190=Données!$I$2,CN190=""),"Compléter la colonne précédente",IF(CM190-CN190&lt;=0,0,IF(CN190&gt;=144.44,CM190-144.44,CM190-CN190))))))</f>
        <v>Compléter la colonne M</v>
      </c>
      <c r="CP190" s="197" t="str">
        <f>IF(CM190="","Compléter la part variable",IF(AND($M190=Données!$I$2,CN190=""),"Compléter mont. unit. versé pour le BTE",IF(CO190-$C$6&lt;0,0,CO190-$C$6)))</f>
        <v>Compléter la part variable</v>
      </c>
      <c r="CQ190" s="192" t="str">
        <f t="shared" si="69"/>
        <v>Date signature contrat absente ou non conforme</v>
      </c>
      <c r="CR190" s="24"/>
      <c r="CS190" s="29"/>
      <c r="CT190" s="61" t="str">
        <f t="shared" si="82"/>
        <v>Compléter la colonne M</v>
      </c>
      <c r="CU190" s="62"/>
      <c r="CV190" s="29"/>
      <c r="CW190" s="205" t="str">
        <f>IF($M190="","Compléter la colonne M",IF(CU190="","Compléter la part variable",IF($M190=Données!$I$3,CU190,IF(AND($M190=Données!$I$2,CV190=""),"Compléter la colonne précédente",IF(CU190-CV190&lt;=0,0,IF(CV190&gt;=144.44,CU190-144.44,CU190-CV190))))))</f>
        <v>Compléter la colonne M</v>
      </c>
      <c r="CX190" s="197" t="str">
        <f>IF(CU190="","Compléter la part variable",IF(AND($M190=Données!$I$2,CV190=""),"Compléter mont. unit. versé pour le BTE",IF(CW190-$C$6&lt;0,0,CW190-$C$6)))</f>
        <v>Compléter la part variable</v>
      </c>
      <c r="CY190" s="192" t="str">
        <f t="shared" si="70"/>
        <v>Date signature contrat absente ou non conforme</v>
      </c>
      <c r="CZ190" s="24"/>
      <c r="DA190" s="29"/>
      <c r="DB190" s="61" t="str">
        <f t="shared" si="83"/>
        <v>Compléter la colonne M</v>
      </c>
      <c r="DC190" s="62"/>
      <c r="DD190" s="29"/>
      <c r="DE190" s="205" t="str">
        <f>IF($M190="","Compléter la colonne M",IF(DC190="","Compléter la part variable",IF($M190=Données!$I$3,DC190,IF(AND($M190=Données!$I$2,DD190=""),"Compléter la colonne précédente",IF(DC190-DD190&lt;=0,0,IF(DD190&gt;=144.44,DC190-144.44,DC190-DD190))))))</f>
        <v>Compléter la colonne M</v>
      </c>
      <c r="DF190" s="197" t="str">
        <f>IF(DC190="","Compléter la part variable",IF(AND($M190=Données!$I$2,DD190=""),"Compléter mont. unit. versé pour le BTE",IF(DE190-$C$6&lt;0,0,DE190-$C$6)))</f>
        <v>Compléter la part variable</v>
      </c>
      <c r="DG190" s="192" t="str">
        <f t="shared" si="71"/>
        <v>Date signature contrat absente ou non conforme</v>
      </c>
      <c r="DH190" s="106" t="str">
        <f t="shared" si="58"/>
        <v>Remplir les colonnes M,N, Q et P</v>
      </c>
      <c r="DI190" s="153" t="str">
        <f t="shared" si="59"/>
        <v>Remplir les colonnes M, N, Q et P</v>
      </c>
      <c r="DJ190" s="28" t="str">
        <f t="shared" si="60"/>
        <v>Remplir les colonnes M, N, Q et P</v>
      </c>
      <c r="DK190"/>
      <c r="DL190"/>
    </row>
    <row r="191" spans="1:116" x14ac:dyDescent="0.3">
      <c r="A191" s="132"/>
      <c r="B191" s="165"/>
      <c r="C191" s="43"/>
      <c r="D191" s="43"/>
      <c r="E191" s="43"/>
      <c r="F191" s="43"/>
      <c r="G191" s="133"/>
      <c r="H191" s="59"/>
      <c r="I191" s="29"/>
      <c r="J191" s="167"/>
      <c r="K191" s="167"/>
      <c r="L191" s="168"/>
      <c r="M191" s="141"/>
      <c r="N191" s="119"/>
      <c r="O191" s="69"/>
      <c r="P191" s="69"/>
      <c r="Q191" s="145"/>
      <c r="R191" s="24"/>
      <c r="S191" s="29"/>
      <c r="T191" s="61" t="str">
        <f t="shared" si="72"/>
        <v>Compléter la colonne M</v>
      </c>
      <c r="U191" s="62"/>
      <c r="V191" s="103" t="str">
        <f t="shared" si="56"/>
        <v>Compléter la colonne précédente</v>
      </c>
      <c r="W191" s="192" t="str">
        <f t="shared" si="57"/>
        <v>Date signature contrat absente ou non conforme</v>
      </c>
      <c r="X191" s="24"/>
      <c r="Y191" s="29"/>
      <c r="Z191" s="61" t="str">
        <f t="shared" si="73"/>
        <v>Compléter la colonne M</v>
      </c>
      <c r="AA191" s="62"/>
      <c r="AB191" s="29"/>
      <c r="AC191" s="205" t="str">
        <f>IF($M191="","Compléter la colonne M",IF(AA191="","Compléter la part variable",IF($M191=Données!$I$3,AA191,IF(AND($M191=Données!$I$2,AB191=""),"Compléter la colonne précédente",IF(AA191-AB191&lt;=0,0,IF(AB191&gt;=144.44,AA191-144.44,AA191-AB191))))))</f>
        <v>Compléter la colonne M</v>
      </c>
      <c r="AD191" s="197" t="str">
        <f>IF(AA191="","Compléter la part variable",IF(AND($M191=Données!$I$2,AB191=""),"Compléter mont. unit. versé pour le BTE",IF(AC191-$C$6&lt;0,0,AC191-$C$6)))</f>
        <v>Compléter la part variable</v>
      </c>
      <c r="AE191" s="192" t="str">
        <f t="shared" si="61"/>
        <v>Date signature contrat absente ou non conforme</v>
      </c>
      <c r="AF191" s="24"/>
      <c r="AG191" s="29"/>
      <c r="AH191" s="61" t="str">
        <f t="shared" si="74"/>
        <v>Compléter la colonne M</v>
      </c>
      <c r="AI191" s="62"/>
      <c r="AJ191" s="29"/>
      <c r="AK191" s="205" t="str">
        <f>IF($M191="","Compléter la colonne M",IF(AI191="","Compléter la part variable",IF($M191=Données!$I$3,AI191,IF(AND($M191=Données!$I$2,AJ191=""),"Compléter la colonne précédente",IF(AI191-AJ191&lt;=0,0,IF(AJ191&gt;=144.44,AI191-144.44,AI191-AJ191))))))</f>
        <v>Compléter la colonne M</v>
      </c>
      <c r="AL191" s="197" t="str">
        <f>IF(AI191="","Compléter la part variable",IF(AND($M191=Données!$I$2,AJ191=""),"Compléter mont. unit. versé pour le BTE",IF(AK191-$C$6&lt;0,0,AK191-$C$6)))</f>
        <v>Compléter la part variable</v>
      </c>
      <c r="AM191" s="192" t="str">
        <f t="shared" si="62"/>
        <v>Date signature contrat absente ou non conforme</v>
      </c>
      <c r="AN191" s="24"/>
      <c r="AO191" s="29"/>
      <c r="AP191" s="61" t="str">
        <f t="shared" si="75"/>
        <v>Compléter la colonne M</v>
      </c>
      <c r="AQ191" s="62"/>
      <c r="AR191" s="29"/>
      <c r="AS191" s="205" t="str">
        <f>IF($M191="","Compléter la colonne M",IF(AQ191="","Compléter la part variable",IF($M191=Données!$I$3,AQ191,IF(AND($M191=Données!$I$2,AR191=""),"Compléter la colonne précédente",IF(AQ191-AR191&lt;=0,0,IF(AR191&gt;=144.44,AQ191-144.44,AQ191-AR191))))))</f>
        <v>Compléter la colonne M</v>
      </c>
      <c r="AT191" s="197" t="str">
        <f>IF(AQ191="","Compléter la part variable",IF(AND($M191=Données!$I$2,AR191=""),"Compléter mont. unit. versé pour le BTE",IF(AS191-$C$6&lt;0,0,AS191-$C$6)))</f>
        <v>Compléter la part variable</v>
      </c>
      <c r="AU191" s="192" t="str">
        <f t="shared" si="63"/>
        <v>Date signature contrat absente ou non conforme</v>
      </c>
      <c r="AV191" s="24"/>
      <c r="AW191" s="29"/>
      <c r="AX191" s="61" t="str">
        <f t="shared" si="76"/>
        <v>Compléter la colonne M</v>
      </c>
      <c r="AY191" s="62"/>
      <c r="AZ191" s="29"/>
      <c r="BA191" s="205" t="str">
        <f>IF($M191="","Compléter la colonne M",IF(AY191="","Compléter la part variable",IF($M191=Données!$I$3,AY191,IF(AND($M191=Données!$I$2,AZ191=""),"Compléter la colonne précédente",IF(AY191-AZ191&lt;=0,0,IF(AZ191&gt;=144.44,AY191-144.44,AY191-AZ191))))))</f>
        <v>Compléter la colonne M</v>
      </c>
      <c r="BB191" s="197" t="str">
        <f>IF(AY191="","Compléter la part variable",IF(AND($M191=Données!$I$2,AZ191=""),"Compléter mont. unit. versé pour le BTE",IF(BA191-$C$6&lt;0,0,BA191-$C$6)))</f>
        <v>Compléter la part variable</v>
      </c>
      <c r="BC191" s="192" t="str">
        <f t="shared" si="64"/>
        <v>Date signature contrat absente ou non conforme</v>
      </c>
      <c r="BD191" s="24"/>
      <c r="BE191" s="29"/>
      <c r="BF191" s="61" t="str">
        <f t="shared" si="77"/>
        <v>Compléter la colonne M</v>
      </c>
      <c r="BG191" s="62"/>
      <c r="BH191" s="29"/>
      <c r="BI191" s="205" t="str">
        <f>IF($M191="","Compléter la colonne M",IF(BG191="","Compléter la part variable",IF($M191=Données!$I$3,BG191,IF(AND($M191=Données!$I$2,BH191=""),"Compléter la colonne précédente",IF(BG191-BH191&lt;=0,0,IF(BH191&gt;=144.44,BG191-144.44,BG191-BH191))))))</f>
        <v>Compléter la colonne M</v>
      </c>
      <c r="BJ191" s="197" t="str">
        <f>IF(BG191="","Compléter la part variable",IF(AND($M191=Données!$I$2,BH191=""),"Compléter mont. unit. versé pour le BTE",IF(BI191-$C$6&lt;0,0,BI191-$C$6)))</f>
        <v>Compléter la part variable</v>
      </c>
      <c r="BK191" s="192" t="str">
        <f t="shared" si="65"/>
        <v>Date signature contrat absente ou non conforme</v>
      </c>
      <c r="BL191" s="24"/>
      <c r="BM191" s="29"/>
      <c r="BN191" s="61" t="str">
        <f t="shared" si="78"/>
        <v>Compléter la colonne M</v>
      </c>
      <c r="BO191" s="62"/>
      <c r="BP191" s="29"/>
      <c r="BQ191" s="205" t="str">
        <f>IF($M191="","Compléter la colonne M",IF(BO191="","Compléter la part variable",IF($M191=Données!$I$3,BO191,IF(AND($M191=Données!$I$2,BP191=""),"Compléter la colonne précédente",IF(BO191-BP191&lt;=0,0,IF(BP191&gt;=144.44,BO191-144.44,BO191-BP191))))))</f>
        <v>Compléter la colonne M</v>
      </c>
      <c r="BR191" s="197" t="str">
        <f>IF(BO191="","Compléter la part variable",IF(AND($M191=Données!$I$2,BP191=""),"Compléter mont. unit. versé pour le BTE",IF(BQ191-$C$6&lt;0,0,BQ191-$C$6)))</f>
        <v>Compléter la part variable</v>
      </c>
      <c r="BS191" s="192" t="str">
        <f t="shared" si="66"/>
        <v>Date signature contrat absente ou non conforme</v>
      </c>
      <c r="BT191" s="24"/>
      <c r="BU191" s="29"/>
      <c r="BV191" s="61" t="str">
        <f t="shared" si="79"/>
        <v>Compléter la colonne M</v>
      </c>
      <c r="BW191" s="62"/>
      <c r="BX191" s="29"/>
      <c r="BY191" s="205" t="str">
        <f>IF($M191="","Compléter la colonne M",IF(BW191="","Compléter la part variable",IF($M191=Données!$I$3,BW191,IF(AND($M191=Données!$I$2,BX191=""),"Compléter la colonne précédente",IF(BW191-BX191&lt;=0,0,IF(BX191&gt;=144.44,BW191-144.44,BW191-BX191))))))</f>
        <v>Compléter la colonne M</v>
      </c>
      <c r="BZ191" s="197" t="str">
        <f>IF(BW191="","Compléter la part variable",IF(AND($M191=Données!$I$2,BX191=""),"Compléter mont. unit. versé pour le BTE",IF(BY191-$C$6&lt;0,0,BY191-$C$6)))</f>
        <v>Compléter la part variable</v>
      </c>
      <c r="CA191" s="192" t="str">
        <f t="shared" si="67"/>
        <v>Date signature contrat absente ou non conforme</v>
      </c>
      <c r="CB191" s="24"/>
      <c r="CC191" s="29"/>
      <c r="CD191" s="61" t="str">
        <f t="shared" si="80"/>
        <v>Compléter la colonne M</v>
      </c>
      <c r="CE191" s="62"/>
      <c r="CF191" s="29"/>
      <c r="CG191" s="205" t="str">
        <f>IF($M191="","Compléter la colonne M",IF(CE191="","Compléter la part variable",IF($M191=Données!$I$3,CE191,IF(AND($M191=Données!$I$2,CF191=""),"Compléter la colonne précédente",IF(CE191-CF191&lt;=0,0,IF(CF191&gt;=144.44,CE191-144.44,CE191-CF191))))))</f>
        <v>Compléter la colonne M</v>
      </c>
      <c r="CH191" s="197" t="str">
        <f>IF(CE191="","Compléter la part variable",IF(AND($M191=Données!$I$2,CF191=""),"Compléter mont. unit. versé pour le BTE",IF(CG191-$C$6&lt;0,0,CG191-$C$6)))</f>
        <v>Compléter la part variable</v>
      </c>
      <c r="CI191" s="192" t="str">
        <f t="shared" si="68"/>
        <v>Date signature contrat absente ou non conforme</v>
      </c>
      <c r="CJ191" s="24"/>
      <c r="CK191" s="29"/>
      <c r="CL191" s="61" t="str">
        <f t="shared" si="81"/>
        <v>Compléter la colonne M</v>
      </c>
      <c r="CM191" s="62"/>
      <c r="CN191" s="29"/>
      <c r="CO191" s="205" t="str">
        <f>IF($M191="","Compléter la colonne M",IF(CM191="","Compléter la part variable",IF($M191=Données!$I$3,CM191,IF(AND($M191=Données!$I$2,CN191=""),"Compléter la colonne précédente",IF(CM191-CN191&lt;=0,0,IF(CN191&gt;=144.44,CM191-144.44,CM191-CN191))))))</f>
        <v>Compléter la colonne M</v>
      </c>
      <c r="CP191" s="197" t="str">
        <f>IF(CM191="","Compléter la part variable",IF(AND($M191=Données!$I$2,CN191=""),"Compléter mont. unit. versé pour le BTE",IF(CO191-$C$6&lt;0,0,CO191-$C$6)))</f>
        <v>Compléter la part variable</v>
      </c>
      <c r="CQ191" s="192" t="str">
        <f t="shared" si="69"/>
        <v>Date signature contrat absente ou non conforme</v>
      </c>
      <c r="CR191" s="24"/>
      <c r="CS191" s="29"/>
      <c r="CT191" s="61" t="str">
        <f t="shared" si="82"/>
        <v>Compléter la colonne M</v>
      </c>
      <c r="CU191" s="62"/>
      <c r="CV191" s="29"/>
      <c r="CW191" s="205" t="str">
        <f>IF($M191="","Compléter la colonne M",IF(CU191="","Compléter la part variable",IF($M191=Données!$I$3,CU191,IF(AND($M191=Données!$I$2,CV191=""),"Compléter la colonne précédente",IF(CU191-CV191&lt;=0,0,IF(CV191&gt;=144.44,CU191-144.44,CU191-CV191))))))</f>
        <v>Compléter la colonne M</v>
      </c>
      <c r="CX191" s="197" t="str">
        <f>IF(CU191="","Compléter la part variable",IF(AND($M191=Données!$I$2,CV191=""),"Compléter mont. unit. versé pour le BTE",IF(CW191-$C$6&lt;0,0,CW191-$C$6)))</f>
        <v>Compléter la part variable</v>
      </c>
      <c r="CY191" s="192" t="str">
        <f t="shared" si="70"/>
        <v>Date signature contrat absente ou non conforme</v>
      </c>
      <c r="CZ191" s="24"/>
      <c r="DA191" s="29"/>
      <c r="DB191" s="61" t="str">
        <f t="shared" si="83"/>
        <v>Compléter la colonne M</v>
      </c>
      <c r="DC191" s="62"/>
      <c r="DD191" s="29"/>
      <c r="DE191" s="205" t="str">
        <f>IF($M191="","Compléter la colonne M",IF(DC191="","Compléter la part variable",IF($M191=Données!$I$3,DC191,IF(AND($M191=Données!$I$2,DD191=""),"Compléter la colonne précédente",IF(DC191-DD191&lt;=0,0,IF(DD191&gt;=144.44,DC191-144.44,DC191-DD191))))))</f>
        <v>Compléter la colonne M</v>
      </c>
      <c r="DF191" s="197" t="str">
        <f>IF(DC191="","Compléter la part variable",IF(AND($M191=Données!$I$2,DD191=""),"Compléter mont. unit. versé pour le BTE",IF(DE191-$C$6&lt;0,0,DE191-$C$6)))</f>
        <v>Compléter la part variable</v>
      </c>
      <c r="DG191" s="192" t="str">
        <f t="shared" si="71"/>
        <v>Date signature contrat absente ou non conforme</v>
      </c>
      <c r="DH191" s="106" t="str">
        <f t="shared" si="58"/>
        <v>Remplir les colonnes M,N, Q et P</v>
      </c>
      <c r="DI191" s="153" t="str">
        <f t="shared" si="59"/>
        <v>Remplir les colonnes M, N, Q et P</v>
      </c>
      <c r="DJ191" s="28" t="str">
        <f t="shared" si="60"/>
        <v>Remplir les colonnes M, N, Q et P</v>
      </c>
      <c r="DK191"/>
      <c r="DL191"/>
    </row>
    <row r="192" spans="1:116" x14ac:dyDescent="0.3">
      <c r="A192" s="132"/>
      <c r="B192" s="165"/>
      <c r="C192" s="43"/>
      <c r="D192" s="43"/>
      <c r="E192" s="43"/>
      <c r="F192" s="43"/>
      <c r="G192" s="133"/>
      <c r="H192" s="59"/>
      <c r="I192" s="29"/>
      <c r="J192" s="167"/>
      <c r="K192" s="167"/>
      <c r="L192" s="168"/>
      <c r="M192" s="141"/>
      <c r="N192" s="119"/>
      <c r="O192" s="69"/>
      <c r="P192" s="69"/>
      <c r="Q192" s="145"/>
      <c r="R192" s="24"/>
      <c r="S192" s="29"/>
      <c r="T192" s="61" t="str">
        <f t="shared" si="72"/>
        <v>Compléter la colonne M</v>
      </c>
      <c r="U192" s="62"/>
      <c r="V192" s="103" t="str">
        <f t="shared" si="56"/>
        <v>Compléter la colonne précédente</v>
      </c>
      <c r="W192" s="192" t="str">
        <f t="shared" si="57"/>
        <v>Date signature contrat absente ou non conforme</v>
      </c>
      <c r="X192" s="24"/>
      <c r="Y192" s="29"/>
      <c r="Z192" s="61" t="str">
        <f t="shared" si="73"/>
        <v>Compléter la colonne M</v>
      </c>
      <c r="AA192" s="62"/>
      <c r="AB192" s="29"/>
      <c r="AC192" s="205" t="str">
        <f>IF($M192="","Compléter la colonne M",IF(AA192="","Compléter la part variable",IF($M192=Données!$I$3,AA192,IF(AND($M192=Données!$I$2,AB192=""),"Compléter la colonne précédente",IF(AA192-AB192&lt;=0,0,IF(AB192&gt;=144.44,AA192-144.44,AA192-AB192))))))</f>
        <v>Compléter la colonne M</v>
      </c>
      <c r="AD192" s="197" t="str">
        <f>IF(AA192="","Compléter la part variable",IF(AND($M192=Données!$I$2,AB192=""),"Compléter mont. unit. versé pour le BTE",IF(AC192-$C$6&lt;0,0,AC192-$C$6)))</f>
        <v>Compléter la part variable</v>
      </c>
      <c r="AE192" s="192" t="str">
        <f t="shared" si="61"/>
        <v>Date signature contrat absente ou non conforme</v>
      </c>
      <c r="AF192" s="24"/>
      <c r="AG192" s="29"/>
      <c r="AH192" s="61" t="str">
        <f t="shared" si="74"/>
        <v>Compléter la colonne M</v>
      </c>
      <c r="AI192" s="62"/>
      <c r="AJ192" s="29"/>
      <c r="AK192" s="205" t="str">
        <f>IF($M192="","Compléter la colonne M",IF(AI192="","Compléter la part variable",IF($M192=Données!$I$3,AI192,IF(AND($M192=Données!$I$2,AJ192=""),"Compléter la colonne précédente",IF(AI192-AJ192&lt;=0,0,IF(AJ192&gt;=144.44,AI192-144.44,AI192-AJ192))))))</f>
        <v>Compléter la colonne M</v>
      </c>
      <c r="AL192" s="197" t="str">
        <f>IF(AI192="","Compléter la part variable",IF(AND($M192=Données!$I$2,AJ192=""),"Compléter mont. unit. versé pour le BTE",IF(AK192-$C$6&lt;0,0,AK192-$C$6)))</f>
        <v>Compléter la part variable</v>
      </c>
      <c r="AM192" s="192" t="str">
        <f t="shared" si="62"/>
        <v>Date signature contrat absente ou non conforme</v>
      </c>
      <c r="AN192" s="24"/>
      <c r="AO192" s="29"/>
      <c r="AP192" s="61" t="str">
        <f t="shared" si="75"/>
        <v>Compléter la colonne M</v>
      </c>
      <c r="AQ192" s="62"/>
      <c r="AR192" s="29"/>
      <c r="AS192" s="205" t="str">
        <f>IF($M192="","Compléter la colonne M",IF(AQ192="","Compléter la part variable",IF($M192=Données!$I$3,AQ192,IF(AND($M192=Données!$I$2,AR192=""),"Compléter la colonne précédente",IF(AQ192-AR192&lt;=0,0,IF(AR192&gt;=144.44,AQ192-144.44,AQ192-AR192))))))</f>
        <v>Compléter la colonne M</v>
      </c>
      <c r="AT192" s="197" t="str">
        <f>IF(AQ192="","Compléter la part variable",IF(AND($M192=Données!$I$2,AR192=""),"Compléter mont. unit. versé pour le BTE",IF(AS192-$C$6&lt;0,0,AS192-$C$6)))</f>
        <v>Compléter la part variable</v>
      </c>
      <c r="AU192" s="192" t="str">
        <f t="shared" si="63"/>
        <v>Date signature contrat absente ou non conforme</v>
      </c>
      <c r="AV192" s="24"/>
      <c r="AW192" s="29"/>
      <c r="AX192" s="61" t="str">
        <f t="shared" si="76"/>
        <v>Compléter la colonne M</v>
      </c>
      <c r="AY192" s="62"/>
      <c r="AZ192" s="29"/>
      <c r="BA192" s="205" t="str">
        <f>IF($M192="","Compléter la colonne M",IF(AY192="","Compléter la part variable",IF($M192=Données!$I$3,AY192,IF(AND($M192=Données!$I$2,AZ192=""),"Compléter la colonne précédente",IF(AY192-AZ192&lt;=0,0,IF(AZ192&gt;=144.44,AY192-144.44,AY192-AZ192))))))</f>
        <v>Compléter la colonne M</v>
      </c>
      <c r="BB192" s="197" t="str">
        <f>IF(AY192="","Compléter la part variable",IF(AND($M192=Données!$I$2,AZ192=""),"Compléter mont. unit. versé pour le BTE",IF(BA192-$C$6&lt;0,0,BA192-$C$6)))</f>
        <v>Compléter la part variable</v>
      </c>
      <c r="BC192" s="192" t="str">
        <f t="shared" si="64"/>
        <v>Date signature contrat absente ou non conforme</v>
      </c>
      <c r="BD192" s="24"/>
      <c r="BE192" s="29"/>
      <c r="BF192" s="61" t="str">
        <f t="shared" si="77"/>
        <v>Compléter la colonne M</v>
      </c>
      <c r="BG192" s="62"/>
      <c r="BH192" s="29"/>
      <c r="BI192" s="205" t="str">
        <f>IF($M192="","Compléter la colonne M",IF(BG192="","Compléter la part variable",IF($M192=Données!$I$3,BG192,IF(AND($M192=Données!$I$2,BH192=""),"Compléter la colonne précédente",IF(BG192-BH192&lt;=0,0,IF(BH192&gt;=144.44,BG192-144.44,BG192-BH192))))))</f>
        <v>Compléter la colonne M</v>
      </c>
      <c r="BJ192" s="197" t="str">
        <f>IF(BG192="","Compléter la part variable",IF(AND($M192=Données!$I$2,BH192=""),"Compléter mont. unit. versé pour le BTE",IF(BI192-$C$6&lt;0,0,BI192-$C$6)))</f>
        <v>Compléter la part variable</v>
      </c>
      <c r="BK192" s="192" t="str">
        <f t="shared" si="65"/>
        <v>Date signature contrat absente ou non conforme</v>
      </c>
      <c r="BL192" s="24"/>
      <c r="BM192" s="29"/>
      <c r="BN192" s="61" t="str">
        <f t="shared" si="78"/>
        <v>Compléter la colonne M</v>
      </c>
      <c r="BO192" s="62"/>
      <c r="BP192" s="29"/>
      <c r="BQ192" s="205" t="str">
        <f>IF($M192="","Compléter la colonne M",IF(BO192="","Compléter la part variable",IF($M192=Données!$I$3,BO192,IF(AND($M192=Données!$I$2,BP192=""),"Compléter la colonne précédente",IF(BO192-BP192&lt;=0,0,IF(BP192&gt;=144.44,BO192-144.44,BO192-BP192))))))</f>
        <v>Compléter la colonne M</v>
      </c>
      <c r="BR192" s="197" t="str">
        <f>IF(BO192="","Compléter la part variable",IF(AND($M192=Données!$I$2,BP192=""),"Compléter mont. unit. versé pour le BTE",IF(BQ192-$C$6&lt;0,0,BQ192-$C$6)))</f>
        <v>Compléter la part variable</v>
      </c>
      <c r="BS192" s="192" t="str">
        <f t="shared" si="66"/>
        <v>Date signature contrat absente ou non conforme</v>
      </c>
      <c r="BT192" s="24"/>
      <c r="BU192" s="29"/>
      <c r="BV192" s="61" t="str">
        <f t="shared" si="79"/>
        <v>Compléter la colonne M</v>
      </c>
      <c r="BW192" s="62"/>
      <c r="BX192" s="29"/>
      <c r="BY192" s="205" t="str">
        <f>IF($M192="","Compléter la colonne M",IF(BW192="","Compléter la part variable",IF($M192=Données!$I$3,BW192,IF(AND($M192=Données!$I$2,BX192=""),"Compléter la colonne précédente",IF(BW192-BX192&lt;=0,0,IF(BX192&gt;=144.44,BW192-144.44,BW192-BX192))))))</f>
        <v>Compléter la colonne M</v>
      </c>
      <c r="BZ192" s="197" t="str">
        <f>IF(BW192="","Compléter la part variable",IF(AND($M192=Données!$I$2,BX192=""),"Compléter mont. unit. versé pour le BTE",IF(BY192-$C$6&lt;0,0,BY192-$C$6)))</f>
        <v>Compléter la part variable</v>
      </c>
      <c r="CA192" s="192" t="str">
        <f t="shared" si="67"/>
        <v>Date signature contrat absente ou non conforme</v>
      </c>
      <c r="CB192" s="24"/>
      <c r="CC192" s="29"/>
      <c r="CD192" s="61" t="str">
        <f t="shared" si="80"/>
        <v>Compléter la colonne M</v>
      </c>
      <c r="CE192" s="62"/>
      <c r="CF192" s="29"/>
      <c r="CG192" s="205" t="str">
        <f>IF($M192="","Compléter la colonne M",IF(CE192="","Compléter la part variable",IF($M192=Données!$I$3,CE192,IF(AND($M192=Données!$I$2,CF192=""),"Compléter la colonne précédente",IF(CE192-CF192&lt;=0,0,IF(CF192&gt;=144.44,CE192-144.44,CE192-CF192))))))</f>
        <v>Compléter la colonne M</v>
      </c>
      <c r="CH192" s="197" t="str">
        <f>IF(CE192="","Compléter la part variable",IF(AND($M192=Données!$I$2,CF192=""),"Compléter mont. unit. versé pour le BTE",IF(CG192-$C$6&lt;0,0,CG192-$C$6)))</f>
        <v>Compléter la part variable</v>
      </c>
      <c r="CI192" s="192" t="str">
        <f t="shared" si="68"/>
        <v>Date signature contrat absente ou non conforme</v>
      </c>
      <c r="CJ192" s="24"/>
      <c r="CK192" s="29"/>
      <c r="CL192" s="61" t="str">
        <f t="shared" si="81"/>
        <v>Compléter la colonne M</v>
      </c>
      <c r="CM192" s="62"/>
      <c r="CN192" s="29"/>
      <c r="CO192" s="205" t="str">
        <f>IF($M192="","Compléter la colonne M",IF(CM192="","Compléter la part variable",IF($M192=Données!$I$3,CM192,IF(AND($M192=Données!$I$2,CN192=""),"Compléter la colonne précédente",IF(CM192-CN192&lt;=0,0,IF(CN192&gt;=144.44,CM192-144.44,CM192-CN192))))))</f>
        <v>Compléter la colonne M</v>
      </c>
      <c r="CP192" s="197" t="str">
        <f>IF(CM192="","Compléter la part variable",IF(AND($M192=Données!$I$2,CN192=""),"Compléter mont. unit. versé pour le BTE",IF(CO192-$C$6&lt;0,0,CO192-$C$6)))</f>
        <v>Compléter la part variable</v>
      </c>
      <c r="CQ192" s="192" t="str">
        <f t="shared" si="69"/>
        <v>Date signature contrat absente ou non conforme</v>
      </c>
      <c r="CR192" s="24"/>
      <c r="CS192" s="29"/>
      <c r="CT192" s="61" t="str">
        <f t="shared" si="82"/>
        <v>Compléter la colonne M</v>
      </c>
      <c r="CU192" s="62"/>
      <c r="CV192" s="29"/>
      <c r="CW192" s="205" t="str">
        <f>IF($M192="","Compléter la colonne M",IF(CU192="","Compléter la part variable",IF($M192=Données!$I$3,CU192,IF(AND($M192=Données!$I$2,CV192=""),"Compléter la colonne précédente",IF(CU192-CV192&lt;=0,0,IF(CV192&gt;=144.44,CU192-144.44,CU192-CV192))))))</f>
        <v>Compléter la colonne M</v>
      </c>
      <c r="CX192" s="197" t="str">
        <f>IF(CU192="","Compléter la part variable",IF(AND($M192=Données!$I$2,CV192=""),"Compléter mont. unit. versé pour le BTE",IF(CW192-$C$6&lt;0,0,CW192-$C$6)))</f>
        <v>Compléter la part variable</v>
      </c>
      <c r="CY192" s="192" t="str">
        <f t="shared" si="70"/>
        <v>Date signature contrat absente ou non conforme</v>
      </c>
      <c r="CZ192" s="24"/>
      <c r="DA192" s="29"/>
      <c r="DB192" s="61" t="str">
        <f t="shared" si="83"/>
        <v>Compléter la colonne M</v>
      </c>
      <c r="DC192" s="62"/>
      <c r="DD192" s="29"/>
      <c r="DE192" s="205" t="str">
        <f>IF($M192="","Compléter la colonne M",IF(DC192="","Compléter la part variable",IF($M192=Données!$I$3,DC192,IF(AND($M192=Données!$I$2,DD192=""),"Compléter la colonne précédente",IF(DC192-DD192&lt;=0,0,IF(DD192&gt;=144.44,DC192-144.44,DC192-DD192))))))</f>
        <v>Compléter la colonne M</v>
      </c>
      <c r="DF192" s="197" t="str">
        <f>IF(DC192="","Compléter la part variable",IF(AND($M192=Données!$I$2,DD192=""),"Compléter mont. unit. versé pour le BTE",IF(DE192-$C$6&lt;0,0,DE192-$C$6)))</f>
        <v>Compléter la part variable</v>
      </c>
      <c r="DG192" s="192" t="str">
        <f t="shared" si="71"/>
        <v>Date signature contrat absente ou non conforme</v>
      </c>
      <c r="DH192" s="106" t="str">
        <f t="shared" si="58"/>
        <v>Remplir les colonnes M,N, Q et P</v>
      </c>
      <c r="DI192" s="153" t="str">
        <f t="shared" si="59"/>
        <v>Remplir les colonnes M, N, Q et P</v>
      </c>
      <c r="DJ192" s="28" t="str">
        <f t="shared" si="60"/>
        <v>Remplir les colonnes M, N, Q et P</v>
      </c>
      <c r="DK192"/>
      <c r="DL192"/>
    </row>
    <row r="193" spans="1:116" x14ac:dyDescent="0.3">
      <c r="A193" s="132"/>
      <c r="B193" s="165"/>
      <c r="C193" s="43"/>
      <c r="D193" s="43"/>
      <c r="E193" s="43"/>
      <c r="F193" s="43"/>
      <c r="G193" s="133"/>
      <c r="H193" s="59"/>
      <c r="I193" s="29"/>
      <c r="J193" s="167"/>
      <c r="K193" s="167"/>
      <c r="L193" s="168"/>
      <c r="M193" s="141"/>
      <c r="N193" s="119"/>
      <c r="O193" s="69"/>
      <c r="P193" s="69"/>
      <c r="Q193" s="145"/>
      <c r="R193" s="24"/>
      <c r="S193" s="29"/>
      <c r="T193" s="61" t="str">
        <f t="shared" si="72"/>
        <v>Compléter la colonne M</v>
      </c>
      <c r="U193" s="62"/>
      <c r="V193" s="103" t="str">
        <f t="shared" si="56"/>
        <v>Compléter la colonne précédente</v>
      </c>
      <c r="W193" s="192" t="str">
        <f t="shared" si="57"/>
        <v>Date signature contrat absente ou non conforme</v>
      </c>
      <c r="X193" s="24"/>
      <c r="Y193" s="29"/>
      <c r="Z193" s="61" t="str">
        <f t="shared" si="73"/>
        <v>Compléter la colonne M</v>
      </c>
      <c r="AA193" s="62"/>
      <c r="AB193" s="29"/>
      <c r="AC193" s="205" t="str">
        <f>IF($M193="","Compléter la colonne M",IF(AA193="","Compléter la part variable",IF($M193=Données!$I$3,AA193,IF(AND($M193=Données!$I$2,AB193=""),"Compléter la colonne précédente",IF(AA193-AB193&lt;=0,0,IF(AB193&gt;=144.44,AA193-144.44,AA193-AB193))))))</f>
        <v>Compléter la colonne M</v>
      </c>
      <c r="AD193" s="197" t="str">
        <f>IF(AA193="","Compléter la part variable",IF(AND($M193=Données!$I$2,AB193=""),"Compléter mont. unit. versé pour le BTE",IF(AC193-$C$6&lt;0,0,AC193-$C$6)))</f>
        <v>Compléter la part variable</v>
      </c>
      <c r="AE193" s="192" t="str">
        <f t="shared" si="61"/>
        <v>Date signature contrat absente ou non conforme</v>
      </c>
      <c r="AF193" s="24"/>
      <c r="AG193" s="29"/>
      <c r="AH193" s="61" t="str">
        <f t="shared" si="74"/>
        <v>Compléter la colonne M</v>
      </c>
      <c r="AI193" s="62"/>
      <c r="AJ193" s="29"/>
      <c r="AK193" s="205" t="str">
        <f>IF($M193="","Compléter la colonne M",IF(AI193="","Compléter la part variable",IF($M193=Données!$I$3,AI193,IF(AND($M193=Données!$I$2,AJ193=""),"Compléter la colonne précédente",IF(AI193-AJ193&lt;=0,0,IF(AJ193&gt;=144.44,AI193-144.44,AI193-AJ193))))))</f>
        <v>Compléter la colonne M</v>
      </c>
      <c r="AL193" s="197" t="str">
        <f>IF(AI193="","Compléter la part variable",IF(AND($M193=Données!$I$2,AJ193=""),"Compléter mont. unit. versé pour le BTE",IF(AK193-$C$6&lt;0,0,AK193-$C$6)))</f>
        <v>Compléter la part variable</v>
      </c>
      <c r="AM193" s="192" t="str">
        <f t="shared" si="62"/>
        <v>Date signature contrat absente ou non conforme</v>
      </c>
      <c r="AN193" s="24"/>
      <c r="AO193" s="29"/>
      <c r="AP193" s="61" t="str">
        <f t="shared" si="75"/>
        <v>Compléter la colonne M</v>
      </c>
      <c r="AQ193" s="62"/>
      <c r="AR193" s="29"/>
      <c r="AS193" s="205" t="str">
        <f>IF($M193="","Compléter la colonne M",IF(AQ193="","Compléter la part variable",IF($M193=Données!$I$3,AQ193,IF(AND($M193=Données!$I$2,AR193=""),"Compléter la colonne précédente",IF(AQ193-AR193&lt;=0,0,IF(AR193&gt;=144.44,AQ193-144.44,AQ193-AR193))))))</f>
        <v>Compléter la colonne M</v>
      </c>
      <c r="AT193" s="197" t="str">
        <f>IF(AQ193="","Compléter la part variable",IF(AND($M193=Données!$I$2,AR193=""),"Compléter mont. unit. versé pour le BTE",IF(AS193-$C$6&lt;0,0,AS193-$C$6)))</f>
        <v>Compléter la part variable</v>
      </c>
      <c r="AU193" s="192" t="str">
        <f t="shared" si="63"/>
        <v>Date signature contrat absente ou non conforme</v>
      </c>
      <c r="AV193" s="24"/>
      <c r="AW193" s="29"/>
      <c r="AX193" s="61" t="str">
        <f t="shared" si="76"/>
        <v>Compléter la colonne M</v>
      </c>
      <c r="AY193" s="62"/>
      <c r="AZ193" s="29"/>
      <c r="BA193" s="205" t="str">
        <f>IF($M193="","Compléter la colonne M",IF(AY193="","Compléter la part variable",IF($M193=Données!$I$3,AY193,IF(AND($M193=Données!$I$2,AZ193=""),"Compléter la colonne précédente",IF(AY193-AZ193&lt;=0,0,IF(AZ193&gt;=144.44,AY193-144.44,AY193-AZ193))))))</f>
        <v>Compléter la colonne M</v>
      </c>
      <c r="BB193" s="197" t="str">
        <f>IF(AY193="","Compléter la part variable",IF(AND($M193=Données!$I$2,AZ193=""),"Compléter mont. unit. versé pour le BTE",IF(BA193-$C$6&lt;0,0,BA193-$C$6)))</f>
        <v>Compléter la part variable</v>
      </c>
      <c r="BC193" s="192" t="str">
        <f t="shared" si="64"/>
        <v>Date signature contrat absente ou non conforme</v>
      </c>
      <c r="BD193" s="24"/>
      <c r="BE193" s="29"/>
      <c r="BF193" s="61" t="str">
        <f t="shared" si="77"/>
        <v>Compléter la colonne M</v>
      </c>
      <c r="BG193" s="62"/>
      <c r="BH193" s="29"/>
      <c r="BI193" s="205" t="str">
        <f>IF($M193="","Compléter la colonne M",IF(BG193="","Compléter la part variable",IF($M193=Données!$I$3,BG193,IF(AND($M193=Données!$I$2,BH193=""),"Compléter la colonne précédente",IF(BG193-BH193&lt;=0,0,IF(BH193&gt;=144.44,BG193-144.44,BG193-BH193))))))</f>
        <v>Compléter la colonne M</v>
      </c>
      <c r="BJ193" s="197" t="str">
        <f>IF(BG193="","Compléter la part variable",IF(AND($M193=Données!$I$2,BH193=""),"Compléter mont. unit. versé pour le BTE",IF(BI193-$C$6&lt;0,0,BI193-$C$6)))</f>
        <v>Compléter la part variable</v>
      </c>
      <c r="BK193" s="192" t="str">
        <f t="shared" si="65"/>
        <v>Date signature contrat absente ou non conforme</v>
      </c>
      <c r="BL193" s="24"/>
      <c r="BM193" s="29"/>
      <c r="BN193" s="61" t="str">
        <f t="shared" si="78"/>
        <v>Compléter la colonne M</v>
      </c>
      <c r="BO193" s="62"/>
      <c r="BP193" s="29"/>
      <c r="BQ193" s="205" t="str">
        <f>IF($M193="","Compléter la colonne M",IF(BO193="","Compléter la part variable",IF($M193=Données!$I$3,BO193,IF(AND($M193=Données!$I$2,BP193=""),"Compléter la colonne précédente",IF(BO193-BP193&lt;=0,0,IF(BP193&gt;=144.44,BO193-144.44,BO193-BP193))))))</f>
        <v>Compléter la colonne M</v>
      </c>
      <c r="BR193" s="197" t="str">
        <f>IF(BO193="","Compléter la part variable",IF(AND($M193=Données!$I$2,BP193=""),"Compléter mont. unit. versé pour le BTE",IF(BQ193-$C$6&lt;0,0,BQ193-$C$6)))</f>
        <v>Compléter la part variable</v>
      </c>
      <c r="BS193" s="192" t="str">
        <f t="shared" si="66"/>
        <v>Date signature contrat absente ou non conforme</v>
      </c>
      <c r="BT193" s="24"/>
      <c r="BU193" s="29"/>
      <c r="BV193" s="61" t="str">
        <f t="shared" si="79"/>
        <v>Compléter la colonne M</v>
      </c>
      <c r="BW193" s="62"/>
      <c r="BX193" s="29"/>
      <c r="BY193" s="205" t="str">
        <f>IF($M193="","Compléter la colonne M",IF(BW193="","Compléter la part variable",IF($M193=Données!$I$3,BW193,IF(AND($M193=Données!$I$2,BX193=""),"Compléter la colonne précédente",IF(BW193-BX193&lt;=0,0,IF(BX193&gt;=144.44,BW193-144.44,BW193-BX193))))))</f>
        <v>Compléter la colonne M</v>
      </c>
      <c r="BZ193" s="197" t="str">
        <f>IF(BW193="","Compléter la part variable",IF(AND($M193=Données!$I$2,BX193=""),"Compléter mont. unit. versé pour le BTE",IF(BY193-$C$6&lt;0,0,BY193-$C$6)))</f>
        <v>Compléter la part variable</v>
      </c>
      <c r="CA193" s="192" t="str">
        <f t="shared" si="67"/>
        <v>Date signature contrat absente ou non conforme</v>
      </c>
      <c r="CB193" s="24"/>
      <c r="CC193" s="29"/>
      <c r="CD193" s="61" t="str">
        <f t="shared" si="80"/>
        <v>Compléter la colonne M</v>
      </c>
      <c r="CE193" s="62"/>
      <c r="CF193" s="29"/>
      <c r="CG193" s="205" t="str">
        <f>IF($M193="","Compléter la colonne M",IF(CE193="","Compléter la part variable",IF($M193=Données!$I$3,CE193,IF(AND($M193=Données!$I$2,CF193=""),"Compléter la colonne précédente",IF(CE193-CF193&lt;=0,0,IF(CF193&gt;=144.44,CE193-144.44,CE193-CF193))))))</f>
        <v>Compléter la colonne M</v>
      </c>
      <c r="CH193" s="197" t="str">
        <f>IF(CE193="","Compléter la part variable",IF(AND($M193=Données!$I$2,CF193=""),"Compléter mont. unit. versé pour le BTE",IF(CG193-$C$6&lt;0,0,CG193-$C$6)))</f>
        <v>Compléter la part variable</v>
      </c>
      <c r="CI193" s="192" t="str">
        <f t="shared" si="68"/>
        <v>Date signature contrat absente ou non conforme</v>
      </c>
      <c r="CJ193" s="24"/>
      <c r="CK193" s="29"/>
      <c r="CL193" s="61" t="str">
        <f t="shared" si="81"/>
        <v>Compléter la colonne M</v>
      </c>
      <c r="CM193" s="62"/>
      <c r="CN193" s="29"/>
      <c r="CO193" s="205" t="str">
        <f>IF($M193="","Compléter la colonne M",IF(CM193="","Compléter la part variable",IF($M193=Données!$I$3,CM193,IF(AND($M193=Données!$I$2,CN193=""),"Compléter la colonne précédente",IF(CM193-CN193&lt;=0,0,IF(CN193&gt;=144.44,CM193-144.44,CM193-CN193))))))</f>
        <v>Compléter la colonne M</v>
      </c>
      <c r="CP193" s="197" t="str">
        <f>IF(CM193="","Compléter la part variable",IF(AND($M193=Données!$I$2,CN193=""),"Compléter mont. unit. versé pour le BTE",IF(CO193-$C$6&lt;0,0,CO193-$C$6)))</f>
        <v>Compléter la part variable</v>
      </c>
      <c r="CQ193" s="192" t="str">
        <f t="shared" si="69"/>
        <v>Date signature contrat absente ou non conforme</v>
      </c>
      <c r="CR193" s="24"/>
      <c r="CS193" s="29"/>
      <c r="CT193" s="61" t="str">
        <f t="shared" si="82"/>
        <v>Compléter la colonne M</v>
      </c>
      <c r="CU193" s="62"/>
      <c r="CV193" s="29"/>
      <c r="CW193" s="205" t="str">
        <f>IF($M193="","Compléter la colonne M",IF(CU193="","Compléter la part variable",IF($M193=Données!$I$3,CU193,IF(AND($M193=Données!$I$2,CV193=""),"Compléter la colonne précédente",IF(CU193-CV193&lt;=0,0,IF(CV193&gt;=144.44,CU193-144.44,CU193-CV193))))))</f>
        <v>Compléter la colonne M</v>
      </c>
      <c r="CX193" s="197" t="str">
        <f>IF(CU193="","Compléter la part variable",IF(AND($M193=Données!$I$2,CV193=""),"Compléter mont. unit. versé pour le BTE",IF(CW193-$C$6&lt;0,0,CW193-$C$6)))</f>
        <v>Compléter la part variable</v>
      </c>
      <c r="CY193" s="192" t="str">
        <f t="shared" si="70"/>
        <v>Date signature contrat absente ou non conforme</v>
      </c>
      <c r="CZ193" s="24"/>
      <c r="DA193" s="29"/>
      <c r="DB193" s="61" t="str">
        <f t="shared" si="83"/>
        <v>Compléter la colonne M</v>
      </c>
      <c r="DC193" s="62"/>
      <c r="DD193" s="29"/>
      <c r="DE193" s="205" t="str">
        <f>IF($M193="","Compléter la colonne M",IF(DC193="","Compléter la part variable",IF($M193=Données!$I$3,DC193,IF(AND($M193=Données!$I$2,DD193=""),"Compléter la colonne précédente",IF(DC193-DD193&lt;=0,0,IF(DD193&gt;=144.44,DC193-144.44,DC193-DD193))))))</f>
        <v>Compléter la colonne M</v>
      </c>
      <c r="DF193" s="197" t="str">
        <f>IF(DC193="","Compléter la part variable",IF(AND($M193=Données!$I$2,DD193=""),"Compléter mont. unit. versé pour le BTE",IF(DE193-$C$6&lt;0,0,DE193-$C$6)))</f>
        <v>Compléter la part variable</v>
      </c>
      <c r="DG193" s="192" t="str">
        <f t="shared" si="71"/>
        <v>Date signature contrat absente ou non conforme</v>
      </c>
      <c r="DH193" s="106" t="str">
        <f t="shared" si="58"/>
        <v>Remplir les colonnes M,N, Q et P</v>
      </c>
      <c r="DI193" s="153" t="str">
        <f t="shared" si="59"/>
        <v>Remplir les colonnes M, N, Q et P</v>
      </c>
      <c r="DJ193" s="28" t="str">
        <f t="shared" si="60"/>
        <v>Remplir les colonnes M, N, Q et P</v>
      </c>
      <c r="DK193"/>
      <c r="DL193"/>
    </row>
    <row r="194" spans="1:116" x14ac:dyDescent="0.3">
      <c r="A194" s="132"/>
      <c r="B194" s="165"/>
      <c r="C194" s="43"/>
      <c r="D194" s="43"/>
      <c r="E194" s="43"/>
      <c r="F194" s="43"/>
      <c r="G194" s="133"/>
      <c r="H194" s="59"/>
      <c r="I194" s="29"/>
      <c r="J194" s="167"/>
      <c r="K194" s="167"/>
      <c r="L194" s="168"/>
      <c r="M194" s="141"/>
      <c r="N194" s="119"/>
      <c r="O194" s="69"/>
      <c r="P194" s="69"/>
      <c r="Q194" s="145"/>
      <c r="R194" s="24"/>
      <c r="S194" s="29"/>
      <c r="T194" s="61" t="str">
        <f t="shared" si="72"/>
        <v>Compléter la colonne M</v>
      </c>
      <c r="U194" s="62"/>
      <c r="V194" s="103" t="str">
        <f t="shared" si="56"/>
        <v>Compléter la colonne précédente</v>
      </c>
      <c r="W194" s="192" t="str">
        <f t="shared" si="57"/>
        <v>Date signature contrat absente ou non conforme</v>
      </c>
      <c r="X194" s="24"/>
      <c r="Y194" s="29"/>
      <c r="Z194" s="61" t="str">
        <f t="shared" si="73"/>
        <v>Compléter la colonne M</v>
      </c>
      <c r="AA194" s="62"/>
      <c r="AB194" s="29"/>
      <c r="AC194" s="205" t="str">
        <f>IF($M194="","Compléter la colonne M",IF(AA194="","Compléter la part variable",IF($M194=Données!$I$3,AA194,IF(AND($M194=Données!$I$2,AB194=""),"Compléter la colonne précédente",IF(AA194-AB194&lt;=0,0,IF(AB194&gt;=144.44,AA194-144.44,AA194-AB194))))))</f>
        <v>Compléter la colonne M</v>
      </c>
      <c r="AD194" s="197" t="str">
        <f>IF(AA194="","Compléter la part variable",IF(AND($M194=Données!$I$2,AB194=""),"Compléter mont. unit. versé pour le BTE",IF(AC194-$C$6&lt;0,0,AC194-$C$6)))</f>
        <v>Compléter la part variable</v>
      </c>
      <c r="AE194" s="192" t="str">
        <f t="shared" si="61"/>
        <v>Date signature contrat absente ou non conforme</v>
      </c>
      <c r="AF194" s="24"/>
      <c r="AG194" s="29"/>
      <c r="AH194" s="61" t="str">
        <f t="shared" si="74"/>
        <v>Compléter la colonne M</v>
      </c>
      <c r="AI194" s="62"/>
      <c r="AJ194" s="29"/>
      <c r="AK194" s="205" t="str">
        <f>IF($M194="","Compléter la colonne M",IF(AI194="","Compléter la part variable",IF($M194=Données!$I$3,AI194,IF(AND($M194=Données!$I$2,AJ194=""),"Compléter la colonne précédente",IF(AI194-AJ194&lt;=0,0,IF(AJ194&gt;=144.44,AI194-144.44,AI194-AJ194))))))</f>
        <v>Compléter la colonne M</v>
      </c>
      <c r="AL194" s="197" t="str">
        <f>IF(AI194="","Compléter la part variable",IF(AND($M194=Données!$I$2,AJ194=""),"Compléter mont. unit. versé pour le BTE",IF(AK194-$C$6&lt;0,0,AK194-$C$6)))</f>
        <v>Compléter la part variable</v>
      </c>
      <c r="AM194" s="192" t="str">
        <f t="shared" si="62"/>
        <v>Date signature contrat absente ou non conforme</v>
      </c>
      <c r="AN194" s="24"/>
      <c r="AO194" s="29"/>
      <c r="AP194" s="61" t="str">
        <f t="shared" si="75"/>
        <v>Compléter la colonne M</v>
      </c>
      <c r="AQ194" s="62"/>
      <c r="AR194" s="29"/>
      <c r="AS194" s="205" t="str">
        <f>IF($M194="","Compléter la colonne M",IF(AQ194="","Compléter la part variable",IF($M194=Données!$I$3,AQ194,IF(AND($M194=Données!$I$2,AR194=""),"Compléter la colonne précédente",IF(AQ194-AR194&lt;=0,0,IF(AR194&gt;=144.44,AQ194-144.44,AQ194-AR194))))))</f>
        <v>Compléter la colonne M</v>
      </c>
      <c r="AT194" s="197" t="str">
        <f>IF(AQ194="","Compléter la part variable",IF(AND($M194=Données!$I$2,AR194=""),"Compléter mont. unit. versé pour le BTE",IF(AS194-$C$6&lt;0,0,AS194-$C$6)))</f>
        <v>Compléter la part variable</v>
      </c>
      <c r="AU194" s="192" t="str">
        <f t="shared" si="63"/>
        <v>Date signature contrat absente ou non conforme</v>
      </c>
      <c r="AV194" s="24"/>
      <c r="AW194" s="29"/>
      <c r="AX194" s="61" t="str">
        <f t="shared" si="76"/>
        <v>Compléter la colonne M</v>
      </c>
      <c r="AY194" s="62"/>
      <c r="AZ194" s="29"/>
      <c r="BA194" s="205" t="str">
        <f>IF($M194="","Compléter la colonne M",IF(AY194="","Compléter la part variable",IF($M194=Données!$I$3,AY194,IF(AND($M194=Données!$I$2,AZ194=""),"Compléter la colonne précédente",IF(AY194-AZ194&lt;=0,0,IF(AZ194&gt;=144.44,AY194-144.44,AY194-AZ194))))))</f>
        <v>Compléter la colonne M</v>
      </c>
      <c r="BB194" s="197" t="str">
        <f>IF(AY194="","Compléter la part variable",IF(AND($M194=Données!$I$2,AZ194=""),"Compléter mont. unit. versé pour le BTE",IF(BA194-$C$6&lt;0,0,BA194-$C$6)))</f>
        <v>Compléter la part variable</v>
      </c>
      <c r="BC194" s="192" t="str">
        <f t="shared" si="64"/>
        <v>Date signature contrat absente ou non conforme</v>
      </c>
      <c r="BD194" s="24"/>
      <c r="BE194" s="29"/>
      <c r="BF194" s="61" t="str">
        <f t="shared" si="77"/>
        <v>Compléter la colonne M</v>
      </c>
      <c r="BG194" s="62"/>
      <c r="BH194" s="29"/>
      <c r="BI194" s="205" t="str">
        <f>IF($M194="","Compléter la colonne M",IF(BG194="","Compléter la part variable",IF($M194=Données!$I$3,BG194,IF(AND($M194=Données!$I$2,BH194=""),"Compléter la colonne précédente",IF(BG194-BH194&lt;=0,0,IF(BH194&gt;=144.44,BG194-144.44,BG194-BH194))))))</f>
        <v>Compléter la colonne M</v>
      </c>
      <c r="BJ194" s="197" t="str">
        <f>IF(BG194="","Compléter la part variable",IF(AND($M194=Données!$I$2,BH194=""),"Compléter mont. unit. versé pour le BTE",IF(BI194-$C$6&lt;0,0,BI194-$C$6)))</f>
        <v>Compléter la part variable</v>
      </c>
      <c r="BK194" s="192" t="str">
        <f t="shared" si="65"/>
        <v>Date signature contrat absente ou non conforme</v>
      </c>
      <c r="BL194" s="24"/>
      <c r="BM194" s="29"/>
      <c r="BN194" s="61" t="str">
        <f t="shared" si="78"/>
        <v>Compléter la colonne M</v>
      </c>
      <c r="BO194" s="62"/>
      <c r="BP194" s="29"/>
      <c r="BQ194" s="205" t="str">
        <f>IF($M194="","Compléter la colonne M",IF(BO194="","Compléter la part variable",IF($M194=Données!$I$3,BO194,IF(AND($M194=Données!$I$2,BP194=""),"Compléter la colonne précédente",IF(BO194-BP194&lt;=0,0,IF(BP194&gt;=144.44,BO194-144.44,BO194-BP194))))))</f>
        <v>Compléter la colonne M</v>
      </c>
      <c r="BR194" s="197" t="str">
        <f>IF(BO194="","Compléter la part variable",IF(AND($M194=Données!$I$2,BP194=""),"Compléter mont. unit. versé pour le BTE",IF(BQ194-$C$6&lt;0,0,BQ194-$C$6)))</f>
        <v>Compléter la part variable</v>
      </c>
      <c r="BS194" s="192" t="str">
        <f t="shared" si="66"/>
        <v>Date signature contrat absente ou non conforme</v>
      </c>
      <c r="BT194" s="24"/>
      <c r="BU194" s="29"/>
      <c r="BV194" s="61" t="str">
        <f t="shared" si="79"/>
        <v>Compléter la colonne M</v>
      </c>
      <c r="BW194" s="62"/>
      <c r="BX194" s="29"/>
      <c r="BY194" s="205" t="str">
        <f>IF($M194="","Compléter la colonne M",IF(BW194="","Compléter la part variable",IF($M194=Données!$I$3,BW194,IF(AND($M194=Données!$I$2,BX194=""),"Compléter la colonne précédente",IF(BW194-BX194&lt;=0,0,IF(BX194&gt;=144.44,BW194-144.44,BW194-BX194))))))</f>
        <v>Compléter la colonne M</v>
      </c>
      <c r="BZ194" s="197" t="str">
        <f>IF(BW194="","Compléter la part variable",IF(AND($M194=Données!$I$2,BX194=""),"Compléter mont. unit. versé pour le BTE",IF(BY194-$C$6&lt;0,0,BY194-$C$6)))</f>
        <v>Compléter la part variable</v>
      </c>
      <c r="CA194" s="192" t="str">
        <f t="shared" si="67"/>
        <v>Date signature contrat absente ou non conforme</v>
      </c>
      <c r="CB194" s="24"/>
      <c r="CC194" s="29"/>
      <c r="CD194" s="61" t="str">
        <f t="shared" si="80"/>
        <v>Compléter la colonne M</v>
      </c>
      <c r="CE194" s="62"/>
      <c r="CF194" s="29"/>
      <c r="CG194" s="205" t="str">
        <f>IF($M194="","Compléter la colonne M",IF(CE194="","Compléter la part variable",IF($M194=Données!$I$3,CE194,IF(AND($M194=Données!$I$2,CF194=""),"Compléter la colonne précédente",IF(CE194-CF194&lt;=0,0,IF(CF194&gt;=144.44,CE194-144.44,CE194-CF194))))))</f>
        <v>Compléter la colonne M</v>
      </c>
      <c r="CH194" s="197" t="str">
        <f>IF(CE194="","Compléter la part variable",IF(AND($M194=Données!$I$2,CF194=""),"Compléter mont. unit. versé pour le BTE",IF(CG194-$C$6&lt;0,0,CG194-$C$6)))</f>
        <v>Compléter la part variable</v>
      </c>
      <c r="CI194" s="192" t="str">
        <f t="shared" si="68"/>
        <v>Date signature contrat absente ou non conforme</v>
      </c>
      <c r="CJ194" s="24"/>
      <c r="CK194" s="29"/>
      <c r="CL194" s="61" t="str">
        <f t="shared" si="81"/>
        <v>Compléter la colonne M</v>
      </c>
      <c r="CM194" s="62"/>
      <c r="CN194" s="29"/>
      <c r="CO194" s="205" t="str">
        <f>IF($M194="","Compléter la colonne M",IF(CM194="","Compléter la part variable",IF($M194=Données!$I$3,CM194,IF(AND($M194=Données!$I$2,CN194=""),"Compléter la colonne précédente",IF(CM194-CN194&lt;=0,0,IF(CN194&gt;=144.44,CM194-144.44,CM194-CN194))))))</f>
        <v>Compléter la colonne M</v>
      </c>
      <c r="CP194" s="197" t="str">
        <f>IF(CM194="","Compléter la part variable",IF(AND($M194=Données!$I$2,CN194=""),"Compléter mont. unit. versé pour le BTE",IF(CO194-$C$6&lt;0,0,CO194-$C$6)))</f>
        <v>Compléter la part variable</v>
      </c>
      <c r="CQ194" s="192" t="str">
        <f t="shared" si="69"/>
        <v>Date signature contrat absente ou non conforme</v>
      </c>
      <c r="CR194" s="24"/>
      <c r="CS194" s="29"/>
      <c r="CT194" s="61" t="str">
        <f t="shared" si="82"/>
        <v>Compléter la colonne M</v>
      </c>
      <c r="CU194" s="62"/>
      <c r="CV194" s="29"/>
      <c r="CW194" s="205" t="str">
        <f>IF($M194="","Compléter la colonne M",IF(CU194="","Compléter la part variable",IF($M194=Données!$I$3,CU194,IF(AND($M194=Données!$I$2,CV194=""),"Compléter la colonne précédente",IF(CU194-CV194&lt;=0,0,IF(CV194&gt;=144.44,CU194-144.44,CU194-CV194))))))</f>
        <v>Compléter la colonne M</v>
      </c>
      <c r="CX194" s="197" t="str">
        <f>IF(CU194="","Compléter la part variable",IF(AND($M194=Données!$I$2,CV194=""),"Compléter mont. unit. versé pour le BTE",IF(CW194-$C$6&lt;0,0,CW194-$C$6)))</f>
        <v>Compléter la part variable</v>
      </c>
      <c r="CY194" s="192" t="str">
        <f t="shared" si="70"/>
        <v>Date signature contrat absente ou non conforme</v>
      </c>
      <c r="CZ194" s="24"/>
      <c r="DA194" s="29"/>
      <c r="DB194" s="61" t="str">
        <f t="shared" si="83"/>
        <v>Compléter la colonne M</v>
      </c>
      <c r="DC194" s="62"/>
      <c r="DD194" s="29"/>
      <c r="DE194" s="205" t="str">
        <f>IF($M194="","Compléter la colonne M",IF(DC194="","Compléter la part variable",IF($M194=Données!$I$3,DC194,IF(AND($M194=Données!$I$2,DD194=""),"Compléter la colonne précédente",IF(DC194-DD194&lt;=0,0,IF(DD194&gt;=144.44,DC194-144.44,DC194-DD194))))))</f>
        <v>Compléter la colonne M</v>
      </c>
      <c r="DF194" s="197" t="str">
        <f>IF(DC194="","Compléter la part variable",IF(AND($M194=Données!$I$2,DD194=""),"Compléter mont. unit. versé pour le BTE",IF(DE194-$C$6&lt;0,0,DE194-$C$6)))</f>
        <v>Compléter la part variable</v>
      </c>
      <c r="DG194" s="192" t="str">
        <f t="shared" si="71"/>
        <v>Date signature contrat absente ou non conforme</v>
      </c>
      <c r="DH194" s="106" t="str">
        <f t="shared" si="58"/>
        <v>Remplir les colonnes M,N, Q et P</v>
      </c>
      <c r="DI194" s="153" t="str">
        <f t="shared" si="59"/>
        <v>Remplir les colonnes M, N, Q et P</v>
      </c>
      <c r="DJ194" s="28" t="str">
        <f t="shared" si="60"/>
        <v>Remplir les colonnes M, N, Q et P</v>
      </c>
      <c r="DK194"/>
      <c r="DL194"/>
    </row>
    <row r="195" spans="1:116" x14ac:dyDescent="0.3">
      <c r="A195" s="132"/>
      <c r="B195" s="165"/>
      <c r="C195" s="43"/>
      <c r="D195" s="43"/>
      <c r="E195" s="43"/>
      <c r="F195" s="43"/>
      <c r="G195" s="133"/>
      <c r="H195" s="59"/>
      <c r="I195" s="29"/>
      <c r="J195" s="167"/>
      <c r="K195" s="167"/>
      <c r="L195" s="168"/>
      <c r="M195" s="141"/>
      <c r="N195" s="119"/>
      <c r="O195" s="69"/>
      <c r="P195" s="69"/>
      <c r="Q195" s="145"/>
      <c r="R195" s="24"/>
      <c r="S195" s="29"/>
      <c r="T195" s="61" t="str">
        <f t="shared" si="72"/>
        <v>Compléter la colonne M</v>
      </c>
      <c r="U195" s="62"/>
      <c r="V195" s="103" t="str">
        <f t="shared" si="56"/>
        <v>Compléter la colonne précédente</v>
      </c>
      <c r="W195" s="192" t="str">
        <f t="shared" si="57"/>
        <v>Date signature contrat absente ou non conforme</v>
      </c>
      <c r="X195" s="24"/>
      <c r="Y195" s="29"/>
      <c r="Z195" s="61" t="str">
        <f t="shared" si="73"/>
        <v>Compléter la colonne M</v>
      </c>
      <c r="AA195" s="62"/>
      <c r="AB195" s="29"/>
      <c r="AC195" s="205" t="str">
        <f>IF($M195="","Compléter la colonne M",IF(AA195="","Compléter la part variable",IF($M195=Données!$I$3,AA195,IF(AND($M195=Données!$I$2,AB195=""),"Compléter la colonne précédente",IF(AA195-AB195&lt;=0,0,IF(AB195&gt;=144.44,AA195-144.44,AA195-AB195))))))</f>
        <v>Compléter la colonne M</v>
      </c>
      <c r="AD195" s="197" t="str">
        <f>IF(AA195="","Compléter la part variable",IF(AND($M195=Données!$I$2,AB195=""),"Compléter mont. unit. versé pour le BTE",IF(AC195-$C$6&lt;0,0,AC195-$C$6)))</f>
        <v>Compléter la part variable</v>
      </c>
      <c r="AE195" s="192" t="str">
        <f t="shared" si="61"/>
        <v>Date signature contrat absente ou non conforme</v>
      </c>
      <c r="AF195" s="24"/>
      <c r="AG195" s="29"/>
      <c r="AH195" s="61" t="str">
        <f t="shared" si="74"/>
        <v>Compléter la colonne M</v>
      </c>
      <c r="AI195" s="62"/>
      <c r="AJ195" s="29"/>
      <c r="AK195" s="205" t="str">
        <f>IF($M195="","Compléter la colonne M",IF(AI195="","Compléter la part variable",IF($M195=Données!$I$3,AI195,IF(AND($M195=Données!$I$2,AJ195=""),"Compléter la colonne précédente",IF(AI195-AJ195&lt;=0,0,IF(AJ195&gt;=144.44,AI195-144.44,AI195-AJ195))))))</f>
        <v>Compléter la colonne M</v>
      </c>
      <c r="AL195" s="197" t="str">
        <f>IF(AI195="","Compléter la part variable",IF(AND($M195=Données!$I$2,AJ195=""),"Compléter mont. unit. versé pour le BTE",IF(AK195-$C$6&lt;0,0,AK195-$C$6)))</f>
        <v>Compléter la part variable</v>
      </c>
      <c r="AM195" s="192" t="str">
        <f t="shared" si="62"/>
        <v>Date signature contrat absente ou non conforme</v>
      </c>
      <c r="AN195" s="24"/>
      <c r="AO195" s="29"/>
      <c r="AP195" s="61" t="str">
        <f t="shared" si="75"/>
        <v>Compléter la colonne M</v>
      </c>
      <c r="AQ195" s="62"/>
      <c r="AR195" s="29"/>
      <c r="AS195" s="205" t="str">
        <f>IF($M195="","Compléter la colonne M",IF(AQ195="","Compléter la part variable",IF($M195=Données!$I$3,AQ195,IF(AND($M195=Données!$I$2,AR195=""),"Compléter la colonne précédente",IF(AQ195-AR195&lt;=0,0,IF(AR195&gt;=144.44,AQ195-144.44,AQ195-AR195))))))</f>
        <v>Compléter la colonne M</v>
      </c>
      <c r="AT195" s="197" t="str">
        <f>IF(AQ195="","Compléter la part variable",IF(AND($M195=Données!$I$2,AR195=""),"Compléter mont. unit. versé pour le BTE",IF(AS195-$C$6&lt;0,0,AS195-$C$6)))</f>
        <v>Compléter la part variable</v>
      </c>
      <c r="AU195" s="192" t="str">
        <f t="shared" si="63"/>
        <v>Date signature contrat absente ou non conforme</v>
      </c>
      <c r="AV195" s="24"/>
      <c r="AW195" s="29"/>
      <c r="AX195" s="61" t="str">
        <f t="shared" si="76"/>
        <v>Compléter la colonne M</v>
      </c>
      <c r="AY195" s="62"/>
      <c r="AZ195" s="29"/>
      <c r="BA195" s="205" t="str">
        <f>IF($M195="","Compléter la colonne M",IF(AY195="","Compléter la part variable",IF($M195=Données!$I$3,AY195,IF(AND($M195=Données!$I$2,AZ195=""),"Compléter la colonne précédente",IF(AY195-AZ195&lt;=0,0,IF(AZ195&gt;=144.44,AY195-144.44,AY195-AZ195))))))</f>
        <v>Compléter la colonne M</v>
      </c>
      <c r="BB195" s="197" t="str">
        <f>IF(AY195="","Compléter la part variable",IF(AND($M195=Données!$I$2,AZ195=""),"Compléter mont. unit. versé pour le BTE",IF(BA195-$C$6&lt;0,0,BA195-$C$6)))</f>
        <v>Compléter la part variable</v>
      </c>
      <c r="BC195" s="192" t="str">
        <f t="shared" si="64"/>
        <v>Date signature contrat absente ou non conforme</v>
      </c>
      <c r="BD195" s="24"/>
      <c r="BE195" s="29"/>
      <c r="BF195" s="61" t="str">
        <f t="shared" si="77"/>
        <v>Compléter la colonne M</v>
      </c>
      <c r="BG195" s="62"/>
      <c r="BH195" s="29"/>
      <c r="BI195" s="205" t="str">
        <f>IF($M195="","Compléter la colonne M",IF(BG195="","Compléter la part variable",IF($M195=Données!$I$3,BG195,IF(AND($M195=Données!$I$2,BH195=""),"Compléter la colonne précédente",IF(BG195-BH195&lt;=0,0,IF(BH195&gt;=144.44,BG195-144.44,BG195-BH195))))))</f>
        <v>Compléter la colonne M</v>
      </c>
      <c r="BJ195" s="197" t="str">
        <f>IF(BG195="","Compléter la part variable",IF(AND($M195=Données!$I$2,BH195=""),"Compléter mont. unit. versé pour le BTE",IF(BI195-$C$6&lt;0,0,BI195-$C$6)))</f>
        <v>Compléter la part variable</v>
      </c>
      <c r="BK195" s="192" t="str">
        <f t="shared" si="65"/>
        <v>Date signature contrat absente ou non conforme</v>
      </c>
      <c r="BL195" s="24"/>
      <c r="BM195" s="29"/>
      <c r="BN195" s="61" t="str">
        <f t="shared" si="78"/>
        <v>Compléter la colonne M</v>
      </c>
      <c r="BO195" s="62"/>
      <c r="BP195" s="29"/>
      <c r="BQ195" s="205" t="str">
        <f>IF($M195="","Compléter la colonne M",IF(BO195="","Compléter la part variable",IF($M195=Données!$I$3,BO195,IF(AND($M195=Données!$I$2,BP195=""),"Compléter la colonne précédente",IF(BO195-BP195&lt;=0,0,IF(BP195&gt;=144.44,BO195-144.44,BO195-BP195))))))</f>
        <v>Compléter la colonne M</v>
      </c>
      <c r="BR195" s="197" t="str">
        <f>IF(BO195="","Compléter la part variable",IF(AND($M195=Données!$I$2,BP195=""),"Compléter mont. unit. versé pour le BTE",IF(BQ195-$C$6&lt;0,0,BQ195-$C$6)))</f>
        <v>Compléter la part variable</v>
      </c>
      <c r="BS195" s="192" t="str">
        <f t="shared" si="66"/>
        <v>Date signature contrat absente ou non conforme</v>
      </c>
      <c r="BT195" s="24"/>
      <c r="BU195" s="29"/>
      <c r="BV195" s="61" t="str">
        <f t="shared" si="79"/>
        <v>Compléter la colonne M</v>
      </c>
      <c r="BW195" s="62"/>
      <c r="BX195" s="29"/>
      <c r="BY195" s="205" t="str">
        <f>IF($M195="","Compléter la colonne M",IF(BW195="","Compléter la part variable",IF($M195=Données!$I$3,BW195,IF(AND($M195=Données!$I$2,BX195=""),"Compléter la colonne précédente",IF(BW195-BX195&lt;=0,0,IF(BX195&gt;=144.44,BW195-144.44,BW195-BX195))))))</f>
        <v>Compléter la colonne M</v>
      </c>
      <c r="BZ195" s="197" t="str">
        <f>IF(BW195="","Compléter la part variable",IF(AND($M195=Données!$I$2,BX195=""),"Compléter mont. unit. versé pour le BTE",IF(BY195-$C$6&lt;0,0,BY195-$C$6)))</f>
        <v>Compléter la part variable</v>
      </c>
      <c r="CA195" s="192" t="str">
        <f t="shared" si="67"/>
        <v>Date signature contrat absente ou non conforme</v>
      </c>
      <c r="CB195" s="24"/>
      <c r="CC195" s="29"/>
      <c r="CD195" s="61" t="str">
        <f t="shared" si="80"/>
        <v>Compléter la colonne M</v>
      </c>
      <c r="CE195" s="62"/>
      <c r="CF195" s="29"/>
      <c r="CG195" s="205" t="str">
        <f>IF($M195="","Compléter la colonne M",IF(CE195="","Compléter la part variable",IF($M195=Données!$I$3,CE195,IF(AND($M195=Données!$I$2,CF195=""),"Compléter la colonne précédente",IF(CE195-CF195&lt;=0,0,IF(CF195&gt;=144.44,CE195-144.44,CE195-CF195))))))</f>
        <v>Compléter la colonne M</v>
      </c>
      <c r="CH195" s="197" t="str">
        <f>IF(CE195="","Compléter la part variable",IF(AND($M195=Données!$I$2,CF195=""),"Compléter mont. unit. versé pour le BTE",IF(CG195-$C$6&lt;0,0,CG195-$C$6)))</f>
        <v>Compléter la part variable</v>
      </c>
      <c r="CI195" s="192" t="str">
        <f t="shared" si="68"/>
        <v>Date signature contrat absente ou non conforme</v>
      </c>
      <c r="CJ195" s="24"/>
      <c r="CK195" s="29"/>
      <c r="CL195" s="61" t="str">
        <f t="shared" si="81"/>
        <v>Compléter la colonne M</v>
      </c>
      <c r="CM195" s="62"/>
      <c r="CN195" s="29"/>
      <c r="CO195" s="205" t="str">
        <f>IF($M195="","Compléter la colonne M",IF(CM195="","Compléter la part variable",IF($M195=Données!$I$3,CM195,IF(AND($M195=Données!$I$2,CN195=""),"Compléter la colonne précédente",IF(CM195-CN195&lt;=0,0,IF(CN195&gt;=144.44,CM195-144.44,CM195-CN195))))))</f>
        <v>Compléter la colonne M</v>
      </c>
      <c r="CP195" s="197" t="str">
        <f>IF(CM195="","Compléter la part variable",IF(AND($M195=Données!$I$2,CN195=""),"Compléter mont. unit. versé pour le BTE",IF(CO195-$C$6&lt;0,0,CO195-$C$6)))</f>
        <v>Compléter la part variable</v>
      </c>
      <c r="CQ195" s="192" t="str">
        <f t="shared" si="69"/>
        <v>Date signature contrat absente ou non conforme</v>
      </c>
      <c r="CR195" s="24"/>
      <c r="CS195" s="29"/>
      <c r="CT195" s="61" t="str">
        <f t="shared" si="82"/>
        <v>Compléter la colonne M</v>
      </c>
      <c r="CU195" s="62"/>
      <c r="CV195" s="29"/>
      <c r="CW195" s="205" t="str">
        <f>IF($M195="","Compléter la colonne M",IF(CU195="","Compléter la part variable",IF($M195=Données!$I$3,CU195,IF(AND($M195=Données!$I$2,CV195=""),"Compléter la colonne précédente",IF(CU195-CV195&lt;=0,0,IF(CV195&gt;=144.44,CU195-144.44,CU195-CV195))))))</f>
        <v>Compléter la colonne M</v>
      </c>
      <c r="CX195" s="197" t="str">
        <f>IF(CU195="","Compléter la part variable",IF(AND($M195=Données!$I$2,CV195=""),"Compléter mont. unit. versé pour le BTE",IF(CW195-$C$6&lt;0,0,CW195-$C$6)))</f>
        <v>Compléter la part variable</v>
      </c>
      <c r="CY195" s="192" t="str">
        <f t="shared" si="70"/>
        <v>Date signature contrat absente ou non conforme</v>
      </c>
      <c r="CZ195" s="24"/>
      <c r="DA195" s="29"/>
      <c r="DB195" s="61" t="str">
        <f t="shared" si="83"/>
        <v>Compléter la colonne M</v>
      </c>
      <c r="DC195" s="62"/>
      <c r="DD195" s="29"/>
      <c r="DE195" s="205" t="str">
        <f>IF($M195="","Compléter la colonne M",IF(DC195="","Compléter la part variable",IF($M195=Données!$I$3,DC195,IF(AND($M195=Données!$I$2,DD195=""),"Compléter la colonne précédente",IF(DC195-DD195&lt;=0,0,IF(DD195&gt;=144.44,DC195-144.44,DC195-DD195))))))</f>
        <v>Compléter la colonne M</v>
      </c>
      <c r="DF195" s="197" t="str">
        <f>IF(DC195="","Compléter la part variable",IF(AND($M195=Données!$I$2,DD195=""),"Compléter mont. unit. versé pour le BTE",IF(DE195-$C$6&lt;0,0,DE195-$C$6)))</f>
        <v>Compléter la part variable</v>
      </c>
      <c r="DG195" s="192" t="str">
        <f t="shared" si="71"/>
        <v>Date signature contrat absente ou non conforme</v>
      </c>
      <c r="DH195" s="106" t="str">
        <f t="shared" si="58"/>
        <v>Remplir les colonnes M,N, Q et P</v>
      </c>
      <c r="DI195" s="153" t="str">
        <f t="shared" si="59"/>
        <v>Remplir les colonnes M, N, Q et P</v>
      </c>
      <c r="DJ195" s="28" t="str">
        <f t="shared" si="60"/>
        <v>Remplir les colonnes M, N, Q et P</v>
      </c>
      <c r="DK195"/>
      <c r="DL195"/>
    </row>
    <row r="196" spans="1:116" x14ac:dyDescent="0.3">
      <c r="A196" s="132"/>
      <c r="B196" s="165"/>
      <c r="C196" s="43"/>
      <c r="D196" s="43"/>
      <c r="E196" s="43"/>
      <c r="F196" s="43"/>
      <c r="G196" s="133"/>
      <c r="H196" s="59"/>
      <c r="I196" s="29"/>
      <c r="J196" s="167"/>
      <c r="K196" s="167"/>
      <c r="L196" s="168"/>
      <c r="M196" s="141"/>
      <c r="N196" s="119"/>
      <c r="O196" s="69"/>
      <c r="P196" s="69"/>
      <c r="Q196" s="145"/>
      <c r="R196" s="24"/>
      <c r="S196" s="29"/>
      <c r="T196" s="61" t="str">
        <f t="shared" si="72"/>
        <v>Compléter la colonne M</v>
      </c>
      <c r="U196" s="62"/>
      <c r="V196" s="103" t="str">
        <f t="shared" si="56"/>
        <v>Compléter la colonne précédente</v>
      </c>
      <c r="W196" s="192" t="str">
        <f t="shared" si="57"/>
        <v>Date signature contrat absente ou non conforme</v>
      </c>
      <c r="X196" s="24"/>
      <c r="Y196" s="29"/>
      <c r="Z196" s="61" t="str">
        <f t="shared" si="73"/>
        <v>Compléter la colonne M</v>
      </c>
      <c r="AA196" s="62"/>
      <c r="AB196" s="29"/>
      <c r="AC196" s="205" t="str">
        <f>IF($M196="","Compléter la colonne M",IF(AA196="","Compléter la part variable",IF($M196=Données!$I$3,AA196,IF(AND($M196=Données!$I$2,AB196=""),"Compléter la colonne précédente",IF(AA196-AB196&lt;=0,0,IF(AB196&gt;=144.44,AA196-144.44,AA196-AB196))))))</f>
        <v>Compléter la colonne M</v>
      </c>
      <c r="AD196" s="197" t="str">
        <f>IF(AA196="","Compléter la part variable",IF(AND($M196=Données!$I$2,AB196=""),"Compléter mont. unit. versé pour le BTE",IF(AC196-$C$6&lt;0,0,AC196-$C$6)))</f>
        <v>Compléter la part variable</v>
      </c>
      <c r="AE196" s="192" t="str">
        <f t="shared" si="61"/>
        <v>Date signature contrat absente ou non conforme</v>
      </c>
      <c r="AF196" s="24"/>
      <c r="AG196" s="29"/>
      <c r="AH196" s="61" t="str">
        <f t="shared" si="74"/>
        <v>Compléter la colonne M</v>
      </c>
      <c r="AI196" s="62"/>
      <c r="AJ196" s="29"/>
      <c r="AK196" s="205" t="str">
        <f>IF($M196="","Compléter la colonne M",IF(AI196="","Compléter la part variable",IF($M196=Données!$I$3,AI196,IF(AND($M196=Données!$I$2,AJ196=""),"Compléter la colonne précédente",IF(AI196-AJ196&lt;=0,0,IF(AJ196&gt;=144.44,AI196-144.44,AI196-AJ196))))))</f>
        <v>Compléter la colonne M</v>
      </c>
      <c r="AL196" s="197" t="str">
        <f>IF(AI196="","Compléter la part variable",IF(AND($M196=Données!$I$2,AJ196=""),"Compléter mont. unit. versé pour le BTE",IF(AK196-$C$6&lt;0,0,AK196-$C$6)))</f>
        <v>Compléter la part variable</v>
      </c>
      <c r="AM196" s="192" t="str">
        <f t="shared" si="62"/>
        <v>Date signature contrat absente ou non conforme</v>
      </c>
      <c r="AN196" s="24"/>
      <c r="AO196" s="29"/>
      <c r="AP196" s="61" t="str">
        <f t="shared" si="75"/>
        <v>Compléter la colonne M</v>
      </c>
      <c r="AQ196" s="62"/>
      <c r="AR196" s="29"/>
      <c r="AS196" s="205" t="str">
        <f>IF($M196="","Compléter la colonne M",IF(AQ196="","Compléter la part variable",IF($M196=Données!$I$3,AQ196,IF(AND($M196=Données!$I$2,AR196=""),"Compléter la colonne précédente",IF(AQ196-AR196&lt;=0,0,IF(AR196&gt;=144.44,AQ196-144.44,AQ196-AR196))))))</f>
        <v>Compléter la colonne M</v>
      </c>
      <c r="AT196" s="197" t="str">
        <f>IF(AQ196="","Compléter la part variable",IF(AND($M196=Données!$I$2,AR196=""),"Compléter mont. unit. versé pour le BTE",IF(AS196-$C$6&lt;0,0,AS196-$C$6)))</f>
        <v>Compléter la part variable</v>
      </c>
      <c r="AU196" s="192" t="str">
        <f t="shared" si="63"/>
        <v>Date signature contrat absente ou non conforme</v>
      </c>
      <c r="AV196" s="24"/>
      <c r="AW196" s="29"/>
      <c r="AX196" s="61" t="str">
        <f t="shared" si="76"/>
        <v>Compléter la colonne M</v>
      </c>
      <c r="AY196" s="62"/>
      <c r="AZ196" s="29"/>
      <c r="BA196" s="205" t="str">
        <f>IF($M196="","Compléter la colonne M",IF(AY196="","Compléter la part variable",IF($M196=Données!$I$3,AY196,IF(AND($M196=Données!$I$2,AZ196=""),"Compléter la colonne précédente",IF(AY196-AZ196&lt;=0,0,IF(AZ196&gt;=144.44,AY196-144.44,AY196-AZ196))))))</f>
        <v>Compléter la colonne M</v>
      </c>
      <c r="BB196" s="197" t="str">
        <f>IF(AY196="","Compléter la part variable",IF(AND($M196=Données!$I$2,AZ196=""),"Compléter mont. unit. versé pour le BTE",IF(BA196-$C$6&lt;0,0,BA196-$C$6)))</f>
        <v>Compléter la part variable</v>
      </c>
      <c r="BC196" s="192" t="str">
        <f t="shared" si="64"/>
        <v>Date signature contrat absente ou non conforme</v>
      </c>
      <c r="BD196" s="24"/>
      <c r="BE196" s="29"/>
      <c r="BF196" s="61" t="str">
        <f t="shared" si="77"/>
        <v>Compléter la colonne M</v>
      </c>
      <c r="BG196" s="62"/>
      <c r="BH196" s="29"/>
      <c r="BI196" s="205" t="str">
        <f>IF($M196="","Compléter la colonne M",IF(BG196="","Compléter la part variable",IF($M196=Données!$I$3,BG196,IF(AND($M196=Données!$I$2,BH196=""),"Compléter la colonne précédente",IF(BG196-BH196&lt;=0,0,IF(BH196&gt;=144.44,BG196-144.44,BG196-BH196))))))</f>
        <v>Compléter la colonne M</v>
      </c>
      <c r="BJ196" s="197" t="str">
        <f>IF(BG196="","Compléter la part variable",IF(AND($M196=Données!$I$2,BH196=""),"Compléter mont. unit. versé pour le BTE",IF(BI196-$C$6&lt;0,0,BI196-$C$6)))</f>
        <v>Compléter la part variable</v>
      </c>
      <c r="BK196" s="192" t="str">
        <f t="shared" si="65"/>
        <v>Date signature contrat absente ou non conforme</v>
      </c>
      <c r="BL196" s="24"/>
      <c r="BM196" s="29"/>
      <c r="BN196" s="61" t="str">
        <f t="shared" si="78"/>
        <v>Compléter la colonne M</v>
      </c>
      <c r="BO196" s="62"/>
      <c r="BP196" s="29"/>
      <c r="BQ196" s="205" t="str">
        <f>IF($M196="","Compléter la colonne M",IF(BO196="","Compléter la part variable",IF($M196=Données!$I$3,BO196,IF(AND($M196=Données!$I$2,BP196=""),"Compléter la colonne précédente",IF(BO196-BP196&lt;=0,0,IF(BP196&gt;=144.44,BO196-144.44,BO196-BP196))))))</f>
        <v>Compléter la colonne M</v>
      </c>
      <c r="BR196" s="197" t="str">
        <f>IF(BO196="","Compléter la part variable",IF(AND($M196=Données!$I$2,BP196=""),"Compléter mont. unit. versé pour le BTE",IF(BQ196-$C$6&lt;0,0,BQ196-$C$6)))</f>
        <v>Compléter la part variable</v>
      </c>
      <c r="BS196" s="192" t="str">
        <f t="shared" si="66"/>
        <v>Date signature contrat absente ou non conforme</v>
      </c>
      <c r="BT196" s="24"/>
      <c r="BU196" s="29"/>
      <c r="BV196" s="61" t="str">
        <f t="shared" si="79"/>
        <v>Compléter la colonne M</v>
      </c>
      <c r="BW196" s="62"/>
      <c r="BX196" s="29"/>
      <c r="BY196" s="205" t="str">
        <f>IF($M196="","Compléter la colonne M",IF(BW196="","Compléter la part variable",IF($M196=Données!$I$3,BW196,IF(AND($M196=Données!$I$2,BX196=""),"Compléter la colonne précédente",IF(BW196-BX196&lt;=0,0,IF(BX196&gt;=144.44,BW196-144.44,BW196-BX196))))))</f>
        <v>Compléter la colonne M</v>
      </c>
      <c r="BZ196" s="197" t="str">
        <f>IF(BW196="","Compléter la part variable",IF(AND($M196=Données!$I$2,BX196=""),"Compléter mont. unit. versé pour le BTE",IF(BY196-$C$6&lt;0,0,BY196-$C$6)))</f>
        <v>Compléter la part variable</v>
      </c>
      <c r="CA196" s="192" t="str">
        <f t="shared" si="67"/>
        <v>Date signature contrat absente ou non conforme</v>
      </c>
      <c r="CB196" s="24"/>
      <c r="CC196" s="29"/>
      <c r="CD196" s="61" t="str">
        <f t="shared" si="80"/>
        <v>Compléter la colonne M</v>
      </c>
      <c r="CE196" s="62"/>
      <c r="CF196" s="29"/>
      <c r="CG196" s="205" t="str">
        <f>IF($M196="","Compléter la colonne M",IF(CE196="","Compléter la part variable",IF($M196=Données!$I$3,CE196,IF(AND($M196=Données!$I$2,CF196=""),"Compléter la colonne précédente",IF(CE196-CF196&lt;=0,0,IF(CF196&gt;=144.44,CE196-144.44,CE196-CF196))))))</f>
        <v>Compléter la colonne M</v>
      </c>
      <c r="CH196" s="197" t="str">
        <f>IF(CE196="","Compléter la part variable",IF(AND($M196=Données!$I$2,CF196=""),"Compléter mont. unit. versé pour le BTE",IF(CG196-$C$6&lt;0,0,CG196-$C$6)))</f>
        <v>Compléter la part variable</v>
      </c>
      <c r="CI196" s="192" t="str">
        <f t="shared" si="68"/>
        <v>Date signature contrat absente ou non conforme</v>
      </c>
      <c r="CJ196" s="24"/>
      <c r="CK196" s="29"/>
      <c r="CL196" s="61" t="str">
        <f t="shared" si="81"/>
        <v>Compléter la colonne M</v>
      </c>
      <c r="CM196" s="62"/>
      <c r="CN196" s="29"/>
      <c r="CO196" s="205" t="str">
        <f>IF($M196="","Compléter la colonne M",IF(CM196="","Compléter la part variable",IF($M196=Données!$I$3,CM196,IF(AND($M196=Données!$I$2,CN196=""),"Compléter la colonne précédente",IF(CM196-CN196&lt;=0,0,IF(CN196&gt;=144.44,CM196-144.44,CM196-CN196))))))</f>
        <v>Compléter la colonne M</v>
      </c>
      <c r="CP196" s="197" t="str">
        <f>IF(CM196="","Compléter la part variable",IF(AND($M196=Données!$I$2,CN196=""),"Compléter mont. unit. versé pour le BTE",IF(CO196-$C$6&lt;0,0,CO196-$C$6)))</f>
        <v>Compléter la part variable</v>
      </c>
      <c r="CQ196" s="192" t="str">
        <f t="shared" si="69"/>
        <v>Date signature contrat absente ou non conforme</v>
      </c>
      <c r="CR196" s="24"/>
      <c r="CS196" s="29"/>
      <c r="CT196" s="61" t="str">
        <f t="shared" si="82"/>
        <v>Compléter la colonne M</v>
      </c>
      <c r="CU196" s="62"/>
      <c r="CV196" s="29"/>
      <c r="CW196" s="205" t="str">
        <f>IF($M196="","Compléter la colonne M",IF(CU196="","Compléter la part variable",IF($M196=Données!$I$3,CU196,IF(AND($M196=Données!$I$2,CV196=""),"Compléter la colonne précédente",IF(CU196-CV196&lt;=0,0,IF(CV196&gt;=144.44,CU196-144.44,CU196-CV196))))))</f>
        <v>Compléter la colonne M</v>
      </c>
      <c r="CX196" s="197" t="str">
        <f>IF(CU196="","Compléter la part variable",IF(AND($M196=Données!$I$2,CV196=""),"Compléter mont. unit. versé pour le BTE",IF(CW196-$C$6&lt;0,0,CW196-$C$6)))</f>
        <v>Compléter la part variable</v>
      </c>
      <c r="CY196" s="192" t="str">
        <f t="shared" si="70"/>
        <v>Date signature contrat absente ou non conforme</v>
      </c>
      <c r="CZ196" s="24"/>
      <c r="DA196" s="29"/>
      <c r="DB196" s="61" t="str">
        <f t="shared" si="83"/>
        <v>Compléter la colonne M</v>
      </c>
      <c r="DC196" s="62"/>
      <c r="DD196" s="29"/>
      <c r="DE196" s="205" t="str">
        <f>IF($M196="","Compléter la colonne M",IF(DC196="","Compléter la part variable",IF($M196=Données!$I$3,DC196,IF(AND($M196=Données!$I$2,DD196=""),"Compléter la colonne précédente",IF(DC196-DD196&lt;=0,0,IF(DD196&gt;=144.44,DC196-144.44,DC196-DD196))))))</f>
        <v>Compléter la colonne M</v>
      </c>
      <c r="DF196" s="197" t="str">
        <f>IF(DC196="","Compléter la part variable",IF(AND($M196=Données!$I$2,DD196=""),"Compléter mont. unit. versé pour le BTE",IF(DE196-$C$6&lt;0,0,DE196-$C$6)))</f>
        <v>Compléter la part variable</v>
      </c>
      <c r="DG196" s="192" t="str">
        <f t="shared" si="71"/>
        <v>Date signature contrat absente ou non conforme</v>
      </c>
      <c r="DH196" s="106" t="str">
        <f t="shared" si="58"/>
        <v>Remplir les colonnes M,N, Q et P</v>
      </c>
      <c r="DI196" s="153" t="str">
        <f t="shared" si="59"/>
        <v>Remplir les colonnes M, N, Q et P</v>
      </c>
      <c r="DJ196" s="28" t="str">
        <f t="shared" si="60"/>
        <v>Remplir les colonnes M, N, Q et P</v>
      </c>
      <c r="DK196"/>
      <c r="DL196"/>
    </row>
    <row r="197" spans="1:116" x14ac:dyDescent="0.3">
      <c r="A197" s="132"/>
      <c r="B197" s="165"/>
      <c r="C197" s="43"/>
      <c r="D197" s="43"/>
      <c r="E197" s="43"/>
      <c r="F197" s="43"/>
      <c r="G197" s="133"/>
      <c r="H197" s="59"/>
      <c r="I197" s="29"/>
      <c r="J197" s="167"/>
      <c r="K197" s="167"/>
      <c r="L197" s="168"/>
      <c r="M197" s="141"/>
      <c r="N197" s="119"/>
      <c r="O197" s="69"/>
      <c r="P197" s="69"/>
      <c r="Q197" s="145"/>
      <c r="R197" s="24"/>
      <c r="S197" s="29"/>
      <c r="T197" s="61" t="str">
        <f t="shared" si="72"/>
        <v>Compléter la colonne M</v>
      </c>
      <c r="U197" s="62"/>
      <c r="V197" s="103" t="str">
        <f t="shared" si="56"/>
        <v>Compléter la colonne précédente</v>
      </c>
      <c r="W197" s="192" t="str">
        <f t="shared" si="57"/>
        <v>Date signature contrat absente ou non conforme</v>
      </c>
      <c r="X197" s="24"/>
      <c r="Y197" s="29"/>
      <c r="Z197" s="61" t="str">
        <f t="shared" si="73"/>
        <v>Compléter la colonne M</v>
      </c>
      <c r="AA197" s="62"/>
      <c r="AB197" s="29"/>
      <c r="AC197" s="205" t="str">
        <f>IF($M197="","Compléter la colonne M",IF(AA197="","Compléter la part variable",IF($M197=Données!$I$3,AA197,IF(AND($M197=Données!$I$2,AB197=""),"Compléter la colonne précédente",IF(AA197-AB197&lt;=0,0,IF(AB197&gt;=144.44,AA197-144.44,AA197-AB197))))))</f>
        <v>Compléter la colonne M</v>
      </c>
      <c r="AD197" s="197" t="str">
        <f>IF(AA197="","Compléter la part variable",IF(AND($M197=Données!$I$2,AB197=""),"Compléter mont. unit. versé pour le BTE",IF(AC197-$C$6&lt;0,0,AC197-$C$6)))</f>
        <v>Compléter la part variable</v>
      </c>
      <c r="AE197" s="192" t="str">
        <f t="shared" si="61"/>
        <v>Date signature contrat absente ou non conforme</v>
      </c>
      <c r="AF197" s="24"/>
      <c r="AG197" s="29"/>
      <c r="AH197" s="61" t="str">
        <f t="shared" si="74"/>
        <v>Compléter la colonne M</v>
      </c>
      <c r="AI197" s="62"/>
      <c r="AJ197" s="29"/>
      <c r="AK197" s="205" t="str">
        <f>IF($M197="","Compléter la colonne M",IF(AI197="","Compléter la part variable",IF($M197=Données!$I$3,AI197,IF(AND($M197=Données!$I$2,AJ197=""),"Compléter la colonne précédente",IF(AI197-AJ197&lt;=0,0,IF(AJ197&gt;=144.44,AI197-144.44,AI197-AJ197))))))</f>
        <v>Compléter la colonne M</v>
      </c>
      <c r="AL197" s="197" t="str">
        <f>IF(AI197="","Compléter la part variable",IF(AND($M197=Données!$I$2,AJ197=""),"Compléter mont. unit. versé pour le BTE",IF(AK197-$C$6&lt;0,0,AK197-$C$6)))</f>
        <v>Compléter la part variable</v>
      </c>
      <c r="AM197" s="192" t="str">
        <f t="shared" si="62"/>
        <v>Date signature contrat absente ou non conforme</v>
      </c>
      <c r="AN197" s="24"/>
      <c r="AO197" s="29"/>
      <c r="AP197" s="61" t="str">
        <f t="shared" si="75"/>
        <v>Compléter la colonne M</v>
      </c>
      <c r="AQ197" s="62"/>
      <c r="AR197" s="29"/>
      <c r="AS197" s="205" t="str">
        <f>IF($M197="","Compléter la colonne M",IF(AQ197="","Compléter la part variable",IF($M197=Données!$I$3,AQ197,IF(AND($M197=Données!$I$2,AR197=""),"Compléter la colonne précédente",IF(AQ197-AR197&lt;=0,0,IF(AR197&gt;=144.44,AQ197-144.44,AQ197-AR197))))))</f>
        <v>Compléter la colonne M</v>
      </c>
      <c r="AT197" s="197" t="str">
        <f>IF(AQ197="","Compléter la part variable",IF(AND($M197=Données!$I$2,AR197=""),"Compléter mont. unit. versé pour le BTE",IF(AS197-$C$6&lt;0,0,AS197-$C$6)))</f>
        <v>Compléter la part variable</v>
      </c>
      <c r="AU197" s="192" t="str">
        <f t="shared" si="63"/>
        <v>Date signature contrat absente ou non conforme</v>
      </c>
      <c r="AV197" s="24"/>
      <c r="AW197" s="29"/>
      <c r="AX197" s="61" t="str">
        <f t="shared" si="76"/>
        <v>Compléter la colonne M</v>
      </c>
      <c r="AY197" s="62"/>
      <c r="AZ197" s="29"/>
      <c r="BA197" s="205" t="str">
        <f>IF($M197="","Compléter la colonne M",IF(AY197="","Compléter la part variable",IF($M197=Données!$I$3,AY197,IF(AND($M197=Données!$I$2,AZ197=""),"Compléter la colonne précédente",IF(AY197-AZ197&lt;=0,0,IF(AZ197&gt;=144.44,AY197-144.44,AY197-AZ197))))))</f>
        <v>Compléter la colonne M</v>
      </c>
      <c r="BB197" s="197" t="str">
        <f>IF(AY197="","Compléter la part variable",IF(AND($M197=Données!$I$2,AZ197=""),"Compléter mont. unit. versé pour le BTE",IF(BA197-$C$6&lt;0,0,BA197-$C$6)))</f>
        <v>Compléter la part variable</v>
      </c>
      <c r="BC197" s="192" t="str">
        <f t="shared" si="64"/>
        <v>Date signature contrat absente ou non conforme</v>
      </c>
      <c r="BD197" s="24"/>
      <c r="BE197" s="29"/>
      <c r="BF197" s="61" t="str">
        <f t="shared" si="77"/>
        <v>Compléter la colonne M</v>
      </c>
      <c r="BG197" s="62"/>
      <c r="BH197" s="29"/>
      <c r="BI197" s="205" t="str">
        <f>IF($M197="","Compléter la colonne M",IF(BG197="","Compléter la part variable",IF($M197=Données!$I$3,BG197,IF(AND($M197=Données!$I$2,BH197=""),"Compléter la colonne précédente",IF(BG197-BH197&lt;=0,0,IF(BH197&gt;=144.44,BG197-144.44,BG197-BH197))))))</f>
        <v>Compléter la colonne M</v>
      </c>
      <c r="BJ197" s="197" t="str">
        <f>IF(BG197="","Compléter la part variable",IF(AND($M197=Données!$I$2,BH197=""),"Compléter mont. unit. versé pour le BTE",IF(BI197-$C$6&lt;0,0,BI197-$C$6)))</f>
        <v>Compléter la part variable</v>
      </c>
      <c r="BK197" s="192" t="str">
        <f t="shared" si="65"/>
        <v>Date signature contrat absente ou non conforme</v>
      </c>
      <c r="BL197" s="24"/>
      <c r="BM197" s="29"/>
      <c r="BN197" s="61" t="str">
        <f t="shared" si="78"/>
        <v>Compléter la colonne M</v>
      </c>
      <c r="BO197" s="62"/>
      <c r="BP197" s="29"/>
      <c r="BQ197" s="205" t="str">
        <f>IF($M197="","Compléter la colonne M",IF(BO197="","Compléter la part variable",IF($M197=Données!$I$3,BO197,IF(AND($M197=Données!$I$2,BP197=""),"Compléter la colonne précédente",IF(BO197-BP197&lt;=0,0,IF(BP197&gt;=144.44,BO197-144.44,BO197-BP197))))))</f>
        <v>Compléter la colonne M</v>
      </c>
      <c r="BR197" s="197" t="str">
        <f>IF(BO197="","Compléter la part variable",IF(AND($M197=Données!$I$2,BP197=""),"Compléter mont. unit. versé pour le BTE",IF(BQ197-$C$6&lt;0,0,BQ197-$C$6)))</f>
        <v>Compléter la part variable</v>
      </c>
      <c r="BS197" s="192" t="str">
        <f t="shared" si="66"/>
        <v>Date signature contrat absente ou non conforme</v>
      </c>
      <c r="BT197" s="24"/>
      <c r="BU197" s="29"/>
      <c r="BV197" s="61" t="str">
        <f t="shared" si="79"/>
        <v>Compléter la colonne M</v>
      </c>
      <c r="BW197" s="62"/>
      <c r="BX197" s="29"/>
      <c r="BY197" s="205" t="str">
        <f>IF($M197="","Compléter la colonne M",IF(BW197="","Compléter la part variable",IF($M197=Données!$I$3,BW197,IF(AND($M197=Données!$I$2,BX197=""),"Compléter la colonne précédente",IF(BW197-BX197&lt;=0,0,IF(BX197&gt;=144.44,BW197-144.44,BW197-BX197))))))</f>
        <v>Compléter la colonne M</v>
      </c>
      <c r="BZ197" s="197" t="str">
        <f>IF(BW197="","Compléter la part variable",IF(AND($M197=Données!$I$2,BX197=""),"Compléter mont. unit. versé pour le BTE",IF(BY197-$C$6&lt;0,0,BY197-$C$6)))</f>
        <v>Compléter la part variable</v>
      </c>
      <c r="CA197" s="192" t="str">
        <f t="shared" si="67"/>
        <v>Date signature contrat absente ou non conforme</v>
      </c>
      <c r="CB197" s="24"/>
      <c r="CC197" s="29"/>
      <c r="CD197" s="61" t="str">
        <f t="shared" si="80"/>
        <v>Compléter la colonne M</v>
      </c>
      <c r="CE197" s="62"/>
      <c r="CF197" s="29"/>
      <c r="CG197" s="205" t="str">
        <f>IF($M197="","Compléter la colonne M",IF(CE197="","Compléter la part variable",IF($M197=Données!$I$3,CE197,IF(AND($M197=Données!$I$2,CF197=""),"Compléter la colonne précédente",IF(CE197-CF197&lt;=0,0,IF(CF197&gt;=144.44,CE197-144.44,CE197-CF197))))))</f>
        <v>Compléter la colonne M</v>
      </c>
      <c r="CH197" s="197" t="str">
        <f>IF(CE197="","Compléter la part variable",IF(AND($M197=Données!$I$2,CF197=""),"Compléter mont. unit. versé pour le BTE",IF(CG197-$C$6&lt;0,0,CG197-$C$6)))</f>
        <v>Compléter la part variable</v>
      </c>
      <c r="CI197" s="192" t="str">
        <f t="shared" si="68"/>
        <v>Date signature contrat absente ou non conforme</v>
      </c>
      <c r="CJ197" s="24"/>
      <c r="CK197" s="29"/>
      <c r="CL197" s="61" t="str">
        <f t="shared" si="81"/>
        <v>Compléter la colonne M</v>
      </c>
      <c r="CM197" s="62"/>
      <c r="CN197" s="29"/>
      <c r="CO197" s="205" t="str">
        <f>IF($M197="","Compléter la colonne M",IF(CM197="","Compléter la part variable",IF($M197=Données!$I$3,CM197,IF(AND($M197=Données!$I$2,CN197=""),"Compléter la colonne précédente",IF(CM197-CN197&lt;=0,0,IF(CN197&gt;=144.44,CM197-144.44,CM197-CN197))))))</f>
        <v>Compléter la colonne M</v>
      </c>
      <c r="CP197" s="197" t="str">
        <f>IF(CM197="","Compléter la part variable",IF(AND($M197=Données!$I$2,CN197=""),"Compléter mont. unit. versé pour le BTE",IF(CO197-$C$6&lt;0,0,CO197-$C$6)))</f>
        <v>Compléter la part variable</v>
      </c>
      <c r="CQ197" s="192" t="str">
        <f t="shared" si="69"/>
        <v>Date signature contrat absente ou non conforme</v>
      </c>
      <c r="CR197" s="24"/>
      <c r="CS197" s="29"/>
      <c r="CT197" s="61" t="str">
        <f t="shared" si="82"/>
        <v>Compléter la colonne M</v>
      </c>
      <c r="CU197" s="62"/>
      <c r="CV197" s="29"/>
      <c r="CW197" s="205" t="str">
        <f>IF($M197="","Compléter la colonne M",IF(CU197="","Compléter la part variable",IF($M197=Données!$I$3,CU197,IF(AND($M197=Données!$I$2,CV197=""),"Compléter la colonne précédente",IF(CU197-CV197&lt;=0,0,IF(CV197&gt;=144.44,CU197-144.44,CU197-CV197))))))</f>
        <v>Compléter la colonne M</v>
      </c>
      <c r="CX197" s="197" t="str">
        <f>IF(CU197="","Compléter la part variable",IF(AND($M197=Données!$I$2,CV197=""),"Compléter mont. unit. versé pour le BTE",IF(CW197-$C$6&lt;0,0,CW197-$C$6)))</f>
        <v>Compléter la part variable</v>
      </c>
      <c r="CY197" s="192" t="str">
        <f t="shared" si="70"/>
        <v>Date signature contrat absente ou non conforme</v>
      </c>
      <c r="CZ197" s="24"/>
      <c r="DA197" s="29"/>
      <c r="DB197" s="61" t="str">
        <f t="shared" si="83"/>
        <v>Compléter la colonne M</v>
      </c>
      <c r="DC197" s="62"/>
      <c r="DD197" s="29"/>
      <c r="DE197" s="205" t="str">
        <f>IF($M197="","Compléter la colonne M",IF(DC197="","Compléter la part variable",IF($M197=Données!$I$3,DC197,IF(AND($M197=Données!$I$2,DD197=""),"Compléter la colonne précédente",IF(DC197-DD197&lt;=0,0,IF(DD197&gt;=144.44,DC197-144.44,DC197-DD197))))))</f>
        <v>Compléter la colonne M</v>
      </c>
      <c r="DF197" s="197" t="str">
        <f>IF(DC197="","Compléter la part variable",IF(AND($M197=Données!$I$2,DD197=""),"Compléter mont. unit. versé pour le BTE",IF(DE197-$C$6&lt;0,0,DE197-$C$6)))</f>
        <v>Compléter la part variable</v>
      </c>
      <c r="DG197" s="192" t="str">
        <f t="shared" si="71"/>
        <v>Date signature contrat absente ou non conforme</v>
      </c>
      <c r="DH197" s="106" t="str">
        <f t="shared" si="58"/>
        <v>Remplir les colonnes M,N, Q et P</v>
      </c>
      <c r="DI197" s="153" t="str">
        <f t="shared" si="59"/>
        <v>Remplir les colonnes M, N, Q et P</v>
      </c>
      <c r="DJ197" s="28" t="str">
        <f t="shared" si="60"/>
        <v>Remplir les colonnes M, N, Q et P</v>
      </c>
      <c r="DK197"/>
      <c r="DL197"/>
    </row>
    <row r="198" spans="1:116" x14ac:dyDescent="0.3">
      <c r="A198" s="132"/>
      <c r="B198" s="165"/>
      <c r="C198" s="43"/>
      <c r="D198" s="43"/>
      <c r="E198" s="43"/>
      <c r="F198" s="43"/>
      <c r="G198" s="133"/>
      <c r="H198" s="59"/>
      <c r="I198" s="29"/>
      <c r="J198" s="167"/>
      <c r="K198" s="167"/>
      <c r="L198" s="168"/>
      <c r="M198" s="141"/>
      <c r="N198" s="119"/>
      <c r="O198" s="69"/>
      <c r="P198" s="69"/>
      <c r="Q198" s="145"/>
      <c r="R198" s="24"/>
      <c r="S198" s="29"/>
      <c r="T198" s="61" t="str">
        <f t="shared" si="72"/>
        <v>Compléter la colonne M</v>
      </c>
      <c r="U198" s="62"/>
      <c r="V198" s="103" t="str">
        <f t="shared" si="56"/>
        <v>Compléter la colonne précédente</v>
      </c>
      <c r="W198" s="192" t="str">
        <f t="shared" si="57"/>
        <v>Date signature contrat absente ou non conforme</v>
      </c>
      <c r="X198" s="24"/>
      <c r="Y198" s="29"/>
      <c r="Z198" s="61" t="str">
        <f t="shared" si="73"/>
        <v>Compléter la colonne M</v>
      </c>
      <c r="AA198" s="62"/>
      <c r="AB198" s="29"/>
      <c r="AC198" s="205" t="str">
        <f>IF($M198="","Compléter la colonne M",IF(AA198="","Compléter la part variable",IF($M198=Données!$I$3,AA198,IF(AND($M198=Données!$I$2,AB198=""),"Compléter la colonne précédente",IF(AA198-AB198&lt;=0,0,IF(AB198&gt;=144.44,AA198-144.44,AA198-AB198))))))</f>
        <v>Compléter la colonne M</v>
      </c>
      <c r="AD198" s="197" t="str">
        <f>IF(AA198="","Compléter la part variable",IF(AND($M198=Données!$I$2,AB198=""),"Compléter mont. unit. versé pour le BTE",IF(AC198-$C$6&lt;0,0,AC198-$C$6)))</f>
        <v>Compléter la part variable</v>
      </c>
      <c r="AE198" s="192" t="str">
        <f t="shared" si="61"/>
        <v>Date signature contrat absente ou non conforme</v>
      </c>
      <c r="AF198" s="24"/>
      <c r="AG198" s="29"/>
      <c r="AH198" s="61" t="str">
        <f t="shared" si="74"/>
        <v>Compléter la colonne M</v>
      </c>
      <c r="AI198" s="62"/>
      <c r="AJ198" s="29"/>
      <c r="AK198" s="205" t="str">
        <f>IF($M198="","Compléter la colonne M",IF(AI198="","Compléter la part variable",IF($M198=Données!$I$3,AI198,IF(AND($M198=Données!$I$2,AJ198=""),"Compléter la colonne précédente",IF(AI198-AJ198&lt;=0,0,IF(AJ198&gt;=144.44,AI198-144.44,AI198-AJ198))))))</f>
        <v>Compléter la colonne M</v>
      </c>
      <c r="AL198" s="197" t="str">
        <f>IF(AI198="","Compléter la part variable",IF(AND($M198=Données!$I$2,AJ198=""),"Compléter mont. unit. versé pour le BTE",IF(AK198-$C$6&lt;0,0,AK198-$C$6)))</f>
        <v>Compléter la part variable</v>
      </c>
      <c r="AM198" s="192" t="str">
        <f t="shared" si="62"/>
        <v>Date signature contrat absente ou non conforme</v>
      </c>
      <c r="AN198" s="24"/>
      <c r="AO198" s="29"/>
      <c r="AP198" s="61" t="str">
        <f t="shared" si="75"/>
        <v>Compléter la colonne M</v>
      </c>
      <c r="AQ198" s="62"/>
      <c r="AR198" s="29"/>
      <c r="AS198" s="205" t="str">
        <f>IF($M198="","Compléter la colonne M",IF(AQ198="","Compléter la part variable",IF($M198=Données!$I$3,AQ198,IF(AND($M198=Données!$I$2,AR198=""),"Compléter la colonne précédente",IF(AQ198-AR198&lt;=0,0,IF(AR198&gt;=144.44,AQ198-144.44,AQ198-AR198))))))</f>
        <v>Compléter la colonne M</v>
      </c>
      <c r="AT198" s="197" t="str">
        <f>IF(AQ198="","Compléter la part variable",IF(AND($M198=Données!$I$2,AR198=""),"Compléter mont. unit. versé pour le BTE",IF(AS198-$C$6&lt;0,0,AS198-$C$6)))</f>
        <v>Compléter la part variable</v>
      </c>
      <c r="AU198" s="192" t="str">
        <f t="shared" si="63"/>
        <v>Date signature contrat absente ou non conforme</v>
      </c>
      <c r="AV198" s="24"/>
      <c r="AW198" s="29"/>
      <c r="AX198" s="61" t="str">
        <f t="shared" si="76"/>
        <v>Compléter la colonne M</v>
      </c>
      <c r="AY198" s="62"/>
      <c r="AZ198" s="29"/>
      <c r="BA198" s="205" t="str">
        <f>IF($M198="","Compléter la colonne M",IF(AY198="","Compléter la part variable",IF($M198=Données!$I$3,AY198,IF(AND($M198=Données!$I$2,AZ198=""),"Compléter la colonne précédente",IF(AY198-AZ198&lt;=0,0,IF(AZ198&gt;=144.44,AY198-144.44,AY198-AZ198))))))</f>
        <v>Compléter la colonne M</v>
      </c>
      <c r="BB198" s="197" t="str">
        <f>IF(AY198="","Compléter la part variable",IF(AND($M198=Données!$I$2,AZ198=""),"Compléter mont. unit. versé pour le BTE",IF(BA198-$C$6&lt;0,0,BA198-$C$6)))</f>
        <v>Compléter la part variable</v>
      </c>
      <c r="BC198" s="192" t="str">
        <f t="shared" si="64"/>
        <v>Date signature contrat absente ou non conforme</v>
      </c>
      <c r="BD198" s="24"/>
      <c r="BE198" s="29"/>
      <c r="BF198" s="61" t="str">
        <f t="shared" si="77"/>
        <v>Compléter la colonne M</v>
      </c>
      <c r="BG198" s="62"/>
      <c r="BH198" s="29"/>
      <c r="BI198" s="205" t="str">
        <f>IF($M198="","Compléter la colonne M",IF(BG198="","Compléter la part variable",IF($M198=Données!$I$3,BG198,IF(AND($M198=Données!$I$2,BH198=""),"Compléter la colonne précédente",IF(BG198-BH198&lt;=0,0,IF(BH198&gt;=144.44,BG198-144.44,BG198-BH198))))))</f>
        <v>Compléter la colonne M</v>
      </c>
      <c r="BJ198" s="197" t="str">
        <f>IF(BG198="","Compléter la part variable",IF(AND($M198=Données!$I$2,BH198=""),"Compléter mont. unit. versé pour le BTE",IF(BI198-$C$6&lt;0,0,BI198-$C$6)))</f>
        <v>Compléter la part variable</v>
      </c>
      <c r="BK198" s="192" t="str">
        <f t="shared" si="65"/>
        <v>Date signature contrat absente ou non conforme</v>
      </c>
      <c r="BL198" s="24"/>
      <c r="BM198" s="29"/>
      <c r="BN198" s="61" t="str">
        <f t="shared" si="78"/>
        <v>Compléter la colonne M</v>
      </c>
      <c r="BO198" s="62"/>
      <c r="BP198" s="29"/>
      <c r="BQ198" s="205" t="str">
        <f>IF($M198="","Compléter la colonne M",IF(BO198="","Compléter la part variable",IF($M198=Données!$I$3,BO198,IF(AND($M198=Données!$I$2,BP198=""),"Compléter la colonne précédente",IF(BO198-BP198&lt;=0,0,IF(BP198&gt;=144.44,BO198-144.44,BO198-BP198))))))</f>
        <v>Compléter la colonne M</v>
      </c>
      <c r="BR198" s="197" t="str">
        <f>IF(BO198="","Compléter la part variable",IF(AND($M198=Données!$I$2,BP198=""),"Compléter mont. unit. versé pour le BTE",IF(BQ198-$C$6&lt;0,0,BQ198-$C$6)))</f>
        <v>Compléter la part variable</v>
      </c>
      <c r="BS198" s="192" t="str">
        <f t="shared" si="66"/>
        <v>Date signature contrat absente ou non conforme</v>
      </c>
      <c r="BT198" s="24"/>
      <c r="BU198" s="29"/>
      <c r="BV198" s="61" t="str">
        <f t="shared" si="79"/>
        <v>Compléter la colonne M</v>
      </c>
      <c r="BW198" s="62"/>
      <c r="BX198" s="29"/>
      <c r="BY198" s="205" t="str">
        <f>IF($M198="","Compléter la colonne M",IF(BW198="","Compléter la part variable",IF($M198=Données!$I$3,BW198,IF(AND($M198=Données!$I$2,BX198=""),"Compléter la colonne précédente",IF(BW198-BX198&lt;=0,0,IF(BX198&gt;=144.44,BW198-144.44,BW198-BX198))))))</f>
        <v>Compléter la colonne M</v>
      </c>
      <c r="BZ198" s="197" t="str">
        <f>IF(BW198="","Compléter la part variable",IF(AND($M198=Données!$I$2,BX198=""),"Compléter mont. unit. versé pour le BTE",IF(BY198-$C$6&lt;0,0,BY198-$C$6)))</f>
        <v>Compléter la part variable</v>
      </c>
      <c r="CA198" s="192" t="str">
        <f t="shared" si="67"/>
        <v>Date signature contrat absente ou non conforme</v>
      </c>
      <c r="CB198" s="24"/>
      <c r="CC198" s="29"/>
      <c r="CD198" s="61" t="str">
        <f t="shared" si="80"/>
        <v>Compléter la colonne M</v>
      </c>
      <c r="CE198" s="62"/>
      <c r="CF198" s="29"/>
      <c r="CG198" s="205" t="str">
        <f>IF($M198="","Compléter la colonne M",IF(CE198="","Compléter la part variable",IF($M198=Données!$I$3,CE198,IF(AND($M198=Données!$I$2,CF198=""),"Compléter la colonne précédente",IF(CE198-CF198&lt;=0,0,IF(CF198&gt;=144.44,CE198-144.44,CE198-CF198))))))</f>
        <v>Compléter la colonne M</v>
      </c>
      <c r="CH198" s="197" t="str">
        <f>IF(CE198="","Compléter la part variable",IF(AND($M198=Données!$I$2,CF198=""),"Compléter mont. unit. versé pour le BTE",IF(CG198-$C$6&lt;0,0,CG198-$C$6)))</f>
        <v>Compléter la part variable</v>
      </c>
      <c r="CI198" s="192" t="str">
        <f t="shared" si="68"/>
        <v>Date signature contrat absente ou non conforme</v>
      </c>
      <c r="CJ198" s="24"/>
      <c r="CK198" s="29"/>
      <c r="CL198" s="61" t="str">
        <f t="shared" si="81"/>
        <v>Compléter la colonne M</v>
      </c>
      <c r="CM198" s="62"/>
      <c r="CN198" s="29"/>
      <c r="CO198" s="205" t="str">
        <f>IF($M198="","Compléter la colonne M",IF(CM198="","Compléter la part variable",IF($M198=Données!$I$3,CM198,IF(AND($M198=Données!$I$2,CN198=""),"Compléter la colonne précédente",IF(CM198-CN198&lt;=0,0,IF(CN198&gt;=144.44,CM198-144.44,CM198-CN198))))))</f>
        <v>Compléter la colonne M</v>
      </c>
      <c r="CP198" s="197" t="str">
        <f>IF(CM198="","Compléter la part variable",IF(AND($M198=Données!$I$2,CN198=""),"Compléter mont. unit. versé pour le BTE",IF(CO198-$C$6&lt;0,0,CO198-$C$6)))</f>
        <v>Compléter la part variable</v>
      </c>
      <c r="CQ198" s="192" t="str">
        <f t="shared" si="69"/>
        <v>Date signature contrat absente ou non conforme</v>
      </c>
      <c r="CR198" s="24"/>
      <c r="CS198" s="29"/>
      <c r="CT198" s="61" t="str">
        <f t="shared" si="82"/>
        <v>Compléter la colonne M</v>
      </c>
      <c r="CU198" s="62"/>
      <c r="CV198" s="29"/>
      <c r="CW198" s="205" t="str">
        <f>IF($M198="","Compléter la colonne M",IF(CU198="","Compléter la part variable",IF($M198=Données!$I$3,CU198,IF(AND($M198=Données!$I$2,CV198=""),"Compléter la colonne précédente",IF(CU198-CV198&lt;=0,0,IF(CV198&gt;=144.44,CU198-144.44,CU198-CV198))))))</f>
        <v>Compléter la colonne M</v>
      </c>
      <c r="CX198" s="197" t="str">
        <f>IF(CU198="","Compléter la part variable",IF(AND($M198=Données!$I$2,CV198=""),"Compléter mont. unit. versé pour le BTE",IF(CW198-$C$6&lt;0,0,CW198-$C$6)))</f>
        <v>Compléter la part variable</v>
      </c>
      <c r="CY198" s="192" t="str">
        <f t="shared" si="70"/>
        <v>Date signature contrat absente ou non conforme</v>
      </c>
      <c r="CZ198" s="24"/>
      <c r="DA198" s="29"/>
      <c r="DB198" s="61" t="str">
        <f t="shared" si="83"/>
        <v>Compléter la colonne M</v>
      </c>
      <c r="DC198" s="62"/>
      <c r="DD198" s="29"/>
      <c r="DE198" s="205" t="str">
        <f>IF($M198="","Compléter la colonne M",IF(DC198="","Compléter la part variable",IF($M198=Données!$I$3,DC198,IF(AND($M198=Données!$I$2,DD198=""),"Compléter la colonne précédente",IF(DC198-DD198&lt;=0,0,IF(DD198&gt;=144.44,DC198-144.44,DC198-DD198))))))</f>
        <v>Compléter la colonne M</v>
      </c>
      <c r="DF198" s="197" t="str">
        <f>IF(DC198="","Compléter la part variable",IF(AND($M198=Données!$I$2,DD198=""),"Compléter mont. unit. versé pour le BTE",IF(DE198-$C$6&lt;0,0,DE198-$C$6)))</f>
        <v>Compléter la part variable</v>
      </c>
      <c r="DG198" s="192" t="str">
        <f t="shared" si="71"/>
        <v>Date signature contrat absente ou non conforme</v>
      </c>
      <c r="DH198" s="106" t="str">
        <f t="shared" si="58"/>
        <v>Remplir les colonnes M,N, Q et P</v>
      </c>
      <c r="DI198" s="153" t="str">
        <f t="shared" si="59"/>
        <v>Remplir les colonnes M, N, Q et P</v>
      </c>
      <c r="DJ198" s="28" t="str">
        <f t="shared" si="60"/>
        <v>Remplir les colonnes M, N, Q et P</v>
      </c>
      <c r="DK198"/>
      <c r="DL198"/>
    </row>
    <row r="199" spans="1:116" x14ac:dyDescent="0.3">
      <c r="A199" s="132"/>
      <c r="B199" s="165"/>
      <c r="C199" s="43"/>
      <c r="D199" s="43"/>
      <c r="E199" s="43"/>
      <c r="F199" s="43"/>
      <c r="G199" s="133"/>
      <c r="H199" s="59"/>
      <c r="I199" s="29"/>
      <c r="J199" s="167"/>
      <c r="K199" s="167"/>
      <c r="L199" s="168"/>
      <c r="M199" s="141"/>
      <c r="N199" s="119"/>
      <c r="O199" s="69"/>
      <c r="P199" s="69"/>
      <c r="Q199" s="145"/>
      <c r="R199" s="24"/>
      <c r="S199" s="29"/>
      <c r="T199" s="61" t="str">
        <f t="shared" si="72"/>
        <v>Compléter la colonne M</v>
      </c>
      <c r="U199" s="62"/>
      <c r="V199" s="103" t="str">
        <f t="shared" si="56"/>
        <v>Compléter la colonne précédente</v>
      </c>
      <c r="W199" s="192" t="str">
        <f t="shared" si="57"/>
        <v>Date signature contrat absente ou non conforme</v>
      </c>
      <c r="X199" s="24"/>
      <c r="Y199" s="29"/>
      <c r="Z199" s="61" t="str">
        <f t="shared" si="73"/>
        <v>Compléter la colonne M</v>
      </c>
      <c r="AA199" s="62"/>
      <c r="AB199" s="29"/>
      <c r="AC199" s="205" t="str">
        <f>IF($M199="","Compléter la colonne M",IF(AA199="","Compléter la part variable",IF($M199=Données!$I$3,AA199,IF(AND($M199=Données!$I$2,AB199=""),"Compléter la colonne précédente",IF(AA199-AB199&lt;=0,0,IF(AB199&gt;=144.44,AA199-144.44,AA199-AB199))))))</f>
        <v>Compléter la colonne M</v>
      </c>
      <c r="AD199" s="197" t="str">
        <f>IF(AA199="","Compléter la part variable",IF(AND($M199=Données!$I$2,AB199=""),"Compléter mont. unit. versé pour le BTE",IF(AC199-$C$6&lt;0,0,AC199-$C$6)))</f>
        <v>Compléter la part variable</v>
      </c>
      <c r="AE199" s="192" t="str">
        <f t="shared" si="61"/>
        <v>Date signature contrat absente ou non conforme</v>
      </c>
      <c r="AF199" s="24"/>
      <c r="AG199" s="29"/>
      <c r="AH199" s="61" t="str">
        <f t="shared" si="74"/>
        <v>Compléter la colonne M</v>
      </c>
      <c r="AI199" s="62"/>
      <c r="AJ199" s="29"/>
      <c r="AK199" s="205" t="str">
        <f>IF($M199="","Compléter la colonne M",IF(AI199="","Compléter la part variable",IF($M199=Données!$I$3,AI199,IF(AND($M199=Données!$I$2,AJ199=""),"Compléter la colonne précédente",IF(AI199-AJ199&lt;=0,0,IF(AJ199&gt;=144.44,AI199-144.44,AI199-AJ199))))))</f>
        <v>Compléter la colonne M</v>
      </c>
      <c r="AL199" s="197" t="str">
        <f>IF(AI199="","Compléter la part variable",IF(AND($M199=Données!$I$2,AJ199=""),"Compléter mont. unit. versé pour le BTE",IF(AK199-$C$6&lt;0,0,AK199-$C$6)))</f>
        <v>Compléter la part variable</v>
      </c>
      <c r="AM199" s="192" t="str">
        <f t="shared" si="62"/>
        <v>Date signature contrat absente ou non conforme</v>
      </c>
      <c r="AN199" s="24"/>
      <c r="AO199" s="29"/>
      <c r="AP199" s="61" t="str">
        <f t="shared" si="75"/>
        <v>Compléter la colonne M</v>
      </c>
      <c r="AQ199" s="62"/>
      <c r="AR199" s="29"/>
      <c r="AS199" s="205" t="str">
        <f>IF($M199="","Compléter la colonne M",IF(AQ199="","Compléter la part variable",IF($M199=Données!$I$3,AQ199,IF(AND($M199=Données!$I$2,AR199=""),"Compléter la colonne précédente",IF(AQ199-AR199&lt;=0,0,IF(AR199&gt;=144.44,AQ199-144.44,AQ199-AR199))))))</f>
        <v>Compléter la colonne M</v>
      </c>
      <c r="AT199" s="197" t="str">
        <f>IF(AQ199="","Compléter la part variable",IF(AND($M199=Données!$I$2,AR199=""),"Compléter mont. unit. versé pour le BTE",IF(AS199-$C$6&lt;0,0,AS199-$C$6)))</f>
        <v>Compléter la part variable</v>
      </c>
      <c r="AU199" s="192" t="str">
        <f t="shared" si="63"/>
        <v>Date signature contrat absente ou non conforme</v>
      </c>
      <c r="AV199" s="24"/>
      <c r="AW199" s="29"/>
      <c r="AX199" s="61" t="str">
        <f t="shared" si="76"/>
        <v>Compléter la colonne M</v>
      </c>
      <c r="AY199" s="62"/>
      <c r="AZ199" s="29"/>
      <c r="BA199" s="205" t="str">
        <f>IF($M199="","Compléter la colonne M",IF(AY199="","Compléter la part variable",IF($M199=Données!$I$3,AY199,IF(AND($M199=Données!$I$2,AZ199=""),"Compléter la colonne précédente",IF(AY199-AZ199&lt;=0,0,IF(AZ199&gt;=144.44,AY199-144.44,AY199-AZ199))))))</f>
        <v>Compléter la colonne M</v>
      </c>
      <c r="BB199" s="197" t="str">
        <f>IF(AY199="","Compléter la part variable",IF(AND($M199=Données!$I$2,AZ199=""),"Compléter mont. unit. versé pour le BTE",IF(BA199-$C$6&lt;0,0,BA199-$C$6)))</f>
        <v>Compléter la part variable</v>
      </c>
      <c r="BC199" s="192" t="str">
        <f t="shared" si="64"/>
        <v>Date signature contrat absente ou non conforme</v>
      </c>
      <c r="BD199" s="24"/>
      <c r="BE199" s="29"/>
      <c r="BF199" s="61" t="str">
        <f t="shared" si="77"/>
        <v>Compléter la colonne M</v>
      </c>
      <c r="BG199" s="62"/>
      <c r="BH199" s="29"/>
      <c r="BI199" s="205" t="str">
        <f>IF($M199="","Compléter la colonne M",IF(BG199="","Compléter la part variable",IF($M199=Données!$I$3,BG199,IF(AND($M199=Données!$I$2,BH199=""),"Compléter la colonne précédente",IF(BG199-BH199&lt;=0,0,IF(BH199&gt;=144.44,BG199-144.44,BG199-BH199))))))</f>
        <v>Compléter la colonne M</v>
      </c>
      <c r="BJ199" s="197" t="str">
        <f>IF(BG199="","Compléter la part variable",IF(AND($M199=Données!$I$2,BH199=""),"Compléter mont. unit. versé pour le BTE",IF(BI199-$C$6&lt;0,0,BI199-$C$6)))</f>
        <v>Compléter la part variable</v>
      </c>
      <c r="BK199" s="192" t="str">
        <f t="shared" si="65"/>
        <v>Date signature contrat absente ou non conforme</v>
      </c>
      <c r="BL199" s="24"/>
      <c r="BM199" s="29"/>
      <c r="BN199" s="61" t="str">
        <f t="shared" si="78"/>
        <v>Compléter la colonne M</v>
      </c>
      <c r="BO199" s="62"/>
      <c r="BP199" s="29"/>
      <c r="BQ199" s="205" t="str">
        <f>IF($M199="","Compléter la colonne M",IF(BO199="","Compléter la part variable",IF($M199=Données!$I$3,BO199,IF(AND($M199=Données!$I$2,BP199=""),"Compléter la colonne précédente",IF(BO199-BP199&lt;=0,0,IF(BP199&gt;=144.44,BO199-144.44,BO199-BP199))))))</f>
        <v>Compléter la colonne M</v>
      </c>
      <c r="BR199" s="197" t="str">
        <f>IF(BO199="","Compléter la part variable",IF(AND($M199=Données!$I$2,BP199=""),"Compléter mont. unit. versé pour le BTE",IF(BQ199-$C$6&lt;0,0,BQ199-$C$6)))</f>
        <v>Compléter la part variable</v>
      </c>
      <c r="BS199" s="192" t="str">
        <f t="shared" si="66"/>
        <v>Date signature contrat absente ou non conforme</v>
      </c>
      <c r="BT199" s="24"/>
      <c r="BU199" s="29"/>
      <c r="BV199" s="61" t="str">
        <f t="shared" si="79"/>
        <v>Compléter la colonne M</v>
      </c>
      <c r="BW199" s="62"/>
      <c r="BX199" s="29"/>
      <c r="BY199" s="205" t="str">
        <f>IF($M199="","Compléter la colonne M",IF(BW199="","Compléter la part variable",IF($M199=Données!$I$3,BW199,IF(AND($M199=Données!$I$2,BX199=""),"Compléter la colonne précédente",IF(BW199-BX199&lt;=0,0,IF(BX199&gt;=144.44,BW199-144.44,BW199-BX199))))))</f>
        <v>Compléter la colonne M</v>
      </c>
      <c r="BZ199" s="197" t="str">
        <f>IF(BW199="","Compléter la part variable",IF(AND($M199=Données!$I$2,BX199=""),"Compléter mont. unit. versé pour le BTE",IF(BY199-$C$6&lt;0,0,BY199-$C$6)))</f>
        <v>Compléter la part variable</v>
      </c>
      <c r="CA199" s="192" t="str">
        <f t="shared" si="67"/>
        <v>Date signature contrat absente ou non conforme</v>
      </c>
      <c r="CB199" s="24"/>
      <c r="CC199" s="29"/>
      <c r="CD199" s="61" t="str">
        <f t="shared" si="80"/>
        <v>Compléter la colonne M</v>
      </c>
      <c r="CE199" s="62"/>
      <c r="CF199" s="29"/>
      <c r="CG199" s="205" t="str">
        <f>IF($M199="","Compléter la colonne M",IF(CE199="","Compléter la part variable",IF($M199=Données!$I$3,CE199,IF(AND($M199=Données!$I$2,CF199=""),"Compléter la colonne précédente",IF(CE199-CF199&lt;=0,0,IF(CF199&gt;=144.44,CE199-144.44,CE199-CF199))))))</f>
        <v>Compléter la colonne M</v>
      </c>
      <c r="CH199" s="197" t="str">
        <f>IF(CE199="","Compléter la part variable",IF(AND($M199=Données!$I$2,CF199=""),"Compléter mont. unit. versé pour le BTE",IF(CG199-$C$6&lt;0,0,CG199-$C$6)))</f>
        <v>Compléter la part variable</v>
      </c>
      <c r="CI199" s="192" t="str">
        <f t="shared" si="68"/>
        <v>Date signature contrat absente ou non conforme</v>
      </c>
      <c r="CJ199" s="24"/>
      <c r="CK199" s="29"/>
      <c r="CL199" s="61" t="str">
        <f t="shared" si="81"/>
        <v>Compléter la colonne M</v>
      </c>
      <c r="CM199" s="62"/>
      <c r="CN199" s="29"/>
      <c r="CO199" s="205" t="str">
        <f>IF($M199="","Compléter la colonne M",IF(CM199="","Compléter la part variable",IF($M199=Données!$I$3,CM199,IF(AND($M199=Données!$I$2,CN199=""),"Compléter la colonne précédente",IF(CM199-CN199&lt;=0,0,IF(CN199&gt;=144.44,CM199-144.44,CM199-CN199))))))</f>
        <v>Compléter la colonne M</v>
      </c>
      <c r="CP199" s="197" t="str">
        <f>IF(CM199="","Compléter la part variable",IF(AND($M199=Données!$I$2,CN199=""),"Compléter mont. unit. versé pour le BTE",IF(CO199-$C$6&lt;0,0,CO199-$C$6)))</f>
        <v>Compléter la part variable</v>
      </c>
      <c r="CQ199" s="192" t="str">
        <f t="shared" si="69"/>
        <v>Date signature contrat absente ou non conforme</v>
      </c>
      <c r="CR199" s="24"/>
      <c r="CS199" s="29"/>
      <c r="CT199" s="61" t="str">
        <f t="shared" si="82"/>
        <v>Compléter la colonne M</v>
      </c>
      <c r="CU199" s="62"/>
      <c r="CV199" s="29"/>
      <c r="CW199" s="205" t="str">
        <f>IF($M199="","Compléter la colonne M",IF(CU199="","Compléter la part variable",IF($M199=Données!$I$3,CU199,IF(AND($M199=Données!$I$2,CV199=""),"Compléter la colonne précédente",IF(CU199-CV199&lt;=0,0,IF(CV199&gt;=144.44,CU199-144.44,CU199-CV199))))))</f>
        <v>Compléter la colonne M</v>
      </c>
      <c r="CX199" s="197" t="str">
        <f>IF(CU199="","Compléter la part variable",IF(AND($M199=Données!$I$2,CV199=""),"Compléter mont. unit. versé pour le BTE",IF(CW199-$C$6&lt;0,0,CW199-$C$6)))</f>
        <v>Compléter la part variable</v>
      </c>
      <c r="CY199" s="192" t="str">
        <f t="shared" si="70"/>
        <v>Date signature contrat absente ou non conforme</v>
      </c>
      <c r="CZ199" s="24"/>
      <c r="DA199" s="29"/>
      <c r="DB199" s="61" t="str">
        <f t="shared" si="83"/>
        <v>Compléter la colonne M</v>
      </c>
      <c r="DC199" s="62"/>
      <c r="DD199" s="29"/>
      <c r="DE199" s="205" t="str">
        <f>IF($M199="","Compléter la colonne M",IF(DC199="","Compléter la part variable",IF($M199=Données!$I$3,DC199,IF(AND($M199=Données!$I$2,DD199=""),"Compléter la colonne précédente",IF(DC199-DD199&lt;=0,0,IF(DD199&gt;=144.44,DC199-144.44,DC199-DD199))))))</f>
        <v>Compléter la colonne M</v>
      </c>
      <c r="DF199" s="197" t="str">
        <f>IF(DC199="","Compléter la part variable",IF(AND($M199=Données!$I$2,DD199=""),"Compléter mont. unit. versé pour le BTE",IF(DE199-$C$6&lt;0,0,DE199-$C$6)))</f>
        <v>Compléter la part variable</v>
      </c>
      <c r="DG199" s="192" t="str">
        <f t="shared" si="71"/>
        <v>Date signature contrat absente ou non conforme</v>
      </c>
      <c r="DH199" s="106" t="str">
        <f t="shared" si="58"/>
        <v>Remplir les colonnes M,N, Q et P</v>
      </c>
      <c r="DI199" s="153" t="str">
        <f t="shared" si="59"/>
        <v>Remplir les colonnes M, N, Q et P</v>
      </c>
      <c r="DJ199" s="28" t="str">
        <f t="shared" si="60"/>
        <v>Remplir les colonnes M, N, Q et P</v>
      </c>
      <c r="DK199"/>
      <c r="DL199"/>
    </row>
    <row r="200" spans="1:116" x14ac:dyDescent="0.3">
      <c r="A200" s="132"/>
      <c r="B200" s="165"/>
      <c r="C200" s="43"/>
      <c r="D200" s="43"/>
      <c r="E200" s="43"/>
      <c r="F200" s="43"/>
      <c r="G200" s="133"/>
      <c r="H200" s="59"/>
      <c r="I200" s="29"/>
      <c r="J200" s="167"/>
      <c r="K200" s="167"/>
      <c r="L200" s="168"/>
      <c r="M200" s="141"/>
      <c r="N200" s="119"/>
      <c r="O200" s="69"/>
      <c r="P200" s="69"/>
      <c r="Q200" s="145"/>
      <c r="R200" s="24"/>
      <c r="S200" s="29"/>
      <c r="T200" s="61" t="str">
        <f t="shared" si="72"/>
        <v>Compléter la colonne M</v>
      </c>
      <c r="U200" s="62"/>
      <c r="V200" s="103" t="str">
        <f t="shared" si="56"/>
        <v>Compléter la colonne précédente</v>
      </c>
      <c r="W200" s="192" t="str">
        <f t="shared" si="57"/>
        <v>Date signature contrat absente ou non conforme</v>
      </c>
      <c r="X200" s="24"/>
      <c r="Y200" s="29"/>
      <c r="Z200" s="61" t="str">
        <f t="shared" si="73"/>
        <v>Compléter la colonne M</v>
      </c>
      <c r="AA200" s="62"/>
      <c r="AB200" s="29"/>
      <c r="AC200" s="205" t="str">
        <f>IF($M200="","Compléter la colonne M",IF(AA200="","Compléter la part variable",IF($M200=Données!$I$3,AA200,IF(AND($M200=Données!$I$2,AB200=""),"Compléter la colonne précédente",IF(AA200-AB200&lt;=0,0,IF(AB200&gt;=144.44,AA200-144.44,AA200-AB200))))))</f>
        <v>Compléter la colonne M</v>
      </c>
      <c r="AD200" s="197" t="str">
        <f>IF(AA200="","Compléter la part variable",IF(AND($M200=Données!$I$2,AB200=""),"Compléter mont. unit. versé pour le BTE",IF(AC200-$C$6&lt;0,0,AC200-$C$6)))</f>
        <v>Compléter la part variable</v>
      </c>
      <c r="AE200" s="192" t="str">
        <f t="shared" si="61"/>
        <v>Date signature contrat absente ou non conforme</v>
      </c>
      <c r="AF200" s="24"/>
      <c r="AG200" s="29"/>
      <c r="AH200" s="61" t="str">
        <f t="shared" si="74"/>
        <v>Compléter la colonne M</v>
      </c>
      <c r="AI200" s="62"/>
      <c r="AJ200" s="29"/>
      <c r="AK200" s="205" t="str">
        <f>IF($M200="","Compléter la colonne M",IF(AI200="","Compléter la part variable",IF($M200=Données!$I$3,AI200,IF(AND($M200=Données!$I$2,AJ200=""),"Compléter la colonne précédente",IF(AI200-AJ200&lt;=0,0,IF(AJ200&gt;=144.44,AI200-144.44,AI200-AJ200))))))</f>
        <v>Compléter la colonne M</v>
      </c>
      <c r="AL200" s="197" t="str">
        <f>IF(AI200="","Compléter la part variable",IF(AND($M200=Données!$I$2,AJ200=""),"Compléter mont. unit. versé pour le BTE",IF(AK200-$C$6&lt;0,0,AK200-$C$6)))</f>
        <v>Compléter la part variable</v>
      </c>
      <c r="AM200" s="192" t="str">
        <f t="shared" si="62"/>
        <v>Date signature contrat absente ou non conforme</v>
      </c>
      <c r="AN200" s="24"/>
      <c r="AO200" s="29"/>
      <c r="AP200" s="61" t="str">
        <f t="shared" si="75"/>
        <v>Compléter la colonne M</v>
      </c>
      <c r="AQ200" s="62"/>
      <c r="AR200" s="29"/>
      <c r="AS200" s="205" t="str">
        <f>IF($M200="","Compléter la colonne M",IF(AQ200="","Compléter la part variable",IF($M200=Données!$I$3,AQ200,IF(AND($M200=Données!$I$2,AR200=""),"Compléter la colonne précédente",IF(AQ200-AR200&lt;=0,0,IF(AR200&gt;=144.44,AQ200-144.44,AQ200-AR200))))))</f>
        <v>Compléter la colonne M</v>
      </c>
      <c r="AT200" s="197" t="str">
        <f>IF(AQ200="","Compléter la part variable",IF(AND($M200=Données!$I$2,AR200=""),"Compléter mont. unit. versé pour le BTE",IF(AS200-$C$6&lt;0,0,AS200-$C$6)))</f>
        <v>Compléter la part variable</v>
      </c>
      <c r="AU200" s="192" t="str">
        <f t="shared" si="63"/>
        <v>Date signature contrat absente ou non conforme</v>
      </c>
      <c r="AV200" s="24"/>
      <c r="AW200" s="29"/>
      <c r="AX200" s="61" t="str">
        <f t="shared" si="76"/>
        <v>Compléter la colonne M</v>
      </c>
      <c r="AY200" s="62"/>
      <c r="AZ200" s="29"/>
      <c r="BA200" s="205" t="str">
        <f>IF($M200="","Compléter la colonne M",IF(AY200="","Compléter la part variable",IF($M200=Données!$I$3,AY200,IF(AND($M200=Données!$I$2,AZ200=""),"Compléter la colonne précédente",IF(AY200-AZ200&lt;=0,0,IF(AZ200&gt;=144.44,AY200-144.44,AY200-AZ200))))))</f>
        <v>Compléter la colonne M</v>
      </c>
      <c r="BB200" s="197" t="str">
        <f>IF(AY200="","Compléter la part variable",IF(AND($M200=Données!$I$2,AZ200=""),"Compléter mont. unit. versé pour le BTE",IF(BA200-$C$6&lt;0,0,BA200-$C$6)))</f>
        <v>Compléter la part variable</v>
      </c>
      <c r="BC200" s="192" t="str">
        <f t="shared" si="64"/>
        <v>Date signature contrat absente ou non conforme</v>
      </c>
      <c r="BD200" s="24"/>
      <c r="BE200" s="29"/>
      <c r="BF200" s="61" t="str">
        <f t="shared" si="77"/>
        <v>Compléter la colonne M</v>
      </c>
      <c r="BG200" s="62"/>
      <c r="BH200" s="29"/>
      <c r="BI200" s="205" t="str">
        <f>IF($M200="","Compléter la colonne M",IF(BG200="","Compléter la part variable",IF($M200=Données!$I$3,BG200,IF(AND($M200=Données!$I$2,BH200=""),"Compléter la colonne précédente",IF(BG200-BH200&lt;=0,0,IF(BH200&gt;=144.44,BG200-144.44,BG200-BH200))))))</f>
        <v>Compléter la colonne M</v>
      </c>
      <c r="BJ200" s="197" t="str">
        <f>IF(BG200="","Compléter la part variable",IF(AND($M200=Données!$I$2,BH200=""),"Compléter mont. unit. versé pour le BTE",IF(BI200-$C$6&lt;0,0,BI200-$C$6)))</f>
        <v>Compléter la part variable</v>
      </c>
      <c r="BK200" s="192" t="str">
        <f t="shared" si="65"/>
        <v>Date signature contrat absente ou non conforme</v>
      </c>
      <c r="BL200" s="24"/>
      <c r="BM200" s="29"/>
      <c r="BN200" s="61" t="str">
        <f t="shared" si="78"/>
        <v>Compléter la colonne M</v>
      </c>
      <c r="BO200" s="62"/>
      <c r="BP200" s="29"/>
      <c r="BQ200" s="205" t="str">
        <f>IF($M200="","Compléter la colonne M",IF(BO200="","Compléter la part variable",IF($M200=Données!$I$3,BO200,IF(AND($M200=Données!$I$2,BP200=""),"Compléter la colonne précédente",IF(BO200-BP200&lt;=0,0,IF(BP200&gt;=144.44,BO200-144.44,BO200-BP200))))))</f>
        <v>Compléter la colonne M</v>
      </c>
      <c r="BR200" s="197" t="str">
        <f>IF(BO200="","Compléter la part variable",IF(AND($M200=Données!$I$2,BP200=""),"Compléter mont. unit. versé pour le BTE",IF(BQ200-$C$6&lt;0,0,BQ200-$C$6)))</f>
        <v>Compléter la part variable</v>
      </c>
      <c r="BS200" s="192" t="str">
        <f t="shared" si="66"/>
        <v>Date signature contrat absente ou non conforme</v>
      </c>
      <c r="BT200" s="24"/>
      <c r="BU200" s="29"/>
      <c r="BV200" s="61" t="str">
        <f t="shared" si="79"/>
        <v>Compléter la colonne M</v>
      </c>
      <c r="BW200" s="62"/>
      <c r="BX200" s="29"/>
      <c r="BY200" s="205" t="str">
        <f>IF($M200="","Compléter la colonne M",IF(BW200="","Compléter la part variable",IF($M200=Données!$I$3,BW200,IF(AND($M200=Données!$I$2,BX200=""),"Compléter la colonne précédente",IF(BW200-BX200&lt;=0,0,IF(BX200&gt;=144.44,BW200-144.44,BW200-BX200))))))</f>
        <v>Compléter la colonne M</v>
      </c>
      <c r="BZ200" s="197" t="str">
        <f>IF(BW200="","Compléter la part variable",IF(AND($M200=Données!$I$2,BX200=""),"Compléter mont. unit. versé pour le BTE",IF(BY200-$C$6&lt;0,0,BY200-$C$6)))</f>
        <v>Compléter la part variable</v>
      </c>
      <c r="CA200" s="192" t="str">
        <f t="shared" si="67"/>
        <v>Date signature contrat absente ou non conforme</v>
      </c>
      <c r="CB200" s="24"/>
      <c r="CC200" s="29"/>
      <c r="CD200" s="61" t="str">
        <f t="shared" si="80"/>
        <v>Compléter la colonne M</v>
      </c>
      <c r="CE200" s="62"/>
      <c r="CF200" s="29"/>
      <c r="CG200" s="205" t="str">
        <f>IF($M200="","Compléter la colonne M",IF(CE200="","Compléter la part variable",IF($M200=Données!$I$3,CE200,IF(AND($M200=Données!$I$2,CF200=""),"Compléter la colonne précédente",IF(CE200-CF200&lt;=0,0,IF(CF200&gt;=144.44,CE200-144.44,CE200-CF200))))))</f>
        <v>Compléter la colonne M</v>
      </c>
      <c r="CH200" s="197" t="str">
        <f>IF(CE200="","Compléter la part variable",IF(AND($M200=Données!$I$2,CF200=""),"Compléter mont. unit. versé pour le BTE",IF(CG200-$C$6&lt;0,0,CG200-$C$6)))</f>
        <v>Compléter la part variable</v>
      </c>
      <c r="CI200" s="192" t="str">
        <f t="shared" si="68"/>
        <v>Date signature contrat absente ou non conforme</v>
      </c>
      <c r="CJ200" s="24"/>
      <c r="CK200" s="29"/>
      <c r="CL200" s="61" t="str">
        <f t="shared" si="81"/>
        <v>Compléter la colonne M</v>
      </c>
      <c r="CM200" s="62"/>
      <c r="CN200" s="29"/>
      <c r="CO200" s="205" t="str">
        <f>IF($M200="","Compléter la colonne M",IF(CM200="","Compléter la part variable",IF($M200=Données!$I$3,CM200,IF(AND($M200=Données!$I$2,CN200=""),"Compléter la colonne précédente",IF(CM200-CN200&lt;=0,0,IF(CN200&gt;=144.44,CM200-144.44,CM200-CN200))))))</f>
        <v>Compléter la colonne M</v>
      </c>
      <c r="CP200" s="197" t="str">
        <f>IF(CM200="","Compléter la part variable",IF(AND($M200=Données!$I$2,CN200=""),"Compléter mont. unit. versé pour le BTE",IF(CO200-$C$6&lt;0,0,CO200-$C$6)))</f>
        <v>Compléter la part variable</v>
      </c>
      <c r="CQ200" s="192" t="str">
        <f t="shared" si="69"/>
        <v>Date signature contrat absente ou non conforme</v>
      </c>
      <c r="CR200" s="24"/>
      <c r="CS200" s="29"/>
      <c r="CT200" s="61" t="str">
        <f t="shared" si="82"/>
        <v>Compléter la colonne M</v>
      </c>
      <c r="CU200" s="62"/>
      <c r="CV200" s="29"/>
      <c r="CW200" s="205" t="str">
        <f>IF($M200="","Compléter la colonne M",IF(CU200="","Compléter la part variable",IF($M200=Données!$I$3,CU200,IF(AND($M200=Données!$I$2,CV200=""),"Compléter la colonne précédente",IF(CU200-CV200&lt;=0,0,IF(CV200&gt;=144.44,CU200-144.44,CU200-CV200))))))</f>
        <v>Compléter la colonne M</v>
      </c>
      <c r="CX200" s="197" t="str">
        <f>IF(CU200="","Compléter la part variable",IF(AND($M200=Données!$I$2,CV200=""),"Compléter mont. unit. versé pour le BTE",IF(CW200-$C$6&lt;0,0,CW200-$C$6)))</f>
        <v>Compléter la part variable</v>
      </c>
      <c r="CY200" s="192" t="str">
        <f t="shared" si="70"/>
        <v>Date signature contrat absente ou non conforme</v>
      </c>
      <c r="CZ200" s="24"/>
      <c r="DA200" s="29"/>
      <c r="DB200" s="61" t="str">
        <f t="shared" si="83"/>
        <v>Compléter la colonne M</v>
      </c>
      <c r="DC200" s="62"/>
      <c r="DD200" s="29"/>
      <c r="DE200" s="205" t="str">
        <f>IF($M200="","Compléter la colonne M",IF(DC200="","Compléter la part variable",IF($M200=Données!$I$3,DC200,IF(AND($M200=Données!$I$2,DD200=""),"Compléter la colonne précédente",IF(DC200-DD200&lt;=0,0,IF(DD200&gt;=144.44,DC200-144.44,DC200-DD200))))))</f>
        <v>Compléter la colonne M</v>
      </c>
      <c r="DF200" s="197" t="str">
        <f>IF(DC200="","Compléter la part variable",IF(AND($M200=Données!$I$2,DD200=""),"Compléter mont. unit. versé pour le BTE",IF(DE200-$C$6&lt;0,0,DE200-$C$6)))</f>
        <v>Compléter la part variable</v>
      </c>
      <c r="DG200" s="192" t="str">
        <f t="shared" si="71"/>
        <v>Date signature contrat absente ou non conforme</v>
      </c>
      <c r="DH200" s="106" t="str">
        <f t="shared" si="58"/>
        <v>Remplir les colonnes M,N, Q et P</v>
      </c>
      <c r="DI200" s="153" t="str">
        <f t="shared" si="59"/>
        <v>Remplir les colonnes M, N, Q et P</v>
      </c>
      <c r="DJ200" s="28" t="str">
        <f t="shared" si="60"/>
        <v>Remplir les colonnes M, N, Q et P</v>
      </c>
      <c r="DK200"/>
      <c r="DL200"/>
    </row>
    <row r="201" spans="1:116" x14ac:dyDescent="0.3">
      <c r="A201" s="132"/>
      <c r="B201" s="165"/>
      <c r="C201" s="43"/>
      <c r="D201" s="43"/>
      <c r="E201" s="43"/>
      <c r="F201" s="43"/>
      <c r="G201" s="133"/>
      <c r="H201" s="59"/>
      <c r="I201" s="29"/>
      <c r="J201" s="167"/>
      <c r="K201" s="167"/>
      <c r="L201" s="168"/>
      <c r="M201" s="141"/>
      <c r="N201" s="119"/>
      <c r="O201" s="69"/>
      <c r="P201" s="69"/>
      <c r="Q201" s="145"/>
      <c r="R201" s="24"/>
      <c r="S201" s="29"/>
      <c r="T201" s="61" t="str">
        <f t="shared" si="72"/>
        <v>Compléter la colonne M</v>
      </c>
      <c r="U201" s="62"/>
      <c r="V201" s="103" t="str">
        <f t="shared" si="56"/>
        <v>Compléter la colonne précédente</v>
      </c>
      <c r="W201" s="192" t="str">
        <f t="shared" si="57"/>
        <v>Date signature contrat absente ou non conforme</v>
      </c>
      <c r="X201" s="24"/>
      <c r="Y201" s="29"/>
      <c r="Z201" s="61" t="str">
        <f t="shared" si="73"/>
        <v>Compléter la colonne M</v>
      </c>
      <c r="AA201" s="62"/>
      <c r="AB201" s="29"/>
      <c r="AC201" s="205" t="str">
        <f>IF($M201="","Compléter la colonne M",IF(AA201="","Compléter la part variable",IF($M201=Données!$I$3,AA201,IF(AND($M201=Données!$I$2,AB201=""),"Compléter la colonne précédente",IF(AA201-AB201&lt;=0,0,IF(AB201&gt;=144.44,AA201-144.44,AA201-AB201))))))</f>
        <v>Compléter la colonne M</v>
      </c>
      <c r="AD201" s="197" t="str">
        <f>IF(AA201="","Compléter la part variable",IF(AND($M201=Données!$I$2,AB201=""),"Compléter mont. unit. versé pour le BTE",IF(AC201-$C$6&lt;0,0,AC201-$C$6)))</f>
        <v>Compléter la part variable</v>
      </c>
      <c r="AE201" s="192" t="str">
        <f t="shared" si="61"/>
        <v>Date signature contrat absente ou non conforme</v>
      </c>
      <c r="AF201" s="24"/>
      <c r="AG201" s="29"/>
      <c r="AH201" s="61" t="str">
        <f t="shared" si="74"/>
        <v>Compléter la colonne M</v>
      </c>
      <c r="AI201" s="62"/>
      <c r="AJ201" s="29"/>
      <c r="AK201" s="205" t="str">
        <f>IF($M201="","Compléter la colonne M",IF(AI201="","Compléter la part variable",IF($M201=Données!$I$3,AI201,IF(AND($M201=Données!$I$2,AJ201=""),"Compléter la colonne précédente",IF(AI201-AJ201&lt;=0,0,IF(AJ201&gt;=144.44,AI201-144.44,AI201-AJ201))))))</f>
        <v>Compléter la colonne M</v>
      </c>
      <c r="AL201" s="197" t="str">
        <f>IF(AI201="","Compléter la part variable",IF(AND($M201=Données!$I$2,AJ201=""),"Compléter mont. unit. versé pour le BTE",IF(AK201-$C$6&lt;0,0,AK201-$C$6)))</f>
        <v>Compléter la part variable</v>
      </c>
      <c r="AM201" s="192" t="str">
        <f t="shared" si="62"/>
        <v>Date signature contrat absente ou non conforme</v>
      </c>
      <c r="AN201" s="24"/>
      <c r="AO201" s="29"/>
      <c r="AP201" s="61" t="str">
        <f t="shared" si="75"/>
        <v>Compléter la colonne M</v>
      </c>
      <c r="AQ201" s="62"/>
      <c r="AR201" s="29"/>
      <c r="AS201" s="205" t="str">
        <f>IF($M201="","Compléter la colonne M",IF(AQ201="","Compléter la part variable",IF($M201=Données!$I$3,AQ201,IF(AND($M201=Données!$I$2,AR201=""),"Compléter la colonne précédente",IF(AQ201-AR201&lt;=0,0,IF(AR201&gt;=144.44,AQ201-144.44,AQ201-AR201))))))</f>
        <v>Compléter la colonne M</v>
      </c>
      <c r="AT201" s="197" t="str">
        <f>IF(AQ201="","Compléter la part variable",IF(AND($M201=Données!$I$2,AR201=""),"Compléter mont. unit. versé pour le BTE",IF(AS201-$C$6&lt;0,0,AS201-$C$6)))</f>
        <v>Compléter la part variable</v>
      </c>
      <c r="AU201" s="192" t="str">
        <f t="shared" si="63"/>
        <v>Date signature contrat absente ou non conforme</v>
      </c>
      <c r="AV201" s="24"/>
      <c r="AW201" s="29"/>
      <c r="AX201" s="61" t="str">
        <f t="shared" si="76"/>
        <v>Compléter la colonne M</v>
      </c>
      <c r="AY201" s="62"/>
      <c r="AZ201" s="29"/>
      <c r="BA201" s="205" t="str">
        <f>IF($M201="","Compléter la colonne M",IF(AY201="","Compléter la part variable",IF($M201=Données!$I$3,AY201,IF(AND($M201=Données!$I$2,AZ201=""),"Compléter la colonne précédente",IF(AY201-AZ201&lt;=0,0,IF(AZ201&gt;=144.44,AY201-144.44,AY201-AZ201))))))</f>
        <v>Compléter la colonne M</v>
      </c>
      <c r="BB201" s="197" t="str">
        <f>IF(AY201="","Compléter la part variable",IF(AND($M201=Données!$I$2,AZ201=""),"Compléter mont. unit. versé pour le BTE",IF(BA201-$C$6&lt;0,0,BA201-$C$6)))</f>
        <v>Compléter la part variable</v>
      </c>
      <c r="BC201" s="192" t="str">
        <f t="shared" si="64"/>
        <v>Date signature contrat absente ou non conforme</v>
      </c>
      <c r="BD201" s="24"/>
      <c r="BE201" s="29"/>
      <c r="BF201" s="61" t="str">
        <f t="shared" si="77"/>
        <v>Compléter la colonne M</v>
      </c>
      <c r="BG201" s="62"/>
      <c r="BH201" s="29"/>
      <c r="BI201" s="205" t="str">
        <f>IF($M201="","Compléter la colonne M",IF(BG201="","Compléter la part variable",IF($M201=Données!$I$3,BG201,IF(AND($M201=Données!$I$2,BH201=""),"Compléter la colonne précédente",IF(BG201-BH201&lt;=0,0,IF(BH201&gt;=144.44,BG201-144.44,BG201-BH201))))))</f>
        <v>Compléter la colonne M</v>
      </c>
      <c r="BJ201" s="197" t="str">
        <f>IF(BG201="","Compléter la part variable",IF(AND($M201=Données!$I$2,BH201=""),"Compléter mont. unit. versé pour le BTE",IF(BI201-$C$6&lt;0,0,BI201-$C$6)))</f>
        <v>Compléter la part variable</v>
      </c>
      <c r="BK201" s="192" t="str">
        <f t="shared" si="65"/>
        <v>Date signature contrat absente ou non conforme</v>
      </c>
      <c r="BL201" s="24"/>
      <c r="BM201" s="29"/>
      <c r="BN201" s="61" t="str">
        <f t="shared" si="78"/>
        <v>Compléter la colonne M</v>
      </c>
      <c r="BO201" s="62"/>
      <c r="BP201" s="29"/>
      <c r="BQ201" s="205" t="str">
        <f>IF($M201="","Compléter la colonne M",IF(BO201="","Compléter la part variable",IF($M201=Données!$I$3,BO201,IF(AND($M201=Données!$I$2,BP201=""),"Compléter la colonne précédente",IF(BO201-BP201&lt;=0,0,IF(BP201&gt;=144.44,BO201-144.44,BO201-BP201))))))</f>
        <v>Compléter la colonne M</v>
      </c>
      <c r="BR201" s="197" t="str">
        <f>IF(BO201="","Compléter la part variable",IF(AND($M201=Données!$I$2,BP201=""),"Compléter mont. unit. versé pour le BTE",IF(BQ201-$C$6&lt;0,0,BQ201-$C$6)))</f>
        <v>Compléter la part variable</v>
      </c>
      <c r="BS201" s="192" t="str">
        <f t="shared" si="66"/>
        <v>Date signature contrat absente ou non conforme</v>
      </c>
      <c r="BT201" s="24"/>
      <c r="BU201" s="29"/>
      <c r="BV201" s="61" t="str">
        <f t="shared" si="79"/>
        <v>Compléter la colonne M</v>
      </c>
      <c r="BW201" s="62"/>
      <c r="BX201" s="29"/>
      <c r="BY201" s="205" t="str">
        <f>IF($M201="","Compléter la colonne M",IF(BW201="","Compléter la part variable",IF($M201=Données!$I$3,BW201,IF(AND($M201=Données!$I$2,BX201=""),"Compléter la colonne précédente",IF(BW201-BX201&lt;=0,0,IF(BX201&gt;=144.44,BW201-144.44,BW201-BX201))))))</f>
        <v>Compléter la colonne M</v>
      </c>
      <c r="BZ201" s="197" t="str">
        <f>IF(BW201="","Compléter la part variable",IF(AND($M201=Données!$I$2,BX201=""),"Compléter mont. unit. versé pour le BTE",IF(BY201-$C$6&lt;0,0,BY201-$C$6)))</f>
        <v>Compléter la part variable</v>
      </c>
      <c r="CA201" s="192" t="str">
        <f t="shared" si="67"/>
        <v>Date signature contrat absente ou non conforme</v>
      </c>
      <c r="CB201" s="24"/>
      <c r="CC201" s="29"/>
      <c r="CD201" s="61" t="str">
        <f t="shared" si="80"/>
        <v>Compléter la colonne M</v>
      </c>
      <c r="CE201" s="62"/>
      <c r="CF201" s="29"/>
      <c r="CG201" s="205" t="str">
        <f>IF($M201="","Compléter la colonne M",IF(CE201="","Compléter la part variable",IF($M201=Données!$I$3,CE201,IF(AND($M201=Données!$I$2,CF201=""),"Compléter la colonne précédente",IF(CE201-CF201&lt;=0,0,IF(CF201&gt;=144.44,CE201-144.44,CE201-CF201))))))</f>
        <v>Compléter la colonne M</v>
      </c>
      <c r="CH201" s="197" t="str">
        <f>IF(CE201="","Compléter la part variable",IF(AND($M201=Données!$I$2,CF201=""),"Compléter mont. unit. versé pour le BTE",IF(CG201-$C$6&lt;0,0,CG201-$C$6)))</f>
        <v>Compléter la part variable</v>
      </c>
      <c r="CI201" s="192" t="str">
        <f t="shared" si="68"/>
        <v>Date signature contrat absente ou non conforme</v>
      </c>
      <c r="CJ201" s="24"/>
      <c r="CK201" s="29"/>
      <c r="CL201" s="61" t="str">
        <f t="shared" si="81"/>
        <v>Compléter la colonne M</v>
      </c>
      <c r="CM201" s="62"/>
      <c r="CN201" s="29"/>
      <c r="CO201" s="205" t="str">
        <f>IF($M201="","Compléter la colonne M",IF(CM201="","Compléter la part variable",IF($M201=Données!$I$3,CM201,IF(AND($M201=Données!$I$2,CN201=""),"Compléter la colonne précédente",IF(CM201-CN201&lt;=0,0,IF(CN201&gt;=144.44,CM201-144.44,CM201-CN201))))))</f>
        <v>Compléter la colonne M</v>
      </c>
      <c r="CP201" s="197" t="str">
        <f>IF(CM201="","Compléter la part variable",IF(AND($M201=Données!$I$2,CN201=""),"Compléter mont. unit. versé pour le BTE",IF(CO201-$C$6&lt;0,0,CO201-$C$6)))</f>
        <v>Compléter la part variable</v>
      </c>
      <c r="CQ201" s="192" t="str">
        <f t="shared" si="69"/>
        <v>Date signature contrat absente ou non conforme</v>
      </c>
      <c r="CR201" s="24"/>
      <c r="CS201" s="29"/>
      <c r="CT201" s="61" t="str">
        <f t="shared" si="82"/>
        <v>Compléter la colonne M</v>
      </c>
      <c r="CU201" s="62"/>
      <c r="CV201" s="29"/>
      <c r="CW201" s="205" t="str">
        <f>IF($M201="","Compléter la colonne M",IF(CU201="","Compléter la part variable",IF($M201=Données!$I$3,CU201,IF(AND($M201=Données!$I$2,CV201=""),"Compléter la colonne précédente",IF(CU201-CV201&lt;=0,0,IF(CV201&gt;=144.44,CU201-144.44,CU201-CV201))))))</f>
        <v>Compléter la colonne M</v>
      </c>
      <c r="CX201" s="197" t="str">
        <f>IF(CU201="","Compléter la part variable",IF(AND($M201=Données!$I$2,CV201=""),"Compléter mont. unit. versé pour le BTE",IF(CW201-$C$6&lt;0,0,CW201-$C$6)))</f>
        <v>Compléter la part variable</v>
      </c>
      <c r="CY201" s="192" t="str">
        <f t="shared" si="70"/>
        <v>Date signature contrat absente ou non conforme</v>
      </c>
      <c r="CZ201" s="24"/>
      <c r="DA201" s="29"/>
      <c r="DB201" s="61" t="str">
        <f t="shared" si="83"/>
        <v>Compléter la colonne M</v>
      </c>
      <c r="DC201" s="62"/>
      <c r="DD201" s="29"/>
      <c r="DE201" s="205" t="str">
        <f>IF($M201="","Compléter la colonne M",IF(DC201="","Compléter la part variable",IF($M201=Données!$I$3,DC201,IF(AND($M201=Données!$I$2,DD201=""),"Compléter la colonne précédente",IF(DC201-DD201&lt;=0,0,IF(DD201&gt;=144.44,DC201-144.44,DC201-DD201))))))</f>
        <v>Compléter la colonne M</v>
      </c>
      <c r="DF201" s="197" t="str">
        <f>IF(DC201="","Compléter la part variable",IF(AND($M201=Données!$I$2,DD201=""),"Compléter mont. unit. versé pour le BTE",IF(DE201-$C$6&lt;0,0,DE201-$C$6)))</f>
        <v>Compléter la part variable</v>
      </c>
      <c r="DG201" s="192" t="str">
        <f t="shared" si="71"/>
        <v>Date signature contrat absente ou non conforme</v>
      </c>
      <c r="DH201" s="106" t="str">
        <f t="shared" si="58"/>
        <v>Remplir les colonnes M,N, Q et P</v>
      </c>
      <c r="DI201" s="153" t="str">
        <f t="shared" si="59"/>
        <v>Remplir les colonnes M, N, Q et P</v>
      </c>
      <c r="DJ201" s="28" t="str">
        <f t="shared" si="60"/>
        <v>Remplir les colonnes M, N, Q et P</v>
      </c>
      <c r="DK201"/>
      <c r="DL201"/>
    </row>
    <row r="202" spans="1:116" x14ac:dyDescent="0.3">
      <c r="A202" s="132"/>
      <c r="B202" s="165"/>
      <c r="C202" s="43"/>
      <c r="D202" s="43"/>
      <c r="E202" s="43"/>
      <c r="F202" s="43"/>
      <c r="G202" s="133"/>
      <c r="H202" s="59"/>
      <c r="I202" s="29"/>
      <c r="J202" s="167"/>
      <c r="K202" s="167"/>
      <c r="L202" s="168"/>
      <c r="M202" s="141"/>
      <c r="N202" s="119"/>
      <c r="O202" s="69"/>
      <c r="P202" s="69"/>
      <c r="Q202" s="145"/>
      <c r="R202" s="24"/>
      <c r="S202" s="29"/>
      <c r="T202" s="61" t="str">
        <f t="shared" si="72"/>
        <v>Compléter la colonne M</v>
      </c>
      <c r="U202" s="62"/>
      <c r="V202" s="103" t="str">
        <f t="shared" si="56"/>
        <v>Compléter la colonne précédente</v>
      </c>
      <c r="W202" s="192" t="str">
        <f t="shared" si="57"/>
        <v>Date signature contrat absente ou non conforme</v>
      </c>
      <c r="X202" s="24"/>
      <c r="Y202" s="29"/>
      <c r="Z202" s="61" t="str">
        <f t="shared" si="73"/>
        <v>Compléter la colonne M</v>
      </c>
      <c r="AA202" s="62"/>
      <c r="AB202" s="29"/>
      <c r="AC202" s="205" t="str">
        <f>IF($M202="","Compléter la colonne M",IF(AA202="","Compléter la part variable",IF($M202=Données!$I$3,AA202,IF(AND($M202=Données!$I$2,AB202=""),"Compléter la colonne précédente",IF(AA202-AB202&lt;=0,0,IF(AB202&gt;=144.44,AA202-144.44,AA202-AB202))))))</f>
        <v>Compléter la colonne M</v>
      </c>
      <c r="AD202" s="197" t="str">
        <f>IF(AA202="","Compléter la part variable",IF(AND($M202=Données!$I$2,AB202=""),"Compléter mont. unit. versé pour le BTE",IF(AC202-$C$6&lt;0,0,AC202-$C$6)))</f>
        <v>Compléter la part variable</v>
      </c>
      <c r="AE202" s="192" t="str">
        <f t="shared" si="61"/>
        <v>Date signature contrat absente ou non conforme</v>
      </c>
      <c r="AF202" s="24"/>
      <c r="AG202" s="29"/>
      <c r="AH202" s="61" t="str">
        <f t="shared" si="74"/>
        <v>Compléter la colonne M</v>
      </c>
      <c r="AI202" s="62"/>
      <c r="AJ202" s="29"/>
      <c r="AK202" s="205" t="str">
        <f>IF($M202="","Compléter la colonne M",IF(AI202="","Compléter la part variable",IF($M202=Données!$I$3,AI202,IF(AND($M202=Données!$I$2,AJ202=""),"Compléter la colonne précédente",IF(AI202-AJ202&lt;=0,0,IF(AJ202&gt;=144.44,AI202-144.44,AI202-AJ202))))))</f>
        <v>Compléter la colonne M</v>
      </c>
      <c r="AL202" s="197" t="str">
        <f>IF(AI202="","Compléter la part variable",IF(AND($M202=Données!$I$2,AJ202=""),"Compléter mont. unit. versé pour le BTE",IF(AK202-$C$6&lt;0,0,AK202-$C$6)))</f>
        <v>Compléter la part variable</v>
      </c>
      <c r="AM202" s="192" t="str">
        <f t="shared" si="62"/>
        <v>Date signature contrat absente ou non conforme</v>
      </c>
      <c r="AN202" s="24"/>
      <c r="AO202" s="29"/>
      <c r="AP202" s="61" t="str">
        <f t="shared" si="75"/>
        <v>Compléter la colonne M</v>
      </c>
      <c r="AQ202" s="62"/>
      <c r="AR202" s="29"/>
      <c r="AS202" s="205" t="str">
        <f>IF($M202="","Compléter la colonne M",IF(AQ202="","Compléter la part variable",IF($M202=Données!$I$3,AQ202,IF(AND($M202=Données!$I$2,AR202=""),"Compléter la colonne précédente",IF(AQ202-AR202&lt;=0,0,IF(AR202&gt;=144.44,AQ202-144.44,AQ202-AR202))))))</f>
        <v>Compléter la colonne M</v>
      </c>
      <c r="AT202" s="197" t="str">
        <f>IF(AQ202="","Compléter la part variable",IF(AND($M202=Données!$I$2,AR202=""),"Compléter mont. unit. versé pour le BTE",IF(AS202-$C$6&lt;0,0,AS202-$C$6)))</f>
        <v>Compléter la part variable</v>
      </c>
      <c r="AU202" s="192" t="str">
        <f t="shared" si="63"/>
        <v>Date signature contrat absente ou non conforme</v>
      </c>
      <c r="AV202" s="24"/>
      <c r="AW202" s="29"/>
      <c r="AX202" s="61" t="str">
        <f t="shared" si="76"/>
        <v>Compléter la colonne M</v>
      </c>
      <c r="AY202" s="62"/>
      <c r="AZ202" s="29"/>
      <c r="BA202" s="205" t="str">
        <f>IF($M202="","Compléter la colonne M",IF(AY202="","Compléter la part variable",IF($M202=Données!$I$3,AY202,IF(AND($M202=Données!$I$2,AZ202=""),"Compléter la colonne précédente",IF(AY202-AZ202&lt;=0,0,IF(AZ202&gt;=144.44,AY202-144.44,AY202-AZ202))))))</f>
        <v>Compléter la colonne M</v>
      </c>
      <c r="BB202" s="197" t="str">
        <f>IF(AY202="","Compléter la part variable",IF(AND($M202=Données!$I$2,AZ202=""),"Compléter mont. unit. versé pour le BTE",IF(BA202-$C$6&lt;0,0,BA202-$C$6)))</f>
        <v>Compléter la part variable</v>
      </c>
      <c r="BC202" s="192" t="str">
        <f t="shared" si="64"/>
        <v>Date signature contrat absente ou non conforme</v>
      </c>
      <c r="BD202" s="24"/>
      <c r="BE202" s="29"/>
      <c r="BF202" s="61" t="str">
        <f t="shared" si="77"/>
        <v>Compléter la colonne M</v>
      </c>
      <c r="BG202" s="62"/>
      <c r="BH202" s="29"/>
      <c r="BI202" s="205" t="str">
        <f>IF($M202="","Compléter la colonne M",IF(BG202="","Compléter la part variable",IF($M202=Données!$I$3,BG202,IF(AND($M202=Données!$I$2,BH202=""),"Compléter la colonne précédente",IF(BG202-BH202&lt;=0,0,IF(BH202&gt;=144.44,BG202-144.44,BG202-BH202))))))</f>
        <v>Compléter la colonne M</v>
      </c>
      <c r="BJ202" s="197" t="str">
        <f>IF(BG202="","Compléter la part variable",IF(AND($M202=Données!$I$2,BH202=""),"Compléter mont. unit. versé pour le BTE",IF(BI202-$C$6&lt;0,0,BI202-$C$6)))</f>
        <v>Compléter la part variable</v>
      </c>
      <c r="BK202" s="192" t="str">
        <f t="shared" si="65"/>
        <v>Date signature contrat absente ou non conforme</v>
      </c>
      <c r="BL202" s="24"/>
      <c r="BM202" s="29"/>
      <c r="BN202" s="61" t="str">
        <f t="shared" si="78"/>
        <v>Compléter la colonne M</v>
      </c>
      <c r="BO202" s="62"/>
      <c r="BP202" s="29"/>
      <c r="BQ202" s="205" t="str">
        <f>IF($M202="","Compléter la colonne M",IF(BO202="","Compléter la part variable",IF($M202=Données!$I$3,BO202,IF(AND($M202=Données!$I$2,BP202=""),"Compléter la colonne précédente",IF(BO202-BP202&lt;=0,0,IF(BP202&gt;=144.44,BO202-144.44,BO202-BP202))))))</f>
        <v>Compléter la colonne M</v>
      </c>
      <c r="BR202" s="197" t="str">
        <f>IF(BO202="","Compléter la part variable",IF(AND($M202=Données!$I$2,BP202=""),"Compléter mont. unit. versé pour le BTE",IF(BQ202-$C$6&lt;0,0,BQ202-$C$6)))</f>
        <v>Compléter la part variable</v>
      </c>
      <c r="BS202" s="192" t="str">
        <f t="shared" si="66"/>
        <v>Date signature contrat absente ou non conforme</v>
      </c>
      <c r="BT202" s="24"/>
      <c r="BU202" s="29"/>
      <c r="BV202" s="61" t="str">
        <f t="shared" si="79"/>
        <v>Compléter la colonne M</v>
      </c>
      <c r="BW202" s="62"/>
      <c r="BX202" s="29"/>
      <c r="BY202" s="205" t="str">
        <f>IF($M202="","Compléter la colonne M",IF(BW202="","Compléter la part variable",IF($M202=Données!$I$3,BW202,IF(AND($M202=Données!$I$2,BX202=""),"Compléter la colonne précédente",IF(BW202-BX202&lt;=0,0,IF(BX202&gt;=144.44,BW202-144.44,BW202-BX202))))))</f>
        <v>Compléter la colonne M</v>
      </c>
      <c r="BZ202" s="197" t="str">
        <f>IF(BW202="","Compléter la part variable",IF(AND($M202=Données!$I$2,BX202=""),"Compléter mont. unit. versé pour le BTE",IF(BY202-$C$6&lt;0,0,BY202-$C$6)))</f>
        <v>Compléter la part variable</v>
      </c>
      <c r="CA202" s="192" t="str">
        <f t="shared" si="67"/>
        <v>Date signature contrat absente ou non conforme</v>
      </c>
      <c r="CB202" s="24"/>
      <c r="CC202" s="29"/>
      <c r="CD202" s="61" t="str">
        <f t="shared" si="80"/>
        <v>Compléter la colonne M</v>
      </c>
      <c r="CE202" s="62"/>
      <c r="CF202" s="29"/>
      <c r="CG202" s="205" t="str">
        <f>IF($M202="","Compléter la colonne M",IF(CE202="","Compléter la part variable",IF($M202=Données!$I$3,CE202,IF(AND($M202=Données!$I$2,CF202=""),"Compléter la colonne précédente",IF(CE202-CF202&lt;=0,0,IF(CF202&gt;=144.44,CE202-144.44,CE202-CF202))))))</f>
        <v>Compléter la colonne M</v>
      </c>
      <c r="CH202" s="197" t="str">
        <f>IF(CE202="","Compléter la part variable",IF(AND($M202=Données!$I$2,CF202=""),"Compléter mont. unit. versé pour le BTE",IF(CG202-$C$6&lt;0,0,CG202-$C$6)))</f>
        <v>Compléter la part variable</v>
      </c>
      <c r="CI202" s="192" t="str">
        <f t="shared" si="68"/>
        <v>Date signature contrat absente ou non conforme</v>
      </c>
      <c r="CJ202" s="24"/>
      <c r="CK202" s="29"/>
      <c r="CL202" s="61" t="str">
        <f t="shared" si="81"/>
        <v>Compléter la colonne M</v>
      </c>
      <c r="CM202" s="62"/>
      <c r="CN202" s="29"/>
      <c r="CO202" s="205" t="str">
        <f>IF($M202="","Compléter la colonne M",IF(CM202="","Compléter la part variable",IF($M202=Données!$I$3,CM202,IF(AND($M202=Données!$I$2,CN202=""),"Compléter la colonne précédente",IF(CM202-CN202&lt;=0,0,IF(CN202&gt;=144.44,CM202-144.44,CM202-CN202))))))</f>
        <v>Compléter la colonne M</v>
      </c>
      <c r="CP202" s="197" t="str">
        <f>IF(CM202="","Compléter la part variable",IF(AND($M202=Données!$I$2,CN202=""),"Compléter mont. unit. versé pour le BTE",IF(CO202-$C$6&lt;0,0,CO202-$C$6)))</f>
        <v>Compléter la part variable</v>
      </c>
      <c r="CQ202" s="192" t="str">
        <f t="shared" si="69"/>
        <v>Date signature contrat absente ou non conforme</v>
      </c>
      <c r="CR202" s="24"/>
      <c r="CS202" s="29"/>
      <c r="CT202" s="61" t="str">
        <f t="shared" si="82"/>
        <v>Compléter la colonne M</v>
      </c>
      <c r="CU202" s="62"/>
      <c r="CV202" s="29"/>
      <c r="CW202" s="205" t="str">
        <f>IF($M202="","Compléter la colonne M",IF(CU202="","Compléter la part variable",IF($M202=Données!$I$3,CU202,IF(AND($M202=Données!$I$2,CV202=""),"Compléter la colonne précédente",IF(CU202-CV202&lt;=0,0,IF(CV202&gt;=144.44,CU202-144.44,CU202-CV202))))))</f>
        <v>Compléter la colonne M</v>
      </c>
      <c r="CX202" s="197" t="str">
        <f>IF(CU202="","Compléter la part variable",IF(AND($M202=Données!$I$2,CV202=""),"Compléter mont. unit. versé pour le BTE",IF(CW202-$C$6&lt;0,0,CW202-$C$6)))</f>
        <v>Compléter la part variable</v>
      </c>
      <c r="CY202" s="192" t="str">
        <f t="shared" si="70"/>
        <v>Date signature contrat absente ou non conforme</v>
      </c>
      <c r="CZ202" s="24"/>
      <c r="DA202" s="29"/>
      <c r="DB202" s="61" t="str">
        <f t="shared" si="83"/>
        <v>Compléter la colonne M</v>
      </c>
      <c r="DC202" s="62"/>
      <c r="DD202" s="29"/>
      <c r="DE202" s="205" t="str">
        <f>IF($M202="","Compléter la colonne M",IF(DC202="","Compléter la part variable",IF($M202=Données!$I$3,DC202,IF(AND($M202=Données!$I$2,DD202=""),"Compléter la colonne précédente",IF(DC202-DD202&lt;=0,0,IF(DD202&gt;=144.44,DC202-144.44,DC202-DD202))))))</f>
        <v>Compléter la colonne M</v>
      </c>
      <c r="DF202" s="197" t="str">
        <f>IF(DC202="","Compléter la part variable",IF(AND($M202=Données!$I$2,DD202=""),"Compléter mont. unit. versé pour le BTE",IF(DE202-$C$6&lt;0,0,DE202-$C$6)))</f>
        <v>Compléter la part variable</v>
      </c>
      <c r="DG202" s="192" t="str">
        <f t="shared" si="71"/>
        <v>Date signature contrat absente ou non conforme</v>
      </c>
      <c r="DH202" s="106" t="str">
        <f t="shared" si="58"/>
        <v>Remplir les colonnes M,N, Q et P</v>
      </c>
      <c r="DI202" s="153" t="str">
        <f t="shared" si="59"/>
        <v>Remplir les colonnes M, N, Q et P</v>
      </c>
      <c r="DJ202" s="28" t="str">
        <f t="shared" si="60"/>
        <v>Remplir les colonnes M, N, Q et P</v>
      </c>
      <c r="DK202"/>
      <c r="DL202"/>
    </row>
    <row r="203" spans="1:116" x14ac:dyDescent="0.3">
      <c r="A203" s="132"/>
      <c r="B203" s="165"/>
      <c r="C203" s="43"/>
      <c r="D203" s="43"/>
      <c r="E203" s="43"/>
      <c r="F203" s="43"/>
      <c r="G203" s="133"/>
      <c r="H203" s="59"/>
      <c r="I203" s="29"/>
      <c r="J203" s="167"/>
      <c r="K203" s="167"/>
      <c r="L203" s="168"/>
      <c r="M203" s="141"/>
      <c r="N203" s="119"/>
      <c r="O203" s="69"/>
      <c r="P203" s="69"/>
      <c r="Q203" s="145"/>
      <c r="R203" s="24"/>
      <c r="S203" s="29"/>
      <c r="T203" s="61" t="str">
        <f t="shared" si="72"/>
        <v>Compléter la colonne M</v>
      </c>
      <c r="U203" s="62"/>
      <c r="V203" s="103" t="str">
        <f t="shared" si="56"/>
        <v>Compléter la colonne précédente</v>
      </c>
      <c r="W203" s="192" t="str">
        <f t="shared" si="57"/>
        <v>Date signature contrat absente ou non conforme</v>
      </c>
      <c r="X203" s="24"/>
      <c r="Y203" s="29"/>
      <c r="Z203" s="61" t="str">
        <f t="shared" si="73"/>
        <v>Compléter la colonne M</v>
      </c>
      <c r="AA203" s="62"/>
      <c r="AB203" s="29"/>
      <c r="AC203" s="205" t="str">
        <f>IF($M203="","Compléter la colonne M",IF(AA203="","Compléter la part variable",IF($M203=Données!$I$3,AA203,IF(AND($M203=Données!$I$2,AB203=""),"Compléter la colonne précédente",IF(AA203-AB203&lt;=0,0,IF(AB203&gt;=144.44,AA203-144.44,AA203-AB203))))))</f>
        <v>Compléter la colonne M</v>
      </c>
      <c r="AD203" s="197" t="str">
        <f>IF(AA203="","Compléter la part variable",IF(AND($M203=Données!$I$2,AB203=""),"Compléter mont. unit. versé pour le BTE",IF(AC203-$C$6&lt;0,0,AC203-$C$6)))</f>
        <v>Compléter la part variable</v>
      </c>
      <c r="AE203" s="192" t="str">
        <f t="shared" si="61"/>
        <v>Date signature contrat absente ou non conforme</v>
      </c>
      <c r="AF203" s="24"/>
      <c r="AG203" s="29"/>
      <c r="AH203" s="61" t="str">
        <f t="shared" si="74"/>
        <v>Compléter la colonne M</v>
      </c>
      <c r="AI203" s="62"/>
      <c r="AJ203" s="29"/>
      <c r="AK203" s="205" t="str">
        <f>IF($M203="","Compléter la colonne M",IF(AI203="","Compléter la part variable",IF($M203=Données!$I$3,AI203,IF(AND($M203=Données!$I$2,AJ203=""),"Compléter la colonne précédente",IF(AI203-AJ203&lt;=0,0,IF(AJ203&gt;=144.44,AI203-144.44,AI203-AJ203))))))</f>
        <v>Compléter la colonne M</v>
      </c>
      <c r="AL203" s="197" t="str">
        <f>IF(AI203="","Compléter la part variable",IF(AND($M203=Données!$I$2,AJ203=""),"Compléter mont. unit. versé pour le BTE",IF(AK203-$C$6&lt;0,0,AK203-$C$6)))</f>
        <v>Compléter la part variable</v>
      </c>
      <c r="AM203" s="192" t="str">
        <f t="shared" si="62"/>
        <v>Date signature contrat absente ou non conforme</v>
      </c>
      <c r="AN203" s="24"/>
      <c r="AO203" s="29"/>
      <c r="AP203" s="61" t="str">
        <f t="shared" si="75"/>
        <v>Compléter la colonne M</v>
      </c>
      <c r="AQ203" s="62"/>
      <c r="AR203" s="29"/>
      <c r="AS203" s="205" t="str">
        <f>IF($M203="","Compléter la colonne M",IF(AQ203="","Compléter la part variable",IF($M203=Données!$I$3,AQ203,IF(AND($M203=Données!$I$2,AR203=""),"Compléter la colonne précédente",IF(AQ203-AR203&lt;=0,0,IF(AR203&gt;=144.44,AQ203-144.44,AQ203-AR203))))))</f>
        <v>Compléter la colonne M</v>
      </c>
      <c r="AT203" s="197" t="str">
        <f>IF(AQ203="","Compléter la part variable",IF(AND($M203=Données!$I$2,AR203=""),"Compléter mont. unit. versé pour le BTE",IF(AS203-$C$6&lt;0,0,AS203-$C$6)))</f>
        <v>Compléter la part variable</v>
      </c>
      <c r="AU203" s="192" t="str">
        <f t="shared" si="63"/>
        <v>Date signature contrat absente ou non conforme</v>
      </c>
      <c r="AV203" s="24"/>
      <c r="AW203" s="29"/>
      <c r="AX203" s="61" t="str">
        <f t="shared" si="76"/>
        <v>Compléter la colonne M</v>
      </c>
      <c r="AY203" s="62"/>
      <c r="AZ203" s="29"/>
      <c r="BA203" s="205" t="str">
        <f>IF($M203="","Compléter la colonne M",IF(AY203="","Compléter la part variable",IF($M203=Données!$I$3,AY203,IF(AND($M203=Données!$I$2,AZ203=""),"Compléter la colonne précédente",IF(AY203-AZ203&lt;=0,0,IF(AZ203&gt;=144.44,AY203-144.44,AY203-AZ203))))))</f>
        <v>Compléter la colonne M</v>
      </c>
      <c r="BB203" s="197" t="str">
        <f>IF(AY203="","Compléter la part variable",IF(AND($M203=Données!$I$2,AZ203=""),"Compléter mont. unit. versé pour le BTE",IF(BA203-$C$6&lt;0,0,BA203-$C$6)))</f>
        <v>Compléter la part variable</v>
      </c>
      <c r="BC203" s="192" t="str">
        <f t="shared" si="64"/>
        <v>Date signature contrat absente ou non conforme</v>
      </c>
      <c r="BD203" s="24"/>
      <c r="BE203" s="29"/>
      <c r="BF203" s="61" t="str">
        <f t="shared" si="77"/>
        <v>Compléter la colonne M</v>
      </c>
      <c r="BG203" s="62"/>
      <c r="BH203" s="29"/>
      <c r="BI203" s="205" t="str">
        <f>IF($M203="","Compléter la colonne M",IF(BG203="","Compléter la part variable",IF($M203=Données!$I$3,BG203,IF(AND($M203=Données!$I$2,BH203=""),"Compléter la colonne précédente",IF(BG203-BH203&lt;=0,0,IF(BH203&gt;=144.44,BG203-144.44,BG203-BH203))))))</f>
        <v>Compléter la colonne M</v>
      </c>
      <c r="BJ203" s="197" t="str">
        <f>IF(BG203="","Compléter la part variable",IF(AND($M203=Données!$I$2,BH203=""),"Compléter mont. unit. versé pour le BTE",IF(BI203-$C$6&lt;0,0,BI203-$C$6)))</f>
        <v>Compléter la part variable</v>
      </c>
      <c r="BK203" s="192" t="str">
        <f t="shared" si="65"/>
        <v>Date signature contrat absente ou non conforme</v>
      </c>
      <c r="BL203" s="24"/>
      <c r="BM203" s="29"/>
      <c r="BN203" s="61" t="str">
        <f t="shared" si="78"/>
        <v>Compléter la colonne M</v>
      </c>
      <c r="BO203" s="62"/>
      <c r="BP203" s="29"/>
      <c r="BQ203" s="205" t="str">
        <f>IF($M203="","Compléter la colonne M",IF(BO203="","Compléter la part variable",IF($M203=Données!$I$3,BO203,IF(AND($M203=Données!$I$2,BP203=""),"Compléter la colonne précédente",IF(BO203-BP203&lt;=0,0,IF(BP203&gt;=144.44,BO203-144.44,BO203-BP203))))))</f>
        <v>Compléter la colonne M</v>
      </c>
      <c r="BR203" s="197" t="str">
        <f>IF(BO203="","Compléter la part variable",IF(AND($M203=Données!$I$2,BP203=""),"Compléter mont. unit. versé pour le BTE",IF(BQ203-$C$6&lt;0,0,BQ203-$C$6)))</f>
        <v>Compléter la part variable</v>
      </c>
      <c r="BS203" s="192" t="str">
        <f t="shared" si="66"/>
        <v>Date signature contrat absente ou non conforme</v>
      </c>
      <c r="BT203" s="24"/>
      <c r="BU203" s="29"/>
      <c r="BV203" s="61" t="str">
        <f t="shared" si="79"/>
        <v>Compléter la colonne M</v>
      </c>
      <c r="BW203" s="62"/>
      <c r="BX203" s="29"/>
      <c r="BY203" s="205" t="str">
        <f>IF($M203="","Compléter la colonne M",IF(BW203="","Compléter la part variable",IF($M203=Données!$I$3,BW203,IF(AND($M203=Données!$I$2,BX203=""),"Compléter la colonne précédente",IF(BW203-BX203&lt;=0,0,IF(BX203&gt;=144.44,BW203-144.44,BW203-BX203))))))</f>
        <v>Compléter la colonne M</v>
      </c>
      <c r="BZ203" s="197" t="str">
        <f>IF(BW203="","Compléter la part variable",IF(AND($M203=Données!$I$2,BX203=""),"Compléter mont. unit. versé pour le BTE",IF(BY203-$C$6&lt;0,0,BY203-$C$6)))</f>
        <v>Compléter la part variable</v>
      </c>
      <c r="CA203" s="192" t="str">
        <f t="shared" si="67"/>
        <v>Date signature contrat absente ou non conforme</v>
      </c>
      <c r="CB203" s="24"/>
      <c r="CC203" s="29"/>
      <c r="CD203" s="61" t="str">
        <f t="shared" si="80"/>
        <v>Compléter la colonne M</v>
      </c>
      <c r="CE203" s="62"/>
      <c r="CF203" s="29"/>
      <c r="CG203" s="205" t="str">
        <f>IF($M203="","Compléter la colonne M",IF(CE203="","Compléter la part variable",IF($M203=Données!$I$3,CE203,IF(AND($M203=Données!$I$2,CF203=""),"Compléter la colonne précédente",IF(CE203-CF203&lt;=0,0,IF(CF203&gt;=144.44,CE203-144.44,CE203-CF203))))))</f>
        <v>Compléter la colonne M</v>
      </c>
      <c r="CH203" s="197" t="str">
        <f>IF(CE203="","Compléter la part variable",IF(AND($M203=Données!$I$2,CF203=""),"Compléter mont. unit. versé pour le BTE",IF(CG203-$C$6&lt;0,0,CG203-$C$6)))</f>
        <v>Compléter la part variable</v>
      </c>
      <c r="CI203" s="192" t="str">
        <f t="shared" si="68"/>
        <v>Date signature contrat absente ou non conforme</v>
      </c>
      <c r="CJ203" s="24"/>
      <c r="CK203" s="29"/>
      <c r="CL203" s="61" t="str">
        <f t="shared" si="81"/>
        <v>Compléter la colonne M</v>
      </c>
      <c r="CM203" s="62"/>
      <c r="CN203" s="29"/>
      <c r="CO203" s="205" t="str">
        <f>IF($M203="","Compléter la colonne M",IF(CM203="","Compléter la part variable",IF($M203=Données!$I$3,CM203,IF(AND($M203=Données!$I$2,CN203=""),"Compléter la colonne précédente",IF(CM203-CN203&lt;=0,0,IF(CN203&gt;=144.44,CM203-144.44,CM203-CN203))))))</f>
        <v>Compléter la colonne M</v>
      </c>
      <c r="CP203" s="197" t="str">
        <f>IF(CM203="","Compléter la part variable",IF(AND($M203=Données!$I$2,CN203=""),"Compléter mont. unit. versé pour le BTE",IF(CO203-$C$6&lt;0,0,CO203-$C$6)))</f>
        <v>Compléter la part variable</v>
      </c>
      <c r="CQ203" s="192" t="str">
        <f t="shared" si="69"/>
        <v>Date signature contrat absente ou non conforme</v>
      </c>
      <c r="CR203" s="24"/>
      <c r="CS203" s="29"/>
      <c r="CT203" s="61" t="str">
        <f t="shared" si="82"/>
        <v>Compléter la colonne M</v>
      </c>
      <c r="CU203" s="62"/>
      <c r="CV203" s="29"/>
      <c r="CW203" s="205" t="str">
        <f>IF($M203="","Compléter la colonne M",IF(CU203="","Compléter la part variable",IF($M203=Données!$I$3,CU203,IF(AND($M203=Données!$I$2,CV203=""),"Compléter la colonne précédente",IF(CU203-CV203&lt;=0,0,IF(CV203&gt;=144.44,CU203-144.44,CU203-CV203))))))</f>
        <v>Compléter la colonne M</v>
      </c>
      <c r="CX203" s="197" t="str">
        <f>IF(CU203="","Compléter la part variable",IF(AND($M203=Données!$I$2,CV203=""),"Compléter mont. unit. versé pour le BTE",IF(CW203-$C$6&lt;0,0,CW203-$C$6)))</f>
        <v>Compléter la part variable</v>
      </c>
      <c r="CY203" s="192" t="str">
        <f t="shared" si="70"/>
        <v>Date signature contrat absente ou non conforme</v>
      </c>
      <c r="CZ203" s="24"/>
      <c r="DA203" s="29"/>
      <c r="DB203" s="61" t="str">
        <f t="shared" si="83"/>
        <v>Compléter la colonne M</v>
      </c>
      <c r="DC203" s="62"/>
      <c r="DD203" s="29"/>
      <c r="DE203" s="205" t="str">
        <f>IF($M203="","Compléter la colonne M",IF(DC203="","Compléter la part variable",IF($M203=Données!$I$3,DC203,IF(AND($M203=Données!$I$2,DD203=""),"Compléter la colonne précédente",IF(DC203-DD203&lt;=0,0,IF(DD203&gt;=144.44,DC203-144.44,DC203-DD203))))))</f>
        <v>Compléter la colonne M</v>
      </c>
      <c r="DF203" s="197" t="str">
        <f>IF(DC203="","Compléter la part variable",IF(AND($M203=Données!$I$2,DD203=""),"Compléter mont. unit. versé pour le BTE",IF(DE203-$C$6&lt;0,0,DE203-$C$6)))</f>
        <v>Compléter la part variable</v>
      </c>
      <c r="DG203" s="192" t="str">
        <f t="shared" si="71"/>
        <v>Date signature contrat absente ou non conforme</v>
      </c>
      <c r="DH203" s="106" t="str">
        <f t="shared" si="58"/>
        <v>Remplir les colonnes M,N, Q et P</v>
      </c>
      <c r="DI203" s="153" t="str">
        <f t="shared" si="59"/>
        <v>Remplir les colonnes M, N, Q et P</v>
      </c>
      <c r="DJ203" s="28" t="str">
        <f t="shared" si="60"/>
        <v>Remplir les colonnes M, N, Q et P</v>
      </c>
      <c r="DK203"/>
      <c r="DL203"/>
    </row>
    <row r="204" spans="1:116" x14ac:dyDescent="0.3">
      <c r="A204" s="132"/>
      <c r="B204" s="165"/>
      <c r="C204" s="43"/>
      <c r="D204" s="43"/>
      <c r="E204" s="43"/>
      <c r="F204" s="43"/>
      <c r="G204" s="133"/>
      <c r="H204" s="59"/>
      <c r="I204" s="29"/>
      <c r="J204" s="167"/>
      <c r="K204" s="167"/>
      <c r="L204" s="168"/>
      <c r="M204" s="141"/>
      <c r="N204" s="119"/>
      <c r="O204" s="69"/>
      <c r="P204" s="69"/>
      <c r="Q204" s="145"/>
      <c r="R204" s="24"/>
      <c r="S204" s="29"/>
      <c r="T204" s="61" t="str">
        <f t="shared" si="72"/>
        <v>Compléter la colonne M</v>
      </c>
      <c r="U204" s="62"/>
      <c r="V204" s="103" t="str">
        <f t="shared" si="56"/>
        <v>Compléter la colonne précédente</v>
      </c>
      <c r="W204" s="192" t="str">
        <f t="shared" si="57"/>
        <v>Date signature contrat absente ou non conforme</v>
      </c>
      <c r="X204" s="24"/>
      <c r="Y204" s="29"/>
      <c r="Z204" s="61" t="str">
        <f t="shared" si="73"/>
        <v>Compléter la colonne M</v>
      </c>
      <c r="AA204" s="62"/>
      <c r="AB204" s="29"/>
      <c r="AC204" s="205" t="str">
        <f>IF($M204="","Compléter la colonne M",IF(AA204="","Compléter la part variable",IF($M204=Données!$I$3,AA204,IF(AND($M204=Données!$I$2,AB204=""),"Compléter la colonne précédente",IF(AA204-AB204&lt;=0,0,IF(AB204&gt;=144.44,AA204-144.44,AA204-AB204))))))</f>
        <v>Compléter la colonne M</v>
      </c>
      <c r="AD204" s="197" t="str">
        <f>IF(AA204="","Compléter la part variable",IF(AND($M204=Données!$I$2,AB204=""),"Compléter mont. unit. versé pour le BTE",IF(AC204-$C$6&lt;0,0,AC204-$C$6)))</f>
        <v>Compléter la part variable</v>
      </c>
      <c r="AE204" s="192" t="str">
        <f t="shared" si="61"/>
        <v>Date signature contrat absente ou non conforme</v>
      </c>
      <c r="AF204" s="24"/>
      <c r="AG204" s="29"/>
      <c r="AH204" s="61" t="str">
        <f t="shared" si="74"/>
        <v>Compléter la colonne M</v>
      </c>
      <c r="AI204" s="62"/>
      <c r="AJ204" s="29"/>
      <c r="AK204" s="205" t="str">
        <f>IF($M204="","Compléter la colonne M",IF(AI204="","Compléter la part variable",IF($M204=Données!$I$3,AI204,IF(AND($M204=Données!$I$2,AJ204=""),"Compléter la colonne précédente",IF(AI204-AJ204&lt;=0,0,IF(AJ204&gt;=144.44,AI204-144.44,AI204-AJ204))))))</f>
        <v>Compléter la colonne M</v>
      </c>
      <c r="AL204" s="197" t="str">
        <f>IF(AI204="","Compléter la part variable",IF(AND($M204=Données!$I$2,AJ204=""),"Compléter mont. unit. versé pour le BTE",IF(AK204-$C$6&lt;0,0,AK204-$C$6)))</f>
        <v>Compléter la part variable</v>
      </c>
      <c r="AM204" s="192" t="str">
        <f t="shared" si="62"/>
        <v>Date signature contrat absente ou non conforme</v>
      </c>
      <c r="AN204" s="24"/>
      <c r="AO204" s="29"/>
      <c r="AP204" s="61" t="str">
        <f t="shared" si="75"/>
        <v>Compléter la colonne M</v>
      </c>
      <c r="AQ204" s="62"/>
      <c r="AR204" s="29"/>
      <c r="AS204" s="205" t="str">
        <f>IF($M204="","Compléter la colonne M",IF(AQ204="","Compléter la part variable",IF($M204=Données!$I$3,AQ204,IF(AND($M204=Données!$I$2,AR204=""),"Compléter la colonne précédente",IF(AQ204-AR204&lt;=0,0,IF(AR204&gt;=144.44,AQ204-144.44,AQ204-AR204))))))</f>
        <v>Compléter la colonne M</v>
      </c>
      <c r="AT204" s="197" t="str">
        <f>IF(AQ204="","Compléter la part variable",IF(AND($M204=Données!$I$2,AR204=""),"Compléter mont. unit. versé pour le BTE",IF(AS204-$C$6&lt;0,0,AS204-$C$6)))</f>
        <v>Compléter la part variable</v>
      </c>
      <c r="AU204" s="192" t="str">
        <f t="shared" si="63"/>
        <v>Date signature contrat absente ou non conforme</v>
      </c>
      <c r="AV204" s="24"/>
      <c r="AW204" s="29"/>
      <c r="AX204" s="61" t="str">
        <f t="shared" si="76"/>
        <v>Compléter la colonne M</v>
      </c>
      <c r="AY204" s="62"/>
      <c r="AZ204" s="29"/>
      <c r="BA204" s="205" t="str">
        <f>IF($M204="","Compléter la colonne M",IF(AY204="","Compléter la part variable",IF($M204=Données!$I$3,AY204,IF(AND($M204=Données!$I$2,AZ204=""),"Compléter la colonne précédente",IF(AY204-AZ204&lt;=0,0,IF(AZ204&gt;=144.44,AY204-144.44,AY204-AZ204))))))</f>
        <v>Compléter la colonne M</v>
      </c>
      <c r="BB204" s="197" t="str">
        <f>IF(AY204="","Compléter la part variable",IF(AND($M204=Données!$I$2,AZ204=""),"Compléter mont. unit. versé pour le BTE",IF(BA204-$C$6&lt;0,0,BA204-$C$6)))</f>
        <v>Compléter la part variable</v>
      </c>
      <c r="BC204" s="192" t="str">
        <f t="shared" si="64"/>
        <v>Date signature contrat absente ou non conforme</v>
      </c>
      <c r="BD204" s="24"/>
      <c r="BE204" s="29"/>
      <c r="BF204" s="61" t="str">
        <f t="shared" si="77"/>
        <v>Compléter la colonne M</v>
      </c>
      <c r="BG204" s="62"/>
      <c r="BH204" s="29"/>
      <c r="BI204" s="205" t="str">
        <f>IF($M204="","Compléter la colonne M",IF(BG204="","Compléter la part variable",IF($M204=Données!$I$3,BG204,IF(AND($M204=Données!$I$2,BH204=""),"Compléter la colonne précédente",IF(BG204-BH204&lt;=0,0,IF(BH204&gt;=144.44,BG204-144.44,BG204-BH204))))))</f>
        <v>Compléter la colonne M</v>
      </c>
      <c r="BJ204" s="197" t="str">
        <f>IF(BG204="","Compléter la part variable",IF(AND($M204=Données!$I$2,BH204=""),"Compléter mont. unit. versé pour le BTE",IF(BI204-$C$6&lt;0,0,BI204-$C$6)))</f>
        <v>Compléter la part variable</v>
      </c>
      <c r="BK204" s="192" t="str">
        <f t="shared" si="65"/>
        <v>Date signature contrat absente ou non conforme</v>
      </c>
      <c r="BL204" s="24"/>
      <c r="BM204" s="29"/>
      <c r="BN204" s="61" t="str">
        <f t="shared" si="78"/>
        <v>Compléter la colonne M</v>
      </c>
      <c r="BO204" s="62"/>
      <c r="BP204" s="29"/>
      <c r="BQ204" s="205" t="str">
        <f>IF($M204="","Compléter la colonne M",IF(BO204="","Compléter la part variable",IF($M204=Données!$I$3,BO204,IF(AND($M204=Données!$I$2,BP204=""),"Compléter la colonne précédente",IF(BO204-BP204&lt;=0,0,IF(BP204&gt;=144.44,BO204-144.44,BO204-BP204))))))</f>
        <v>Compléter la colonne M</v>
      </c>
      <c r="BR204" s="197" t="str">
        <f>IF(BO204="","Compléter la part variable",IF(AND($M204=Données!$I$2,BP204=""),"Compléter mont. unit. versé pour le BTE",IF(BQ204-$C$6&lt;0,0,BQ204-$C$6)))</f>
        <v>Compléter la part variable</v>
      </c>
      <c r="BS204" s="192" t="str">
        <f t="shared" si="66"/>
        <v>Date signature contrat absente ou non conforme</v>
      </c>
      <c r="BT204" s="24"/>
      <c r="BU204" s="29"/>
      <c r="BV204" s="61" t="str">
        <f t="shared" si="79"/>
        <v>Compléter la colonne M</v>
      </c>
      <c r="BW204" s="62"/>
      <c r="BX204" s="29"/>
      <c r="BY204" s="205" t="str">
        <f>IF($M204="","Compléter la colonne M",IF(BW204="","Compléter la part variable",IF($M204=Données!$I$3,BW204,IF(AND($M204=Données!$I$2,BX204=""),"Compléter la colonne précédente",IF(BW204-BX204&lt;=0,0,IF(BX204&gt;=144.44,BW204-144.44,BW204-BX204))))))</f>
        <v>Compléter la colonne M</v>
      </c>
      <c r="BZ204" s="197" t="str">
        <f>IF(BW204="","Compléter la part variable",IF(AND($M204=Données!$I$2,BX204=""),"Compléter mont. unit. versé pour le BTE",IF(BY204-$C$6&lt;0,0,BY204-$C$6)))</f>
        <v>Compléter la part variable</v>
      </c>
      <c r="CA204" s="192" t="str">
        <f t="shared" si="67"/>
        <v>Date signature contrat absente ou non conforme</v>
      </c>
      <c r="CB204" s="24"/>
      <c r="CC204" s="29"/>
      <c r="CD204" s="61" t="str">
        <f t="shared" si="80"/>
        <v>Compléter la colonne M</v>
      </c>
      <c r="CE204" s="62"/>
      <c r="CF204" s="29"/>
      <c r="CG204" s="205" t="str">
        <f>IF($M204="","Compléter la colonne M",IF(CE204="","Compléter la part variable",IF($M204=Données!$I$3,CE204,IF(AND($M204=Données!$I$2,CF204=""),"Compléter la colonne précédente",IF(CE204-CF204&lt;=0,0,IF(CF204&gt;=144.44,CE204-144.44,CE204-CF204))))))</f>
        <v>Compléter la colonne M</v>
      </c>
      <c r="CH204" s="197" t="str">
        <f>IF(CE204="","Compléter la part variable",IF(AND($M204=Données!$I$2,CF204=""),"Compléter mont. unit. versé pour le BTE",IF(CG204-$C$6&lt;0,0,CG204-$C$6)))</f>
        <v>Compléter la part variable</v>
      </c>
      <c r="CI204" s="192" t="str">
        <f t="shared" si="68"/>
        <v>Date signature contrat absente ou non conforme</v>
      </c>
      <c r="CJ204" s="24"/>
      <c r="CK204" s="29"/>
      <c r="CL204" s="61" t="str">
        <f t="shared" si="81"/>
        <v>Compléter la colonne M</v>
      </c>
      <c r="CM204" s="62"/>
      <c r="CN204" s="29"/>
      <c r="CO204" s="205" t="str">
        <f>IF($M204="","Compléter la colonne M",IF(CM204="","Compléter la part variable",IF($M204=Données!$I$3,CM204,IF(AND($M204=Données!$I$2,CN204=""),"Compléter la colonne précédente",IF(CM204-CN204&lt;=0,0,IF(CN204&gt;=144.44,CM204-144.44,CM204-CN204))))))</f>
        <v>Compléter la colonne M</v>
      </c>
      <c r="CP204" s="197" t="str">
        <f>IF(CM204="","Compléter la part variable",IF(AND($M204=Données!$I$2,CN204=""),"Compléter mont. unit. versé pour le BTE",IF(CO204-$C$6&lt;0,0,CO204-$C$6)))</f>
        <v>Compléter la part variable</v>
      </c>
      <c r="CQ204" s="192" t="str">
        <f t="shared" si="69"/>
        <v>Date signature contrat absente ou non conforme</v>
      </c>
      <c r="CR204" s="24"/>
      <c r="CS204" s="29"/>
      <c r="CT204" s="61" t="str">
        <f t="shared" si="82"/>
        <v>Compléter la colonne M</v>
      </c>
      <c r="CU204" s="62"/>
      <c r="CV204" s="29"/>
      <c r="CW204" s="205" t="str">
        <f>IF($M204="","Compléter la colonne M",IF(CU204="","Compléter la part variable",IF($M204=Données!$I$3,CU204,IF(AND($M204=Données!$I$2,CV204=""),"Compléter la colonne précédente",IF(CU204-CV204&lt;=0,0,IF(CV204&gt;=144.44,CU204-144.44,CU204-CV204))))))</f>
        <v>Compléter la colonne M</v>
      </c>
      <c r="CX204" s="197" t="str">
        <f>IF(CU204="","Compléter la part variable",IF(AND($M204=Données!$I$2,CV204=""),"Compléter mont. unit. versé pour le BTE",IF(CW204-$C$6&lt;0,0,CW204-$C$6)))</f>
        <v>Compléter la part variable</v>
      </c>
      <c r="CY204" s="192" t="str">
        <f t="shared" si="70"/>
        <v>Date signature contrat absente ou non conforme</v>
      </c>
      <c r="CZ204" s="24"/>
      <c r="DA204" s="29"/>
      <c r="DB204" s="61" t="str">
        <f t="shared" si="83"/>
        <v>Compléter la colonne M</v>
      </c>
      <c r="DC204" s="62"/>
      <c r="DD204" s="29"/>
      <c r="DE204" s="205" t="str">
        <f>IF($M204="","Compléter la colonne M",IF(DC204="","Compléter la part variable",IF($M204=Données!$I$3,DC204,IF(AND($M204=Données!$I$2,DD204=""),"Compléter la colonne précédente",IF(DC204-DD204&lt;=0,0,IF(DD204&gt;=144.44,DC204-144.44,DC204-DD204))))))</f>
        <v>Compléter la colonne M</v>
      </c>
      <c r="DF204" s="197" t="str">
        <f>IF(DC204="","Compléter la part variable",IF(AND($M204=Données!$I$2,DD204=""),"Compléter mont. unit. versé pour le BTE",IF(DE204-$C$6&lt;0,0,DE204-$C$6)))</f>
        <v>Compléter la part variable</v>
      </c>
      <c r="DG204" s="192" t="str">
        <f t="shared" si="71"/>
        <v>Date signature contrat absente ou non conforme</v>
      </c>
      <c r="DH204" s="106" t="str">
        <f t="shared" si="58"/>
        <v>Remplir les colonnes M,N, Q et P</v>
      </c>
      <c r="DI204" s="153" t="str">
        <f t="shared" si="59"/>
        <v>Remplir les colonnes M, N, Q et P</v>
      </c>
      <c r="DJ204" s="28" t="str">
        <f t="shared" si="60"/>
        <v>Remplir les colonnes M, N, Q et P</v>
      </c>
      <c r="DK204"/>
      <c r="DL204"/>
    </row>
    <row r="205" spans="1:116" x14ac:dyDescent="0.3">
      <c r="A205" s="132"/>
      <c r="B205" s="165"/>
      <c r="C205" s="43"/>
      <c r="D205" s="43"/>
      <c r="E205" s="43"/>
      <c r="F205" s="43"/>
      <c r="G205" s="133"/>
      <c r="H205" s="59"/>
      <c r="I205" s="29"/>
      <c r="J205" s="167"/>
      <c r="K205" s="167"/>
      <c r="L205" s="168"/>
      <c r="M205" s="141"/>
      <c r="N205" s="119"/>
      <c r="O205" s="69"/>
      <c r="P205" s="69"/>
      <c r="Q205" s="145"/>
      <c r="R205" s="24"/>
      <c r="S205" s="29"/>
      <c r="T205" s="61" t="str">
        <f t="shared" si="72"/>
        <v>Compléter la colonne M</v>
      </c>
      <c r="U205" s="62"/>
      <c r="V205" s="103" t="str">
        <f t="shared" ref="V205:V268" si="84">IF(U205="","Compléter la colonne précédente",IF(U205-$C$6&lt;0,0,U205-$C$6))</f>
        <v>Compléter la colonne précédente</v>
      </c>
      <c r="W205" s="192" t="str">
        <f t="shared" ref="W205:W268" si="85">IFERROR(IF(AND($J205&gt;=DATE(2022,1,1),$J205&lt;=DATE(2022,12,31)),T205*V205*(1+$O205),"Date signature contrat absente ou non conforme"),"Compléter les termes C, P et TVA")</f>
        <v>Date signature contrat absente ou non conforme</v>
      </c>
      <c r="X205" s="24"/>
      <c r="Y205" s="29"/>
      <c r="Z205" s="61" t="str">
        <f t="shared" si="73"/>
        <v>Compléter la colonne M</v>
      </c>
      <c r="AA205" s="62"/>
      <c r="AB205" s="29"/>
      <c r="AC205" s="205" t="str">
        <f>IF($M205="","Compléter la colonne M",IF(AA205="","Compléter la part variable",IF($M205=Données!$I$3,AA205,IF(AND($M205=Données!$I$2,AB205=""),"Compléter la colonne précédente",IF(AA205-AB205&lt;=0,0,IF(AB205&gt;=144.44,AA205-144.44,AA205-AB205))))))</f>
        <v>Compléter la colonne M</v>
      </c>
      <c r="AD205" s="197" t="str">
        <f>IF(AA205="","Compléter la part variable",IF(AND($M205=Données!$I$2,AB205=""),"Compléter mont. unit. versé pour le BTE",IF(AC205-$C$6&lt;0,0,AC205-$C$6)))</f>
        <v>Compléter la part variable</v>
      </c>
      <c r="AE205" s="192" t="str">
        <f t="shared" si="61"/>
        <v>Date signature contrat absente ou non conforme</v>
      </c>
      <c r="AF205" s="24"/>
      <c r="AG205" s="29"/>
      <c r="AH205" s="61" t="str">
        <f t="shared" si="74"/>
        <v>Compléter la colonne M</v>
      </c>
      <c r="AI205" s="62"/>
      <c r="AJ205" s="29"/>
      <c r="AK205" s="205" t="str">
        <f>IF($M205="","Compléter la colonne M",IF(AI205="","Compléter la part variable",IF($M205=Données!$I$3,AI205,IF(AND($M205=Données!$I$2,AJ205=""),"Compléter la colonne précédente",IF(AI205-AJ205&lt;=0,0,IF(AJ205&gt;=144.44,AI205-144.44,AI205-AJ205))))))</f>
        <v>Compléter la colonne M</v>
      </c>
      <c r="AL205" s="197" t="str">
        <f>IF(AI205="","Compléter la part variable",IF(AND($M205=Données!$I$2,AJ205=""),"Compléter mont. unit. versé pour le BTE",IF(AK205-$C$6&lt;0,0,AK205-$C$6)))</f>
        <v>Compléter la part variable</v>
      </c>
      <c r="AM205" s="192" t="str">
        <f t="shared" si="62"/>
        <v>Date signature contrat absente ou non conforme</v>
      </c>
      <c r="AN205" s="24"/>
      <c r="AO205" s="29"/>
      <c r="AP205" s="61" t="str">
        <f t="shared" si="75"/>
        <v>Compléter la colonne M</v>
      </c>
      <c r="AQ205" s="62"/>
      <c r="AR205" s="29"/>
      <c r="AS205" s="205" t="str">
        <f>IF($M205="","Compléter la colonne M",IF(AQ205="","Compléter la part variable",IF($M205=Données!$I$3,AQ205,IF(AND($M205=Données!$I$2,AR205=""),"Compléter la colonne précédente",IF(AQ205-AR205&lt;=0,0,IF(AR205&gt;=144.44,AQ205-144.44,AQ205-AR205))))))</f>
        <v>Compléter la colonne M</v>
      </c>
      <c r="AT205" s="197" t="str">
        <f>IF(AQ205="","Compléter la part variable",IF(AND($M205=Données!$I$2,AR205=""),"Compléter mont. unit. versé pour le BTE",IF(AS205-$C$6&lt;0,0,AS205-$C$6)))</f>
        <v>Compléter la part variable</v>
      </c>
      <c r="AU205" s="192" t="str">
        <f t="shared" si="63"/>
        <v>Date signature contrat absente ou non conforme</v>
      </c>
      <c r="AV205" s="24"/>
      <c r="AW205" s="29"/>
      <c r="AX205" s="61" t="str">
        <f t="shared" si="76"/>
        <v>Compléter la colonne M</v>
      </c>
      <c r="AY205" s="62"/>
      <c r="AZ205" s="29"/>
      <c r="BA205" s="205" t="str">
        <f>IF($M205="","Compléter la colonne M",IF(AY205="","Compléter la part variable",IF($M205=Données!$I$3,AY205,IF(AND($M205=Données!$I$2,AZ205=""),"Compléter la colonne précédente",IF(AY205-AZ205&lt;=0,0,IF(AZ205&gt;=144.44,AY205-144.44,AY205-AZ205))))))</f>
        <v>Compléter la colonne M</v>
      </c>
      <c r="BB205" s="197" t="str">
        <f>IF(AY205="","Compléter la part variable",IF(AND($M205=Données!$I$2,AZ205=""),"Compléter mont. unit. versé pour le BTE",IF(BA205-$C$6&lt;0,0,BA205-$C$6)))</f>
        <v>Compléter la part variable</v>
      </c>
      <c r="BC205" s="192" t="str">
        <f t="shared" si="64"/>
        <v>Date signature contrat absente ou non conforme</v>
      </c>
      <c r="BD205" s="24"/>
      <c r="BE205" s="29"/>
      <c r="BF205" s="61" t="str">
        <f t="shared" si="77"/>
        <v>Compléter la colonne M</v>
      </c>
      <c r="BG205" s="62"/>
      <c r="BH205" s="29"/>
      <c r="BI205" s="205" t="str">
        <f>IF($M205="","Compléter la colonne M",IF(BG205="","Compléter la part variable",IF($M205=Données!$I$3,BG205,IF(AND($M205=Données!$I$2,BH205=""),"Compléter la colonne précédente",IF(BG205-BH205&lt;=0,0,IF(BH205&gt;=144.44,BG205-144.44,BG205-BH205))))))</f>
        <v>Compléter la colonne M</v>
      </c>
      <c r="BJ205" s="197" t="str">
        <f>IF(BG205="","Compléter la part variable",IF(AND($M205=Données!$I$2,BH205=""),"Compléter mont. unit. versé pour le BTE",IF(BI205-$C$6&lt;0,0,BI205-$C$6)))</f>
        <v>Compléter la part variable</v>
      </c>
      <c r="BK205" s="192" t="str">
        <f t="shared" si="65"/>
        <v>Date signature contrat absente ou non conforme</v>
      </c>
      <c r="BL205" s="24"/>
      <c r="BM205" s="29"/>
      <c r="BN205" s="61" t="str">
        <f t="shared" si="78"/>
        <v>Compléter la colonne M</v>
      </c>
      <c r="BO205" s="62"/>
      <c r="BP205" s="29"/>
      <c r="BQ205" s="205" t="str">
        <f>IF($M205="","Compléter la colonne M",IF(BO205="","Compléter la part variable",IF($M205=Données!$I$3,BO205,IF(AND($M205=Données!$I$2,BP205=""),"Compléter la colonne précédente",IF(BO205-BP205&lt;=0,0,IF(BP205&gt;=144.44,BO205-144.44,BO205-BP205))))))</f>
        <v>Compléter la colonne M</v>
      </c>
      <c r="BR205" s="197" t="str">
        <f>IF(BO205="","Compléter la part variable",IF(AND($M205=Données!$I$2,BP205=""),"Compléter mont. unit. versé pour le BTE",IF(BQ205-$C$6&lt;0,0,BQ205-$C$6)))</f>
        <v>Compléter la part variable</v>
      </c>
      <c r="BS205" s="192" t="str">
        <f t="shared" si="66"/>
        <v>Date signature contrat absente ou non conforme</v>
      </c>
      <c r="BT205" s="24"/>
      <c r="BU205" s="29"/>
      <c r="BV205" s="61" t="str">
        <f t="shared" si="79"/>
        <v>Compléter la colonne M</v>
      </c>
      <c r="BW205" s="62"/>
      <c r="BX205" s="29"/>
      <c r="BY205" s="205" t="str">
        <f>IF($M205="","Compléter la colonne M",IF(BW205="","Compléter la part variable",IF($M205=Données!$I$3,BW205,IF(AND($M205=Données!$I$2,BX205=""),"Compléter la colonne précédente",IF(BW205-BX205&lt;=0,0,IF(BX205&gt;=144.44,BW205-144.44,BW205-BX205))))))</f>
        <v>Compléter la colonne M</v>
      </c>
      <c r="BZ205" s="197" t="str">
        <f>IF(BW205="","Compléter la part variable",IF(AND($M205=Données!$I$2,BX205=""),"Compléter mont. unit. versé pour le BTE",IF(BY205-$C$6&lt;0,0,BY205-$C$6)))</f>
        <v>Compléter la part variable</v>
      </c>
      <c r="CA205" s="192" t="str">
        <f t="shared" si="67"/>
        <v>Date signature contrat absente ou non conforme</v>
      </c>
      <c r="CB205" s="24"/>
      <c r="CC205" s="29"/>
      <c r="CD205" s="61" t="str">
        <f t="shared" si="80"/>
        <v>Compléter la colonne M</v>
      </c>
      <c r="CE205" s="62"/>
      <c r="CF205" s="29"/>
      <c r="CG205" s="205" t="str">
        <f>IF($M205="","Compléter la colonne M",IF(CE205="","Compléter la part variable",IF($M205=Données!$I$3,CE205,IF(AND($M205=Données!$I$2,CF205=""),"Compléter la colonne précédente",IF(CE205-CF205&lt;=0,0,IF(CF205&gt;=144.44,CE205-144.44,CE205-CF205))))))</f>
        <v>Compléter la colonne M</v>
      </c>
      <c r="CH205" s="197" t="str">
        <f>IF(CE205="","Compléter la part variable",IF(AND($M205=Données!$I$2,CF205=""),"Compléter mont. unit. versé pour le BTE",IF(CG205-$C$6&lt;0,0,CG205-$C$6)))</f>
        <v>Compléter la part variable</v>
      </c>
      <c r="CI205" s="192" t="str">
        <f t="shared" si="68"/>
        <v>Date signature contrat absente ou non conforme</v>
      </c>
      <c r="CJ205" s="24"/>
      <c r="CK205" s="29"/>
      <c r="CL205" s="61" t="str">
        <f t="shared" si="81"/>
        <v>Compléter la colonne M</v>
      </c>
      <c r="CM205" s="62"/>
      <c r="CN205" s="29"/>
      <c r="CO205" s="205" t="str">
        <f>IF($M205="","Compléter la colonne M",IF(CM205="","Compléter la part variable",IF($M205=Données!$I$3,CM205,IF(AND($M205=Données!$I$2,CN205=""),"Compléter la colonne précédente",IF(CM205-CN205&lt;=0,0,IF(CN205&gt;=144.44,CM205-144.44,CM205-CN205))))))</f>
        <v>Compléter la colonne M</v>
      </c>
      <c r="CP205" s="197" t="str">
        <f>IF(CM205="","Compléter la part variable",IF(AND($M205=Données!$I$2,CN205=""),"Compléter mont. unit. versé pour le BTE",IF(CO205-$C$6&lt;0,0,CO205-$C$6)))</f>
        <v>Compléter la part variable</v>
      </c>
      <c r="CQ205" s="192" t="str">
        <f t="shared" si="69"/>
        <v>Date signature contrat absente ou non conforme</v>
      </c>
      <c r="CR205" s="24"/>
      <c r="CS205" s="29"/>
      <c r="CT205" s="61" t="str">
        <f t="shared" si="82"/>
        <v>Compléter la colonne M</v>
      </c>
      <c r="CU205" s="62"/>
      <c r="CV205" s="29"/>
      <c r="CW205" s="205" t="str">
        <f>IF($M205="","Compléter la colonne M",IF(CU205="","Compléter la part variable",IF($M205=Données!$I$3,CU205,IF(AND($M205=Données!$I$2,CV205=""),"Compléter la colonne précédente",IF(CU205-CV205&lt;=0,0,IF(CV205&gt;=144.44,CU205-144.44,CU205-CV205))))))</f>
        <v>Compléter la colonne M</v>
      </c>
      <c r="CX205" s="197" t="str">
        <f>IF(CU205="","Compléter la part variable",IF(AND($M205=Données!$I$2,CV205=""),"Compléter mont. unit. versé pour le BTE",IF(CW205-$C$6&lt;0,0,CW205-$C$6)))</f>
        <v>Compléter la part variable</v>
      </c>
      <c r="CY205" s="192" t="str">
        <f t="shared" si="70"/>
        <v>Date signature contrat absente ou non conforme</v>
      </c>
      <c r="CZ205" s="24"/>
      <c r="DA205" s="29"/>
      <c r="DB205" s="61" t="str">
        <f t="shared" si="83"/>
        <v>Compléter la colonne M</v>
      </c>
      <c r="DC205" s="62"/>
      <c r="DD205" s="29"/>
      <c r="DE205" s="205" t="str">
        <f>IF($M205="","Compléter la colonne M",IF(DC205="","Compléter la part variable",IF($M205=Données!$I$3,DC205,IF(AND($M205=Données!$I$2,DD205=""),"Compléter la colonne précédente",IF(DC205-DD205&lt;=0,0,IF(DD205&gt;=144.44,DC205-144.44,DC205-DD205))))))</f>
        <v>Compléter la colonne M</v>
      </c>
      <c r="DF205" s="197" t="str">
        <f>IF(DC205="","Compléter la part variable",IF(AND($M205=Données!$I$2,DD205=""),"Compléter mont. unit. versé pour le BTE",IF(DE205-$C$6&lt;0,0,DE205-$C$6)))</f>
        <v>Compléter la part variable</v>
      </c>
      <c r="DG205" s="192" t="str">
        <f t="shared" si="71"/>
        <v>Date signature contrat absente ou non conforme</v>
      </c>
      <c r="DH205" s="106" t="str">
        <f t="shared" ref="DH205:DH268" si="86">IFERROR(IF($P205="non","Attestation sur l'honneur non complétée",IF($Q205="non","Le client n'a pas reçu de réduction de prix",IF(OR($M205="",$P205="",$Q205="",$N205),"Remplir les colonnes M,N, Q et P",IF(ISBLANK(A205),"Remplir le nom du client",SUM(periode1four))))),0)</f>
        <v>Remplir les colonnes M,N, Q et P</v>
      </c>
      <c r="DI205" s="153" t="str">
        <f t="shared" ref="DI205:DI268" si="87">IFERROR(IF($P205="non","Attestation sur l'honneur non complétée",IF($Q205="non","Le client n'a pas reçu de réduction de prix",IF(OR($M205="",$P205="",$Q205="",$N205=""),"Remplir les colonnes M, N, Q et P",IF(ISBLANK(A205),"Remplir le nom du client",SUM(periode2four))))),0)</f>
        <v>Remplir les colonnes M, N, Q et P</v>
      </c>
      <c r="DJ205" s="28" t="str">
        <f t="shared" ref="DJ205:DJ268" si="88">IFERROR(IF($P205="non","Attestation sur l'honneur non complétée",IF($Q205="non","Le client n'a pas reçu de réduction de prix",IF(OR($M205="",$P205="",$Q205="",$N205),"Remplir les colonnes M, N, Q et P",IF(ISBLANK(A205),"Remplir le nom du client",SUM(periode3four))))),0)</f>
        <v>Remplir les colonnes M, N, Q et P</v>
      </c>
      <c r="DK205"/>
      <c r="DL205"/>
    </row>
    <row r="206" spans="1:116" x14ac:dyDescent="0.3">
      <c r="A206" s="132"/>
      <c r="B206" s="165"/>
      <c r="C206" s="43"/>
      <c r="D206" s="43"/>
      <c r="E206" s="43"/>
      <c r="F206" s="43"/>
      <c r="G206" s="133"/>
      <c r="H206" s="59"/>
      <c r="I206" s="29"/>
      <c r="J206" s="167"/>
      <c r="K206" s="167"/>
      <c r="L206" s="168"/>
      <c r="M206" s="141"/>
      <c r="N206" s="119"/>
      <c r="O206" s="69"/>
      <c r="P206" s="69"/>
      <c r="Q206" s="145"/>
      <c r="R206" s="24"/>
      <c r="S206" s="29"/>
      <c r="T206" s="61" t="str">
        <f t="shared" si="72"/>
        <v>Compléter la colonne M</v>
      </c>
      <c r="U206" s="62"/>
      <c r="V206" s="103" t="str">
        <f t="shared" si="84"/>
        <v>Compléter la colonne précédente</v>
      </c>
      <c r="W206" s="192" t="str">
        <f t="shared" si="85"/>
        <v>Date signature contrat absente ou non conforme</v>
      </c>
      <c r="X206" s="24"/>
      <c r="Y206" s="29"/>
      <c r="Z206" s="61" t="str">
        <f t="shared" si="73"/>
        <v>Compléter la colonne M</v>
      </c>
      <c r="AA206" s="62"/>
      <c r="AB206" s="29"/>
      <c r="AC206" s="205" t="str">
        <f>IF($M206="","Compléter la colonne M",IF(AA206="","Compléter la part variable",IF($M206=Données!$I$3,AA206,IF(AND($M206=Données!$I$2,AB206=""),"Compléter la colonne précédente",IF(AA206-AB206&lt;=0,0,IF(AB206&gt;=144.44,AA206-144.44,AA206-AB206))))))</f>
        <v>Compléter la colonne M</v>
      </c>
      <c r="AD206" s="197" t="str">
        <f>IF(AA206="","Compléter la part variable",IF(AND($M206=Données!$I$2,AB206=""),"Compléter mont. unit. versé pour le BTE",IF(AC206-$C$6&lt;0,0,AC206-$C$6)))</f>
        <v>Compléter la part variable</v>
      </c>
      <c r="AE206" s="192" t="str">
        <f t="shared" ref="AE206:AE269" si="89">IFERROR(IF(AND($J206&gt;=DATE(2022,1,1),$J206&lt;=DATE(2022,12,31)),Z206*AD206*(1+$O206),"Date signature contrat absente ou non conforme"),"Compléter les termes C, P et TVA")</f>
        <v>Date signature contrat absente ou non conforme</v>
      </c>
      <c r="AF206" s="24"/>
      <c r="AG206" s="29"/>
      <c r="AH206" s="61" t="str">
        <f t="shared" si="74"/>
        <v>Compléter la colonne M</v>
      </c>
      <c r="AI206" s="62"/>
      <c r="AJ206" s="29"/>
      <c r="AK206" s="205" t="str">
        <f>IF($M206="","Compléter la colonne M",IF(AI206="","Compléter la part variable",IF($M206=Données!$I$3,AI206,IF(AND($M206=Données!$I$2,AJ206=""),"Compléter la colonne précédente",IF(AI206-AJ206&lt;=0,0,IF(AJ206&gt;=144.44,AI206-144.44,AI206-AJ206))))))</f>
        <v>Compléter la colonne M</v>
      </c>
      <c r="AL206" s="197" t="str">
        <f>IF(AI206="","Compléter la part variable",IF(AND($M206=Données!$I$2,AJ206=""),"Compléter mont. unit. versé pour le BTE",IF(AK206-$C$6&lt;0,0,AK206-$C$6)))</f>
        <v>Compléter la part variable</v>
      </c>
      <c r="AM206" s="192" t="str">
        <f t="shared" ref="AM206:AM269" si="90">IFERROR(IF(AND($J206&gt;=DATE(2022,1,1),$J206&lt;=DATE(2022,12,31)),AH206*AL206*(1+$O206),"Date signature contrat absente ou non conforme"),"Compléter les termes C, P et TVA")</f>
        <v>Date signature contrat absente ou non conforme</v>
      </c>
      <c r="AN206" s="24"/>
      <c r="AO206" s="29"/>
      <c r="AP206" s="61" t="str">
        <f t="shared" si="75"/>
        <v>Compléter la colonne M</v>
      </c>
      <c r="AQ206" s="62"/>
      <c r="AR206" s="29"/>
      <c r="AS206" s="205" t="str">
        <f>IF($M206="","Compléter la colonne M",IF(AQ206="","Compléter la part variable",IF($M206=Données!$I$3,AQ206,IF(AND($M206=Données!$I$2,AR206=""),"Compléter la colonne précédente",IF(AQ206-AR206&lt;=0,0,IF(AR206&gt;=144.44,AQ206-144.44,AQ206-AR206))))))</f>
        <v>Compléter la colonne M</v>
      </c>
      <c r="AT206" s="197" t="str">
        <f>IF(AQ206="","Compléter la part variable",IF(AND($M206=Données!$I$2,AR206=""),"Compléter mont. unit. versé pour le BTE",IF(AS206-$C$6&lt;0,0,AS206-$C$6)))</f>
        <v>Compléter la part variable</v>
      </c>
      <c r="AU206" s="192" t="str">
        <f t="shared" ref="AU206:AU269" si="91">IFERROR(IF(AND($J206&gt;=DATE(2022,1,1),$J206&lt;=DATE(2022,12,31)),AP206*AT206*(1+$O206),"Date signature contrat absente ou non conforme"),"Compléter les termes C, P et TVA")</f>
        <v>Date signature contrat absente ou non conforme</v>
      </c>
      <c r="AV206" s="24"/>
      <c r="AW206" s="29"/>
      <c r="AX206" s="61" t="str">
        <f t="shared" si="76"/>
        <v>Compléter la colonne M</v>
      </c>
      <c r="AY206" s="62"/>
      <c r="AZ206" s="29"/>
      <c r="BA206" s="205" t="str">
        <f>IF($M206="","Compléter la colonne M",IF(AY206="","Compléter la part variable",IF($M206=Données!$I$3,AY206,IF(AND($M206=Données!$I$2,AZ206=""),"Compléter la colonne précédente",IF(AY206-AZ206&lt;=0,0,IF(AZ206&gt;=144.44,AY206-144.44,AY206-AZ206))))))</f>
        <v>Compléter la colonne M</v>
      </c>
      <c r="BB206" s="197" t="str">
        <f>IF(AY206="","Compléter la part variable",IF(AND($M206=Données!$I$2,AZ206=""),"Compléter mont. unit. versé pour le BTE",IF(BA206-$C$6&lt;0,0,BA206-$C$6)))</f>
        <v>Compléter la part variable</v>
      </c>
      <c r="BC206" s="192" t="str">
        <f t="shared" ref="BC206:BC269" si="92">IFERROR(IF(AND($J206&gt;=DATE(2022,1,1),$J206&lt;=DATE(2022,12,31)),AX206*BB206*(1+$O206),"Date signature contrat absente ou non conforme"),"Compléter les termes C, P et TVA")</f>
        <v>Date signature contrat absente ou non conforme</v>
      </c>
      <c r="BD206" s="24"/>
      <c r="BE206" s="29"/>
      <c r="BF206" s="61" t="str">
        <f t="shared" si="77"/>
        <v>Compléter la colonne M</v>
      </c>
      <c r="BG206" s="62"/>
      <c r="BH206" s="29"/>
      <c r="BI206" s="205" t="str">
        <f>IF($M206="","Compléter la colonne M",IF(BG206="","Compléter la part variable",IF($M206=Données!$I$3,BG206,IF(AND($M206=Données!$I$2,BH206=""),"Compléter la colonne précédente",IF(BG206-BH206&lt;=0,0,IF(BH206&gt;=144.44,BG206-144.44,BG206-BH206))))))</f>
        <v>Compléter la colonne M</v>
      </c>
      <c r="BJ206" s="197" t="str">
        <f>IF(BG206="","Compléter la part variable",IF(AND($M206=Données!$I$2,BH206=""),"Compléter mont. unit. versé pour le BTE",IF(BI206-$C$6&lt;0,0,BI206-$C$6)))</f>
        <v>Compléter la part variable</v>
      </c>
      <c r="BK206" s="192" t="str">
        <f t="shared" ref="BK206:BK269" si="93">IFERROR(IF(AND($J206&gt;=DATE(2022,1,1),$J206&lt;=DATE(2022,12,31)),BF206*BJ206*(1+$O206),"Date signature contrat absente ou non conforme"),"Compléter les termes C, P et TVA")</f>
        <v>Date signature contrat absente ou non conforme</v>
      </c>
      <c r="BL206" s="24"/>
      <c r="BM206" s="29"/>
      <c r="BN206" s="61" t="str">
        <f t="shared" si="78"/>
        <v>Compléter la colonne M</v>
      </c>
      <c r="BO206" s="62"/>
      <c r="BP206" s="29"/>
      <c r="BQ206" s="205" t="str">
        <f>IF($M206="","Compléter la colonne M",IF(BO206="","Compléter la part variable",IF($M206=Données!$I$3,BO206,IF(AND($M206=Données!$I$2,BP206=""),"Compléter la colonne précédente",IF(BO206-BP206&lt;=0,0,IF(BP206&gt;=144.44,BO206-144.44,BO206-BP206))))))</f>
        <v>Compléter la colonne M</v>
      </c>
      <c r="BR206" s="197" t="str">
        <f>IF(BO206="","Compléter la part variable",IF(AND($M206=Données!$I$2,BP206=""),"Compléter mont. unit. versé pour le BTE",IF(BQ206-$C$6&lt;0,0,BQ206-$C$6)))</f>
        <v>Compléter la part variable</v>
      </c>
      <c r="BS206" s="192" t="str">
        <f t="shared" ref="BS206:BS269" si="94">IFERROR(IF(AND($J206&gt;=DATE(2022,1,1),$J206&lt;=DATE(2022,12,31)),BN206*BR206*(1+$O206),"Date signature contrat absente ou non conforme"),"Compléter les termes C, P et TVA")</f>
        <v>Date signature contrat absente ou non conforme</v>
      </c>
      <c r="BT206" s="24"/>
      <c r="BU206" s="29"/>
      <c r="BV206" s="61" t="str">
        <f t="shared" si="79"/>
        <v>Compléter la colonne M</v>
      </c>
      <c r="BW206" s="62"/>
      <c r="BX206" s="29"/>
      <c r="BY206" s="205" t="str">
        <f>IF($M206="","Compléter la colonne M",IF(BW206="","Compléter la part variable",IF($M206=Données!$I$3,BW206,IF(AND($M206=Données!$I$2,BX206=""),"Compléter la colonne précédente",IF(BW206-BX206&lt;=0,0,IF(BX206&gt;=144.44,BW206-144.44,BW206-BX206))))))</f>
        <v>Compléter la colonne M</v>
      </c>
      <c r="BZ206" s="197" t="str">
        <f>IF(BW206="","Compléter la part variable",IF(AND($M206=Données!$I$2,BX206=""),"Compléter mont. unit. versé pour le BTE",IF(BY206-$C$6&lt;0,0,BY206-$C$6)))</f>
        <v>Compléter la part variable</v>
      </c>
      <c r="CA206" s="192" t="str">
        <f t="shared" ref="CA206:CA269" si="95">IFERROR(IF(AND($J206&gt;=DATE(2022,1,1),$J206&lt;=DATE(2022,12,31)),BV206*BZ206*(1+$O206),"Date signature contrat absente ou non conforme"),"Compléter les termes C, P et TVA")</f>
        <v>Date signature contrat absente ou non conforme</v>
      </c>
      <c r="CB206" s="24"/>
      <c r="CC206" s="29"/>
      <c r="CD206" s="61" t="str">
        <f t="shared" si="80"/>
        <v>Compléter la colonne M</v>
      </c>
      <c r="CE206" s="62"/>
      <c r="CF206" s="29"/>
      <c r="CG206" s="205" t="str">
        <f>IF($M206="","Compléter la colonne M",IF(CE206="","Compléter la part variable",IF($M206=Données!$I$3,CE206,IF(AND($M206=Données!$I$2,CF206=""),"Compléter la colonne précédente",IF(CE206-CF206&lt;=0,0,IF(CF206&gt;=144.44,CE206-144.44,CE206-CF206))))))</f>
        <v>Compléter la colonne M</v>
      </c>
      <c r="CH206" s="197" t="str">
        <f>IF(CE206="","Compléter la part variable",IF(AND($M206=Données!$I$2,CF206=""),"Compléter mont. unit. versé pour le BTE",IF(CG206-$C$6&lt;0,0,CG206-$C$6)))</f>
        <v>Compléter la part variable</v>
      </c>
      <c r="CI206" s="192" t="str">
        <f t="shared" ref="CI206:CI269" si="96">IFERROR(IF(AND($J206&gt;=DATE(2022,1,1),$J206&lt;=DATE(2022,12,31)),CD206*CH206*(1+$O206),"Date signature contrat absente ou non conforme"),"Compléter les termes C, P et TVA")</f>
        <v>Date signature contrat absente ou non conforme</v>
      </c>
      <c r="CJ206" s="24"/>
      <c r="CK206" s="29"/>
      <c r="CL206" s="61" t="str">
        <f t="shared" si="81"/>
        <v>Compléter la colonne M</v>
      </c>
      <c r="CM206" s="62"/>
      <c r="CN206" s="29"/>
      <c r="CO206" s="205" t="str">
        <f>IF($M206="","Compléter la colonne M",IF(CM206="","Compléter la part variable",IF($M206=Données!$I$3,CM206,IF(AND($M206=Données!$I$2,CN206=""),"Compléter la colonne précédente",IF(CM206-CN206&lt;=0,0,IF(CN206&gt;=144.44,CM206-144.44,CM206-CN206))))))</f>
        <v>Compléter la colonne M</v>
      </c>
      <c r="CP206" s="197" t="str">
        <f>IF(CM206="","Compléter la part variable",IF(AND($M206=Données!$I$2,CN206=""),"Compléter mont. unit. versé pour le BTE",IF(CO206-$C$6&lt;0,0,CO206-$C$6)))</f>
        <v>Compléter la part variable</v>
      </c>
      <c r="CQ206" s="192" t="str">
        <f t="shared" ref="CQ206:CQ269" si="97">IFERROR(IF(AND($J206&gt;=DATE(2022,1,1),$J206&lt;=DATE(2022,12,31)),CL206*CP206*(1+$O206),"Date signature contrat absente ou non conforme"),"Compléter les termes C, P et TVA")</f>
        <v>Date signature contrat absente ou non conforme</v>
      </c>
      <c r="CR206" s="24"/>
      <c r="CS206" s="29"/>
      <c r="CT206" s="61" t="str">
        <f t="shared" si="82"/>
        <v>Compléter la colonne M</v>
      </c>
      <c r="CU206" s="62"/>
      <c r="CV206" s="29"/>
      <c r="CW206" s="205" t="str">
        <f>IF($M206="","Compléter la colonne M",IF(CU206="","Compléter la part variable",IF($M206=Données!$I$3,CU206,IF(AND($M206=Données!$I$2,CV206=""),"Compléter la colonne précédente",IF(CU206-CV206&lt;=0,0,IF(CV206&gt;=144.44,CU206-144.44,CU206-CV206))))))</f>
        <v>Compléter la colonne M</v>
      </c>
      <c r="CX206" s="197" t="str">
        <f>IF(CU206="","Compléter la part variable",IF(AND($M206=Données!$I$2,CV206=""),"Compléter mont. unit. versé pour le BTE",IF(CW206-$C$6&lt;0,0,CW206-$C$6)))</f>
        <v>Compléter la part variable</v>
      </c>
      <c r="CY206" s="192" t="str">
        <f t="shared" ref="CY206:CY269" si="98">IFERROR(IF(AND($J206&gt;=DATE(2022,1,1),$J206&lt;=DATE(2022,12,31)),CT206*CX206*(1+$O206),"Date signature contrat absente ou non conforme"),"Compléter les termes C, P et TVA")</f>
        <v>Date signature contrat absente ou non conforme</v>
      </c>
      <c r="CZ206" s="24"/>
      <c r="DA206" s="29"/>
      <c r="DB206" s="61" t="str">
        <f t="shared" si="83"/>
        <v>Compléter la colonne M</v>
      </c>
      <c r="DC206" s="62"/>
      <c r="DD206" s="29"/>
      <c r="DE206" s="205" t="str">
        <f>IF($M206="","Compléter la colonne M",IF(DC206="","Compléter la part variable",IF($M206=Données!$I$3,DC206,IF(AND($M206=Données!$I$2,DD206=""),"Compléter la colonne précédente",IF(DC206-DD206&lt;=0,0,IF(DD206&gt;=144.44,DC206-144.44,DC206-DD206))))))</f>
        <v>Compléter la colonne M</v>
      </c>
      <c r="DF206" s="197" t="str">
        <f>IF(DC206="","Compléter la part variable",IF(AND($M206=Données!$I$2,DD206=""),"Compléter mont. unit. versé pour le BTE",IF(DE206-$C$6&lt;0,0,DE206-$C$6)))</f>
        <v>Compléter la part variable</v>
      </c>
      <c r="DG206" s="192" t="str">
        <f t="shared" ref="DG206:DG269" si="99">IFERROR(IF(AND($J206&gt;=DATE(2022,1,1),$J206&lt;=DATE(2022,12,31)),DB206*DF206*(1+$O206),"Date signature contrat absente ou non conforme"),"Compléter les termes C, P et TVA")</f>
        <v>Date signature contrat absente ou non conforme</v>
      </c>
      <c r="DH206" s="106" t="str">
        <f t="shared" si="86"/>
        <v>Remplir les colonnes M,N, Q et P</v>
      </c>
      <c r="DI206" s="153" t="str">
        <f t="shared" si="87"/>
        <v>Remplir les colonnes M, N, Q et P</v>
      </c>
      <c r="DJ206" s="28" t="str">
        <f t="shared" si="88"/>
        <v>Remplir les colonnes M, N, Q et P</v>
      </c>
      <c r="DK206"/>
      <c r="DL206"/>
    </row>
    <row r="207" spans="1:116" x14ac:dyDescent="0.3">
      <c r="A207" s="132"/>
      <c r="B207" s="165"/>
      <c r="C207" s="43"/>
      <c r="D207" s="43"/>
      <c r="E207" s="43"/>
      <c r="F207" s="43"/>
      <c r="G207" s="133"/>
      <c r="H207" s="59"/>
      <c r="I207" s="29"/>
      <c r="J207" s="167"/>
      <c r="K207" s="167"/>
      <c r="L207" s="168"/>
      <c r="M207" s="141"/>
      <c r="N207" s="119"/>
      <c r="O207" s="69"/>
      <c r="P207" s="69"/>
      <c r="Q207" s="145"/>
      <c r="R207" s="24"/>
      <c r="S207" s="29"/>
      <c r="T207" s="61" t="str">
        <f t="shared" ref="T207:T270" si="100">IF($M207="","Compléter la colonne M",IF(AND(R207="",S207=""),"Remplir une des 2 précédentes colonnes",IF(AND(R207&lt;&gt;"",S207&lt;&gt;""),"Remplir seulement une des deux colonnes",IF(OR(AND($M207="inférieure à 36 KVA",R207=""),AND($M207="inférieure à 36 KVA",S207&lt;&gt;"")),"Compléter la colonne 'Consommation mens. d'élec.'",IF(OR(AND($M207="supérieure à 36 KVA",S207=""),AND($M207="supérieure à 36 KVA",R207&lt;&gt;"")),"Compléter la colonne 'Consommation mens. résiduelle'",IF(R207&lt;&gt;"",R207,S207))))))</f>
        <v>Compléter la colonne M</v>
      </c>
      <c r="U207" s="62"/>
      <c r="V207" s="103" t="str">
        <f t="shared" si="84"/>
        <v>Compléter la colonne précédente</v>
      </c>
      <c r="W207" s="192" t="str">
        <f t="shared" si="85"/>
        <v>Date signature contrat absente ou non conforme</v>
      </c>
      <c r="X207" s="24"/>
      <c r="Y207" s="29"/>
      <c r="Z207" s="61" t="str">
        <f t="shared" ref="Z207:Z270" si="101">IF($M207="","Compléter la colonne M",IF(AND(X207="",Y207=""),"Remplir une des 2 précédentes colonnes",IF(AND(X207&lt;&gt;"",Y207&lt;&gt;""),"Remplir seulement une des deux colonnes",IF(OR(AND($M207="inférieure à 36 KVA",X207=""),AND($M207="inférieure à 36 KVA",Y207&lt;&gt;"")),"Compléter la colonne 'Consommation mens. d'élec.'",IF(OR(AND($M207="supérieure à 36 KVA",Y207=""),AND($M207="supérieure à 36 KVA",X207&lt;&gt;"")),"Compléter la colonne 'Consommation mens. résiduelle'",IF(X207&lt;&gt;"",X207,Y207))))))</f>
        <v>Compléter la colonne M</v>
      </c>
      <c r="AA207" s="62"/>
      <c r="AB207" s="29"/>
      <c r="AC207" s="205" t="str">
        <f>IF($M207="","Compléter la colonne M",IF(AA207="","Compléter la part variable",IF($M207=Données!$I$3,AA207,IF(AND($M207=Données!$I$2,AB207=""),"Compléter la colonne précédente",IF(AA207-AB207&lt;=0,0,IF(AB207&gt;=144.44,AA207-144.44,AA207-AB207))))))</f>
        <v>Compléter la colonne M</v>
      </c>
      <c r="AD207" s="197" t="str">
        <f>IF(AA207="","Compléter la part variable",IF(AND($M207=Données!$I$2,AB207=""),"Compléter mont. unit. versé pour le BTE",IF(AC207-$C$6&lt;0,0,AC207-$C$6)))</f>
        <v>Compléter la part variable</v>
      </c>
      <c r="AE207" s="192" t="str">
        <f t="shared" si="89"/>
        <v>Date signature contrat absente ou non conforme</v>
      </c>
      <c r="AF207" s="24"/>
      <c r="AG207" s="29"/>
      <c r="AH207" s="61" t="str">
        <f t="shared" ref="AH207:AH270" si="102">IF($M207="","Compléter la colonne M",IF(AND(AF207="",AG207=""),"Remplir une des 2 précédentes colonnes",IF(AND(AF207&lt;&gt;"",AG207&lt;&gt;""),"Remplir seulement une des deux colonnes",IF(OR(AND($M207="inférieure à 36 KVA",AF207=""),AND($M207="inférieure à 36 KVA",AG207&lt;&gt;"")),"Compléter la colonne 'Consommation mens. d'élec.'",IF(OR(AND($M207="supérieure à 36 KVA",AG207=""),AND($M207="supérieure à 36 KVA",AF207&lt;&gt;"")),"Compléter la colonne 'Consommation mens. résiduelle'",IF(AF207&lt;&gt;"",AF207,AG207))))))</f>
        <v>Compléter la colonne M</v>
      </c>
      <c r="AI207" s="62"/>
      <c r="AJ207" s="29"/>
      <c r="AK207" s="205" t="str">
        <f>IF($M207="","Compléter la colonne M",IF(AI207="","Compléter la part variable",IF($M207=Données!$I$3,AI207,IF(AND($M207=Données!$I$2,AJ207=""),"Compléter la colonne précédente",IF(AI207-AJ207&lt;=0,0,IF(AJ207&gt;=144.44,AI207-144.44,AI207-AJ207))))))</f>
        <v>Compléter la colonne M</v>
      </c>
      <c r="AL207" s="197" t="str">
        <f>IF(AI207="","Compléter la part variable",IF(AND($M207=Données!$I$2,AJ207=""),"Compléter mont. unit. versé pour le BTE",IF(AK207-$C$6&lt;0,0,AK207-$C$6)))</f>
        <v>Compléter la part variable</v>
      </c>
      <c r="AM207" s="192" t="str">
        <f t="shared" si="90"/>
        <v>Date signature contrat absente ou non conforme</v>
      </c>
      <c r="AN207" s="24"/>
      <c r="AO207" s="29"/>
      <c r="AP207" s="61" t="str">
        <f t="shared" ref="AP207:AP270" si="103">IF($M207="","Compléter la colonne M",IF(AND(AN207="",AO207=""),"Remplir une des 2 précédentes colonnes",IF(AND(AN207&lt;&gt;"",AO207&lt;&gt;""),"Remplir seulement une des deux colonnes",IF(OR(AND($M207="inférieure à 36 KVA",AN207=""),AND($M207="inférieure à 36 KVA",AO207&lt;&gt;"")),"Compléter la colonne 'Consommation mens. d'élec.'",IF(OR(AND($M207="supérieure à 36 KVA",AO207=""),AND($M207="supérieure à 36 KVA",AN207&lt;&gt;"")),"Compléter la colonne 'Consommation mens. résiduelle'",IF(AN207&lt;&gt;"",AN207,AO207))))))</f>
        <v>Compléter la colonne M</v>
      </c>
      <c r="AQ207" s="62"/>
      <c r="AR207" s="29"/>
      <c r="AS207" s="205" t="str">
        <f>IF($M207="","Compléter la colonne M",IF(AQ207="","Compléter la part variable",IF($M207=Données!$I$3,AQ207,IF(AND($M207=Données!$I$2,AR207=""),"Compléter la colonne précédente",IF(AQ207-AR207&lt;=0,0,IF(AR207&gt;=144.44,AQ207-144.44,AQ207-AR207))))))</f>
        <v>Compléter la colonne M</v>
      </c>
      <c r="AT207" s="197" t="str">
        <f>IF(AQ207="","Compléter la part variable",IF(AND($M207=Données!$I$2,AR207=""),"Compléter mont. unit. versé pour le BTE",IF(AS207-$C$6&lt;0,0,AS207-$C$6)))</f>
        <v>Compléter la part variable</v>
      </c>
      <c r="AU207" s="192" t="str">
        <f t="shared" si="91"/>
        <v>Date signature contrat absente ou non conforme</v>
      </c>
      <c r="AV207" s="24"/>
      <c r="AW207" s="29"/>
      <c r="AX207" s="61" t="str">
        <f t="shared" ref="AX207:AX270" si="104">IF($M207="","Compléter la colonne M",IF(AND(AV207="",AW207=""),"Remplir une des 2 précédentes colonnes",IF(AND(AV207&lt;&gt;"",AW207&lt;&gt;""),"Remplir seulement une des deux colonnes",IF(OR(AND($M207="inférieure à 36 KVA",AV207=""),AND($M207="inférieure à 36 KVA",AW207&lt;&gt;"")),"Compléter la colonne 'Consommation mens. d'élec.'",IF(OR(AND($M207="supérieure à 36 KVA",AW207=""),AND($M207="supérieure à 36 KVA",AV207&lt;&gt;"")),"Compléter la colonne 'Consommation mens. résiduelle'",IF(AV207&lt;&gt;"",AV207,AW207))))))</f>
        <v>Compléter la colonne M</v>
      </c>
      <c r="AY207" s="62"/>
      <c r="AZ207" s="29"/>
      <c r="BA207" s="205" t="str">
        <f>IF($M207="","Compléter la colonne M",IF(AY207="","Compléter la part variable",IF($M207=Données!$I$3,AY207,IF(AND($M207=Données!$I$2,AZ207=""),"Compléter la colonne précédente",IF(AY207-AZ207&lt;=0,0,IF(AZ207&gt;=144.44,AY207-144.44,AY207-AZ207))))))</f>
        <v>Compléter la colonne M</v>
      </c>
      <c r="BB207" s="197" t="str">
        <f>IF(AY207="","Compléter la part variable",IF(AND($M207=Données!$I$2,AZ207=""),"Compléter mont. unit. versé pour le BTE",IF(BA207-$C$6&lt;0,0,BA207-$C$6)))</f>
        <v>Compléter la part variable</v>
      </c>
      <c r="BC207" s="192" t="str">
        <f t="shared" si="92"/>
        <v>Date signature contrat absente ou non conforme</v>
      </c>
      <c r="BD207" s="24"/>
      <c r="BE207" s="29"/>
      <c r="BF207" s="61" t="str">
        <f t="shared" ref="BF207:BF270" si="105">IF($M207="","Compléter la colonne M",IF(AND(BD207="",BE207=""),"Remplir une des 2 précédentes colonnes",IF(AND(BD207&lt;&gt;"",BE207&lt;&gt;""),"Remplir seulement une des deux colonnes",IF(OR(AND($M207="inférieure à 36 KVA",BD207=""),AND($M207="inférieure à 36 KVA",BE207&lt;&gt;"")),"Compléter la colonne 'Consommation mens. d'élec.'",IF(OR(AND($M207="supérieure à 36 KVA",BE207=""),AND($M207="supérieure à 36 KVA",BD207&lt;&gt;"")),"Compléter la colonne 'Consommation mens. résiduelle'",IF(BD207&lt;&gt;"",BD207,BE207))))))</f>
        <v>Compléter la colonne M</v>
      </c>
      <c r="BG207" s="62"/>
      <c r="BH207" s="29"/>
      <c r="BI207" s="205" t="str">
        <f>IF($M207="","Compléter la colonne M",IF(BG207="","Compléter la part variable",IF($M207=Données!$I$3,BG207,IF(AND($M207=Données!$I$2,BH207=""),"Compléter la colonne précédente",IF(BG207-BH207&lt;=0,0,IF(BH207&gt;=144.44,BG207-144.44,BG207-BH207))))))</f>
        <v>Compléter la colonne M</v>
      </c>
      <c r="BJ207" s="197" t="str">
        <f>IF(BG207="","Compléter la part variable",IF(AND($M207=Données!$I$2,BH207=""),"Compléter mont. unit. versé pour le BTE",IF(BI207-$C$6&lt;0,0,BI207-$C$6)))</f>
        <v>Compléter la part variable</v>
      </c>
      <c r="BK207" s="192" t="str">
        <f t="shared" si="93"/>
        <v>Date signature contrat absente ou non conforme</v>
      </c>
      <c r="BL207" s="24"/>
      <c r="BM207" s="29"/>
      <c r="BN207" s="61" t="str">
        <f t="shared" ref="BN207:BN270" si="106">IF($M207="","Compléter la colonne M",IF(AND(BL207="",BM207=""),"Remplir une des 2 précédentes colonnes",IF(AND(BL207&lt;&gt;"",BM207&lt;&gt;""),"Remplir seulement une des deux colonnes",IF(OR(AND($M207="inférieure à 36 KVA",BL207=""),AND($M207="inférieure à 36 KVA",BM207&lt;&gt;"")),"Compléter la colonne 'Consommation mens. d'élec.'",IF(OR(AND($M207="supérieure à 36 KVA",BM207=""),AND($M207="supérieure à 36 KVA",BL207&lt;&gt;"")),"Compléter la colonne 'Consommation mens. résiduelle'",IF(BL207&lt;&gt;"",BL207,BM207))))))</f>
        <v>Compléter la colonne M</v>
      </c>
      <c r="BO207" s="62"/>
      <c r="BP207" s="29"/>
      <c r="BQ207" s="205" t="str">
        <f>IF($M207="","Compléter la colonne M",IF(BO207="","Compléter la part variable",IF($M207=Données!$I$3,BO207,IF(AND($M207=Données!$I$2,BP207=""),"Compléter la colonne précédente",IF(BO207-BP207&lt;=0,0,IF(BP207&gt;=144.44,BO207-144.44,BO207-BP207))))))</f>
        <v>Compléter la colonne M</v>
      </c>
      <c r="BR207" s="197" t="str">
        <f>IF(BO207="","Compléter la part variable",IF(AND($M207=Données!$I$2,BP207=""),"Compléter mont. unit. versé pour le BTE",IF(BQ207-$C$6&lt;0,0,BQ207-$C$6)))</f>
        <v>Compléter la part variable</v>
      </c>
      <c r="BS207" s="192" t="str">
        <f t="shared" si="94"/>
        <v>Date signature contrat absente ou non conforme</v>
      </c>
      <c r="BT207" s="24"/>
      <c r="BU207" s="29"/>
      <c r="BV207" s="61" t="str">
        <f t="shared" ref="BV207:BV270" si="107">IF($M207="","Compléter la colonne M",IF(AND(BT207="",BU207=""),"Remplir une des 2 précédentes colonnes",IF(AND(BT207&lt;&gt;"",BU207&lt;&gt;""),"Remplir seulement une des deux colonnes",IF(OR(AND($M207="inférieure à 36 KVA",BT207=""),AND($M207="inférieure à 36 KVA",BU207&lt;&gt;"")),"Compléter la colonne 'Consommation mens. d'élec.'",IF(OR(AND($M207="supérieure à 36 KVA",BU207=""),AND($M207="supérieure à 36 KVA",BT207&lt;&gt;"")),"Compléter la colonne 'Consommation mens. résiduelle'",IF(BT207&lt;&gt;"",BT207,BU207))))))</f>
        <v>Compléter la colonne M</v>
      </c>
      <c r="BW207" s="62"/>
      <c r="BX207" s="29"/>
      <c r="BY207" s="205" t="str">
        <f>IF($M207="","Compléter la colonne M",IF(BW207="","Compléter la part variable",IF($M207=Données!$I$3,BW207,IF(AND($M207=Données!$I$2,BX207=""),"Compléter la colonne précédente",IF(BW207-BX207&lt;=0,0,IF(BX207&gt;=144.44,BW207-144.44,BW207-BX207))))))</f>
        <v>Compléter la colonne M</v>
      </c>
      <c r="BZ207" s="197" t="str">
        <f>IF(BW207="","Compléter la part variable",IF(AND($M207=Données!$I$2,BX207=""),"Compléter mont. unit. versé pour le BTE",IF(BY207-$C$6&lt;0,0,BY207-$C$6)))</f>
        <v>Compléter la part variable</v>
      </c>
      <c r="CA207" s="192" t="str">
        <f t="shared" si="95"/>
        <v>Date signature contrat absente ou non conforme</v>
      </c>
      <c r="CB207" s="24"/>
      <c r="CC207" s="29"/>
      <c r="CD207" s="61" t="str">
        <f t="shared" ref="CD207:CD270" si="108">IF($M207="","Compléter la colonne M",IF(AND(CB207="",CC207=""),"Remplir une des 2 précédentes colonnes",IF(AND(CB207&lt;&gt;"",CC207&lt;&gt;""),"Remplir seulement une des deux colonnes",IF(OR(AND($M207="inférieure à 36 KVA",CB207=""),AND($M207="inférieure à 36 KVA",CC207&lt;&gt;"")),"Compléter la colonne 'Consommation mens. d'élec.'",IF(OR(AND($M207="supérieure à 36 KVA",CC207=""),AND($M207="supérieure à 36 KVA",CB207&lt;&gt;"")),"Compléter la colonne 'Consommation mens. résiduelle'",IF(CB207&lt;&gt;"",CB207,CC207))))))</f>
        <v>Compléter la colonne M</v>
      </c>
      <c r="CE207" s="62"/>
      <c r="CF207" s="29"/>
      <c r="CG207" s="205" t="str">
        <f>IF($M207="","Compléter la colonne M",IF(CE207="","Compléter la part variable",IF($M207=Données!$I$3,CE207,IF(AND($M207=Données!$I$2,CF207=""),"Compléter la colonne précédente",IF(CE207-CF207&lt;=0,0,IF(CF207&gt;=144.44,CE207-144.44,CE207-CF207))))))</f>
        <v>Compléter la colonne M</v>
      </c>
      <c r="CH207" s="197" t="str">
        <f>IF(CE207="","Compléter la part variable",IF(AND($M207=Données!$I$2,CF207=""),"Compléter mont. unit. versé pour le BTE",IF(CG207-$C$6&lt;0,0,CG207-$C$6)))</f>
        <v>Compléter la part variable</v>
      </c>
      <c r="CI207" s="192" t="str">
        <f t="shared" si="96"/>
        <v>Date signature contrat absente ou non conforme</v>
      </c>
      <c r="CJ207" s="24"/>
      <c r="CK207" s="29"/>
      <c r="CL207" s="61" t="str">
        <f t="shared" ref="CL207:CL270" si="109">IF($M207="","Compléter la colonne M",IF(AND(CJ207="",CK207=""),"Remplir une des 2 précédentes colonnes",IF(AND(CJ207&lt;&gt;"",CK207&lt;&gt;""),"Remplir seulement une des deux colonnes",IF(OR(AND($M207="inférieure à 36 KVA",CJ207=""),AND($M207="inférieure à 36 KVA",CK207&lt;&gt;"")),"Compléter la colonne 'Consommation mens. d'élec.'",IF(OR(AND($M207="supérieure à 36 KVA",CK207=""),AND($M207="supérieure à 36 KVA",CJ207&lt;&gt;"")),"Compléter la colonne 'Consommation mens. résiduelle'",IF(CJ207&lt;&gt;"",CJ207,CK207))))))</f>
        <v>Compléter la colonne M</v>
      </c>
      <c r="CM207" s="62"/>
      <c r="CN207" s="29"/>
      <c r="CO207" s="205" t="str">
        <f>IF($M207="","Compléter la colonne M",IF(CM207="","Compléter la part variable",IF($M207=Données!$I$3,CM207,IF(AND($M207=Données!$I$2,CN207=""),"Compléter la colonne précédente",IF(CM207-CN207&lt;=0,0,IF(CN207&gt;=144.44,CM207-144.44,CM207-CN207))))))</f>
        <v>Compléter la colonne M</v>
      </c>
      <c r="CP207" s="197" t="str">
        <f>IF(CM207="","Compléter la part variable",IF(AND($M207=Données!$I$2,CN207=""),"Compléter mont. unit. versé pour le BTE",IF(CO207-$C$6&lt;0,0,CO207-$C$6)))</f>
        <v>Compléter la part variable</v>
      </c>
      <c r="CQ207" s="192" t="str">
        <f t="shared" si="97"/>
        <v>Date signature contrat absente ou non conforme</v>
      </c>
      <c r="CR207" s="24"/>
      <c r="CS207" s="29"/>
      <c r="CT207" s="61" t="str">
        <f t="shared" ref="CT207:CT270" si="110">IF($M207="","Compléter la colonne M",IF(AND(CR207="",CS207=""),"Remplir une des 2 précédentes colonnes",IF(AND(CR207&lt;&gt;"",CS207&lt;&gt;""),"Remplir seulement une des deux colonnes",IF(OR(AND($M207="inférieure à 36 KVA",CR207=""),AND($M207="inférieure à 36 KVA",CS207&lt;&gt;"")),"Compléter la colonne 'Consommation mens. d'élec.'",IF(OR(AND($M207="supérieure à 36 KVA",CS207=""),AND($M207="supérieure à 36 KVA",CR207&lt;&gt;"")),"Compléter la colonne 'Consommation mens. résiduelle'",IF(CR207&lt;&gt;"",CR207,CS207))))))</f>
        <v>Compléter la colonne M</v>
      </c>
      <c r="CU207" s="62"/>
      <c r="CV207" s="29"/>
      <c r="CW207" s="205" t="str">
        <f>IF($M207="","Compléter la colonne M",IF(CU207="","Compléter la part variable",IF($M207=Données!$I$3,CU207,IF(AND($M207=Données!$I$2,CV207=""),"Compléter la colonne précédente",IF(CU207-CV207&lt;=0,0,IF(CV207&gt;=144.44,CU207-144.44,CU207-CV207))))))</f>
        <v>Compléter la colonne M</v>
      </c>
      <c r="CX207" s="197" t="str">
        <f>IF(CU207="","Compléter la part variable",IF(AND($M207=Données!$I$2,CV207=""),"Compléter mont. unit. versé pour le BTE",IF(CW207-$C$6&lt;0,0,CW207-$C$6)))</f>
        <v>Compléter la part variable</v>
      </c>
      <c r="CY207" s="192" t="str">
        <f t="shared" si="98"/>
        <v>Date signature contrat absente ou non conforme</v>
      </c>
      <c r="CZ207" s="24"/>
      <c r="DA207" s="29"/>
      <c r="DB207" s="61" t="str">
        <f t="shared" ref="DB207:DB270" si="111">IF($M207="","Compléter la colonne M",IF(AND(CZ207="",DA207=""),"Remplir une des 2 précédentes colonnes",IF(AND(CZ207&lt;&gt;"",DA207&lt;&gt;""),"Remplir seulement une des deux colonnes",IF(OR(AND($M207="inférieure à 36 KVA",CZ207=""),AND($M207="inférieure à 36 KVA",DA207&lt;&gt;"")),"Compléter la colonne 'Consommation mens. d'élec.'",IF(OR(AND($M207="supérieure à 36 KVA",DA207=""),AND($M207="supérieure à 36 KVA",CZ207&lt;&gt;"")),"Compléter la colonne 'Consommation mens. résiduelle'",IF(CZ207&lt;&gt;"",CZ207,DA207))))))</f>
        <v>Compléter la colonne M</v>
      </c>
      <c r="DC207" s="62"/>
      <c r="DD207" s="29"/>
      <c r="DE207" s="205" t="str">
        <f>IF($M207="","Compléter la colonne M",IF(DC207="","Compléter la part variable",IF($M207=Données!$I$3,DC207,IF(AND($M207=Données!$I$2,DD207=""),"Compléter la colonne précédente",IF(DC207-DD207&lt;=0,0,IF(DD207&gt;=144.44,DC207-144.44,DC207-DD207))))))</f>
        <v>Compléter la colonne M</v>
      </c>
      <c r="DF207" s="197" t="str">
        <f>IF(DC207="","Compléter la part variable",IF(AND($M207=Données!$I$2,DD207=""),"Compléter mont. unit. versé pour le BTE",IF(DE207-$C$6&lt;0,0,DE207-$C$6)))</f>
        <v>Compléter la part variable</v>
      </c>
      <c r="DG207" s="192" t="str">
        <f t="shared" si="99"/>
        <v>Date signature contrat absente ou non conforme</v>
      </c>
      <c r="DH207" s="106" t="str">
        <f t="shared" si="86"/>
        <v>Remplir les colonnes M,N, Q et P</v>
      </c>
      <c r="DI207" s="153" t="str">
        <f t="shared" si="87"/>
        <v>Remplir les colonnes M, N, Q et P</v>
      </c>
      <c r="DJ207" s="28" t="str">
        <f t="shared" si="88"/>
        <v>Remplir les colonnes M, N, Q et P</v>
      </c>
      <c r="DK207"/>
      <c r="DL207"/>
    </row>
    <row r="208" spans="1:116" x14ac:dyDescent="0.3">
      <c r="A208" s="132"/>
      <c r="B208" s="165"/>
      <c r="C208" s="43"/>
      <c r="D208" s="43"/>
      <c r="E208" s="43"/>
      <c r="F208" s="43"/>
      <c r="G208" s="133"/>
      <c r="H208" s="59"/>
      <c r="I208" s="29"/>
      <c r="J208" s="167"/>
      <c r="K208" s="167"/>
      <c r="L208" s="168"/>
      <c r="M208" s="141"/>
      <c r="N208" s="119"/>
      <c r="O208" s="69"/>
      <c r="P208" s="69"/>
      <c r="Q208" s="145"/>
      <c r="R208" s="24"/>
      <c r="S208" s="29"/>
      <c r="T208" s="61" t="str">
        <f t="shared" si="100"/>
        <v>Compléter la colonne M</v>
      </c>
      <c r="U208" s="62"/>
      <c r="V208" s="103" t="str">
        <f t="shared" si="84"/>
        <v>Compléter la colonne précédente</v>
      </c>
      <c r="W208" s="192" t="str">
        <f t="shared" si="85"/>
        <v>Date signature contrat absente ou non conforme</v>
      </c>
      <c r="X208" s="24"/>
      <c r="Y208" s="29"/>
      <c r="Z208" s="61" t="str">
        <f t="shared" si="101"/>
        <v>Compléter la colonne M</v>
      </c>
      <c r="AA208" s="62"/>
      <c r="AB208" s="29"/>
      <c r="AC208" s="205" t="str">
        <f>IF($M208="","Compléter la colonne M",IF(AA208="","Compléter la part variable",IF($M208=Données!$I$3,AA208,IF(AND($M208=Données!$I$2,AB208=""),"Compléter la colonne précédente",IF(AA208-AB208&lt;=0,0,IF(AB208&gt;=144.44,AA208-144.44,AA208-AB208))))))</f>
        <v>Compléter la colonne M</v>
      </c>
      <c r="AD208" s="197" t="str">
        <f>IF(AA208="","Compléter la part variable",IF(AND($M208=Données!$I$2,AB208=""),"Compléter mont. unit. versé pour le BTE",IF(AC208-$C$6&lt;0,0,AC208-$C$6)))</f>
        <v>Compléter la part variable</v>
      </c>
      <c r="AE208" s="192" t="str">
        <f t="shared" si="89"/>
        <v>Date signature contrat absente ou non conforme</v>
      </c>
      <c r="AF208" s="24"/>
      <c r="AG208" s="29"/>
      <c r="AH208" s="61" t="str">
        <f t="shared" si="102"/>
        <v>Compléter la colonne M</v>
      </c>
      <c r="AI208" s="62"/>
      <c r="AJ208" s="29"/>
      <c r="AK208" s="205" t="str">
        <f>IF($M208="","Compléter la colonne M",IF(AI208="","Compléter la part variable",IF($M208=Données!$I$3,AI208,IF(AND($M208=Données!$I$2,AJ208=""),"Compléter la colonne précédente",IF(AI208-AJ208&lt;=0,0,IF(AJ208&gt;=144.44,AI208-144.44,AI208-AJ208))))))</f>
        <v>Compléter la colonne M</v>
      </c>
      <c r="AL208" s="197" t="str">
        <f>IF(AI208="","Compléter la part variable",IF(AND($M208=Données!$I$2,AJ208=""),"Compléter mont. unit. versé pour le BTE",IF(AK208-$C$6&lt;0,0,AK208-$C$6)))</f>
        <v>Compléter la part variable</v>
      </c>
      <c r="AM208" s="192" t="str">
        <f t="shared" si="90"/>
        <v>Date signature contrat absente ou non conforme</v>
      </c>
      <c r="AN208" s="24"/>
      <c r="AO208" s="29"/>
      <c r="AP208" s="61" t="str">
        <f t="shared" si="103"/>
        <v>Compléter la colonne M</v>
      </c>
      <c r="AQ208" s="62"/>
      <c r="AR208" s="29"/>
      <c r="AS208" s="205" t="str">
        <f>IF($M208="","Compléter la colonne M",IF(AQ208="","Compléter la part variable",IF($M208=Données!$I$3,AQ208,IF(AND($M208=Données!$I$2,AR208=""),"Compléter la colonne précédente",IF(AQ208-AR208&lt;=0,0,IF(AR208&gt;=144.44,AQ208-144.44,AQ208-AR208))))))</f>
        <v>Compléter la colonne M</v>
      </c>
      <c r="AT208" s="197" t="str">
        <f>IF(AQ208="","Compléter la part variable",IF(AND($M208=Données!$I$2,AR208=""),"Compléter mont. unit. versé pour le BTE",IF(AS208-$C$6&lt;0,0,AS208-$C$6)))</f>
        <v>Compléter la part variable</v>
      </c>
      <c r="AU208" s="192" t="str">
        <f t="shared" si="91"/>
        <v>Date signature contrat absente ou non conforme</v>
      </c>
      <c r="AV208" s="24"/>
      <c r="AW208" s="29"/>
      <c r="AX208" s="61" t="str">
        <f t="shared" si="104"/>
        <v>Compléter la colonne M</v>
      </c>
      <c r="AY208" s="62"/>
      <c r="AZ208" s="29"/>
      <c r="BA208" s="205" t="str">
        <f>IF($M208="","Compléter la colonne M",IF(AY208="","Compléter la part variable",IF($M208=Données!$I$3,AY208,IF(AND($M208=Données!$I$2,AZ208=""),"Compléter la colonne précédente",IF(AY208-AZ208&lt;=0,0,IF(AZ208&gt;=144.44,AY208-144.44,AY208-AZ208))))))</f>
        <v>Compléter la colonne M</v>
      </c>
      <c r="BB208" s="197" t="str">
        <f>IF(AY208="","Compléter la part variable",IF(AND($M208=Données!$I$2,AZ208=""),"Compléter mont. unit. versé pour le BTE",IF(BA208-$C$6&lt;0,0,BA208-$C$6)))</f>
        <v>Compléter la part variable</v>
      </c>
      <c r="BC208" s="192" t="str">
        <f t="shared" si="92"/>
        <v>Date signature contrat absente ou non conforme</v>
      </c>
      <c r="BD208" s="24"/>
      <c r="BE208" s="29"/>
      <c r="BF208" s="61" t="str">
        <f t="shared" si="105"/>
        <v>Compléter la colonne M</v>
      </c>
      <c r="BG208" s="62"/>
      <c r="BH208" s="29"/>
      <c r="BI208" s="205" t="str">
        <f>IF($M208="","Compléter la colonne M",IF(BG208="","Compléter la part variable",IF($M208=Données!$I$3,BG208,IF(AND($M208=Données!$I$2,BH208=""),"Compléter la colonne précédente",IF(BG208-BH208&lt;=0,0,IF(BH208&gt;=144.44,BG208-144.44,BG208-BH208))))))</f>
        <v>Compléter la colonne M</v>
      </c>
      <c r="BJ208" s="197" t="str">
        <f>IF(BG208="","Compléter la part variable",IF(AND($M208=Données!$I$2,BH208=""),"Compléter mont. unit. versé pour le BTE",IF(BI208-$C$6&lt;0,0,BI208-$C$6)))</f>
        <v>Compléter la part variable</v>
      </c>
      <c r="BK208" s="192" t="str">
        <f t="shared" si="93"/>
        <v>Date signature contrat absente ou non conforme</v>
      </c>
      <c r="BL208" s="24"/>
      <c r="BM208" s="29"/>
      <c r="BN208" s="61" t="str">
        <f t="shared" si="106"/>
        <v>Compléter la colonne M</v>
      </c>
      <c r="BO208" s="62"/>
      <c r="BP208" s="29"/>
      <c r="BQ208" s="205" t="str">
        <f>IF($M208="","Compléter la colonne M",IF(BO208="","Compléter la part variable",IF($M208=Données!$I$3,BO208,IF(AND($M208=Données!$I$2,BP208=""),"Compléter la colonne précédente",IF(BO208-BP208&lt;=0,0,IF(BP208&gt;=144.44,BO208-144.44,BO208-BP208))))))</f>
        <v>Compléter la colonne M</v>
      </c>
      <c r="BR208" s="197" t="str">
        <f>IF(BO208="","Compléter la part variable",IF(AND($M208=Données!$I$2,BP208=""),"Compléter mont. unit. versé pour le BTE",IF(BQ208-$C$6&lt;0,0,BQ208-$C$6)))</f>
        <v>Compléter la part variable</v>
      </c>
      <c r="BS208" s="192" t="str">
        <f t="shared" si="94"/>
        <v>Date signature contrat absente ou non conforme</v>
      </c>
      <c r="BT208" s="24"/>
      <c r="BU208" s="29"/>
      <c r="BV208" s="61" t="str">
        <f t="shared" si="107"/>
        <v>Compléter la colonne M</v>
      </c>
      <c r="BW208" s="62"/>
      <c r="BX208" s="29"/>
      <c r="BY208" s="205" t="str">
        <f>IF($M208="","Compléter la colonne M",IF(BW208="","Compléter la part variable",IF($M208=Données!$I$3,BW208,IF(AND($M208=Données!$I$2,BX208=""),"Compléter la colonne précédente",IF(BW208-BX208&lt;=0,0,IF(BX208&gt;=144.44,BW208-144.44,BW208-BX208))))))</f>
        <v>Compléter la colonne M</v>
      </c>
      <c r="BZ208" s="197" t="str">
        <f>IF(BW208="","Compléter la part variable",IF(AND($M208=Données!$I$2,BX208=""),"Compléter mont. unit. versé pour le BTE",IF(BY208-$C$6&lt;0,0,BY208-$C$6)))</f>
        <v>Compléter la part variable</v>
      </c>
      <c r="CA208" s="192" t="str">
        <f t="shared" si="95"/>
        <v>Date signature contrat absente ou non conforme</v>
      </c>
      <c r="CB208" s="24"/>
      <c r="CC208" s="29"/>
      <c r="CD208" s="61" t="str">
        <f t="shared" si="108"/>
        <v>Compléter la colonne M</v>
      </c>
      <c r="CE208" s="62"/>
      <c r="CF208" s="29"/>
      <c r="CG208" s="205" t="str">
        <f>IF($M208="","Compléter la colonne M",IF(CE208="","Compléter la part variable",IF($M208=Données!$I$3,CE208,IF(AND($M208=Données!$I$2,CF208=""),"Compléter la colonne précédente",IF(CE208-CF208&lt;=0,0,IF(CF208&gt;=144.44,CE208-144.44,CE208-CF208))))))</f>
        <v>Compléter la colonne M</v>
      </c>
      <c r="CH208" s="197" t="str">
        <f>IF(CE208="","Compléter la part variable",IF(AND($M208=Données!$I$2,CF208=""),"Compléter mont. unit. versé pour le BTE",IF(CG208-$C$6&lt;0,0,CG208-$C$6)))</f>
        <v>Compléter la part variable</v>
      </c>
      <c r="CI208" s="192" t="str">
        <f t="shared" si="96"/>
        <v>Date signature contrat absente ou non conforme</v>
      </c>
      <c r="CJ208" s="24"/>
      <c r="CK208" s="29"/>
      <c r="CL208" s="61" t="str">
        <f t="shared" si="109"/>
        <v>Compléter la colonne M</v>
      </c>
      <c r="CM208" s="62"/>
      <c r="CN208" s="29"/>
      <c r="CO208" s="205" t="str">
        <f>IF($M208="","Compléter la colonne M",IF(CM208="","Compléter la part variable",IF($M208=Données!$I$3,CM208,IF(AND($M208=Données!$I$2,CN208=""),"Compléter la colonne précédente",IF(CM208-CN208&lt;=0,0,IF(CN208&gt;=144.44,CM208-144.44,CM208-CN208))))))</f>
        <v>Compléter la colonne M</v>
      </c>
      <c r="CP208" s="197" t="str">
        <f>IF(CM208="","Compléter la part variable",IF(AND($M208=Données!$I$2,CN208=""),"Compléter mont. unit. versé pour le BTE",IF(CO208-$C$6&lt;0,0,CO208-$C$6)))</f>
        <v>Compléter la part variable</v>
      </c>
      <c r="CQ208" s="192" t="str">
        <f t="shared" si="97"/>
        <v>Date signature contrat absente ou non conforme</v>
      </c>
      <c r="CR208" s="24"/>
      <c r="CS208" s="29"/>
      <c r="CT208" s="61" t="str">
        <f t="shared" si="110"/>
        <v>Compléter la colonne M</v>
      </c>
      <c r="CU208" s="62"/>
      <c r="CV208" s="29"/>
      <c r="CW208" s="205" t="str">
        <f>IF($M208="","Compléter la colonne M",IF(CU208="","Compléter la part variable",IF($M208=Données!$I$3,CU208,IF(AND($M208=Données!$I$2,CV208=""),"Compléter la colonne précédente",IF(CU208-CV208&lt;=0,0,IF(CV208&gt;=144.44,CU208-144.44,CU208-CV208))))))</f>
        <v>Compléter la colonne M</v>
      </c>
      <c r="CX208" s="197" t="str">
        <f>IF(CU208="","Compléter la part variable",IF(AND($M208=Données!$I$2,CV208=""),"Compléter mont. unit. versé pour le BTE",IF(CW208-$C$6&lt;0,0,CW208-$C$6)))</f>
        <v>Compléter la part variable</v>
      </c>
      <c r="CY208" s="192" t="str">
        <f t="shared" si="98"/>
        <v>Date signature contrat absente ou non conforme</v>
      </c>
      <c r="CZ208" s="24"/>
      <c r="DA208" s="29"/>
      <c r="DB208" s="61" t="str">
        <f t="shared" si="111"/>
        <v>Compléter la colonne M</v>
      </c>
      <c r="DC208" s="62"/>
      <c r="DD208" s="29"/>
      <c r="DE208" s="205" t="str">
        <f>IF($M208="","Compléter la colonne M",IF(DC208="","Compléter la part variable",IF($M208=Données!$I$3,DC208,IF(AND($M208=Données!$I$2,DD208=""),"Compléter la colonne précédente",IF(DC208-DD208&lt;=0,0,IF(DD208&gt;=144.44,DC208-144.44,DC208-DD208))))))</f>
        <v>Compléter la colonne M</v>
      </c>
      <c r="DF208" s="197" t="str">
        <f>IF(DC208="","Compléter la part variable",IF(AND($M208=Données!$I$2,DD208=""),"Compléter mont. unit. versé pour le BTE",IF(DE208-$C$6&lt;0,0,DE208-$C$6)))</f>
        <v>Compléter la part variable</v>
      </c>
      <c r="DG208" s="192" t="str">
        <f t="shared" si="99"/>
        <v>Date signature contrat absente ou non conforme</v>
      </c>
      <c r="DH208" s="106" t="str">
        <f t="shared" si="86"/>
        <v>Remplir les colonnes M,N, Q et P</v>
      </c>
      <c r="DI208" s="153" t="str">
        <f t="shared" si="87"/>
        <v>Remplir les colonnes M, N, Q et P</v>
      </c>
      <c r="DJ208" s="28" t="str">
        <f t="shared" si="88"/>
        <v>Remplir les colonnes M, N, Q et P</v>
      </c>
      <c r="DK208"/>
      <c r="DL208"/>
    </row>
    <row r="209" spans="1:116" x14ac:dyDescent="0.3">
      <c r="A209" s="132"/>
      <c r="B209" s="165"/>
      <c r="C209" s="43"/>
      <c r="D209" s="43"/>
      <c r="E209" s="43"/>
      <c r="F209" s="43"/>
      <c r="G209" s="133"/>
      <c r="H209" s="59"/>
      <c r="I209" s="29"/>
      <c r="J209" s="167"/>
      <c r="K209" s="167"/>
      <c r="L209" s="168"/>
      <c r="M209" s="141"/>
      <c r="N209" s="119"/>
      <c r="O209" s="69"/>
      <c r="P209" s="69"/>
      <c r="Q209" s="145"/>
      <c r="R209" s="24"/>
      <c r="S209" s="29"/>
      <c r="T209" s="61" t="str">
        <f t="shared" si="100"/>
        <v>Compléter la colonne M</v>
      </c>
      <c r="U209" s="62"/>
      <c r="V209" s="103" t="str">
        <f t="shared" si="84"/>
        <v>Compléter la colonne précédente</v>
      </c>
      <c r="W209" s="192" t="str">
        <f t="shared" si="85"/>
        <v>Date signature contrat absente ou non conforme</v>
      </c>
      <c r="X209" s="24"/>
      <c r="Y209" s="29"/>
      <c r="Z209" s="61" t="str">
        <f t="shared" si="101"/>
        <v>Compléter la colonne M</v>
      </c>
      <c r="AA209" s="62"/>
      <c r="AB209" s="29"/>
      <c r="AC209" s="205" t="str">
        <f>IF($M209="","Compléter la colonne M",IF(AA209="","Compléter la part variable",IF($M209=Données!$I$3,AA209,IF(AND($M209=Données!$I$2,AB209=""),"Compléter la colonne précédente",IF(AA209-AB209&lt;=0,0,IF(AB209&gt;=144.44,AA209-144.44,AA209-AB209))))))</f>
        <v>Compléter la colonne M</v>
      </c>
      <c r="AD209" s="197" t="str">
        <f>IF(AA209="","Compléter la part variable",IF(AND($M209=Données!$I$2,AB209=""),"Compléter mont. unit. versé pour le BTE",IF(AC209-$C$6&lt;0,0,AC209-$C$6)))</f>
        <v>Compléter la part variable</v>
      </c>
      <c r="AE209" s="192" t="str">
        <f t="shared" si="89"/>
        <v>Date signature contrat absente ou non conforme</v>
      </c>
      <c r="AF209" s="24"/>
      <c r="AG209" s="29"/>
      <c r="AH209" s="61" t="str">
        <f t="shared" si="102"/>
        <v>Compléter la colonne M</v>
      </c>
      <c r="AI209" s="62"/>
      <c r="AJ209" s="29"/>
      <c r="AK209" s="205" t="str">
        <f>IF($M209="","Compléter la colonne M",IF(AI209="","Compléter la part variable",IF($M209=Données!$I$3,AI209,IF(AND($M209=Données!$I$2,AJ209=""),"Compléter la colonne précédente",IF(AI209-AJ209&lt;=0,0,IF(AJ209&gt;=144.44,AI209-144.44,AI209-AJ209))))))</f>
        <v>Compléter la colonne M</v>
      </c>
      <c r="AL209" s="197" t="str">
        <f>IF(AI209="","Compléter la part variable",IF(AND($M209=Données!$I$2,AJ209=""),"Compléter mont. unit. versé pour le BTE",IF(AK209-$C$6&lt;0,0,AK209-$C$6)))</f>
        <v>Compléter la part variable</v>
      </c>
      <c r="AM209" s="192" t="str">
        <f t="shared" si="90"/>
        <v>Date signature contrat absente ou non conforme</v>
      </c>
      <c r="AN209" s="24"/>
      <c r="AO209" s="29"/>
      <c r="AP209" s="61" t="str">
        <f t="shared" si="103"/>
        <v>Compléter la colonne M</v>
      </c>
      <c r="AQ209" s="62"/>
      <c r="AR209" s="29"/>
      <c r="AS209" s="205" t="str">
        <f>IF($M209="","Compléter la colonne M",IF(AQ209="","Compléter la part variable",IF($M209=Données!$I$3,AQ209,IF(AND($M209=Données!$I$2,AR209=""),"Compléter la colonne précédente",IF(AQ209-AR209&lt;=0,0,IF(AR209&gt;=144.44,AQ209-144.44,AQ209-AR209))))))</f>
        <v>Compléter la colonne M</v>
      </c>
      <c r="AT209" s="197" t="str">
        <f>IF(AQ209="","Compléter la part variable",IF(AND($M209=Données!$I$2,AR209=""),"Compléter mont. unit. versé pour le BTE",IF(AS209-$C$6&lt;0,0,AS209-$C$6)))</f>
        <v>Compléter la part variable</v>
      </c>
      <c r="AU209" s="192" t="str">
        <f t="shared" si="91"/>
        <v>Date signature contrat absente ou non conforme</v>
      </c>
      <c r="AV209" s="24"/>
      <c r="AW209" s="29"/>
      <c r="AX209" s="61" t="str">
        <f t="shared" si="104"/>
        <v>Compléter la colonne M</v>
      </c>
      <c r="AY209" s="62"/>
      <c r="AZ209" s="29"/>
      <c r="BA209" s="205" t="str">
        <f>IF($M209="","Compléter la colonne M",IF(AY209="","Compléter la part variable",IF($M209=Données!$I$3,AY209,IF(AND($M209=Données!$I$2,AZ209=""),"Compléter la colonne précédente",IF(AY209-AZ209&lt;=0,0,IF(AZ209&gt;=144.44,AY209-144.44,AY209-AZ209))))))</f>
        <v>Compléter la colonne M</v>
      </c>
      <c r="BB209" s="197" t="str">
        <f>IF(AY209="","Compléter la part variable",IF(AND($M209=Données!$I$2,AZ209=""),"Compléter mont. unit. versé pour le BTE",IF(BA209-$C$6&lt;0,0,BA209-$C$6)))</f>
        <v>Compléter la part variable</v>
      </c>
      <c r="BC209" s="192" t="str">
        <f t="shared" si="92"/>
        <v>Date signature contrat absente ou non conforme</v>
      </c>
      <c r="BD209" s="24"/>
      <c r="BE209" s="29"/>
      <c r="BF209" s="61" t="str">
        <f t="shared" si="105"/>
        <v>Compléter la colonne M</v>
      </c>
      <c r="BG209" s="62"/>
      <c r="BH209" s="29"/>
      <c r="BI209" s="205" t="str">
        <f>IF($M209="","Compléter la colonne M",IF(BG209="","Compléter la part variable",IF($M209=Données!$I$3,BG209,IF(AND($M209=Données!$I$2,BH209=""),"Compléter la colonne précédente",IF(BG209-BH209&lt;=0,0,IF(BH209&gt;=144.44,BG209-144.44,BG209-BH209))))))</f>
        <v>Compléter la colonne M</v>
      </c>
      <c r="BJ209" s="197" t="str">
        <f>IF(BG209="","Compléter la part variable",IF(AND($M209=Données!$I$2,BH209=""),"Compléter mont. unit. versé pour le BTE",IF(BI209-$C$6&lt;0,0,BI209-$C$6)))</f>
        <v>Compléter la part variable</v>
      </c>
      <c r="BK209" s="192" t="str">
        <f t="shared" si="93"/>
        <v>Date signature contrat absente ou non conforme</v>
      </c>
      <c r="BL209" s="24"/>
      <c r="BM209" s="29"/>
      <c r="BN209" s="61" t="str">
        <f t="shared" si="106"/>
        <v>Compléter la colonne M</v>
      </c>
      <c r="BO209" s="62"/>
      <c r="BP209" s="29"/>
      <c r="BQ209" s="205" t="str">
        <f>IF($M209="","Compléter la colonne M",IF(BO209="","Compléter la part variable",IF($M209=Données!$I$3,BO209,IF(AND($M209=Données!$I$2,BP209=""),"Compléter la colonne précédente",IF(BO209-BP209&lt;=0,0,IF(BP209&gt;=144.44,BO209-144.44,BO209-BP209))))))</f>
        <v>Compléter la colonne M</v>
      </c>
      <c r="BR209" s="197" t="str">
        <f>IF(BO209="","Compléter la part variable",IF(AND($M209=Données!$I$2,BP209=""),"Compléter mont. unit. versé pour le BTE",IF(BQ209-$C$6&lt;0,0,BQ209-$C$6)))</f>
        <v>Compléter la part variable</v>
      </c>
      <c r="BS209" s="192" t="str">
        <f t="shared" si="94"/>
        <v>Date signature contrat absente ou non conforme</v>
      </c>
      <c r="BT209" s="24"/>
      <c r="BU209" s="29"/>
      <c r="BV209" s="61" t="str">
        <f t="shared" si="107"/>
        <v>Compléter la colonne M</v>
      </c>
      <c r="BW209" s="62"/>
      <c r="BX209" s="29"/>
      <c r="BY209" s="205" t="str">
        <f>IF($M209="","Compléter la colonne M",IF(BW209="","Compléter la part variable",IF($M209=Données!$I$3,BW209,IF(AND($M209=Données!$I$2,BX209=""),"Compléter la colonne précédente",IF(BW209-BX209&lt;=0,0,IF(BX209&gt;=144.44,BW209-144.44,BW209-BX209))))))</f>
        <v>Compléter la colonne M</v>
      </c>
      <c r="BZ209" s="197" t="str">
        <f>IF(BW209="","Compléter la part variable",IF(AND($M209=Données!$I$2,BX209=""),"Compléter mont. unit. versé pour le BTE",IF(BY209-$C$6&lt;0,0,BY209-$C$6)))</f>
        <v>Compléter la part variable</v>
      </c>
      <c r="CA209" s="192" t="str">
        <f t="shared" si="95"/>
        <v>Date signature contrat absente ou non conforme</v>
      </c>
      <c r="CB209" s="24"/>
      <c r="CC209" s="29"/>
      <c r="CD209" s="61" t="str">
        <f t="shared" si="108"/>
        <v>Compléter la colonne M</v>
      </c>
      <c r="CE209" s="62"/>
      <c r="CF209" s="29"/>
      <c r="CG209" s="205" t="str">
        <f>IF($M209="","Compléter la colonne M",IF(CE209="","Compléter la part variable",IF($M209=Données!$I$3,CE209,IF(AND($M209=Données!$I$2,CF209=""),"Compléter la colonne précédente",IF(CE209-CF209&lt;=0,0,IF(CF209&gt;=144.44,CE209-144.44,CE209-CF209))))))</f>
        <v>Compléter la colonne M</v>
      </c>
      <c r="CH209" s="197" t="str">
        <f>IF(CE209="","Compléter la part variable",IF(AND($M209=Données!$I$2,CF209=""),"Compléter mont. unit. versé pour le BTE",IF(CG209-$C$6&lt;0,0,CG209-$C$6)))</f>
        <v>Compléter la part variable</v>
      </c>
      <c r="CI209" s="192" t="str">
        <f t="shared" si="96"/>
        <v>Date signature contrat absente ou non conforme</v>
      </c>
      <c r="CJ209" s="24"/>
      <c r="CK209" s="29"/>
      <c r="CL209" s="61" t="str">
        <f t="shared" si="109"/>
        <v>Compléter la colonne M</v>
      </c>
      <c r="CM209" s="62"/>
      <c r="CN209" s="29"/>
      <c r="CO209" s="205" t="str">
        <f>IF($M209="","Compléter la colonne M",IF(CM209="","Compléter la part variable",IF($M209=Données!$I$3,CM209,IF(AND($M209=Données!$I$2,CN209=""),"Compléter la colonne précédente",IF(CM209-CN209&lt;=0,0,IF(CN209&gt;=144.44,CM209-144.44,CM209-CN209))))))</f>
        <v>Compléter la colonne M</v>
      </c>
      <c r="CP209" s="197" t="str">
        <f>IF(CM209="","Compléter la part variable",IF(AND($M209=Données!$I$2,CN209=""),"Compléter mont. unit. versé pour le BTE",IF(CO209-$C$6&lt;0,0,CO209-$C$6)))</f>
        <v>Compléter la part variable</v>
      </c>
      <c r="CQ209" s="192" t="str">
        <f t="shared" si="97"/>
        <v>Date signature contrat absente ou non conforme</v>
      </c>
      <c r="CR209" s="24"/>
      <c r="CS209" s="29"/>
      <c r="CT209" s="61" t="str">
        <f t="shared" si="110"/>
        <v>Compléter la colonne M</v>
      </c>
      <c r="CU209" s="62"/>
      <c r="CV209" s="29"/>
      <c r="CW209" s="205" t="str">
        <f>IF($M209="","Compléter la colonne M",IF(CU209="","Compléter la part variable",IF($M209=Données!$I$3,CU209,IF(AND($M209=Données!$I$2,CV209=""),"Compléter la colonne précédente",IF(CU209-CV209&lt;=0,0,IF(CV209&gt;=144.44,CU209-144.44,CU209-CV209))))))</f>
        <v>Compléter la colonne M</v>
      </c>
      <c r="CX209" s="197" t="str">
        <f>IF(CU209="","Compléter la part variable",IF(AND($M209=Données!$I$2,CV209=""),"Compléter mont. unit. versé pour le BTE",IF(CW209-$C$6&lt;0,0,CW209-$C$6)))</f>
        <v>Compléter la part variable</v>
      </c>
      <c r="CY209" s="192" t="str">
        <f t="shared" si="98"/>
        <v>Date signature contrat absente ou non conforme</v>
      </c>
      <c r="CZ209" s="24"/>
      <c r="DA209" s="29"/>
      <c r="DB209" s="61" t="str">
        <f t="shared" si="111"/>
        <v>Compléter la colonne M</v>
      </c>
      <c r="DC209" s="62"/>
      <c r="DD209" s="29"/>
      <c r="DE209" s="205" t="str">
        <f>IF($M209="","Compléter la colonne M",IF(DC209="","Compléter la part variable",IF($M209=Données!$I$3,DC209,IF(AND($M209=Données!$I$2,DD209=""),"Compléter la colonne précédente",IF(DC209-DD209&lt;=0,0,IF(DD209&gt;=144.44,DC209-144.44,DC209-DD209))))))</f>
        <v>Compléter la colonne M</v>
      </c>
      <c r="DF209" s="197" t="str">
        <f>IF(DC209="","Compléter la part variable",IF(AND($M209=Données!$I$2,DD209=""),"Compléter mont. unit. versé pour le BTE",IF(DE209-$C$6&lt;0,0,DE209-$C$6)))</f>
        <v>Compléter la part variable</v>
      </c>
      <c r="DG209" s="192" t="str">
        <f t="shared" si="99"/>
        <v>Date signature contrat absente ou non conforme</v>
      </c>
      <c r="DH209" s="106" t="str">
        <f t="shared" si="86"/>
        <v>Remplir les colonnes M,N, Q et P</v>
      </c>
      <c r="DI209" s="153" t="str">
        <f t="shared" si="87"/>
        <v>Remplir les colonnes M, N, Q et P</v>
      </c>
      <c r="DJ209" s="28" t="str">
        <f t="shared" si="88"/>
        <v>Remplir les colonnes M, N, Q et P</v>
      </c>
      <c r="DK209"/>
      <c r="DL209"/>
    </row>
    <row r="210" spans="1:116" x14ac:dyDescent="0.3">
      <c r="A210" s="132"/>
      <c r="B210" s="165"/>
      <c r="C210" s="43"/>
      <c r="D210" s="43"/>
      <c r="E210" s="43"/>
      <c r="F210" s="43"/>
      <c r="G210" s="133"/>
      <c r="H210" s="59"/>
      <c r="I210" s="29"/>
      <c r="J210" s="167"/>
      <c r="K210" s="167"/>
      <c r="L210" s="168"/>
      <c r="M210" s="141"/>
      <c r="N210" s="119"/>
      <c r="O210" s="69"/>
      <c r="P210" s="69"/>
      <c r="Q210" s="145"/>
      <c r="R210" s="24"/>
      <c r="S210" s="29"/>
      <c r="T210" s="61" t="str">
        <f t="shared" si="100"/>
        <v>Compléter la colonne M</v>
      </c>
      <c r="U210" s="62"/>
      <c r="V210" s="103" t="str">
        <f t="shared" si="84"/>
        <v>Compléter la colonne précédente</v>
      </c>
      <c r="W210" s="192" t="str">
        <f t="shared" si="85"/>
        <v>Date signature contrat absente ou non conforme</v>
      </c>
      <c r="X210" s="24"/>
      <c r="Y210" s="29"/>
      <c r="Z210" s="61" t="str">
        <f t="shared" si="101"/>
        <v>Compléter la colonne M</v>
      </c>
      <c r="AA210" s="62"/>
      <c r="AB210" s="29"/>
      <c r="AC210" s="205" t="str">
        <f>IF($M210="","Compléter la colonne M",IF(AA210="","Compléter la part variable",IF($M210=Données!$I$3,AA210,IF(AND($M210=Données!$I$2,AB210=""),"Compléter la colonne précédente",IF(AA210-AB210&lt;=0,0,IF(AB210&gt;=144.44,AA210-144.44,AA210-AB210))))))</f>
        <v>Compléter la colonne M</v>
      </c>
      <c r="AD210" s="197" t="str">
        <f>IF(AA210="","Compléter la part variable",IF(AND($M210=Données!$I$2,AB210=""),"Compléter mont. unit. versé pour le BTE",IF(AC210-$C$6&lt;0,0,AC210-$C$6)))</f>
        <v>Compléter la part variable</v>
      </c>
      <c r="AE210" s="192" t="str">
        <f t="shared" si="89"/>
        <v>Date signature contrat absente ou non conforme</v>
      </c>
      <c r="AF210" s="24"/>
      <c r="AG210" s="29"/>
      <c r="AH210" s="61" t="str">
        <f t="shared" si="102"/>
        <v>Compléter la colonne M</v>
      </c>
      <c r="AI210" s="62"/>
      <c r="AJ210" s="29"/>
      <c r="AK210" s="205" t="str">
        <f>IF($M210="","Compléter la colonne M",IF(AI210="","Compléter la part variable",IF($M210=Données!$I$3,AI210,IF(AND($M210=Données!$I$2,AJ210=""),"Compléter la colonne précédente",IF(AI210-AJ210&lt;=0,0,IF(AJ210&gt;=144.44,AI210-144.44,AI210-AJ210))))))</f>
        <v>Compléter la colonne M</v>
      </c>
      <c r="AL210" s="197" t="str">
        <f>IF(AI210="","Compléter la part variable",IF(AND($M210=Données!$I$2,AJ210=""),"Compléter mont. unit. versé pour le BTE",IF(AK210-$C$6&lt;0,0,AK210-$C$6)))</f>
        <v>Compléter la part variable</v>
      </c>
      <c r="AM210" s="192" t="str">
        <f t="shared" si="90"/>
        <v>Date signature contrat absente ou non conforme</v>
      </c>
      <c r="AN210" s="24"/>
      <c r="AO210" s="29"/>
      <c r="AP210" s="61" t="str">
        <f t="shared" si="103"/>
        <v>Compléter la colonne M</v>
      </c>
      <c r="AQ210" s="62"/>
      <c r="AR210" s="29"/>
      <c r="AS210" s="205" t="str">
        <f>IF($M210="","Compléter la colonne M",IF(AQ210="","Compléter la part variable",IF($M210=Données!$I$3,AQ210,IF(AND($M210=Données!$I$2,AR210=""),"Compléter la colonne précédente",IF(AQ210-AR210&lt;=0,0,IF(AR210&gt;=144.44,AQ210-144.44,AQ210-AR210))))))</f>
        <v>Compléter la colonne M</v>
      </c>
      <c r="AT210" s="197" t="str">
        <f>IF(AQ210="","Compléter la part variable",IF(AND($M210=Données!$I$2,AR210=""),"Compléter mont. unit. versé pour le BTE",IF(AS210-$C$6&lt;0,0,AS210-$C$6)))</f>
        <v>Compléter la part variable</v>
      </c>
      <c r="AU210" s="192" t="str">
        <f t="shared" si="91"/>
        <v>Date signature contrat absente ou non conforme</v>
      </c>
      <c r="AV210" s="24"/>
      <c r="AW210" s="29"/>
      <c r="AX210" s="61" t="str">
        <f t="shared" si="104"/>
        <v>Compléter la colonne M</v>
      </c>
      <c r="AY210" s="62"/>
      <c r="AZ210" s="29"/>
      <c r="BA210" s="205" t="str">
        <f>IF($M210="","Compléter la colonne M",IF(AY210="","Compléter la part variable",IF($M210=Données!$I$3,AY210,IF(AND($M210=Données!$I$2,AZ210=""),"Compléter la colonne précédente",IF(AY210-AZ210&lt;=0,0,IF(AZ210&gt;=144.44,AY210-144.44,AY210-AZ210))))))</f>
        <v>Compléter la colonne M</v>
      </c>
      <c r="BB210" s="197" t="str">
        <f>IF(AY210="","Compléter la part variable",IF(AND($M210=Données!$I$2,AZ210=""),"Compléter mont. unit. versé pour le BTE",IF(BA210-$C$6&lt;0,0,BA210-$C$6)))</f>
        <v>Compléter la part variable</v>
      </c>
      <c r="BC210" s="192" t="str">
        <f t="shared" si="92"/>
        <v>Date signature contrat absente ou non conforme</v>
      </c>
      <c r="BD210" s="24"/>
      <c r="BE210" s="29"/>
      <c r="BF210" s="61" t="str">
        <f t="shared" si="105"/>
        <v>Compléter la colonne M</v>
      </c>
      <c r="BG210" s="62"/>
      <c r="BH210" s="29"/>
      <c r="BI210" s="205" t="str">
        <f>IF($M210="","Compléter la colonne M",IF(BG210="","Compléter la part variable",IF($M210=Données!$I$3,BG210,IF(AND($M210=Données!$I$2,BH210=""),"Compléter la colonne précédente",IF(BG210-BH210&lt;=0,0,IF(BH210&gt;=144.44,BG210-144.44,BG210-BH210))))))</f>
        <v>Compléter la colonne M</v>
      </c>
      <c r="BJ210" s="197" t="str">
        <f>IF(BG210="","Compléter la part variable",IF(AND($M210=Données!$I$2,BH210=""),"Compléter mont. unit. versé pour le BTE",IF(BI210-$C$6&lt;0,0,BI210-$C$6)))</f>
        <v>Compléter la part variable</v>
      </c>
      <c r="BK210" s="192" t="str">
        <f t="shared" si="93"/>
        <v>Date signature contrat absente ou non conforme</v>
      </c>
      <c r="BL210" s="24"/>
      <c r="BM210" s="29"/>
      <c r="BN210" s="61" t="str">
        <f t="shared" si="106"/>
        <v>Compléter la colonne M</v>
      </c>
      <c r="BO210" s="62"/>
      <c r="BP210" s="29"/>
      <c r="BQ210" s="205" t="str">
        <f>IF($M210="","Compléter la colonne M",IF(BO210="","Compléter la part variable",IF($M210=Données!$I$3,BO210,IF(AND($M210=Données!$I$2,BP210=""),"Compléter la colonne précédente",IF(BO210-BP210&lt;=0,0,IF(BP210&gt;=144.44,BO210-144.44,BO210-BP210))))))</f>
        <v>Compléter la colonne M</v>
      </c>
      <c r="BR210" s="197" t="str">
        <f>IF(BO210="","Compléter la part variable",IF(AND($M210=Données!$I$2,BP210=""),"Compléter mont. unit. versé pour le BTE",IF(BQ210-$C$6&lt;0,0,BQ210-$C$6)))</f>
        <v>Compléter la part variable</v>
      </c>
      <c r="BS210" s="192" t="str">
        <f t="shared" si="94"/>
        <v>Date signature contrat absente ou non conforme</v>
      </c>
      <c r="BT210" s="24"/>
      <c r="BU210" s="29"/>
      <c r="BV210" s="61" t="str">
        <f t="shared" si="107"/>
        <v>Compléter la colonne M</v>
      </c>
      <c r="BW210" s="62"/>
      <c r="BX210" s="29"/>
      <c r="BY210" s="205" t="str">
        <f>IF($M210="","Compléter la colonne M",IF(BW210="","Compléter la part variable",IF($M210=Données!$I$3,BW210,IF(AND($M210=Données!$I$2,BX210=""),"Compléter la colonne précédente",IF(BW210-BX210&lt;=0,0,IF(BX210&gt;=144.44,BW210-144.44,BW210-BX210))))))</f>
        <v>Compléter la colonne M</v>
      </c>
      <c r="BZ210" s="197" t="str">
        <f>IF(BW210="","Compléter la part variable",IF(AND($M210=Données!$I$2,BX210=""),"Compléter mont. unit. versé pour le BTE",IF(BY210-$C$6&lt;0,0,BY210-$C$6)))</f>
        <v>Compléter la part variable</v>
      </c>
      <c r="CA210" s="192" t="str">
        <f t="shared" si="95"/>
        <v>Date signature contrat absente ou non conforme</v>
      </c>
      <c r="CB210" s="24"/>
      <c r="CC210" s="29"/>
      <c r="CD210" s="61" t="str">
        <f t="shared" si="108"/>
        <v>Compléter la colonne M</v>
      </c>
      <c r="CE210" s="62"/>
      <c r="CF210" s="29"/>
      <c r="CG210" s="205" t="str">
        <f>IF($M210="","Compléter la colonne M",IF(CE210="","Compléter la part variable",IF($M210=Données!$I$3,CE210,IF(AND($M210=Données!$I$2,CF210=""),"Compléter la colonne précédente",IF(CE210-CF210&lt;=0,0,IF(CF210&gt;=144.44,CE210-144.44,CE210-CF210))))))</f>
        <v>Compléter la colonne M</v>
      </c>
      <c r="CH210" s="197" t="str">
        <f>IF(CE210="","Compléter la part variable",IF(AND($M210=Données!$I$2,CF210=""),"Compléter mont. unit. versé pour le BTE",IF(CG210-$C$6&lt;0,0,CG210-$C$6)))</f>
        <v>Compléter la part variable</v>
      </c>
      <c r="CI210" s="192" t="str">
        <f t="shared" si="96"/>
        <v>Date signature contrat absente ou non conforme</v>
      </c>
      <c r="CJ210" s="24"/>
      <c r="CK210" s="29"/>
      <c r="CL210" s="61" t="str">
        <f t="shared" si="109"/>
        <v>Compléter la colonne M</v>
      </c>
      <c r="CM210" s="62"/>
      <c r="CN210" s="29"/>
      <c r="CO210" s="205" t="str">
        <f>IF($M210="","Compléter la colonne M",IF(CM210="","Compléter la part variable",IF($M210=Données!$I$3,CM210,IF(AND($M210=Données!$I$2,CN210=""),"Compléter la colonne précédente",IF(CM210-CN210&lt;=0,0,IF(CN210&gt;=144.44,CM210-144.44,CM210-CN210))))))</f>
        <v>Compléter la colonne M</v>
      </c>
      <c r="CP210" s="197" t="str">
        <f>IF(CM210="","Compléter la part variable",IF(AND($M210=Données!$I$2,CN210=""),"Compléter mont. unit. versé pour le BTE",IF(CO210-$C$6&lt;0,0,CO210-$C$6)))</f>
        <v>Compléter la part variable</v>
      </c>
      <c r="CQ210" s="192" t="str">
        <f t="shared" si="97"/>
        <v>Date signature contrat absente ou non conforme</v>
      </c>
      <c r="CR210" s="24"/>
      <c r="CS210" s="29"/>
      <c r="CT210" s="61" t="str">
        <f t="shared" si="110"/>
        <v>Compléter la colonne M</v>
      </c>
      <c r="CU210" s="62"/>
      <c r="CV210" s="29"/>
      <c r="CW210" s="205" t="str">
        <f>IF($M210="","Compléter la colonne M",IF(CU210="","Compléter la part variable",IF($M210=Données!$I$3,CU210,IF(AND($M210=Données!$I$2,CV210=""),"Compléter la colonne précédente",IF(CU210-CV210&lt;=0,0,IF(CV210&gt;=144.44,CU210-144.44,CU210-CV210))))))</f>
        <v>Compléter la colonne M</v>
      </c>
      <c r="CX210" s="197" t="str">
        <f>IF(CU210="","Compléter la part variable",IF(AND($M210=Données!$I$2,CV210=""),"Compléter mont. unit. versé pour le BTE",IF(CW210-$C$6&lt;0,0,CW210-$C$6)))</f>
        <v>Compléter la part variable</v>
      </c>
      <c r="CY210" s="192" t="str">
        <f t="shared" si="98"/>
        <v>Date signature contrat absente ou non conforme</v>
      </c>
      <c r="CZ210" s="24"/>
      <c r="DA210" s="29"/>
      <c r="DB210" s="61" t="str">
        <f t="shared" si="111"/>
        <v>Compléter la colonne M</v>
      </c>
      <c r="DC210" s="62"/>
      <c r="DD210" s="29"/>
      <c r="DE210" s="205" t="str">
        <f>IF($M210="","Compléter la colonne M",IF(DC210="","Compléter la part variable",IF($M210=Données!$I$3,DC210,IF(AND($M210=Données!$I$2,DD210=""),"Compléter la colonne précédente",IF(DC210-DD210&lt;=0,0,IF(DD210&gt;=144.44,DC210-144.44,DC210-DD210))))))</f>
        <v>Compléter la colonne M</v>
      </c>
      <c r="DF210" s="197" t="str">
        <f>IF(DC210="","Compléter la part variable",IF(AND($M210=Données!$I$2,DD210=""),"Compléter mont. unit. versé pour le BTE",IF(DE210-$C$6&lt;0,0,DE210-$C$6)))</f>
        <v>Compléter la part variable</v>
      </c>
      <c r="DG210" s="192" t="str">
        <f t="shared" si="99"/>
        <v>Date signature contrat absente ou non conforme</v>
      </c>
      <c r="DH210" s="106" t="str">
        <f t="shared" si="86"/>
        <v>Remplir les colonnes M,N, Q et P</v>
      </c>
      <c r="DI210" s="153" t="str">
        <f t="shared" si="87"/>
        <v>Remplir les colonnes M, N, Q et P</v>
      </c>
      <c r="DJ210" s="28" t="str">
        <f t="shared" si="88"/>
        <v>Remplir les colonnes M, N, Q et P</v>
      </c>
      <c r="DK210"/>
      <c r="DL210"/>
    </row>
    <row r="211" spans="1:116" x14ac:dyDescent="0.3">
      <c r="A211" s="132"/>
      <c r="B211" s="165"/>
      <c r="C211" s="43"/>
      <c r="D211" s="43"/>
      <c r="E211" s="43"/>
      <c r="F211" s="43"/>
      <c r="G211" s="133"/>
      <c r="H211" s="59"/>
      <c r="I211" s="29"/>
      <c r="J211" s="167"/>
      <c r="K211" s="167"/>
      <c r="L211" s="168"/>
      <c r="M211" s="141"/>
      <c r="N211" s="119"/>
      <c r="O211" s="69"/>
      <c r="P211" s="69"/>
      <c r="Q211" s="145"/>
      <c r="R211" s="24"/>
      <c r="S211" s="29"/>
      <c r="T211" s="61" t="str">
        <f t="shared" si="100"/>
        <v>Compléter la colonne M</v>
      </c>
      <c r="U211" s="62"/>
      <c r="V211" s="103" t="str">
        <f t="shared" si="84"/>
        <v>Compléter la colonne précédente</v>
      </c>
      <c r="W211" s="192" t="str">
        <f t="shared" si="85"/>
        <v>Date signature contrat absente ou non conforme</v>
      </c>
      <c r="X211" s="24"/>
      <c r="Y211" s="29"/>
      <c r="Z211" s="61" t="str">
        <f t="shared" si="101"/>
        <v>Compléter la colonne M</v>
      </c>
      <c r="AA211" s="62"/>
      <c r="AB211" s="29"/>
      <c r="AC211" s="205" t="str">
        <f>IF($M211="","Compléter la colonne M",IF(AA211="","Compléter la part variable",IF($M211=Données!$I$3,AA211,IF(AND($M211=Données!$I$2,AB211=""),"Compléter la colonne précédente",IF(AA211-AB211&lt;=0,0,IF(AB211&gt;=144.44,AA211-144.44,AA211-AB211))))))</f>
        <v>Compléter la colonne M</v>
      </c>
      <c r="AD211" s="197" t="str">
        <f>IF(AA211="","Compléter la part variable",IF(AND($M211=Données!$I$2,AB211=""),"Compléter mont. unit. versé pour le BTE",IF(AC211-$C$6&lt;0,0,AC211-$C$6)))</f>
        <v>Compléter la part variable</v>
      </c>
      <c r="AE211" s="192" t="str">
        <f t="shared" si="89"/>
        <v>Date signature contrat absente ou non conforme</v>
      </c>
      <c r="AF211" s="24"/>
      <c r="AG211" s="29"/>
      <c r="AH211" s="61" t="str">
        <f t="shared" si="102"/>
        <v>Compléter la colonne M</v>
      </c>
      <c r="AI211" s="62"/>
      <c r="AJ211" s="29"/>
      <c r="AK211" s="205" t="str">
        <f>IF($M211="","Compléter la colonne M",IF(AI211="","Compléter la part variable",IF($M211=Données!$I$3,AI211,IF(AND($M211=Données!$I$2,AJ211=""),"Compléter la colonne précédente",IF(AI211-AJ211&lt;=0,0,IF(AJ211&gt;=144.44,AI211-144.44,AI211-AJ211))))))</f>
        <v>Compléter la colonne M</v>
      </c>
      <c r="AL211" s="197" t="str">
        <f>IF(AI211="","Compléter la part variable",IF(AND($M211=Données!$I$2,AJ211=""),"Compléter mont. unit. versé pour le BTE",IF(AK211-$C$6&lt;0,0,AK211-$C$6)))</f>
        <v>Compléter la part variable</v>
      </c>
      <c r="AM211" s="192" t="str">
        <f t="shared" si="90"/>
        <v>Date signature contrat absente ou non conforme</v>
      </c>
      <c r="AN211" s="24"/>
      <c r="AO211" s="29"/>
      <c r="AP211" s="61" t="str">
        <f t="shared" si="103"/>
        <v>Compléter la colonne M</v>
      </c>
      <c r="AQ211" s="62"/>
      <c r="AR211" s="29"/>
      <c r="AS211" s="205" t="str">
        <f>IF($M211="","Compléter la colonne M",IF(AQ211="","Compléter la part variable",IF($M211=Données!$I$3,AQ211,IF(AND($M211=Données!$I$2,AR211=""),"Compléter la colonne précédente",IF(AQ211-AR211&lt;=0,0,IF(AR211&gt;=144.44,AQ211-144.44,AQ211-AR211))))))</f>
        <v>Compléter la colonne M</v>
      </c>
      <c r="AT211" s="197" t="str">
        <f>IF(AQ211="","Compléter la part variable",IF(AND($M211=Données!$I$2,AR211=""),"Compléter mont. unit. versé pour le BTE",IF(AS211-$C$6&lt;0,0,AS211-$C$6)))</f>
        <v>Compléter la part variable</v>
      </c>
      <c r="AU211" s="192" t="str">
        <f t="shared" si="91"/>
        <v>Date signature contrat absente ou non conforme</v>
      </c>
      <c r="AV211" s="24"/>
      <c r="AW211" s="29"/>
      <c r="AX211" s="61" t="str">
        <f t="shared" si="104"/>
        <v>Compléter la colonne M</v>
      </c>
      <c r="AY211" s="62"/>
      <c r="AZ211" s="29"/>
      <c r="BA211" s="205" t="str">
        <f>IF($M211="","Compléter la colonne M",IF(AY211="","Compléter la part variable",IF($M211=Données!$I$3,AY211,IF(AND($M211=Données!$I$2,AZ211=""),"Compléter la colonne précédente",IF(AY211-AZ211&lt;=0,0,IF(AZ211&gt;=144.44,AY211-144.44,AY211-AZ211))))))</f>
        <v>Compléter la colonne M</v>
      </c>
      <c r="BB211" s="197" t="str">
        <f>IF(AY211="","Compléter la part variable",IF(AND($M211=Données!$I$2,AZ211=""),"Compléter mont. unit. versé pour le BTE",IF(BA211-$C$6&lt;0,0,BA211-$C$6)))</f>
        <v>Compléter la part variable</v>
      </c>
      <c r="BC211" s="192" t="str">
        <f t="shared" si="92"/>
        <v>Date signature contrat absente ou non conforme</v>
      </c>
      <c r="BD211" s="24"/>
      <c r="BE211" s="29"/>
      <c r="BF211" s="61" t="str">
        <f t="shared" si="105"/>
        <v>Compléter la colonne M</v>
      </c>
      <c r="BG211" s="62"/>
      <c r="BH211" s="29"/>
      <c r="BI211" s="205" t="str">
        <f>IF($M211="","Compléter la colonne M",IF(BG211="","Compléter la part variable",IF($M211=Données!$I$3,BG211,IF(AND($M211=Données!$I$2,BH211=""),"Compléter la colonne précédente",IF(BG211-BH211&lt;=0,0,IF(BH211&gt;=144.44,BG211-144.44,BG211-BH211))))))</f>
        <v>Compléter la colonne M</v>
      </c>
      <c r="BJ211" s="197" t="str">
        <f>IF(BG211="","Compléter la part variable",IF(AND($M211=Données!$I$2,BH211=""),"Compléter mont. unit. versé pour le BTE",IF(BI211-$C$6&lt;0,0,BI211-$C$6)))</f>
        <v>Compléter la part variable</v>
      </c>
      <c r="BK211" s="192" t="str">
        <f t="shared" si="93"/>
        <v>Date signature contrat absente ou non conforme</v>
      </c>
      <c r="BL211" s="24"/>
      <c r="BM211" s="29"/>
      <c r="BN211" s="61" t="str">
        <f t="shared" si="106"/>
        <v>Compléter la colonne M</v>
      </c>
      <c r="BO211" s="62"/>
      <c r="BP211" s="29"/>
      <c r="BQ211" s="205" t="str">
        <f>IF($M211="","Compléter la colonne M",IF(BO211="","Compléter la part variable",IF($M211=Données!$I$3,BO211,IF(AND($M211=Données!$I$2,BP211=""),"Compléter la colonne précédente",IF(BO211-BP211&lt;=0,0,IF(BP211&gt;=144.44,BO211-144.44,BO211-BP211))))))</f>
        <v>Compléter la colonne M</v>
      </c>
      <c r="BR211" s="197" t="str">
        <f>IF(BO211="","Compléter la part variable",IF(AND($M211=Données!$I$2,BP211=""),"Compléter mont. unit. versé pour le BTE",IF(BQ211-$C$6&lt;0,0,BQ211-$C$6)))</f>
        <v>Compléter la part variable</v>
      </c>
      <c r="BS211" s="192" t="str">
        <f t="shared" si="94"/>
        <v>Date signature contrat absente ou non conforme</v>
      </c>
      <c r="BT211" s="24"/>
      <c r="BU211" s="29"/>
      <c r="BV211" s="61" t="str">
        <f t="shared" si="107"/>
        <v>Compléter la colonne M</v>
      </c>
      <c r="BW211" s="62"/>
      <c r="BX211" s="29"/>
      <c r="BY211" s="205" t="str">
        <f>IF($M211="","Compléter la colonne M",IF(BW211="","Compléter la part variable",IF($M211=Données!$I$3,BW211,IF(AND($M211=Données!$I$2,BX211=""),"Compléter la colonne précédente",IF(BW211-BX211&lt;=0,0,IF(BX211&gt;=144.44,BW211-144.44,BW211-BX211))))))</f>
        <v>Compléter la colonne M</v>
      </c>
      <c r="BZ211" s="197" t="str">
        <f>IF(BW211="","Compléter la part variable",IF(AND($M211=Données!$I$2,BX211=""),"Compléter mont. unit. versé pour le BTE",IF(BY211-$C$6&lt;0,0,BY211-$C$6)))</f>
        <v>Compléter la part variable</v>
      </c>
      <c r="CA211" s="192" t="str">
        <f t="shared" si="95"/>
        <v>Date signature contrat absente ou non conforme</v>
      </c>
      <c r="CB211" s="24"/>
      <c r="CC211" s="29"/>
      <c r="CD211" s="61" t="str">
        <f t="shared" si="108"/>
        <v>Compléter la colonne M</v>
      </c>
      <c r="CE211" s="62"/>
      <c r="CF211" s="29"/>
      <c r="CG211" s="205" t="str">
        <f>IF($M211="","Compléter la colonne M",IF(CE211="","Compléter la part variable",IF($M211=Données!$I$3,CE211,IF(AND($M211=Données!$I$2,CF211=""),"Compléter la colonne précédente",IF(CE211-CF211&lt;=0,0,IF(CF211&gt;=144.44,CE211-144.44,CE211-CF211))))))</f>
        <v>Compléter la colonne M</v>
      </c>
      <c r="CH211" s="197" t="str">
        <f>IF(CE211="","Compléter la part variable",IF(AND($M211=Données!$I$2,CF211=""),"Compléter mont. unit. versé pour le BTE",IF(CG211-$C$6&lt;0,0,CG211-$C$6)))</f>
        <v>Compléter la part variable</v>
      </c>
      <c r="CI211" s="192" t="str">
        <f t="shared" si="96"/>
        <v>Date signature contrat absente ou non conforme</v>
      </c>
      <c r="CJ211" s="24"/>
      <c r="CK211" s="29"/>
      <c r="CL211" s="61" t="str">
        <f t="shared" si="109"/>
        <v>Compléter la colonne M</v>
      </c>
      <c r="CM211" s="62"/>
      <c r="CN211" s="29"/>
      <c r="CO211" s="205" t="str">
        <f>IF($M211="","Compléter la colonne M",IF(CM211="","Compléter la part variable",IF($M211=Données!$I$3,CM211,IF(AND($M211=Données!$I$2,CN211=""),"Compléter la colonne précédente",IF(CM211-CN211&lt;=0,0,IF(CN211&gt;=144.44,CM211-144.44,CM211-CN211))))))</f>
        <v>Compléter la colonne M</v>
      </c>
      <c r="CP211" s="197" t="str">
        <f>IF(CM211="","Compléter la part variable",IF(AND($M211=Données!$I$2,CN211=""),"Compléter mont. unit. versé pour le BTE",IF(CO211-$C$6&lt;0,0,CO211-$C$6)))</f>
        <v>Compléter la part variable</v>
      </c>
      <c r="CQ211" s="192" t="str">
        <f t="shared" si="97"/>
        <v>Date signature contrat absente ou non conforme</v>
      </c>
      <c r="CR211" s="24"/>
      <c r="CS211" s="29"/>
      <c r="CT211" s="61" t="str">
        <f t="shared" si="110"/>
        <v>Compléter la colonne M</v>
      </c>
      <c r="CU211" s="62"/>
      <c r="CV211" s="29"/>
      <c r="CW211" s="205" t="str">
        <f>IF($M211="","Compléter la colonne M",IF(CU211="","Compléter la part variable",IF($M211=Données!$I$3,CU211,IF(AND($M211=Données!$I$2,CV211=""),"Compléter la colonne précédente",IF(CU211-CV211&lt;=0,0,IF(CV211&gt;=144.44,CU211-144.44,CU211-CV211))))))</f>
        <v>Compléter la colonne M</v>
      </c>
      <c r="CX211" s="197" t="str">
        <f>IF(CU211="","Compléter la part variable",IF(AND($M211=Données!$I$2,CV211=""),"Compléter mont. unit. versé pour le BTE",IF(CW211-$C$6&lt;0,0,CW211-$C$6)))</f>
        <v>Compléter la part variable</v>
      </c>
      <c r="CY211" s="192" t="str">
        <f t="shared" si="98"/>
        <v>Date signature contrat absente ou non conforme</v>
      </c>
      <c r="CZ211" s="24"/>
      <c r="DA211" s="29"/>
      <c r="DB211" s="61" t="str">
        <f t="shared" si="111"/>
        <v>Compléter la colonne M</v>
      </c>
      <c r="DC211" s="62"/>
      <c r="DD211" s="29"/>
      <c r="DE211" s="205" t="str">
        <f>IF($M211="","Compléter la colonne M",IF(DC211="","Compléter la part variable",IF($M211=Données!$I$3,DC211,IF(AND($M211=Données!$I$2,DD211=""),"Compléter la colonne précédente",IF(DC211-DD211&lt;=0,0,IF(DD211&gt;=144.44,DC211-144.44,DC211-DD211))))))</f>
        <v>Compléter la colonne M</v>
      </c>
      <c r="DF211" s="197" t="str">
        <f>IF(DC211="","Compléter la part variable",IF(AND($M211=Données!$I$2,DD211=""),"Compléter mont. unit. versé pour le BTE",IF(DE211-$C$6&lt;0,0,DE211-$C$6)))</f>
        <v>Compléter la part variable</v>
      </c>
      <c r="DG211" s="192" t="str">
        <f t="shared" si="99"/>
        <v>Date signature contrat absente ou non conforme</v>
      </c>
      <c r="DH211" s="106" t="str">
        <f t="shared" si="86"/>
        <v>Remplir les colonnes M,N, Q et P</v>
      </c>
      <c r="DI211" s="153" t="str">
        <f t="shared" si="87"/>
        <v>Remplir les colonnes M, N, Q et P</v>
      </c>
      <c r="DJ211" s="28" t="str">
        <f t="shared" si="88"/>
        <v>Remplir les colonnes M, N, Q et P</v>
      </c>
      <c r="DK211"/>
      <c r="DL211"/>
    </row>
    <row r="212" spans="1:116" x14ac:dyDescent="0.3">
      <c r="A212" s="132"/>
      <c r="B212" s="165"/>
      <c r="C212" s="43"/>
      <c r="D212" s="43"/>
      <c r="E212" s="43"/>
      <c r="F212" s="43"/>
      <c r="G212" s="133"/>
      <c r="H212" s="59"/>
      <c r="I212" s="29"/>
      <c r="J212" s="167"/>
      <c r="K212" s="167"/>
      <c r="L212" s="168"/>
      <c r="M212" s="141"/>
      <c r="N212" s="119"/>
      <c r="O212" s="69"/>
      <c r="P212" s="69"/>
      <c r="Q212" s="145"/>
      <c r="R212" s="24"/>
      <c r="S212" s="29"/>
      <c r="T212" s="61" t="str">
        <f t="shared" si="100"/>
        <v>Compléter la colonne M</v>
      </c>
      <c r="U212" s="62"/>
      <c r="V212" s="103" t="str">
        <f t="shared" si="84"/>
        <v>Compléter la colonne précédente</v>
      </c>
      <c r="W212" s="192" t="str">
        <f t="shared" si="85"/>
        <v>Date signature contrat absente ou non conforme</v>
      </c>
      <c r="X212" s="24"/>
      <c r="Y212" s="29"/>
      <c r="Z212" s="61" t="str">
        <f t="shared" si="101"/>
        <v>Compléter la colonne M</v>
      </c>
      <c r="AA212" s="62"/>
      <c r="AB212" s="29"/>
      <c r="AC212" s="205" t="str">
        <f>IF($M212="","Compléter la colonne M",IF(AA212="","Compléter la part variable",IF($M212=Données!$I$3,AA212,IF(AND($M212=Données!$I$2,AB212=""),"Compléter la colonne précédente",IF(AA212-AB212&lt;=0,0,IF(AB212&gt;=144.44,AA212-144.44,AA212-AB212))))))</f>
        <v>Compléter la colonne M</v>
      </c>
      <c r="AD212" s="197" t="str">
        <f>IF(AA212="","Compléter la part variable",IF(AND($M212=Données!$I$2,AB212=""),"Compléter mont. unit. versé pour le BTE",IF(AC212-$C$6&lt;0,0,AC212-$C$6)))</f>
        <v>Compléter la part variable</v>
      </c>
      <c r="AE212" s="192" t="str">
        <f t="shared" si="89"/>
        <v>Date signature contrat absente ou non conforme</v>
      </c>
      <c r="AF212" s="24"/>
      <c r="AG212" s="29"/>
      <c r="AH212" s="61" t="str">
        <f t="shared" si="102"/>
        <v>Compléter la colonne M</v>
      </c>
      <c r="AI212" s="62"/>
      <c r="AJ212" s="29"/>
      <c r="AK212" s="205" t="str">
        <f>IF($M212="","Compléter la colonne M",IF(AI212="","Compléter la part variable",IF($M212=Données!$I$3,AI212,IF(AND($M212=Données!$I$2,AJ212=""),"Compléter la colonne précédente",IF(AI212-AJ212&lt;=0,0,IF(AJ212&gt;=144.44,AI212-144.44,AI212-AJ212))))))</f>
        <v>Compléter la colonne M</v>
      </c>
      <c r="AL212" s="197" t="str">
        <f>IF(AI212="","Compléter la part variable",IF(AND($M212=Données!$I$2,AJ212=""),"Compléter mont. unit. versé pour le BTE",IF(AK212-$C$6&lt;0,0,AK212-$C$6)))</f>
        <v>Compléter la part variable</v>
      </c>
      <c r="AM212" s="192" t="str">
        <f t="shared" si="90"/>
        <v>Date signature contrat absente ou non conforme</v>
      </c>
      <c r="AN212" s="24"/>
      <c r="AO212" s="29"/>
      <c r="AP212" s="61" t="str">
        <f t="shared" si="103"/>
        <v>Compléter la colonne M</v>
      </c>
      <c r="AQ212" s="62"/>
      <c r="AR212" s="29"/>
      <c r="AS212" s="205" t="str">
        <f>IF($M212="","Compléter la colonne M",IF(AQ212="","Compléter la part variable",IF($M212=Données!$I$3,AQ212,IF(AND($M212=Données!$I$2,AR212=""),"Compléter la colonne précédente",IF(AQ212-AR212&lt;=0,0,IF(AR212&gt;=144.44,AQ212-144.44,AQ212-AR212))))))</f>
        <v>Compléter la colonne M</v>
      </c>
      <c r="AT212" s="197" t="str">
        <f>IF(AQ212="","Compléter la part variable",IF(AND($M212=Données!$I$2,AR212=""),"Compléter mont. unit. versé pour le BTE",IF(AS212-$C$6&lt;0,0,AS212-$C$6)))</f>
        <v>Compléter la part variable</v>
      </c>
      <c r="AU212" s="192" t="str">
        <f t="shared" si="91"/>
        <v>Date signature contrat absente ou non conforme</v>
      </c>
      <c r="AV212" s="24"/>
      <c r="AW212" s="29"/>
      <c r="AX212" s="61" t="str">
        <f t="shared" si="104"/>
        <v>Compléter la colonne M</v>
      </c>
      <c r="AY212" s="62"/>
      <c r="AZ212" s="29"/>
      <c r="BA212" s="205" t="str">
        <f>IF($M212="","Compléter la colonne M",IF(AY212="","Compléter la part variable",IF($M212=Données!$I$3,AY212,IF(AND($M212=Données!$I$2,AZ212=""),"Compléter la colonne précédente",IF(AY212-AZ212&lt;=0,0,IF(AZ212&gt;=144.44,AY212-144.44,AY212-AZ212))))))</f>
        <v>Compléter la colonne M</v>
      </c>
      <c r="BB212" s="197" t="str">
        <f>IF(AY212="","Compléter la part variable",IF(AND($M212=Données!$I$2,AZ212=""),"Compléter mont. unit. versé pour le BTE",IF(BA212-$C$6&lt;0,0,BA212-$C$6)))</f>
        <v>Compléter la part variable</v>
      </c>
      <c r="BC212" s="192" t="str">
        <f t="shared" si="92"/>
        <v>Date signature contrat absente ou non conforme</v>
      </c>
      <c r="BD212" s="24"/>
      <c r="BE212" s="29"/>
      <c r="BF212" s="61" t="str">
        <f t="shared" si="105"/>
        <v>Compléter la colonne M</v>
      </c>
      <c r="BG212" s="62"/>
      <c r="BH212" s="29"/>
      <c r="BI212" s="205" t="str">
        <f>IF($M212="","Compléter la colonne M",IF(BG212="","Compléter la part variable",IF($M212=Données!$I$3,BG212,IF(AND($M212=Données!$I$2,BH212=""),"Compléter la colonne précédente",IF(BG212-BH212&lt;=0,0,IF(BH212&gt;=144.44,BG212-144.44,BG212-BH212))))))</f>
        <v>Compléter la colonne M</v>
      </c>
      <c r="BJ212" s="197" t="str">
        <f>IF(BG212="","Compléter la part variable",IF(AND($M212=Données!$I$2,BH212=""),"Compléter mont. unit. versé pour le BTE",IF(BI212-$C$6&lt;0,0,BI212-$C$6)))</f>
        <v>Compléter la part variable</v>
      </c>
      <c r="BK212" s="192" t="str">
        <f t="shared" si="93"/>
        <v>Date signature contrat absente ou non conforme</v>
      </c>
      <c r="BL212" s="24"/>
      <c r="BM212" s="29"/>
      <c r="BN212" s="61" t="str">
        <f t="shared" si="106"/>
        <v>Compléter la colonne M</v>
      </c>
      <c r="BO212" s="62"/>
      <c r="BP212" s="29"/>
      <c r="BQ212" s="205" t="str">
        <f>IF($M212="","Compléter la colonne M",IF(BO212="","Compléter la part variable",IF($M212=Données!$I$3,BO212,IF(AND($M212=Données!$I$2,BP212=""),"Compléter la colonne précédente",IF(BO212-BP212&lt;=0,0,IF(BP212&gt;=144.44,BO212-144.44,BO212-BP212))))))</f>
        <v>Compléter la colonne M</v>
      </c>
      <c r="BR212" s="197" t="str">
        <f>IF(BO212="","Compléter la part variable",IF(AND($M212=Données!$I$2,BP212=""),"Compléter mont. unit. versé pour le BTE",IF(BQ212-$C$6&lt;0,0,BQ212-$C$6)))</f>
        <v>Compléter la part variable</v>
      </c>
      <c r="BS212" s="192" t="str">
        <f t="shared" si="94"/>
        <v>Date signature contrat absente ou non conforme</v>
      </c>
      <c r="BT212" s="24"/>
      <c r="BU212" s="29"/>
      <c r="BV212" s="61" t="str">
        <f t="shared" si="107"/>
        <v>Compléter la colonne M</v>
      </c>
      <c r="BW212" s="62"/>
      <c r="BX212" s="29"/>
      <c r="BY212" s="205" t="str">
        <f>IF($M212="","Compléter la colonne M",IF(BW212="","Compléter la part variable",IF($M212=Données!$I$3,BW212,IF(AND($M212=Données!$I$2,BX212=""),"Compléter la colonne précédente",IF(BW212-BX212&lt;=0,0,IF(BX212&gt;=144.44,BW212-144.44,BW212-BX212))))))</f>
        <v>Compléter la colonne M</v>
      </c>
      <c r="BZ212" s="197" t="str">
        <f>IF(BW212="","Compléter la part variable",IF(AND($M212=Données!$I$2,BX212=""),"Compléter mont. unit. versé pour le BTE",IF(BY212-$C$6&lt;0,0,BY212-$C$6)))</f>
        <v>Compléter la part variable</v>
      </c>
      <c r="CA212" s="192" t="str">
        <f t="shared" si="95"/>
        <v>Date signature contrat absente ou non conforme</v>
      </c>
      <c r="CB212" s="24"/>
      <c r="CC212" s="29"/>
      <c r="CD212" s="61" t="str">
        <f t="shared" si="108"/>
        <v>Compléter la colonne M</v>
      </c>
      <c r="CE212" s="62"/>
      <c r="CF212" s="29"/>
      <c r="CG212" s="205" t="str">
        <f>IF($M212="","Compléter la colonne M",IF(CE212="","Compléter la part variable",IF($M212=Données!$I$3,CE212,IF(AND($M212=Données!$I$2,CF212=""),"Compléter la colonne précédente",IF(CE212-CF212&lt;=0,0,IF(CF212&gt;=144.44,CE212-144.44,CE212-CF212))))))</f>
        <v>Compléter la colonne M</v>
      </c>
      <c r="CH212" s="197" t="str">
        <f>IF(CE212="","Compléter la part variable",IF(AND($M212=Données!$I$2,CF212=""),"Compléter mont. unit. versé pour le BTE",IF(CG212-$C$6&lt;0,0,CG212-$C$6)))</f>
        <v>Compléter la part variable</v>
      </c>
      <c r="CI212" s="192" t="str">
        <f t="shared" si="96"/>
        <v>Date signature contrat absente ou non conforme</v>
      </c>
      <c r="CJ212" s="24"/>
      <c r="CK212" s="29"/>
      <c r="CL212" s="61" t="str">
        <f t="shared" si="109"/>
        <v>Compléter la colonne M</v>
      </c>
      <c r="CM212" s="62"/>
      <c r="CN212" s="29"/>
      <c r="CO212" s="205" t="str">
        <f>IF($M212="","Compléter la colonne M",IF(CM212="","Compléter la part variable",IF($M212=Données!$I$3,CM212,IF(AND($M212=Données!$I$2,CN212=""),"Compléter la colonne précédente",IF(CM212-CN212&lt;=0,0,IF(CN212&gt;=144.44,CM212-144.44,CM212-CN212))))))</f>
        <v>Compléter la colonne M</v>
      </c>
      <c r="CP212" s="197" t="str">
        <f>IF(CM212="","Compléter la part variable",IF(AND($M212=Données!$I$2,CN212=""),"Compléter mont. unit. versé pour le BTE",IF(CO212-$C$6&lt;0,0,CO212-$C$6)))</f>
        <v>Compléter la part variable</v>
      </c>
      <c r="CQ212" s="192" t="str">
        <f t="shared" si="97"/>
        <v>Date signature contrat absente ou non conforme</v>
      </c>
      <c r="CR212" s="24"/>
      <c r="CS212" s="29"/>
      <c r="CT212" s="61" t="str">
        <f t="shared" si="110"/>
        <v>Compléter la colonne M</v>
      </c>
      <c r="CU212" s="62"/>
      <c r="CV212" s="29"/>
      <c r="CW212" s="205" t="str">
        <f>IF($M212="","Compléter la colonne M",IF(CU212="","Compléter la part variable",IF($M212=Données!$I$3,CU212,IF(AND($M212=Données!$I$2,CV212=""),"Compléter la colonne précédente",IF(CU212-CV212&lt;=0,0,IF(CV212&gt;=144.44,CU212-144.44,CU212-CV212))))))</f>
        <v>Compléter la colonne M</v>
      </c>
      <c r="CX212" s="197" t="str">
        <f>IF(CU212="","Compléter la part variable",IF(AND($M212=Données!$I$2,CV212=""),"Compléter mont. unit. versé pour le BTE",IF(CW212-$C$6&lt;0,0,CW212-$C$6)))</f>
        <v>Compléter la part variable</v>
      </c>
      <c r="CY212" s="192" t="str">
        <f t="shared" si="98"/>
        <v>Date signature contrat absente ou non conforme</v>
      </c>
      <c r="CZ212" s="24"/>
      <c r="DA212" s="29"/>
      <c r="DB212" s="61" t="str">
        <f t="shared" si="111"/>
        <v>Compléter la colonne M</v>
      </c>
      <c r="DC212" s="62"/>
      <c r="DD212" s="29"/>
      <c r="DE212" s="205" t="str">
        <f>IF($M212="","Compléter la colonne M",IF(DC212="","Compléter la part variable",IF($M212=Données!$I$3,DC212,IF(AND($M212=Données!$I$2,DD212=""),"Compléter la colonne précédente",IF(DC212-DD212&lt;=0,0,IF(DD212&gt;=144.44,DC212-144.44,DC212-DD212))))))</f>
        <v>Compléter la colonne M</v>
      </c>
      <c r="DF212" s="197" t="str">
        <f>IF(DC212="","Compléter la part variable",IF(AND($M212=Données!$I$2,DD212=""),"Compléter mont. unit. versé pour le BTE",IF(DE212-$C$6&lt;0,0,DE212-$C$6)))</f>
        <v>Compléter la part variable</v>
      </c>
      <c r="DG212" s="192" t="str">
        <f t="shared" si="99"/>
        <v>Date signature contrat absente ou non conforme</v>
      </c>
      <c r="DH212" s="106" t="str">
        <f t="shared" si="86"/>
        <v>Remplir les colonnes M,N, Q et P</v>
      </c>
      <c r="DI212" s="153" t="str">
        <f t="shared" si="87"/>
        <v>Remplir les colonnes M, N, Q et P</v>
      </c>
      <c r="DJ212" s="28" t="str">
        <f t="shared" si="88"/>
        <v>Remplir les colonnes M, N, Q et P</v>
      </c>
      <c r="DK212"/>
      <c r="DL212"/>
    </row>
    <row r="213" spans="1:116" x14ac:dyDescent="0.3">
      <c r="A213" s="132"/>
      <c r="B213" s="165"/>
      <c r="C213" s="43"/>
      <c r="D213" s="43"/>
      <c r="E213" s="43"/>
      <c r="F213" s="43"/>
      <c r="G213" s="133"/>
      <c r="H213" s="59"/>
      <c r="I213" s="29"/>
      <c r="J213" s="167"/>
      <c r="K213" s="167"/>
      <c r="L213" s="168"/>
      <c r="M213" s="141"/>
      <c r="N213" s="119"/>
      <c r="O213" s="69"/>
      <c r="P213" s="69"/>
      <c r="Q213" s="145"/>
      <c r="R213" s="24"/>
      <c r="S213" s="29"/>
      <c r="T213" s="61" t="str">
        <f t="shared" si="100"/>
        <v>Compléter la colonne M</v>
      </c>
      <c r="U213" s="62"/>
      <c r="V213" s="103" t="str">
        <f t="shared" si="84"/>
        <v>Compléter la colonne précédente</v>
      </c>
      <c r="W213" s="192" t="str">
        <f t="shared" si="85"/>
        <v>Date signature contrat absente ou non conforme</v>
      </c>
      <c r="X213" s="24"/>
      <c r="Y213" s="29"/>
      <c r="Z213" s="61" t="str">
        <f t="shared" si="101"/>
        <v>Compléter la colonne M</v>
      </c>
      <c r="AA213" s="62"/>
      <c r="AB213" s="29"/>
      <c r="AC213" s="205" t="str">
        <f>IF($M213="","Compléter la colonne M",IF(AA213="","Compléter la part variable",IF($M213=Données!$I$3,AA213,IF(AND($M213=Données!$I$2,AB213=""),"Compléter la colonne précédente",IF(AA213-AB213&lt;=0,0,IF(AB213&gt;=144.44,AA213-144.44,AA213-AB213))))))</f>
        <v>Compléter la colonne M</v>
      </c>
      <c r="AD213" s="197" t="str">
        <f>IF(AA213="","Compléter la part variable",IF(AND($M213=Données!$I$2,AB213=""),"Compléter mont. unit. versé pour le BTE",IF(AC213-$C$6&lt;0,0,AC213-$C$6)))</f>
        <v>Compléter la part variable</v>
      </c>
      <c r="AE213" s="192" t="str">
        <f t="shared" si="89"/>
        <v>Date signature contrat absente ou non conforme</v>
      </c>
      <c r="AF213" s="24"/>
      <c r="AG213" s="29"/>
      <c r="AH213" s="61" t="str">
        <f t="shared" si="102"/>
        <v>Compléter la colonne M</v>
      </c>
      <c r="AI213" s="62"/>
      <c r="AJ213" s="29"/>
      <c r="AK213" s="205" t="str">
        <f>IF($M213="","Compléter la colonne M",IF(AI213="","Compléter la part variable",IF($M213=Données!$I$3,AI213,IF(AND($M213=Données!$I$2,AJ213=""),"Compléter la colonne précédente",IF(AI213-AJ213&lt;=0,0,IF(AJ213&gt;=144.44,AI213-144.44,AI213-AJ213))))))</f>
        <v>Compléter la colonne M</v>
      </c>
      <c r="AL213" s="197" t="str">
        <f>IF(AI213="","Compléter la part variable",IF(AND($M213=Données!$I$2,AJ213=""),"Compléter mont. unit. versé pour le BTE",IF(AK213-$C$6&lt;0,0,AK213-$C$6)))</f>
        <v>Compléter la part variable</v>
      </c>
      <c r="AM213" s="192" t="str">
        <f t="shared" si="90"/>
        <v>Date signature contrat absente ou non conforme</v>
      </c>
      <c r="AN213" s="24"/>
      <c r="AO213" s="29"/>
      <c r="AP213" s="61" t="str">
        <f t="shared" si="103"/>
        <v>Compléter la colonne M</v>
      </c>
      <c r="AQ213" s="62"/>
      <c r="AR213" s="29"/>
      <c r="AS213" s="205" t="str">
        <f>IF($M213="","Compléter la colonne M",IF(AQ213="","Compléter la part variable",IF($M213=Données!$I$3,AQ213,IF(AND($M213=Données!$I$2,AR213=""),"Compléter la colonne précédente",IF(AQ213-AR213&lt;=0,0,IF(AR213&gt;=144.44,AQ213-144.44,AQ213-AR213))))))</f>
        <v>Compléter la colonne M</v>
      </c>
      <c r="AT213" s="197" t="str">
        <f>IF(AQ213="","Compléter la part variable",IF(AND($M213=Données!$I$2,AR213=""),"Compléter mont. unit. versé pour le BTE",IF(AS213-$C$6&lt;0,0,AS213-$C$6)))</f>
        <v>Compléter la part variable</v>
      </c>
      <c r="AU213" s="192" t="str">
        <f t="shared" si="91"/>
        <v>Date signature contrat absente ou non conforme</v>
      </c>
      <c r="AV213" s="24"/>
      <c r="AW213" s="29"/>
      <c r="AX213" s="61" t="str">
        <f t="shared" si="104"/>
        <v>Compléter la colonne M</v>
      </c>
      <c r="AY213" s="62"/>
      <c r="AZ213" s="29"/>
      <c r="BA213" s="205" t="str">
        <f>IF($M213="","Compléter la colonne M",IF(AY213="","Compléter la part variable",IF($M213=Données!$I$3,AY213,IF(AND($M213=Données!$I$2,AZ213=""),"Compléter la colonne précédente",IF(AY213-AZ213&lt;=0,0,IF(AZ213&gt;=144.44,AY213-144.44,AY213-AZ213))))))</f>
        <v>Compléter la colonne M</v>
      </c>
      <c r="BB213" s="197" t="str">
        <f>IF(AY213="","Compléter la part variable",IF(AND($M213=Données!$I$2,AZ213=""),"Compléter mont. unit. versé pour le BTE",IF(BA213-$C$6&lt;0,0,BA213-$C$6)))</f>
        <v>Compléter la part variable</v>
      </c>
      <c r="BC213" s="192" t="str">
        <f t="shared" si="92"/>
        <v>Date signature contrat absente ou non conforme</v>
      </c>
      <c r="BD213" s="24"/>
      <c r="BE213" s="29"/>
      <c r="BF213" s="61" t="str">
        <f t="shared" si="105"/>
        <v>Compléter la colonne M</v>
      </c>
      <c r="BG213" s="62"/>
      <c r="BH213" s="29"/>
      <c r="BI213" s="205" t="str">
        <f>IF($M213="","Compléter la colonne M",IF(BG213="","Compléter la part variable",IF($M213=Données!$I$3,BG213,IF(AND($M213=Données!$I$2,BH213=""),"Compléter la colonne précédente",IF(BG213-BH213&lt;=0,0,IF(BH213&gt;=144.44,BG213-144.44,BG213-BH213))))))</f>
        <v>Compléter la colonne M</v>
      </c>
      <c r="BJ213" s="197" t="str">
        <f>IF(BG213="","Compléter la part variable",IF(AND($M213=Données!$I$2,BH213=""),"Compléter mont. unit. versé pour le BTE",IF(BI213-$C$6&lt;0,0,BI213-$C$6)))</f>
        <v>Compléter la part variable</v>
      </c>
      <c r="BK213" s="192" t="str">
        <f t="shared" si="93"/>
        <v>Date signature contrat absente ou non conforme</v>
      </c>
      <c r="BL213" s="24"/>
      <c r="BM213" s="29"/>
      <c r="BN213" s="61" t="str">
        <f t="shared" si="106"/>
        <v>Compléter la colonne M</v>
      </c>
      <c r="BO213" s="62"/>
      <c r="BP213" s="29"/>
      <c r="BQ213" s="205" t="str">
        <f>IF($M213="","Compléter la colonne M",IF(BO213="","Compléter la part variable",IF($M213=Données!$I$3,BO213,IF(AND($M213=Données!$I$2,BP213=""),"Compléter la colonne précédente",IF(BO213-BP213&lt;=0,0,IF(BP213&gt;=144.44,BO213-144.44,BO213-BP213))))))</f>
        <v>Compléter la colonne M</v>
      </c>
      <c r="BR213" s="197" t="str">
        <f>IF(BO213="","Compléter la part variable",IF(AND($M213=Données!$I$2,BP213=""),"Compléter mont. unit. versé pour le BTE",IF(BQ213-$C$6&lt;0,0,BQ213-$C$6)))</f>
        <v>Compléter la part variable</v>
      </c>
      <c r="BS213" s="192" t="str">
        <f t="shared" si="94"/>
        <v>Date signature contrat absente ou non conforme</v>
      </c>
      <c r="BT213" s="24"/>
      <c r="BU213" s="29"/>
      <c r="BV213" s="61" t="str">
        <f t="shared" si="107"/>
        <v>Compléter la colonne M</v>
      </c>
      <c r="BW213" s="62"/>
      <c r="BX213" s="29"/>
      <c r="BY213" s="205" t="str">
        <f>IF($M213="","Compléter la colonne M",IF(BW213="","Compléter la part variable",IF($M213=Données!$I$3,BW213,IF(AND($M213=Données!$I$2,BX213=""),"Compléter la colonne précédente",IF(BW213-BX213&lt;=0,0,IF(BX213&gt;=144.44,BW213-144.44,BW213-BX213))))))</f>
        <v>Compléter la colonne M</v>
      </c>
      <c r="BZ213" s="197" t="str">
        <f>IF(BW213="","Compléter la part variable",IF(AND($M213=Données!$I$2,BX213=""),"Compléter mont. unit. versé pour le BTE",IF(BY213-$C$6&lt;0,0,BY213-$C$6)))</f>
        <v>Compléter la part variable</v>
      </c>
      <c r="CA213" s="192" t="str">
        <f t="shared" si="95"/>
        <v>Date signature contrat absente ou non conforme</v>
      </c>
      <c r="CB213" s="24"/>
      <c r="CC213" s="29"/>
      <c r="CD213" s="61" t="str">
        <f t="shared" si="108"/>
        <v>Compléter la colonne M</v>
      </c>
      <c r="CE213" s="62"/>
      <c r="CF213" s="29"/>
      <c r="CG213" s="205" t="str">
        <f>IF($M213="","Compléter la colonne M",IF(CE213="","Compléter la part variable",IF($M213=Données!$I$3,CE213,IF(AND($M213=Données!$I$2,CF213=""),"Compléter la colonne précédente",IF(CE213-CF213&lt;=0,0,IF(CF213&gt;=144.44,CE213-144.44,CE213-CF213))))))</f>
        <v>Compléter la colonne M</v>
      </c>
      <c r="CH213" s="197" t="str">
        <f>IF(CE213="","Compléter la part variable",IF(AND($M213=Données!$I$2,CF213=""),"Compléter mont. unit. versé pour le BTE",IF(CG213-$C$6&lt;0,0,CG213-$C$6)))</f>
        <v>Compléter la part variable</v>
      </c>
      <c r="CI213" s="192" t="str">
        <f t="shared" si="96"/>
        <v>Date signature contrat absente ou non conforme</v>
      </c>
      <c r="CJ213" s="24"/>
      <c r="CK213" s="29"/>
      <c r="CL213" s="61" t="str">
        <f t="shared" si="109"/>
        <v>Compléter la colonne M</v>
      </c>
      <c r="CM213" s="62"/>
      <c r="CN213" s="29"/>
      <c r="CO213" s="205" t="str">
        <f>IF($M213="","Compléter la colonne M",IF(CM213="","Compléter la part variable",IF($M213=Données!$I$3,CM213,IF(AND($M213=Données!$I$2,CN213=""),"Compléter la colonne précédente",IF(CM213-CN213&lt;=0,0,IF(CN213&gt;=144.44,CM213-144.44,CM213-CN213))))))</f>
        <v>Compléter la colonne M</v>
      </c>
      <c r="CP213" s="197" t="str">
        <f>IF(CM213="","Compléter la part variable",IF(AND($M213=Données!$I$2,CN213=""),"Compléter mont. unit. versé pour le BTE",IF(CO213-$C$6&lt;0,0,CO213-$C$6)))</f>
        <v>Compléter la part variable</v>
      </c>
      <c r="CQ213" s="192" t="str">
        <f t="shared" si="97"/>
        <v>Date signature contrat absente ou non conforme</v>
      </c>
      <c r="CR213" s="24"/>
      <c r="CS213" s="29"/>
      <c r="CT213" s="61" t="str">
        <f t="shared" si="110"/>
        <v>Compléter la colonne M</v>
      </c>
      <c r="CU213" s="62"/>
      <c r="CV213" s="29"/>
      <c r="CW213" s="205" t="str">
        <f>IF($M213="","Compléter la colonne M",IF(CU213="","Compléter la part variable",IF($M213=Données!$I$3,CU213,IF(AND($M213=Données!$I$2,CV213=""),"Compléter la colonne précédente",IF(CU213-CV213&lt;=0,0,IF(CV213&gt;=144.44,CU213-144.44,CU213-CV213))))))</f>
        <v>Compléter la colonne M</v>
      </c>
      <c r="CX213" s="197" t="str">
        <f>IF(CU213="","Compléter la part variable",IF(AND($M213=Données!$I$2,CV213=""),"Compléter mont. unit. versé pour le BTE",IF(CW213-$C$6&lt;0,0,CW213-$C$6)))</f>
        <v>Compléter la part variable</v>
      </c>
      <c r="CY213" s="192" t="str">
        <f t="shared" si="98"/>
        <v>Date signature contrat absente ou non conforme</v>
      </c>
      <c r="CZ213" s="24"/>
      <c r="DA213" s="29"/>
      <c r="DB213" s="61" t="str">
        <f t="shared" si="111"/>
        <v>Compléter la colonne M</v>
      </c>
      <c r="DC213" s="62"/>
      <c r="DD213" s="29"/>
      <c r="DE213" s="205" t="str">
        <f>IF($M213="","Compléter la colonne M",IF(DC213="","Compléter la part variable",IF($M213=Données!$I$3,DC213,IF(AND($M213=Données!$I$2,DD213=""),"Compléter la colonne précédente",IF(DC213-DD213&lt;=0,0,IF(DD213&gt;=144.44,DC213-144.44,DC213-DD213))))))</f>
        <v>Compléter la colonne M</v>
      </c>
      <c r="DF213" s="197" t="str">
        <f>IF(DC213="","Compléter la part variable",IF(AND($M213=Données!$I$2,DD213=""),"Compléter mont. unit. versé pour le BTE",IF(DE213-$C$6&lt;0,0,DE213-$C$6)))</f>
        <v>Compléter la part variable</v>
      </c>
      <c r="DG213" s="192" t="str">
        <f t="shared" si="99"/>
        <v>Date signature contrat absente ou non conforme</v>
      </c>
      <c r="DH213" s="106" t="str">
        <f t="shared" si="86"/>
        <v>Remplir les colonnes M,N, Q et P</v>
      </c>
      <c r="DI213" s="153" t="str">
        <f t="shared" si="87"/>
        <v>Remplir les colonnes M, N, Q et P</v>
      </c>
      <c r="DJ213" s="28" t="str">
        <f t="shared" si="88"/>
        <v>Remplir les colonnes M, N, Q et P</v>
      </c>
      <c r="DK213"/>
      <c r="DL213"/>
    </row>
    <row r="214" spans="1:116" x14ac:dyDescent="0.3">
      <c r="A214" s="132"/>
      <c r="B214" s="165"/>
      <c r="C214" s="43"/>
      <c r="D214" s="43"/>
      <c r="E214" s="43"/>
      <c r="F214" s="43"/>
      <c r="G214" s="133"/>
      <c r="H214" s="59"/>
      <c r="I214" s="29"/>
      <c r="J214" s="167"/>
      <c r="K214" s="167"/>
      <c r="L214" s="168"/>
      <c r="M214" s="141"/>
      <c r="N214" s="119"/>
      <c r="O214" s="69"/>
      <c r="P214" s="69"/>
      <c r="Q214" s="145"/>
      <c r="R214" s="24"/>
      <c r="S214" s="29"/>
      <c r="T214" s="61" t="str">
        <f t="shared" si="100"/>
        <v>Compléter la colonne M</v>
      </c>
      <c r="U214" s="62"/>
      <c r="V214" s="103" t="str">
        <f t="shared" si="84"/>
        <v>Compléter la colonne précédente</v>
      </c>
      <c r="W214" s="192" t="str">
        <f t="shared" si="85"/>
        <v>Date signature contrat absente ou non conforme</v>
      </c>
      <c r="X214" s="24"/>
      <c r="Y214" s="29"/>
      <c r="Z214" s="61" t="str">
        <f t="shared" si="101"/>
        <v>Compléter la colonne M</v>
      </c>
      <c r="AA214" s="62"/>
      <c r="AB214" s="29"/>
      <c r="AC214" s="205" t="str">
        <f>IF($M214="","Compléter la colonne M",IF(AA214="","Compléter la part variable",IF($M214=Données!$I$3,AA214,IF(AND($M214=Données!$I$2,AB214=""),"Compléter la colonne précédente",IF(AA214-AB214&lt;=0,0,IF(AB214&gt;=144.44,AA214-144.44,AA214-AB214))))))</f>
        <v>Compléter la colonne M</v>
      </c>
      <c r="AD214" s="197" t="str">
        <f>IF(AA214="","Compléter la part variable",IF(AND($M214=Données!$I$2,AB214=""),"Compléter mont. unit. versé pour le BTE",IF(AC214-$C$6&lt;0,0,AC214-$C$6)))</f>
        <v>Compléter la part variable</v>
      </c>
      <c r="AE214" s="192" t="str">
        <f t="shared" si="89"/>
        <v>Date signature contrat absente ou non conforme</v>
      </c>
      <c r="AF214" s="24"/>
      <c r="AG214" s="29"/>
      <c r="AH214" s="61" t="str">
        <f t="shared" si="102"/>
        <v>Compléter la colonne M</v>
      </c>
      <c r="AI214" s="62"/>
      <c r="AJ214" s="29"/>
      <c r="AK214" s="205" t="str">
        <f>IF($M214="","Compléter la colonne M",IF(AI214="","Compléter la part variable",IF($M214=Données!$I$3,AI214,IF(AND($M214=Données!$I$2,AJ214=""),"Compléter la colonne précédente",IF(AI214-AJ214&lt;=0,0,IF(AJ214&gt;=144.44,AI214-144.44,AI214-AJ214))))))</f>
        <v>Compléter la colonne M</v>
      </c>
      <c r="AL214" s="197" t="str">
        <f>IF(AI214="","Compléter la part variable",IF(AND($M214=Données!$I$2,AJ214=""),"Compléter mont. unit. versé pour le BTE",IF(AK214-$C$6&lt;0,0,AK214-$C$6)))</f>
        <v>Compléter la part variable</v>
      </c>
      <c r="AM214" s="192" t="str">
        <f t="shared" si="90"/>
        <v>Date signature contrat absente ou non conforme</v>
      </c>
      <c r="AN214" s="24"/>
      <c r="AO214" s="29"/>
      <c r="AP214" s="61" t="str">
        <f t="shared" si="103"/>
        <v>Compléter la colonne M</v>
      </c>
      <c r="AQ214" s="62"/>
      <c r="AR214" s="29"/>
      <c r="AS214" s="205" t="str">
        <f>IF($M214="","Compléter la colonne M",IF(AQ214="","Compléter la part variable",IF($M214=Données!$I$3,AQ214,IF(AND($M214=Données!$I$2,AR214=""),"Compléter la colonne précédente",IF(AQ214-AR214&lt;=0,0,IF(AR214&gt;=144.44,AQ214-144.44,AQ214-AR214))))))</f>
        <v>Compléter la colonne M</v>
      </c>
      <c r="AT214" s="197" t="str">
        <f>IF(AQ214="","Compléter la part variable",IF(AND($M214=Données!$I$2,AR214=""),"Compléter mont. unit. versé pour le BTE",IF(AS214-$C$6&lt;0,0,AS214-$C$6)))</f>
        <v>Compléter la part variable</v>
      </c>
      <c r="AU214" s="192" t="str">
        <f t="shared" si="91"/>
        <v>Date signature contrat absente ou non conforme</v>
      </c>
      <c r="AV214" s="24"/>
      <c r="AW214" s="29"/>
      <c r="AX214" s="61" t="str">
        <f t="shared" si="104"/>
        <v>Compléter la colonne M</v>
      </c>
      <c r="AY214" s="62"/>
      <c r="AZ214" s="29"/>
      <c r="BA214" s="205" t="str">
        <f>IF($M214="","Compléter la colonne M",IF(AY214="","Compléter la part variable",IF($M214=Données!$I$3,AY214,IF(AND($M214=Données!$I$2,AZ214=""),"Compléter la colonne précédente",IF(AY214-AZ214&lt;=0,0,IF(AZ214&gt;=144.44,AY214-144.44,AY214-AZ214))))))</f>
        <v>Compléter la colonne M</v>
      </c>
      <c r="BB214" s="197" t="str">
        <f>IF(AY214="","Compléter la part variable",IF(AND($M214=Données!$I$2,AZ214=""),"Compléter mont. unit. versé pour le BTE",IF(BA214-$C$6&lt;0,0,BA214-$C$6)))</f>
        <v>Compléter la part variable</v>
      </c>
      <c r="BC214" s="192" t="str">
        <f t="shared" si="92"/>
        <v>Date signature contrat absente ou non conforme</v>
      </c>
      <c r="BD214" s="24"/>
      <c r="BE214" s="29"/>
      <c r="BF214" s="61" t="str">
        <f t="shared" si="105"/>
        <v>Compléter la colonne M</v>
      </c>
      <c r="BG214" s="62"/>
      <c r="BH214" s="29"/>
      <c r="BI214" s="205" t="str">
        <f>IF($M214="","Compléter la colonne M",IF(BG214="","Compléter la part variable",IF($M214=Données!$I$3,BG214,IF(AND($M214=Données!$I$2,BH214=""),"Compléter la colonne précédente",IF(BG214-BH214&lt;=0,0,IF(BH214&gt;=144.44,BG214-144.44,BG214-BH214))))))</f>
        <v>Compléter la colonne M</v>
      </c>
      <c r="BJ214" s="197" t="str">
        <f>IF(BG214="","Compléter la part variable",IF(AND($M214=Données!$I$2,BH214=""),"Compléter mont. unit. versé pour le BTE",IF(BI214-$C$6&lt;0,0,BI214-$C$6)))</f>
        <v>Compléter la part variable</v>
      </c>
      <c r="BK214" s="192" t="str">
        <f t="shared" si="93"/>
        <v>Date signature contrat absente ou non conforme</v>
      </c>
      <c r="BL214" s="24"/>
      <c r="BM214" s="29"/>
      <c r="BN214" s="61" t="str">
        <f t="shared" si="106"/>
        <v>Compléter la colonne M</v>
      </c>
      <c r="BO214" s="62"/>
      <c r="BP214" s="29"/>
      <c r="BQ214" s="205" t="str">
        <f>IF($M214="","Compléter la colonne M",IF(BO214="","Compléter la part variable",IF($M214=Données!$I$3,BO214,IF(AND($M214=Données!$I$2,BP214=""),"Compléter la colonne précédente",IF(BO214-BP214&lt;=0,0,IF(BP214&gt;=144.44,BO214-144.44,BO214-BP214))))))</f>
        <v>Compléter la colonne M</v>
      </c>
      <c r="BR214" s="197" t="str">
        <f>IF(BO214="","Compléter la part variable",IF(AND($M214=Données!$I$2,BP214=""),"Compléter mont. unit. versé pour le BTE",IF(BQ214-$C$6&lt;0,0,BQ214-$C$6)))</f>
        <v>Compléter la part variable</v>
      </c>
      <c r="BS214" s="192" t="str">
        <f t="shared" si="94"/>
        <v>Date signature contrat absente ou non conforme</v>
      </c>
      <c r="BT214" s="24"/>
      <c r="BU214" s="29"/>
      <c r="BV214" s="61" t="str">
        <f t="shared" si="107"/>
        <v>Compléter la colonne M</v>
      </c>
      <c r="BW214" s="62"/>
      <c r="BX214" s="29"/>
      <c r="BY214" s="205" t="str">
        <f>IF($M214="","Compléter la colonne M",IF(BW214="","Compléter la part variable",IF($M214=Données!$I$3,BW214,IF(AND($M214=Données!$I$2,BX214=""),"Compléter la colonne précédente",IF(BW214-BX214&lt;=0,0,IF(BX214&gt;=144.44,BW214-144.44,BW214-BX214))))))</f>
        <v>Compléter la colonne M</v>
      </c>
      <c r="BZ214" s="197" t="str">
        <f>IF(BW214="","Compléter la part variable",IF(AND($M214=Données!$I$2,BX214=""),"Compléter mont. unit. versé pour le BTE",IF(BY214-$C$6&lt;0,0,BY214-$C$6)))</f>
        <v>Compléter la part variable</v>
      </c>
      <c r="CA214" s="192" t="str">
        <f t="shared" si="95"/>
        <v>Date signature contrat absente ou non conforme</v>
      </c>
      <c r="CB214" s="24"/>
      <c r="CC214" s="29"/>
      <c r="CD214" s="61" t="str">
        <f t="shared" si="108"/>
        <v>Compléter la colonne M</v>
      </c>
      <c r="CE214" s="62"/>
      <c r="CF214" s="29"/>
      <c r="CG214" s="205" t="str">
        <f>IF($M214="","Compléter la colonne M",IF(CE214="","Compléter la part variable",IF($M214=Données!$I$3,CE214,IF(AND($M214=Données!$I$2,CF214=""),"Compléter la colonne précédente",IF(CE214-CF214&lt;=0,0,IF(CF214&gt;=144.44,CE214-144.44,CE214-CF214))))))</f>
        <v>Compléter la colonne M</v>
      </c>
      <c r="CH214" s="197" t="str">
        <f>IF(CE214="","Compléter la part variable",IF(AND($M214=Données!$I$2,CF214=""),"Compléter mont. unit. versé pour le BTE",IF(CG214-$C$6&lt;0,0,CG214-$C$6)))</f>
        <v>Compléter la part variable</v>
      </c>
      <c r="CI214" s="192" t="str">
        <f t="shared" si="96"/>
        <v>Date signature contrat absente ou non conforme</v>
      </c>
      <c r="CJ214" s="24"/>
      <c r="CK214" s="29"/>
      <c r="CL214" s="61" t="str">
        <f t="shared" si="109"/>
        <v>Compléter la colonne M</v>
      </c>
      <c r="CM214" s="62"/>
      <c r="CN214" s="29"/>
      <c r="CO214" s="205" t="str">
        <f>IF($M214="","Compléter la colonne M",IF(CM214="","Compléter la part variable",IF($M214=Données!$I$3,CM214,IF(AND($M214=Données!$I$2,CN214=""),"Compléter la colonne précédente",IF(CM214-CN214&lt;=0,0,IF(CN214&gt;=144.44,CM214-144.44,CM214-CN214))))))</f>
        <v>Compléter la colonne M</v>
      </c>
      <c r="CP214" s="197" t="str">
        <f>IF(CM214="","Compléter la part variable",IF(AND($M214=Données!$I$2,CN214=""),"Compléter mont. unit. versé pour le BTE",IF(CO214-$C$6&lt;0,0,CO214-$C$6)))</f>
        <v>Compléter la part variable</v>
      </c>
      <c r="CQ214" s="192" t="str">
        <f t="shared" si="97"/>
        <v>Date signature contrat absente ou non conforme</v>
      </c>
      <c r="CR214" s="24"/>
      <c r="CS214" s="29"/>
      <c r="CT214" s="61" t="str">
        <f t="shared" si="110"/>
        <v>Compléter la colonne M</v>
      </c>
      <c r="CU214" s="62"/>
      <c r="CV214" s="29"/>
      <c r="CW214" s="205" t="str">
        <f>IF($M214="","Compléter la colonne M",IF(CU214="","Compléter la part variable",IF($M214=Données!$I$3,CU214,IF(AND($M214=Données!$I$2,CV214=""),"Compléter la colonne précédente",IF(CU214-CV214&lt;=0,0,IF(CV214&gt;=144.44,CU214-144.44,CU214-CV214))))))</f>
        <v>Compléter la colonne M</v>
      </c>
      <c r="CX214" s="197" t="str">
        <f>IF(CU214="","Compléter la part variable",IF(AND($M214=Données!$I$2,CV214=""),"Compléter mont. unit. versé pour le BTE",IF(CW214-$C$6&lt;0,0,CW214-$C$6)))</f>
        <v>Compléter la part variable</v>
      </c>
      <c r="CY214" s="192" t="str">
        <f t="shared" si="98"/>
        <v>Date signature contrat absente ou non conforme</v>
      </c>
      <c r="CZ214" s="24"/>
      <c r="DA214" s="29"/>
      <c r="DB214" s="61" t="str">
        <f t="shared" si="111"/>
        <v>Compléter la colonne M</v>
      </c>
      <c r="DC214" s="62"/>
      <c r="DD214" s="29"/>
      <c r="DE214" s="205" t="str">
        <f>IF($M214="","Compléter la colonne M",IF(DC214="","Compléter la part variable",IF($M214=Données!$I$3,DC214,IF(AND($M214=Données!$I$2,DD214=""),"Compléter la colonne précédente",IF(DC214-DD214&lt;=0,0,IF(DD214&gt;=144.44,DC214-144.44,DC214-DD214))))))</f>
        <v>Compléter la colonne M</v>
      </c>
      <c r="DF214" s="197" t="str">
        <f>IF(DC214="","Compléter la part variable",IF(AND($M214=Données!$I$2,DD214=""),"Compléter mont. unit. versé pour le BTE",IF(DE214-$C$6&lt;0,0,DE214-$C$6)))</f>
        <v>Compléter la part variable</v>
      </c>
      <c r="DG214" s="192" t="str">
        <f t="shared" si="99"/>
        <v>Date signature contrat absente ou non conforme</v>
      </c>
      <c r="DH214" s="106" t="str">
        <f t="shared" si="86"/>
        <v>Remplir les colonnes M,N, Q et P</v>
      </c>
      <c r="DI214" s="153" t="str">
        <f t="shared" si="87"/>
        <v>Remplir les colonnes M, N, Q et P</v>
      </c>
      <c r="DJ214" s="28" t="str">
        <f t="shared" si="88"/>
        <v>Remplir les colonnes M, N, Q et P</v>
      </c>
      <c r="DK214"/>
      <c r="DL214"/>
    </row>
    <row r="215" spans="1:116" x14ac:dyDescent="0.3">
      <c r="A215" s="132"/>
      <c r="B215" s="165"/>
      <c r="C215" s="43"/>
      <c r="D215" s="43"/>
      <c r="E215" s="43"/>
      <c r="F215" s="43"/>
      <c r="G215" s="133"/>
      <c r="H215" s="59"/>
      <c r="I215" s="29"/>
      <c r="J215" s="167"/>
      <c r="K215" s="167"/>
      <c r="L215" s="168"/>
      <c r="M215" s="141"/>
      <c r="N215" s="119"/>
      <c r="O215" s="69"/>
      <c r="P215" s="69"/>
      <c r="Q215" s="145"/>
      <c r="R215" s="24"/>
      <c r="S215" s="29"/>
      <c r="T215" s="61" t="str">
        <f t="shared" si="100"/>
        <v>Compléter la colonne M</v>
      </c>
      <c r="U215" s="62"/>
      <c r="V215" s="103" t="str">
        <f t="shared" si="84"/>
        <v>Compléter la colonne précédente</v>
      </c>
      <c r="W215" s="192" t="str">
        <f t="shared" si="85"/>
        <v>Date signature contrat absente ou non conforme</v>
      </c>
      <c r="X215" s="24"/>
      <c r="Y215" s="29"/>
      <c r="Z215" s="61" t="str">
        <f t="shared" si="101"/>
        <v>Compléter la colonne M</v>
      </c>
      <c r="AA215" s="62"/>
      <c r="AB215" s="29"/>
      <c r="AC215" s="205" t="str">
        <f>IF($M215="","Compléter la colonne M",IF(AA215="","Compléter la part variable",IF($M215=Données!$I$3,AA215,IF(AND($M215=Données!$I$2,AB215=""),"Compléter la colonne précédente",IF(AA215-AB215&lt;=0,0,IF(AB215&gt;=144.44,AA215-144.44,AA215-AB215))))))</f>
        <v>Compléter la colonne M</v>
      </c>
      <c r="AD215" s="197" t="str">
        <f>IF(AA215="","Compléter la part variable",IF(AND($M215=Données!$I$2,AB215=""),"Compléter mont. unit. versé pour le BTE",IF(AC215-$C$6&lt;0,0,AC215-$C$6)))</f>
        <v>Compléter la part variable</v>
      </c>
      <c r="AE215" s="192" t="str">
        <f t="shared" si="89"/>
        <v>Date signature contrat absente ou non conforme</v>
      </c>
      <c r="AF215" s="24"/>
      <c r="AG215" s="29"/>
      <c r="AH215" s="61" t="str">
        <f t="shared" si="102"/>
        <v>Compléter la colonne M</v>
      </c>
      <c r="AI215" s="62"/>
      <c r="AJ215" s="29"/>
      <c r="AK215" s="205" t="str">
        <f>IF($M215="","Compléter la colonne M",IF(AI215="","Compléter la part variable",IF($M215=Données!$I$3,AI215,IF(AND($M215=Données!$I$2,AJ215=""),"Compléter la colonne précédente",IF(AI215-AJ215&lt;=0,0,IF(AJ215&gt;=144.44,AI215-144.44,AI215-AJ215))))))</f>
        <v>Compléter la colonne M</v>
      </c>
      <c r="AL215" s="197" t="str">
        <f>IF(AI215="","Compléter la part variable",IF(AND($M215=Données!$I$2,AJ215=""),"Compléter mont. unit. versé pour le BTE",IF(AK215-$C$6&lt;0,0,AK215-$C$6)))</f>
        <v>Compléter la part variable</v>
      </c>
      <c r="AM215" s="192" t="str">
        <f t="shared" si="90"/>
        <v>Date signature contrat absente ou non conforme</v>
      </c>
      <c r="AN215" s="24"/>
      <c r="AO215" s="29"/>
      <c r="AP215" s="61" t="str">
        <f t="shared" si="103"/>
        <v>Compléter la colonne M</v>
      </c>
      <c r="AQ215" s="62"/>
      <c r="AR215" s="29"/>
      <c r="AS215" s="205" t="str">
        <f>IF($M215="","Compléter la colonne M",IF(AQ215="","Compléter la part variable",IF($M215=Données!$I$3,AQ215,IF(AND($M215=Données!$I$2,AR215=""),"Compléter la colonne précédente",IF(AQ215-AR215&lt;=0,0,IF(AR215&gt;=144.44,AQ215-144.44,AQ215-AR215))))))</f>
        <v>Compléter la colonne M</v>
      </c>
      <c r="AT215" s="197" t="str">
        <f>IF(AQ215="","Compléter la part variable",IF(AND($M215=Données!$I$2,AR215=""),"Compléter mont. unit. versé pour le BTE",IF(AS215-$C$6&lt;0,0,AS215-$C$6)))</f>
        <v>Compléter la part variable</v>
      </c>
      <c r="AU215" s="192" t="str">
        <f t="shared" si="91"/>
        <v>Date signature contrat absente ou non conforme</v>
      </c>
      <c r="AV215" s="24"/>
      <c r="AW215" s="29"/>
      <c r="AX215" s="61" t="str">
        <f t="shared" si="104"/>
        <v>Compléter la colonne M</v>
      </c>
      <c r="AY215" s="62"/>
      <c r="AZ215" s="29"/>
      <c r="BA215" s="205" t="str">
        <f>IF($M215="","Compléter la colonne M",IF(AY215="","Compléter la part variable",IF($M215=Données!$I$3,AY215,IF(AND($M215=Données!$I$2,AZ215=""),"Compléter la colonne précédente",IF(AY215-AZ215&lt;=0,0,IF(AZ215&gt;=144.44,AY215-144.44,AY215-AZ215))))))</f>
        <v>Compléter la colonne M</v>
      </c>
      <c r="BB215" s="197" t="str">
        <f>IF(AY215="","Compléter la part variable",IF(AND($M215=Données!$I$2,AZ215=""),"Compléter mont. unit. versé pour le BTE",IF(BA215-$C$6&lt;0,0,BA215-$C$6)))</f>
        <v>Compléter la part variable</v>
      </c>
      <c r="BC215" s="192" t="str">
        <f t="shared" si="92"/>
        <v>Date signature contrat absente ou non conforme</v>
      </c>
      <c r="BD215" s="24"/>
      <c r="BE215" s="29"/>
      <c r="BF215" s="61" t="str">
        <f t="shared" si="105"/>
        <v>Compléter la colonne M</v>
      </c>
      <c r="BG215" s="62"/>
      <c r="BH215" s="29"/>
      <c r="BI215" s="205" t="str">
        <f>IF($M215="","Compléter la colonne M",IF(BG215="","Compléter la part variable",IF($M215=Données!$I$3,BG215,IF(AND($M215=Données!$I$2,BH215=""),"Compléter la colonne précédente",IF(BG215-BH215&lt;=0,0,IF(BH215&gt;=144.44,BG215-144.44,BG215-BH215))))))</f>
        <v>Compléter la colonne M</v>
      </c>
      <c r="BJ215" s="197" t="str">
        <f>IF(BG215="","Compléter la part variable",IF(AND($M215=Données!$I$2,BH215=""),"Compléter mont. unit. versé pour le BTE",IF(BI215-$C$6&lt;0,0,BI215-$C$6)))</f>
        <v>Compléter la part variable</v>
      </c>
      <c r="BK215" s="192" t="str">
        <f t="shared" si="93"/>
        <v>Date signature contrat absente ou non conforme</v>
      </c>
      <c r="BL215" s="24"/>
      <c r="BM215" s="29"/>
      <c r="BN215" s="61" t="str">
        <f t="shared" si="106"/>
        <v>Compléter la colonne M</v>
      </c>
      <c r="BO215" s="62"/>
      <c r="BP215" s="29"/>
      <c r="BQ215" s="205" t="str">
        <f>IF($M215="","Compléter la colonne M",IF(BO215="","Compléter la part variable",IF($M215=Données!$I$3,BO215,IF(AND($M215=Données!$I$2,BP215=""),"Compléter la colonne précédente",IF(BO215-BP215&lt;=0,0,IF(BP215&gt;=144.44,BO215-144.44,BO215-BP215))))))</f>
        <v>Compléter la colonne M</v>
      </c>
      <c r="BR215" s="197" t="str">
        <f>IF(BO215="","Compléter la part variable",IF(AND($M215=Données!$I$2,BP215=""),"Compléter mont. unit. versé pour le BTE",IF(BQ215-$C$6&lt;0,0,BQ215-$C$6)))</f>
        <v>Compléter la part variable</v>
      </c>
      <c r="BS215" s="192" t="str">
        <f t="shared" si="94"/>
        <v>Date signature contrat absente ou non conforme</v>
      </c>
      <c r="BT215" s="24"/>
      <c r="BU215" s="29"/>
      <c r="BV215" s="61" t="str">
        <f t="shared" si="107"/>
        <v>Compléter la colonne M</v>
      </c>
      <c r="BW215" s="62"/>
      <c r="BX215" s="29"/>
      <c r="BY215" s="205" t="str">
        <f>IF($M215="","Compléter la colonne M",IF(BW215="","Compléter la part variable",IF($M215=Données!$I$3,BW215,IF(AND($M215=Données!$I$2,BX215=""),"Compléter la colonne précédente",IF(BW215-BX215&lt;=0,0,IF(BX215&gt;=144.44,BW215-144.44,BW215-BX215))))))</f>
        <v>Compléter la colonne M</v>
      </c>
      <c r="BZ215" s="197" t="str">
        <f>IF(BW215="","Compléter la part variable",IF(AND($M215=Données!$I$2,BX215=""),"Compléter mont. unit. versé pour le BTE",IF(BY215-$C$6&lt;0,0,BY215-$C$6)))</f>
        <v>Compléter la part variable</v>
      </c>
      <c r="CA215" s="192" t="str">
        <f t="shared" si="95"/>
        <v>Date signature contrat absente ou non conforme</v>
      </c>
      <c r="CB215" s="24"/>
      <c r="CC215" s="29"/>
      <c r="CD215" s="61" t="str">
        <f t="shared" si="108"/>
        <v>Compléter la colonne M</v>
      </c>
      <c r="CE215" s="62"/>
      <c r="CF215" s="29"/>
      <c r="CG215" s="205" t="str">
        <f>IF($M215="","Compléter la colonne M",IF(CE215="","Compléter la part variable",IF($M215=Données!$I$3,CE215,IF(AND($M215=Données!$I$2,CF215=""),"Compléter la colonne précédente",IF(CE215-CF215&lt;=0,0,IF(CF215&gt;=144.44,CE215-144.44,CE215-CF215))))))</f>
        <v>Compléter la colonne M</v>
      </c>
      <c r="CH215" s="197" t="str">
        <f>IF(CE215="","Compléter la part variable",IF(AND($M215=Données!$I$2,CF215=""),"Compléter mont. unit. versé pour le BTE",IF(CG215-$C$6&lt;0,0,CG215-$C$6)))</f>
        <v>Compléter la part variable</v>
      </c>
      <c r="CI215" s="192" t="str">
        <f t="shared" si="96"/>
        <v>Date signature contrat absente ou non conforme</v>
      </c>
      <c r="CJ215" s="24"/>
      <c r="CK215" s="29"/>
      <c r="CL215" s="61" t="str">
        <f t="shared" si="109"/>
        <v>Compléter la colonne M</v>
      </c>
      <c r="CM215" s="62"/>
      <c r="CN215" s="29"/>
      <c r="CO215" s="205" t="str">
        <f>IF($M215="","Compléter la colonne M",IF(CM215="","Compléter la part variable",IF($M215=Données!$I$3,CM215,IF(AND($M215=Données!$I$2,CN215=""),"Compléter la colonne précédente",IF(CM215-CN215&lt;=0,0,IF(CN215&gt;=144.44,CM215-144.44,CM215-CN215))))))</f>
        <v>Compléter la colonne M</v>
      </c>
      <c r="CP215" s="197" t="str">
        <f>IF(CM215="","Compléter la part variable",IF(AND($M215=Données!$I$2,CN215=""),"Compléter mont. unit. versé pour le BTE",IF(CO215-$C$6&lt;0,0,CO215-$C$6)))</f>
        <v>Compléter la part variable</v>
      </c>
      <c r="CQ215" s="192" t="str">
        <f t="shared" si="97"/>
        <v>Date signature contrat absente ou non conforme</v>
      </c>
      <c r="CR215" s="24"/>
      <c r="CS215" s="29"/>
      <c r="CT215" s="61" t="str">
        <f t="shared" si="110"/>
        <v>Compléter la colonne M</v>
      </c>
      <c r="CU215" s="62"/>
      <c r="CV215" s="29"/>
      <c r="CW215" s="205" t="str">
        <f>IF($M215="","Compléter la colonne M",IF(CU215="","Compléter la part variable",IF($M215=Données!$I$3,CU215,IF(AND($M215=Données!$I$2,CV215=""),"Compléter la colonne précédente",IF(CU215-CV215&lt;=0,0,IF(CV215&gt;=144.44,CU215-144.44,CU215-CV215))))))</f>
        <v>Compléter la colonne M</v>
      </c>
      <c r="CX215" s="197" t="str">
        <f>IF(CU215="","Compléter la part variable",IF(AND($M215=Données!$I$2,CV215=""),"Compléter mont. unit. versé pour le BTE",IF(CW215-$C$6&lt;0,0,CW215-$C$6)))</f>
        <v>Compléter la part variable</v>
      </c>
      <c r="CY215" s="192" t="str">
        <f t="shared" si="98"/>
        <v>Date signature contrat absente ou non conforme</v>
      </c>
      <c r="CZ215" s="24"/>
      <c r="DA215" s="29"/>
      <c r="DB215" s="61" t="str">
        <f t="shared" si="111"/>
        <v>Compléter la colonne M</v>
      </c>
      <c r="DC215" s="62"/>
      <c r="DD215" s="29"/>
      <c r="DE215" s="205" t="str">
        <f>IF($M215="","Compléter la colonne M",IF(DC215="","Compléter la part variable",IF($M215=Données!$I$3,DC215,IF(AND($M215=Données!$I$2,DD215=""),"Compléter la colonne précédente",IF(DC215-DD215&lt;=0,0,IF(DD215&gt;=144.44,DC215-144.44,DC215-DD215))))))</f>
        <v>Compléter la colonne M</v>
      </c>
      <c r="DF215" s="197" t="str">
        <f>IF(DC215="","Compléter la part variable",IF(AND($M215=Données!$I$2,DD215=""),"Compléter mont. unit. versé pour le BTE",IF(DE215-$C$6&lt;0,0,DE215-$C$6)))</f>
        <v>Compléter la part variable</v>
      </c>
      <c r="DG215" s="192" t="str">
        <f t="shared" si="99"/>
        <v>Date signature contrat absente ou non conforme</v>
      </c>
      <c r="DH215" s="106" t="str">
        <f t="shared" si="86"/>
        <v>Remplir les colonnes M,N, Q et P</v>
      </c>
      <c r="DI215" s="153" t="str">
        <f t="shared" si="87"/>
        <v>Remplir les colonnes M, N, Q et P</v>
      </c>
      <c r="DJ215" s="28" t="str">
        <f t="shared" si="88"/>
        <v>Remplir les colonnes M, N, Q et P</v>
      </c>
      <c r="DK215"/>
      <c r="DL215"/>
    </row>
    <row r="216" spans="1:116" x14ac:dyDescent="0.3">
      <c r="A216" s="132"/>
      <c r="B216" s="165"/>
      <c r="C216" s="43"/>
      <c r="D216" s="43"/>
      <c r="E216" s="43"/>
      <c r="F216" s="43"/>
      <c r="G216" s="133"/>
      <c r="H216" s="59"/>
      <c r="I216" s="29"/>
      <c r="J216" s="167"/>
      <c r="K216" s="167"/>
      <c r="L216" s="168"/>
      <c r="M216" s="141"/>
      <c r="N216" s="119"/>
      <c r="O216" s="69"/>
      <c r="P216" s="69"/>
      <c r="Q216" s="145"/>
      <c r="R216" s="24"/>
      <c r="S216" s="29"/>
      <c r="T216" s="61" t="str">
        <f t="shared" si="100"/>
        <v>Compléter la colonne M</v>
      </c>
      <c r="U216" s="62"/>
      <c r="V216" s="103" t="str">
        <f t="shared" si="84"/>
        <v>Compléter la colonne précédente</v>
      </c>
      <c r="W216" s="192" t="str">
        <f t="shared" si="85"/>
        <v>Date signature contrat absente ou non conforme</v>
      </c>
      <c r="X216" s="24"/>
      <c r="Y216" s="29"/>
      <c r="Z216" s="61" t="str">
        <f t="shared" si="101"/>
        <v>Compléter la colonne M</v>
      </c>
      <c r="AA216" s="62"/>
      <c r="AB216" s="29"/>
      <c r="AC216" s="205" t="str">
        <f>IF($M216="","Compléter la colonne M",IF(AA216="","Compléter la part variable",IF($M216=Données!$I$3,AA216,IF(AND($M216=Données!$I$2,AB216=""),"Compléter la colonne précédente",IF(AA216-AB216&lt;=0,0,IF(AB216&gt;=144.44,AA216-144.44,AA216-AB216))))))</f>
        <v>Compléter la colonne M</v>
      </c>
      <c r="AD216" s="197" t="str">
        <f>IF(AA216="","Compléter la part variable",IF(AND($M216=Données!$I$2,AB216=""),"Compléter mont. unit. versé pour le BTE",IF(AC216-$C$6&lt;0,0,AC216-$C$6)))</f>
        <v>Compléter la part variable</v>
      </c>
      <c r="AE216" s="192" t="str">
        <f t="shared" si="89"/>
        <v>Date signature contrat absente ou non conforme</v>
      </c>
      <c r="AF216" s="24"/>
      <c r="AG216" s="29"/>
      <c r="AH216" s="61" t="str">
        <f t="shared" si="102"/>
        <v>Compléter la colonne M</v>
      </c>
      <c r="AI216" s="62"/>
      <c r="AJ216" s="29"/>
      <c r="AK216" s="205" t="str">
        <f>IF($M216="","Compléter la colonne M",IF(AI216="","Compléter la part variable",IF($M216=Données!$I$3,AI216,IF(AND($M216=Données!$I$2,AJ216=""),"Compléter la colonne précédente",IF(AI216-AJ216&lt;=0,0,IF(AJ216&gt;=144.44,AI216-144.44,AI216-AJ216))))))</f>
        <v>Compléter la colonne M</v>
      </c>
      <c r="AL216" s="197" t="str">
        <f>IF(AI216="","Compléter la part variable",IF(AND($M216=Données!$I$2,AJ216=""),"Compléter mont. unit. versé pour le BTE",IF(AK216-$C$6&lt;0,0,AK216-$C$6)))</f>
        <v>Compléter la part variable</v>
      </c>
      <c r="AM216" s="192" t="str">
        <f t="shared" si="90"/>
        <v>Date signature contrat absente ou non conforme</v>
      </c>
      <c r="AN216" s="24"/>
      <c r="AO216" s="29"/>
      <c r="AP216" s="61" t="str">
        <f t="shared" si="103"/>
        <v>Compléter la colonne M</v>
      </c>
      <c r="AQ216" s="62"/>
      <c r="AR216" s="29"/>
      <c r="AS216" s="205" t="str">
        <f>IF($M216="","Compléter la colonne M",IF(AQ216="","Compléter la part variable",IF($M216=Données!$I$3,AQ216,IF(AND($M216=Données!$I$2,AR216=""),"Compléter la colonne précédente",IF(AQ216-AR216&lt;=0,0,IF(AR216&gt;=144.44,AQ216-144.44,AQ216-AR216))))))</f>
        <v>Compléter la colonne M</v>
      </c>
      <c r="AT216" s="197" t="str">
        <f>IF(AQ216="","Compléter la part variable",IF(AND($M216=Données!$I$2,AR216=""),"Compléter mont. unit. versé pour le BTE",IF(AS216-$C$6&lt;0,0,AS216-$C$6)))</f>
        <v>Compléter la part variable</v>
      </c>
      <c r="AU216" s="192" t="str">
        <f t="shared" si="91"/>
        <v>Date signature contrat absente ou non conforme</v>
      </c>
      <c r="AV216" s="24"/>
      <c r="AW216" s="29"/>
      <c r="AX216" s="61" t="str">
        <f t="shared" si="104"/>
        <v>Compléter la colonne M</v>
      </c>
      <c r="AY216" s="62"/>
      <c r="AZ216" s="29"/>
      <c r="BA216" s="205" t="str">
        <f>IF($M216="","Compléter la colonne M",IF(AY216="","Compléter la part variable",IF($M216=Données!$I$3,AY216,IF(AND($M216=Données!$I$2,AZ216=""),"Compléter la colonne précédente",IF(AY216-AZ216&lt;=0,0,IF(AZ216&gt;=144.44,AY216-144.44,AY216-AZ216))))))</f>
        <v>Compléter la colonne M</v>
      </c>
      <c r="BB216" s="197" t="str">
        <f>IF(AY216="","Compléter la part variable",IF(AND($M216=Données!$I$2,AZ216=""),"Compléter mont. unit. versé pour le BTE",IF(BA216-$C$6&lt;0,0,BA216-$C$6)))</f>
        <v>Compléter la part variable</v>
      </c>
      <c r="BC216" s="192" t="str">
        <f t="shared" si="92"/>
        <v>Date signature contrat absente ou non conforme</v>
      </c>
      <c r="BD216" s="24"/>
      <c r="BE216" s="29"/>
      <c r="BF216" s="61" t="str">
        <f t="shared" si="105"/>
        <v>Compléter la colonne M</v>
      </c>
      <c r="BG216" s="62"/>
      <c r="BH216" s="29"/>
      <c r="BI216" s="205" t="str">
        <f>IF($M216="","Compléter la colonne M",IF(BG216="","Compléter la part variable",IF($M216=Données!$I$3,BG216,IF(AND($M216=Données!$I$2,BH216=""),"Compléter la colonne précédente",IF(BG216-BH216&lt;=0,0,IF(BH216&gt;=144.44,BG216-144.44,BG216-BH216))))))</f>
        <v>Compléter la colonne M</v>
      </c>
      <c r="BJ216" s="197" t="str">
        <f>IF(BG216="","Compléter la part variable",IF(AND($M216=Données!$I$2,BH216=""),"Compléter mont. unit. versé pour le BTE",IF(BI216-$C$6&lt;0,0,BI216-$C$6)))</f>
        <v>Compléter la part variable</v>
      </c>
      <c r="BK216" s="192" t="str">
        <f t="shared" si="93"/>
        <v>Date signature contrat absente ou non conforme</v>
      </c>
      <c r="BL216" s="24"/>
      <c r="BM216" s="29"/>
      <c r="BN216" s="61" t="str">
        <f t="shared" si="106"/>
        <v>Compléter la colonne M</v>
      </c>
      <c r="BO216" s="62"/>
      <c r="BP216" s="29"/>
      <c r="BQ216" s="205" t="str">
        <f>IF($M216="","Compléter la colonne M",IF(BO216="","Compléter la part variable",IF($M216=Données!$I$3,BO216,IF(AND($M216=Données!$I$2,BP216=""),"Compléter la colonne précédente",IF(BO216-BP216&lt;=0,0,IF(BP216&gt;=144.44,BO216-144.44,BO216-BP216))))))</f>
        <v>Compléter la colonne M</v>
      </c>
      <c r="BR216" s="197" t="str">
        <f>IF(BO216="","Compléter la part variable",IF(AND($M216=Données!$I$2,BP216=""),"Compléter mont. unit. versé pour le BTE",IF(BQ216-$C$6&lt;0,0,BQ216-$C$6)))</f>
        <v>Compléter la part variable</v>
      </c>
      <c r="BS216" s="192" t="str">
        <f t="shared" si="94"/>
        <v>Date signature contrat absente ou non conforme</v>
      </c>
      <c r="BT216" s="24"/>
      <c r="BU216" s="29"/>
      <c r="BV216" s="61" t="str">
        <f t="shared" si="107"/>
        <v>Compléter la colonne M</v>
      </c>
      <c r="BW216" s="62"/>
      <c r="BX216" s="29"/>
      <c r="BY216" s="205" t="str">
        <f>IF($M216="","Compléter la colonne M",IF(BW216="","Compléter la part variable",IF($M216=Données!$I$3,BW216,IF(AND($M216=Données!$I$2,BX216=""),"Compléter la colonne précédente",IF(BW216-BX216&lt;=0,0,IF(BX216&gt;=144.44,BW216-144.44,BW216-BX216))))))</f>
        <v>Compléter la colonne M</v>
      </c>
      <c r="BZ216" s="197" t="str">
        <f>IF(BW216="","Compléter la part variable",IF(AND($M216=Données!$I$2,BX216=""),"Compléter mont. unit. versé pour le BTE",IF(BY216-$C$6&lt;0,0,BY216-$C$6)))</f>
        <v>Compléter la part variable</v>
      </c>
      <c r="CA216" s="192" t="str">
        <f t="shared" si="95"/>
        <v>Date signature contrat absente ou non conforme</v>
      </c>
      <c r="CB216" s="24"/>
      <c r="CC216" s="29"/>
      <c r="CD216" s="61" t="str">
        <f t="shared" si="108"/>
        <v>Compléter la colonne M</v>
      </c>
      <c r="CE216" s="62"/>
      <c r="CF216" s="29"/>
      <c r="CG216" s="205" t="str">
        <f>IF($M216="","Compléter la colonne M",IF(CE216="","Compléter la part variable",IF($M216=Données!$I$3,CE216,IF(AND($M216=Données!$I$2,CF216=""),"Compléter la colonne précédente",IF(CE216-CF216&lt;=0,0,IF(CF216&gt;=144.44,CE216-144.44,CE216-CF216))))))</f>
        <v>Compléter la colonne M</v>
      </c>
      <c r="CH216" s="197" t="str">
        <f>IF(CE216="","Compléter la part variable",IF(AND($M216=Données!$I$2,CF216=""),"Compléter mont. unit. versé pour le BTE",IF(CG216-$C$6&lt;0,0,CG216-$C$6)))</f>
        <v>Compléter la part variable</v>
      </c>
      <c r="CI216" s="192" t="str">
        <f t="shared" si="96"/>
        <v>Date signature contrat absente ou non conforme</v>
      </c>
      <c r="CJ216" s="24"/>
      <c r="CK216" s="29"/>
      <c r="CL216" s="61" t="str">
        <f t="shared" si="109"/>
        <v>Compléter la colonne M</v>
      </c>
      <c r="CM216" s="62"/>
      <c r="CN216" s="29"/>
      <c r="CO216" s="205" t="str">
        <f>IF($M216="","Compléter la colonne M",IF(CM216="","Compléter la part variable",IF($M216=Données!$I$3,CM216,IF(AND($M216=Données!$I$2,CN216=""),"Compléter la colonne précédente",IF(CM216-CN216&lt;=0,0,IF(CN216&gt;=144.44,CM216-144.44,CM216-CN216))))))</f>
        <v>Compléter la colonne M</v>
      </c>
      <c r="CP216" s="197" t="str">
        <f>IF(CM216="","Compléter la part variable",IF(AND($M216=Données!$I$2,CN216=""),"Compléter mont. unit. versé pour le BTE",IF(CO216-$C$6&lt;0,0,CO216-$C$6)))</f>
        <v>Compléter la part variable</v>
      </c>
      <c r="CQ216" s="192" t="str">
        <f t="shared" si="97"/>
        <v>Date signature contrat absente ou non conforme</v>
      </c>
      <c r="CR216" s="24"/>
      <c r="CS216" s="29"/>
      <c r="CT216" s="61" t="str">
        <f t="shared" si="110"/>
        <v>Compléter la colonne M</v>
      </c>
      <c r="CU216" s="62"/>
      <c r="CV216" s="29"/>
      <c r="CW216" s="205" t="str">
        <f>IF($M216="","Compléter la colonne M",IF(CU216="","Compléter la part variable",IF($M216=Données!$I$3,CU216,IF(AND($M216=Données!$I$2,CV216=""),"Compléter la colonne précédente",IF(CU216-CV216&lt;=0,0,IF(CV216&gt;=144.44,CU216-144.44,CU216-CV216))))))</f>
        <v>Compléter la colonne M</v>
      </c>
      <c r="CX216" s="197" t="str">
        <f>IF(CU216="","Compléter la part variable",IF(AND($M216=Données!$I$2,CV216=""),"Compléter mont. unit. versé pour le BTE",IF(CW216-$C$6&lt;0,0,CW216-$C$6)))</f>
        <v>Compléter la part variable</v>
      </c>
      <c r="CY216" s="192" t="str">
        <f t="shared" si="98"/>
        <v>Date signature contrat absente ou non conforme</v>
      </c>
      <c r="CZ216" s="24"/>
      <c r="DA216" s="29"/>
      <c r="DB216" s="61" t="str">
        <f t="shared" si="111"/>
        <v>Compléter la colonne M</v>
      </c>
      <c r="DC216" s="62"/>
      <c r="DD216" s="29"/>
      <c r="DE216" s="205" t="str">
        <f>IF($M216="","Compléter la colonne M",IF(DC216="","Compléter la part variable",IF($M216=Données!$I$3,DC216,IF(AND($M216=Données!$I$2,DD216=""),"Compléter la colonne précédente",IF(DC216-DD216&lt;=0,0,IF(DD216&gt;=144.44,DC216-144.44,DC216-DD216))))))</f>
        <v>Compléter la colonne M</v>
      </c>
      <c r="DF216" s="197" t="str">
        <f>IF(DC216="","Compléter la part variable",IF(AND($M216=Données!$I$2,DD216=""),"Compléter mont. unit. versé pour le BTE",IF(DE216-$C$6&lt;0,0,DE216-$C$6)))</f>
        <v>Compléter la part variable</v>
      </c>
      <c r="DG216" s="192" t="str">
        <f t="shared" si="99"/>
        <v>Date signature contrat absente ou non conforme</v>
      </c>
      <c r="DH216" s="106" t="str">
        <f t="shared" si="86"/>
        <v>Remplir les colonnes M,N, Q et P</v>
      </c>
      <c r="DI216" s="153" t="str">
        <f t="shared" si="87"/>
        <v>Remplir les colonnes M, N, Q et P</v>
      </c>
      <c r="DJ216" s="28" t="str">
        <f t="shared" si="88"/>
        <v>Remplir les colonnes M, N, Q et P</v>
      </c>
      <c r="DK216"/>
      <c r="DL216"/>
    </row>
    <row r="217" spans="1:116" x14ac:dyDescent="0.3">
      <c r="A217" s="132"/>
      <c r="B217" s="165"/>
      <c r="C217" s="43"/>
      <c r="D217" s="43"/>
      <c r="E217" s="43"/>
      <c r="F217" s="43"/>
      <c r="G217" s="133"/>
      <c r="H217" s="59"/>
      <c r="I217" s="29"/>
      <c r="J217" s="167"/>
      <c r="K217" s="167"/>
      <c r="L217" s="168"/>
      <c r="M217" s="141"/>
      <c r="N217" s="119"/>
      <c r="O217" s="69"/>
      <c r="P217" s="69"/>
      <c r="Q217" s="145"/>
      <c r="R217" s="24"/>
      <c r="S217" s="29"/>
      <c r="T217" s="61" t="str">
        <f t="shared" si="100"/>
        <v>Compléter la colonne M</v>
      </c>
      <c r="U217" s="62"/>
      <c r="V217" s="103" t="str">
        <f t="shared" si="84"/>
        <v>Compléter la colonne précédente</v>
      </c>
      <c r="W217" s="192" t="str">
        <f t="shared" si="85"/>
        <v>Date signature contrat absente ou non conforme</v>
      </c>
      <c r="X217" s="24"/>
      <c r="Y217" s="29"/>
      <c r="Z217" s="61" t="str">
        <f t="shared" si="101"/>
        <v>Compléter la colonne M</v>
      </c>
      <c r="AA217" s="62"/>
      <c r="AB217" s="29"/>
      <c r="AC217" s="205" t="str">
        <f>IF($M217="","Compléter la colonne M",IF(AA217="","Compléter la part variable",IF($M217=Données!$I$3,AA217,IF(AND($M217=Données!$I$2,AB217=""),"Compléter la colonne précédente",IF(AA217-AB217&lt;=0,0,IF(AB217&gt;=144.44,AA217-144.44,AA217-AB217))))))</f>
        <v>Compléter la colonne M</v>
      </c>
      <c r="AD217" s="197" t="str">
        <f>IF(AA217="","Compléter la part variable",IF(AND($M217=Données!$I$2,AB217=""),"Compléter mont. unit. versé pour le BTE",IF(AC217-$C$6&lt;0,0,AC217-$C$6)))</f>
        <v>Compléter la part variable</v>
      </c>
      <c r="AE217" s="192" t="str">
        <f t="shared" si="89"/>
        <v>Date signature contrat absente ou non conforme</v>
      </c>
      <c r="AF217" s="24"/>
      <c r="AG217" s="29"/>
      <c r="AH217" s="61" t="str">
        <f t="shared" si="102"/>
        <v>Compléter la colonne M</v>
      </c>
      <c r="AI217" s="62"/>
      <c r="AJ217" s="29"/>
      <c r="AK217" s="205" t="str">
        <f>IF($M217="","Compléter la colonne M",IF(AI217="","Compléter la part variable",IF($M217=Données!$I$3,AI217,IF(AND($M217=Données!$I$2,AJ217=""),"Compléter la colonne précédente",IF(AI217-AJ217&lt;=0,0,IF(AJ217&gt;=144.44,AI217-144.44,AI217-AJ217))))))</f>
        <v>Compléter la colonne M</v>
      </c>
      <c r="AL217" s="197" t="str">
        <f>IF(AI217="","Compléter la part variable",IF(AND($M217=Données!$I$2,AJ217=""),"Compléter mont. unit. versé pour le BTE",IF(AK217-$C$6&lt;0,0,AK217-$C$6)))</f>
        <v>Compléter la part variable</v>
      </c>
      <c r="AM217" s="192" t="str">
        <f t="shared" si="90"/>
        <v>Date signature contrat absente ou non conforme</v>
      </c>
      <c r="AN217" s="24"/>
      <c r="AO217" s="29"/>
      <c r="AP217" s="61" t="str">
        <f t="shared" si="103"/>
        <v>Compléter la colonne M</v>
      </c>
      <c r="AQ217" s="62"/>
      <c r="AR217" s="29"/>
      <c r="AS217" s="205" t="str">
        <f>IF($M217="","Compléter la colonne M",IF(AQ217="","Compléter la part variable",IF($M217=Données!$I$3,AQ217,IF(AND($M217=Données!$I$2,AR217=""),"Compléter la colonne précédente",IF(AQ217-AR217&lt;=0,0,IF(AR217&gt;=144.44,AQ217-144.44,AQ217-AR217))))))</f>
        <v>Compléter la colonne M</v>
      </c>
      <c r="AT217" s="197" t="str">
        <f>IF(AQ217="","Compléter la part variable",IF(AND($M217=Données!$I$2,AR217=""),"Compléter mont. unit. versé pour le BTE",IF(AS217-$C$6&lt;0,0,AS217-$C$6)))</f>
        <v>Compléter la part variable</v>
      </c>
      <c r="AU217" s="192" t="str">
        <f t="shared" si="91"/>
        <v>Date signature contrat absente ou non conforme</v>
      </c>
      <c r="AV217" s="24"/>
      <c r="AW217" s="29"/>
      <c r="AX217" s="61" t="str">
        <f t="shared" si="104"/>
        <v>Compléter la colonne M</v>
      </c>
      <c r="AY217" s="62"/>
      <c r="AZ217" s="29"/>
      <c r="BA217" s="205" t="str">
        <f>IF($M217="","Compléter la colonne M",IF(AY217="","Compléter la part variable",IF($M217=Données!$I$3,AY217,IF(AND($M217=Données!$I$2,AZ217=""),"Compléter la colonne précédente",IF(AY217-AZ217&lt;=0,0,IF(AZ217&gt;=144.44,AY217-144.44,AY217-AZ217))))))</f>
        <v>Compléter la colonne M</v>
      </c>
      <c r="BB217" s="197" t="str">
        <f>IF(AY217="","Compléter la part variable",IF(AND($M217=Données!$I$2,AZ217=""),"Compléter mont. unit. versé pour le BTE",IF(BA217-$C$6&lt;0,0,BA217-$C$6)))</f>
        <v>Compléter la part variable</v>
      </c>
      <c r="BC217" s="192" t="str">
        <f t="shared" si="92"/>
        <v>Date signature contrat absente ou non conforme</v>
      </c>
      <c r="BD217" s="24"/>
      <c r="BE217" s="29"/>
      <c r="BF217" s="61" t="str">
        <f t="shared" si="105"/>
        <v>Compléter la colonne M</v>
      </c>
      <c r="BG217" s="62"/>
      <c r="BH217" s="29"/>
      <c r="BI217" s="205" t="str">
        <f>IF($M217="","Compléter la colonne M",IF(BG217="","Compléter la part variable",IF($M217=Données!$I$3,BG217,IF(AND($M217=Données!$I$2,BH217=""),"Compléter la colonne précédente",IF(BG217-BH217&lt;=0,0,IF(BH217&gt;=144.44,BG217-144.44,BG217-BH217))))))</f>
        <v>Compléter la colonne M</v>
      </c>
      <c r="BJ217" s="197" t="str">
        <f>IF(BG217="","Compléter la part variable",IF(AND($M217=Données!$I$2,BH217=""),"Compléter mont. unit. versé pour le BTE",IF(BI217-$C$6&lt;0,0,BI217-$C$6)))</f>
        <v>Compléter la part variable</v>
      </c>
      <c r="BK217" s="192" t="str">
        <f t="shared" si="93"/>
        <v>Date signature contrat absente ou non conforme</v>
      </c>
      <c r="BL217" s="24"/>
      <c r="BM217" s="29"/>
      <c r="BN217" s="61" t="str">
        <f t="shared" si="106"/>
        <v>Compléter la colonne M</v>
      </c>
      <c r="BO217" s="62"/>
      <c r="BP217" s="29"/>
      <c r="BQ217" s="205" t="str">
        <f>IF($M217="","Compléter la colonne M",IF(BO217="","Compléter la part variable",IF($M217=Données!$I$3,BO217,IF(AND($M217=Données!$I$2,BP217=""),"Compléter la colonne précédente",IF(BO217-BP217&lt;=0,0,IF(BP217&gt;=144.44,BO217-144.44,BO217-BP217))))))</f>
        <v>Compléter la colonne M</v>
      </c>
      <c r="BR217" s="197" t="str">
        <f>IF(BO217="","Compléter la part variable",IF(AND($M217=Données!$I$2,BP217=""),"Compléter mont. unit. versé pour le BTE",IF(BQ217-$C$6&lt;0,0,BQ217-$C$6)))</f>
        <v>Compléter la part variable</v>
      </c>
      <c r="BS217" s="192" t="str">
        <f t="shared" si="94"/>
        <v>Date signature contrat absente ou non conforme</v>
      </c>
      <c r="BT217" s="24"/>
      <c r="BU217" s="29"/>
      <c r="BV217" s="61" t="str">
        <f t="shared" si="107"/>
        <v>Compléter la colonne M</v>
      </c>
      <c r="BW217" s="62"/>
      <c r="BX217" s="29"/>
      <c r="BY217" s="205" t="str">
        <f>IF($M217="","Compléter la colonne M",IF(BW217="","Compléter la part variable",IF($M217=Données!$I$3,BW217,IF(AND($M217=Données!$I$2,BX217=""),"Compléter la colonne précédente",IF(BW217-BX217&lt;=0,0,IF(BX217&gt;=144.44,BW217-144.44,BW217-BX217))))))</f>
        <v>Compléter la colonne M</v>
      </c>
      <c r="BZ217" s="197" t="str">
        <f>IF(BW217="","Compléter la part variable",IF(AND($M217=Données!$I$2,BX217=""),"Compléter mont. unit. versé pour le BTE",IF(BY217-$C$6&lt;0,0,BY217-$C$6)))</f>
        <v>Compléter la part variable</v>
      </c>
      <c r="CA217" s="192" t="str">
        <f t="shared" si="95"/>
        <v>Date signature contrat absente ou non conforme</v>
      </c>
      <c r="CB217" s="24"/>
      <c r="CC217" s="29"/>
      <c r="CD217" s="61" t="str">
        <f t="shared" si="108"/>
        <v>Compléter la colonne M</v>
      </c>
      <c r="CE217" s="62"/>
      <c r="CF217" s="29"/>
      <c r="CG217" s="205" t="str">
        <f>IF($M217="","Compléter la colonne M",IF(CE217="","Compléter la part variable",IF($M217=Données!$I$3,CE217,IF(AND($M217=Données!$I$2,CF217=""),"Compléter la colonne précédente",IF(CE217-CF217&lt;=0,0,IF(CF217&gt;=144.44,CE217-144.44,CE217-CF217))))))</f>
        <v>Compléter la colonne M</v>
      </c>
      <c r="CH217" s="197" t="str">
        <f>IF(CE217="","Compléter la part variable",IF(AND($M217=Données!$I$2,CF217=""),"Compléter mont. unit. versé pour le BTE",IF(CG217-$C$6&lt;0,0,CG217-$C$6)))</f>
        <v>Compléter la part variable</v>
      </c>
      <c r="CI217" s="192" t="str">
        <f t="shared" si="96"/>
        <v>Date signature contrat absente ou non conforme</v>
      </c>
      <c r="CJ217" s="24"/>
      <c r="CK217" s="29"/>
      <c r="CL217" s="61" t="str">
        <f t="shared" si="109"/>
        <v>Compléter la colonne M</v>
      </c>
      <c r="CM217" s="62"/>
      <c r="CN217" s="29"/>
      <c r="CO217" s="205" t="str">
        <f>IF($M217="","Compléter la colonne M",IF(CM217="","Compléter la part variable",IF($M217=Données!$I$3,CM217,IF(AND($M217=Données!$I$2,CN217=""),"Compléter la colonne précédente",IF(CM217-CN217&lt;=0,0,IF(CN217&gt;=144.44,CM217-144.44,CM217-CN217))))))</f>
        <v>Compléter la colonne M</v>
      </c>
      <c r="CP217" s="197" t="str">
        <f>IF(CM217="","Compléter la part variable",IF(AND($M217=Données!$I$2,CN217=""),"Compléter mont. unit. versé pour le BTE",IF(CO217-$C$6&lt;0,0,CO217-$C$6)))</f>
        <v>Compléter la part variable</v>
      </c>
      <c r="CQ217" s="192" t="str">
        <f t="shared" si="97"/>
        <v>Date signature contrat absente ou non conforme</v>
      </c>
      <c r="CR217" s="24"/>
      <c r="CS217" s="29"/>
      <c r="CT217" s="61" t="str">
        <f t="shared" si="110"/>
        <v>Compléter la colonne M</v>
      </c>
      <c r="CU217" s="62"/>
      <c r="CV217" s="29"/>
      <c r="CW217" s="205" t="str">
        <f>IF($M217="","Compléter la colonne M",IF(CU217="","Compléter la part variable",IF($M217=Données!$I$3,CU217,IF(AND($M217=Données!$I$2,CV217=""),"Compléter la colonne précédente",IF(CU217-CV217&lt;=0,0,IF(CV217&gt;=144.44,CU217-144.44,CU217-CV217))))))</f>
        <v>Compléter la colonne M</v>
      </c>
      <c r="CX217" s="197" t="str">
        <f>IF(CU217="","Compléter la part variable",IF(AND($M217=Données!$I$2,CV217=""),"Compléter mont. unit. versé pour le BTE",IF(CW217-$C$6&lt;0,0,CW217-$C$6)))</f>
        <v>Compléter la part variable</v>
      </c>
      <c r="CY217" s="192" t="str">
        <f t="shared" si="98"/>
        <v>Date signature contrat absente ou non conforme</v>
      </c>
      <c r="CZ217" s="24"/>
      <c r="DA217" s="29"/>
      <c r="DB217" s="61" t="str">
        <f t="shared" si="111"/>
        <v>Compléter la colonne M</v>
      </c>
      <c r="DC217" s="62"/>
      <c r="DD217" s="29"/>
      <c r="DE217" s="205" t="str">
        <f>IF($M217="","Compléter la colonne M",IF(DC217="","Compléter la part variable",IF($M217=Données!$I$3,DC217,IF(AND($M217=Données!$I$2,DD217=""),"Compléter la colonne précédente",IF(DC217-DD217&lt;=0,0,IF(DD217&gt;=144.44,DC217-144.44,DC217-DD217))))))</f>
        <v>Compléter la colonne M</v>
      </c>
      <c r="DF217" s="197" t="str">
        <f>IF(DC217="","Compléter la part variable",IF(AND($M217=Données!$I$2,DD217=""),"Compléter mont. unit. versé pour le BTE",IF(DE217-$C$6&lt;0,0,DE217-$C$6)))</f>
        <v>Compléter la part variable</v>
      </c>
      <c r="DG217" s="192" t="str">
        <f t="shared" si="99"/>
        <v>Date signature contrat absente ou non conforme</v>
      </c>
      <c r="DH217" s="106" t="str">
        <f t="shared" si="86"/>
        <v>Remplir les colonnes M,N, Q et P</v>
      </c>
      <c r="DI217" s="153" t="str">
        <f t="shared" si="87"/>
        <v>Remplir les colonnes M, N, Q et P</v>
      </c>
      <c r="DJ217" s="28" t="str">
        <f t="shared" si="88"/>
        <v>Remplir les colonnes M, N, Q et P</v>
      </c>
      <c r="DK217"/>
      <c r="DL217"/>
    </row>
    <row r="218" spans="1:116" x14ac:dyDescent="0.3">
      <c r="A218" s="132"/>
      <c r="B218" s="165"/>
      <c r="C218" s="43"/>
      <c r="D218" s="43"/>
      <c r="E218" s="43"/>
      <c r="F218" s="43"/>
      <c r="G218" s="133"/>
      <c r="H218" s="59"/>
      <c r="I218" s="29"/>
      <c r="J218" s="167"/>
      <c r="K218" s="167"/>
      <c r="L218" s="168"/>
      <c r="M218" s="141"/>
      <c r="N218" s="119"/>
      <c r="O218" s="69"/>
      <c r="P218" s="69"/>
      <c r="Q218" s="145"/>
      <c r="R218" s="24"/>
      <c r="S218" s="29"/>
      <c r="T218" s="61" t="str">
        <f t="shared" si="100"/>
        <v>Compléter la colonne M</v>
      </c>
      <c r="U218" s="62"/>
      <c r="V218" s="103" t="str">
        <f t="shared" si="84"/>
        <v>Compléter la colonne précédente</v>
      </c>
      <c r="W218" s="192" t="str">
        <f t="shared" si="85"/>
        <v>Date signature contrat absente ou non conforme</v>
      </c>
      <c r="X218" s="24"/>
      <c r="Y218" s="29"/>
      <c r="Z218" s="61" t="str">
        <f t="shared" si="101"/>
        <v>Compléter la colonne M</v>
      </c>
      <c r="AA218" s="62"/>
      <c r="AB218" s="29"/>
      <c r="AC218" s="205" t="str">
        <f>IF($M218="","Compléter la colonne M",IF(AA218="","Compléter la part variable",IF($M218=Données!$I$3,AA218,IF(AND($M218=Données!$I$2,AB218=""),"Compléter la colonne précédente",IF(AA218-AB218&lt;=0,0,IF(AB218&gt;=144.44,AA218-144.44,AA218-AB218))))))</f>
        <v>Compléter la colonne M</v>
      </c>
      <c r="AD218" s="197" t="str">
        <f>IF(AA218="","Compléter la part variable",IF(AND($M218=Données!$I$2,AB218=""),"Compléter mont. unit. versé pour le BTE",IF(AC218-$C$6&lt;0,0,AC218-$C$6)))</f>
        <v>Compléter la part variable</v>
      </c>
      <c r="AE218" s="192" t="str">
        <f t="shared" si="89"/>
        <v>Date signature contrat absente ou non conforme</v>
      </c>
      <c r="AF218" s="24"/>
      <c r="AG218" s="29"/>
      <c r="AH218" s="61" t="str">
        <f t="shared" si="102"/>
        <v>Compléter la colonne M</v>
      </c>
      <c r="AI218" s="62"/>
      <c r="AJ218" s="29"/>
      <c r="AK218" s="205" t="str">
        <f>IF($M218="","Compléter la colonne M",IF(AI218="","Compléter la part variable",IF($M218=Données!$I$3,AI218,IF(AND($M218=Données!$I$2,AJ218=""),"Compléter la colonne précédente",IF(AI218-AJ218&lt;=0,0,IF(AJ218&gt;=144.44,AI218-144.44,AI218-AJ218))))))</f>
        <v>Compléter la colonne M</v>
      </c>
      <c r="AL218" s="197" t="str">
        <f>IF(AI218="","Compléter la part variable",IF(AND($M218=Données!$I$2,AJ218=""),"Compléter mont. unit. versé pour le BTE",IF(AK218-$C$6&lt;0,0,AK218-$C$6)))</f>
        <v>Compléter la part variable</v>
      </c>
      <c r="AM218" s="192" t="str">
        <f t="shared" si="90"/>
        <v>Date signature contrat absente ou non conforme</v>
      </c>
      <c r="AN218" s="24"/>
      <c r="AO218" s="29"/>
      <c r="AP218" s="61" t="str">
        <f t="shared" si="103"/>
        <v>Compléter la colonne M</v>
      </c>
      <c r="AQ218" s="62"/>
      <c r="AR218" s="29"/>
      <c r="AS218" s="205" t="str">
        <f>IF($M218="","Compléter la colonne M",IF(AQ218="","Compléter la part variable",IF($M218=Données!$I$3,AQ218,IF(AND($M218=Données!$I$2,AR218=""),"Compléter la colonne précédente",IF(AQ218-AR218&lt;=0,0,IF(AR218&gt;=144.44,AQ218-144.44,AQ218-AR218))))))</f>
        <v>Compléter la colonne M</v>
      </c>
      <c r="AT218" s="197" t="str">
        <f>IF(AQ218="","Compléter la part variable",IF(AND($M218=Données!$I$2,AR218=""),"Compléter mont. unit. versé pour le BTE",IF(AS218-$C$6&lt;0,0,AS218-$C$6)))</f>
        <v>Compléter la part variable</v>
      </c>
      <c r="AU218" s="192" t="str">
        <f t="shared" si="91"/>
        <v>Date signature contrat absente ou non conforme</v>
      </c>
      <c r="AV218" s="24"/>
      <c r="AW218" s="29"/>
      <c r="AX218" s="61" t="str">
        <f t="shared" si="104"/>
        <v>Compléter la colonne M</v>
      </c>
      <c r="AY218" s="62"/>
      <c r="AZ218" s="29"/>
      <c r="BA218" s="205" t="str">
        <f>IF($M218="","Compléter la colonne M",IF(AY218="","Compléter la part variable",IF($M218=Données!$I$3,AY218,IF(AND($M218=Données!$I$2,AZ218=""),"Compléter la colonne précédente",IF(AY218-AZ218&lt;=0,0,IF(AZ218&gt;=144.44,AY218-144.44,AY218-AZ218))))))</f>
        <v>Compléter la colonne M</v>
      </c>
      <c r="BB218" s="197" t="str">
        <f>IF(AY218="","Compléter la part variable",IF(AND($M218=Données!$I$2,AZ218=""),"Compléter mont. unit. versé pour le BTE",IF(BA218-$C$6&lt;0,0,BA218-$C$6)))</f>
        <v>Compléter la part variable</v>
      </c>
      <c r="BC218" s="192" t="str">
        <f t="shared" si="92"/>
        <v>Date signature contrat absente ou non conforme</v>
      </c>
      <c r="BD218" s="24"/>
      <c r="BE218" s="29"/>
      <c r="BF218" s="61" t="str">
        <f t="shared" si="105"/>
        <v>Compléter la colonne M</v>
      </c>
      <c r="BG218" s="62"/>
      <c r="BH218" s="29"/>
      <c r="BI218" s="205" t="str">
        <f>IF($M218="","Compléter la colonne M",IF(BG218="","Compléter la part variable",IF($M218=Données!$I$3,BG218,IF(AND($M218=Données!$I$2,BH218=""),"Compléter la colonne précédente",IF(BG218-BH218&lt;=0,0,IF(BH218&gt;=144.44,BG218-144.44,BG218-BH218))))))</f>
        <v>Compléter la colonne M</v>
      </c>
      <c r="BJ218" s="197" t="str">
        <f>IF(BG218="","Compléter la part variable",IF(AND($M218=Données!$I$2,BH218=""),"Compléter mont. unit. versé pour le BTE",IF(BI218-$C$6&lt;0,0,BI218-$C$6)))</f>
        <v>Compléter la part variable</v>
      </c>
      <c r="BK218" s="192" t="str">
        <f t="shared" si="93"/>
        <v>Date signature contrat absente ou non conforme</v>
      </c>
      <c r="BL218" s="24"/>
      <c r="BM218" s="29"/>
      <c r="BN218" s="61" t="str">
        <f t="shared" si="106"/>
        <v>Compléter la colonne M</v>
      </c>
      <c r="BO218" s="62"/>
      <c r="BP218" s="29"/>
      <c r="BQ218" s="205" t="str">
        <f>IF($M218="","Compléter la colonne M",IF(BO218="","Compléter la part variable",IF($M218=Données!$I$3,BO218,IF(AND($M218=Données!$I$2,BP218=""),"Compléter la colonne précédente",IF(BO218-BP218&lt;=0,0,IF(BP218&gt;=144.44,BO218-144.44,BO218-BP218))))))</f>
        <v>Compléter la colonne M</v>
      </c>
      <c r="BR218" s="197" t="str">
        <f>IF(BO218="","Compléter la part variable",IF(AND($M218=Données!$I$2,BP218=""),"Compléter mont. unit. versé pour le BTE",IF(BQ218-$C$6&lt;0,0,BQ218-$C$6)))</f>
        <v>Compléter la part variable</v>
      </c>
      <c r="BS218" s="192" t="str">
        <f t="shared" si="94"/>
        <v>Date signature contrat absente ou non conforme</v>
      </c>
      <c r="BT218" s="24"/>
      <c r="BU218" s="29"/>
      <c r="BV218" s="61" t="str">
        <f t="shared" si="107"/>
        <v>Compléter la colonne M</v>
      </c>
      <c r="BW218" s="62"/>
      <c r="BX218" s="29"/>
      <c r="BY218" s="205" t="str">
        <f>IF($M218="","Compléter la colonne M",IF(BW218="","Compléter la part variable",IF($M218=Données!$I$3,BW218,IF(AND($M218=Données!$I$2,BX218=""),"Compléter la colonne précédente",IF(BW218-BX218&lt;=0,0,IF(BX218&gt;=144.44,BW218-144.44,BW218-BX218))))))</f>
        <v>Compléter la colonne M</v>
      </c>
      <c r="BZ218" s="197" t="str">
        <f>IF(BW218="","Compléter la part variable",IF(AND($M218=Données!$I$2,BX218=""),"Compléter mont. unit. versé pour le BTE",IF(BY218-$C$6&lt;0,0,BY218-$C$6)))</f>
        <v>Compléter la part variable</v>
      </c>
      <c r="CA218" s="192" t="str">
        <f t="shared" si="95"/>
        <v>Date signature contrat absente ou non conforme</v>
      </c>
      <c r="CB218" s="24"/>
      <c r="CC218" s="29"/>
      <c r="CD218" s="61" t="str">
        <f t="shared" si="108"/>
        <v>Compléter la colonne M</v>
      </c>
      <c r="CE218" s="62"/>
      <c r="CF218" s="29"/>
      <c r="CG218" s="205" t="str">
        <f>IF($M218="","Compléter la colonne M",IF(CE218="","Compléter la part variable",IF($M218=Données!$I$3,CE218,IF(AND($M218=Données!$I$2,CF218=""),"Compléter la colonne précédente",IF(CE218-CF218&lt;=0,0,IF(CF218&gt;=144.44,CE218-144.44,CE218-CF218))))))</f>
        <v>Compléter la colonne M</v>
      </c>
      <c r="CH218" s="197" t="str">
        <f>IF(CE218="","Compléter la part variable",IF(AND($M218=Données!$I$2,CF218=""),"Compléter mont. unit. versé pour le BTE",IF(CG218-$C$6&lt;0,0,CG218-$C$6)))</f>
        <v>Compléter la part variable</v>
      </c>
      <c r="CI218" s="192" t="str">
        <f t="shared" si="96"/>
        <v>Date signature contrat absente ou non conforme</v>
      </c>
      <c r="CJ218" s="24"/>
      <c r="CK218" s="29"/>
      <c r="CL218" s="61" t="str">
        <f t="shared" si="109"/>
        <v>Compléter la colonne M</v>
      </c>
      <c r="CM218" s="62"/>
      <c r="CN218" s="29"/>
      <c r="CO218" s="205" t="str">
        <f>IF($M218="","Compléter la colonne M",IF(CM218="","Compléter la part variable",IF($M218=Données!$I$3,CM218,IF(AND($M218=Données!$I$2,CN218=""),"Compléter la colonne précédente",IF(CM218-CN218&lt;=0,0,IF(CN218&gt;=144.44,CM218-144.44,CM218-CN218))))))</f>
        <v>Compléter la colonne M</v>
      </c>
      <c r="CP218" s="197" t="str">
        <f>IF(CM218="","Compléter la part variable",IF(AND($M218=Données!$I$2,CN218=""),"Compléter mont. unit. versé pour le BTE",IF(CO218-$C$6&lt;0,0,CO218-$C$6)))</f>
        <v>Compléter la part variable</v>
      </c>
      <c r="CQ218" s="192" t="str">
        <f t="shared" si="97"/>
        <v>Date signature contrat absente ou non conforme</v>
      </c>
      <c r="CR218" s="24"/>
      <c r="CS218" s="29"/>
      <c r="CT218" s="61" t="str">
        <f t="shared" si="110"/>
        <v>Compléter la colonne M</v>
      </c>
      <c r="CU218" s="62"/>
      <c r="CV218" s="29"/>
      <c r="CW218" s="205" t="str">
        <f>IF($M218="","Compléter la colonne M",IF(CU218="","Compléter la part variable",IF($M218=Données!$I$3,CU218,IF(AND($M218=Données!$I$2,CV218=""),"Compléter la colonne précédente",IF(CU218-CV218&lt;=0,0,IF(CV218&gt;=144.44,CU218-144.44,CU218-CV218))))))</f>
        <v>Compléter la colonne M</v>
      </c>
      <c r="CX218" s="197" t="str">
        <f>IF(CU218="","Compléter la part variable",IF(AND($M218=Données!$I$2,CV218=""),"Compléter mont. unit. versé pour le BTE",IF(CW218-$C$6&lt;0,0,CW218-$C$6)))</f>
        <v>Compléter la part variable</v>
      </c>
      <c r="CY218" s="192" t="str">
        <f t="shared" si="98"/>
        <v>Date signature contrat absente ou non conforme</v>
      </c>
      <c r="CZ218" s="24"/>
      <c r="DA218" s="29"/>
      <c r="DB218" s="61" t="str">
        <f t="shared" si="111"/>
        <v>Compléter la colonne M</v>
      </c>
      <c r="DC218" s="62"/>
      <c r="DD218" s="29"/>
      <c r="DE218" s="205" t="str">
        <f>IF($M218="","Compléter la colonne M",IF(DC218="","Compléter la part variable",IF($M218=Données!$I$3,DC218,IF(AND($M218=Données!$I$2,DD218=""),"Compléter la colonne précédente",IF(DC218-DD218&lt;=0,0,IF(DD218&gt;=144.44,DC218-144.44,DC218-DD218))))))</f>
        <v>Compléter la colonne M</v>
      </c>
      <c r="DF218" s="197" t="str">
        <f>IF(DC218="","Compléter la part variable",IF(AND($M218=Données!$I$2,DD218=""),"Compléter mont. unit. versé pour le BTE",IF(DE218-$C$6&lt;0,0,DE218-$C$6)))</f>
        <v>Compléter la part variable</v>
      </c>
      <c r="DG218" s="192" t="str">
        <f t="shared" si="99"/>
        <v>Date signature contrat absente ou non conforme</v>
      </c>
      <c r="DH218" s="106" t="str">
        <f t="shared" si="86"/>
        <v>Remplir les colonnes M,N, Q et P</v>
      </c>
      <c r="DI218" s="153" t="str">
        <f t="shared" si="87"/>
        <v>Remplir les colonnes M, N, Q et P</v>
      </c>
      <c r="DJ218" s="28" t="str">
        <f t="shared" si="88"/>
        <v>Remplir les colonnes M, N, Q et P</v>
      </c>
      <c r="DK218"/>
      <c r="DL218"/>
    </row>
    <row r="219" spans="1:116" x14ac:dyDescent="0.3">
      <c r="A219" s="132"/>
      <c r="B219" s="165"/>
      <c r="C219" s="43"/>
      <c r="D219" s="43"/>
      <c r="E219" s="43"/>
      <c r="F219" s="43"/>
      <c r="G219" s="133"/>
      <c r="H219" s="59"/>
      <c r="I219" s="29"/>
      <c r="J219" s="167"/>
      <c r="K219" s="167"/>
      <c r="L219" s="168"/>
      <c r="M219" s="141"/>
      <c r="N219" s="119"/>
      <c r="O219" s="69"/>
      <c r="P219" s="69"/>
      <c r="Q219" s="145"/>
      <c r="R219" s="24"/>
      <c r="S219" s="29"/>
      <c r="T219" s="61" t="str">
        <f t="shared" si="100"/>
        <v>Compléter la colonne M</v>
      </c>
      <c r="U219" s="62"/>
      <c r="V219" s="103" t="str">
        <f t="shared" si="84"/>
        <v>Compléter la colonne précédente</v>
      </c>
      <c r="W219" s="192" t="str">
        <f t="shared" si="85"/>
        <v>Date signature contrat absente ou non conforme</v>
      </c>
      <c r="X219" s="24"/>
      <c r="Y219" s="29"/>
      <c r="Z219" s="61" t="str">
        <f t="shared" si="101"/>
        <v>Compléter la colonne M</v>
      </c>
      <c r="AA219" s="62"/>
      <c r="AB219" s="29"/>
      <c r="AC219" s="205" t="str">
        <f>IF($M219="","Compléter la colonne M",IF(AA219="","Compléter la part variable",IF($M219=Données!$I$3,AA219,IF(AND($M219=Données!$I$2,AB219=""),"Compléter la colonne précédente",IF(AA219-AB219&lt;=0,0,IF(AB219&gt;=144.44,AA219-144.44,AA219-AB219))))))</f>
        <v>Compléter la colonne M</v>
      </c>
      <c r="AD219" s="197" t="str">
        <f>IF(AA219="","Compléter la part variable",IF(AND($M219=Données!$I$2,AB219=""),"Compléter mont. unit. versé pour le BTE",IF(AC219-$C$6&lt;0,0,AC219-$C$6)))</f>
        <v>Compléter la part variable</v>
      </c>
      <c r="AE219" s="192" t="str">
        <f t="shared" si="89"/>
        <v>Date signature contrat absente ou non conforme</v>
      </c>
      <c r="AF219" s="24"/>
      <c r="AG219" s="29"/>
      <c r="AH219" s="61" t="str">
        <f t="shared" si="102"/>
        <v>Compléter la colonne M</v>
      </c>
      <c r="AI219" s="62"/>
      <c r="AJ219" s="29"/>
      <c r="AK219" s="205" t="str">
        <f>IF($M219="","Compléter la colonne M",IF(AI219="","Compléter la part variable",IF($M219=Données!$I$3,AI219,IF(AND($M219=Données!$I$2,AJ219=""),"Compléter la colonne précédente",IF(AI219-AJ219&lt;=0,0,IF(AJ219&gt;=144.44,AI219-144.44,AI219-AJ219))))))</f>
        <v>Compléter la colonne M</v>
      </c>
      <c r="AL219" s="197" t="str">
        <f>IF(AI219="","Compléter la part variable",IF(AND($M219=Données!$I$2,AJ219=""),"Compléter mont. unit. versé pour le BTE",IF(AK219-$C$6&lt;0,0,AK219-$C$6)))</f>
        <v>Compléter la part variable</v>
      </c>
      <c r="AM219" s="192" t="str">
        <f t="shared" si="90"/>
        <v>Date signature contrat absente ou non conforme</v>
      </c>
      <c r="AN219" s="24"/>
      <c r="AO219" s="29"/>
      <c r="AP219" s="61" t="str">
        <f t="shared" si="103"/>
        <v>Compléter la colonne M</v>
      </c>
      <c r="AQ219" s="62"/>
      <c r="AR219" s="29"/>
      <c r="AS219" s="205" t="str">
        <f>IF($M219="","Compléter la colonne M",IF(AQ219="","Compléter la part variable",IF($M219=Données!$I$3,AQ219,IF(AND($M219=Données!$I$2,AR219=""),"Compléter la colonne précédente",IF(AQ219-AR219&lt;=0,0,IF(AR219&gt;=144.44,AQ219-144.44,AQ219-AR219))))))</f>
        <v>Compléter la colonne M</v>
      </c>
      <c r="AT219" s="197" t="str">
        <f>IF(AQ219="","Compléter la part variable",IF(AND($M219=Données!$I$2,AR219=""),"Compléter mont. unit. versé pour le BTE",IF(AS219-$C$6&lt;0,0,AS219-$C$6)))</f>
        <v>Compléter la part variable</v>
      </c>
      <c r="AU219" s="192" t="str">
        <f t="shared" si="91"/>
        <v>Date signature contrat absente ou non conforme</v>
      </c>
      <c r="AV219" s="24"/>
      <c r="AW219" s="29"/>
      <c r="AX219" s="61" t="str">
        <f t="shared" si="104"/>
        <v>Compléter la colonne M</v>
      </c>
      <c r="AY219" s="62"/>
      <c r="AZ219" s="29"/>
      <c r="BA219" s="205" t="str">
        <f>IF($M219="","Compléter la colonne M",IF(AY219="","Compléter la part variable",IF($M219=Données!$I$3,AY219,IF(AND($M219=Données!$I$2,AZ219=""),"Compléter la colonne précédente",IF(AY219-AZ219&lt;=0,0,IF(AZ219&gt;=144.44,AY219-144.44,AY219-AZ219))))))</f>
        <v>Compléter la colonne M</v>
      </c>
      <c r="BB219" s="197" t="str">
        <f>IF(AY219="","Compléter la part variable",IF(AND($M219=Données!$I$2,AZ219=""),"Compléter mont. unit. versé pour le BTE",IF(BA219-$C$6&lt;0,0,BA219-$C$6)))</f>
        <v>Compléter la part variable</v>
      </c>
      <c r="BC219" s="192" t="str">
        <f t="shared" si="92"/>
        <v>Date signature contrat absente ou non conforme</v>
      </c>
      <c r="BD219" s="24"/>
      <c r="BE219" s="29"/>
      <c r="BF219" s="61" t="str">
        <f t="shared" si="105"/>
        <v>Compléter la colonne M</v>
      </c>
      <c r="BG219" s="62"/>
      <c r="BH219" s="29"/>
      <c r="BI219" s="205" t="str">
        <f>IF($M219="","Compléter la colonne M",IF(BG219="","Compléter la part variable",IF($M219=Données!$I$3,BG219,IF(AND($M219=Données!$I$2,BH219=""),"Compléter la colonne précédente",IF(BG219-BH219&lt;=0,0,IF(BH219&gt;=144.44,BG219-144.44,BG219-BH219))))))</f>
        <v>Compléter la colonne M</v>
      </c>
      <c r="BJ219" s="197" t="str">
        <f>IF(BG219="","Compléter la part variable",IF(AND($M219=Données!$I$2,BH219=""),"Compléter mont. unit. versé pour le BTE",IF(BI219-$C$6&lt;0,0,BI219-$C$6)))</f>
        <v>Compléter la part variable</v>
      </c>
      <c r="BK219" s="192" t="str">
        <f t="shared" si="93"/>
        <v>Date signature contrat absente ou non conforme</v>
      </c>
      <c r="BL219" s="24"/>
      <c r="BM219" s="29"/>
      <c r="BN219" s="61" t="str">
        <f t="shared" si="106"/>
        <v>Compléter la colonne M</v>
      </c>
      <c r="BO219" s="62"/>
      <c r="BP219" s="29"/>
      <c r="BQ219" s="205" t="str">
        <f>IF($M219="","Compléter la colonne M",IF(BO219="","Compléter la part variable",IF($M219=Données!$I$3,BO219,IF(AND($M219=Données!$I$2,BP219=""),"Compléter la colonne précédente",IF(BO219-BP219&lt;=0,0,IF(BP219&gt;=144.44,BO219-144.44,BO219-BP219))))))</f>
        <v>Compléter la colonne M</v>
      </c>
      <c r="BR219" s="197" t="str">
        <f>IF(BO219="","Compléter la part variable",IF(AND($M219=Données!$I$2,BP219=""),"Compléter mont. unit. versé pour le BTE",IF(BQ219-$C$6&lt;0,0,BQ219-$C$6)))</f>
        <v>Compléter la part variable</v>
      </c>
      <c r="BS219" s="192" t="str">
        <f t="shared" si="94"/>
        <v>Date signature contrat absente ou non conforme</v>
      </c>
      <c r="BT219" s="24"/>
      <c r="BU219" s="29"/>
      <c r="BV219" s="61" t="str">
        <f t="shared" si="107"/>
        <v>Compléter la colonne M</v>
      </c>
      <c r="BW219" s="62"/>
      <c r="BX219" s="29"/>
      <c r="BY219" s="205" t="str">
        <f>IF($M219="","Compléter la colonne M",IF(BW219="","Compléter la part variable",IF($M219=Données!$I$3,BW219,IF(AND($M219=Données!$I$2,BX219=""),"Compléter la colonne précédente",IF(BW219-BX219&lt;=0,0,IF(BX219&gt;=144.44,BW219-144.44,BW219-BX219))))))</f>
        <v>Compléter la colonne M</v>
      </c>
      <c r="BZ219" s="197" t="str">
        <f>IF(BW219="","Compléter la part variable",IF(AND($M219=Données!$I$2,BX219=""),"Compléter mont. unit. versé pour le BTE",IF(BY219-$C$6&lt;0,0,BY219-$C$6)))</f>
        <v>Compléter la part variable</v>
      </c>
      <c r="CA219" s="192" t="str">
        <f t="shared" si="95"/>
        <v>Date signature contrat absente ou non conforme</v>
      </c>
      <c r="CB219" s="24"/>
      <c r="CC219" s="29"/>
      <c r="CD219" s="61" t="str">
        <f t="shared" si="108"/>
        <v>Compléter la colonne M</v>
      </c>
      <c r="CE219" s="62"/>
      <c r="CF219" s="29"/>
      <c r="CG219" s="205" t="str">
        <f>IF($M219="","Compléter la colonne M",IF(CE219="","Compléter la part variable",IF($M219=Données!$I$3,CE219,IF(AND($M219=Données!$I$2,CF219=""),"Compléter la colonne précédente",IF(CE219-CF219&lt;=0,0,IF(CF219&gt;=144.44,CE219-144.44,CE219-CF219))))))</f>
        <v>Compléter la colonne M</v>
      </c>
      <c r="CH219" s="197" t="str">
        <f>IF(CE219="","Compléter la part variable",IF(AND($M219=Données!$I$2,CF219=""),"Compléter mont. unit. versé pour le BTE",IF(CG219-$C$6&lt;0,0,CG219-$C$6)))</f>
        <v>Compléter la part variable</v>
      </c>
      <c r="CI219" s="192" t="str">
        <f t="shared" si="96"/>
        <v>Date signature contrat absente ou non conforme</v>
      </c>
      <c r="CJ219" s="24"/>
      <c r="CK219" s="29"/>
      <c r="CL219" s="61" t="str">
        <f t="shared" si="109"/>
        <v>Compléter la colonne M</v>
      </c>
      <c r="CM219" s="62"/>
      <c r="CN219" s="29"/>
      <c r="CO219" s="205" t="str">
        <f>IF($M219="","Compléter la colonne M",IF(CM219="","Compléter la part variable",IF($M219=Données!$I$3,CM219,IF(AND($M219=Données!$I$2,CN219=""),"Compléter la colonne précédente",IF(CM219-CN219&lt;=0,0,IF(CN219&gt;=144.44,CM219-144.44,CM219-CN219))))))</f>
        <v>Compléter la colonne M</v>
      </c>
      <c r="CP219" s="197" t="str">
        <f>IF(CM219="","Compléter la part variable",IF(AND($M219=Données!$I$2,CN219=""),"Compléter mont. unit. versé pour le BTE",IF(CO219-$C$6&lt;0,0,CO219-$C$6)))</f>
        <v>Compléter la part variable</v>
      </c>
      <c r="CQ219" s="192" t="str">
        <f t="shared" si="97"/>
        <v>Date signature contrat absente ou non conforme</v>
      </c>
      <c r="CR219" s="24"/>
      <c r="CS219" s="29"/>
      <c r="CT219" s="61" t="str">
        <f t="shared" si="110"/>
        <v>Compléter la colonne M</v>
      </c>
      <c r="CU219" s="62"/>
      <c r="CV219" s="29"/>
      <c r="CW219" s="205" t="str">
        <f>IF($M219="","Compléter la colonne M",IF(CU219="","Compléter la part variable",IF($M219=Données!$I$3,CU219,IF(AND($M219=Données!$I$2,CV219=""),"Compléter la colonne précédente",IF(CU219-CV219&lt;=0,0,IF(CV219&gt;=144.44,CU219-144.44,CU219-CV219))))))</f>
        <v>Compléter la colonne M</v>
      </c>
      <c r="CX219" s="197" t="str">
        <f>IF(CU219="","Compléter la part variable",IF(AND($M219=Données!$I$2,CV219=""),"Compléter mont. unit. versé pour le BTE",IF(CW219-$C$6&lt;0,0,CW219-$C$6)))</f>
        <v>Compléter la part variable</v>
      </c>
      <c r="CY219" s="192" t="str">
        <f t="shared" si="98"/>
        <v>Date signature contrat absente ou non conforme</v>
      </c>
      <c r="CZ219" s="24"/>
      <c r="DA219" s="29"/>
      <c r="DB219" s="61" t="str">
        <f t="shared" si="111"/>
        <v>Compléter la colonne M</v>
      </c>
      <c r="DC219" s="62"/>
      <c r="DD219" s="29"/>
      <c r="DE219" s="205" t="str">
        <f>IF($M219="","Compléter la colonne M",IF(DC219="","Compléter la part variable",IF($M219=Données!$I$3,DC219,IF(AND($M219=Données!$I$2,DD219=""),"Compléter la colonne précédente",IF(DC219-DD219&lt;=0,0,IF(DD219&gt;=144.44,DC219-144.44,DC219-DD219))))))</f>
        <v>Compléter la colonne M</v>
      </c>
      <c r="DF219" s="197" t="str">
        <f>IF(DC219="","Compléter la part variable",IF(AND($M219=Données!$I$2,DD219=""),"Compléter mont. unit. versé pour le BTE",IF(DE219-$C$6&lt;0,0,DE219-$C$6)))</f>
        <v>Compléter la part variable</v>
      </c>
      <c r="DG219" s="192" t="str">
        <f t="shared" si="99"/>
        <v>Date signature contrat absente ou non conforme</v>
      </c>
      <c r="DH219" s="106" t="str">
        <f t="shared" si="86"/>
        <v>Remplir les colonnes M,N, Q et P</v>
      </c>
      <c r="DI219" s="153" t="str">
        <f t="shared" si="87"/>
        <v>Remplir les colonnes M, N, Q et P</v>
      </c>
      <c r="DJ219" s="28" t="str">
        <f t="shared" si="88"/>
        <v>Remplir les colonnes M, N, Q et P</v>
      </c>
      <c r="DK219"/>
      <c r="DL219"/>
    </row>
    <row r="220" spans="1:116" x14ac:dyDescent="0.3">
      <c r="A220" s="132"/>
      <c r="B220" s="165"/>
      <c r="C220" s="43"/>
      <c r="D220" s="43"/>
      <c r="E220" s="43"/>
      <c r="F220" s="43"/>
      <c r="G220" s="133"/>
      <c r="H220" s="59"/>
      <c r="I220" s="29"/>
      <c r="J220" s="167"/>
      <c r="K220" s="167"/>
      <c r="L220" s="168"/>
      <c r="M220" s="141"/>
      <c r="N220" s="119"/>
      <c r="O220" s="69"/>
      <c r="P220" s="69"/>
      <c r="Q220" s="145"/>
      <c r="R220" s="24"/>
      <c r="S220" s="29"/>
      <c r="T220" s="61" t="str">
        <f t="shared" si="100"/>
        <v>Compléter la colonne M</v>
      </c>
      <c r="U220" s="62"/>
      <c r="V220" s="103" t="str">
        <f t="shared" si="84"/>
        <v>Compléter la colonne précédente</v>
      </c>
      <c r="W220" s="192" t="str">
        <f t="shared" si="85"/>
        <v>Date signature contrat absente ou non conforme</v>
      </c>
      <c r="X220" s="24"/>
      <c r="Y220" s="29"/>
      <c r="Z220" s="61" t="str">
        <f t="shared" si="101"/>
        <v>Compléter la colonne M</v>
      </c>
      <c r="AA220" s="62"/>
      <c r="AB220" s="29"/>
      <c r="AC220" s="205" t="str">
        <f>IF($M220="","Compléter la colonne M",IF(AA220="","Compléter la part variable",IF($M220=Données!$I$3,AA220,IF(AND($M220=Données!$I$2,AB220=""),"Compléter la colonne précédente",IF(AA220-AB220&lt;=0,0,IF(AB220&gt;=144.44,AA220-144.44,AA220-AB220))))))</f>
        <v>Compléter la colonne M</v>
      </c>
      <c r="AD220" s="197" t="str">
        <f>IF(AA220="","Compléter la part variable",IF(AND($M220=Données!$I$2,AB220=""),"Compléter mont. unit. versé pour le BTE",IF(AC220-$C$6&lt;0,0,AC220-$C$6)))</f>
        <v>Compléter la part variable</v>
      </c>
      <c r="AE220" s="192" t="str">
        <f t="shared" si="89"/>
        <v>Date signature contrat absente ou non conforme</v>
      </c>
      <c r="AF220" s="24"/>
      <c r="AG220" s="29"/>
      <c r="AH220" s="61" t="str">
        <f t="shared" si="102"/>
        <v>Compléter la colonne M</v>
      </c>
      <c r="AI220" s="62"/>
      <c r="AJ220" s="29"/>
      <c r="AK220" s="205" t="str">
        <f>IF($M220="","Compléter la colonne M",IF(AI220="","Compléter la part variable",IF($M220=Données!$I$3,AI220,IF(AND($M220=Données!$I$2,AJ220=""),"Compléter la colonne précédente",IF(AI220-AJ220&lt;=0,0,IF(AJ220&gt;=144.44,AI220-144.44,AI220-AJ220))))))</f>
        <v>Compléter la colonne M</v>
      </c>
      <c r="AL220" s="197" t="str">
        <f>IF(AI220="","Compléter la part variable",IF(AND($M220=Données!$I$2,AJ220=""),"Compléter mont. unit. versé pour le BTE",IF(AK220-$C$6&lt;0,0,AK220-$C$6)))</f>
        <v>Compléter la part variable</v>
      </c>
      <c r="AM220" s="192" t="str">
        <f t="shared" si="90"/>
        <v>Date signature contrat absente ou non conforme</v>
      </c>
      <c r="AN220" s="24"/>
      <c r="AO220" s="29"/>
      <c r="AP220" s="61" t="str">
        <f t="shared" si="103"/>
        <v>Compléter la colonne M</v>
      </c>
      <c r="AQ220" s="62"/>
      <c r="AR220" s="29"/>
      <c r="AS220" s="205" t="str">
        <f>IF($M220="","Compléter la colonne M",IF(AQ220="","Compléter la part variable",IF($M220=Données!$I$3,AQ220,IF(AND($M220=Données!$I$2,AR220=""),"Compléter la colonne précédente",IF(AQ220-AR220&lt;=0,0,IF(AR220&gt;=144.44,AQ220-144.44,AQ220-AR220))))))</f>
        <v>Compléter la colonne M</v>
      </c>
      <c r="AT220" s="197" t="str">
        <f>IF(AQ220="","Compléter la part variable",IF(AND($M220=Données!$I$2,AR220=""),"Compléter mont. unit. versé pour le BTE",IF(AS220-$C$6&lt;0,0,AS220-$C$6)))</f>
        <v>Compléter la part variable</v>
      </c>
      <c r="AU220" s="192" t="str">
        <f t="shared" si="91"/>
        <v>Date signature contrat absente ou non conforme</v>
      </c>
      <c r="AV220" s="24"/>
      <c r="AW220" s="29"/>
      <c r="AX220" s="61" t="str">
        <f t="shared" si="104"/>
        <v>Compléter la colonne M</v>
      </c>
      <c r="AY220" s="62"/>
      <c r="AZ220" s="29"/>
      <c r="BA220" s="205" t="str">
        <f>IF($M220="","Compléter la colonne M",IF(AY220="","Compléter la part variable",IF($M220=Données!$I$3,AY220,IF(AND($M220=Données!$I$2,AZ220=""),"Compléter la colonne précédente",IF(AY220-AZ220&lt;=0,0,IF(AZ220&gt;=144.44,AY220-144.44,AY220-AZ220))))))</f>
        <v>Compléter la colonne M</v>
      </c>
      <c r="BB220" s="197" t="str">
        <f>IF(AY220="","Compléter la part variable",IF(AND($M220=Données!$I$2,AZ220=""),"Compléter mont. unit. versé pour le BTE",IF(BA220-$C$6&lt;0,0,BA220-$C$6)))</f>
        <v>Compléter la part variable</v>
      </c>
      <c r="BC220" s="192" t="str">
        <f t="shared" si="92"/>
        <v>Date signature contrat absente ou non conforme</v>
      </c>
      <c r="BD220" s="24"/>
      <c r="BE220" s="29"/>
      <c r="BF220" s="61" t="str">
        <f t="shared" si="105"/>
        <v>Compléter la colonne M</v>
      </c>
      <c r="BG220" s="62"/>
      <c r="BH220" s="29"/>
      <c r="BI220" s="205" t="str">
        <f>IF($M220="","Compléter la colonne M",IF(BG220="","Compléter la part variable",IF($M220=Données!$I$3,BG220,IF(AND($M220=Données!$I$2,BH220=""),"Compléter la colonne précédente",IF(BG220-BH220&lt;=0,0,IF(BH220&gt;=144.44,BG220-144.44,BG220-BH220))))))</f>
        <v>Compléter la colonne M</v>
      </c>
      <c r="BJ220" s="197" t="str">
        <f>IF(BG220="","Compléter la part variable",IF(AND($M220=Données!$I$2,BH220=""),"Compléter mont. unit. versé pour le BTE",IF(BI220-$C$6&lt;0,0,BI220-$C$6)))</f>
        <v>Compléter la part variable</v>
      </c>
      <c r="BK220" s="192" t="str">
        <f t="shared" si="93"/>
        <v>Date signature contrat absente ou non conforme</v>
      </c>
      <c r="BL220" s="24"/>
      <c r="BM220" s="29"/>
      <c r="BN220" s="61" t="str">
        <f t="shared" si="106"/>
        <v>Compléter la colonne M</v>
      </c>
      <c r="BO220" s="62"/>
      <c r="BP220" s="29"/>
      <c r="BQ220" s="205" t="str">
        <f>IF($M220="","Compléter la colonne M",IF(BO220="","Compléter la part variable",IF($M220=Données!$I$3,BO220,IF(AND($M220=Données!$I$2,BP220=""),"Compléter la colonne précédente",IF(BO220-BP220&lt;=0,0,IF(BP220&gt;=144.44,BO220-144.44,BO220-BP220))))))</f>
        <v>Compléter la colonne M</v>
      </c>
      <c r="BR220" s="197" t="str">
        <f>IF(BO220="","Compléter la part variable",IF(AND($M220=Données!$I$2,BP220=""),"Compléter mont. unit. versé pour le BTE",IF(BQ220-$C$6&lt;0,0,BQ220-$C$6)))</f>
        <v>Compléter la part variable</v>
      </c>
      <c r="BS220" s="192" t="str">
        <f t="shared" si="94"/>
        <v>Date signature contrat absente ou non conforme</v>
      </c>
      <c r="BT220" s="24"/>
      <c r="BU220" s="29"/>
      <c r="BV220" s="61" t="str">
        <f t="shared" si="107"/>
        <v>Compléter la colonne M</v>
      </c>
      <c r="BW220" s="62"/>
      <c r="BX220" s="29"/>
      <c r="BY220" s="205" t="str">
        <f>IF($M220="","Compléter la colonne M",IF(BW220="","Compléter la part variable",IF($M220=Données!$I$3,BW220,IF(AND($M220=Données!$I$2,BX220=""),"Compléter la colonne précédente",IF(BW220-BX220&lt;=0,0,IF(BX220&gt;=144.44,BW220-144.44,BW220-BX220))))))</f>
        <v>Compléter la colonne M</v>
      </c>
      <c r="BZ220" s="197" t="str">
        <f>IF(BW220="","Compléter la part variable",IF(AND($M220=Données!$I$2,BX220=""),"Compléter mont. unit. versé pour le BTE",IF(BY220-$C$6&lt;0,0,BY220-$C$6)))</f>
        <v>Compléter la part variable</v>
      </c>
      <c r="CA220" s="192" t="str">
        <f t="shared" si="95"/>
        <v>Date signature contrat absente ou non conforme</v>
      </c>
      <c r="CB220" s="24"/>
      <c r="CC220" s="29"/>
      <c r="CD220" s="61" t="str">
        <f t="shared" si="108"/>
        <v>Compléter la colonne M</v>
      </c>
      <c r="CE220" s="62"/>
      <c r="CF220" s="29"/>
      <c r="CG220" s="205" t="str">
        <f>IF($M220="","Compléter la colonne M",IF(CE220="","Compléter la part variable",IF($M220=Données!$I$3,CE220,IF(AND($M220=Données!$I$2,CF220=""),"Compléter la colonne précédente",IF(CE220-CF220&lt;=0,0,IF(CF220&gt;=144.44,CE220-144.44,CE220-CF220))))))</f>
        <v>Compléter la colonne M</v>
      </c>
      <c r="CH220" s="197" t="str">
        <f>IF(CE220="","Compléter la part variable",IF(AND($M220=Données!$I$2,CF220=""),"Compléter mont. unit. versé pour le BTE",IF(CG220-$C$6&lt;0,0,CG220-$C$6)))</f>
        <v>Compléter la part variable</v>
      </c>
      <c r="CI220" s="192" t="str">
        <f t="shared" si="96"/>
        <v>Date signature contrat absente ou non conforme</v>
      </c>
      <c r="CJ220" s="24"/>
      <c r="CK220" s="29"/>
      <c r="CL220" s="61" t="str">
        <f t="shared" si="109"/>
        <v>Compléter la colonne M</v>
      </c>
      <c r="CM220" s="62"/>
      <c r="CN220" s="29"/>
      <c r="CO220" s="205" t="str">
        <f>IF($M220="","Compléter la colonne M",IF(CM220="","Compléter la part variable",IF($M220=Données!$I$3,CM220,IF(AND($M220=Données!$I$2,CN220=""),"Compléter la colonne précédente",IF(CM220-CN220&lt;=0,0,IF(CN220&gt;=144.44,CM220-144.44,CM220-CN220))))))</f>
        <v>Compléter la colonne M</v>
      </c>
      <c r="CP220" s="197" t="str">
        <f>IF(CM220="","Compléter la part variable",IF(AND($M220=Données!$I$2,CN220=""),"Compléter mont. unit. versé pour le BTE",IF(CO220-$C$6&lt;0,0,CO220-$C$6)))</f>
        <v>Compléter la part variable</v>
      </c>
      <c r="CQ220" s="192" t="str">
        <f t="shared" si="97"/>
        <v>Date signature contrat absente ou non conforme</v>
      </c>
      <c r="CR220" s="24"/>
      <c r="CS220" s="29"/>
      <c r="CT220" s="61" t="str">
        <f t="shared" si="110"/>
        <v>Compléter la colonne M</v>
      </c>
      <c r="CU220" s="62"/>
      <c r="CV220" s="29"/>
      <c r="CW220" s="205" t="str">
        <f>IF($M220="","Compléter la colonne M",IF(CU220="","Compléter la part variable",IF($M220=Données!$I$3,CU220,IF(AND($M220=Données!$I$2,CV220=""),"Compléter la colonne précédente",IF(CU220-CV220&lt;=0,0,IF(CV220&gt;=144.44,CU220-144.44,CU220-CV220))))))</f>
        <v>Compléter la colonne M</v>
      </c>
      <c r="CX220" s="197" t="str">
        <f>IF(CU220="","Compléter la part variable",IF(AND($M220=Données!$I$2,CV220=""),"Compléter mont. unit. versé pour le BTE",IF(CW220-$C$6&lt;0,0,CW220-$C$6)))</f>
        <v>Compléter la part variable</v>
      </c>
      <c r="CY220" s="192" t="str">
        <f t="shared" si="98"/>
        <v>Date signature contrat absente ou non conforme</v>
      </c>
      <c r="CZ220" s="24"/>
      <c r="DA220" s="29"/>
      <c r="DB220" s="61" t="str">
        <f t="shared" si="111"/>
        <v>Compléter la colonne M</v>
      </c>
      <c r="DC220" s="62"/>
      <c r="DD220" s="29"/>
      <c r="DE220" s="205" t="str">
        <f>IF($M220="","Compléter la colonne M",IF(DC220="","Compléter la part variable",IF($M220=Données!$I$3,DC220,IF(AND($M220=Données!$I$2,DD220=""),"Compléter la colonne précédente",IF(DC220-DD220&lt;=0,0,IF(DD220&gt;=144.44,DC220-144.44,DC220-DD220))))))</f>
        <v>Compléter la colonne M</v>
      </c>
      <c r="DF220" s="197" t="str">
        <f>IF(DC220="","Compléter la part variable",IF(AND($M220=Données!$I$2,DD220=""),"Compléter mont. unit. versé pour le BTE",IF(DE220-$C$6&lt;0,0,DE220-$C$6)))</f>
        <v>Compléter la part variable</v>
      </c>
      <c r="DG220" s="192" t="str">
        <f t="shared" si="99"/>
        <v>Date signature contrat absente ou non conforme</v>
      </c>
      <c r="DH220" s="106" t="str">
        <f t="shared" si="86"/>
        <v>Remplir les colonnes M,N, Q et P</v>
      </c>
      <c r="DI220" s="153" t="str">
        <f t="shared" si="87"/>
        <v>Remplir les colonnes M, N, Q et P</v>
      </c>
      <c r="DJ220" s="28" t="str">
        <f t="shared" si="88"/>
        <v>Remplir les colonnes M, N, Q et P</v>
      </c>
      <c r="DK220"/>
      <c r="DL220"/>
    </row>
    <row r="221" spans="1:116" x14ac:dyDescent="0.3">
      <c r="A221" s="132"/>
      <c r="B221" s="165"/>
      <c r="C221" s="43"/>
      <c r="D221" s="43"/>
      <c r="E221" s="43"/>
      <c r="F221" s="43"/>
      <c r="G221" s="133"/>
      <c r="H221" s="59"/>
      <c r="I221" s="29"/>
      <c r="J221" s="167"/>
      <c r="K221" s="167"/>
      <c r="L221" s="168"/>
      <c r="M221" s="141"/>
      <c r="N221" s="119"/>
      <c r="O221" s="69"/>
      <c r="P221" s="69"/>
      <c r="Q221" s="145"/>
      <c r="R221" s="24"/>
      <c r="S221" s="29"/>
      <c r="T221" s="61" t="str">
        <f t="shared" si="100"/>
        <v>Compléter la colonne M</v>
      </c>
      <c r="U221" s="62"/>
      <c r="V221" s="103" t="str">
        <f t="shared" si="84"/>
        <v>Compléter la colonne précédente</v>
      </c>
      <c r="W221" s="192" t="str">
        <f t="shared" si="85"/>
        <v>Date signature contrat absente ou non conforme</v>
      </c>
      <c r="X221" s="24"/>
      <c r="Y221" s="29"/>
      <c r="Z221" s="61" t="str">
        <f t="shared" si="101"/>
        <v>Compléter la colonne M</v>
      </c>
      <c r="AA221" s="62"/>
      <c r="AB221" s="29"/>
      <c r="AC221" s="205" t="str">
        <f>IF($M221="","Compléter la colonne M",IF(AA221="","Compléter la part variable",IF($M221=Données!$I$3,AA221,IF(AND($M221=Données!$I$2,AB221=""),"Compléter la colonne précédente",IF(AA221-AB221&lt;=0,0,IF(AB221&gt;=144.44,AA221-144.44,AA221-AB221))))))</f>
        <v>Compléter la colonne M</v>
      </c>
      <c r="AD221" s="197" t="str">
        <f>IF(AA221="","Compléter la part variable",IF(AND($M221=Données!$I$2,AB221=""),"Compléter mont. unit. versé pour le BTE",IF(AC221-$C$6&lt;0,0,AC221-$C$6)))</f>
        <v>Compléter la part variable</v>
      </c>
      <c r="AE221" s="192" t="str">
        <f t="shared" si="89"/>
        <v>Date signature contrat absente ou non conforme</v>
      </c>
      <c r="AF221" s="24"/>
      <c r="AG221" s="29"/>
      <c r="AH221" s="61" t="str">
        <f t="shared" si="102"/>
        <v>Compléter la colonne M</v>
      </c>
      <c r="AI221" s="62"/>
      <c r="AJ221" s="29"/>
      <c r="AK221" s="205" t="str">
        <f>IF($M221="","Compléter la colonne M",IF(AI221="","Compléter la part variable",IF($M221=Données!$I$3,AI221,IF(AND($M221=Données!$I$2,AJ221=""),"Compléter la colonne précédente",IF(AI221-AJ221&lt;=0,0,IF(AJ221&gt;=144.44,AI221-144.44,AI221-AJ221))))))</f>
        <v>Compléter la colonne M</v>
      </c>
      <c r="AL221" s="197" t="str">
        <f>IF(AI221="","Compléter la part variable",IF(AND($M221=Données!$I$2,AJ221=""),"Compléter mont. unit. versé pour le BTE",IF(AK221-$C$6&lt;0,0,AK221-$C$6)))</f>
        <v>Compléter la part variable</v>
      </c>
      <c r="AM221" s="192" t="str">
        <f t="shared" si="90"/>
        <v>Date signature contrat absente ou non conforme</v>
      </c>
      <c r="AN221" s="24"/>
      <c r="AO221" s="29"/>
      <c r="AP221" s="61" t="str">
        <f t="shared" si="103"/>
        <v>Compléter la colonne M</v>
      </c>
      <c r="AQ221" s="62"/>
      <c r="AR221" s="29"/>
      <c r="AS221" s="205" t="str">
        <f>IF($M221="","Compléter la colonne M",IF(AQ221="","Compléter la part variable",IF($M221=Données!$I$3,AQ221,IF(AND($M221=Données!$I$2,AR221=""),"Compléter la colonne précédente",IF(AQ221-AR221&lt;=0,0,IF(AR221&gt;=144.44,AQ221-144.44,AQ221-AR221))))))</f>
        <v>Compléter la colonne M</v>
      </c>
      <c r="AT221" s="197" t="str">
        <f>IF(AQ221="","Compléter la part variable",IF(AND($M221=Données!$I$2,AR221=""),"Compléter mont. unit. versé pour le BTE",IF(AS221-$C$6&lt;0,0,AS221-$C$6)))</f>
        <v>Compléter la part variable</v>
      </c>
      <c r="AU221" s="192" t="str">
        <f t="shared" si="91"/>
        <v>Date signature contrat absente ou non conforme</v>
      </c>
      <c r="AV221" s="24"/>
      <c r="AW221" s="29"/>
      <c r="AX221" s="61" t="str">
        <f t="shared" si="104"/>
        <v>Compléter la colonne M</v>
      </c>
      <c r="AY221" s="62"/>
      <c r="AZ221" s="29"/>
      <c r="BA221" s="205" t="str">
        <f>IF($M221="","Compléter la colonne M",IF(AY221="","Compléter la part variable",IF($M221=Données!$I$3,AY221,IF(AND($M221=Données!$I$2,AZ221=""),"Compléter la colonne précédente",IF(AY221-AZ221&lt;=0,0,IF(AZ221&gt;=144.44,AY221-144.44,AY221-AZ221))))))</f>
        <v>Compléter la colonne M</v>
      </c>
      <c r="BB221" s="197" t="str">
        <f>IF(AY221="","Compléter la part variable",IF(AND($M221=Données!$I$2,AZ221=""),"Compléter mont. unit. versé pour le BTE",IF(BA221-$C$6&lt;0,0,BA221-$C$6)))</f>
        <v>Compléter la part variable</v>
      </c>
      <c r="BC221" s="192" t="str">
        <f t="shared" si="92"/>
        <v>Date signature contrat absente ou non conforme</v>
      </c>
      <c r="BD221" s="24"/>
      <c r="BE221" s="29"/>
      <c r="BF221" s="61" t="str">
        <f t="shared" si="105"/>
        <v>Compléter la colonne M</v>
      </c>
      <c r="BG221" s="62"/>
      <c r="BH221" s="29"/>
      <c r="BI221" s="205" t="str">
        <f>IF($M221="","Compléter la colonne M",IF(BG221="","Compléter la part variable",IF($M221=Données!$I$3,BG221,IF(AND($M221=Données!$I$2,BH221=""),"Compléter la colonne précédente",IF(BG221-BH221&lt;=0,0,IF(BH221&gt;=144.44,BG221-144.44,BG221-BH221))))))</f>
        <v>Compléter la colonne M</v>
      </c>
      <c r="BJ221" s="197" t="str">
        <f>IF(BG221="","Compléter la part variable",IF(AND($M221=Données!$I$2,BH221=""),"Compléter mont. unit. versé pour le BTE",IF(BI221-$C$6&lt;0,0,BI221-$C$6)))</f>
        <v>Compléter la part variable</v>
      </c>
      <c r="BK221" s="192" t="str">
        <f t="shared" si="93"/>
        <v>Date signature contrat absente ou non conforme</v>
      </c>
      <c r="BL221" s="24"/>
      <c r="BM221" s="29"/>
      <c r="BN221" s="61" t="str">
        <f t="shared" si="106"/>
        <v>Compléter la colonne M</v>
      </c>
      <c r="BO221" s="62"/>
      <c r="BP221" s="29"/>
      <c r="BQ221" s="205" t="str">
        <f>IF($M221="","Compléter la colonne M",IF(BO221="","Compléter la part variable",IF($M221=Données!$I$3,BO221,IF(AND($M221=Données!$I$2,BP221=""),"Compléter la colonne précédente",IF(BO221-BP221&lt;=0,0,IF(BP221&gt;=144.44,BO221-144.44,BO221-BP221))))))</f>
        <v>Compléter la colonne M</v>
      </c>
      <c r="BR221" s="197" t="str">
        <f>IF(BO221="","Compléter la part variable",IF(AND($M221=Données!$I$2,BP221=""),"Compléter mont. unit. versé pour le BTE",IF(BQ221-$C$6&lt;0,0,BQ221-$C$6)))</f>
        <v>Compléter la part variable</v>
      </c>
      <c r="BS221" s="192" t="str">
        <f t="shared" si="94"/>
        <v>Date signature contrat absente ou non conforme</v>
      </c>
      <c r="BT221" s="24"/>
      <c r="BU221" s="29"/>
      <c r="BV221" s="61" t="str">
        <f t="shared" si="107"/>
        <v>Compléter la colonne M</v>
      </c>
      <c r="BW221" s="62"/>
      <c r="BX221" s="29"/>
      <c r="BY221" s="205" t="str">
        <f>IF($M221="","Compléter la colonne M",IF(BW221="","Compléter la part variable",IF($M221=Données!$I$3,BW221,IF(AND($M221=Données!$I$2,BX221=""),"Compléter la colonne précédente",IF(BW221-BX221&lt;=0,0,IF(BX221&gt;=144.44,BW221-144.44,BW221-BX221))))))</f>
        <v>Compléter la colonne M</v>
      </c>
      <c r="BZ221" s="197" t="str">
        <f>IF(BW221="","Compléter la part variable",IF(AND($M221=Données!$I$2,BX221=""),"Compléter mont. unit. versé pour le BTE",IF(BY221-$C$6&lt;0,0,BY221-$C$6)))</f>
        <v>Compléter la part variable</v>
      </c>
      <c r="CA221" s="192" t="str">
        <f t="shared" si="95"/>
        <v>Date signature contrat absente ou non conforme</v>
      </c>
      <c r="CB221" s="24"/>
      <c r="CC221" s="29"/>
      <c r="CD221" s="61" t="str">
        <f t="shared" si="108"/>
        <v>Compléter la colonne M</v>
      </c>
      <c r="CE221" s="62"/>
      <c r="CF221" s="29"/>
      <c r="CG221" s="205" t="str">
        <f>IF($M221="","Compléter la colonne M",IF(CE221="","Compléter la part variable",IF($M221=Données!$I$3,CE221,IF(AND($M221=Données!$I$2,CF221=""),"Compléter la colonne précédente",IF(CE221-CF221&lt;=0,0,IF(CF221&gt;=144.44,CE221-144.44,CE221-CF221))))))</f>
        <v>Compléter la colonne M</v>
      </c>
      <c r="CH221" s="197" t="str">
        <f>IF(CE221="","Compléter la part variable",IF(AND($M221=Données!$I$2,CF221=""),"Compléter mont. unit. versé pour le BTE",IF(CG221-$C$6&lt;0,0,CG221-$C$6)))</f>
        <v>Compléter la part variable</v>
      </c>
      <c r="CI221" s="192" t="str">
        <f t="shared" si="96"/>
        <v>Date signature contrat absente ou non conforme</v>
      </c>
      <c r="CJ221" s="24"/>
      <c r="CK221" s="29"/>
      <c r="CL221" s="61" t="str">
        <f t="shared" si="109"/>
        <v>Compléter la colonne M</v>
      </c>
      <c r="CM221" s="62"/>
      <c r="CN221" s="29"/>
      <c r="CO221" s="205" t="str">
        <f>IF($M221="","Compléter la colonne M",IF(CM221="","Compléter la part variable",IF($M221=Données!$I$3,CM221,IF(AND($M221=Données!$I$2,CN221=""),"Compléter la colonne précédente",IF(CM221-CN221&lt;=0,0,IF(CN221&gt;=144.44,CM221-144.44,CM221-CN221))))))</f>
        <v>Compléter la colonne M</v>
      </c>
      <c r="CP221" s="197" t="str">
        <f>IF(CM221="","Compléter la part variable",IF(AND($M221=Données!$I$2,CN221=""),"Compléter mont. unit. versé pour le BTE",IF(CO221-$C$6&lt;0,0,CO221-$C$6)))</f>
        <v>Compléter la part variable</v>
      </c>
      <c r="CQ221" s="192" t="str">
        <f t="shared" si="97"/>
        <v>Date signature contrat absente ou non conforme</v>
      </c>
      <c r="CR221" s="24"/>
      <c r="CS221" s="29"/>
      <c r="CT221" s="61" t="str">
        <f t="shared" si="110"/>
        <v>Compléter la colonne M</v>
      </c>
      <c r="CU221" s="62"/>
      <c r="CV221" s="29"/>
      <c r="CW221" s="205" t="str">
        <f>IF($M221="","Compléter la colonne M",IF(CU221="","Compléter la part variable",IF($M221=Données!$I$3,CU221,IF(AND($M221=Données!$I$2,CV221=""),"Compléter la colonne précédente",IF(CU221-CV221&lt;=0,0,IF(CV221&gt;=144.44,CU221-144.44,CU221-CV221))))))</f>
        <v>Compléter la colonne M</v>
      </c>
      <c r="CX221" s="197" t="str">
        <f>IF(CU221="","Compléter la part variable",IF(AND($M221=Données!$I$2,CV221=""),"Compléter mont. unit. versé pour le BTE",IF(CW221-$C$6&lt;0,0,CW221-$C$6)))</f>
        <v>Compléter la part variable</v>
      </c>
      <c r="CY221" s="192" t="str">
        <f t="shared" si="98"/>
        <v>Date signature contrat absente ou non conforme</v>
      </c>
      <c r="CZ221" s="24"/>
      <c r="DA221" s="29"/>
      <c r="DB221" s="61" t="str">
        <f t="shared" si="111"/>
        <v>Compléter la colonne M</v>
      </c>
      <c r="DC221" s="62"/>
      <c r="DD221" s="29"/>
      <c r="DE221" s="205" t="str">
        <f>IF($M221="","Compléter la colonne M",IF(DC221="","Compléter la part variable",IF($M221=Données!$I$3,DC221,IF(AND($M221=Données!$I$2,DD221=""),"Compléter la colonne précédente",IF(DC221-DD221&lt;=0,0,IF(DD221&gt;=144.44,DC221-144.44,DC221-DD221))))))</f>
        <v>Compléter la colonne M</v>
      </c>
      <c r="DF221" s="197" t="str">
        <f>IF(DC221="","Compléter la part variable",IF(AND($M221=Données!$I$2,DD221=""),"Compléter mont. unit. versé pour le BTE",IF(DE221-$C$6&lt;0,0,DE221-$C$6)))</f>
        <v>Compléter la part variable</v>
      </c>
      <c r="DG221" s="192" t="str">
        <f t="shared" si="99"/>
        <v>Date signature contrat absente ou non conforme</v>
      </c>
      <c r="DH221" s="106" t="str">
        <f t="shared" si="86"/>
        <v>Remplir les colonnes M,N, Q et P</v>
      </c>
      <c r="DI221" s="153" t="str">
        <f t="shared" si="87"/>
        <v>Remplir les colonnes M, N, Q et P</v>
      </c>
      <c r="DJ221" s="28" t="str">
        <f t="shared" si="88"/>
        <v>Remplir les colonnes M, N, Q et P</v>
      </c>
      <c r="DK221"/>
      <c r="DL221"/>
    </row>
    <row r="222" spans="1:116" x14ac:dyDescent="0.3">
      <c r="A222" s="132"/>
      <c r="B222" s="165"/>
      <c r="C222" s="43"/>
      <c r="D222" s="43"/>
      <c r="E222" s="43"/>
      <c r="F222" s="43"/>
      <c r="G222" s="133"/>
      <c r="H222" s="59"/>
      <c r="I222" s="29"/>
      <c r="J222" s="167"/>
      <c r="K222" s="167"/>
      <c r="L222" s="168"/>
      <c r="M222" s="141"/>
      <c r="N222" s="119"/>
      <c r="O222" s="69"/>
      <c r="P222" s="69"/>
      <c r="Q222" s="145"/>
      <c r="R222" s="24"/>
      <c r="S222" s="29"/>
      <c r="T222" s="61" t="str">
        <f t="shared" si="100"/>
        <v>Compléter la colonne M</v>
      </c>
      <c r="U222" s="62"/>
      <c r="V222" s="103" t="str">
        <f t="shared" si="84"/>
        <v>Compléter la colonne précédente</v>
      </c>
      <c r="W222" s="192" t="str">
        <f t="shared" si="85"/>
        <v>Date signature contrat absente ou non conforme</v>
      </c>
      <c r="X222" s="24"/>
      <c r="Y222" s="29"/>
      <c r="Z222" s="61" t="str">
        <f t="shared" si="101"/>
        <v>Compléter la colonne M</v>
      </c>
      <c r="AA222" s="62"/>
      <c r="AB222" s="29"/>
      <c r="AC222" s="205" t="str">
        <f>IF($M222="","Compléter la colonne M",IF(AA222="","Compléter la part variable",IF($M222=Données!$I$3,AA222,IF(AND($M222=Données!$I$2,AB222=""),"Compléter la colonne précédente",IF(AA222-AB222&lt;=0,0,IF(AB222&gt;=144.44,AA222-144.44,AA222-AB222))))))</f>
        <v>Compléter la colonne M</v>
      </c>
      <c r="AD222" s="197" t="str">
        <f>IF(AA222="","Compléter la part variable",IF(AND($M222=Données!$I$2,AB222=""),"Compléter mont. unit. versé pour le BTE",IF(AC222-$C$6&lt;0,0,AC222-$C$6)))</f>
        <v>Compléter la part variable</v>
      </c>
      <c r="AE222" s="192" t="str">
        <f t="shared" si="89"/>
        <v>Date signature contrat absente ou non conforme</v>
      </c>
      <c r="AF222" s="24"/>
      <c r="AG222" s="29"/>
      <c r="AH222" s="61" t="str">
        <f t="shared" si="102"/>
        <v>Compléter la colonne M</v>
      </c>
      <c r="AI222" s="62"/>
      <c r="AJ222" s="29"/>
      <c r="AK222" s="205" t="str">
        <f>IF($M222="","Compléter la colonne M",IF(AI222="","Compléter la part variable",IF($M222=Données!$I$3,AI222,IF(AND($M222=Données!$I$2,AJ222=""),"Compléter la colonne précédente",IF(AI222-AJ222&lt;=0,0,IF(AJ222&gt;=144.44,AI222-144.44,AI222-AJ222))))))</f>
        <v>Compléter la colonne M</v>
      </c>
      <c r="AL222" s="197" t="str">
        <f>IF(AI222="","Compléter la part variable",IF(AND($M222=Données!$I$2,AJ222=""),"Compléter mont. unit. versé pour le BTE",IF(AK222-$C$6&lt;0,0,AK222-$C$6)))</f>
        <v>Compléter la part variable</v>
      </c>
      <c r="AM222" s="192" t="str">
        <f t="shared" si="90"/>
        <v>Date signature contrat absente ou non conforme</v>
      </c>
      <c r="AN222" s="24"/>
      <c r="AO222" s="29"/>
      <c r="AP222" s="61" t="str">
        <f t="shared" si="103"/>
        <v>Compléter la colonne M</v>
      </c>
      <c r="AQ222" s="62"/>
      <c r="AR222" s="29"/>
      <c r="AS222" s="205" t="str">
        <f>IF($M222="","Compléter la colonne M",IF(AQ222="","Compléter la part variable",IF($M222=Données!$I$3,AQ222,IF(AND($M222=Données!$I$2,AR222=""),"Compléter la colonne précédente",IF(AQ222-AR222&lt;=0,0,IF(AR222&gt;=144.44,AQ222-144.44,AQ222-AR222))))))</f>
        <v>Compléter la colonne M</v>
      </c>
      <c r="AT222" s="197" t="str">
        <f>IF(AQ222="","Compléter la part variable",IF(AND($M222=Données!$I$2,AR222=""),"Compléter mont. unit. versé pour le BTE",IF(AS222-$C$6&lt;0,0,AS222-$C$6)))</f>
        <v>Compléter la part variable</v>
      </c>
      <c r="AU222" s="192" t="str">
        <f t="shared" si="91"/>
        <v>Date signature contrat absente ou non conforme</v>
      </c>
      <c r="AV222" s="24"/>
      <c r="AW222" s="29"/>
      <c r="AX222" s="61" t="str">
        <f t="shared" si="104"/>
        <v>Compléter la colonne M</v>
      </c>
      <c r="AY222" s="62"/>
      <c r="AZ222" s="29"/>
      <c r="BA222" s="205" t="str">
        <f>IF($M222="","Compléter la colonne M",IF(AY222="","Compléter la part variable",IF($M222=Données!$I$3,AY222,IF(AND($M222=Données!$I$2,AZ222=""),"Compléter la colonne précédente",IF(AY222-AZ222&lt;=0,0,IF(AZ222&gt;=144.44,AY222-144.44,AY222-AZ222))))))</f>
        <v>Compléter la colonne M</v>
      </c>
      <c r="BB222" s="197" t="str">
        <f>IF(AY222="","Compléter la part variable",IF(AND($M222=Données!$I$2,AZ222=""),"Compléter mont. unit. versé pour le BTE",IF(BA222-$C$6&lt;0,0,BA222-$C$6)))</f>
        <v>Compléter la part variable</v>
      </c>
      <c r="BC222" s="192" t="str">
        <f t="shared" si="92"/>
        <v>Date signature contrat absente ou non conforme</v>
      </c>
      <c r="BD222" s="24"/>
      <c r="BE222" s="29"/>
      <c r="BF222" s="61" t="str">
        <f t="shared" si="105"/>
        <v>Compléter la colonne M</v>
      </c>
      <c r="BG222" s="62"/>
      <c r="BH222" s="29"/>
      <c r="BI222" s="205" t="str">
        <f>IF($M222="","Compléter la colonne M",IF(BG222="","Compléter la part variable",IF($M222=Données!$I$3,BG222,IF(AND($M222=Données!$I$2,BH222=""),"Compléter la colonne précédente",IF(BG222-BH222&lt;=0,0,IF(BH222&gt;=144.44,BG222-144.44,BG222-BH222))))))</f>
        <v>Compléter la colonne M</v>
      </c>
      <c r="BJ222" s="197" t="str">
        <f>IF(BG222="","Compléter la part variable",IF(AND($M222=Données!$I$2,BH222=""),"Compléter mont. unit. versé pour le BTE",IF(BI222-$C$6&lt;0,0,BI222-$C$6)))</f>
        <v>Compléter la part variable</v>
      </c>
      <c r="BK222" s="192" t="str">
        <f t="shared" si="93"/>
        <v>Date signature contrat absente ou non conforme</v>
      </c>
      <c r="BL222" s="24"/>
      <c r="BM222" s="29"/>
      <c r="BN222" s="61" t="str">
        <f t="shared" si="106"/>
        <v>Compléter la colonne M</v>
      </c>
      <c r="BO222" s="62"/>
      <c r="BP222" s="29"/>
      <c r="BQ222" s="205" t="str">
        <f>IF($M222="","Compléter la colonne M",IF(BO222="","Compléter la part variable",IF($M222=Données!$I$3,BO222,IF(AND($M222=Données!$I$2,BP222=""),"Compléter la colonne précédente",IF(BO222-BP222&lt;=0,0,IF(BP222&gt;=144.44,BO222-144.44,BO222-BP222))))))</f>
        <v>Compléter la colonne M</v>
      </c>
      <c r="BR222" s="197" t="str">
        <f>IF(BO222="","Compléter la part variable",IF(AND($M222=Données!$I$2,BP222=""),"Compléter mont. unit. versé pour le BTE",IF(BQ222-$C$6&lt;0,0,BQ222-$C$6)))</f>
        <v>Compléter la part variable</v>
      </c>
      <c r="BS222" s="192" t="str">
        <f t="shared" si="94"/>
        <v>Date signature contrat absente ou non conforme</v>
      </c>
      <c r="BT222" s="24"/>
      <c r="BU222" s="29"/>
      <c r="BV222" s="61" t="str">
        <f t="shared" si="107"/>
        <v>Compléter la colonne M</v>
      </c>
      <c r="BW222" s="62"/>
      <c r="BX222" s="29"/>
      <c r="BY222" s="205" t="str">
        <f>IF($M222="","Compléter la colonne M",IF(BW222="","Compléter la part variable",IF($M222=Données!$I$3,BW222,IF(AND($M222=Données!$I$2,BX222=""),"Compléter la colonne précédente",IF(BW222-BX222&lt;=0,0,IF(BX222&gt;=144.44,BW222-144.44,BW222-BX222))))))</f>
        <v>Compléter la colonne M</v>
      </c>
      <c r="BZ222" s="197" t="str">
        <f>IF(BW222="","Compléter la part variable",IF(AND($M222=Données!$I$2,BX222=""),"Compléter mont. unit. versé pour le BTE",IF(BY222-$C$6&lt;0,0,BY222-$C$6)))</f>
        <v>Compléter la part variable</v>
      </c>
      <c r="CA222" s="192" t="str">
        <f t="shared" si="95"/>
        <v>Date signature contrat absente ou non conforme</v>
      </c>
      <c r="CB222" s="24"/>
      <c r="CC222" s="29"/>
      <c r="CD222" s="61" t="str">
        <f t="shared" si="108"/>
        <v>Compléter la colonne M</v>
      </c>
      <c r="CE222" s="62"/>
      <c r="CF222" s="29"/>
      <c r="CG222" s="205" t="str">
        <f>IF($M222="","Compléter la colonne M",IF(CE222="","Compléter la part variable",IF($M222=Données!$I$3,CE222,IF(AND($M222=Données!$I$2,CF222=""),"Compléter la colonne précédente",IF(CE222-CF222&lt;=0,0,IF(CF222&gt;=144.44,CE222-144.44,CE222-CF222))))))</f>
        <v>Compléter la colonne M</v>
      </c>
      <c r="CH222" s="197" t="str">
        <f>IF(CE222="","Compléter la part variable",IF(AND($M222=Données!$I$2,CF222=""),"Compléter mont. unit. versé pour le BTE",IF(CG222-$C$6&lt;0,0,CG222-$C$6)))</f>
        <v>Compléter la part variable</v>
      </c>
      <c r="CI222" s="192" t="str">
        <f t="shared" si="96"/>
        <v>Date signature contrat absente ou non conforme</v>
      </c>
      <c r="CJ222" s="24"/>
      <c r="CK222" s="29"/>
      <c r="CL222" s="61" t="str">
        <f t="shared" si="109"/>
        <v>Compléter la colonne M</v>
      </c>
      <c r="CM222" s="62"/>
      <c r="CN222" s="29"/>
      <c r="CO222" s="205" t="str">
        <f>IF($M222="","Compléter la colonne M",IF(CM222="","Compléter la part variable",IF($M222=Données!$I$3,CM222,IF(AND($M222=Données!$I$2,CN222=""),"Compléter la colonne précédente",IF(CM222-CN222&lt;=0,0,IF(CN222&gt;=144.44,CM222-144.44,CM222-CN222))))))</f>
        <v>Compléter la colonne M</v>
      </c>
      <c r="CP222" s="197" t="str">
        <f>IF(CM222="","Compléter la part variable",IF(AND($M222=Données!$I$2,CN222=""),"Compléter mont. unit. versé pour le BTE",IF(CO222-$C$6&lt;0,0,CO222-$C$6)))</f>
        <v>Compléter la part variable</v>
      </c>
      <c r="CQ222" s="192" t="str">
        <f t="shared" si="97"/>
        <v>Date signature contrat absente ou non conforme</v>
      </c>
      <c r="CR222" s="24"/>
      <c r="CS222" s="29"/>
      <c r="CT222" s="61" t="str">
        <f t="shared" si="110"/>
        <v>Compléter la colonne M</v>
      </c>
      <c r="CU222" s="62"/>
      <c r="CV222" s="29"/>
      <c r="CW222" s="205" t="str">
        <f>IF($M222="","Compléter la colonne M",IF(CU222="","Compléter la part variable",IF($M222=Données!$I$3,CU222,IF(AND($M222=Données!$I$2,CV222=""),"Compléter la colonne précédente",IF(CU222-CV222&lt;=0,0,IF(CV222&gt;=144.44,CU222-144.44,CU222-CV222))))))</f>
        <v>Compléter la colonne M</v>
      </c>
      <c r="CX222" s="197" t="str">
        <f>IF(CU222="","Compléter la part variable",IF(AND($M222=Données!$I$2,CV222=""),"Compléter mont. unit. versé pour le BTE",IF(CW222-$C$6&lt;0,0,CW222-$C$6)))</f>
        <v>Compléter la part variable</v>
      </c>
      <c r="CY222" s="192" t="str">
        <f t="shared" si="98"/>
        <v>Date signature contrat absente ou non conforme</v>
      </c>
      <c r="CZ222" s="24"/>
      <c r="DA222" s="29"/>
      <c r="DB222" s="61" t="str">
        <f t="shared" si="111"/>
        <v>Compléter la colonne M</v>
      </c>
      <c r="DC222" s="62"/>
      <c r="DD222" s="29"/>
      <c r="DE222" s="205" t="str">
        <f>IF($M222="","Compléter la colonne M",IF(DC222="","Compléter la part variable",IF($M222=Données!$I$3,DC222,IF(AND($M222=Données!$I$2,DD222=""),"Compléter la colonne précédente",IF(DC222-DD222&lt;=0,0,IF(DD222&gt;=144.44,DC222-144.44,DC222-DD222))))))</f>
        <v>Compléter la colonne M</v>
      </c>
      <c r="DF222" s="197" t="str">
        <f>IF(DC222="","Compléter la part variable",IF(AND($M222=Données!$I$2,DD222=""),"Compléter mont. unit. versé pour le BTE",IF(DE222-$C$6&lt;0,0,DE222-$C$6)))</f>
        <v>Compléter la part variable</v>
      </c>
      <c r="DG222" s="192" t="str">
        <f t="shared" si="99"/>
        <v>Date signature contrat absente ou non conforme</v>
      </c>
      <c r="DH222" s="106" t="str">
        <f t="shared" si="86"/>
        <v>Remplir les colonnes M,N, Q et P</v>
      </c>
      <c r="DI222" s="153" t="str">
        <f t="shared" si="87"/>
        <v>Remplir les colonnes M, N, Q et P</v>
      </c>
      <c r="DJ222" s="28" t="str">
        <f t="shared" si="88"/>
        <v>Remplir les colonnes M, N, Q et P</v>
      </c>
      <c r="DK222"/>
      <c r="DL222"/>
    </row>
    <row r="223" spans="1:116" x14ac:dyDescent="0.3">
      <c r="A223" s="132"/>
      <c r="B223" s="165"/>
      <c r="C223" s="43"/>
      <c r="D223" s="43"/>
      <c r="E223" s="43"/>
      <c r="F223" s="43"/>
      <c r="G223" s="133"/>
      <c r="H223" s="59"/>
      <c r="I223" s="29"/>
      <c r="J223" s="167"/>
      <c r="K223" s="167"/>
      <c r="L223" s="168"/>
      <c r="M223" s="141"/>
      <c r="N223" s="119"/>
      <c r="O223" s="69"/>
      <c r="P223" s="69"/>
      <c r="Q223" s="145"/>
      <c r="R223" s="24"/>
      <c r="S223" s="29"/>
      <c r="T223" s="61" t="str">
        <f t="shared" si="100"/>
        <v>Compléter la colonne M</v>
      </c>
      <c r="U223" s="62"/>
      <c r="V223" s="103" t="str">
        <f t="shared" si="84"/>
        <v>Compléter la colonne précédente</v>
      </c>
      <c r="W223" s="192" t="str">
        <f t="shared" si="85"/>
        <v>Date signature contrat absente ou non conforme</v>
      </c>
      <c r="X223" s="24"/>
      <c r="Y223" s="29"/>
      <c r="Z223" s="61" t="str">
        <f t="shared" si="101"/>
        <v>Compléter la colonne M</v>
      </c>
      <c r="AA223" s="62"/>
      <c r="AB223" s="29"/>
      <c r="AC223" s="205" t="str">
        <f>IF($M223="","Compléter la colonne M",IF(AA223="","Compléter la part variable",IF($M223=Données!$I$3,AA223,IF(AND($M223=Données!$I$2,AB223=""),"Compléter la colonne précédente",IF(AA223-AB223&lt;=0,0,IF(AB223&gt;=144.44,AA223-144.44,AA223-AB223))))))</f>
        <v>Compléter la colonne M</v>
      </c>
      <c r="AD223" s="197" t="str">
        <f>IF(AA223="","Compléter la part variable",IF(AND($M223=Données!$I$2,AB223=""),"Compléter mont. unit. versé pour le BTE",IF(AC223-$C$6&lt;0,0,AC223-$C$6)))</f>
        <v>Compléter la part variable</v>
      </c>
      <c r="AE223" s="192" t="str">
        <f t="shared" si="89"/>
        <v>Date signature contrat absente ou non conforme</v>
      </c>
      <c r="AF223" s="24"/>
      <c r="AG223" s="29"/>
      <c r="AH223" s="61" t="str">
        <f t="shared" si="102"/>
        <v>Compléter la colonne M</v>
      </c>
      <c r="AI223" s="62"/>
      <c r="AJ223" s="29"/>
      <c r="AK223" s="205" t="str">
        <f>IF($M223="","Compléter la colonne M",IF(AI223="","Compléter la part variable",IF($M223=Données!$I$3,AI223,IF(AND($M223=Données!$I$2,AJ223=""),"Compléter la colonne précédente",IF(AI223-AJ223&lt;=0,0,IF(AJ223&gt;=144.44,AI223-144.44,AI223-AJ223))))))</f>
        <v>Compléter la colonne M</v>
      </c>
      <c r="AL223" s="197" t="str">
        <f>IF(AI223="","Compléter la part variable",IF(AND($M223=Données!$I$2,AJ223=""),"Compléter mont. unit. versé pour le BTE",IF(AK223-$C$6&lt;0,0,AK223-$C$6)))</f>
        <v>Compléter la part variable</v>
      </c>
      <c r="AM223" s="192" t="str">
        <f t="shared" si="90"/>
        <v>Date signature contrat absente ou non conforme</v>
      </c>
      <c r="AN223" s="24"/>
      <c r="AO223" s="29"/>
      <c r="AP223" s="61" t="str">
        <f t="shared" si="103"/>
        <v>Compléter la colonne M</v>
      </c>
      <c r="AQ223" s="62"/>
      <c r="AR223" s="29"/>
      <c r="AS223" s="205" t="str">
        <f>IF($M223="","Compléter la colonne M",IF(AQ223="","Compléter la part variable",IF($M223=Données!$I$3,AQ223,IF(AND($M223=Données!$I$2,AR223=""),"Compléter la colonne précédente",IF(AQ223-AR223&lt;=0,0,IF(AR223&gt;=144.44,AQ223-144.44,AQ223-AR223))))))</f>
        <v>Compléter la colonne M</v>
      </c>
      <c r="AT223" s="197" t="str">
        <f>IF(AQ223="","Compléter la part variable",IF(AND($M223=Données!$I$2,AR223=""),"Compléter mont. unit. versé pour le BTE",IF(AS223-$C$6&lt;0,0,AS223-$C$6)))</f>
        <v>Compléter la part variable</v>
      </c>
      <c r="AU223" s="192" t="str">
        <f t="shared" si="91"/>
        <v>Date signature contrat absente ou non conforme</v>
      </c>
      <c r="AV223" s="24"/>
      <c r="AW223" s="29"/>
      <c r="AX223" s="61" t="str">
        <f t="shared" si="104"/>
        <v>Compléter la colonne M</v>
      </c>
      <c r="AY223" s="62"/>
      <c r="AZ223" s="29"/>
      <c r="BA223" s="205" t="str">
        <f>IF($M223="","Compléter la colonne M",IF(AY223="","Compléter la part variable",IF($M223=Données!$I$3,AY223,IF(AND($M223=Données!$I$2,AZ223=""),"Compléter la colonne précédente",IF(AY223-AZ223&lt;=0,0,IF(AZ223&gt;=144.44,AY223-144.44,AY223-AZ223))))))</f>
        <v>Compléter la colonne M</v>
      </c>
      <c r="BB223" s="197" t="str">
        <f>IF(AY223="","Compléter la part variable",IF(AND($M223=Données!$I$2,AZ223=""),"Compléter mont. unit. versé pour le BTE",IF(BA223-$C$6&lt;0,0,BA223-$C$6)))</f>
        <v>Compléter la part variable</v>
      </c>
      <c r="BC223" s="192" t="str">
        <f t="shared" si="92"/>
        <v>Date signature contrat absente ou non conforme</v>
      </c>
      <c r="BD223" s="24"/>
      <c r="BE223" s="29"/>
      <c r="BF223" s="61" t="str">
        <f t="shared" si="105"/>
        <v>Compléter la colonne M</v>
      </c>
      <c r="BG223" s="62"/>
      <c r="BH223" s="29"/>
      <c r="BI223" s="205" t="str">
        <f>IF($M223="","Compléter la colonne M",IF(BG223="","Compléter la part variable",IF($M223=Données!$I$3,BG223,IF(AND($M223=Données!$I$2,BH223=""),"Compléter la colonne précédente",IF(BG223-BH223&lt;=0,0,IF(BH223&gt;=144.44,BG223-144.44,BG223-BH223))))))</f>
        <v>Compléter la colonne M</v>
      </c>
      <c r="BJ223" s="197" t="str">
        <f>IF(BG223="","Compléter la part variable",IF(AND($M223=Données!$I$2,BH223=""),"Compléter mont. unit. versé pour le BTE",IF(BI223-$C$6&lt;0,0,BI223-$C$6)))</f>
        <v>Compléter la part variable</v>
      </c>
      <c r="BK223" s="192" t="str">
        <f t="shared" si="93"/>
        <v>Date signature contrat absente ou non conforme</v>
      </c>
      <c r="BL223" s="24"/>
      <c r="BM223" s="29"/>
      <c r="BN223" s="61" t="str">
        <f t="shared" si="106"/>
        <v>Compléter la colonne M</v>
      </c>
      <c r="BO223" s="62"/>
      <c r="BP223" s="29"/>
      <c r="BQ223" s="205" t="str">
        <f>IF($M223="","Compléter la colonne M",IF(BO223="","Compléter la part variable",IF($M223=Données!$I$3,BO223,IF(AND($M223=Données!$I$2,BP223=""),"Compléter la colonne précédente",IF(BO223-BP223&lt;=0,0,IF(BP223&gt;=144.44,BO223-144.44,BO223-BP223))))))</f>
        <v>Compléter la colonne M</v>
      </c>
      <c r="BR223" s="197" t="str">
        <f>IF(BO223="","Compléter la part variable",IF(AND($M223=Données!$I$2,BP223=""),"Compléter mont. unit. versé pour le BTE",IF(BQ223-$C$6&lt;0,0,BQ223-$C$6)))</f>
        <v>Compléter la part variable</v>
      </c>
      <c r="BS223" s="192" t="str">
        <f t="shared" si="94"/>
        <v>Date signature contrat absente ou non conforme</v>
      </c>
      <c r="BT223" s="24"/>
      <c r="BU223" s="29"/>
      <c r="BV223" s="61" t="str">
        <f t="shared" si="107"/>
        <v>Compléter la colonne M</v>
      </c>
      <c r="BW223" s="62"/>
      <c r="BX223" s="29"/>
      <c r="BY223" s="205" t="str">
        <f>IF($M223="","Compléter la colonne M",IF(BW223="","Compléter la part variable",IF($M223=Données!$I$3,BW223,IF(AND($M223=Données!$I$2,BX223=""),"Compléter la colonne précédente",IF(BW223-BX223&lt;=0,0,IF(BX223&gt;=144.44,BW223-144.44,BW223-BX223))))))</f>
        <v>Compléter la colonne M</v>
      </c>
      <c r="BZ223" s="197" t="str">
        <f>IF(BW223="","Compléter la part variable",IF(AND($M223=Données!$I$2,BX223=""),"Compléter mont. unit. versé pour le BTE",IF(BY223-$C$6&lt;0,0,BY223-$C$6)))</f>
        <v>Compléter la part variable</v>
      </c>
      <c r="CA223" s="192" t="str">
        <f t="shared" si="95"/>
        <v>Date signature contrat absente ou non conforme</v>
      </c>
      <c r="CB223" s="24"/>
      <c r="CC223" s="29"/>
      <c r="CD223" s="61" t="str">
        <f t="shared" si="108"/>
        <v>Compléter la colonne M</v>
      </c>
      <c r="CE223" s="62"/>
      <c r="CF223" s="29"/>
      <c r="CG223" s="205" t="str">
        <f>IF($M223="","Compléter la colonne M",IF(CE223="","Compléter la part variable",IF($M223=Données!$I$3,CE223,IF(AND($M223=Données!$I$2,CF223=""),"Compléter la colonne précédente",IF(CE223-CF223&lt;=0,0,IF(CF223&gt;=144.44,CE223-144.44,CE223-CF223))))))</f>
        <v>Compléter la colonne M</v>
      </c>
      <c r="CH223" s="197" t="str">
        <f>IF(CE223="","Compléter la part variable",IF(AND($M223=Données!$I$2,CF223=""),"Compléter mont. unit. versé pour le BTE",IF(CG223-$C$6&lt;0,0,CG223-$C$6)))</f>
        <v>Compléter la part variable</v>
      </c>
      <c r="CI223" s="192" t="str">
        <f t="shared" si="96"/>
        <v>Date signature contrat absente ou non conforme</v>
      </c>
      <c r="CJ223" s="24"/>
      <c r="CK223" s="29"/>
      <c r="CL223" s="61" t="str">
        <f t="shared" si="109"/>
        <v>Compléter la colonne M</v>
      </c>
      <c r="CM223" s="62"/>
      <c r="CN223" s="29"/>
      <c r="CO223" s="205" t="str">
        <f>IF($M223="","Compléter la colonne M",IF(CM223="","Compléter la part variable",IF($M223=Données!$I$3,CM223,IF(AND($M223=Données!$I$2,CN223=""),"Compléter la colonne précédente",IF(CM223-CN223&lt;=0,0,IF(CN223&gt;=144.44,CM223-144.44,CM223-CN223))))))</f>
        <v>Compléter la colonne M</v>
      </c>
      <c r="CP223" s="197" t="str">
        <f>IF(CM223="","Compléter la part variable",IF(AND($M223=Données!$I$2,CN223=""),"Compléter mont. unit. versé pour le BTE",IF(CO223-$C$6&lt;0,0,CO223-$C$6)))</f>
        <v>Compléter la part variable</v>
      </c>
      <c r="CQ223" s="192" t="str">
        <f t="shared" si="97"/>
        <v>Date signature contrat absente ou non conforme</v>
      </c>
      <c r="CR223" s="24"/>
      <c r="CS223" s="29"/>
      <c r="CT223" s="61" t="str">
        <f t="shared" si="110"/>
        <v>Compléter la colonne M</v>
      </c>
      <c r="CU223" s="62"/>
      <c r="CV223" s="29"/>
      <c r="CW223" s="205" t="str">
        <f>IF($M223="","Compléter la colonne M",IF(CU223="","Compléter la part variable",IF($M223=Données!$I$3,CU223,IF(AND($M223=Données!$I$2,CV223=""),"Compléter la colonne précédente",IF(CU223-CV223&lt;=0,0,IF(CV223&gt;=144.44,CU223-144.44,CU223-CV223))))))</f>
        <v>Compléter la colonne M</v>
      </c>
      <c r="CX223" s="197" t="str">
        <f>IF(CU223="","Compléter la part variable",IF(AND($M223=Données!$I$2,CV223=""),"Compléter mont. unit. versé pour le BTE",IF(CW223-$C$6&lt;0,0,CW223-$C$6)))</f>
        <v>Compléter la part variable</v>
      </c>
      <c r="CY223" s="192" t="str">
        <f t="shared" si="98"/>
        <v>Date signature contrat absente ou non conforme</v>
      </c>
      <c r="CZ223" s="24"/>
      <c r="DA223" s="29"/>
      <c r="DB223" s="61" t="str">
        <f t="shared" si="111"/>
        <v>Compléter la colonne M</v>
      </c>
      <c r="DC223" s="62"/>
      <c r="DD223" s="29"/>
      <c r="DE223" s="205" t="str">
        <f>IF($M223="","Compléter la colonne M",IF(DC223="","Compléter la part variable",IF($M223=Données!$I$3,DC223,IF(AND($M223=Données!$I$2,DD223=""),"Compléter la colonne précédente",IF(DC223-DD223&lt;=0,0,IF(DD223&gt;=144.44,DC223-144.44,DC223-DD223))))))</f>
        <v>Compléter la colonne M</v>
      </c>
      <c r="DF223" s="197" t="str">
        <f>IF(DC223="","Compléter la part variable",IF(AND($M223=Données!$I$2,DD223=""),"Compléter mont. unit. versé pour le BTE",IF(DE223-$C$6&lt;0,0,DE223-$C$6)))</f>
        <v>Compléter la part variable</v>
      </c>
      <c r="DG223" s="192" t="str">
        <f t="shared" si="99"/>
        <v>Date signature contrat absente ou non conforme</v>
      </c>
      <c r="DH223" s="106" t="str">
        <f t="shared" si="86"/>
        <v>Remplir les colonnes M,N, Q et P</v>
      </c>
      <c r="DI223" s="153" t="str">
        <f t="shared" si="87"/>
        <v>Remplir les colonnes M, N, Q et P</v>
      </c>
      <c r="DJ223" s="28" t="str">
        <f t="shared" si="88"/>
        <v>Remplir les colonnes M, N, Q et P</v>
      </c>
      <c r="DK223"/>
      <c r="DL223"/>
    </row>
    <row r="224" spans="1:116" x14ac:dyDescent="0.3">
      <c r="A224" s="132"/>
      <c r="B224" s="165"/>
      <c r="C224" s="43"/>
      <c r="D224" s="43"/>
      <c r="E224" s="43"/>
      <c r="F224" s="43"/>
      <c r="G224" s="133"/>
      <c r="H224" s="59"/>
      <c r="I224" s="29"/>
      <c r="J224" s="167"/>
      <c r="K224" s="167"/>
      <c r="L224" s="168"/>
      <c r="M224" s="141"/>
      <c r="N224" s="119"/>
      <c r="O224" s="69"/>
      <c r="P224" s="69"/>
      <c r="Q224" s="145"/>
      <c r="R224" s="24"/>
      <c r="S224" s="29"/>
      <c r="T224" s="61" t="str">
        <f t="shared" si="100"/>
        <v>Compléter la colonne M</v>
      </c>
      <c r="U224" s="62"/>
      <c r="V224" s="103" t="str">
        <f t="shared" si="84"/>
        <v>Compléter la colonne précédente</v>
      </c>
      <c r="W224" s="192" t="str">
        <f t="shared" si="85"/>
        <v>Date signature contrat absente ou non conforme</v>
      </c>
      <c r="X224" s="24"/>
      <c r="Y224" s="29"/>
      <c r="Z224" s="61" t="str">
        <f t="shared" si="101"/>
        <v>Compléter la colonne M</v>
      </c>
      <c r="AA224" s="62"/>
      <c r="AB224" s="29"/>
      <c r="AC224" s="205" t="str">
        <f>IF($M224="","Compléter la colonne M",IF(AA224="","Compléter la part variable",IF($M224=Données!$I$3,AA224,IF(AND($M224=Données!$I$2,AB224=""),"Compléter la colonne précédente",IF(AA224-AB224&lt;=0,0,IF(AB224&gt;=144.44,AA224-144.44,AA224-AB224))))))</f>
        <v>Compléter la colonne M</v>
      </c>
      <c r="AD224" s="197" t="str">
        <f>IF(AA224="","Compléter la part variable",IF(AND($M224=Données!$I$2,AB224=""),"Compléter mont. unit. versé pour le BTE",IF(AC224-$C$6&lt;0,0,AC224-$C$6)))</f>
        <v>Compléter la part variable</v>
      </c>
      <c r="AE224" s="192" t="str">
        <f t="shared" si="89"/>
        <v>Date signature contrat absente ou non conforme</v>
      </c>
      <c r="AF224" s="24"/>
      <c r="AG224" s="29"/>
      <c r="AH224" s="61" t="str">
        <f t="shared" si="102"/>
        <v>Compléter la colonne M</v>
      </c>
      <c r="AI224" s="62"/>
      <c r="AJ224" s="29"/>
      <c r="AK224" s="205" t="str">
        <f>IF($M224="","Compléter la colonne M",IF(AI224="","Compléter la part variable",IF($M224=Données!$I$3,AI224,IF(AND($M224=Données!$I$2,AJ224=""),"Compléter la colonne précédente",IF(AI224-AJ224&lt;=0,0,IF(AJ224&gt;=144.44,AI224-144.44,AI224-AJ224))))))</f>
        <v>Compléter la colonne M</v>
      </c>
      <c r="AL224" s="197" t="str">
        <f>IF(AI224="","Compléter la part variable",IF(AND($M224=Données!$I$2,AJ224=""),"Compléter mont. unit. versé pour le BTE",IF(AK224-$C$6&lt;0,0,AK224-$C$6)))</f>
        <v>Compléter la part variable</v>
      </c>
      <c r="AM224" s="192" t="str">
        <f t="shared" si="90"/>
        <v>Date signature contrat absente ou non conforme</v>
      </c>
      <c r="AN224" s="24"/>
      <c r="AO224" s="29"/>
      <c r="AP224" s="61" t="str">
        <f t="shared" si="103"/>
        <v>Compléter la colonne M</v>
      </c>
      <c r="AQ224" s="62"/>
      <c r="AR224" s="29"/>
      <c r="AS224" s="205" t="str">
        <f>IF($M224="","Compléter la colonne M",IF(AQ224="","Compléter la part variable",IF($M224=Données!$I$3,AQ224,IF(AND($M224=Données!$I$2,AR224=""),"Compléter la colonne précédente",IF(AQ224-AR224&lt;=0,0,IF(AR224&gt;=144.44,AQ224-144.44,AQ224-AR224))))))</f>
        <v>Compléter la colonne M</v>
      </c>
      <c r="AT224" s="197" t="str">
        <f>IF(AQ224="","Compléter la part variable",IF(AND($M224=Données!$I$2,AR224=""),"Compléter mont. unit. versé pour le BTE",IF(AS224-$C$6&lt;0,0,AS224-$C$6)))</f>
        <v>Compléter la part variable</v>
      </c>
      <c r="AU224" s="192" t="str">
        <f t="shared" si="91"/>
        <v>Date signature contrat absente ou non conforme</v>
      </c>
      <c r="AV224" s="24"/>
      <c r="AW224" s="29"/>
      <c r="AX224" s="61" t="str">
        <f t="shared" si="104"/>
        <v>Compléter la colonne M</v>
      </c>
      <c r="AY224" s="62"/>
      <c r="AZ224" s="29"/>
      <c r="BA224" s="205" t="str">
        <f>IF($M224="","Compléter la colonne M",IF(AY224="","Compléter la part variable",IF($M224=Données!$I$3,AY224,IF(AND($M224=Données!$I$2,AZ224=""),"Compléter la colonne précédente",IF(AY224-AZ224&lt;=0,0,IF(AZ224&gt;=144.44,AY224-144.44,AY224-AZ224))))))</f>
        <v>Compléter la colonne M</v>
      </c>
      <c r="BB224" s="197" t="str">
        <f>IF(AY224="","Compléter la part variable",IF(AND($M224=Données!$I$2,AZ224=""),"Compléter mont. unit. versé pour le BTE",IF(BA224-$C$6&lt;0,0,BA224-$C$6)))</f>
        <v>Compléter la part variable</v>
      </c>
      <c r="BC224" s="192" t="str">
        <f t="shared" si="92"/>
        <v>Date signature contrat absente ou non conforme</v>
      </c>
      <c r="BD224" s="24"/>
      <c r="BE224" s="29"/>
      <c r="BF224" s="61" t="str">
        <f t="shared" si="105"/>
        <v>Compléter la colonne M</v>
      </c>
      <c r="BG224" s="62"/>
      <c r="BH224" s="29"/>
      <c r="BI224" s="205" t="str">
        <f>IF($M224="","Compléter la colonne M",IF(BG224="","Compléter la part variable",IF($M224=Données!$I$3,BG224,IF(AND($M224=Données!$I$2,BH224=""),"Compléter la colonne précédente",IF(BG224-BH224&lt;=0,0,IF(BH224&gt;=144.44,BG224-144.44,BG224-BH224))))))</f>
        <v>Compléter la colonne M</v>
      </c>
      <c r="BJ224" s="197" t="str">
        <f>IF(BG224="","Compléter la part variable",IF(AND($M224=Données!$I$2,BH224=""),"Compléter mont. unit. versé pour le BTE",IF(BI224-$C$6&lt;0,0,BI224-$C$6)))</f>
        <v>Compléter la part variable</v>
      </c>
      <c r="BK224" s="192" t="str">
        <f t="shared" si="93"/>
        <v>Date signature contrat absente ou non conforme</v>
      </c>
      <c r="BL224" s="24"/>
      <c r="BM224" s="29"/>
      <c r="BN224" s="61" t="str">
        <f t="shared" si="106"/>
        <v>Compléter la colonne M</v>
      </c>
      <c r="BO224" s="62"/>
      <c r="BP224" s="29"/>
      <c r="BQ224" s="205" t="str">
        <f>IF($M224="","Compléter la colonne M",IF(BO224="","Compléter la part variable",IF($M224=Données!$I$3,BO224,IF(AND($M224=Données!$I$2,BP224=""),"Compléter la colonne précédente",IF(BO224-BP224&lt;=0,0,IF(BP224&gt;=144.44,BO224-144.44,BO224-BP224))))))</f>
        <v>Compléter la colonne M</v>
      </c>
      <c r="BR224" s="197" t="str">
        <f>IF(BO224="","Compléter la part variable",IF(AND($M224=Données!$I$2,BP224=""),"Compléter mont. unit. versé pour le BTE",IF(BQ224-$C$6&lt;0,0,BQ224-$C$6)))</f>
        <v>Compléter la part variable</v>
      </c>
      <c r="BS224" s="192" t="str">
        <f t="shared" si="94"/>
        <v>Date signature contrat absente ou non conforme</v>
      </c>
      <c r="BT224" s="24"/>
      <c r="BU224" s="29"/>
      <c r="BV224" s="61" t="str">
        <f t="shared" si="107"/>
        <v>Compléter la colonne M</v>
      </c>
      <c r="BW224" s="62"/>
      <c r="BX224" s="29"/>
      <c r="BY224" s="205" t="str">
        <f>IF($M224="","Compléter la colonne M",IF(BW224="","Compléter la part variable",IF($M224=Données!$I$3,BW224,IF(AND($M224=Données!$I$2,BX224=""),"Compléter la colonne précédente",IF(BW224-BX224&lt;=0,0,IF(BX224&gt;=144.44,BW224-144.44,BW224-BX224))))))</f>
        <v>Compléter la colonne M</v>
      </c>
      <c r="BZ224" s="197" t="str">
        <f>IF(BW224="","Compléter la part variable",IF(AND($M224=Données!$I$2,BX224=""),"Compléter mont. unit. versé pour le BTE",IF(BY224-$C$6&lt;0,0,BY224-$C$6)))</f>
        <v>Compléter la part variable</v>
      </c>
      <c r="CA224" s="192" t="str">
        <f t="shared" si="95"/>
        <v>Date signature contrat absente ou non conforme</v>
      </c>
      <c r="CB224" s="24"/>
      <c r="CC224" s="29"/>
      <c r="CD224" s="61" t="str">
        <f t="shared" si="108"/>
        <v>Compléter la colonne M</v>
      </c>
      <c r="CE224" s="62"/>
      <c r="CF224" s="29"/>
      <c r="CG224" s="205" t="str">
        <f>IF($M224="","Compléter la colonne M",IF(CE224="","Compléter la part variable",IF($M224=Données!$I$3,CE224,IF(AND($M224=Données!$I$2,CF224=""),"Compléter la colonne précédente",IF(CE224-CF224&lt;=0,0,IF(CF224&gt;=144.44,CE224-144.44,CE224-CF224))))))</f>
        <v>Compléter la colonne M</v>
      </c>
      <c r="CH224" s="197" t="str">
        <f>IF(CE224="","Compléter la part variable",IF(AND($M224=Données!$I$2,CF224=""),"Compléter mont. unit. versé pour le BTE",IF(CG224-$C$6&lt;0,0,CG224-$C$6)))</f>
        <v>Compléter la part variable</v>
      </c>
      <c r="CI224" s="192" t="str">
        <f t="shared" si="96"/>
        <v>Date signature contrat absente ou non conforme</v>
      </c>
      <c r="CJ224" s="24"/>
      <c r="CK224" s="29"/>
      <c r="CL224" s="61" t="str">
        <f t="shared" si="109"/>
        <v>Compléter la colonne M</v>
      </c>
      <c r="CM224" s="62"/>
      <c r="CN224" s="29"/>
      <c r="CO224" s="205" t="str">
        <f>IF($M224="","Compléter la colonne M",IF(CM224="","Compléter la part variable",IF($M224=Données!$I$3,CM224,IF(AND($M224=Données!$I$2,CN224=""),"Compléter la colonne précédente",IF(CM224-CN224&lt;=0,0,IF(CN224&gt;=144.44,CM224-144.44,CM224-CN224))))))</f>
        <v>Compléter la colonne M</v>
      </c>
      <c r="CP224" s="197" t="str">
        <f>IF(CM224="","Compléter la part variable",IF(AND($M224=Données!$I$2,CN224=""),"Compléter mont. unit. versé pour le BTE",IF(CO224-$C$6&lt;0,0,CO224-$C$6)))</f>
        <v>Compléter la part variable</v>
      </c>
      <c r="CQ224" s="192" t="str">
        <f t="shared" si="97"/>
        <v>Date signature contrat absente ou non conforme</v>
      </c>
      <c r="CR224" s="24"/>
      <c r="CS224" s="29"/>
      <c r="CT224" s="61" t="str">
        <f t="shared" si="110"/>
        <v>Compléter la colonne M</v>
      </c>
      <c r="CU224" s="62"/>
      <c r="CV224" s="29"/>
      <c r="CW224" s="205" t="str">
        <f>IF($M224="","Compléter la colonne M",IF(CU224="","Compléter la part variable",IF($M224=Données!$I$3,CU224,IF(AND($M224=Données!$I$2,CV224=""),"Compléter la colonne précédente",IF(CU224-CV224&lt;=0,0,IF(CV224&gt;=144.44,CU224-144.44,CU224-CV224))))))</f>
        <v>Compléter la colonne M</v>
      </c>
      <c r="CX224" s="197" t="str">
        <f>IF(CU224="","Compléter la part variable",IF(AND($M224=Données!$I$2,CV224=""),"Compléter mont. unit. versé pour le BTE",IF(CW224-$C$6&lt;0,0,CW224-$C$6)))</f>
        <v>Compléter la part variable</v>
      </c>
      <c r="CY224" s="192" t="str">
        <f t="shared" si="98"/>
        <v>Date signature contrat absente ou non conforme</v>
      </c>
      <c r="CZ224" s="24"/>
      <c r="DA224" s="29"/>
      <c r="DB224" s="61" t="str">
        <f t="shared" si="111"/>
        <v>Compléter la colonne M</v>
      </c>
      <c r="DC224" s="62"/>
      <c r="DD224" s="29"/>
      <c r="DE224" s="205" t="str">
        <f>IF($M224="","Compléter la colonne M",IF(DC224="","Compléter la part variable",IF($M224=Données!$I$3,DC224,IF(AND($M224=Données!$I$2,DD224=""),"Compléter la colonne précédente",IF(DC224-DD224&lt;=0,0,IF(DD224&gt;=144.44,DC224-144.44,DC224-DD224))))))</f>
        <v>Compléter la colonne M</v>
      </c>
      <c r="DF224" s="197" t="str">
        <f>IF(DC224="","Compléter la part variable",IF(AND($M224=Données!$I$2,DD224=""),"Compléter mont. unit. versé pour le BTE",IF(DE224-$C$6&lt;0,0,DE224-$C$6)))</f>
        <v>Compléter la part variable</v>
      </c>
      <c r="DG224" s="192" t="str">
        <f t="shared" si="99"/>
        <v>Date signature contrat absente ou non conforme</v>
      </c>
      <c r="DH224" s="106" t="str">
        <f t="shared" si="86"/>
        <v>Remplir les colonnes M,N, Q et P</v>
      </c>
      <c r="DI224" s="153" t="str">
        <f t="shared" si="87"/>
        <v>Remplir les colonnes M, N, Q et P</v>
      </c>
      <c r="DJ224" s="28" t="str">
        <f t="shared" si="88"/>
        <v>Remplir les colonnes M, N, Q et P</v>
      </c>
      <c r="DK224"/>
      <c r="DL224"/>
    </row>
    <row r="225" spans="1:116" x14ac:dyDescent="0.3">
      <c r="A225" s="132"/>
      <c r="B225" s="165"/>
      <c r="C225" s="43"/>
      <c r="D225" s="43"/>
      <c r="E225" s="43"/>
      <c r="F225" s="43"/>
      <c r="G225" s="133"/>
      <c r="H225" s="59"/>
      <c r="I225" s="29"/>
      <c r="J225" s="167"/>
      <c r="K225" s="167"/>
      <c r="L225" s="168"/>
      <c r="M225" s="141"/>
      <c r="N225" s="119"/>
      <c r="O225" s="69"/>
      <c r="P225" s="69"/>
      <c r="Q225" s="145"/>
      <c r="R225" s="24"/>
      <c r="S225" s="29"/>
      <c r="T225" s="61" t="str">
        <f t="shared" si="100"/>
        <v>Compléter la colonne M</v>
      </c>
      <c r="U225" s="62"/>
      <c r="V225" s="103" t="str">
        <f t="shared" si="84"/>
        <v>Compléter la colonne précédente</v>
      </c>
      <c r="W225" s="192" t="str">
        <f t="shared" si="85"/>
        <v>Date signature contrat absente ou non conforme</v>
      </c>
      <c r="X225" s="24"/>
      <c r="Y225" s="29"/>
      <c r="Z225" s="61" t="str">
        <f t="shared" si="101"/>
        <v>Compléter la colonne M</v>
      </c>
      <c r="AA225" s="62"/>
      <c r="AB225" s="29"/>
      <c r="AC225" s="205" t="str">
        <f>IF($M225="","Compléter la colonne M",IF(AA225="","Compléter la part variable",IF($M225=Données!$I$3,AA225,IF(AND($M225=Données!$I$2,AB225=""),"Compléter la colonne précédente",IF(AA225-AB225&lt;=0,0,IF(AB225&gt;=144.44,AA225-144.44,AA225-AB225))))))</f>
        <v>Compléter la colonne M</v>
      </c>
      <c r="AD225" s="197" t="str">
        <f>IF(AA225="","Compléter la part variable",IF(AND($M225=Données!$I$2,AB225=""),"Compléter mont. unit. versé pour le BTE",IF(AC225-$C$6&lt;0,0,AC225-$C$6)))</f>
        <v>Compléter la part variable</v>
      </c>
      <c r="AE225" s="192" t="str">
        <f t="shared" si="89"/>
        <v>Date signature contrat absente ou non conforme</v>
      </c>
      <c r="AF225" s="24"/>
      <c r="AG225" s="29"/>
      <c r="AH225" s="61" t="str">
        <f t="shared" si="102"/>
        <v>Compléter la colonne M</v>
      </c>
      <c r="AI225" s="62"/>
      <c r="AJ225" s="29"/>
      <c r="AK225" s="205" t="str">
        <f>IF($M225="","Compléter la colonne M",IF(AI225="","Compléter la part variable",IF($M225=Données!$I$3,AI225,IF(AND($M225=Données!$I$2,AJ225=""),"Compléter la colonne précédente",IF(AI225-AJ225&lt;=0,0,IF(AJ225&gt;=144.44,AI225-144.44,AI225-AJ225))))))</f>
        <v>Compléter la colonne M</v>
      </c>
      <c r="AL225" s="197" t="str">
        <f>IF(AI225="","Compléter la part variable",IF(AND($M225=Données!$I$2,AJ225=""),"Compléter mont. unit. versé pour le BTE",IF(AK225-$C$6&lt;0,0,AK225-$C$6)))</f>
        <v>Compléter la part variable</v>
      </c>
      <c r="AM225" s="192" t="str">
        <f t="shared" si="90"/>
        <v>Date signature contrat absente ou non conforme</v>
      </c>
      <c r="AN225" s="24"/>
      <c r="AO225" s="29"/>
      <c r="AP225" s="61" t="str">
        <f t="shared" si="103"/>
        <v>Compléter la colonne M</v>
      </c>
      <c r="AQ225" s="62"/>
      <c r="AR225" s="29"/>
      <c r="AS225" s="205" t="str">
        <f>IF($M225="","Compléter la colonne M",IF(AQ225="","Compléter la part variable",IF($M225=Données!$I$3,AQ225,IF(AND($M225=Données!$I$2,AR225=""),"Compléter la colonne précédente",IF(AQ225-AR225&lt;=0,0,IF(AR225&gt;=144.44,AQ225-144.44,AQ225-AR225))))))</f>
        <v>Compléter la colonne M</v>
      </c>
      <c r="AT225" s="197" t="str">
        <f>IF(AQ225="","Compléter la part variable",IF(AND($M225=Données!$I$2,AR225=""),"Compléter mont. unit. versé pour le BTE",IF(AS225-$C$6&lt;0,0,AS225-$C$6)))</f>
        <v>Compléter la part variable</v>
      </c>
      <c r="AU225" s="192" t="str">
        <f t="shared" si="91"/>
        <v>Date signature contrat absente ou non conforme</v>
      </c>
      <c r="AV225" s="24"/>
      <c r="AW225" s="29"/>
      <c r="AX225" s="61" t="str">
        <f t="shared" si="104"/>
        <v>Compléter la colonne M</v>
      </c>
      <c r="AY225" s="62"/>
      <c r="AZ225" s="29"/>
      <c r="BA225" s="205" t="str">
        <f>IF($M225="","Compléter la colonne M",IF(AY225="","Compléter la part variable",IF($M225=Données!$I$3,AY225,IF(AND($M225=Données!$I$2,AZ225=""),"Compléter la colonne précédente",IF(AY225-AZ225&lt;=0,0,IF(AZ225&gt;=144.44,AY225-144.44,AY225-AZ225))))))</f>
        <v>Compléter la colonne M</v>
      </c>
      <c r="BB225" s="197" t="str">
        <f>IF(AY225="","Compléter la part variable",IF(AND($M225=Données!$I$2,AZ225=""),"Compléter mont. unit. versé pour le BTE",IF(BA225-$C$6&lt;0,0,BA225-$C$6)))</f>
        <v>Compléter la part variable</v>
      </c>
      <c r="BC225" s="192" t="str">
        <f t="shared" si="92"/>
        <v>Date signature contrat absente ou non conforme</v>
      </c>
      <c r="BD225" s="24"/>
      <c r="BE225" s="29"/>
      <c r="BF225" s="61" t="str">
        <f t="shared" si="105"/>
        <v>Compléter la colonne M</v>
      </c>
      <c r="BG225" s="62"/>
      <c r="BH225" s="29"/>
      <c r="BI225" s="205" t="str">
        <f>IF($M225="","Compléter la colonne M",IF(BG225="","Compléter la part variable",IF($M225=Données!$I$3,BG225,IF(AND($M225=Données!$I$2,BH225=""),"Compléter la colonne précédente",IF(BG225-BH225&lt;=0,0,IF(BH225&gt;=144.44,BG225-144.44,BG225-BH225))))))</f>
        <v>Compléter la colonne M</v>
      </c>
      <c r="BJ225" s="197" t="str">
        <f>IF(BG225="","Compléter la part variable",IF(AND($M225=Données!$I$2,BH225=""),"Compléter mont. unit. versé pour le BTE",IF(BI225-$C$6&lt;0,0,BI225-$C$6)))</f>
        <v>Compléter la part variable</v>
      </c>
      <c r="BK225" s="192" t="str">
        <f t="shared" si="93"/>
        <v>Date signature contrat absente ou non conforme</v>
      </c>
      <c r="BL225" s="24"/>
      <c r="BM225" s="29"/>
      <c r="BN225" s="61" t="str">
        <f t="shared" si="106"/>
        <v>Compléter la colonne M</v>
      </c>
      <c r="BO225" s="62"/>
      <c r="BP225" s="29"/>
      <c r="BQ225" s="205" t="str">
        <f>IF($M225="","Compléter la colonne M",IF(BO225="","Compléter la part variable",IF($M225=Données!$I$3,BO225,IF(AND($M225=Données!$I$2,BP225=""),"Compléter la colonne précédente",IF(BO225-BP225&lt;=0,0,IF(BP225&gt;=144.44,BO225-144.44,BO225-BP225))))))</f>
        <v>Compléter la colonne M</v>
      </c>
      <c r="BR225" s="197" t="str">
        <f>IF(BO225="","Compléter la part variable",IF(AND($M225=Données!$I$2,BP225=""),"Compléter mont. unit. versé pour le BTE",IF(BQ225-$C$6&lt;0,0,BQ225-$C$6)))</f>
        <v>Compléter la part variable</v>
      </c>
      <c r="BS225" s="192" t="str">
        <f t="shared" si="94"/>
        <v>Date signature contrat absente ou non conforme</v>
      </c>
      <c r="BT225" s="24"/>
      <c r="BU225" s="29"/>
      <c r="BV225" s="61" t="str">
        <f t="shared" si="107"/>
        <v>Compléter la colonne M</v>
      </c>
      <c r="BW225" s="62"/>
      <c r="BX225" s="29"/>
      <c r="BY225" s="205" t="str">
        <f>IF($M225="","Compléter la colonne M",IF(BW225="","Compléter la part variable",IF($M225=Données!$I$3,BW225,IF(AND($M225=Données!$I$2,BX225=""),"Compléter la colonne précédente",IF(BW225-BX225&lt;=0,0,IF(BX225&gt;=144.44,BW225-144.44,BW225-BX225))))))</f>
        <v>Compléter la colonne M</v>
      </c>
      <c r="BZ225" s="197" t="str">
        <f>IF(BW225="","Compléter la part variable",IF(AND($M225=Données!$I$2,BX225=""),"Compléter mont. unit. versé pour le BTE",IF(BY225-$C$6&lt;0,0,BY225-$C$6)))</f>
        <v>Compléter la part variable</v>
      </c>
      <c r="CA225" s="192" t="str">
        <f t="shared" si="95"/>
        <v>Date signature contrat absente ou non conforme</v>
      </c>
      <c r="CB225" s="24"/>
      <c r="CC225" s="29"/>
      <c r="CD225" s="61" t="str">
        <f t="shared" si="108"/>
        <v>Compléter la colonne M</v>
      </c>
      <c r="CE225" s="62"/>
      <c r="CF225" s="29"/>
      <c r="CG225" s="205" t="str">
        <f>IF($M225="","Compléter la colonne M",IF(CE225="","Compléter la part variable",IF($M225=Données!$I$3,CE225,IF(AND($M225=Données!$I$2,CF225=""),"Compléter la colonne précédente",IF(CE225-CF225&lt;=0,0,IF(CF225&gt;=144.44,CE225-144.44,CE225-CF225))))))</f>
        <v>Compléter la colonne M</v>
      </c>
      <c r="CH225" s="197" t="str">
        <f>IF(CE225="","Compléter la part variable",IF(AND($M225=Données!$I$2,CF225=""),"Compléter mont. unit. versé pour le BTE",IF(CG225-$C$6&lt;0,0,CG225-$C$6)))</f>
        <v>Compléter la part variable</v>
      </c>
      <c r="CI225" s="192" t="str">
        <f t="shared" si="96"/>
        <v>Date signature contrat absente ou non conforme</v>
      </c>
      <c r="CJ225" s="24"/>
      <c r="CK225" s="29"/>
      <c r="CL225" s="61" t="str">
        <f t="shared" si="109"/>
        <v>Compléter la colonne M</v>
      </c>
      <c r="CM225" s="62"/>
      <c r="CN225" s="29"/>
      <c r="CO225" s="205" t="str">
        <f>IF($M225="","Compléter la colonne M",IF(CM225="","Compléter la part variable",IF($M225=Données!$I$3,CM225,IF(AND($M225=Données!$I$2,CN225=""),"Compléter la colonne précédente",IF(CM225-CN225&lt;=0,0,IF(CN225&gt;=144.44,CM225-144.44,CM225-CN225))))))</f>
        <v>Compléter la colonne M</v>
      </c>
      <c r="CP225" s="197" t="str">
        <f>IF(CM225="","Compléter la part variable",IF(AND($M225=Données!$I$2,CN225=""),"Compléter mont. unit. versé pour le BTE",IF(CO225-$C$6&lt;0,0,CO225-$C$6)))</f>
        <v>Compléter la part variable</v>
      </c>
      <c r="CQ225" s="192" t="str">
        <f t="shared" si="97"/>
        <v>Date signature contrat absente ou non conforme</v>
      </c>
      <c r="CR225" s="24"/>
      <c r="CS225" s="29"/>
      <c r="CT225" s="61" t="str">
        <f t="shared" si="110"/>
        <v>Compléter la colonne M</v>
      </c>
      <c r="CU225" s="62"/>
      <c r="CV225" s="29"/>
      <c r="CW225" s="205" t="str">
        <f>IF($M225="","Compléter la colonne M",IF(CU225="","Compléter la part variable",IF($M225=Données!$I$3,CU225,IF(AND($M225=Données!$I$2,CV225=""),"Compléter la colonne précédente",IF(CU225-CV225&lt;=0,0,IF(CV225&gt;=144.44,CU225-144.44,CU225-CV225))))))</f>
        <v>Compléter la colonne M</v>
      </c>
      <c r="CX225" s="197" t="str">
        <f>IF(CU225="","Compléter la part variable",IF(AND($M225=Données!$I$2,CV225=""),"Compléter mont. unit. versé pour le BTE",IF(CW225-$C$6&lt;0,0,CW225-$C$6)))</f>
        <v>Compléter la part variable</v>
      </c>
      <c r="CY225" s="192" t="str">
        <f t="shared" si="98"/>
        <v>Date signature contrat absente ou non conforme</v>
      </c>
      <c r="CZ225" s="24"/>
      <c r="DA225" s="29"/>
      <c r="DB225" s="61" t="str">
        <f t="shared" si="111"/>
        <v>Compléter la colonne M</v>
      </c>
      <c r="DC225" s="62"/>
      <c r="DD225" s="29"/>
      <c r="DE225" s="205" t="str">
        <f>IF($M225="","Compléter la colonne M",IF(DC225="","Compléter la part variable",IF($M225=Données!$I$3,DC225,IF(AND($M225=Données!$I$2,DD225=""),"Compléter la colonne précédente",IF(DC225-DD225&lt;=0,0,IF(DD225&gt;=144.44,DC225-144.44,DC225-DD225))))))</f>
        <v>Compléter la colonne M</v>
      </c>
      <c r="DF225" s="197" t="str">
        <f>IF(DC225="","Compléter la part variable",IF(AND($M225=Données!$I$2,DD225=""),"Compléter mont. unit. versé pour le BTE",IF(DE225-$C$6&lt;0,0,DE225-$C$6)))</f>
        <v>Compléter la part variable</v>
      </c>
      <c r="DG225" s="192" t="str">
        <f t="shared" si="99"/>
        <v>Date signature contrat absente ou non conforme</v>
      </c>
      <c r="DH225" s="106" t="str">
        <f t="shared" si="86"/>
        <v>Remplir les colonnes M,N, Q et P</v>
      </c>
      <c r="DI225" s="153" t="str">
        <f t="shared" si="87"/>
        <v>Remplir les colonnes M, N, Q et P</v>
      </c>
      <c r="DJ225" s="28" t="str">
        <f t="shared" si="88"/>
        <v>Remplir les colonnes M, N, Q et P</v>
      </c>
      <c r="DK225"/>
      <c r="DL225"/>
    </row>
    <row r="226" spans="1:116" x14ac:dyDescent="0.3">
      <c r="A226" s="132"/>
      <c r="B226" s="165"/>
      <c r="C226" s="43"/>
      <c r="D226" s="43"/>
      <c r="E226" s="43"/>
      <c r="F226" s="43"/>
      <c r="G226" s="133"/>
      <c r="H226" s="59"/>
      <c r="I226" s="29"/>
      <c r="J226" s="167"/>
      <c r="K226" s="167"/>
      <c r="L226" s="168"/>
      <c r="M226" s="141"/>
      <c r="N226" s="119"/>
      <c r="O226" s="69"/>
      <c r="P226" s="69"/>
      <c r="Q226" s="145"/>
      <c r="R226" s="24"/>
      <c r="S226" s="29"/>
      <c r="T226" s="61" t="str">
        <f t="shared" si="100"/>
        <v>Compléter la colonne M</v>
      </c>
      <c r="U226" s="62"/>
      <c r="V226" s="103" t="str">
        <f t="shared" si="84"/>
        <v>Compléter la colonne précédente</v>
      </c>
      <c r="W226" s="192" t="str">
        <f t="shared" si="85"/>
        <v>Date signature contrat absente ou non conforme</v>
      </c>
      <c r="X226" s="24"/>
      <c r="Y226" s="29"/>
      <c r="Z226" s="61" t="str">
        <f t="shared" si="101"/>
        <v>Compléter la colonne M</v>
      </c>
      <c r="AA226" s="62"/>
      <c r="AB226" s="29"/>
      <c r="AC226" s="205" t="str">
        <f>IF($M226="","Compléter la colonne M",IF(AA226="","Compléter la part variable",IF($M226=Données!$I$3,AA226,IF(AND($M226=Données!$I$2,AB226=""),"Compléter la colonne précédente",IF(AA226-AB226&lt;=0,0,IF(AB226&gt;=144.44,AA226-144.44,AA226-AB226))))))</f>
        <v>Compléter la colonne M</v>
      </c>
      <c r="AD226" s="197" t="str">
        <f>IF(AA226="","Compléter la part variable",IF(AND($M226=Données!$I$2,AB226=""),"Compléter mont. unit. versé pour le BTE",IF(AC226-$C$6&lt;0,0,AC226-$C$6)))</f>
        <v>Compléter la part variable</v>
      </c>
      <c r="AE226" s="192" t="str">
        <f t="shared" si="89"/>
        <v>Date signature contrat absente ou non conforme</v>
      </c>
      <c r="AF226" s="24"/>
      <c r="AG226" s="29"/>
      <c r="AH226" s="61" t="str">
        <f t="shared" si="102"/>
        <v>Compléter la colonne M</v>
      </c>
      <c r="AI226" s="62"/>
      <c r="AJ226" s="29"/>
      <c r="AK226" s="205" t="str">
        <f>IF($M226="","Compléter la colonne M",IF(AI226="","Compléter la part variable",IF($M226=Données!$I$3,AI226,IF(AND($M226=Données!$I$2,AJ226=""),"Compléter la colonne précédente",IF(AI226-AJ226&lt;=0,0,IF(AJ226&gt;=144.44,AI226-144.44,AI226-AJ226))))))</f>
        <v>Compléter la colonne M</v>
      </c>
      <c r="AL226" s="197" t="str">
        <f>IF(AI226="","Compléter la part variable",IF(AND($M226=Données!$I$2,AJ226=""),"Compléter mont. unit. versé pour le BTE",IF(AK226-$C$6&lt;0,0,AK226-$C$6)))</f>
        <v>Compléter la part variable</v>
      </c>
      <c r="AM226" s="192" t="str">
        <f t="shared" si="90"/>
        <v>Date signature contrat absente ou non conforme</v>
      </c>
      <c r="AN226" s="24"/>
      <c r="AO226" s="29"/>
      <c r="AP226" s="61" t="str">
        <f t="shared" si="103"/>
        <v>Compléter la colonne M</v>
      </c>
      <c r="AQ226" s="62"/>
      <c r="AR226" s="29"/>
      <c r="AS226" s="205" t="str">
        <f>IF($M226="","Compléter la colonne M",IF(AQ226="","Compléter la part variable",IF($M226=Données!$I$3,AQ226,IF(AND($M226=Données!$I$2,AR226=""),"Compléter la colonne précédente",IF(AQ226-AR226&lt;=0,0,IF(AR226&gt;=144.44,AQ226-144.44,AQ226-AR226))))))</f>
        <v>Compléter la colonne M</v>
      </c>
      <c r="AT226" s="197" t="str">
        <f>IF(AQ226="","Compléter la part variable",IF(AND($M226=Données!$I$2,AR226=""),"Compléter mont. unit. versé pour le BTE",IF(AS226-$C$6&lt;0,0,AS226-$C$6)))</f>
        <v>Compléter la part variable</v>
      </c>
      <c r="AU226" s="192" t="str">
        <f t="shared" si="91"/>
        <v>Date signature contrat absente ou non conforme</v>
      </c>
      <c r="AV226" s="24"/>
      <c r="AW226" s="29"/>
      <c r="AX226" s="61" t="str">
        <f t="shared" si="104"/>
        <v>Compléter la colonne M</v>
      </c>
      <c r="AY226" s="62"/>
      <c r="AZ226" s="29"/>
      <c r="BA226" s="205" t="str">
        <f>IF($M226="","Compléter la colonne M",IF(AY226="","Compléter la part variable",IF($M226=Données!$I$3,AY226,IF(AND($M226=Données!$I$2,AZ226=""),"Compléter la colonne précédente",IF(AY226-AZ226&lt;=0,0,IF(AZ226&gt;=144.44,AY226-144.44,AY226-AZ226))))))</f>
        <v>Compléter la colonne M</v>
      </c>
      <c r="BB226" s="197" t="str">
        <f>IF(AY226="","Compléter la part variable",IF(AND($M226=Données!$I$2,AZ226=""),"Compléter mont. unit. versé pour le BTE",IF(BA226-$C$6&lt;0,0,BA226-$C$6)))</f>
        <v>Compléter la part variable</v>
      </c>
      <c r="BC226" s="192" t="str">
        <f t="shared" si="92"/>
        <v>Date signature contrat absente ou non conforme</v>
      </c>
      <c r="BD226" s="24"/>
      <c r="BE226" s="29"/>
      <c r="BF226" s="61" t="str">
        <f t="shared" si="105"/>
        <v>Compléter la colonne M</v>
      </c>
      <c r="BG226" s="62"/>
      <c r="BH226" s="29"/>
      <c r="BI226" s="205" t="str">
        <f>IF($M226="","Compléter la colonne M",IF(BG226="","Compléter la part variable",IF($M226=Données!$I$3,BG226,IF(AND($M226=Données!$I$2,BH226=""),"Compléter la colonne précédente",IF(BG226-BH226&lt;=0,0,IF(BH226&gt;=144.44,BG226-144.44,BG226-BH226))))))</f>
        <v>Compléter la colonne M</v>
      </c>
      <c r="BJ226" s="197" t="str">
        <f>IF(BG226="","Compléter la part variable",IF(AND($M226=Données!$I$2,BH226=""),"Compléter mont. unit. versé pour le BTE",IF(BI226-$C$6&lt;0,0,BI226-$C$6)))</f>
        <v>Compléter la part variable</v>
      </c>
      <c r="BK226" s="192" t="str">
        <f t="shared" si="93"/>
        <v>Date signature contrat absente ou non conforme</v>
      </c>
      <c r="BL226" s="24"/>
      <c r="BM226" s="29"/>
      <c r="BN226" s="61" t="str">
        <f t="shared" si="106"/>
        <v>Compléter la colonne M</v>
      </c>
      <c r="BO226" s="62"/>
      <c r="BP226" s="29"/>
      <c r="BQ226" s="205" t="str">
        <f>IF($M226="","Compléter la colonne M",IF(BO226="","Compléter la part variable",IF($M226=Données!$I$3,BO226,IF(AND($M226=Données!$I$2,BP226=""),"Compléter la colonne précédente",IF(BO226-BP226&lt;=0,0,IF(BP226&gt;=144.44,BO226-144.44,BO226-BP226))))))</f>
        <v>Compléter la colonne M</v>
      </c>
      <c r="BR226" s="197" t="str">
        <f>IF(BO226="","Compléter la part variable",IF(AND($M226=Données!$I$2,BP226=""),"Compléter mont. unit. versé pour le BTE",IF(BQ226-$C$6&lt;0,0,BQ226-$C$6)))</f>
        <v>Compléter la part variable</v>
      </c>
      <c r="BS226" s="192" t="str">
        <f t="shared" si="94"/>
        <v>Date signature contrat absente ou non conforme</v>
      </c>
      <c r="BT226" s="24"/>
      <c r="BU226" s="29"/>
      <c r="BV226" s="61" t="str">
        <f t="shared" si="107"/>
        <v>Compléter la colonne M</v>
      </c>
      <c r="BW226" s="62"/>
      <c r="BX226" s="29"/>
      <c r="BY226" s="205" t="str">
        <f>IF($M226="","Compléter la colonne M",IF(BW226="","Compléter la part variable",IF($M226=Données!$I$3,BW226,IF(AND($M226=Données!$I$2,BX226=""),"Compléter la colonne précédente",IF(BW226-BX226&lt;=0,0,IF(BX226&gt;=144.44,BW226-144.44,BW226-BX226))))))</f>
        <v>Compléter la colonne M</v>
      </c>
      <c r="BZ226" s="197" t="str">
        <f>IF(BW226="","Compléter la part variable",IF(AND($M226=Données!$I$2,BX226=""),"Compléter mont. unit. versé pour le BTE",IF(BY226-$C$6&lt;0,0,BY226-$C$6)))</f>
        <v>Compléter la part variable</v>
      </c>
      <c r="CA226" s="192" t="str">
        <f t="shared" si="95"/>
        <v>Date signature contrat absente ou non conforme</v>
      </c>
      <c r="CB226" s="24"/>
      <c r="CC226" s="29"/>
      <c r="CD226" s="61" t="str">
        <f t="shared" si="108"/>
        <v>Compléter la colonne M</v>
      </c>
      <c r="CE226" s="62"/>
      <c r="CF226" s="29"/>
      <c r="CG226" s="205" t="str">
        <f>IF($M226="","Compléter la colonne M",IF(CE226="","Compléter la part variable",IF($M226=Données!$I$3,CE226,IF(AND($M226=Données!$I$2,CF226=""),"Compléter la colonne précédente",IF(CE226-CF226&lt;=0,0,IF(CF226&gt;=144.44,CE226-144.44,CE226-CF226))))))</f>
        <v>Compléter la colonne M</v>
      </c>
      <c r="CH226" s="197" t="str">
        <f>IF(CE226="","Compléter la part variable",IF(AND($M226=Données!$I$2,CF226=""),"Compléter mont. unit. versé pour le BTE",IF(CG226-$C$6&lt;0,0,CG226-$C$6)))</f>
        <v>Compléter la part variable</v>
      </c>
      <c r="CI226" s="192" t="str">
        <f t="shared" si="96"/>
        <v>Date signature contrat absente ou non conforme</v>
      </c>
      <c r="CJ226" s="24"/>
      <c r="CK226" s="29"/>
      <c r="CL226" s="61" t="str">
        <f t="shared" si="109"/>
        <v>Compléter la colonne M</v>
      </c>
      <c r="CM226" s="62"/>
      <c r="CN226" s="29"/>
      <c r="CO226" s="205" t="str">
        <f>IF($M226="","Compléter la colonne M",IF(CM226="","Compléter la part variable",IF($M226=Données!$I$3,CM226,IF(AND($M226=Données!$I$2,CN226=""),"Compléter la colonne précédente",IF(CM226-CN226&lt;=0,0,IF(CN226&gt;=144.44,CM226-144.44,CM226-CN226))))))</f>
        <v>Compléter la colonne M</v>
      </c>
      <c r="CP226" s="197" t="str">
        <f>IF(CM226="","Compléter la part variable",IF(AND($M226=Données!$I$2,CN226=""),"Compléter mont. unit. versé pour le BTE",IF(CO226-$C$6&lt;0,0,CO226-$C$6)))</f>
        <v>Compléter la part variable</v>
      </c>
      <c r="CQ226" s="192" t="str">
        <f t="shared" si="97"/>
        <v>Date signature contrat absente ou non conforme</v>
      </c>
      <c r="CR226" s="24"/>
      <c r="CS226" s="29"/>
      <c r="CT226" s="61" t="str">
        <f t="shared" si="110"/>
        <v>Compléter la colonne M</v>
      </c>
      <c r="CU226" s="62"/>
      <c r="CV226" s="29"/>
      <c r="CW226" s="205" t="str">
        <f>IF($M226="","Compléter la colonne M",IF(CU226="","Compléter la part variable",IF($M226=Données!$I$3,CU226,IF(AND($M226=Données!$I$2,CV226=""),"Compléter la colonne précédente",IF(CU226-CV226&lt;=0,0,IF(CV226&gt;=144.44,CU226-144.44,CU226-CV226))))))</f>
        <v>Compléter la colonne M</v>
      </c>
      <c r="CX226" s="197" t="str">
        <f>IF(CU226="","Compléter la part variable",IF(AND($M226=Données!$I$2,CV226=""),"Compléter mont. unit. versé pour le BTE",IF(CW226-$C$6&lt;0,0,CW226-$C$6)))</f>
        <v>Compléter la part variable</v>
      </c>
      <c r="CY226" s="192" t="str">
        <f t="shared" si="98"/>
        <v>Date signature contrat absente ou non conforme</v>
      </c>
      <c r="CZ226" s="24"/>
      <c r="DA226" s="29"/>
      <c r="DB226" s="61" t="str">
        <f t="shared" si="111"/>
        <v>Compléter la colonne M</v>
      </c>
      <c r="DC226" s="62"/>
      <c r="DD226" s="29"/>
      <c r="DE226" s="205" t="str">
        <f>IF($M226="","Compléter la colonne M",IF(DC226="","Compléter la part variable",IF($M226=Données!$I$3,DC226,IF(AND($M226=Données!$I$2,DD226=""),"Compléter la colonne précédente",IF(DC226-DD226&lt;=0,0,IF(DD226&gt;=144.44,DC226-144.44,DC226-DD226))))))</f>
        <v>Compléter la colonne M</v>
      </c>
      <c r="DF226" s="197" t="str">
        <f>IF(DC226="","Compléter la part variable",IF(AND($M226=Données!$I$2,DD226=""),"Compléter mont. unit. versé pour le BTE",IF(DE226-$C$6&lt;0,0,DE226-$C$6)))</f>
        <v>Compléter la part variable</v>
      </c>
      <c r="DG226" s="192" t="str">
        <f t="shared" si="99"/>
        <v>Date signature contrat absente ou non conforme</v>
      </c>
      <c r="DH226" s="106" t="str">
        <f t="shared" si="86"/>
        <v>Remplir les colonnes M,N, Q et P</v>
      </c>
      <c r="DI226" s="153" t="str">
        <f t="shared" si="87"/>
        <v>Remplir les colonnes M, N, Q et P</v>
      </c>
      <c r="DJ226" s="28" t="str">
        <f t="shared" si="88"/>
        <v>Remplir les colonnes M, N, Q et P</v>
      </c>
      <c r="DK226"/>
      <c r="DL226"/>
    </row>
    <row r="227" spans="1:116" x14ac:dyDescent="0.3">
      <c r="A227" s="132"/>
      <c r="B227" s="165"/>
      <c r="C227" s="43"/>
      <c r="D227" s="43"/>
      <c r="E227" s="43"/>
      <c r="F227" s="43"/>
      <c r="G227" s="133"/>
      <c r="H227" s="59"/>
      <c r="I227" s="29"/>
      <c r="J227" s="167"/>
      <c r="K227" s="167"/>
      <c r="L227" s="168"/>
      <c r="M227" s="141"/>
      <c r="N227" s="119"/>
      <c r="O227" s="69"/>
      <c r="P227" s="69"/>
      <c r="Q227" s="145"/>
      <c r="R227" s="24"/>
      <c r="S227" s="29"/>
      <c r="T227" s="61" t="str">
        <f t="shared" si="100"/>
        <v>Compléter la colonne M</v>
      </c>
      <c r="U227" s="62"/>
      <c r="V227" s="103" t="str">
        <f t="shared" si="84"/>
        <v>Compléter la colonne précédente</v>
      </c>
      <c r="W227" s="192" t="str">
        <f t="shared" si="85"/>
        <v>Date signature contrat absente ou non conforme</v>
      </c>
      <c r="X227" s="24"/>
      <c r="Y227" s="29"/>
      <c r="Z227" s="61" t="str">
        <f t="shared" si="101"/>
        <v>Compléter la colonne M</v>
      </c>
      <c r="AA227" s="62"/>
      <c r="AB227" s="29"/>
      <c r="AC227" s="205" t="str">
        <f>IF($M227="","Compléter la colonne M",IF(AA227="","Compléter la part variable",IF($M227=Données!$I$3,AA227,IF(AND($M227=Données!$I$2,AB227=""),"Compléter la colonne précédente",IF(AA227-AB227&lt;=0,0,IF(AB227&gt;=144.44,AA227-144.44,AA227-AB227))))))</f>
        <v>Compléter la colonne M</v>
      </c>
      <c r="AD227" s="197" t="str">
        <f>IF(AA227="","Compléter la part variable",IF(AND($M227=Données!$I$2,AB227=""),"Compléter mont. unit. versé pour le BTE",IF(AC227-$C$6&lt;0,0,AC227-$C$6)))</f>
        <v>Compléter la part variable</v>
      </c>
      <c r="AE227" s="192" t="str">
        <f t="shared" si="89"/>
        <v>Date signature contrat absente ou non conforme</v>
      </c>
      <c r="AF227" s="24"/>
      <c r="AG227" s="29"/>
      <c r="AH227" s="61" t="str">
        <f t="shared" si="102"/>
        <v>Compléter la colonne M</v>
      </c>
      <c r="AI227" s="62"/>
      <c r="AJ227" s="29"/>
      <c r="AK227" s="205" t="str">
        <f>IF($M227="","Compléter la colonne M",IF(AI227="","Compléter la part variable",IF($M227=Données!$I$3,AI227,IF(AND($M227=Données!$I$2,AJ227=""),"Compléter la colonne précédente",IF(AI227-AJ227&lt;=0,0,IF(AJ227&gt;=144.44,AI227-144.44,AI227-AJ227))))))</f>
        <v>Compléter la colonne M</v>
      </c>
      <c r="AL227" s="197" t="str">
        <f>IF(AI227="","Compléter la part variable",IF(AND($M227=Données!$I$2,AJ227=""),"Compléter mont. unit. versé pour le BTE",IF(AK227-$C$6&lt;0,0,AK227-$C$6)))</f>
        <v>Compléter la part variable</v>
      </c>
      <c r="AM227" s="192" t="str">
        <f t="shared" si="90"/>
        <v>Date signature contrat absente ou non conforme</v>
      </c>
      <c r="AN227" s="24"/>
      <c r="AO227" s="29"/>
      <c r="AP227" s="61" t="str">
        <f t="shared" si="103"/>
        <v>Compléter la colonne M</v>
      </c>
      <c r="AQ227" s="62"/>
      <c r="AR227" s="29"/>
      <c r="AS227" s="205" t="str">
        <f>IF($M227="","Compléter la colonne M",IF(AQ227="","Compléter la part variable",IF($M227=Données!$I$3,AQ227,IF(AND($M227=Données!$I$2,AR227=""),"Compléter la colonne précédente",IF(AQ227-AR227&lt;=0,0,IF(AR227&gt;=144.44,AQ227-144.44,AQ227-AR227))))))</f>
        <v>Compléter la colonne M</v>
      </c>
      <c r="AT227" s="197" t="str">
        <f>IF(AQ227="","Compléter la part variable",IF(AND($M227=Données!$I$2,AR227=""),"Compléter mont. unit. versé pour le BTE",IF(AS227-$C$6&lt;0,0,AS227-$C$6)))</f>
        <v>Compléter la part variable</v>
      </c>
      <c r="AU227" s="192" t="str">
        <f t="shared" si="91"/>
        <v>Date signature contrat absente ou non conforme</v>
      </c>
      <c r="AV227" s="24"/>
      <c r="AW227" s="29"/>
      <c r="AX227" s="61" t="str">
        <f t="shared" si="104"/>
        <v>Compléter la colonne M</v>
      </c>
      <c r="AY227" s="62"/>
      <c r="AZ227" s="29"/>
      <c r="BA227" s="205" t="str">
        <f>IF($M227="","Compléter la colonne M",IF(AY227="","Compléter la part variable",IF($M227=Données!$I$3,AY227,IF(AND($M227=Données!$I$2,AZ227=""),"Compléter la colonne précédente",IF(AY227-AZ227&lt;=0,0,IF(AZ227&gt;=144.44,AY227-144.44,AY227-AZ227))))))</f>
        <v>Compléter la colonne M</v>
      </c>
      <c r="BB227" s="197" t="str">
        <f>IF(AY227="","Compléter la part variable",IF(AND($M227=Données!$I$2,AZ227=""),"Compléter mont. unit. versé pour le BTE",IF(BA227-$C$6&lt;0,0,BA227-$C$6)))</f>
        <v>Compléter la part variable</v>
      </c>
      <c r="BC227" s="192" t="str">
        <f t="shared" si="92"/>
        <v>Date signature contrat absente ou non conforme</v>
      </c>
      <c r="BD227" s="24"/>
      <c r="BE227" s="29"/>
      <c r="BF227" s="61" t="str">
        <f t="shared" si="105"/>
        <v>Compléter la colonne M</v>
      </c>
      <c r="BG227" s="62"/>
      <c r="BH227" s="29"/>
      <c r="BI227" s="205" t="str">
        <f>IF($M227="","Compléter la colonne M",IF(BG227="","Compléter la part variable",IF($M227=Données!$I$3,BG227,IF(AND($M227=Données!$I$2,BH227=""),"Compléter la colonne précédente",IF(BG227-BH227&lt;=0,0,IF(BH227&gt;=144.44,BG227-144.44,BG227-BH227))))))</f>
        <v>Compléter la colonne M</v>
      </c>
      <c r="BJ227" s="197" t="str">
        <f>IF(BG227="","Compléter la part variable",IF(AND($M227=Données!$I$2,BH227=""),"Compléter mont. unit. versé pour le BTE",IF(BI227-$C$6&lt;0,0,BI227-$C$6)))</f>
        <v>Compléter la part variable</v>
      </c>
      <c r="BK227" s="192" t="str">
        <f t="shared" si="93"/>
        <v>Date signature contrat absente ou non conforme</v>
      </c>
      <c r="BL227" s="24"/>
      <c r="BM227" s="29"/>
      <c r="BN227" s="61" t="str">
        <f t="shared" si="106"/>
        <v>Compléter la colonne M</v>
      </c>
      <c r="BO227" s="62"/>
      <c r="BP227" s="29"/>
      <c r="BQ227" s="205" t="str">
        <f>IF($M227="","Compléter la colonne M",IF(BO227="","Compléter la part variable",IF($M227=Données!$I$3,BO227,IF(AND($M227=Données!$I$2,BP227=""),"Compléter la colonne précédente",IF(BO227-BP227&lt;=0,0,IF(BP227&gt;=144.44,BO227-144.44,BO227-BP227))))))</f>
        <v>Compléter la colonne M</v>
      </c>
      <c r="BR227" s="197" t="str">
        <f>IF(BO227="","Compléter la part variable",IF(AND($M227=Données!$I$2,BP227=""),"Compléter mont. unit. versé pour le BTE",IF(BQ227-$C$6&lt;0,0,BQ227-$C$6)))</f>
        <v>Compléter la part variable</v>
      </c>
      <c r="BS227" s="192" t="str">
        <f t="shared" si="94"/>
        <v>Date signature contrat absente ou non conforme</v>
      </c>
      <c r="BT227" s="24"/>
      <c r="BU227" s="29"/>
      <c r="BV227" s="61" t="str">
        <f t="shared" si="107"/>
        <v>Compléter la colonne M</v>
      </c>
      <c r="BW227" s="62"/>
      <c r="BX227" s="29"/>
      <c r="BY227" s="205" t="str">
        <f>IF($M227="","Compléter la colonne M",IF(BW227="","Compléter la part variable",IF($M227=Données!$I$3,BW227,IF(AND($M227=Données!$I$2,BX227=""),"Compléter la colonne précédente",IF(BW227-BX227&lt;=0,0,IF(BX227&gt;=144.44,BW227-144.44,BW227-BX227))))))</f>
        <v>Compléter la colonne M</v>
      </c>
      <c r="BZ227" s="197" t="str">
        <f>IF(BW227="","Compléter la part variable",IF(AND($M227=Données!$I$2,BX227=""),"Compléter mont. unit. versé pour le BTE",IF(BY227-$C$6&lt;0,0,BY227-$C$6)))</f>
        <v>Compléter la part variable</v>
      </c>
      <c r="CA227" s="192" t="str">
        <f t="shared" si="95"/>
        <v>Date signature contrat absente ou non conforme</v>
      </c>
      <c r="CB227" s="24"/>
      <c r="CC227" s="29"/>
      <c r="CD227" s="61" t="str">
        <f t="shared" si="108"/>
        <v>Compléter la colonne M</v>
      </c>
      <c r="CE227" s="62"/>
      <c r="CF227" s="29"/>
      <c r="CG227" s="205" t="str">
        <f>IF($M227="","Compléter la colonne M",IF(CE227="","Compléter la part variable",IF($M227=Données!$I$3,CE227,IF(AND($M227=Données!$I$2,CF227=""),"Compléter la colonne précédente",IF(CE227-CF227&lt;=0,0,IF(CF227&gt;=144.44,CE227-144.44,CE227-CF227))))))</f>
        <v>Compléter la colonne M</v>
      </c>
      <c r="CH227" s="197" t="str">
        <f>IF(CE227="","Compléter la part variable",IF(AND($M227=Données!$I$2,CF227=""),"Compléter mont. unit. versé pour le BTE",IF(CG227-$C$6&lt;0,0,CG227-$C$6)))</f>
        <v>Compléter la part variable</v>
      </c>
      <c r="CI227" s="192" t="str">
        <f t="shared" si="96"/>
        <v>Date signature contrat absente ou non conforme</v>
      </c>
      <c r="CJ227" s="24"/>
      <c r="CK227" s="29"/>
      <c r="CL227" s="61" t="str">
        <f t="shared" si="109"/>
        <v>Compléter la colonne M</v>
      </c>
      <c r="CM227" s="62"/>
      <c r="CN227" s="29"/>
      <c r="CO227" s="205" t="str">
        <f>IF($M227="","Compléter la colonne M",IF(CM227="","Compléter la part variable",IF($M227=Données!$I$3,CM227,IF(AND($M227=Données!$I$2,CN227=""),"Compléter la colonne précédente",IF(CM227-CN227&lt;=0,0,IF(CN227&gt;=144.44,CM227-144.44,CM227-CN227))))))</f>
        <v>Compléter la colonne M</v>
      </c>
      <c r="CP227" s="197" t="str">
        <f>IF(CM227="","Compléter la part variable",IF(AND($M227=Données!$I$2,CN227=""),"Compléter mont. unit. versé pour le BTE",IF(CO227-$C$6&lt;0,0,CO227-$C$6)))</f>
        <v>Compléter la part variable</v>
      </c>
      <c r="CQ227" s="192" t="str">
        <f t="shared" si="97"/>
        <v>Date signature contrat absente ou non conforme</v>
      </c>
      <c r="CR227" s="24"/>
      <c r="CS227" s="29"/>
      <c r="CT227" s="61" t="str">
        <f t="shared" si="110"/>
        <v>Compléter la colonne M</v>
      </c>
      <c r="CU227" s="62"/>
      <c r="CV227" s="29"/>
      <c r="CW227" s="205" t="str">
        <f>IF($M227="","Compléter la colonne M",IF(CU227="","Compléter la part variable",IF($M227=Données!$I$3,CU227,IF(AND($M227=Données!$I$2,CV227=""),"Compléter la colonne précédente",IF(CU227-CV227&lt;=0,0,IF(CV227&gt;=144.44,CU227-144.44,CU227-CV227))))))</f>
        <v>Compléter la colonne M</v>
      </c>
      <c r="CX227" s="197" t="str">
        <f>IF(CU227="","Compléter la part variable",IF(AND($M227=Données!$I$2,CV227=""),"Compléter mont. unit. versé pour le BTE",IF(CW227-$C$6&lt;0,0,CW227-$C$6)))</f>
        <v>Compléter la part variable</v>
      </c>
      <c r="CY227" s="192" t="str">
        <f t="shared" si="98"/>
        <v>Date signature contrat absente ou non conforme</v>
      </c>
      <c r="CZ227" s="24"/>
      <c r="DA227" s="29"/>
      <c r="DB227" s="61" t="str">
        <f t="shared" si="111"/>
        <v>Compléter la colonne M</v>
      </c>
      <c r="DC227" s="62"/>
      <c r="DD227" s="29"/>
      <c r="DE227" s="205" t="str">
        <f>IF($M227="","Compléter la colonne M",IF(DC227="","Compléter la part variable",IF($M227=Données!$I$3,DC227,IF(AND($M227=Données!$I$2,DD227=""),"Compléter la colonne précédente",IF(DC227-DD227&lt;=0,0,IF(DD227&gt;=144.44,DC227-144.44,DC227-DD227))))))</f>
        <v>Compléter la colonne M</v>
      </c>
      <c r="DF227" s="197" t="str">
        <f>IF(DC227="","Compléter la part variable",IF(AND($M227=Données!$I$2,DD227=""),"Compléter mont. unit. versé pour le BTE",IF(DE227-$C$6&lt;0,0,DE227-$C$6)))</f>
        <v>Compléter la part variable</v>
      </c>
      <c r="DG227" s="192" t="str">
        <f t="shared" si="99"/>
        <v>Date signature contrat absente ou non conforme</v>
      </c>
      <c r="DH227" s="106" t="str">
        <f t="shared" si="86"/>
        <v>Remplir les colonnes M,N, Q et P</v>
      </c>
      <c r="DI227" s="153" t="str">
        <f t="shared" si="87"/>
        <v>Remplir les colonnes M, N, Q et P</v>
      </c>
      <c r="DJ227" s="28" t="str">
        <f t="shared" si="88"/>
        <v>Remplir les colonnes M, N, Q et P</v>
      </c>
      <c r="DK227"/>
      <c r="DL227"/>
    </row>
    <row r="228" spans="1:116" x14ac:dyDescent="0.3">
      <c r="A228" s="132"/>
      <c r="B228" s="165"/>
      <c r="C228" s="43"/>
      <c r="D228" s="43"/>
      <c r="E228" s="43"/>
      <c r="F228" s="43"/>
      <c r="G228" s="133"/>
      <c r="H228" s="59"/>
      <c r="I228" s="29"/>
      <c r="J228" s="167"/>
      <c r="K228" s="167"/>
      <c r="L228" s="168"/>
      <c r="M228" s="141"/>
      <c r="N228" s="119"/>
      <c r="O228" s="69"/>
      <c r="P228" s="69"/>
      <c r="Q228" s="145"/>
      <c r="R228" s="24"/>
      <c r="S228" s="29"/>
      <c r="T228" s="61" t="str">
        <f t="shared" si="100"/>
        <v>Compléter la colonne M</v>
      </c>
      <c r="U228" s="62"/>
      <c r="V228" s="103" t="str">
        <f t="shared" si="84"/>
        <v>Compléter la colonne précédente</v>
      </c>
      <c r="W228" s="192" t="str">
        <f t="shared" si="85"/>
        <v>Date signature contrat absente ou non conforme</v>
      </c>
      <c r="X228" s="24"/>
      <c r="Y228" s="29"/>
      <c r="Z228" s="61" t="str">
        <f t="shared" si="101"/>
        <v>Compléter la colonne M</v>
      </c>
      <c r="AA228" s="62"/>
      <c r="AB228" s="29"/>
      <c r="AC228" s="205" t="str">
        <f>IF($M228="","Compléter la colonne M",IF(AA228="","Compléter la part variable",IF($M228=Données!$I$3,AA228,IF(AND($M228=Données!$I$2,AB228=""),"Compléter la colonne précédente",IF(AA228-AB228&lt;=0,0,IF(AB228&gt;=144.44,AA228-144.44,AA228-AB228))))))</f>
        <v>Compléter la colonne M</v>
      </c>
      <c r="AD228" s="197" t="str">
        <f>IF(AA228="","Compléter la part variable",IF(AND($M228=Données!$I$2,AB228=""),"Compléter mont. unit. versé pour le BTE",IF(AC228-$C$6&lt;0,0,AC228-$C$6)))</f>
        <v>Compléter la part variable</v>
      </c>
      <c r="AE228" s="192" t="str">
        <f t="shared" si="89"/>
        <v>Date signature contrat absente ou non conforme</v>
      </c>
      <c r="AF228" s="24"/>
      <c r="AG228" s="29"/>
      <c r="AH228" s="61" t="str">
        <f t="shared" si="102"/>
        <v>Compléter la colonne M</v>
      </c>
      <c r="AI228" s="62"/>
      <c r="AJ228" s="29"/>
      <c r="AK228" s="205" t="str">
        <f>IF($M228="","Compléter la colonne M",IF(AI228="","Compléter la part variable",IF($M228=Données!$I$3,AI228,IF(AND($M228=Données!$I$2,AJ228=""),"Compléter la colonne précédente",IF(AI228-AJ228&lt;=0,0,IF(AJ228&gt;=144.44,AI228-144.44,AI228-AJ228))))))</f>
        <v>Compléter la colonne M</v>
      </c>
      <c r="AL228" s="197" t="str">
        <f>IF(AI228="","Compléter la part variable",IF(AND($M228=Données!$I$2,AJ228=""),"Compléter mont. unit. versé pour le BTE",IF(AK228-$C$6&lt;0,0,AK228-$C$6)))</f>
        <v>Compléter la part variable</v>
      </c>
      <c r="AM228" s="192" t="str">
        <f t="shared" si="90"/>
        <v>Date signature contrat absente ou non conforme</v>
      </c>
      <c r="AN228" s="24"/>
      <c r="AO228" s="29"/>
      <c r="AP228" s="61" t="str">
        <f t="shared" si="103"/>
        <v>Compléter la colonne M</v>
      </c>
      <c r="AQ228" s="62"/>
      <c r="AR228" s="29"/>
      <c r="AS228" s="205" t="str">
        <f>IF($M228="","Compléter la colonne M",IF(AQ228="","Compléter la part variable",IF($M228=Données!$I$3,AQ228,IF(AND($M228=Données!$I$2,AR228=""),"Compléter la colonne précédente",IF(AQ228-AR228&lt;=0,0,IF(AR228&gt;=144.44,AQ228-144.44,AQ228-AR228))))))</f>
        <v>Compléter la colonne M</v>
      </c>
      <c r="AT228" s="197" t="str">
        <f>IF(AQ228="","Compléter la part variable",IF(AND($M228=Données!$I$2,AR228=""),"Compléter mont. unit. versé pour le BTE",IF(AS228-$C$6&lt;0,0,AS228-$C$6)))</f>
        <v>Compléter la part variable</v>
      </c>
      <c r="AU228" s="192" t="str">
        <f t="shared" si="91"/>
        <v>Date signature contrat absente ou non conforme</v>
      </c>
      <c r="AV228" s="24"/>
      <c r="AW228" s="29"/>
      <c r="AX228" s="61" t="str">
        <f t="shared" si="104"/>
        <v>Compléter la colonne M</v>
      </c>
      <c r="AY228" s="62"/>
      <c r="AZ228" s="29"/>
      <c r="BA228" s="205" t="str">
        <f>IF($M228="","Compléter la colonne M",IF(AY228="","Compléter la part variable",IF($M228=Données!$I$3,AY228,IF(AND($M228=Données!$I$2,AZ228=""),"Compléter la colonne précédente",IF(AY228-AZ228&lt;=0,0,IF(AZ228&gt;=144.44,AY228-144.44,AY228-AZ228))))))</f>
        <v>Compléter la colonne M</v>
      </c>
      <c r="BB228" s="197" t="str">
        <f>IF(AY228="","Compléter la part variable",IF(AND($M228=Données!$I$2,AZ228=""),"Compléter mont. unit. versé pour le BTE",IF(BA228-$C$6&lt;0,0,BA228-$C$6)))</f>
        <v>Compléter la part variable</v>
      </c>
      <c r="BC228" s="192" t="str">
        <f t="shared" si="92"/>
        <v>Date signature contrat absente ou non conforme</v>
      </c>
      <c r="BD228" s="24"/>
      <c r="BE228" s="29"/>
      <c r="BF228" s="61" t="str">
        <f t="shared" si="105"/>
        <v>Compléter la colonne M</v>
      </c>
      <c r="BG228" s="62"/>
      <c r="BH228" s="29"/>
      <c r="BI228" s="205" t="str">
        <f>IF($M228="","Compléter la colonne M",IF(BG228="","Compléter la part variable",IF($M228=Données!$I$3,BG228,IF(AND($M228=Données!$I$2,BH228=""),"Compléter la colonne précédente",IF(BG228-BH228&lt;=0,0,IF(BH228&gt;=144.44,BG228-144.44,BG228-BH228))))))</f>
        <v>Compléter la colonne M</v>
      </c>
      <c r="BJ228" s="197" t="str">
        <f>IF(BG228="","Compléter la part variable",IF(AND($M228=Données!$I$2,BH228=""),"Compléter mont. unit. versé pour le BTE",IF(BI228-$C$6&lt;0,0,BI228-$C$6)))</f>
        <v>Compléter la part variable</v>
      </c>
      <c r="BK228" s="192" t="str">
        <f t="shared" si="93"/>
        <v>Date signature contrat absente ou non conforme</v>
      </c>
      <c r="BL228" s="24"/>
      <c r="BM228" s="29"/>
      <c r="BN228" s="61" t="str">
        <f t="shared" si="106"/>
        <v>Compléter la colonne M</v>
      </c>
      <c r="BO228" s="62"/>
      <c r="BP228" s="29"/>
      <c r="BQ228" s="205" t="str">
        <f>IF($M228="","Compléter la colonne M",IF(BO228="","Compléter la part variable",IF($M228=Données!$I$3,BO228,IF(AND($M228=Données!$I$2,BP228=""),"Compléter la colonne précédente",IF(BO228-BP228&lt;=0,0,IF(BP228&gt;=144.44,BO228-144.44,BO228-BP228))))))</f>
        <v>Compléter la colonne M</v>
      </c>
      <c r="BR228" s="197" t="str">
        <f>IF(BO228="","Compléter la part variable",IF(AND($M228=Données!$I$2,BP228=""),"Compléter mont. unit. versé pour le BTE",IF(BQ228-$C$6&lt;0,0,BQ228-$C$6)))</f>
        <v>Compléter la part variable</v>
      </c>
      <c r="BS228" s="192" t="str">
        <f t="shared" si="94"/>
        <v>Date signature contrat absente ou non conforme</v>
      </c>
      <c r="BT228" s="24"/>
      <c r="BU228" s="29"/>
      <c r="BV228" s="61" t="str">
        <f t="shared" si="107"/>
        <v>Compléter la colonne M</v>
      </c>
      <c r="BW228" s="62"/>
      <c r="BX228" s="29"/>
      <c r="BY228" s="205" t="str">
        <f>IF($M228="","Compléter la colonne M",IF(BW228="","Compléter la part variable",IF($M228=Données!$I$3,BW228,IF(AND($M228=Données!$I$2,BX228=""),"Compléter la colonne précédente",IF(BW228-BX228&lt;=0,0,IF(BX228&gt;=144.44,BW228-144.44,BW228-BX228))))))</f>
        <v>Compléter la colonne M</v>
      </c>
      <c r="BZ228" s="197" t="str">
        <f>IF(BW228="","Compléter la part variable",IF(AND($M228=Données!$I$2,BX228=""),"Compléter mont. unit. versé pour le BTE",IF(BY228-$C$6&lt;0,0,BY228-$C$6)))</f>
        <v>Compléter la part variable</v>
      </c>
      <c r="CA228" s="192" t="str">
        <f t="shared" si="95"/>
        <v>Date signature contrat absente ou non conforme</v>
      </c>
      <c r="CB228" s="24"/>
      <c r="CC228" s="29"/>
      <c r="CD228" s="61" t="str">
        <f t="shared" si="108"/>
        <v>Compléter la colonne M</v>
      </c>
      <c r="CE228" s="62"/>
      <c r="CF228" s="29"/>
      <c r="CG228" s="205" t="str">
        <f>IF($M228="","Compléter la colonne M",IF(CE228="","Compléter la part variable",IF($M228=Données!$I$3,CE228,IF(AND($M228=Données!$I$2,CF228=""),"Compléter la colonne précédente",IF(CE228-CF228&lt;=0,0,IF(CF228&gt;=144.44,CE228-144.44,CE228-CF228))))))</f>
        <v>Compléter la colonne M</v>
      </c>
      <c r="CH228" s="197" t="str">
        <f>IF(CE228="","Compléter la part variable",IF(AND($M228=Données!$I$2,CF228=""),"Compléter mont. unit. versé pour le BTE",IF(CG228-$C$6&lt;0,0,CG228-$C$6)))</f>
        <v>Compléter la part variable</v>
      </c>
      <c r="CI228" s="192" t="str">
        <f t="shared" si="96"/>
        <v>Date signature contrat absente ou non conforme</v>
      </c>
      <c r="CJ228" s="24"/>
      <c r="CK228" s="29"/>
      <c r="CL228" s="61" t="str">
        <f t="shared" si="109"/>
        <v>Compléter la colonne M</v>
      </c>
      <c r="CM228" s="62"/>
      <c r="CN228" s="29"/>
      <c r="CO228" s="205" t="str">
        <f>IF($M228="","Compléter la colonne M",IF(CM228="","Compléter la part variable",IF($M228=Données!$I$3,CM228,IF(AND($M228=Données!$I$2,CN228=""),"Compléter la colonne précédente",IF(CM228-CN228&lt;=0,0,IF(CN228&gt;=144.44,CM228-144.44,CM228-CN228))))))</f>
        <v>Compléter la colonne M</v>
      </c>
      <c r="CP228" s="197" t="str">
        <f>IF(CM228="","Compléter la part variable",IF(AND($M228=Données!$I$2,CN228=""),"Compléter mont. unit. versé pour le BTE",IF(CO228-$C$6&lt;0,0,CO228-$C$6)))</f>
        <v>Compléter la part variable</v>
      </c>
      <c r="CQ228" s="192" t="str">
        <f t="shared" si="97"/>
        <v>Date signature contrat absente ou non conforme</v>
      </c>
      <c r="CR228" s="24"/>
      <c r="CS228" s="29"/>
      <c r="CT228" s="61" t="str">
        <f t="shared" si="110"/>
        <v>Compléter la colonne M</v>
      </c>
      <c r="CU228" s="62"/>
      <c r="CV228" s="29"/>
      <c r="CW228" s="205" t="str">
        <f>IF($M228="","Compléter la colonne M",IF(CU228="","Compléter la part variable",IF($M228=Données!$I$3,CU228,IF(AND($M228=Données!$I$2,CV228=""),"Compléter la colonne précédente",IF(CU228-CV228&lt;=0,0,IF(CV228&gt;=144.44,CU228-144.44,CU228-CV228))))))</f>
        <v>Compléter la colonne M</v>
      </c>
      <c r="CX228" s="197" t="str">
        <f>IF(CU228="","Compléter la part variable",IF(AND($M228=Données!$I$2,CV228=""),"Compléter mont. unit. versé pour le BTE",IF(CW228-$C$6&lt;0,0,CW228-$C$6)))</f>
        <v>Compléter la part variable</v>
      </c>
      <c r="CY228" s="192" t="str">
        <f t="shared" si="98"/>
        <v>Date signature contrat absente ou non conforme</v>
      </c>
      <c r="CZ228" s="24"/>
      <c r="DA228" s="29"/>
      <c r="DB228" s="61" t="str">
        <f t="shared" si="111"/>
        <v>Compléter la colonne M</v>
      </c>
      <c r="DC228" s="62"/>
      <c r="DD228" s="29"/>
      <c r="DE228" s="205" t="str">
        <f>IF($M228="","Compléter la colonne M",IF(DC228="","Compléter la part variable",IF($M228=Données!$I$3,DC228,IF(AND($M228=Données!$I$2,DD228=""),"Compléter la colonne précédente",IF(DC228-DD228&lt;=0,0,IF(DD228&gt;=144.44,DC228-144.44,DC228-DD228))))))</f>
        <v>Compléter la colonne M</v>
      </c>
      <c r="DF228" s="197" t="str">
        <f>IF(DC228="","Compléter la part variable",IF(AND($M228=Données!$I$2,DD228=""),"Compléter mont. unit. versé pour le BTE",IF(DE228-$C$6&lt;0,0,DE228-$C$6)))</f>
        <v>Compléter la part variable</v>
      </c>
      <c r="DG228" s="192" t="str">
        <f t="shared" si="99"/>
        <v>Date signature contrat absente ou non conforme</v>
      </c>
      <c r="DH228" s="106" t="str">
        <f t="shared" si="86"/>
        <v>Remplir les colonnes M,N, Q et P</v>
      </c>
      <c r="DI228" s="153" t="str">
        <f t="shared" si="87"/>
        <v>Remplir les colonnes M, N, Q et P</v>
      </c>
      <c r="DJ228" s="28" t="str">
        <f t="shared" si="88"/>
        <v>Remplir les colonnes M, N, Q et P</v>
      </c>
      <c r="DK228"/>
      <c r="DL228"/>
    </row>
    <row r="229" spans="1:116" x14ac:dyDescent="0.3">
      <c r="A229" s="132"/>
      <c r="B229" s="165"/>
      <c r="C229" s="43"/>
      <c r="D229" s="43"/>
      <c r="E229" s="43"/>
      <c r="F229" s="43"/>
      <c r="G229" s="133"/>
      <c r="H229" s="59"/>
      <c r="I229" s="29"/>
      <c r="J229" s="167"/>
      <c r="K229" s="167"/>
      <c r="L229" s="168"/>
      <c r="M229" s="141"/>
      <c r="N229" s="119"/>
      <c r="O229" s="69"/>
      <c r="P229" s="69"/>
      <c r="Q229" s="145"/>
      <c r="R229" s="24"/>
      <c r="S229" s="29"/>
      <c r="T229" s="61" t="str">
        <f t="shared" si="100"/>
        <v>Compléter la colonne M</v>
      </c>
      <c r="U229" s="62"/>
      <c r="V229" s="103" t="str">
        <f t="shared" si="84"/>
        <v>Compléter la colonne précédente</v>
      </c>
      <c r="W229" s="192" t="str">
        <f t="shared" si="85"/>
        <v>Date signature contrat absente ou non conforme</v>
      </c>
      <c r="X229" s="24"/>
      <c r="Y229" s="29"/>
      <c r="Z229" s="61" t="str">
        <f t="shared" si="101"/>
        <v>Compléter la colonne M</v>
      </c>
      <c r="AA229" s="62"/>
      <c r="AB229" s="29"/>
      <c r="AC229" s="205" t="str">
        <f>IF($M229="","Compléter la colonne M",IF(AA229="","Compléter la part variable",IF($M229=Données!$I$3,AA229,IF(AND($M229=Données!$I$2,AB229=""),"Compléter la colonne précédente",IF(AA229-AB229&lt;=0,0,IF(AB229&gt;=144.44,AA229-144.44,AA229-AB229))))))</f>
        <v>Compléter la colonne M</v>
      </c>
      <c r="AD229" s="197" t="str">
        <f>IF(AA229="","Compléter la part variable",IF(AND($M229=Données!$I$2,AB229=""),"Compléter mont. unit. versé pour le BTE",IF(AC229-$C$6&lt;0,0,AC229-$C$6)))</f>
        <v>Compléter la part variable</v>
      </c>
      <c r="AE229" s="192" t="str">
        <f t="shared" si="89"/>
        <v>Date signature contrat absente ou non conforme</v>
      </c>
      <c r="AF229" s="24"/>
      <c r="AG229" s="29"/>
      <c r="AH229" s="61" t="str">
        <f t="shared" si="102"/>
        <v>Compléter la colonne M</v>
      </c>
      <c r="AI229" s="62"/>
      <c r="AJ229" s="29"/>
      <c r="AK229" s="205" t="str">
        <f>IF($M229="","Compléter la colonne M",IF(AI229="","Compléter la part variable",IF($M229=Données!$I$3,AI229,IF(AND($M229=Données!$I$2,AJ229=""),"Compléter la colonne précédente",IF(AI229-AJ229&lt;=0,0,IF(AJ229&gt;=144.44,AI229-144.44,AI229-AJ229))))))</f>
        <v>Compléter la colonne M</v>
      </c>
      <c r="AL229" s="197" t="str">
        <f>IF(AI229="","Compléter la part variable",IF(AND($M229=Données!$I$2,AJ229=""),"Compléter mont. unit. versé pour le BTE",IF(AK229-$C$6&lt;0,0,AK229-$C$6)))</f>
        <v>Compléter la part variable</v>
      </c>
      <c r="AM229" s="192" t="str">
        <f t="shared" si="90"/>
        <v>Date signature contrat absente ou non conforme</v>
      </c>
      <c r="AN229" s="24"/>
      <c r="AO229" s="29"/>
      <c r="AP229" s="61" t="str">
        <f t="shared" si="103"/>
        <v>Compléter la colonne M</v>
      </c>
      <c r="AQ229" s="62"/>
      <c r="AR229" s="29"/>
      <c r="AS229" s="205" t="str">
        <f>IF($M229="","Compléter la colonne M",IF(AQ229="","Compléter la part variable",IF($M229=Données!$I$3,AQ229,IF(AND($M229=Données!$I$2,AR229=""),"Compléter la colonne précédente",IF(AQ229-AR229&lt;=0,0,IF(AR229&gt;=144.44,AQ229-144.44,AQ229-AR229))))))</f>
        <v>Compléter la colonne M</v>
      </c>
      <c r="AT229" s="197" t="str">
        <f>IF(AQ229="","Compléter la part variable",IF(AND($M229=Données!$I$2,AR229=""),"Compléter mont. unit. versé pour le BTE",IF(AS229-$C$6&lt;0,0,AS229-$C$6)))</f>
        <v>Compléter la part variable</v>
      </c>
      <c r="AU229" s="192" t="str">
        <f t="shared" si="91"/>
        <v>Date signature contrat absente ou non conforme</v>
      </c>
      <c r="AV229" s="24"/>
      <c r="AW229" s="29"/>
      <c r="AX229" s="61" t="str">
        <f t="shared" si="104"/>
        <v>Compléter la colonne M</v>
      </c>
      <c r="AY229" s="62"/>
      <c r="AZ229" s="29"/>
      <c r="BA229" s="205" t="str">
        <f>IF($M229="","Compléter la colonne M",IF(AY229="","Compléter la part variable",IF($M229=Données!$I$3,AY229,IF(AND($M229=Données!$I$2,AZ229=""),"Compléter la colonne précédente",IF(AY229-AZ229&lt;=0,0,IF(AZ229&gt;=144.44,AY229-144.44,AY229-AZ229))))))</f>
        <v>Compléter la colonne M</v>
      </c>
      <c r="BB229" s="197" t="str">
        <f>IF(AY229="","Compléter la part variable",IF(AND($M229=Données!$I$2,AZ229=""),"Compléter mont. unit. versé pour le BTE",IF(BA229-$C$6&lt;0,0,BA229-$C$6)))</f>
        <v>Compléter la part variable</v>
      </c>
      <c r="BC229" s="192" t="str">
        <f t="shared" si="92"/>
        <v>Date signature contrat absente ou non conforme</v>
      </c>
      <c r="BD229" s="24"/>
      <c r="BE229" s="29"/>
      <c r="BF229" s="61" t="str">
        <f t="shared" si="105"/>
        <v>Compléter la colonne M</v>
      </c>
      <c r="BG229" s="62"/>
      <c r="BH229" s="29"/>
      <c r="BI229" s="205" t="str">
        <f>IF($M229="","Compléter la colonne M",IF(BG229="","Compléter la part variable",IF($M229=Données!$I$3,BG229,IF(AND($M229=Données!$I$2,BH229=""),"Compléter la colonne précédente",IF(BG229-BH229&lt;=0,0,IF(BH229&gt;=144.44,BG229-144.44,BG229-BH229))))))</f>
        <v>Compléter la colonne M</v>
      </c>
      <c r="BJ229" s="197" t="str">
        <f>IF(BG229="","Compléter la part variable",IF(AND($M229=Données!$I$2,BH229=""),"Compléter mont. unit. versé pour le BTE",IF(BI229-$C$6&lt;0,0,BI229-$C$6)))</f>
        <v>Compléter la part variable</v>
      </c>
      <c r="BK229" s="192" t="str">
        <f t="shared" si="93"/>
        <v>Date signature contrat absente ou non conforme</v>
      </c>
      <c r="BL229" s="24"/>
      <c r="BM229" s="29"/>
      <c r="BN229" s="61" t="str">
        <f t="shared" si="106"/>
        <v>Compléter la colonne M</v>
      </c>
      <c r="BO229" s="62"/>
      <c r="BP229" s="29"/>
      <c r="BQ229" s="205" t="str">
        <f>IF($M229="","Compléter la colonne M",IF(BO229="","Compléter la part variable",IF($M229=Données!$I$3,BO229,IF(AND($M229=Données!$I$2,BP229=""),"Compléter la colonne précédente",IF(BO229-BP229&lt;=0,0,IF(BP229&gt;=144.44,BO229-144.44,BO229-BP229))))))</f>
        <v>Compléter la colonne M</v>
      </c>
      <c r="BR229" s="197" t="str">
        <f>IF(BO229="","Compléter la part variable",IF(AND($M229=Données!$I$2,BP229=""),"Compléter mont. unit. versé pour le BTE",IF(BQ229-$C$6&lt;0,0,BQ229-$C$6)))</f>
        <v>Compléter la part variable</v>
      </c>
      <c r="BS229" s="192" t="str">
        <f t="shared" si="94"/>
        <v>Date signature contrat absente ou non conforme</v>
      </c>
      <c r="BT229" s="24"/>
      <c r="BU229" s="29"/>
      <c r="BV229" s="61" t="str">
        <f t="shared" si="107"/>
        <v>Compléter la colonne M</v>
      </c>
      <c r="BW229" s="62"/>
      <c r="BX229" s="29"/>
      <c r="BY229" s="205" t="str">
        <f>IF($M229="","Compléter la colonne M",IF(BW229="","Compléter la part variable",IF($M229=Données!$I$3,BW229,IF(AND($M229=Données!$I$2,BX229=""),"Compléter la colonne précédente",IF(BW229-BX229&lt;=0,0,IF(BX229&gt;=144.44,BW229-144.44,BW229-BX229))))))</f>
        <v>Compléter la colonne M</v>
      </c>
      <c r="BZ229" s="197" t="str">
        <f>IF(BW229="","Compléter la part variable",IF(AND($M229=Données!$I$2,BX229=""),"Compléter mont. unit. versé pour le BTE",IF(BY229-$C$6&lt;0,0,BY229-$C$6)))</f>
        <v>Compléter la part variable</v>
      </c>
      <c r="CA229" s="192" t="str">
        <f t="shared" si="95"/>
        <v>Date signature contrat absente ou non conforme</v>
      </c>
      <c r="CB229" s="24"/>
      <c r="CC229" s="29"/>
      <c r="CD229" s="61" t="str">
        <f t="shared" si="108"/>
        <v>Compléter la colonne M</v>
      </c>
      <c r="CE229" s="62"/>
      <c r="CF229" s="29"/>
      <c r="CG229" s="205" t="str">
        <f>IF($M229="","Compléter la colonne M",IF(CE229="","Compléter la part variable",IF($M229=Données!$I$3,CE229,IF(AND($M229=Données!$I$2,CF229=""),"Compléter la colonne précédente",IF(CE229-CF229&lt;=0,0,IF(CF229&gt;=144.44,CE229-144.44,CE229-CF229))))))</f>
        <v>Compléter la colonne M</v>
      </c>
      <c r="CH229" s="197" t="str">
        <f>IF(CE229="","Compléter la part variable",IF(AND($M229=Données!$I$2,CF229=""),"Compléter mont. unit. versé pour le BTE",IF(CG229-$C$6&lt;0,0,CG229-$C$6)))</f>
        <v>Compléter la part variable</v>
      </c>
      <c r="CI229" s="192" t="str">
        <f t="shared" si="96"/>
        <v>Date signature contrat absente ou non conforme</v>
      </c>
      <c r="CJ229" s="24"/>
      <c r="CK229" s="29"/>
      <c r="CL229" s="61" t="str">
        <f t="shared" si="109"/>
        <v>Compléter la colonne M</v>
      </c>
      <c r="CM229" s="62"/>
      <c r="CN229" s="29"/>
      <c r="CO229" s="205" t="str">
        <f>IF($M229="","Compléter la colonne M",IF(CM229="","Compléter la part variable",IF($M229=Données!$I$3,CM229,IF(AND($M229=Données!$I$2,CN229=""),"Compléter la colonne précédente",IF(CM229-CN229&lt;=0,0,IF(CN229&gt;=144.44,CM229-144.44,CM229-CN229))))))</f>
        <v>Compléter la colonne M</v>
      </c>
      <c r="CP229" s="197" t="str">
        <f>IF(CM229="","Compléter la part variable",IF(AND($M229=Données!$I$2,CN229=""),"Compléter mont. unit. versé pour le BTE",IF(CO229-$C$6&lt;0,0,CO229-$C$6)))</f>
        <v>Compléter la part variable</v>
      </c>
      <c r="CQ229" s="192" t="str">
        <f t="shared" si="97"/>
        <v>Date signature contrat absente ou non conforme</v>
      </c>
      <c r="CR229" s="24"/>
      <c r="CS229" s="29"/>
      <c r="CT229" s="61" t="str">
        <f t="shared" si="110"/>
        <v>Compléter la colonne M</v>
      </c>
      <c r="CU229" s="62"/>
      <c r="CV229" s="29"/>
      <c r="CW229" s="205" t="str">
        <f>IF($M229="","Compléter la colonne M",IF(CU229="","Compléter la part variable",IF($M229=Données!$I$3,CU229,IF(AND($M229=Données!$I$2,CV229=""),"Compléter la colonne précédente",IF(CU229-CV229&lt;=0,0,IF(CV229&gt;=144.44,CU229-144.44,CU229-CV229))))))</f>
        <v>Compléter la colonne M</v>
      </c>
      <c r="CX229" s="197" t="str">
        <f>IF(CU229="","Compléter la part variable",IF(AND($M229=Données!$I$2,CV229=""),"Compléter mont. unit. versé pour le BTE",IF(CW229-$C$6&lt;0,0,CW229-$C$6)))</f>
        <v>Compléter la part variable</v>
      </c>
      <c r="CY229" s="192" t="str">
        <f t="shared" si="98"/>
        <v>Date signature contrat absente ou non conforme</v>
      </c>
      <c r="CZ229" s="24"/>
      <c r="DA229" s="29"/>
      <c r="DB229" s="61" t="str">
        <f t="shared" si="111"/>
        <v>Compléter la colonne M</v>
      </c>
      <c r="DC229" s="62"/>
      <c r="DD229" s="29"/>
      <c r="DE229" s="205" t="str">
        <f>IF($M229="","Compléter la colonne M",IF(DC229="","Compléter la part variable",IF($M229=Données!$I$3,DC229,IF(AND($M229=Données!$I$2,DD229=""),"Compléter la colonne précédente",IF(DC229-DD229&lt;=0,0,IF(DD229&gt;=144.44,DC229-144.44,DC229-DD229))))))</f>
        <v>Compléter la colonne M</v>
      </c>
      <c r="DF229" s="197" t="str">
        <f>IF(DC229="","Compléter la part variable",IF(AND($M229=Données!$I$2,DD229=""),"Compléter mont. unit. versé pour le BTE",IF(DE229-$C$6&lt;0,0,DE229-$C$6)))</f>
        <v>Compléter la part variable</v>
      </c>
      <c r="DG229" s="192" t="str">
        <f t="shared" si="99"/>
        <v>Date signature contrat absente ou non conforme</v>
      </c>
      <c r="DH229" s="106" t="str">
        <f t="shared" si="86"/>
        <v>Remplir les colonnes M,N, Q et P</v>
      </c>
      <c r="DI229" s="153" t="str">
        <f t="shared" si="87"/>
        <v>Remplir les colonnes M, N, Q et P</v>
      </c>
      <c r="DJ229" s="28" t="str">
        <f t="shared" si="88"/>
        <v>Remplir les colonnes M, N, Q et P</v>
      </c>
      <c r="DK229"/>
      <c r="DL229"/>
    </row>
    <row r="230" spans="1:116" x14ac:dyDescent="0.3">
      <c r="A230" s="132"/>
      <c r="B230" s="165"/>
      <c r="C230" s="43"/>
      <c r="D230" s="43"/>
      <c r="E230" s="43"/>
      <c r="F230" s="43"/>
      <c r="G230" s="133"/>
      <c r="H230" s="59"/>
      <c r="I230" s="29"/>
      <c r="J230" s="167"/>
      <c r="K230" s="167"/>
      <c r="L230" s="168"/>
      <c r="M230" s="141"/>
      <c r="N230" s="119"/>
      <c r="O230" s="69"/>
      <c r="P230" s="69"/>
      <c r="Q230" s="145"/>
      <c r="R230" s="24"/>
      <c r="S230" s="29"/>
      <c r="T230" s="61" t="str">
        <f t="shared" si="100"/>
        <v>Compléter la colonne M</v>
      </c>
      <c r="U230" s="62"/>
      <c r="V230" s="103" t="str">
        <f t="shared" si="84"/>
        <v>Compléter la colonne précédente</v>
      </c>
      <c r="W230" s="192" t="str">
        <f t="shared" si="85"/>
        <v>Date signature contrat absente ou non conforme</v>
      </c>
      <c r="X230" s="24"/>
      <c r="Y230" s="29"/>
      <c r="Z230" s="61" t="str">
        <f t="shared" si="101"/>
        <v>Compléter la colonne M</v>
      </c>
      <c r="AA230" s="62"/>
      <c r="AB230" s="29"/>
      <c r="AC230" s="205" t="str">
        <f>IF($M230="","Compléter la colonne M",IF(AA230="","Compléter la part variable",IF($M230=Données!$I$3,AA230,IF(AND($M230=Données!$I$2,AB230=""),"Compléter la colonne précédente",IF(AA230-AB230&lt;=0,0,IF(AB230&gt;=144.44,AA230-144.44,AA230-AB230))))))</f>
        <v>Compléter la colonne M</v>
      </c>
      <c r="AD230" s="197" t="str">
        <f>IF(AA230="","Compléter la part variable",IF(AND($M230=Données!$I$2,AB230=""),"Compléter mont. unit. versé pour le BTE",IF(AC230-$C$6&lt;0,0,AC230-$C$6)))</f>
        <v>Compléter la part variable</v>
      </c>
      <c r="AE230" s="192" t="str">
        <f t="shared" si="89"/>
        <v>Date signature contrat absente ou non conforme</v>
      </c>
      <c r="AF230" s="24"/>
      <c r="AG230" s="29"/>
      <c r="AH230" s="61" t="str">
        <f t="shared" si="102"/>
        <v>Compléter la colonne M</v>
      </c>
      <c r="AI230" s="62"/>
      <c r="AJ230" s="29"/>
      <c r="AK230" s="205" t="str">
        <f>IF($M230="","Compléter la colonne M",IF(AI230="","Compléter la part variable",IF($M230=Données!$I$3,AI230,IF(AND($M230=Données!$I$2,AJ230=""),"Compléter la colonne précédente",IF(AI230-AJ230&lt;=0,0,IF(AJ230&gt;=144.44,AI230-144.44,AI230-AJ230))))))</f>
        <v>Compléter la colonne M</v>
      </c>
      <c r="AL230" s="197" t="str">
        <f>IF(AI230="","Compléter la part variable",IF(AND($M230=Données!$I$2,AJ230=""),"Compléter mont. unit. versé pour le BTE",IF(AK230-$C$6&lt;0,0,AK230-$C$6)))</f>
        <v>Compléter la part variable</v>
      </c>
      <c r="AM230" s="192" t="str">
        <f t="shared" si="90"/>
        <v>Date signature contrat absente ou non conforme</v>
      </c>
      <c r="AN230" s="24"/>
      <c r="AO230" s="29"/>
      <c r="AP230" s="61" t="str">
        <f t="shared" si="103"/>
        <v>Compléter la colonne M</v>
      </c>
      <c r="AQ230" s="62"/>
      <c r="AR230" s="29"/>
      <c r="AS230" s="205" t="str">
        <f>IF($M230="","Compléter la colonne M",IF(AQ230="","Compléter la part variable",IF($M230=Données!$I$3,AQ230,IF(AND($M230=Données!$I$2,AR230=""),"Compléter la colonne précédente",IF(AQ230-AR230&lt;=0,0,IF(AR230&gt;=144.44,AQ230-144.44,AQ230-AR230))))))</f>
        <v>Compléter la colonne M</v>
      </c>
      <c r="AT230" s="197" t="str">
        <f>IF(AQ230="","Compléter la part variable",IF(AND($M230=Données!$I$2,AR230=""),"Compléter mont. unit. versé pour le BTE",IF(AS230-$C$6&lt;0,0,AS230-$C$6)))</f>
        <v>Compléter la part variable</v>
      </c>
      <c r="AU230" s="192" t="str">
        <f t="shared" si="91"/>
        <v>Date signature contrat absente ou non conforme</v>
      </c>
      <c r="AV230" s="24"/>
      <c r="AW230" s="29"/>
      <c r="AX230" s="61" t="str">
        <f t="shared" si="104"/>
        <v>Compléter la colonne M</v>
      </c>
      <c r="AY230" s="62"/>
      <c r="AZ230" s="29"/>
      <c r="BA230" s="205" t="str">
        <f>IF($M230="","Compléter la colonne M",IF(AY230="","Compléter la part variable",IF($M230=Données!$I$3,AY230,IF(AND($M230=Données!$I$2,AZ230=""),"Compléter la colonne précédente",IF(AY230-AZ230&lt;=0,0,IF(AZ230&gt;=144.44,AY230-144.44,AY230-AZ230))))))</f>
        <v>Compléter la colonne M</v>
      </c>
      <c r="BB230" s="197" t="str">
        <f>IF(AY230="","Compléter la part variable",IF(AND($M230=Données!$I$2,AZ230=""),"Compléter mont. unit. versé pour le BTE",IF(BA230-$C$6&lt;0,0,BA230-$C$6)))</f>
        <v>Compléter la part variable</v>
      </c>
      <c r="BC230" s="192" t="str">
        <f t="shared" si="92"/>
        <v>Date signature contrat absente ou non conforme</v>
      </c>
      <c r="BD230" s="24"/>
      <c r="BE230" s="29"/>
      <c r="BF230" s="61" t="str">
        <f t="shared" si="105"/>
        <v>Compléter la colonne M</v>
      </c>
      <c r="BG230" s="62"/>
      <c r="BH230" s="29"/>
      <c r="BI230" s="205" t="str">
        <f>IF($M230="","Compléter la colonne M",IF(BG230="","Compléter la part variable",IF($M230=Données!$I$3,BG230,IF(AND($M230=Données!$I$2,BH230=""),"Compléter la colonne précédente",IF(BG230-BH230&lt;=0,0,IF(BH230&gt;=144.44,BG230-144.44,BG230-BH230))))))</f>
        <v>Compléter la colonne M</v>
      </c>
      <c r="BJ230" s="197" t="str">
        <f>IF(BG230="","Compléter la part variable",IF(AND($M230=Données!$I$2,BH230=""),"Compléter mont. unit. versé pour le BTE",IF(BI230-$C$6&lt;0,0,BI230-$C$6)))</f>
        <v>Compléter la part variable</v>
      </c>
      <c r="BK230" s="192" t="str">
        <f t="shared" si="93"/>
        <v>Date signature contrat absente ou non conforme</v>
      </c>
      <c r="BL230" s="24"/>
      <c r="BM230" s="29"/>
      <c r="BN230" s="61" t="str">
        <f t="shared" si="106"/>
        <v>Compléter la colonne M</v>
      </c>
      <c r="BO230" s="62"/>
      <c r="BP230" s="29"/>
      <c r="BQ230" s="205" t="str">
        <f>IF($M230="","Compléter la colonne M",IF(BO230="","Compléter la part variable",IF($M230=Données!$I$3,BO230,IF(AND($M230=Données!$I$2,BP230=""),"Compléter la colonne précédente",IF(BO230-BP230&lt;=0,0,IF(BP230&gt;=144.44,BO230-144.44,BO230-BP230))))))</f>
        <v>Compléter la colonne M</v>
      </c>
      <c r="BR230" s="197" t="str">
        <f>IF(BO230="","Compléter la part variable",IF(AND($M230=Données!$I$2,BP230=""),"Compléter mont. unit. versé pour le BTE",IF(BQ230-$C$6&lt;0,0,BQ230-$C$6)))</f>
        <v>Compléter la part variable</v>
      </c>
      <c r="BS230" s="192" t="str">
        <f t="shared" si="94"/>
        <v>Date signature contrat absente ou non conforme</v>
      </c>
      <c r="BT230" s="24"/>
      <c r="BU230" s="29"/>
      <c r="BV230" s="61" t="str">
        <f t="shared" si="107"/>
        <v>Compléter la colonne M</v>
      </c>
      <c r="BW230" s="62"/>
      <c r="BX230" s="29"/>
      <c r="BY230" s="205" t="str">
        <f>IF($M230="","Compléter la colonne M",IF(BW230="","Compléter la part variable",IF($M230=Données!$I$3,BW230,IF(AND($M230=Données!$I$2,BX230=""),"Compléter la colonne précédente",IF(BW230-BX230&lt;=0,0,IF(BX230&gt;=144.44,BW230-144.44,BW230-BX230))))))</f>
        <v>Compléter la colonne M</v>
      </c>
      <c r="BZ230" s="197" t="str">
        <f>IF(BW230="","Compléter la part variable",IF(AND($M230=Données!$I$2,BX230=""),"Compléter mont. unit. versé pour le BTE",IF(BY230-$C$6&lt;0,0,BY230-$C$6)))</f>
        <v>Compléter la part variable</v>
      </c>
      <c r="CA230" s="192" t="str">
        <f t="shared" si="95"/>
        <v>Date signature contrat absente ou non conforme</v>
      </c>
      <c r="CB230" s="24"/>
      <c r="CC230" s="29"/>
      <c r="CD230" s="61" t="str">
        <f t="shared" si="108"/>
        <v>Compléter la colonne M</v>
      </c>
      <c r="CE230" s="62"/>
      <c r="CF230" s="29"/>
      <c r="CG230" s="205" t="str">
        <f>IF($M230="","Compléter la colonne M",IF(CE230="","Compléter la part variable",IF($M230=Données!$I$3,CE230,IF(AND($M230=Données!$I$2,CF230=""),"Compléter la colonne précédente",IF(CE230-CF230&lt;=0,0,IF(CF230&gt;=144.44,CE230-144.44,CE230-CF230))))))</f>
        <v>Compléter la colonne M</v>
      </c>
      <c r="CH230" s="197" t="str">
        <f>IF(CE230="","Compléter la part variable",IF(AND($M230=Données!$I$2,CF230=""),"Compléter mont. unit. versé pour le BTE",IF(CG230-$C$6&lt;0,0,CG230-$C$6)))</f>
        <v>Compléter la part variable</v>
      </c>
      <c r="CI230" s="192" t="str">
        <f t="shared" si="96"/>
        <v>Date signature contrat absente ou non conforme</v>
      </c>
      <c r="CJ230" s="24"/>
      <c r="CK230" s="29"/>
      <c r="CL230" s="61" t="str">
        <f t="shared" si="109"/>
        <v>Compléter la colonne M</v>
      </c>
      <c r="CM230" s="62"/>
      <c r="CN230" s="29"/>
      <c r="CO230" s="205" t="str">
        <f>IF($M230="","Compléter la colonne M",IF(CM230="","Compléter la part variable",IF($M230=Données!$I$3,CM230,IF(AND($M230=Données!$I$2,CN230=""),"Compléter la colonne précédente",IF(CM230-CN230&lt;=0,0,IF(CN230&gt;=144.44,CM230-144.44,CM230-CN230))))))</f>
        <v>Compléter la colonne M</v>
      </c>
      <c r="CP230" s="197" t="str">
        <f>IF(CM230="","Compléter la part variable",IF(AND($M230=Données!$I$2,CN230=""),"Compléter mont. unit. versé pour le BTE",IF(CO230-$C$6&lt;0,0,CO230-$C$6)))</f>
        <v>Compléter la part variable</v>
      </c>
      <c r="CQ230" s="192" t="str">
        <f t="shared" si="97"/>
        <v>Date signature contrat absente ou non conforme</v>
      </c>
      <c r="CR230" s="24"/>
      <c r="CS230" s="29"/>
      <c r="CT230" s="61" t="str">
        <f t="shared" si="110"/>
        <v>Compléter la colonne M</v>
      </c>
      <c r="CU230" s="62"/>
      <c r="CV230" s="29"/>
      <c r="CW230" s="205" t="str">
        <f>IF($M230="","Compléter la colonne M",IF(CU230="","Compléter la part variable",IF($M230=Données!$I$3,CU230,IF(AND($M230=Données!$I$2,CV230=""),"Compléter la colonne précédente",IF(CU230-CV230&lt;=0,0,IF(CV230&gt;=144.44,CU230-144.44,CU230-CV230))))))</f>
        <v>Compléter la colonne M</v>
      </c>
      <c r="CX230" s="197" t="str">
        <f>IF(CU230="","Compléter la part variable",IF(AND($M230=Données!$I$2,CV230=""),"Compléter mont. unit. versé pour le BTE",IF(CW230-$C$6&lt;0,0,CW230-$C$6)))</f>
        <v>Compléter la part variable</v>
      </c>
      <c r="CY230" s="192" t="str">
        <f t="shared" si="98"/>
        <v>Date signature contrat absente ou non conforme</v>
      </c>
      <c r="CZ230" s="24"/>
      <c r="DA230" s="29"/>
      <c r="DB230" s="61" t="str">
        <f t="shared" si="111"/>
        <v>Compléter la colonne M</v>
      </c>
      <c r="DC230" s="62"/>
      <c r="DD230" s="29"/>
      <c r="DE230" s="205" t="str">
        <f>IF($M230="","Compléter la colonne M",IF(DC230="","Compléter la part variable",IF($M230=Données!$I$3,DC230,IF(AND($M230=Données!$I$2,DD230=""),"Compléter la colonne précédente",IF(DC230-DD230&lt;=0,0,IF(DD230&gt;=144.44,DC230-144.44,DC230-DD230))))))</f>
        <v>Compléter la colonne M</v>
      </c>
      <c r="DF230" s="197" t="str">
        <f>IF(DC230="","Compléter la part variable",IF(AND($M230=Données!$I$2,DD230=""),"Compléter mont. unit. versé pour le BTE",IF(DE230-$C$6&lt;0,0,DE230-$C$6)))</f>
        <v>Compléter la part variable</v>
      </c>
      <c r="DG230" s="192" t="str">
        <f t="shared" si="99"/>
        <v>Date signature contrat absente ou non conforme</v>
      </c>
      <c r="DH230" s="106" t="str">
        <f t="shared" si="86"/>
        <v>Remplir les colonnes M,N, Q et P</v>
      </c>
      <c r="DI230" s="153" t="str">
        <f t="shared" si="87"/>
        <v>Remplir les colonnes M, N, Q et P</v>
      </c>
      <c r="DJ230" s="28" t="str">
        <f t="shared" si="88"/>
        <v>Remplir les colonnes M, N, Q et P</v>
      </c>
      <c r="DK230"/>
      <c r="DL230"/>
    </row>
    <row r="231" spans="1:116" x14ac:dyDescent="0.3">
      <c r="A231" s="132"/>
      <c r="B231" s="165"/>
      <c r="C231" s="43"/>
      <c r="D231" s="43"/>
      <c r="E231" s="43"/>
      <c r="F231" s="43"/>
      <c r="G231" s="133"/>
      <c r="H231" s="59"/>
      <c r="I231" s="29"/>
      <c r="J231" s="167"/>
      <c r="K231" s="167"/>
      <c r="L231" s="168"/>
      <c r="M231" s="141"/>
      <c r="N231" s="119"/>
      <c r="O231" s="69"/>
      <c r="P231" s="69"/>
      <c r="Q231" s="145"/>
      <c r="R231" s="24"/>
      <c r="S231" s="29"/>
      <c r="T231" s="61" t="str">
        <f t="shared" si="100"/>
        <v>Compléter la colonne M</v>
      </c>
      <c r="U231" s="62"/>
      <c r="V231" s="103" t="str">
        <f t="shared" si="84"/>
        <v>Compléter la colonne précédente</v>
      </c>
      <c r="W231" s="192" t="str">
        <f t="shared" si="85"/>
        <v>Date signature contrat absente ou non conforme</v>
      </c>
      <c r="X231" s="24"/>
      <c r="Y231" s="29"/>
      <c r="Z231" s="61" t="str">
        <f t="shared" si="101"/>
        <v>Compléter la colonne M</v>
      </c>
      <c r="AA231" s="62"/>
      <c r="AB231" s="29"/>
      <c r="AC231" s="205" t="str">
        <f>IF($M231="","Compléter la colonne M",IF(AA231="","Compléter la part variable",IF($M231=Données!$I$3,AA231,IF(AND($M231=Données!$I$2,AB231=""),"Compléter la colonne précédente",IF(AA231-AB231&lt;=0,0,IF(AB231&gt;=144.44,AA231-144.44,AA231-AB231))))))</f>
        <v>Compléter la colonne M</v>
      </c>
      <c r="AD231" s="197" t="str">
        <f>IF(AA231="","Compléter la part variable",IF(AND($M231=Données!$I$2,AB231=""),"Compléter mont. unit. versé pour le BTE",IF(AC231-$C$6&lt;0,0,AC231-$C$6)))</f>
        <v>Compléter la part variable</v>
      </c>
      <c r="AE231" s="192" t="str">
        <f t="shared" si="89"/>
        <v>Date signature contrat absente ou non conforme</v>
      </c>
      <c r="AF231" s="24"/>
      <c r="AG231" s="29"/>
      <c r="AH231" s="61" t="str">
        <f t="shared" si="102"/>
        <v>Compléter la colonne M</v>
      </c>
      <c r="AI231" s="62"/>
      <c r="AJ231" s="29"/>
      <c r="AK231" s="205" t="str">
        <f>IF($M231="","Compléter la colonne M",IF(AI231="","Compléter la part variable",IF($M231=Données!$I$3,AI231,IF(AND($M231=Données!$I$2,AJ231=""),"Compléter la colonne précédente",IF(AI231-AJ231&lt;=0,0,IF(AJ231&gt;=144.44,AI231-144.44,AI231-AJ231))))))</f>
        <v>Compléter la colonne M</v>
      </c>
      <c r="AL231" s="197" t="str">
        <f>IF(AI231="","Compléter la part variable",IF(AND($M231=Données!$I$2,AJ231=""),"Compléter mont. unit. versé pour le BTE",IF(AK231-$C$6&lt;0,0,AK231-$C$6)))</f>
        <v>Compléter la part variable</v>
      </c>
      <c r="AM231" s="192" t="str">
        <f t="shared" si="90"/>
        <v>Date signature contrat absente ou non conforme</v>
      </c>
      <c r="AN231" s="24"/>
      <c r="AO231" s="29"/>
      <c r="AP231" s="61" t="str">
        <f t="shared" si="103"/>
        <v>Compléter la colonne M</v>
      </c>
      <c r="AQ231" s="62"/>
      <c r="AR231" s="29"/>
      <c r="AS231" s="205" t="str">
        <f>IF($M231="","Compléter la colonne M",IF(AQ231="","Compléter la part variable",IF($M231=Données!$I$3,AQ231,IF(AND($M231=Données!$I$2,AR231=""),"Compléter la colonne précédente",IF(AQ231-AR231&lt;=0,0,IF(AR231&gt;=144.44,AQ231-144.44,AQ231-AR231))))))</f>
        <v>Compléter la colonne M</v>
      </c>
      <c r="AT231" s="197" t="str">
        <f>IF(AQ231="","Compléter la part variable",IF(AND($M231=Données!$I$2,AR231=""),"Compléter mont. unit. versé pour le BTE",IF(AS231-$C$6&lt;0,0,AS231-$C$6)))</f>
        <v>Compléter la part variable</v>
      </c>
      <c r="AU231" s="192" t="str">
        <f t="shared" si="91"/>
        <v>Date signature contrat absente ou non conforme</v>
      </c>
      <c r="AV231" s="24"/>
      <c r="AW231" s="29"/>
      <c r="AX231" s="61" t="str">
        <f t="shared" si="104"/>
        <v>Compléter la colonne M</v>
      </c>
      <c r="AY231" s="62"/>
      <c r="AZ231" s="29"/>
      <c r="BA231" s="205" t="str">
        <f>IF($M231="","Compléter la colonne M",IF(AY231="","Compléter la part variable",IF($M231=Données!$I$3,AY231,IF(AND($M231=Données!$I$2,AZ231=""),"Compléter la colonne précédente",IF(AY231-AZ231&lt;=0,0,IF(AZ231&gt;=144.44,AY231-144.44,AY231-AZ231))))))</f>
        <v>Compléter la colonne M</v>
      </c>
      <c r="BB231" s="197" t="str">
        <f>IF(AY231="","Compléter la part variable",IF(AND($M231=Données!$I$2,AZ231=""),"Compléter mont. unit. versé pour le BTE",IF(BA231-$C$6&lt;0,0,BA231-$C$6)))</f>
        <v>Compléter la part variable</v>
      </c>
      <c r="BC231" s="192" t="str">
        <f t="shared" si="92"/>
        <v>Date signature contrat absente ou non conforme</v>
      </c>
      <c r="BD231" s="24"/>
      <c r="BE231" s="29"/>
      <c r="BF231" s="61" t="str">
        <f t="shared" si="105"/>
        <v>Compléter la colonne M</v>
      </c>
      <c r="BG231" s="62"/>
      <c r="BH231" s="29"/>
      <c r="BI231" s="205" t="str">
        <f>IF($M231="","Compléter la colonne M",IF(BG231="","Compléter la part variable",IF($M231=Données!$I$3,BG231,IF(AND($M231=Données!$I$2,BH231=""),"Compléter la colonne précédente",IF(BG231-BH231&lt;=0,0,IF(BH231&gt;=144.44,BG231-144.44,BG231-BH231))))))</f>
        <v>Compléter la colonne M</v>
      </c>
      <c r="BJ231" s="197" t="str">
        <f>IF(BG231="","Compléter la part variable",IF(AND($M231=Données!$I$2,BH231=""),"Compléter mont. unit. versé pour le BTE",IF(BI231-$C$6&lt;0,0,BI231-$C$6)))</f>
        <v>Compléter la part variable</v>
      </c>
      <c r="BK231" s="192" t="str">
        <f t="shared" si="93"/>
        <v>Date signature contrat absente ou non conforme</v>
      </c>
      <c r="BL231" s="24"/>
      <c r="BM231" s="29"/>
      <c r="BN231" s="61" t="str">
        <f t="shared" si="106"/>
        <v>Compléter la colonne M</v>
      </c>
      <c r="BO231" s="62"/>
      <c r="BP231" s="29"/>
      <c r="BQ231" s="205" t="str">
        <f>IF($M231="","Compléter la colonne M",IF(BO231="","Compléter la part variable",IF($M231=Données!$I$3,BO231,IF(AND($M231=Données!$I$2,BP231=""),"Compléter la colonne précédente",IF(BO231-BP231&lt;=0,0,IF(BP231&gt;=144.44,BO231-144.44,BO231-BP231))))))</f>
        <v>Compléter la colonne M</v>
      </c>
      <c r="BR231" s="197" t="str">
        <f>IF(BO231="","Compléter la part variable",IF(AND($M231=Données!$I$2,BP231=""),"Compléter mont. unit. versé pour le BTE",IF(BQ231-$C$6&lt;0,0,BQ231-$C$6)))</f>
        <v>Compléter la part variable</v>
      </c>
      <c r="BS231" s="192" t="str">
        <f t="shared" si="94"/>
        <v>Date signature contrat absente ou non conforme</v>
      </c>
      <c r="BT231" s="24"/>
      <c r="BU231" s="29"/>
      <c r="BV231" s="61" t="str">
        <f t="shared" si="107"/>
        <v>Compléter la colonne M</v>
      </c>
      <c r="BW231" s="62"/>
      <c r="BX231" s="29"/>
      <c r="BY231" s="205" t="str">
        <f>IF($M231="","Compléter la colonne M",IF(BW231="","Compléter la part variable",IF($M231=Données!$I$3,BW231,IF(AND($M231=Données!$I$2,BX231=""),"Compléter la colonne précédente",IF(BW231-BX231&lt;=0,0,IF(BX231&gt;=144.44,BW231-144.44,BW231-BX231))))))</f>
        <v>Compléter la colonne M</v>
      </c>
      <c r="BZ231" s="197" t="str">
        <f>IF(BW231="","Compléter la part variable",IF(AND($M231=Données!$I$2,BX231=""),"Compléter mont. unit. versé pour le BTE",IF(BY231-$C$6&lt;0,0,BY231-$C$6)))</f>
        <v>Compléter la part variable</v>
      </c>
      <c r="CA231" s="192" t="str">
        <f t="shared" si="95"/>
        <v>Date signature contrat absente ou non conforme</v>
      </c>
      <c r="CB231" s="24"/>
      <c r="CC231" s="29"/>
      <c r="CD231" s="61" t="str">
        <f t="shared" si="108"/>
        <v>Compléter la colonne M</v>
      </c>
      <c r="CE231" s="62"/>
      <c r="CF231" s="29"/>
      <c r="CG231" s="205" t="str">
        <f>IF($M231="","Compléter la colonne M",IF(CE231="","Compléter la part variable",IF($M231=Données!$I$3,CE231,IF(AND($M231=Données!$I$2,CF231=""),"Compléter la colonne précédente",IF(CE231-CF231&lt;=0,0,IF(CF231&gt;=144.44,CE231-144.44,CE231-CF231))))))</f>
        <v>Compléter la colonne M</v>
      </c>
      <c r="CH231" s="197" t="str">
        <f>IF(CE231="","Compléter la part variable",IF(AND($M231=Données!$I$2,CF231=""),"Compléter mont. unit. versé pour le BTE",IF(CG231-$C$6&lt;0,0,CG231-$C$6)))</f>
        <v>Compléter la part variable</v>
      </c>
      <c r="CI231" s="192" t="str">
        <f t="shared" si="96"/>
        <v>Date signature contrat absente ou non conforme</v>
      </c>
      <c r="CJ231" s="24"/>
      <c r="CK231" s="29"/>
      <c r="CL231" s="61" t="str">
        <f t="shared" si="109"/>
        <v>Compléter la colonne M</v>
      </c>
      <c r="CM231" s="62"/>
      <c r="CN231" s="29"/>
      <c r="CO231" s="205" t="str">
        <f>IF($M231="","Compléter la colonne M",IF(CM231="","Compléter la part variable",IF($M231=Données!$I$3,CM231,IF(AND($M231=Données!$I$2,CN231=""),"Compléter la colonne précédente",IF(CM231-CN231&lt;=0,0,IF(CN231&gt;=144.44,CM231-144.44,CM231-CN231))))))</f>
        <v>Compléter la colonne M</v>
      </c>
      <c r="CP231" s="197" t="str">
        <f>IF(CM231="","Compléter la part variable",IF(AND($M231=Données!$I$2,CN231=""),"Compléter mont. unit. versé pour le BTE",IF(CO231-$C$6&lt;0,0,CO231-$C$6)))</f>
        <v>Compléter la part variable</v>
      </c>
      <c r="CQ231" s="192" t="str">
        <f t="shared" si="97"/>
        <v>Date signature contrat absente ou non conforme</v>
      </c>
      <c r="CR231" s="24"/>
      <c r="CS231" s="29"/>
      <c r="CT231" s="61" t="str">
        <f t="shared" si="110"/>
        <v>Compléter la colonne M</v>
      </c>
      <c r="CU231" s="62"/>
      <c r="CV231" s="29"/>
      <c r="CW231" s="205" t="str">
        <f>IF($M231="","Compléter la colonne M",IF(CU231="","Compléter la part variable",IF($M231=Données!$I$3,CU231,IF(AND($M231=Données!$I$2,CV231=""),"Compléter la colonne précédente",IF(CU231-CV231&lt;=0,0,IF(CV231&gt;=144.44,CU231-144.44,CU231-CV231))))))</f>
        <v>Compléter la colonne M</v>
      </c>
      <c r="CX231" s="197" t="str">
        <f>IF(CU231="","Compléter la part variable",IF(AND($M231=Données!$I$2,CV231=""),"Compléter mont. unit. versé pour le BTE",IF(CW231-$C$6&lt;0,0,CW231-$C$6)))</f>
        <v>Compléter la part variable</v>
      </c>
      <c r="CY231" s="192" t="str">
        <f t="shared" si="98"/>
        <v>Date signature contrat absente ou non conforme</v>
      </c>
      <c r="CZ231" s="24"/>
      <c r="DA231" s="29"/>
      <c r="DB231" s="61" t="str">
        <f t="shared" si="111"/>
        <v>Compléter la colonne M</v>
      </c>
      <c r="DC231" s="62"/>
      <c r="DD231" s="29"/>
      <c r="DE231" s="205" t="str">
        <f>IF($M231="","Compléter la colonne M",IF(DC231="","Compléter la part variable",IF($M231=Données!$I$3,DC231,IF(AND($M231=Données!$I$2,DD231=""),"Compléter la colonne précédente",IF(DC231-DD231&lt;=0,0,IF(DD231&gt;=144.44,DC231-144.44,DC231-DD231))))))</f>
        <v>Compléter la colonne M</v>
      </c>
      <c r="DF231" s="197" t="str">
        <f>IF(DC231="","Compléter la part variable",IF(AND($M231=Données!$I$2,DD231=""),"Compléter mont. unit. versé pour le BTE",IF(DE231-$C$6&lt;0,0,DE231-$C$6)))</f>
        <v>Compléter la part variable</v>
      </c>
      <c r="DG231" s="192" t="str">
        <f t="shared" si="99"/>
        <v>Date signature contrat absente ou non conforme</v>
      </c>
      <c r="DH231" s="106" t="str">
        <f t="shared" si="86"/>
        <v>Remplir les colonnes M,N, Q et P</v>
      </c>
      <c r="DI231" s="153" t="str">
        <f t="shared" si="87"/>
        <v>Remplir les colonnes M, N, Q et P</v>
      </c>
      <c r="DJ231" s="28" t="str">
        <f t="shared" si="88"/>
        <v>Remplir les colonnes M, N, Q et P</v>
      </c>
      <c r="DK231"/>
      <c r="DL231"/>
    </row>
    <row r="232" spans="1:116" x14ac:dyDescent="0.3">
      <c r="A232" s="132"/>
      <c r="B232" s="165"/>
      <c r="C232" s="43"/>
      <c r="D232" s="43"/>
      <c r="E232" s="43"/>
      <c r="F232" s="43"/>
      <c r="G232" s="133"/>
      <c r="H232" s="59"/>
      <c r="I232" s="29"/>
      <c r="J232" s="167"/>
      <c r="K232" s="167"/>
      <c r="L232" s="168"/>
      <c r="M232" s="141"/>
      <c r="N232" s="119"/>
      <c r="O232" s="69"/>
      <c r="P232" s="69"/>
      <c r="Q232" s="145"/>
      <c r="R232" s="24"/>
      <c r="S232" s="29"/>
      <c r="T232" s="61" t="str">
        <f t="shared" si="100"/>
        <v>Compléter la colonne M</v>
      </c>
      <c r="U232" s="62"/>
      <c r="V232" s="103" t="str">
        <f t="shared" si="84"/>
        <v>Compléter la colonne précédente</v>
      </c>
      <c r="W232" s="192" t="str">
        <f t="shared" si="85"/>
        <v>Date signature contrat absente ou non conforme</v>
      </c>
      <c r="X232" s="24"/>
      <c r="Y232" s="29"/>
      <c r="Z232" s="61" t="str">
        <f t="shared" si="101"/>
        <v>Compléter la colonne M</v>
      </c>
      <c r="AA232" s="62"/>
      <c r="AB232" s="29"/>
      <c r="AC232" s="205" t="str">
        <f>IF($M232="","Compléter la colonne M",IF(AA232="","Compléter la part variable",IF($M232=Données!$I$3,AA232,IF(AND($M232=Données!$I$2,AB232=""),"Compléter la colonne précédente",IF(AA232-AB232&lt;=0,0,IF(AB232&gt;=144.44,AA232-144.44,AA232-AB232))))))</f>
        <v>Compléter la colonne M</v>
      </c>
      <c r="AD232" s="197" t="str">
        <f>IF(AA232="","Compléter la part variable",IF(AND($M232=Données!$I$2,AB232=""),"Compléter mont. unit. versé pour le BTE",IF(AC232-$C$6&lt;0,0,AC232-$C$6)))</f>
        <v>Compléter la part variable</v>
      </c>
      <c r="AE232" s="192" t="str">
        <f t="shared" si="89"/>
        <v>Date signature contrat absente ou non conforme</v>
      </c>
      <c r="AF232" s="24"/>
      <c r="AG232" s="29"/>
      <c r="AH232" s="61" t="str">
        <f t="shared" si="102"/>
        <v>Compléter la colonne M</v>
      </c>
      <c r="AI232" s="62"/>
      <c r="AJ232" s="29"/>
      <c r="AK232" s="205" t="str">
        <f>IF($M232="","Compléter la colonne M",IF(AI232="","Compléter la part variable",IF($M232=Données!$I$3,AI232,IF(AND($M232=Données!$I$2,AJ232=""),"Compléter la colonne précédente",IF(AI232-AJ232&lt;=0,0,IF(AJ232&gt;=144.44,AI232-144.44,AI232-AJ232))))))</f>
        <v>Compléter la colonne M</v>
      </c>
      <c r="AL232" s="197" t="str">
        <f>IF(AI232="","Compléter la part variable",IF(AND($M232=Données!$I$2,AJ232=""),"Compléter mont. unit. versé pour le BTE",IF(AK232-$C$6&lt;0,0,AK232-$C$6)))</f>
        <v>Compléter la part variable</v>
      </c>
      <c r="AM232" s="192" t="str">
        <f t="shared" si="90"/>
        <v>Date signature contrat absente ou non conforme</v>
      </c>
      <c r="AN232" s="24"/>
      <c r="AO232" s="29"/>
      <c r="AP232" s="61" t="str">
        <f t="shared" si="103"/>
        <v>Compléter la colonne M</v>
      </c>
      <c r="AQ232" s="62"/>
      <c r="AR232" s="29"/>
      <c r="AS232" s="205" t="str">
        <f>IF($M232="","Compléter la colonne M",IF(AQ232="","Compléter la part variable",IF($M232=Données!$I$3,AQ232,IF(AND($M232=Données!$I$2,AR232=""),"Compléter la colonne précédente",IF(AQ232-AR232&lt;=0,0,IF(AR232&gt;=144.44,AQ232-144.44,AQ232-AR232))))))</f>
        <v>Compléter la colonne M</v>
      </c>
      <c r="AT232" s="197" t="str">
        <f>IF(AQ232="","Compléter la part variable",IF(AND($M232=Données!$I$2,AR232=""),"Compléter mont. unit. versé pour le BTE",IF(AS232-$C$6&lt;0,0,AS232-$C$6)))</f>
        <v>Compléter la part variable</v>
      </c>
      <c r="AU232" s="192" t="str">
        <f t="shared" si="91"/>
        <v>Date signature contrat absente ou non conforme</v>
      </c>
      <c r="AV232" s="24"/>
      <c r="AW232" s="29"/>
      <c r="AX232" s="61" t="str">
        <f t="shared" si="104"/>
        <v>Compléter la colonne M</v>
      </c>
      <c r="AY232" s="62"/>
      <c r="AZ232" s="29"/>
      <c r="BA232" s="205" t="str">
        <f>IF($M232="","Compléter la colonne M",IF(AY232="","Compléter la part variable",IF($M232=Données!$I$3,AY232,IF(AND($M232=Données!$I$2,AZ232=""),"Compléter la colonne précédente",IF(AY232-AZ232&lt;=0,0,IF(AZ232&gt;=144.44,AY232-144.44,AY232-AZ232))))))</f>
        <v>Compléter la colonne M</v>
      </c>
      <c r="BB232" s="197" t="str">
        <f>IF(AY232="","Compléter la part variable",IF(AND($M232=Données!$I$2,AZ232=""),"Compléter mont. unit. versé pour le BTE",IF(BA232-$C$6&lt;0,0,BA232-$C$6)))</f>
        <v>Compléter la part variable</v>
      </c>
      <c r="BC232" s="192" t="str">
        <f t="shared" si="92"/>
        <v>Date signature contrat absente ou non conforme</v>
      </c>
      <c r="BD232" s="24"/>
      <c r="BE232" s="29"/>
      <c r="BF232" s="61" t="str">
        <f t="shared" si="105"/>
        <v>Compléter la colonne M</v>
      </c>
      <c r="BG232" s="62"/>
      <c r="BH232" s="29"/>
      <c r="BI232" s="205" t="str">
        <f>IF($M232="","Compléter la colonne M",IF(BG232="","Compléter la part variable",IF($M232=Données!$I$3,BG232,IF(AND($M232=Données!$I$2,BH232=""),"Compléter la colonne précédente",IF(BG232-BH232&lt;=0,0,IF(BH232&gt;=144.44,BG232-144.44,BG232-BH232))))))</f>
        <v>Compléter la colonne M</v>
      </c>
      <c r="BJ232" s="197" t="str">
        <f>IF(BG232="","Compléter la part variable",IF(AND($M232=Données!$I$2,BH232=""),"Compléter mont. unit. versé pour le BTE",IF(BI232-$C$6&lt;0,0,BI232-$C$6)))</f>
        <v>Compléter la part variable</v>
      </c>
      <c r="BK232" s="192" t="str">
        <f t="shared" si="93"/>
        <v>Date signature contrat absente ou non conforme</v>
      </c>
      <c r="BL232" s="24"/>
      <c r="BM232" s="29"/>
      <c r="BN232" s="61" t="str">
        <f t="shared" si="106"/>
        <v>Compléter la colonne M</v>
      </c>
      <c r="BO232" s="62"/>
      <c r="BP232" s="29"/>
      <c r="BQ232" s="205" t="str">
        <f>IF($M232="","Compléter la colonne M",IF(BO232="","Compléter la part variable",IF($M232=Données!$I$3,BO232,IF(AND($M232=Données!$I$2,BP232=""),"Compléter la colonne précédente",IF(BO232-BP232&lt;=0,0,IF(BP232&gt;=144.44,BO232-144.44,BO232-BP232))))))</f>
        <v>Compléter la colonne M</v>
      </c>
      <c r="BR232" s="197" t="str">
        <f>IF(BO232="","Compléter la part variable",IF(AND($M232=Données!$I$2,BP232=""),"Compléter mont. unit. versé pour le BTE",IF(BQ232-$C$6&lt;0,0,BQ232-$C$6)))</f>
        <v>Compléter la part variable</v>
      </c>
      <c r="BS232" s="192" t="str">
        <f t="shared" si="94"/>
        <v>Date signature contrat absente ou non conforme</v>
      </c>
      <c r="BT232" s="24"/>
      <c r="BU232" s="29"/>
      <c r="BV232" s="61" t="str">
        <f t="shared" si="107"/>
        <v>Compléter la colonne M</v>
      </c>
      <c r="BW232" s="62"/>
      <c r="BX232" s="29"/>
      <c r="BY232" s="205" t="str">
        <f>IF($M232="","Compléter la colonne M",IF(BW232="","Compléter la part variable",IF($M232=Données!$I$3,BW232,IF(AND($M232=Données!$I$2,BX232=""),"Compléter la colonne précédente",IF(BW232-BX232&lt;=0,0,IF(BX232&gt;=144.44,BW232-144.44,BW232-BX232))))))</f>
        <v>Compléter la colonne M</v>
      </c>
      <c r="BZ232" s="197" t="str">
        <f>IF(BW232="","Compléter la part variable",IF(AND($M232=Données!$I$2,BX232=""),"Compléter mont. unit. versé pour le BTE",IF(BY232-$C$6&lt;0,0,BY232-$C$6)))</f>
        <v>Compléter la part variable</v>
      </c>
      <c r="CA232" s="192" t="str">
        <f t="shared" si="95"/>
        <v>Date signature contrat absente ou non conforme</v>
      </c>
      <c r="CB232" s="24"/>
      <c r="CC232" s="29"/>
      <c r="CD232" s="61" t="str">
        <f t="shared" si="108"/>
        <v>Compléter la colonne M</v>
      </c>
      <c r="CE232" s="62"/>
      <c r="CF232" s="29"/>
      <c r="CG232" s="205" t="str">
        <f>IF($M232="","Compléter la colonne M",IF(CE232="","Compléter la part variable",IF($M232=Données!$I$3,CE232,IF(AND($M232=Données!$I$2,CF232=""),"Compléter la colonne précédente",IF(CE232-CF232&lt;=0,0,IF(CF232&gt;=144.44,CE232-144.44,CE232-CF232))))))</f>
        <v>Compléter la colonne M</v>
      </c>
      <c r="CH232" s="197" t="str">
        <f>IF(CE232="","Compléter la part variable",IF(AND($M232=Données!$I$2,CF232=""),"Compléter mont. unit. versé pour le BTE",IF(CG232-$C$6&lt;0,0,CG232-$C$6)))</f>
        <v>Compléter la part variable</v>
      </c>
      <c r="CI232" s="192" t="str">
        <f t="shared" si="96"/>
        <v>Date signature contrat absente ou non conforme</v>
      </c>
      <c r="CJ232" s="24"/>
      <c r="CK232" s="29"/>
      <c r="CL232" s="61" t="str">
        <f t="shared" si="109"/>
        <v>Compléter la colonne M</v>
      </c>
      <c r="CM232" s="62"/>
      <c r="CN232" s="29"/>
      <c r="CO232" s="205" t="str">
        <f>IF($M232="","Compléter la colonne M",IF(CM232="","Compléter la part variable",IF($M232=Données!$I$3,CM232,IF(AND($M232=Données!$I$2,CN232=""),"Compléter la colonne précédente",IF(CM232-CN232&lt;=0,0,IF(CN232&gt;=144.44,CM232-144.44,CM232-CN232))))))</f>
        <v>Compléter la colonne M</v>
      </c>
      <c r="CP232" s="197" t="str">
        <f>IF(CM232="","Compléter la part variable",IF(AND($M232=Données!$I$2,CN232=""),"Compléter mont. unit. versé pour le BTE",IF(CO232-$C$6&lt;0,0,CO232-$C$6)))</f>
        <v>Compléter la part variable</v>
      </c>
      <c r="CQ232" s="192" t="str">
        <f t="shared" si="97"/>
        <v>Date signature contrat absente ou non conforme</v>
      </c>
      <c r="CR232" s="24"/>
      <c r="CS232" s="29"/>
      <c r="CT232" s="61" t="str">
        <f t="shared" si="110"/>
        <v>Compléter la colonne M</v>
      </c>
      <c r="CU232" s="62"/>
      <c r="CV232" s="29"/>
      <c r="CW232" s="205" t="str">
        <f>IF($M232="","Compléter la colonne M",IF(CU232="","Compléter la part variable",IF($M232=Données!$I$3,CU232,IF(AND($M232=Données!$I$2,CV232=""),"Compléter la colonne précédente",IF(CU232-CV232&lt;=0,0,IF(CV232&gt;=144.44,CU232-144.44,CU232-CV232))))))</f>
        <v>Compléter la colonne M</v>
      </c>
      <c r="CX232" s="197" t="str">
        <f>IF(CU232="","Compléter la part variable",IF(AND($M232=Données!$I$2,CV232=""),"Compléter mont. unit. versé pour le BTE",IF(CW232-$C$6&lt;0,0,CW232-$C$6)))</f>
        <v>Compléter la part variable</v>
      </c>
      <c r="CY232" s="192" t="str">
        <f t="shared" si="98"/>
        <v>Date signature contrat absente ou non conforme</v>
      </c>
      <c r="CZ232" s="24"/>
      <c r="DA232" s="29"/>
      <c r="DB232" s="61" t="str">
        <f t="shared" si="111"/>
        <v>Compléter la colonne M</v>
      </c>
      <c r="DC232" s="62"/>
      <c r="DD232" s="29"/>
      <c r="DE232" s="205" t="str">
        <f>IF($M232="","Compléter la colonne M",IF(DC232="","Compléter la part variable",IF($M232=Données!$I$3,DC232,IF(AND($M232=Données!$I$2,DD232=""),"Compléter la colonne précédente",IF(DC232-DD232&lt;=0,0,IF(DD232&gt;=144.44,DC232-144.44,DC232-DD232))))))</f>
        <v>Compléter la colonne M</v>
      </c>
      <c r="DF232" s="197" t="str">
        <f>IF(DC232="","Compléter la part variable",IF(AND($M232=Données!$I$2,DD232=""),"Compléter mont. unit. versé pour le BTE",IF(DE232-$C$6&lt;0,0,DE232-$C$6)))</f>
        <v>Compléter la part variable</v>
      </c>
      <c r="DG232" s="192" t="str">
        <f t="shared" si="99"/>
        <v>Date signature contrat absente ou non conforme</v>
      </c>
      <c r="DH232" s="106" t="str">
        <f t="shared" si="86"/>
        <v>Remplir les colonnes M,N, Q et P</v>
      </c>
      <c r="DI232" s="153" t="str">
        <f t="shared" si="87"/>
        <v>Remplir les colonnes M, N, Q et P</v>
      </c>
      <c r="DJ232" s="28" t="str">
        <f t="shared" si="88"/>
        <v>Remplir les colonnes M, N, Q et P</v>
      </c>
      <c r="DK232"/>
      <c r="DL232"/>
    </row>
    <row r="233" spans="1:116" x14ac:dyDescent="0.3">
      <c r="A233" s="132"/>
      <c r="B233" s="165"/>
      <c r="C233" s="43"/>
      <c r="D233" s="43"/>
      <c r="E233" s="43"/>
      <c r="F233" s="43"/>
      <c r="G233" s="133"/>
      <c r="H233" s="59"/>
      <c r="I233" s="29"/>
      <c r="J233" s="167"/>
      <c r="K233" s="167"/>
      <c r="L233" s="168"/>
      <c r="M233" s="141"/>
      <c r="N233" s="119"/>
      <c r="O233" s="69"/>
      <c r="P233" s="69"/>
      <c r="Q233" s="145"/>
      <c r="R233" s="24"/>
      <c r="S233" s="29"/>
      <c r="T233" s="61" t="str">
        <f t="shared" si="100"/>
        <v>Compléter la colonne M</v>
      </c>
      <c r="U233" s="62"/>
      <c r="V233" s="103" t="str">
        <f t="shared" si="84"/>
        <v>Compléter la colonne précédente</v>
      </c>
      <c r="W233" s="192" t="str">
        <f t="shared" si="85"/>
        <v>Date signature contrat absente ou non conforme</v>
      </c>
      <c r="X233" s="24"/>
      <c r="Y233" s="29"/>
      <c r="Z233" s="61" t="str">
        <f t="shared" si="101"/>
        <v>Compléter la colonne M</v>
      </c>
      <c r="AA233" s="62"/>
      <c r="AB233" s="29"/>
      <c r="AC233" s="205" t="str">
        <f>IF($M233="","Compléter la colonne M",IF(AA233="","Compléter la part variable",IF($M233=Données!$I$3,AA233,IF(AND($M233=Données!$I$2,AB233=""),"Compléter la colonne précédente",IF(AA233-AB233&lt;=0,0,IF(AB233&gt;=144.44,AA233-144.44,AA233-AB233))))))</f>
        <v>Compléter la colonne M</v>
      </c>
      <c r="AD233" s="197" t="str">
        <f>IF(AA233="","Compléter la part variable",IF(AND($M233=Données!$I$2,AB233=""),"Compléter mont. unit. versé pour le BTE",IF(AC233-$C$6&lt;0,0,AC233-$C$6)))</f>
        <v>Compléter la part variable</v>
      </c>
      <c r="AE233" s="192" t="str">
        <f t="shared" si="89"/>
        <v>Date signature contrat absente ou non conforme</v>
      </c>
      <c r="AF233" s="24"/>
      <c r="AG233" s="29"/>
      <c r="AH233" s="61" t="str">
        <f t="shared" si="102"/>
        <v>Compléter la colonne M</v>
      </c>
      <c r="AI233" s="62"/>
      <c r="AJ233" s="29"/>
      <c r="AK233" s="205" t="str">
        <f>IF($M233="","Compléter la colonne M",IF(AI233="","Compléter la part variable",IF($M233=Données!$I$3,AI233,IF(AND($M233=Données!$I$2,AJ233=""),"Compléter la colonne précédente",IF(AI233-AJ233&lt;=0,0,IF(AJ233&gt;=144.44,AI233-144.44,AI233-AJ233))))))</f>
        <v>Compléter la colonne M</v>
      </c>
      <c r="AL233" s="197" t="str">
        <f>IF(AI233="","Compléter la part variable",IF(AND($M233=Données!$I$2,AJ233=""),"Compléter mont. unit. versé pour le BTE",IF(AK233-$C$6&lt;0,0,AK233-$C$6)))</f>
        <v>Compléter la part variable</v>
      </c>
      <c r="AM233" s="192" t="str">
        <f t="shared" si="90"/>
        <v>Date signature contrat absente ou non conforme</v>
      </c>
      <c r="AN233" s="24"/>
      <c r="AO233" s="29"/>
      <c r="AP233" s="61" t="str">
        <f t="shared" si="103"/>
        <v>Compléter la colonne M</v>
      </c>
      <c r="AQ233" s="62"/>
      <c r="AR233" s="29"/>
      <c r="AS233" s="205" t="str">
        <f>IF($M233="","Compléter la colonne M",IF(AQ233="","Compléter la part variable",IF($M233=Données!$I$3,AQ233,IF(AND($M233=Données!$I$2,AR233=""),"Compléter la colonne précédente",IF(AQ233-AR233&lt;=0,0,IF(AR233&gt;=144.44,AQ233-144.44,AQ233-AR233))))))</f>
        <v>Compléter la colonne M</v>
      </c>
      <c r="AT233" s="197" t="str">
        <f>IF(AQ233="","Compléter la part variable",IF(AND($M233=Données!$I$2,AR233=""),"Compléter mont. unit. versé pour le BTE",IF(AS233-$C$6&lt;0,0,AS233-$C$6)))</f>
        <v>Compléter la part variable</v>
      </c>
      <c r="AU233" s="192" t="str">
        <f t="shared" si="91"/>
        <v>Date signature contrat absente ou non conforme</v>
      </c>
      <c r="AV233" s="24"/>
      <c r="AW233" s="29"/>
      <c r="AX233" s="61" t="str">
        <f t="shared" si="104"/>
        <v>Compléter la colonne M</v>
      </c>
      <c r="AY233" s="62"/>
      <c r="AZ233" s="29"/>
      <c r="BA233" s="205" t="str">
        <f>IF($M233="","Compléter la colonne M",IF(AY233="","Compléter la part variable",IF($M233=Données!$I$3,AY233,IF(AND($M233=Données!$I$2,AZ233=""),"Compléter la colonne précédente",IF(AY233-AZ233&lt;=0,0,IF(AZ233&gt;=144.44,AY233-144.44,AY233-AZ233))))))</f>
        <v>Compléter la colonne M</v>
      </c>
      <c r="BB233" s="197" t="str">
        <f>IF(AY233="","Compléter la part variable",IF(AND($M233=Données!$I$2,AZ233=""),"Compléter mont. unit. versé pour le BTE",IF(BA233-$C$6&lt;0,0,BA233-$C$6)))</f>
        <v>Compléter la part variable</v>
      </c>
      <c r="BC233" s="192" t="str">
        <f t="shared" si="92"/>
        <v>Date signature contrat absente ou non conforme</v>
      </c>
      <c r="BD233" s="24"/>
      <c r="BE233" s="29"/>
      <c r="BF233" s="61" t="str">
        <f t="shared" si="105"/>
        <v>Compléter la colonne M</v>
      </c>
      <c r="BG233" s="62"/>
      <c r="BH233" s="29"/>
      <c r="BI233" s="205" t="str">
        <f>IF($M233="","Compléter la colonne M",IF(BG233="","Compléter la part variable",IF($M233=Données!$I$3,BG233,IF(AND($M233=Données!$I$2,BH233=""),"Compléter la colonne précédente",IF(BG233-BH233&lt;=0,0,IF(BH233&gt;=144.44,BG233-144.44,BG233-BH233))))))</f>
        <v>Compléter la colonne M</v>
      </c>
      <c r="BJ233" s="197" t="str">
        <f>IF(BG233="","Compléter la part variable",IF(AND($M233=Données!$I$2,BH233=""),"Compléter mont. unit. versé pour le BTE",IF(BI233-$C$6&lt;0,0,BI233-$C$6)))</f>
        <v>Compléter la part variable</v>
      </c>
      <c r="BK233" s="192" t="str">
        <f t="shared" si="93"/>
        <v>Date signature contrat absente ou non conforme</v>
      </c>
      <c r="BL233" s="24"/>
      <c r="BM233" s="29"/>
      <c r="BN233" s="61" t="str">
        <f t="shared" si="106"/>
        <v>Compléter la colonne M</v>
      </c>
      <c r="BO233" s="62"/>
      <c r="BP233" s="29"/>
      <c r="BQ233" s="205" t="str">
        <f>IF($M233="","Compléter la colonne M",IF(BO233="","Compléter la part variable",IF($M233=Données!$I$3,BO233,IF(AND($M233=Données!$I$2,BP233=""),"Compléter la colonne précédente",IF(BO233-BP233&lt;=0,0,IF(BP233&gt;=144.44,BO233-144.44,BO233-BP233))))))</f>
        <v>Compléter la colonne M</v>
      </c>
      <c r="BR233" s="197" t="str">
        <f>IF(BO233="","Compléter la part variable",IF(AND($M233=Données!$I$2,BP233=""),"Compléter mont. unit. versé pour le BTE",IF(BQ233-$C$6&lt;0,0,BQ233-$C$6)))</f>
        <v>Compléter la part variable</v>
      </c>
      <c r="BS233" s="192" t="str">
        <f t="shared" si="94"/>
        <v>Date signature contrat absente ou non conforme</v>
      </c>
      <c r="BT233" s="24"/>
      <c r="BU233" s="29"/>
      <c r="BV233" s="61" t="str">
        <f t="shared" si="107"/>
        <v>Compléter la colonne M</v>
      </c>
      <c r="BW233" s="62"/>
      <c r="BX233" s="29"/>
      <c r="BY233" s="205" t="str">
        <f>IF($M233="","Compléter la colonne M",IF(BW233="","Compléter la part variable",IF($M233=Données!$I$3,BW233,IF(AND($M233=Données!$I$2,BX233=""),"Compléter la colonne précédente",IF(BW233-BX233&lt;=0,0,IF(BX233&gt;=144.44,BW233-144.44,BW233-BX233))))))</f>
        <v>Compléter la colonne M</v>
      </c>
      <c r="BZ233" s="197" t="str">
        <f>IF(BW233="","Compléter la part variable",IF(AND($M233=Données!$I$2,BX233=""),"Compléter mont. unit. versé pour le BTE",IF(BY233-$C$6&lt;0,0,BY233-$C$6)))</f>
        <v>Compléter la part variable</v>
      </c>
      <c r="CA233" s="192" t="str">
        <f t="shared" si="95"/>
        <v>Date signature contrat absente ou non conforme</v>
      </c>
      <c r="CB233" s="24"/>
      <c r="CC233" s="29"/>
      <c r="CD233" s="61" t="str">
        <f t="shared" si="108"/>
        <v>Compléter la colonne M</v>
      </c>
      <c r="CE233" s="62"/>
      <c r="CF233" s="29"/>
      <c r="CG233" s="205" t="str">
        <f>IF($M233="","Compléter la colonne M",IF(CE233="","Compléter la part variable",IF($M233=Données!$I$3,CE233,IF(AND($M233=Données!$I$2,CF233=""),"Compléter la colonne précédente",IF(CE233-CF233&lt;=0,0,IF(CF233&gt;=144.44,CE233-144.44,CE233-CF233))))))</f>
        <v>Compléter la colonne M</v>
      </c>
      <c r="CH233" s="197" t="str">
        <f>IF(CE233="","Compléter la part variable",IF(AND($M233=Données!$I$2,CF233=""),"Compléter mont. unit. versé pour le BTE",IF(CG233-$C$6&lt;0,0,CG233-$C$6)))</f>
        <v>Compléter la part variable</v>
      </c>
      <c r="CI233" s="192" t="str">
        <f t="shared" si="96"/>
        <v>Date signature contrat absente ou non conforme</v>
      </c>
      <c r="CJ233" s="24"/>
      <c r="CK233" s="29"/>
      <c r="CL233" s="61" t="str">
        <f t="shared" si="109"/>
        <v>Compléter la colonne M</v>
      </c>
      <c r="CM233" s="62"/>
      <c r="CN233" s="29"/>
      <c r="CO233" s="205" t="str">
        <f>IF($M233="","Compléter la colonne M",IF(CM233="","Compléter la part variable",IF($M233=Données!$I$3,CM233,IF(AND($M233=Données!$I$2,CN233=""),"Compléter la colonne précédente",IF(CM233-CN233&lt;=0,0,IF(CN233&gt;=144.44,CM233-144.44,CM233-CN233))))))</f>
        <v>Compléter la colonne M</v>
      </c>
      <c r="CP233" s="197" t="str">
        <f>IF(CM233="","Compléter la part variable",IF(AND($M233=Données!$I$2,CN233=""),"Compléter mont. unit. versé pour le BTE",IF(CO233-$C$6&lt;0,0,CO233-$C$6)))</f>
        <v>Compléter la part variable</v>
      </c>
      <c r="CQ233" s="192" t="str">
        <f t="shared" si="97"/>
        <v>Date signature contrat absente ou non conforme</v>
      </c>
      <c r="CR233" s="24"/>
      <c r="CS233" s="29"/>
      <c r="CT233" s="61" t="str">
        <f t="shared" si="110"/>
        <v>Compléter la colonne M</v>
      </c>
      <c r="CU233" s="62"/>
      <c r="CV233" s="29"/>
      <c r="CW233" s="205" t="str">
        <f>IF($M233="","Compléter la colonne M",IF(CU233="","Compléter la part variable",IF($M233=Données!$I$3,CU233,IF(AND($M233=Données!$I$2,CV233=""),"Compléter la colonne précédente",IF(CU233-CV233&lt;=0,0,IF(CV233&gt;=144.44,CU233-144.44,CU233-CV233))))))</f>
        <v>Compléter la colonne M</v>
      </c>
      <c r="CX233" s="197" t="str">
        <f>IF(CU233="","Compléter la part variable",IF(AND($M233=Données!$I$2,CV233=""),"Compléter mont. unit. versé pour le BTE",IF(CW233-$C$6&lt;0,0,CW233-$C$6)))</f>
        <v>Compléter la part variable</v>
      </c>
      <c r="CY233" s="192" t="str">
        <f t="shared" si="98"/>
        <v>Date signature contrat absente ou non conforme</v>
      </c>
      <c r="CZ233" s="24"/>
      <c r="DA233" s="29"/>
      <c r="DB233" s="61" t="str">
        <f t="shared" si="111"/>
        <v>Compléter la colonne M</v>
      </c>
      <c r="DC233" s="62"/>
      <c r="DD233" s="29"/>
      <c r="DE233" s="205" t="str">
        <f>IF($M233="","Compléter la colonne M",IF(DC233="","Compléter la part variable",IF($M233=Données!$I$3,DC233,IF(AND($M233=Données!$I$2,DD233=""),"Compléter la colonne précédente",IF(DC233-DD233&lt;=0,0,IF(DD233&gt;=144.44,DC233-144.44,DC233-DD233))))))</f>
        <v>Compléter la colonne M</v>
      </c>
      <c r="DF233" s="197" t="str">
        <f>IF(DC233="","Compléter la part variable",IF(AND($M233=Données!$I$2,DD233=""),"Compléter mont. unit. versé pour le BTE",IF(DE233-$C$6&lt;0,0,DE233-$C$6)))</f>
        <v>Compléter la part variable</v>
      </c>
      <c r="DG233" s="192" t="str">
        <f t="shared" si="99"/>
        <v>Date signature contrat absente ou non conforme</v>
      </c>
      <c r="DH233" s="106" t="str">
        <f t="shared" si="86"/>
        <v>Remplir les colonnes M,N, Q et P</v>
      </c>
      <c r="DI233" s="153" t="str">
        <f t="shared" si="87"/>
        <v>Remplir les colonnes M, N, Q et P</v>
      </c>
      <c r="DJ233" s="28" t="str">
        <f t="shared" si="88"/>
        <v>Remplir les colonnes M, N, Q et P</v>
      </c>
      <c r="DK233"/>
      <c r="DL233"/>
    </row>
    <row r="234" spans="1:116" x14ac:dyDescent="0.3">
      <c r="A234" s="132"/>
      <c r="B234" s="165"/>
      <c r="C234" s="43"/>
      <c r="D234" s="43"/>
      <c r="E234" s="43"/>
      <c r="F234" s="43"/>
      <c r="G234" s="133"/>
      <c r="H234" s="59"/>
      <c r="I234" s="29"/>
      <c r="J234" s="167"/>
      <c r="K234" s="167"/>
      <c r="L234" s="168"/>
      <c r="M234" s="141"/>
      <c r="N234" s="119"/>
      <c r="O234" s="69"/>
      <c r="P234" s="69"/>
      <c r="Q234" s="145"/>
      <c r="R234" s="24"/>
      <c r="S234" s="29"/>
      <c r="T234" s="61" t="str">
        <f t="shared" si="100"/>
        <v>Compléter la colonne M</v>
      </c>
      <c r="U234" s="62"/>
      <c r="V234" s="103" t="str">
        <f t="shared" si="84"/>
        <v>Compléter la colonne précédente</v>
      </c>
      <c r="W234" s="192" t="str">
        <f t="shared" si="85"/>
        <v>Date signature contrat absente ou non conforme</v>
      </c>
      <c r="X234" s="24"/>
      <c r="Y234" s="29"/>
      <c r="Z234" s="61" t="str">
        <f t="shared" si="101"/>
        <v>Compléter la colonne M</v>
      </c>
      <c r="AA234" s="62"/>
      <c r="AB234" s="29"/>
      <c r="AC234" s="205" t="str">
        <f>IF($M234="","Compléter la colonne M",IF(AA234="","Compléter la part variable",IF($M234=Données!$I$3,AA234,IF(AND($M234=Données!$I$2,AB234=""),"Compléter la colonne précédente",IF(AA234-AB234&lt;=0,0,IF(AB234&gt;=144.44,AA234-144.44,AA234-AB234))))))</f>
        <v>Compléter la colonne M</v>
      </c>
      <c r="AD234" s="197" t="str">
        <f>IF(AA234="","Compléter la part variable",IF(AND($M234=Données!$I$2,AB234=""),"Compléter mont. unit. versé pour le BTE",IF(AC234-$C$6&lt;0,0,AC234-$C$6)))</f>
        <v>Compléter la part variable</v>
      </c>
      <c r="AE234" s="192" t="str">
        <f t="shared" si="89"/>
        <v>Date signature contrat absente ou non conforme</v>
      </c>
      <c r="AF234" s="24"/>
      <c r="AG234" s="29"/>
      <c r="AH234" s="61" t="str">
        <f t="shared" si="102"/>
        <v>Compléter la colonne M</v>
      </c>
      <c r="AI234" s="62"/>
      <c r="AJ234" s="29"/>
      <c r="AK234" s="205" t="str">
        <f>IF($M234="","Compléter la colonne M",IF(AI234="","Compléter la part variable",IF($M234=Données!$I$3,AI234,IF(AND($M234=Données!$I$2,AJ234=""),"Compléter la colonne précédente",IF(AI234-AJ234&lt;=0,0,IF(AJ234&gt;=144.44,AI234-144.44,AI234-AJ234))))))</f>
        <v>Compléter la colonne M</v>
      </c>
      <c r="AL234" s="197" t="str">
        <f>IF(AI234="","Compléter la part variable",IF(AND($M234=Données!$I$2,AJ234=""),"Compléter mont. unit. versé pour le BTE",IF(AK234-$C$6&lt;0,0,AK234-$C$6)))</f>
        <v>Compléter la part variable</v>
      </c>
      <c r="AM234" s="192" t="str">
        <f t="shared" si="90"/>
        <v>Date signature contrat absente ou non conforme</v>
      </c>
      <c r="AN234" s="24"/>
      <c r="AO234" s="29"/>
      <c r="AP234" s="61" t="str">
        <f t="shared" si="103"/>
        <v>Compléter la colonne M</v>
      </c>
      <c r="AQ234" s="62"/>
      <c r="AR234" s="29"/>
      <c r="AS234" s="205" t="str">
        <f>IF($M234="","Compléter la colonne M",IF(AQ234="","Compléter la part variable",IF($M234=Données!$I$3,AQ234,IF(AND($M234=Données!$I$2,AR234=""),"Compléter la colonne précédente",IF(AQ234-AR234&lt;=0,0,IF(AR234&gt;=144.44,AQ234-144.44,AQ234-AR234))))))</f>
        <v>Compléter la colonne M</v>
      </c>
      <c r="AT234" s="197" t="str">
        <f>IF(AQ234="","Compléter la part variable",IF(AND($M234=Données!$I$2,AR234=""),"Compléter mont. unit. versé pour le BTE",IF(AS234-$C$6&lt;0,0,AS234-$C$6)))</f>
        <v>Compléter la part variable</v>
      </c>
      <c r="AU234" s="192" t="str">
        <f t="shared" si="91"/>
        <v>Date signature contrat absente ou non conforme</v>
      </c>
      <c r="AV234" s="24"/>
      <c r="AW234" s="29"/>
      <c r="AX234" s="61" t="str">
        <f t="shared" si="104"/>
        <v>Compléter la colonne M</v>
      </c>
      <c r="AY234" s="62"/>
      <c r="AZ234" s="29"/>
      <c r="BA234" s="205" t="str">
        <f>IF($M234="","Compléter la colonne M",IF(AY234="","Compléter la part variable",IF($M234=Données!$I$3,AY234,IF(AND($M234=Données!$I$2,AZ234=""),"Compléter la colonne précédente",IF(AY234-AZ234&lt;=0,0,IF(AZ234&gt;=144.44,AY234-144.44,AY234-AZ234))))))</f>
        <v>Compléter la colonne M</v>
      </c>
      <c r="BB234" s="197" t="str">
        <f>IF(AY234="","Compléter la part variable",IF(AND($M234=Données!$I$2,AZ234=""),"Compléter mont. unit. versé pour le BTE",IF(BA234-$C$6&lt;0,0,BA234-$C$6)))</f>
        <v>Compléter la part variable</v>
      </c>
      <c r="BC234" s="192" t="str">
        <f t="shared" si="92"/>
        <v>Date signature contrat absente ou non conforme</v>
      </c>
      <c r="BD234" s="24"/>
      <c r="BE234" s="29"/>
      <c r="BF234" s="61" t="str">
        <f t="shared" si="105"/>
        <v>Compléter la colonne M</v>
      </c>
      <c r="BG234" s="62"/>
      <c r="BH234" s="29"/>
      <c r="BI234" s="205" t="str">
        <f>IF($M234="","Compléter la colonne M",IF(BG234="","Compléter la part variable",IF($M234=Données!$I$3,BG234,IF(AND($M234=Données!$I$2,BH234=""),"Compléter la colonne précédente",IF(BG234-BH234&lt;=0,0,IF(BH234&gt;=144.44,BG234-144.44,BG234-BH234))))))</f>
        <v>Compléter la colonne M</v>
      </c>
      <c r="BJ234" s="197" t="str">
        <f>IF(BG234="","Compléter la part variable",IF(AND($M234=Données!$I$2,BH234=""),"Compléter mont. unit. versé pour le BTE",IF(BI234-$C$6&lt;0,0,BI234-$C$6)))</f>
        <v>Compléter la part variable</v>
      </c>
      <c r="BK234" s="192" t="str">
        <f t="shared" si="93"/>
        <v>Date signature contrat absente ou non conforme</v>
      </c>
      <c r="BL234" s="24"/>
      <c r="BM234" s="29"/>
      <c r="BN234" s="61" t="str">
        <f t="shared" si="106"/>
        <v>Compléter la colonne M</v>
      </c>
      <c r="BO234" s="62"/>
      <c r="BP234" s="29"/>
      <c r="BQ234" s="205" t="str">
        <f>IF($M234="","Compléter la colonne M",IF(BO234="","Compléter la part variable",IF($M234=Données!$I$3,BO234,IF(AND($M234=Données!$I$2,BP234=""),"Compléter la colonne précédente",IF(BO234-BP234&lt;=0,0,IF(BP234&gt;=144.44,BO234-144.44,BO234-BP234))))))</f>
        <v>Compléter la colonne M</v>
      </c>
      <c r="BR234" s="197" t="str">
        <f>IF(BO234="","Compléter la part variable",IF(AND($M234=Données!$I$2,BP234=""),"Compléter mont. unit. versé pour le BTE",IF(BQ234-$C$6&lt;0,0,BQ234-$C$6)))</f>
        <v>Compléter la part variable</v>
      </c>
      <c r="BS234" s="192" t="str">
        <f t="shared" si="94"/>
        <v>Date signature contrat absente ou non conforme</v>
      </c>
      <c r="BT234" s="24"/>
      <c r="BU234" s="29"/>
      <c r="BV234" s="61" t="str">
        <f t="shared" si="107"/>
        <v>Compléter la colonne M</v>
      </c>
      <c r="BW234" s="62"/>
      <c r="BX234" s="29"/>
      <c r="BY234" s="205" t="str">
        <f>IF($M234="","Compléter la colonne M",IF(BW234="","Compléter la part variable",IF($M234=Données!$I$3,BW234,IF(AND($M234=Données!$I$2,BX234=""),"Compléter la colonne précédente",IF(BW234-BX234&lt;=0,0,IF(BX234&gt;=144.44,BW234-144.44,BW234-BX234))))))</f>
        <v>Compléter la colonne M</v>
      </c>
      <c r="BZ234" s="197" t="str">
        <f>IF(BW234="","Compléter la part variable",IF(AND($M234=Données!$I$2,BX234=""),"Compléter mont. unit. versé pour le BTE",IF(BY234-$C$6&lt;0,0,BY234-$C$6)))</f>
        <v>Compléter la part variable</v>
      </c>
      <c r="CA234" s="192" t="str">
        <f t="shared" si="95"/>
        <v>Date signature contrat absente ou non conforme</v>
      </c>
      <c r="CB234" s="24"/>
      <c r="CC234" s="29"/>
      <c r="CD234" s="61" t="str">
        <f t="shared" si="108"/>
        <v>Compléter la colonne M</v>
      </c>
      <c r="CE234" s="62"/>
      <c r="CF234" s="29"/>
      <c r="CG234" s="205" t="str">
        <f>IF($M234="","Compléter la colonne M",IF(CE234="","Compléter la part variable",IF($M234=Données!$I$3,CE234,IF(AND($M234=Données!$I$2,CF234=""),"Compléter la colonne précédente",IF(CE234-CF234&lt;=0,0,IF(CF234&gt;=144.44,CE234-144.44,CE234-CF234))))))</f>
        <v>Compléter la colonne M</v>
      </c>
      <c r="CH234" s="197" t="str">
        <f>IF(CE234="","Compléter la part variable",IF(AND($M234=Données!$I$2,CF234=""),"Compléter mont. unit. versé pour le BTE",IF(CG234-$C$6&lt;0,0,CG234-$C$6)))</f>
        <v>Compléter la part variable</v>
      </c>
      <c r="CI234" s="192" t="str">
        <f t="shared" si="96"/>
        <v>Date signature contrat absente ou non conforme</v>
      </c>
      <c r="CJ234" s="24"/>
      <c r="CK234" s="29"/>
      <c r="CL234" s="61" t="str">
        <f t="shared" si="109"/>
        <v>Compléter la colonne M</v>
      </c>
      <c r="CM234" s="62"/>
      <c r="CN234" s="29"/>
      <c r="CO234" s="205" t="str">
        <f>IF($M234="","Compléter la colonne M",IF(CM234="","Compléter la part variable",IF($M234=Données!$I$3,CM234,IF(AND($M234=Données!$I$2,CN234=""),"Compléter la colonne précédente",IF(CM234-CN234&lt;=0,0,IF(CN234&gt;=144.44,CM234-144.44,CM234-CN234))))))</f>
        <v>Compléter la colonne M</v>
      </c>
      <c r="CP234" s="197" t="str">
        <f>IF(CM234="","Compléter la part variable",IF(AND($M234=Données!$I$2,CN234=""),"Compléter mont. unit. versé pour le BTE",IF(CO234-$C$6&lt;0,0,CO234-$C$6)))</f>
        <v>Compléter la part variable</v>
      </c>
      <c r="CQ234" s="192" t="str">
        <f t="shared" si="97"/>
        <v>Date signature contrat absente ou non conforme</v>
      </c>
      <c r="CR234" s="24"/>
      <c r="CS234" s="29"/>
      <c r="CT234" s="61" t="str">
        <f t="shared" si="110"/>
        <v>Compléter la colonne M</v>
      </c>
      <c r="CU234" s="62"/>
      <c r="CV234" s="29"/>
      <c r="CW234" s="205" t="str">
        <f>IF($M234="","Compléter la colonne M",IF(CU234="","Compléter la part variable",IF($M234=Données!$I$3,CU234,IF(AND($M234=Données!$I$2,CV234=""),"Compléter la colonne précédente",IF(CU234-CV234&lt;=0,0,IF(CV234&gt;=144.44,CU234-144.44,CU234-CV234))))))</f>
        <v>Compléter la colonne M</v>
      </c>
      <c r="CX234" s="197" t="str">
        <f>IF(CU234="","Compléter la part variable",IF(AND($M234=Données!$I$2,CV234=""),"Compléter mont. unit. versé pour le BTE",IF(CW234-$C$6&lt;0,0,CW234-$C$6)))</f>
        <v>Compléter la part variable</v>
      </c>
      <c r="CY234" s="192" t="str">
        <f t="shared" si="98"/>
        <v>Date signature contrat absente ou non conforme</v>
      </c>
      <c r="CZ234" s="24"/>
      <c r="DA234" s="29"/>
      <c r="DB234" s="61" t="str">
        <f t="shared" si="111"/>
        <v>Compléter la colonne M</v>
      </c>
      <c r="DC234" s="62"/>
      <c r="DD234" s="29"/>
      <c r="DE234" s="205" t="str">
        <f>IF($M234="","Compléter la colonne M",IF(DC234="","Compléter la part variable",IF($M234=Données!$I$3,DC234,IF(AND($M234=Données!$I$2,DD234=""),"Compléter la colonne précédente",IF(DC234-DD234&lt;=0,0,IF(DD234&gt;=144.44,DC234-144.44,DC234-DD234))))))</f>
        <v>Compléter la colonne M</v>
      </c>
      <c r="DF234" s="197" t="str">
        <f>IF(DC234="","Compléter la part variable",IF(AND($M234=Données!$I$2,DD234=""),"Compléter mont. unit. versé pour le BTE",IF(DE234-$C$6&lt;0,0,DE234-$C$6)))</f>
        <v>Compléter la part variable</v>
      </c>
      <c r="DG234" s="192" t="str">
        <f t="shared" si="99"/>
        <v>Date signature contrat absente ou non conforme</v>
      </c>
      <c r="DH234" s="106" t="str">
        <f t="shared" si="86"/>
        <v>Remplir les colonnes M,N, Q et P</v>
      </c>
      <c r="DI234" s="153" t="str">
        <f t="shared" si="87"/>
        <v>Remplir les colonnes M, N, Q et P</v>
      </c>
      <c r="DJ234" s="28" t="str">
        <f t="shared" si="88"/>
        <v>Remplir les colonnes M, N, Q et P</v>
      </c>
      <c r="DK234"/>
      <c r="DL234"/>
    </row>
    <row r="235" spans="1:116" x14ac:dyDescent="0.3">
      <c r="A235" s="132"/>
      <c r="B235" s="165"/>
      <c r="C235" s="43"/>
      <c r="D235" s="43"/>
      <c r="E235" s="43"/>
      <c r="F235" s="43"/>
      <c r="G235" s="133"/>
      <c r="H235" s="59"/>
      <c r="I235" s="29"/>
      <c r="J235" s="167"/>
      <c r="K235" s="167"/>
      <c r="L235" s="168"/>
      <c r="M235" s="141"/>
      <c r="N235" s="119"/>
      <c r="O235" s="69"/>
      <c r="P235" s="69"/>
      <c r="Q235" s="145"/>
      <c r="R235" s="24"/>
      <c r="S235" s="29"/>
      <c r="T235" s="61" t="str">
        <f t="shared" si="100"/>
        <v>Compléter la colonne M</v>
      </c>
      <c r="U235" s="62"/>
      <c r="V235" s="103" t="str">
        <f t="shared" si="84"/>
        <v>Compléter la colonne précédente</v>
      </c>
      <c r="W235" s="192" t="str">
        <f t="shared" si="85"/>
        <v>Date signature contrat absente ou non conforme</v>
      </c>
      <c r="X235" s="24"/>
      <c r="Y235" s="29"/>
      <c r="Z235" s="61" t="str">
        <f t="shared" si="101"/>
        <v>Compléter la colonne M</v>
      </c>
      <c r="AA235" s="62"/>
      <c r="AB235" s="29"/>
      <c r="AC235" s="205" t="str">
        <f>IF($M235="","Compléter la colonne M",IF(AA235="","Compléter la part variable",IF($M235=Données!$I$3,AA235,IF(AND($M235=Données!$I$2,AB235=""),"Compléter la colonne précédente",IF(AA235-AB235&lt;=0,0,IF(AB235&gt;=144.44,AA235-144.44,AA235-AB235))))))</f>
        <v>Compléter la colonne M</v>
      </c>
      <c r="AD235" s="197" t="str">
        <f>IF(AA235="","Compléter la part variable",IF(AND($M235=Données!$I$2,AB235=""),"Compléter mont. unit. versé pour le BTE",IF(AC235-$C$6&lt;0,0,AC235-$C$6)))</f>
        <v>Compléter la part variable</v>
      </c>
      <c r="AE235" s="192" t="str">
        <f t="shared" si="89"/>
        <v>Date signature contrat absente ou non conforme</v>
      </c>
      <c r="AF235" s="24"/>
      <c r="AG235" s="29"/>
      <c r="AH235" s="61" t="str">
        <f t="shared" si="102"/>
        <v>Compléter la colonne M</v>
      </c>
      <c r="AI235" s="62"/>
      <c r="AJ235" s="29"/>
      <c r="AK235" s="205" t="str">
        <f>IF($M235="","Compléter la colonne M",IF(AI235="","Compléter la part variable",IF($M235=Données!$I$3,AI235,IF(AND($M235=Données!$I$2,AJ235=""),"Compléter la colonne précédente",IF(AI235-AJ235&lt;=0,0,IF(AJ235&gt;=144.44,AI235-144.44,AI235-AJ235))))))</f>
        <v>Compléter la colonne M</v>
      </c>
      <c r="AL235" s="197" t="str">
        <f>IF(AI235="","Compléter la part variable",IF(AND($M235=Données!$I$2,AJ235=""),"Compléter mont. unit. versé pour le BTE",IF(AK235-$C$6&lt;0,0,AK235-$C$6)))</f>
        <v>Compléter la part variable</v>
      </c>
      <c r="AM235" s="192" t="str">
        <f t="shared" si="90"/>
        <v>Date signature contrat absente ou non conforme</v>
      </c>
      <c r="AN235" s="24"/>
      <c r="AO235" s="29"/>
      <c r="AP235" s="61" t="str">
        <f t="shared" si="103"/>
        <v>Compléter la colonne M</v>
      </c>
      <c r="AQ235" s="62"/>
      <c r="AR235" s="29"/>
      <c r="AS235" s="205" t="str">
        <f>IF($M235="","Compléter la colonne M",IF(AQ235="","Compléter la part variable",IF($M235=Données!$I$3,AQ235,IF(AND($M235=Données!$I$2,AR235=""),"Compléter la colonne précédente",IF(AQ235-AR235&lt;=0,0,IF(AR235&gt;=144.44,AQ235-144.44,AQ235-AR235))))))</f>
        <v>Compléter la colonne M</v>
      </c>
      <c r="AT235" s="197" t="str">
        <f>IF(AQ235="","Compléter la part variable",IF(AND($M235=Données!$I$2,AR235=""),"Compléter mont. unit. versé pour le BTE",IF(AS235-$C$6&lt;0,0,AS235-$C$6)))</f>
        <v>Compléter la part variable</v>
      </c>
      <c r="AU235" s="192" t="str">
        <f t="shared" si="91"/>
        <v>Date signature contrat absente ou non conforme</v>
      </c>
      <c r="AV235" s="24"/>
      <c r="AW235" s="29"/>
      <c r="AX235" s="61" t="str">
        <f t="shared" si="104"/>
        <v>Compléter la colonne M</v>
      </c>
      <c r="AY235" s="62"/>
      <c r="AZ235" s="29"/>
      <c r="BA235" s="205" t="str">
        <f>IF($M235="","Compléter la colonne M",IF(AY235="","Compléter la part variable",IF($M235=Données!$I$3,AY235,IF(AND($M235=Données!$I$2,AZ235=""),"Compléter la colonne précédente",IF(AY235-AZ235&lt;=0,0,IF(AZ235&gt;=144.44,AY235-144.44,AY235-AZ235))))))</f>
        <v>Compléter la colonne M</v>
      </c>
      <c r="BB235" s="197" t="str">
        <f>IF(AY235="","Compléter la part variable",IF(AND($M235=Données!$I$2,AZ235=""),"Compléter mont. unit. versé pour le BTE",IF(BA235-$C$6&lt;0,0,BA235-$C$6)))</f>
        <v>Compléter la part variable</v>
      </c>
      <c r="BC235" s="192" t="str">
        <f t="shared" si="92"/>
        <v>Date signature contrat absente ou non conforme</v>
      </c>
      <c r="BD235" s="24"/>
      <c r="BE235" s="29"/>
      <c r="BF235" s="61" t="str">
        <f t="shared" si="105"/>
        <v>Compléter la colonne M</v>
      </c>
      <c r="BG235" s="62"/>
      <c r="BH235" s="29"/>
      <c r="BI235" s="205" t="str">
        <f>IF($M235="","Compléter la colonne M",IF(BG235="","Compléter la part variable",IF($M235=Données!$I$3,BG235,IF(AND($M235=Données!$I$2,BH235=""),"Compléter la colonne précédente",IF(BG235-BH235&lt;=0,0,IF(BH235&gt;=144.44,BG235-144.44,BG235-BH235))))))</f>
        <v>Compléter la colonne M</v>
      </c>
      <c r="BJ235" s="197" t="str">
        <f>IF(BG235="","Compléter la part variable",IF(AND($M235=Données!$I$2,BH235=""),"Compléter mont. unit. versé pour le BTE",IF(BI235-$C$6&lt;0,0,BI235-$C$6)))</f>
        <v>Compléter la part variable</v>
      </c>
      <c r="BK235" s="192" t="str">
        <f t="shared" si="93"/>
        <v>Date signature contrat absente ou non conforme</v>
      </c>
      <c r="BL235" s="24"/>
      <c r="BM235" s="29"/>
      <c r="BN235" s="61" t="str">
        <f t="shared" si="106"/>
        <v>Compléter la colonne M</v>
      </c>
      <c r="BO235" s="62"/>
      <c r="BP235" s="29"/>
      <c r="BQ235" s="205" t="str">
        <f>IF($M235="","Compléter la colonne M",IF(BO235="","Compléter la part variable",IF($M235=Données!$I$3,BO235,IF(AND($M235=Données!$I$2,BP235=""),"Compléter la colonne précédente",IF(BO235-BP235&lt;=0,0,IF(BP235&gt;=144.44,BO235-144.44,BO235-BP235))))))</f>
        <v>Compléter la colonne M</v>
      </c>
      <c r="BR235" s="197" t="str">
        <f>IF(BO235="","Compléter la part variable",IF(AND($M235=Données!$I$2,BP235=""),"Compléter mont. unit. versé pour le BTE",IF(BQ235-$C$6&lt;0,0,BQ235-$C$6)))</f>
        <v>Compléter la part variable</v>
      </c>
      <c r="BS235" s="192" t="str">
        <f t="shared" si="94"/>
        <v>Date signature contrat absente ou non conforme</v>
      </c>
      <c r="BT235" s="24"/>
      <c r="BU235" s="29"/>
      <c r="BV235" s="61" t="str">
        <f t="shared" si="107"/>
        <v>Compléter la colonne M</v>
      </c>
      <c r="BW235" s="62"/>
      <c r="BX235" s="29"/>
      <c r="BY235" s="205" t="str">
        <f>IF($M235="","Compléter la colonne M",IF(BW235="","Compléter la part variable",IF($M235=Données!$I$3,BW235,IF(AND($M235=Données!$I$2,BX235=""),"Compléter la colonne précédente",IF(BW235-BX235&lt;=0,0,IF(BX235&gt;=144.44,BW235-144.44,BW235-BX235))))))</f>
        <v>Compléter la colonne M</v>
      </c>
      <c r="BZ235" s="197" t="str">
        <f>IF(BW235="","Compléter la part variable",IF(AND($M235=Données!$I$2,BX235=""),"Compléter mont. unit. versé pour le BTE",IF(BY235-$C$6&lt;0,0,BY235-$C$6)))</f>
        <v>Compléter la part variable</v>
      </c>
      <c r="CA235" s="192" t="str">
        <f t="shared" si="95"/>
        <v>Date signature contrat absente ou non conforme</v>
      </c>
      <c r="CB235" s="24"/>
      <c r="CC235" s="29"/>
      <c r="CD235" s="61" t="str">
        <f t="shared" si="108"/>
        <v>Compléter la colonne M</v>
      </c>
      <c r="CE235" s="62"/>
      <c r="CF235" s="29"/>
      <c r="CG235" s="205" t="str">
        <f>IF($M235="","Compléter la colonne M",IF(CE235="","Compléter la part variable",IF($M235=Données!$I$3,CE235,IF(AND($M235=Données!$I$2,CF235=""),"Compléter la colonne précédente",IF(CE235-CF235&lt;=0,0,IF(CF235&gt;=144.44,CE235-144.44,CE235-CF235))))))</f>
        <v>Compléter la colonne M</v>
      </c>
      <c r="CH235" s="197" t="str">
        <f>IF(CE235="","Compléter la part variable",IF(AND($M235=Données!$I$2,CF235=""),"Compléter mont. unit. versé pour le BTE",IF(CG235-$C$6&lt;0,0,CG235-$C$6)))</f>
        <v>Compléter la part variable</v>
      </c>
      <c r="CI235" s="192" t="str">
        <f t="shared" si="96"/>
        <v>Date signature contrat absente ou non conforme</v>
      </c>
      <c r="CJ235" s="24"/>
      <c r="CK235" s="29"/>
      <c r="CL235" s="61" t="str">
        <f t="shared" si="109"/>
        <v>Compléter la colonne M</v>
      </c>
      <c r="CM235" s="62"/>
      <c r="CN235" s="29"/>
      <c r="CO235" s="205" t="str">
        <f>IF($M235="","Compléter la colonne M",IF(CM235="","Compléter la part variable",IF($M235=Données!$I$3,CM235,IF(AND($M235=Données!$I$2,CN235=""),"Compléter la colonne précédente",IF(CM235-CN235&lt;=0,0,IF(CN235&gt;=144.44,CM235-144.44,CM235-CN235))))))</f>
        <v>Compléter la colonne M</v>
      </c>
      <c r="CP235" s="197" t="str">
        <f>IF(CM235="","Compléter la part variable",IF(AND($M235=Données!$I$2,CN235=""),"Compléter mont. unit. versé pour le BTE",IF(CO235-$C$6&lt;0,0,CO235-$C$6)))</f>
        <v>Compléter la part variable</v>
      </c>
      <c r="CQ235" s="192" t="str">
        <f t="shared" si="97"/>
        <v>Date signature contrat absente ou non conforme</v>
      </c>
      <c r="CR235" s="24"/>
      <c r="CS235" s="29"/>
      <c r="CT235" s="61" t="str">
        <f t="shared" si="110"/>
        <v>Compléter la colonne M</v>
      </c>
      <c r="CU235" s="62"/>
      <c r="CV235" s="29"/>
      <c r="CW235" s="205" t="str">
        <f>IF($M235="","Compléter la colonne M",IF(CU235="","Compléter la part variable",IF($M235=Données!$I$3,CU235,IF(AND($M235=Données!$I$2,CV235=""),"Compléter la colonne précédente",IF(CU235-CV235&lt;=0,0,IF(CV235&gt;=144.44,CU235-144.44,CU235-CV235))))))</f>
        <v>Compléter la colonne M</v>
      </c>
      <c r="CX235" s="197" t="str">
        <f>IF(CU235="","Compléter la part variable",IF(AND($M235=Données!$I$2,CV235=""),"Compléter mont. unit. versé pour le BTE",IF(CW235-$C$6&lt;0,0,CW235-$C$6)))</f>
        <v>Compléter la part variable</v>
      </c>
      <c r="CY235" s="192" t="str">
        <f t="shared" si="98"/>
        <v>Date signature contrat absente ou non conforme</v>
      </c>
      <c r="CZ235" s="24"/>
      <c r="DA235" s="29"/>
      <c r="DB235" s="61" t="str">
        <f t="shared" si="111"/>
        <v>Compléter la colonne M</v>
      </c>
      <c r="DC235" s="62"/>
      <c r="DD235" s="29"/>
      <c r="DE235" s="205" t="str">
        <f>IF($M235="","Compléter la colonne M",IF(DC235="","Compléter la part variable",IF($M235=Données!$I$3,DC235,IF(AND($M235=Données!$I$2,DD235=""),"Compléter la colonne précédente",IF(DC235-DD235&lt;=0,0,IF(DD235&gt;=144.44,DC235-144.44,DC235-DD235))))))</f>
        <v>Compléter la colonne M</v>
      </c>
      <c r="DF235" s="197" t="str">
        <f>IF(DC235="","Compléter la part variable",IF(AND($M235=Données!$I$2,DD235=""),"Compléter mont. unit. versé pour le BTE",IF(DE235-$C$6&lt;0,0,DE235-$C$6)))</f>
        <v>Compléter la part variable</v>
      </c>
      <c r="DG235" s="192" t="str">
        <f t="shared" si="99"/>
        <v>Date signature contrat absente ou non conforme</v>
      </c>
      <c r="DH235" s="106" t="str">
        <f t="shared" si="86"/>
        <v>Remplir les colonnes M,N, Q et P</v>
      </c>
      <c r="DI235" s="153" t="str">
        <f t="shared" si="87"/>
        <v>Remplir les colonnes M, N, Q et P</v>
      </c>
      <c r="DJ235" s="28" t="str">
        <f t="shared" si="88"/>
        <v>Remplir les colonnes M, N, Q et P</v>
      </c>
      <c r="DK235"/>
      <c r="DL235"/>
    </row>
    <row r="236" spans="1:116" x14ac:dyDescent="0.3">
      <c r="A236" s="132"/>
      <c r="B236" s="165"/>
      <c r="C236" s="43"/>
      <c r="D236" s="43"/>
      <c r="E236" s="43"/>
      <c r="F236" s="43"/>
      <c r="G236" s="133"/>
      <c r="H236" s="59"/>
      <c r="I236" s="29"/>
      <c r="J236" s="167"/>
      <c r="K236" s="167"/>
      <c r="L236" s="168"/>
      <c r="M236" s="141"/>
      <c r="N236" s="119"/>
      <c r="O236" s="69"/>
      <c r="P236" s="69"/>
      <c r="Q236" s="145"/>
      <c r="R236" s="24"/>
      <c r="S236" s="29"/>
      <c r="T236" s="61" t="str">
        <f t="shared" si="100"/>
        <v>Compléter la colonne M</v>
      </c>
      <c r="U236" s="62"/>
      <c r="V236" s="103" t="str">
        <f t="shared" si="84"/>
        <v>Compléter la colonne précédente</v>
      </c>
      <c r="W236" s="192" t="str">
        <f t="shared" si="85"/>
        <v>Date signature contrat absente ou non conforme</v>
      </c>
      <c r="X236" s="24"/>
      <c r="Y236" s="29"/>
      <c r="Z236" s="61" t="str">
        <f t="shared" si="101"/>
        <v>Compléter la colonne M</v>
      </c>
      <c r="AA236" s="62"/>
      <c r="AB236" s="29"/>
      <c r="AC236" s="205" t="str">
        <f>IF($M236="","Compléter la colonne M",IF(AA236="","Compléter la part variable",IF($M236=Données!$I$3,AA236,IF(AND($M236=Données!$I$2,AB236=""),"Compléter la colonne précédente",IF(AA236-AB236&lt;=0,0,IF(AB236&gt;=144.44,AA236-144.44,AA236-AB236))))))</f>
        <v>Compléter la colonne M</v>
      </c>
      <c r="AD236" s="197" t="str">
        <f>IF(AA236="","Compléter la part variable",IF(AND($M236=Données!$I$2,AB236=""),"Compléter mont. unit. versé pour le BTE",IF(AC236-$C$6&lt;0,0,AC236-$C$6)))</f>
        <v>Compléter la part variable</v>
      </c>
      <c r="AE236" s="192" t="str">
        <f t="shared" si="89"/>
        <v>Date signature contrat absente ou non conforme</v>
      </c>
      <c r="AF236" s="24"/>
      <c r="AG236" s="29"/>
      <c r="AH236" s="61" t="str">
        <f t="shared" si="102"/>
        <v>Compléter la colonne M</v>
      </c>
      <c r="AI236" s="62"/>
      <c r="AJ236" s="29"/>
      <c r="AK236" s="205" t="str">
        <f>IF($M236="","Compléter la colonne M",IF(AI236="","Compléter la part variable",IF($M236=Données!$I$3,AI236,IF(AND($M236=Données!$I$2,AJ236=""),"Compléter la colonne précédente",IF(AI236-AJ236&lt;=0,0,IF(AJ236&gt;=144.44,AI236-144.44,AI236-AJ236))))))</f>
        <v>Compléter la colonne M</v>
      </c>
      <c r="AL236" s="197" t="str">
        <f>IF(AI236="","Compléter la part variable",IF(AND($M236=Données!$I$2,AJ236=""),"Compléter mont. unit. versé pour le BTE",IF(AK236-$C$6&lt;0,0,AK236-$C$6)))</f>
        <v>Compléter la part variable</v>
      </c>
      <c r="AM236" s="192" t="str">
        <f t="shared" si="90"/>
        <v>Date signature contrat absente ou non conforme</v>
      </c>
      <c r="AN236" s="24"/>
      <c r="AO236" s="29"/>
      <c r="AP236" s="61" t="str">
        <f t="shared" si="103"/>
        <v>Compléter la colonne M</v>
      </c>
      <c r="AQ236" s="62"/>
      <c r="AR236" s="29"/>
      <c r="AS236" s="205" t="str">
        <f>IF($M236="","Compléter la colonne M",IF(AQ236="","Compléter la part variable",IF($M236=Données!$I$3,AQ236,IF(AND($M236=Données!$I$2,AR236=""),"Compléter la colonne précédente",IF(AQ236-AR236&lt;=0,0,IF(AR236&gt;=144.44,AQ236-144.44,AQ236-AR236))))))</f>
        <v>Compléter la colonne M</v>
      </c>
      <c r="AT236" s="197" t="str">
        <f>IF(AQ236="","Compléter la part variable",IF(AND($M236=Données!$I$2,AR236=""),"Compléter mont. unit. versé pour le BTE",IF(AS236-$C$6&lt;0,0,AS236-$C$6)))</f>
        <v>Compléter la part variable</v>
      </c>
      <c r="AU236" s="192" t="str">
        <f t="shared" si="91"/>
        <v>Date signature contrat absente ou non conforme</v>
      </c>
      <c r="AV236" s="24"/>
      <c r="AW236" s="29"/>
      <c r="AX236" s="61" t="str">
        <f t="shared" si="104"/>
        <v>Compléter la colonne M</v>
      </c>
      <c r="AY236" s="62"/>
      <c r="AZ236" s="29"/>
      <c r="BA236" s="205" t="str">
        <f>IF($M236="","Compléter la colonne M",IF(AY236="","Compléter la part variable",IF($M236=Données!$I$3,AY236,IF(AND($M236=Données!$I$2,AZ236=""),"Compléter la colonne précédente",IF(AY236-AZ236&lt;=0,0,IF(AZ236&gt;=144.44,AY236-144.44,AY236-AZ236))))))</f>
        <v>Compléter la colonne M</v>
      </c>
      <c r="BB236" s="197" t="str">
        <f>IF(AY236="","Compléter la part variable",IF(AND($M236=Données!$I$2,AZ236=""),"Compléter mont. unit. versé pour le BTE",IF(BA236-$C$6&lt;0,0,BA236-$C$6)))</f>
        <v>Compléter la part variable</v>
      </c>
      <c r="BC236" s="192" t="str">
        <f t="shared" si="92"/>
        <v>Date signature contrat absente ou non conforme</v>
      </c>
      <c r="BD236" s="24"/>
      <c r="BE236" s="29"/>
      <c r="BF236" s="61" t="str">
        <f t="shared" si="105"/>
        <v>Compléter la colonne M</v>
      </c>
      <c r="BG236" s="62"/>
      <c r="BH236" s="29"/>
      <c r="BI236" s="205" t="str">
        <f>IF($M236="","Compléter la colonne M",IF(BG236="","Compléter la part variable",IF($M236=Données!$I$3,BG236,IF(AND($M236=Données!$I$2,BH236=""),"Compléter la colonne précédente",IF(BG236-BH236&lt;=0,0,IF(BH236&gt;=144.44,BG236-144.44,BG236-BH236))))))</f>
        <v>Compléter la colonne M</v>
      </c>
      <c r="BJ236" s="197" t="str">
        <f>IF(BG236="","Compléter la part variable",IF(AND($M236=Données!$I$2,BH236=""),"Compléter mont. unit. versé pour le BTE",IF(BI236-$C$6&lt;0,0,BI236-$C$6)))</f>
        <v>Compléter la part variable</v>
      </c>
      <c r="BK236" s="192" t="str">
        <f t="shared" si="93"/>
        <v>Date signature contrat absente ou non conforme</v>
      </c>
      <c r="BL236" s="24"/>
      <c r="BM236" s="29"/>
      <c r="BN236" s="61" t="str">
        <f t="shared" si="106"/>
        <v>Compléter la colonne M</v>
      </c>
      <c r="BO236" s="62"/>
      <c r="BP236" s="29"/>
      <c r="BQ236" s="205" t="str">
        <f>IF($M236="","Compléter la colonne M",IF(BO236="","Compléter la part variable",IF($M236=Données!$I$3,BO236,IF(AND($M236=Données!$I$2,BP236=""),"Compléter la colonne précédente",IF(BO236-BP236&lt;=0,0,IF(BP236&gt;=144.44,BO236-144.44,BO236-BP236))))))</f>
        <v>Compléter la colonne M</v>
      </c>
      <c r="BR236" s="197" t="str">
        <f>IF(BO236="","Compléter la part variable",IF(AND($M236=Données!$I$2,BP236=""),"Compléter mont. unit. versé pour le BTE",IF(BQ236-$C$6&lt;0,0,BQ236-$C$6)))</f>
        <v>Compléter la part variable</v>
      </c>
      <c r="BS236" s="192" t="str">
        <f t="shared" si="94"/>
        <v>Date signature contrat absente ou non conforme</v>
      </c>
      <c r="BT236" s="24"/>
      <c r="BU236" s="29"/>
      <c r="BV236" s="61" t="str">
        <f t="shared" si="107"/>
        <v>Compléter la colonne M</v>
      </c>
      <c r="BW236" s="62"/>
      <c r="BX236" s="29"/>
      <c r="BY236" s="205" t="str">
        <f>IF($M236="","Compléter la colonne M",IF(BW236="","Compléter la part variable",IF($M236=Données!$I$3,BW236,IF(AND($M236=Données!$I$2,BX236=""),"Compléter la colonne précédente",IF(BW236-BX236&lt;=0,0,IF(BX236&gt;=144.44,BW236-144.44,BW236-BX236))))))</f>
        <v>Compléter la colonne M</v>
      </c>
      <c r="BZ236" s="197" t="str">
        <f>IF(BW236="","Compléter la part variable",IF(AND($M236=Données!$I$2,BX236=""),"Compléter mont. unit. versé pour le BTE",IF(BY236-$C$6&lt;0,0,BY236-$C$6)))</f>
        <v>Compléter la part variable</v>
      </c>
      <c r="CA236" s="192" t="str">
        <f t="shared" si="95"/>
        <v>Date signature contrat absente ou non conforme</v>
      </c>
      <c r="CB236" s="24"/>
      <c r="CC236" s="29"/>
      <c r="CD236" s="61" t="str">
        <f t="shared" si="108"/>
        <v>Compléter la colonne M</v>
      </c>
      <c r="CE236" s="62"/>
      <c r="CF236" s="29"/>
      <c r="CG236" s="205" t="str">
        <f>IF($M236="","Compléter la colonne M",IF(CE236="","Compléter la part variable",IF($M236=Données!$I$3,CE236,IF(AND($M236=Données!$I$2,CF236=""),"Compléter la colonne précédente",IF(CE236-CF236&lt;=0,0,IF(CF236&gt;=144.44,CE236-144.44,CE236-CF236))))))</f>
        <v>Compléter la colonne M</v>
      </c>
      <c r="CH236" s="197" t="str">
        <f>IF(CE236="","Compléter la part variable",IF(AND($M236=Données!$I$2,CF236=""),"Compléter mont. unit. versé pour le BTE",IF(CG236-$C$6&lt;0,0,CG236-$C$6)))</f>
        <v>Compléter la part variable</v>
      </c>
      <c r="CI236" s="192" t="str">
        <f t="shared" si="96"/>
        <v>Date signature contrat absente ou non conforme</v>
      </c>
      <c r="CJ236" s="24"/>
      <c r="CK236" s="29"/>
      <c r="CL236" s="61" t="str">
        <f t="shared" si="109"/>
        <v>Compléter la colonne M</v>
      </c>
      <c r="CM236" s="62"/>
      <c r="CN236" s="29"/>
      <c r="CO236" s="205" t="str">
        <f>IF($M236="","Compléter la colonne M",IF(CM236="","Compléter la part variable",IF($M236=Données!$I$3,CM236,IF(AND($M236=Données!$I$2,CN236=""),"Compléter la colonne précédente",IF(CM236-CN236&lt;=0,0,IF(CN236&gt;=144.44,CM236-144.44,CM236-CN236))))))</f>
        <v>Compléter la colonne M</v>
      </c>
      <c r="CP236" s="197" t="str">
        <f>IF(CM236="","Compléter la part variable",IF(AND($M236=Données!$I$2,CN236=""),"Compléter mont. unit. versé pour le BTE",IF(CO236-$C$6&lt;0,0,CO236-$C$6)))</f>
        <v>Compléter la part variable</v>
      </c>
      <c r="CQ236" s="192" t="str">
        <f t="shared" si="97"/>
        <v>Date signature contrat absente ou non conforme</v>
      </c>
      <c r="CR236" s="24"/>
      <c r="CS236" s="29"/>
      <c r="CT236" s="61" t="str">
        <f t="shared" si="110"/>
        <v>Compléter la colonne M</v>
      </c>
      <c r="CU236" s="62"/>
      <c r="CV236" s="29"/>
      <c r="CW236" s="205" t="str">
        <f>IF($M236="","Compléter la colonne M",IF(CU236="","Compléter la part variable",IF($M236=Données!$I$3,CU236,IF(AND($M236=Données!$I$2,CV236=""),"Compléter la colonne précédente",IF(CU236-CV236&lt;=0,0,IF(CV236&gt;=144.44,CU236-144.44,CU236-CV236))))))</f>
        <v>Compléter la colonne M</v>
      </c>
      <c r="CX236" s="197" t="str">
        <f>IF(CU236="","Compléter la part variable",IF(AND($M236=Données!$I$2,CV236=""),"Compléter mont. unit. versé pour le BTE",IF(CW236-$C$6&lt;0,0,CW236-$C$6)))</f>
        <v>Compléter la part variable</v>
      </c>
      <c r="CY236" s="192" t="str">
        <f t="shared" si="98"/>
        <v>Date signature contrat absente ou non conforme</v>
      </c>
      <c r="CZ236" s="24"/>
      <c r="DA236" s="29"/>
      <c r="DB236" s="61" t="str">
        <f t="shared" si="111"/>
        <v>Compléter la colonne M</v>
      </c>
      <c r="DC236" s="62"/>
      <c r="DD236" s="29"/>
      <c r="DE236" s="205" t="str">
        <f>IF($M236="","Compléter la colonne M",IF(DC236="","Compléter la part variable",IF($M236=Données!$I$3,DC236,IF(AND($M236=Données!$I$2,DD236=""),"Compléter la colonne précédente",IF(DC236-DD236&lt;=0,0,IF(DD236&gt;=144.44,DC236-144.44,DC236-DD236))))))</f>
        <v>Compléter la colonne M</v>
      </c>
      <c r="DF236" s="197" t="str">
        <f>IF(DC236="","Compléter la part variable",IF(AND($M236=Données!$I$2,DD236=""),"Compléter mont. unit. versé pour le BTE",IF(DE236-$C$6&lt;0,0,DE236-$C$6)))</f>
        <v>Compléter la part variable</v>
      </c>
      <c r="DG236" s="192" t="str">
        <f t="shared" si="99"/>
        <v>Date signature contrat absente ou non conforme</v>
      </c>
      <c r="DH236" s="106" t="str">
        <f t="shared" si="86"/>
        <v>Remplir les colonnes M,N, Q et P</v>
      </c>
      <c r="DI236" s="153" t="str">
        <f t="shared" si="87"/>
        <v>Remplir les colonnes M, N, Q et P</v>
      </c>
      <c r="DJ236" s="28" t="str">
        <f t="shared" si="88"/>
        <v>Remplir les colonnes M, N, Q et P</v>
      </c>
      <c r="DK236"/>
      <c r="DL236"/>
    </row>
    <row r="237" spans="1:116" x14ac:dyDescent="0.3">
      <c r="A237" s="132"/>
      <c r="B237" s="165"/>
      <c r="C237" s="43"/>
      <c r="D237" s="43"/>
      <c r="E237" s="43"/>
      <c r="F237" s="43"/>
      <c r="G237" s="133"/>
      <c r="H237" s="59"/>
      <c r="I237" s="29"/>
      <c r="J237" s="167"/>
      <c r="K237" s="167"/>
      <c r="L237" s="168"/>
      <c r="M237" s="141"/>
      <c r="N237" s="119"/>
      <c r="O237" s="69"/>
      <c r="P237" s="69"/>
      <c r="Q237" s="145"/>
      <c r="R237" s="24"/>
      <c r="S237" s="29"/>
      <c r="T237" s="61" t="str">
        <f t="shared" si="100"/>
        <v>Compléter la colonne M</v>
      </c>
      <c r="U237" s="62"/>
      <c r="V237" s="103" t="str">
        <f t="shared" si="84"/>
        <v>Compléter la colonne précédente</v>
      </c>
      <c r="W237" s="192" t="str">
        <f t="shared" si="85"/>
        <v>Date signature contrat absente ou non conforme</v>
      </c>
      <c r="X237" s="24"/>
      <c r="Y237" s="29"/>
      <c r="Z237" s="61" t="str">
        <f t="shared" si="101"/>
        <v>Compléter la colonne M</v>
      </c>
      <c r="AA237" s="62"/>
      <c r="AB237" s="29"/>
      <c r="AC237" s="205" t="str">
        <f>IF($M237="","Compléter la colonne M",IF(AA237="","Compléter la part variable",IF($M237=Données!$I$3,AA237,IF(AND($M237=Données!$I$2,AB237=""),"Compléter la colonne précédente",IF(AA237-AB237&lt;=0,0,IF(AB237&gt;=144.44,AA237-144.44,AA237-AB237))))))</f>
        <v>Compléter la colonne M</v>
      </c>
      <c r="AD237" s="197" t="str">
        <f>IF(AA237="","Compléter la part variable",IF(AND($M237=Données!$I$2,AB237=""),"Compléter mont. unit. versé pour le BTE",IF(AC237-$C$6&lt;0,0,AC237-$C$6)))</f>
        <v>Compléter la part variable</v>
      </c>
      <c r="AE237" s="192" t="str">
        <f t="shared" si="89"/>
        <v>Date signature contrat absente ou non conforme</v>
      </c>
      <c r="AF237" s="24"/>
      <c r="AG237" s="29"/>
      <c r="AH237" s="61" t="str">
        <f t="shared" si="102"/>
        <v>Compléter la colonne M</v>
      </c>
      <c r="AI237" s="62"/>
      <c r="AJ237" s="29"/>
      <c r="AK237" s="205" t="str">
        <f>IF($M237="","Compléter la colonne M",IF(AI237="","Compléter la part variable",IF($M237=Données!$I$3,AI237,IF(AND($M237=Données!$I$2,AJ237=""),"Compléter la colonne précédente",IF(AI237-AJ237&lt;=0,0,IF(AJ237&gt;=144.44,AI237-144.44,AI237-AJ237))))))</f>
        <v>Compléter la colonne M</v>
      </c>
      <c r="AL237" s="197" t="str">
        <f>IF(AI237="","Compléter la part variable",IF(AND($M237=Données!$I$2,AJ237=""),"Compléter mont. unit. versé pour le BTE",IF(AK237-$C$6&lt;0,0,AK237-$C$6)))</f>
        <v>Compléter la part variable</v>
      </c>
      <c r="AM237" s="192" t="str">
        <f t="shared" si="90"/>
        <v>Date signature contrat absente ou non conforme</v>
      </c>
      <c r="AN237" s="24"/>
      <c r="AO237" s="29"/>
      <c r="AP237" s="61" t="str">
        <f t="shared" si="103"/>
        <v>Compléter la colonne M</v>
      </c>
      <c r="AQ237" s="62"/>
      <c r="AR237" s="29"/>
      <c r="AS237" s="205" t="str">
        <f>IF($M237="","Compléter la colonne M",IF(AQ237="","Compléter la part variable",IF($M237=Données!$I$3,AQ237,IF(AND($M237=Données!$I$2,AR237=""),"Compléter la colonne précédente",IF(AQ237-AR237&lt;=0,0,IF(AR237&gt;=144.44,AQ237-144.44,AQ237-AR237))))))</f>
        <v>Compléter la colonne M</v>
      </c>
      <c r="AT237" s="197" t="str">
        <f>IF(AQ237="","Compléter la part variable",IF(AND($M237=Données!$I$2,AR237=""),"Compléter mont. unit. versé pour le BTE",IF(AS237-$C$6&lt;0,0,AS237-$C$6)))</f>
        <v>Compléter la part variable</v>
      </c>
      <c r="AU237" s="192" t="str">
        <f t="shared" si="91"/>
        <v>Date signature contrat absente ou non conforme</v>
      </c>
      <c r="AV237" s="24"/>
      <c r="AW237" s="29"/>
      <c r="AX237" s="61" t="str">
        <f t="shared" si="104"/>
        <v>Compléter la colonne M</v>
      </c>
      <c r="AY237" s="62"/>
      <c r="AZ237" s="29"/>
      <c r="BA237" s="205" t="str">
        <f>IF($M237="","Compléter la colonne M",IF(AY237="","Compléter la part variable",IF($M237=Données!$I$3,AY237,IF(AND($M237=Données!$I$2,AZ237=""),"Compléter la colonne précédente",IF(AY237-AZ237&lt;=0,0,IF(AZ237&gt;=144.44,AY237-144.44,AY237-AZ237))))))</f>
        <v>Compléter la colonne M</v>
      </c>
      <c r="BB237" s="197" t="str">
        <f>IF(AY237="","Compléter la part variable",IF(AND($M237=Données!$I$2,AZ237=""),"Compléter mont. unit. versé pour le BTE",IF(BA237-$C$6&lt;0,0,BA237-$C$6)))</f>
        <v>Compléter la part variable</v>
      </c>
      <c r="BC237" s="192" t="str">
        <f t="shared" si="92"/>
        <v>Date signature contrat absente ou non conforme</v>
      </c>
      <c r="BD237" s="24"/>
      <c r="BE237" s="29"/>
      <c r="BF237" s="61" t="str">
        <f t="shared" si="105"/>
        <v>Compléter la colonne M</v>
      </c>
      <c r="BG237" s="62"/>
      <c r="BH237" s="29"/>
      <c r="BI237" s="205" t="str">
        <f>IF($M237="","Compléter la colonne M",IF(BG237="","Compléter la part variable",IF($M237=Données!$I$3,BG237,IF(AND($M237=Données!$I$2,BH237=""),"Compléter la colonne précédente",IF(BG237-BH237&lt;=0,0,IF(BH237&gt;=144.44,BG237-144.44,BG237-BH237))))))</f>
        <v>Compléter la colonne M</v>
      </c>
      <c r="BJ237" s="197" t="str">
        <f>IF(BG237="","Compléter la part variable",IF(AND($M237=Données!$I$2,BH237=""),"Compléter mont. unit. versé pour le BTE",IF(BI237-$C$6&lt;0,0,BI237-$C$6)))</f>
        <v>Compléter la part variable</v>
      </c>
      <c r="BK237" s="192" t="str">
        <f t="shared" si="93"/>
        <v>Date signature contrat absente ou non conforme</v>
      </c>
      <c r="BL237" s="24"/>
      <c r="BM237" s="29"/>
      <c r="BN237" s="61" t="str">
        <f t="shared" si="106"/>
        <v>Compléter la colonne M</v>
      </c>
      <c r="BO237" s="62"/>
      <c r="BP237" s="29"/>
      <c r="BQ237" s="205" t="str">
        <f>IF($M237="","Compléter la colonne M",IF(BO237="","Compléter la part variable",IF($M237=Données!$I$3,BO237,IF(AND($M237=Données!$I$2,BP237=""),"Compléter la colonne précédente",IF(BO237-BP237&lt;=0,0,IF(BP237&gt;=144.44,BO237-144.44,BO237-BP237))))))</f>
        <v>Compléter la colonne M</v>
      </c>
      <c r="BR237" s="197" t="str">
        <f>IF(BO237="","Compléter la part variable",IF(AND($M237=Données!$I$2,BP237=""),"Compléter mont. unit. versé pour le BTE",IF(BQ237-$C$6&lt;0,0,BQ237-$C$6)))</f>
        <v>Compléter la part variable</v>
      </c>
      <c r="BS237" s="192" t="str">
        <f t="shared" si="94"/>
        <v>Date signature contrat absente ou non conforme</v>
      </c>
      <c r="BT237" s="24"/>
      <c r="BU237" s="29"/>
      <c r="BV237" s="61" t="str">
        <f t="shared" si="107"/>
        <v>Compléter la colonne M</v>
      </c>
      <c r="BW237" s="62"/>
      <c r="BX237" s="29"/>
      <c r="BY237" s="205" t="str">
        <f>IF($M237="","Compléter la colonne M",IF(BW237="","Compléter la part variable",IF($M237=Données!$I$3,BW237,IF(AND($M237=Données!$I$2,BX237=""),"Compléter la colonne précédente",IF(BW237-BX237&lt;=0,0,IF(BX237&gt;=144.44,BW237-144.44,BW237-BX237))))))</f>
        <v>Compléter la colonne M</v>
      </c>
      <c r="BZ237" s="197" t="str">
        <f>IF(BW237="","Compléter la part variable",IF(AND($M237=Données!$I$2,BX237=""),"Compléter mont. unit. versé pour le BTE",IF(BY237-$C$6&lt;0,0,BY237-$C$6)))</f>
        <v>Compléter la part variable</v>
      </c>
      <c r="CA237" s="192" t="str">
        <f t="shared" si="95"/>
        <v>Date signature contrat absente ou non conforme</v>
      </c>
      <c r="CB237" s="24"/>
      <c r="CC237" s="29"/>
      <c r="CD237" s="61" t="str">
        <f t="shared" si="108"/>
        <v>Compléter la colonne M</v>
      </c>
      <c r="CE237" s="62"/>
      <c r="CF237" s="29"/>
      <c r="CG237" s="205" t="str">
        <f>IF($M237="","Compléter la colonne M",IF(CE237="","Compléter la part variable",IF($M237=Données!$I$3,CE237,IF(AND($M237=Données!$I$2,CF237=""),"Compléter la colonne précédente",IF(CE237-CF237&lt;=0,0,IF(CF237&gt;=144.44,CE237-144.44,CE237-CF237))))))</f>
        <v>Compléter la colonne M</v>
      </c>
      <c r="CH237" s="197" t="str">
        <f>IF(CE237="","Compléter la part variable",IF(AND($M237=Données!$I$2,CF237=""),"Compléter mont. unit. versé pour le BTE",IF(CG237-$C$6&lt;0,0,CG237-$C$6)))</f>
        <v>Compléter la part variable</v>
      </c>
      <c r="CI237" s="192" t="str">
        <f t="shared" si="96"/>
        <v>Date signature contrat absente ou non conforme</v>
      </c>
      <c r="CJ237" s="24"/>
      <c r="CK237" s="29"/>
      <c r="CL237" s="61" t="str">
        <f t="shared" si="109"/>
        <v>Compléter la colonne M</v>
      </c>
      <c r="CM237" s="62"/>
      <c r="CN237" s="29"/>
      <c r="CO237" s="205" t="str">
        <f>IF($M237="","Compléter la colonne M",IF(CM237="","Compléter la part variable",IF($M237=Données!$I$3,CM237,IF(AND($M237=Données!$I$2,CN237=""),"Compléter la colonne précédente",IF(CM237-CN237&lt;=0,0,IF(CN237&gt;=144.44,CM237-144.44,CM237-CN237))))))</f>
        <v>Compléter la colonne M</v>
      </c>
      <c r="CP237" s="197" t="str">
        <f>IF(CM237="","Compléter la part variable",IF(AND($M237=Données!$I$2,CN237=""),"Compléter mont. unit. versé pour le BTE",IF(CO237-$C$6&lt;0,0,CO237-$C$6)))</f>
        <v>Compléter la part variable</v>
      </c>
      <c r="CQ237" s="192" t="str">
        <f t="shared" si="97"/>
        <v>Date signature contrat absente ou non conforme</v>
      </c>
      <c r="CR237" s="24"/>
      <c r="CS237" s="29"/>
      <c r="CT237" s="61" t="str">
        <f t="shared" si="110"/>
        <v>Compléter la colonne M</v>
      </c>
      <c r="CU237" s="62"/>
      <c r="CV237" s="29"/>
      <c r="CW237" s="205" t="str">
        <f>IF($M237="","Compléter la colonne M",IF(CU237="","Compléter la part variable",IF($M237=Données!$I$3,CU237,IF(AND($M237=Données!$I$2,CV237=""),"Compléter la colonne précédente",IF(CU237-CV237&lt;=0,0,IF(CV237&gt;=144.44,CU237-144.44,CU237-CV237))))))</f>
        <v>Compléter la colonne M</v>
      </c>
      <c r="CX237" s="197" t="str">
        <f>IF(CU237="","Compléter la part variable",IF(AND($M237=Données!$I$2,CV237=""),"Compléter mont. unit. versé pour le BTE",IF(CW237-$C$6&lt;0,0,CW237-$C$6)))</f>
        <v>Compléter la part variable</v>
      </c>
      <c r="CY237" s="192" t="str">
        <f t="shared" si="98"/>
        <v>Date signature contrat absente ou non conforme</v>
      </c>
      <c r="CZ237" s="24"/>
      <c r="DA237" s="29"/>
      <c r="DB237" s="61" t="str">
        <f t="shared" si="111"/>
        <v>Compléter la colonne M</v>
      </c>
      <c r="DC237" s="62"/>
      <c r="DD237" s="29"/>
      <c r="DE237" s="205" t="str">
        <f>IF($M237="","Compléter la colonne M",IF(DC237="","Compléter la part variable",IF($M237=Données!$I$3,DC237,IF(AND($M237=Données!$I$2,DD237=""),"Compléter la colonne précédente",IF(DC237-DD237&lt;=0,0,IF(DD237&gt;=144.44,DC237-144.44,DC237-DD237))))))</f>
        <v>Compléter la colonne M</v>
      </c>
      <c r="DF237" s="197" t="str">
        <f>IF(DC237="","Compléter la part variable",IF(AND($M237=Données!$I$2,DD237=""),"Compléter mont. unit. versé pour le BTE",IF(DE237-$C$6&lt;0,0,DE237-$C$6)))</f>
        <v>Compléter la part variable</v>
      </c>
      <c r="DG237" s="192" t="str">
        <f t="shared" si="99"/>
        <v>Date signature contrat absente ou non conforme</v>
      </c>
      <c r="DH237" s="106" t="str">
        <f t="shared" si="86"/>
        <v>Remplir les colonnes M,N, Q et P</v>
      </c>
      <c r="DI237" s="153" t="str">
        <f t="shared" si="87"/>
        <v>Remplir les colonnes M, N, Q et P</v>
      </c>
      <c r="DJ237" s="28" t="str">
        <f t="shared" si="88"/>
        <v>Remplir les colonnes M, N, Q et P</v>
      </c>
      <c r="DK237"/>
      <c r="DL237"/>
    </row>
    <row r="238" spans="1:116" x14ac:dyDescent="0.3">
      <c r="A238" s="132"/>
      <c r="B238" s="165"/>
      <c r="C238" s="43"/>
      <c r="D238" s="43"/>
      <c r="E238" s="43"/>
      <c r="F238" s="43"/>
      <c r="G238" s="133"/>
      <c r="H238" s="59"/>
      <c r="I238" s="29"/>
      <c r="J238" s="167"/>
      <c r="K238" s="167"/>
      <c r="L238" s="168"/>
      <c r="M238" s="141"/>
      <c r="N238" s="119"/>
      <c r="O238" s="69"/>
      <c r="P238" s="69"/>
      <c r="Q238" s="145"/>
      <c r="R238" s="24"/>
      <c r="S238" s="29"/>
      <c r="T238" s="61" t="str">
        <f t="shared" si="100"/>
        <v>Compléter la colonne M</v>
      </c>
      <c r="U238" s="62"/>
      <c r="V238" s="103" t="str">
        <f t="shared" si="84"/>
        <v>Compléter la colonne précédente</v>
      </c>
      <c r="W238" s="192" t="str">
        <f t="shared" si="85"/>
        <v>Date signature contrat absente ou non conforme</v>
      </c>
      <c r="X238" s="24"/>
      <c r="Y238" s="29"/>
      <c r="Z238" s="61" t="str">
        <f t="shared" si="101"/>
        <v>Compléter la colonne M</v>
      </c>
      <c r="AA238" s="62"/>
      <c r="AB238" s="29"/>
      <c r="AC238" s="205" t="str">
        <f>IF($M238="","Compléter la colonne M",IF(AA238="","Compléter la part variable",IF($M238=Données!$I$3,AA238,IF(AND($M238=Données!$I$2,AB238=""),"Compléter la colonne précédente",IF(AA238-AB238&lt;=0,0,IF(AB238&gt;=144.44,AA238-144.44,AA238-AB238))))))</f>
        <v>Compléter la colonne M</v>
      </c>
      <c r="AD238" s="197" t="str">
        <f>IF(AA238="","Compléter la part variable",IF(AND($M238=Données!$I$2,AB238=""),"Compléter mont. unit. versé pour le BTE",IF(AC238-$C$6&lt;0,0,AC238-$C$6)))</f>
        <v>Compléter la part variable</v>
      </c>
      <c r="AE238" s="192" t="str">
        <f t="shared" si="89"/>
        <v>Date signature contrat absente ou non conforme</v>
      </c>
      <c r="AF238" s="24"/>
      <c r="AG238" s="29"/>
      <c r="AH238" s="61" t="str">
        <f t="shared" si="102"/>
        <v>Compléter la colonne M</v>
      </c>
      <c r="AI238" s="62"/>
      <c r="AJ238" s="29"/>
      <c r="AK238" s="205" t="str">
        <f>IF($M238="","Compléter la colonne M",IF(AI238="","Compléter la part variable",IF($M238=Données!$I$3,AI238,IF(AND($M238=Données!$I$2,AJ238=""),"Compléter la colonne précédente",IF(AI238-AJ238&lt;=0,0,IF(AJ238&gt;=144.44,AI238-144.44,AI238-AJ238))))))</f>
        <v>Compléter la colonne M</v>
      </c>
      <c r="AL238" s="197" t="str">
        <f>IF(AI238="","Compléter la part variable",IF(AND($M238=Données!$I$2,AJ238=""),"Compléter mont. unit. versé pour le BTE",IF(AK238-$C$6&lt;0,0,AK238-$C$6)))</f>
        <v>Compléter la part variable</v>
      </c>
      <c r="AM238" s="192" t="str">
        <f t="shared" si="90"/>
        <v>Date signature contrat absente ou non conforme</v>
      </c>
      <c r="AN238" s="24"/>
      <c r="AO238" s="29"/>
      <c r="AP238" s="61" t="str">
        <f t="shared" si="103"/>
        <v>Compléter la colonne M</v>
      </c>
      <c r="AQ238" s="62"/>
      <c r="AR238" s="29"/>
      <c r="AS238" s="205" t="str">
        <f>IF($M238="","Compléter la colonne M",IF(AQ238="","Compléter la part variable",IF($M238=Données!$I$3,AQ238,IF(AND($M238=Données!$I$2,AR238=""),"Compléter la colonne précédente",IF(AQ238-AR238&lt;=0,0,IF(AR238&gt;=144.44,AQ238-144.44,AQ238-AR238))))))</f>
        <v>Compléter la colonne M</v>
      </c>
      <c r="AT238" s="197" t="str">
        <f>IF(AQ238="","Compléter la part variable",IF(AND($M238=Données!$I$2,AR238=""),"Compléter mont. unit. versé pour le BTE",IF(AS238-$C$6&lt;0,0,AS238-$C$6)))</f>
        <v>Compléter la part variable</v>
      </c>
      <c r="AU238" s="192" t="str">
        <f t="shared" si="91"/>
        <v>Date signature contrat absente ou non conforme</v>
      </c>
      <c r="AV238" s="24"/>
      <c r="AW238" s="29"/>
      <c r="AX238" s="61" t="str">
        <f t="shared" si="104"/>
        <v>Compléter la colonne M</v>
      </c>
      <c r="AY238" s="62"/>
      <c r="AZ238" s="29"/>
      <c r="BA238" s="205" t="str">
        <f>IF($M238="","Compléter la colonne M",IF(AY238="","Compléter la part variable",IF($M238=Données!$I$3,AY238,IF(AND($M238=Données!$I$2,AZ238=""),"Compléter la colonne précédente",IF(AY238-AZ238&lt;=0,0,IF(AZ238&gt;=144.44,AY238-144.44,AY238-AZ238))))))</f>
        <v>Compléter la colonne M</v>
      </c>
      <c r="BB238" s="197" t="str">
        <f>IF(AY238="","Compléter la part variable",IF(AND($M238=Données!$I$2,AZ238=""),"Compléter mont. unit. versé pour le BTE",IF(BA238-$C$6&lt;0,0,BA238-$C$6)))</f>
        <v>Compléter la part variable</v>
      </c>
      <c r="BC238" s="192" t="str">
        <f t="shared" si="92"/>
        <v>Date signature contrat absente ou non conforme</v>
      </c>
      <c r="BD238" s="24"/>
      <c r="BE238" s="29"/>
      <c r="BF238" s="61" t="str">
        <f t="shared" si="105"/>
        <v>Compléter la colonne M</v>
      </c>
      <c r="BG238" s="62"/>
      <c r="BH238" s="29"/>
      <c r="BI238" s="205" t="str">
        <f>IF($M238="","Compléter la colonne M",IF(BG238="","Compléter la part variable",IF($M238=Données!$I$3,BG238,IF(AND($M238=Données!$I$2,BH238=""),"Compléter la colonne précédente",IF(BG238-BH238&lt;=0,0,IF(BH238&gt;=144.44,BG238-144.44,BG238-BH238))))))</f>
        <v>Compléter la colonne M</v>
      </c>
      <c r="BJ238" s="197" t="str">
        <f>IF(BG238="","Compléter la part variable",IF(AND($M238=Données!$I$2,BH238=""),"Compléter mont. unit. versé pour le BTE",IF(BI238-$C$6&lt;0,0,BI238-$C$6)))</f>
        <v>Compléter la part variable</v>
      </c>
      <c r="BK238" s="192" t="str">
        <f t="shared" si="93"/>
        <v>Date signature contrat absente ou non conforme</v>
      </c>
      <c r="BL238" s="24"/>
      <c r="BM238" s="29"/>
      <c r="BN238" s="61" t="str">
        <f t="shared" si="106"/>
        <v>Compléter la colonne M</v>
      </c>
      <c r="BO238" s="62"/>
      <c r="BP238" s="29"/>
      <c r="BQ238" s="205" t="str">
        <f>IF($M238="","Compléter la colonne M",IF(BO238="","Compléter la part variable",IF($M238=Données!$I$3,BO238,IF(AND($M238=Données!$I$2,BP238=""),"Compléter la colonne précédente",IF(BO238-BP238&lt;=0,0,IF(BP238&gt;=144.44,BO238-144.44,BO238-BP238))))))</f>
        <v>Compléter la colonne M</v>
      </c>
      <c r="BR238" s="197" t="str">
        <f>IF(BO238="","Compléter la part variable",IF(AND($M238=Données!$I$2,BP238=""),"Compléter mont. unit. versé pour le BTE",IF(BQ238-$C$6&lt;0,0,BQ238-$C$6)))</f>
        <v>Compléter la part variable</v>
      </c>
      <c r="BS238" s="192" t="str">
        <f t="shared" si="94"/>
        <v>Date signature contrat absente ou non conforme</v>
      </c>
      <c r="BT238" s="24"/>
      <c r="BU238" s="29"/>
      <c r="BV238" s="61" t="str">
        <f t="shared" si="107"/>
        <v>Compléter la colonne M</v>
      </c>
      <c r="BW238" s="62"/>
      <c r="BX238" s="29"/>
      <c r="BY238" s="205" t="str">
        <f>IF($M238="","Compléter la colonne M",IF(BW238="","Compléter la part variable",IF($M238=Données!$I$3,BW238,IF(AND($M238=Données!$I$2,BX238=""),"Compléter la colonne précédente",IF(BW238-BX238&lt;=0,0,IF(BX238&gt;=144.44,BW238-144.44,BW238-BX238))))))</f>
        <v>Compléter la colonne M</v>
      </c>
      <c r="BZ238" s="197" t="str">
        <f>IF(BW238="","Compléter la part variable",IF(AND($M238=Données!$I$2,BX238=""),"Compléter mont. unit. versé pour le BTE",IF(BY238-$C$6&lt;0,0,BY238-$C$6)))</f>
        <v>Compléter la part variable</v>
      </c>
      <c r="CA238" s="192" t="str">
        <f t="shared" si="95"/>
        <v>Date signature contrat absente ou non conforme</v>
      </c>
      <c r="CB238" s="24"/>
      <c r="CC238" s="29"/>
      <c r="CD238" s="61" t="str">
        <f t="shared" si="108"/>
        <v>Compléter la colonne M</v>
      </c>
      <c r="CE238" s="62"/>
      <c r="CF238" s="29"/>
      <c r="CG238" s="205" t="str">
        <f>IF($M238="","Compléter la colonne M",IF(CE238="","Compléter la part variable",IF($M238=Données!$I$3,CE238,IF(AND($M238=Données!$I$2,CF238=""),"Compléter la colonne précédente",IF(CE238-CF238&lt;=0,0,IF(CF238&gt;=144.44,CE238-144.44,CE238-CF238))))))</f>
        <v>Compléter la colonne M</v>
      </c>
      <c r="CH238" s="197" t="str">
        <f>IF(CE238="","Compléter la part variable",IF(AND($M238=Données!$I$2,CF238=""),"Compléter mont. unit. versé pour le BTE",IF(CG238-$C$6&lt;0,0,CG238-$C$6)))</f>
        <v>Compléter la part variable</v>
      </c>
      <c r="CI238" s="192" t="str">
        <f t="shared" si="96"/>
        <v>Date signature contrat absente ou non conforme</v>
      </c>
      <c r="CJ238" s="24"/>
      <c r="CK238" s="29"/>
      <c r="CL238" s="61" t="str">
        <f t="shared" si="109"/>
        <v>Compléter la colonne M</v>
      </c>
      <c r="CM238" s="62"/>
      <c r="CN238" s="29"/>
      <c r="CO238" s="205" t="str">
        <f>IF($M238="","Compléter la colonne M",IF(CM238="","Compléter la part variable",IF($M238=Données!$I$3,CM238,IF(AND($M238=Données!$I$2,CN238=""),"Compléter la colonne précédente",IF(CM238-CN238&lt;=0,0,IF(CN238&gt;=144.44,CM238-144.44,CM238-CN238))))))</f>
        <v>Compléter la colonne M</v>
      </c>
      <c r="CP238" s="197" t="str">
        <f>IF(CM238="","Compléter la part variable",IF(AND($M238=Données!$I$2,CN238=""),"Compléter mont. unit. versé pour le BTE",IF(CO238-$C$6&lt;0,0,CO238-$C$6)))</f>
        <v>Compléter la part variable</v>
      </c>
      <c r="CQ238" s="192" t="str">
        <f t="shared" si="97"/>
        <v>Date signature contrat absente ou non conforme</v>
      </c>
      <c r="CR238" s="24"/>
      <c r="CS238" s="29"/>
      <c r="CT238" s="61" t="str">
        <f t="shared" si="110"/>
        <v>Compléter la colonne M</v>
      </c>
      <c r="CU238" s="62"/>
      <c r="CV238" s="29"/>
      <c r="CW238" s="205" t="str">
        <f>IF($M238="","Compléter la colonne M",IF(CU238="","Compléter la part variable",IF($M238=Données!$I$3,CU238,IF(AND($M238=Données!$I$2,CV238=""),"Compléter la colonne précédente",IF(CU238-CV238&lt;=0,0,IF(CV238&gt;=144.44,CU238-144.44,CU238-CV238))))))</f>
        <v>Compléter la colonne M</v>
      </c>
      <c r="CX238" s="197" t="str">
        <f>IF(CU238="","Compléter la part variable",IF(AND($M238=Données!$I$2,CV238=""),"Compléter mont. unit. versé pour le BTE",IF(CW238-$C$6&lt;0,0,CW238-$C$6)))</f>
        <v>Compléter la part variable</v>
      </c>
      <c r="CY238" s="192" t="str">
        <f t="shared" si="98"/>
        <v>Date signature contrat absente ou non conforme</v>
      </c>
      <c r="CZ238" s="24"/>
      <c r="DA238" s="29"/>
      <c r="DB238" s="61" t="str">
        <f t="shared" si="111"/>
        <v>Compléter la colonne M</v>
      </c>
      <c r="DC238" s="62"/>
      <c r="DD238" s="29"/>
      <c r="DE238" s="205" t="str">
        <f>IF($M238="","Compléter la colonne M",IF(DC238="","Compléter la part variable",IF($M238=Données!$I$3,DC238,IF(AND($M238=Données!$I$2,DD238=""),"Compléter la colonne précédente",IF(DC238-DD238&lt;=0,0,IF(DD238&gt;=144.44,DC238-144.44,DC238-DD238))))))</f>
        <v>Compléter la colonne M</v>
      </c>
      <c r="DF238" s="197" t="str">
        <f>IF(DC238="","Compléter la part variable",IF(AND($M238=Données!$I$2,DD238=""),"Compléter mont. unit. versé pour le BTE",IF(DE238-$C$6&lt;0,0,DE238-$C$6)))</f>
        <v>Compléter la part variable</v>
      </c>
      <c r="DG238" s="192" t="str">
        <f t="shared" si="99"/>
        <v>Date signature contrat absente ou non conforme</v>
      </c>
      <c r="DH238" s="106" t="str">
        <f t="shared" si="86"/>
        <v>Remplir les colonnes M,N, Q et P</v>
      </c>
      <c r="DI238" s="153" t="str">
        <f t="shared" si="87"/>
        <v>Remplir les colonnes M, N, Q et P</v>
      </c>
      <c r="DJ238" s="28" t="str">
        <f t="shared" si="88"/>
        <v>Remplir les colonnes M, N, Q et P</v>
      </c>
      <c r="DK238"/>
      <c r="DL238"/>
    </row>
    <row r="239" spans="1:116" x14ac:dyDescent="0.3">
      <c r="A239" s="132"/>
      <c r="B239" s="165"/>
      <c r="C239" s="43"/>
      <c r="D239" s="43"/>
      <c r="E239" s="43"/>
      <c r="F239" s="43"/>
      <c r="G239" s="133"/>
      <c r="H239" s="59"/>
      <c r="I239" s="29"/>
      <c r="J239" s="167"/>
      <c r="K239" s="167"/>
      <c r="L239" s="168"/>
      <c r="M239" s="141"/>
      <c r="N239" s="119"/>
      <c r="O239" s="69"/>
      <c r="P239" s="69"/>
      <c r="Q239" s="145"/>
      <c r="R239" s="24"/>
      <c r="S239" s="29"/>
      <c r="T239" s="61" t="str">
        <f t="shared" si="100"/>
        <v>Compléter la colonne M</v>
      </c>
      <c r="U239" s="62"/>
      <c r="V239" s="103" t="str">
        <f t="shared" si="84"/>
        <v>Compléter la colonne précédente</v>
      </c>
      <c r="W239" s="192" t="str">
        <f t="shared" si="85"/>
        <v>Date signature contrat absente ou non conforme</v>
      </c>
      <c r="X239" s="24"/>
      <c r="Y239" s="29"/>
      <c r="Z239" s="61" t="str">
        <f t="shared" si="101"/>
        <v>Compléter la colonne M</v>
      </c>
      <c r="AA239" s="62"/>
      <c r="AB239" s="29"/>
      <c r="AC239" s="205" t="str">
        <f>IF($M239="","Compléter la colonne M",IF(AA239="","Compléter la part variable",IF($M239=Données!$I$3,AA239,IF(AND($M239=Données!$I$2,AB239=""),"Compléter la colonne précédente",IF(AA239-AB239&lt;=0,0,IF(AB239&gt;=144.44,AA239-144.44,AA239-AB239))))))</f>
        <v>Compléter la colonne M</v>
      </c>
      <c r="AD239" s="197" t="str">
        <f>IF(AA239="","Compléter la part variable",IF(AND($M239=Données!$I$2,AB239=""),"Compléter mont. unit. versé pour le BTE",IF(AC239-$C$6&lt;0,0,AC239-$C$6)))</f>
        <v>Compléter la part variable</v>
      </c>
      <c r="AE239" s="192" t="str">
        <f t="shared" si="89"/>
        <v>Date signature contrat absente ou non conforme</v>
      </c>
      <c r="AF239" s="24"/>
      <c r="AG239" s="29"/>
      <c r="AH239" s="61" t="str">
        <f t="shared" si="102"/>
        <v>Compléter la colonne M</v>
      </c>
      <c r="AI239" s="62"/>
      <c r="AJ239" s="29"/>
      <c r="AK239" s="205" t="str">
        <f>IF($M239="","Compléter la colonne M",IF(AI239="","Compléter la part variable",IF($M239=Données!$I$3,AI239,IF(AND($M239=Données!$I$2,AJ239=""),"Compléter la colonne précédente",IF(AI239-AJ239&lt;=0,0,IF(AJ239&gt;=144.44,AI239-144.44,AI239-AJ239))))))</f>
        <v>Compléter la colonne M</v>
      </c>
      <c r="AL239" s="197" t="str">
        <f>IF(AI239="","Compléter la part variable",IF(AND($M239=Données!$I$2,AJ239=""),"Compléter mont. unit. versé pour le BTE",IF(AK239-$C$6&lt;0,0,AK239-$C$6)))</f>
        <v>Compléter la part variable</v>
      </c>
      <c r="AM239" s="192" t="str">
        <f t="shared" si="90"/>
        <v>Date signature contrat absente ou non conforme</v>
      </c>
      <c r="AN239" s="24"/>
      <c r="AO239" s="29"/>
      <c r="AP239" s="61" t="str">
        <f t="shared" si="103"/>
        <v>Compléter la colonne M</v>
      </c>
      <c r="AQ239" s="62"/>
      <c r="AR239" s="29"/>
      <c r="AS239" s="205" t="str">
        <f>IF($M239="","Compléter la colonne M",IF(AQ239="","Compléter la part variable",IF($M239=Données!$I$3,AQ239,IF(AND($M239=Données!$I$2,AR239=""),"Compléter la colonne précédente",IF(AQ239-AR239&lt;=0,0,IF(AR239&gt;=144.44,AQ239-144.44,AQ239-AR239))))))</f>
        <v>Compléter la colonne M</v>
      </c>
      <c r="AT239" s="197" t="str">
        <f>IF(AQ239="","Compléter la part variable",IF(AND($M239=Données!$I$2,AR239=""),"Compléter mont. unit. versé pour le BTE",IF(AS239-$C$6&lt;0,0,AS239-$C$6)))</f>
        <v>Compléter la part variable</v>
      </c>
      <c r="AU239" s="192" t="str">
        <f t="shared" si="91"/>
        <v>Date signature contrat absente ou non conforme</v>
      </c>
      <c r="AV239" s="24"/>
      <c r="AW239" s="29"/>
      <c r="AX239" s="61" t="str">
        <f t="shared" si="104"/>
        <v>Compléter la colonne M</v>
      </c>
      <c r="AY239" s="62"/>
      <c r="AZ239" s="29"/>
      <c r="BA239" s="205" t="str">
        <f>IF($M239="","Compléter la colonne M",IF(AY239="","Compléter la part variable",IF($M239=Données!$I$3,AY239,IF(AND($M239=Données!$I$2,AZ239=""),"Compléter la colonne précédente",IF(AY239-AZ239&lt;=0,0,IF(AZ239&gt;=144.44,AY239-144.44,AY239-AZ239))))))</f>
        <v>Compléter la colonne M</v>
      </c>
      <c r="BB239" s="197" t="str">
        <f>IF(AY239="","Compléter la part variable",IF(AND($M239=Données!$I$2,AZ239=""),"Compléter mont. unit. versé pour le BTE",IF(BA239-$C$6&lt;0,0,BA239-$C$6)))</f>
        <v>Compléter la part variable</v>
      </c>
      <c r="BC239" s="192" t="str">
        <f t="shared" si="92"/>
        <v>Date signature contrat absente ou non conforme</v>
      </c>
      <c r="BD239" s="24"/>
      <c r="BE239" s="29"/>
      <c r="BF239" s="61" t="str">
        <f t="shared" si="105"/>
        <v>Compléter la colonne M</v>
      </c>
      <c r="BG239" s="62"/>
      <c r="BH239" s="29"/>
      <c r="BI239" s="205" t="str">
        <f>IF($M239="","Compléter la colonne M",IF(BG239="","Compléter la part variable",IF($M239=Données!$I$3,BG239,IF(AND($M239=Données!$I$2,BH239=""),"Compléter la colonne précédente",IF(BG239-BH239&lt;=0,0,IF(BH239&gt;=144.44,BG239-144.44,BG239-BH239))))))</f>
        <v>Compléter la colonne M</v>
      </c>
      <c r="BJ239" s="197" t="str">
        <f>IF(BG239="","Compléter la part variable",IF(AND($M239=Données!$I$2,BH239=""),"Compléter mont. unit. versé pour le BTE",IF(BI239-$C$6&lt;0,0,BI239-$C$6)))</f>
        <v>Compléter la part variable</v>
      </c>
      <c r="BK239" s="192" t="str">
        <f t="shared" si="93"/>
        <v>Date signature contrat absente ou non conforme</v>
      </c>
      <c r="BL239" s="24"/>
      <c r="BM239" s="29"/>
      <c r="BN239" s="61" t="str">
        <f t="shared" si="106"/>
        <v>Compléter la colonne M</v>
      </c>
      <c r="BO239" s="62"/>
      <c r="BP239" s="29"/>
      <c r="BQ239" s="205" t="str">
        <f>IF($M239="","Compléter la colonne M",IF(BO239="","Compléter la part variable",IF($M239=Données!$I$3,BO239,IF(AND($M239=Données!$I$2,BP239=""),"Compléter la colonne précédente",IF(BO239-BP239&lt;=0,0,IF(BP239&gt;=144.44,BO239-144.44,BO239-BP239))))))</f>
        <v>Compléter la colonne M</v>
      </c>
      <c r="BR239" s="197" t="str">
        <f>IF(BO239="","Compléter la part variable",IF(AND($M239=Données!$I$2,BP239=""),"Compléter mont. unit. versé pour le BTE",IF(BQ239-$C$6&lt;0,0,BQ239-$C$6)))</f>
        <v>Compléter la part variable</v>
      </c>
      <c r="BS239" s="192" t="str">
        <f t="shared" si="94"/>
        <v>Date signature contrat absente ou non conforme</v>
      </c>
      <c r="BT239" s="24"/>
      <c r="BU239" s="29"/>
      <c r="BV239" s="61" t="str">
        <f t="shared" si="107"/>
        <v>Compléter la colonne M</v>
      </c>
      <c r="BW239" s="62"/>
      <c r="BX239" s="29"/>
      <c r="BY239" s="205" t="str">
        <f>IF($M239="","Compléter la colonne M",IF(BW239="","Compléter la part variable",IF($M239=Données!$I$3,BW239,IF(AND($M239=Données!$I$2,BX239=""),"Compléter la colonne précédente",IF(BW239-BX239&lt;=0,0,IF(BX239&gt;=144.44,BW239-144.44,BW239-BX239))))))</f>
        <v>Compléter la colonne M</v>
      </c>
      <c r="BZ239" s="197" t="str">
        <f>IF(BW239="","Compléter la part variable",IF(AND($M239=Données!$I$2,BX239=""),"Compléter mont. unit. versé pour le BTE",IF(BY239-$C$6&lt;0,0,BY239-$C$6)))</f>
        <v>Compléter la part variable</v>
      </c>
      <c r="CA239" s="192" t="str">
        <f t="shared" si="95"/>
        <v>Date signature contrat absente ou non conforme</v>
      </c>
      <c r="CB239" s="24"/>
      <c r="CC239" s="29"/>
      <c r="CD239" s="61" t="str">
        <f t="shared" si="108"/>
        <v>Compléter la colonne M</v>
      </c>
      <c r="CE239" s="62"/>
      <c r="CF239" s="29"/>
      <c r="CG239" s="205" t="str">
        <f>IF($M239="","Compléter la colonne M",IF(CE239="","Compléter la part variable",IF($M239=Données!$I$3,CE239,IF(AND($M239=Données!$I$2,CF239=""),"Compléter la colonne précédente",IF(CE239-CF239&lt;=0,0,IF(CF239&gt;=144.44,CE239-144.44,CE239-CF239))))))</f>
        <v>Compléter la colonne M</v>
      </c>
      <c r="CH239" s="197" t="str">
        <f>IF(CE239="","Compléter la part variable",IF(AND($M239=Données!$I$2,CF239=""),"Compléter mont. unit. versé pour le BTE",IF(CG239-$C$6&lt;0,0,CG239-$C$6)))</f>
        <v>Compléter la part variable</v>
      </c>
      <c r="CI239" s="192" t="str">
        <f t="shared" si="96"/>
        <v>Date signature contrat absente ou non conforme</v>
      </c>
      <c r="CJ239" s="24"/>
      <c r="CK239" s="29"/>
      <c r="CL239" s="61" t="str">
        <f t="shared" si="109"/>
        <v>Compléter la colonne M</v>
      </c>
      <c r="CM239" s="62"/>
      <c r="CN239" s="29"/>
      <c r="CO239" s="205" t="str">
        <f>IF($M239="","Compléter la colonne M",IF(CM239="","Compléter la part variable",IF($M239=Données!$I$3,CM239,IF(AND($M239=Données!$I$2,CN239=""),"Compléter la colonne précédente",IF(CM239-CN239&lt;=0,0,IF(CN239&gt;=144.44,CM239-144.44,CM239-CN239))))))</f>
        <v>Compléter la colonne M</v>
      </c>
      <c r="CP239" s="197" t="str">
        <f>IF(CM239="","Compléter la part variable",IF(AND($M239=Données!$I$2,CN239=""),"Compléter mont. unit. versé pour le BTE",IF(CO239-$C$6&lt;0,0,CO239-$C$6)))</f>
        <v>Compléter la part variable</v>
      </c>
      <c r="CQ239" s="192" t="str">
        <f t="shared" si="97"/>
        <v>Date signature contrat absente ou non conforme</v>
      </c>
      <c r="CR239" s="24"/>
      <c r="CS239" s="29"/>
      <c r="CT239" s="61" t="str">
        <f t="shared" si="110"/>
        <v>Compléter la colonne M</v>
      </c>
      <c r="CU239" s="62"/>
      <c r="CV239" s="29"/>
      <c r="CW239" s="205" t="str">
        <f>IF($M239="","Compléter la colonne M",IF(CU239="","Compléter la part variable",IF($M239=Données!$I$3,CU239,IF(AND($M239=Données!$I$2,CV239=""),"Compléter la colonne précédente",IF(CU239-CV239&lt;=0,0,IF(CV239&gt;=144.44,CU239-144.44,CU239-CV239))))))</f>
        <v>Compléter la colonne M</v>
      </c>
      <c r="CX239" s="197" t="str">
        <f>IF(CU239="","Compléter la part variable",IF(AND($M239=Données!$I$2,CV239=""),"Compléter mont. unit. versé pour le BTE",IF(CW239-$C$6&lt;0,0,CW239-$C$6)))</f>
        <v>Compléter la part variable</v>
      </c>
      <c r="CY239" s="192" t="str">
        <f t="shared" si="98"/>
        <v>Date signature contrat absente ou non conforme</v>
      </c>
      <c r="CZ239" s="24"/>
      <c r="DA239" s="29"/>
      <c r="DB239" s="61" t="str">
        <f t="shared" si="111"/>
        <v>Compléter la colonne M</v>
      </c>
      <c r="DC239" s="62"/>
      <c r="DD239" s="29"/>
      <c r="DE239" s="205" t="str">
        <f>IF($M239="","Compléter la colonne M",IF(DC239="","Compléter la part variable",IF($M239=Données!$I$3,DC239,IF(AND($M239=Données!$I$2,DD239=""),"Compléter la colonne précédente",IF(DC239-DD239&lt;=0,0,IF(DD239&gt;=144.44,DC239-144.44,DC239-DD239))))))</f>
        <v>Compléter la colonne M</v>
      </c>
      <c r="DF239" s="197" t="str">
        <f>IF(DC239="","Compléter la part variable",IF(AND($M239=Données!$I$2,DD239=""),"Compléter mont. unit. versé pour le BTE",IF(DE239-$C$6&lt;0,0,DE239-$C$6)))</f>
        <v>Compléter la part variable</v>
      </c>
      <c r="DG239" s="192" t="str">
        <f t="shared" si="99"/>
        <v>Date signature contrat absente ou non conforme</v>
      </c>
      <c r="DH239" s="106" t="str">
        <f t="shared" si="86"/>
        <v>Remplir les colonnes M,N, Q et P</v>
      </c>
      <c r="DI239" s="153" t="str">
        <f t="shared" si="87"/>
        <v>Remplir les colonnes M, N, Q et P</v>
      </c>
      <c r="DJ239" s="28" t="str">
        <f t="shared" si="88"/>
        <v>Remplir les colonnes M, N, Q et P</v>
      </c>
      <c r="DK239"/>
      <c r="DL239"/>
    </row>
    <row r="240" spans="1:116" x14ac:dyDescent="0.3">
      <c r="A240" s="132"/>
      <c r="B240" s="165"/>
      <c r="C240" s="43"/>
      <c r="D240" s="43"/>
      <c r="E240" s="43"/>
      <c r="F240" s="43"/>
      <c r="G240" s="133"/>
      <c r="H240" s="59"/>
      <c r="I240" s="29"/>
      <c r="J240" s="167"/>
      <c r="K240" s="167"/>
      <c r="L240" s="168"/>
      <c r="M240" s="141"/>
      <c r="N240" s="119"/>
      <c r="O240" s="69"/>
      <c r="P240" s="69"/>
      <c r="Q240" s="145"/>
      <c r="R240" s="24"/>
      <c r="S240" s="29"/>
      <c r="T240" s="61" t="str">
        <f t="shared" si="100"/>
        <v>Compléter la colonne M</v>
      </c>
      <c r="U240" s="62"/>
      <c r="V240" s="103" t="str">
        <f t="shared" si="84"/>
        <v>Compléter la colonne précédente</v>
      </c>
      <c r="W240" s="192" t="str">
        <f t="shared" si="85"/>
        <v>Date signature contrat absente ou non conforme</v>
      </c>
      <c r="X240" s="24"/>
      <c r="Y240" s="29"/>
      <c r="Z240" s="61" t="str">
        <f t="shared" si="101"/>
        <v>Compléter la colonne M</v>
      </c>
      <c r="AA240" s="62"/>
      <c r="AB240" s="29"/>
      <c r="AC240" s="205" t="str">
        <f>IF($M240="","Compléter la colonne M",IF(AA240="","Compléter la part variable",IF($M240=Données!$I$3,AA240,IF(AND($M240=Données!$I$2,AB240=""),"Compléter la colonne précédente",IF(AA240-AB240&lt;=0,0,IF(AB240&gt;=144.44,AA240-144.44,AA240-AB240))))))</f>
        <v>Compléter la colonne M</v>
      </c>
      <c r="AD240" s="197" t="str">
        <f>IF(AA240="","Compléter la part variable",IF(AND($M240=Données!$I$2,AB240=""),"Compléter mont. unit. versé pour le BTE",IF(AC240-$C$6&lt;0,0,AC240-$C$6)))</f>
        <v>Compléter la part variable</v>
      </c>
      <c r="AE240" s="192" t="str">
        <f t="shared" si="89"/>
        <v>Date signature contrat absente ou non conforme</v>
      </c>
      <c r="AF240" s="24"/>
      <c r="AG240" s="29"/>
      <c r="AH240" s="61" t="str">
        <f t="shared" si="102"/>
        <v>Compléter la colonne M</v>
      </c>
      <c r="AI240" s="62"/>
      <c r="AJ240" s="29"/>
      <c r="AK240" s="205" t="str">
        <f>IF($M240="","Compléter la colonne M",IF(AI240="","Compléter la part variable",IF($M240=Données!$I$3,AI240,IF(AND($M240=Données!$I$2,AJ240=""),"Compléter la colonne précédente",IF(AI240-AJ240&lt;=0,0,IF(AJ240&gt;=144.44,AI240-144.44,AI240-AJ240))))))</f>
        <v>Compléter la colonne M</v>
      </c>
      <c r="AL240" s="197" t="str">
        <f>IF(AI240="","Compléter la part variable",IF(AND($M240=Données!$I$2,AJ240=""),"Compléter mont. unit. versé pour le BTE",IF(AK240-$C$6&lt;0,0,AK240-$C$6)))</f>
        <v>Compléter la part variable</v>
      </c>
      <c r="AM240" s="192" t="str">
        <f t="shared" si="90"/>
        <v>Date signature contrat absente ou non conforme</v>
      </c>
      <c r="AN240" s="24"/>
      <c r="AO240" s="29"/>
      <c r="AP240" s="61" t="str">
        <f t="shared" si="103"/>
        <v>Compléter la colonne M</v>
      </c>
      <c r="AQ240" s="62"/>
      <c r="AR240" s="29"/>
      <c r="AS240" s="205" t="str">
        <f>IF($M240="","Compléter la colonne M",IF(AQ240="","Compléter la part variable",IF($M240=Données!$I$3,AQ240,IF(AND($M240=Données!$I$2,AR240=""),"Compléter la colonne précédente",IF(AQ240-AR240&lt;=0,0,IF(AR240&gt;=144.44,AQ240-144.44,AQ240-AR240))))))</f>
        <v>Compléter la colonne M</v>
      </c>
      <c r="AT240" s="197" t="str">
        <f>IF(AQ240="","Compléter la part variable",IF(AND($M240=Données!$I$2,AR240=""),"Compléter mont. unit. versé pour le BTE",IF(AS240-$C$6&lt;0,0,AS240-$C$6)))</f>
        <v>Compléter la part variable</v>
      </c>
      <c r="AU240" s="192" t="str">
        <f t="shared" si="91"/>
        <v>Date signature contrat absente ou non conforme</v>
      </c>
      <c r="AV240" s="24"/>
      <c r="AW240" s="29"/>
      <c r="AX240" s="61" t="str">
        <f t="shared" si="104"/>
        <v>Compléter la colonne M</v>
      </c>
      <c r="AY240" s="62"/>
      <c r="AZ240" s="29"/>
      <c r="BA240" s="205" t="str">
        <f>IF($M240="","Compléter la colonne M",IF(AY240="","Compléter la part variable",IF($M240=Données!$I$3,AY240,IF(AND($M240=Données!$I$2,AZ240=""),"Compléter la colonne précédente",IF(AY240-AZ240&lt;=0,0,IF(AZ240&gt;=144.44,AY240-144.44,AY240-AZ240))))))</f>
        <v>Compléter la colonne M</v>
      </c>
      <c r="BB240" s="197" t="str">
        <f>IF(AY240="","Compléter la part variable",IF(AND($M240=Données!$I$2,AZ240=""),"Compléter mont. unit. versé pour le BTE",IF(BA240-$C$6&lt;0,0,BA240-$C$6)))</f>
        <v>Compléter la part variable</v>
      </c>
      <c r="BC240" s="192" t="str">
        <f t="shared" si="92"/>
        <v>Date signature contrat absente ou non conforme</v>
      </c>
      <c r="BD240" s="24"/>
      <c r="BE240" s="29"/>
      <c r="BF240" s="61" t="str">
        <f t="shared" si="105"/>
        <v>Compléter la colonne M</v>
      </c>
      <c r="BG240" s="62"/>
      <c r="BH240" s="29"/>
      <c r="BI240" s="205" t="str">
        <f>IF($M240="","Compléter la colonne M",IF(BG240="","Compléter la part variable",IF($M240=Données!$I$3,BG240,IF(AND($M240=Données!$I$2,BH240=""),"Compléter la colonne précédente",IF(BG240-BH240&lt;=0,0,IF(BH240&gt;=144.44,BG240-144.44,BG240-BH240))))))</f>
        <v>Compléter la colonne M</v>
      </c>
      <c r="BJ240" s="197" t="str">
        <f>IF(BG240="","Compléter la part variable",IF(AND($M240=Données!$I$2,BH240=""),"Compléter mont. unit. versé pour le BTE",IF(BI240-$C$6&lt;0,0,BI240-$C$6)))</f>
        <v>Compléter la part variable</v>
      </c>
      <c r="BK240" s="192" t="str">
        <f t="shared" si="93"/>
        <v>Date signature contrat absente ou non conforme</v>
      </c>
      <c r="BL240" s="24"/>
      <c r="BM240" s="29"/>
      <c r="BN240" s="61" t="str">
        <f t="shared" si="106"/>
        <v>Compléter la colonne M</v>
      </c>
      <c r="BO240" s="62"/>
      <c r="BP240" s="29"/>
      <c r="BQ240" s="205" t="str">
        <f>IF($M240="","Compléter la colonne M",IF(BO240="","Compléter la part variable",IF($M240=Données!$I$3,BO240,IF(AND($M240=Données!$I$2,BP240=""),"Compléter la colonne précédente",IF(BO240-BP240&lt;=0,0,IF(BP240&gt;=144.44,BO240-144.44,BO240-BP240))))))</f>
        <v>Compléter la colonne M</v>
      </c>
      <c r="BR240" s="197" t="str">
        <f>IF(BO240="","Compléter la part variable",IF(AND($M240=Données!$I$2,BP240=""),"Compléter mont. unit. versé pour le BTE",IF(BQ240-$C$6&lt;0,0,BQ240-$C$6)))</f>
        <v>Compléter la part variable</v>
      </c>
      <c r="BS240" s="192" t="str">
        <f t="shared" si="94"/>
        <v>Date signature contrat absente ou non conforme</v>
      </c>
      <c r="BT240" s="24"/>
      <c r="BU240" s="29"/>
      <c r="BV240" s="61" t="str">
        <f t="shared" si="107"/>
        <v>Compléter la colonne M</v>
      </c>
      <c r="BW240" s="62"/>
      <c r="BX240" s="29"/>
      <c r="BY240" s="205" t="str">
        <f>IF($M240="","Compléter la colonne M",IF(BW240="","Compléter la part variable",IF($M240=Données!$I$3,BW240,IF(AND($M240=Données!$I$2,BX240=""),"Compléter la colonne précédente",IF(BW240-BX240&lt;=0,0,IF(BX240&gt;=144.44,BW240-144.44,BW240-BX240))))))</f>
        <v>Compléter la colonne M</v>
      </c>
      <c r="BZ240" s="197" t="str">
        <f>IF(BW240="","Compléter la part variable",IF(AND($M240=Données!$I$2,BX240=""),"Compléter mont. unit. versé pour le BTE",IF(BY240-$C$6&lt;0,0,BY240-$C$6)))</f>
        <v>Compléter la part variable</v>
      </c>
      <c r="CA240" s="192" t="str">
        <f t="shared" si="95"/>
        <v>Date signature contrat absente ou non conforme</v>
      </c>
      <c r="CB240" s="24"/>
      <c r="CC240" s="29"/>
      <c r="CD240" s="61" t="str">
        <f t="shared" si="108"/>
        <v>Compléter la colonne M</v>
      </c>
      <c r="CE240" s="62"/>
      <c r="CF240" s="29"/>
      <c r="CG240" s="205" t="str">
        <f>IF($M240="","Compléter la colonne M",IF(CE240="","Compléter la part variable",IF($M240=Données!$I$3,CE240,IF(AND($M240=Données!$I$2,CF240=""),"Compléter la colonne précédente",IF(CE240-CF240&lt;=0,0,IF(CF240&gt;=144.44,CE240-144.44,CE240-CF240))))))</f>
        <v>Compléter la colonne M</v>
      </c>
      <c r="CH240" s="197" t="str">
        <f>IF(CE240="","Compléter la part variable",IF(AND($M240=Données!$I$2,CF240=""),"Compléter mont. unit. versé pour le BTE",IF(CG240-$C$6&lt;0,0,CG240-$C$6)))</f>
        <v>Compléter la part variable</v>
      </c>
      <c r="CI240" s="192" t="str">
        <f t="shared" si="96"/>
        <v>Date signature contrat absente ou non conforme</v>
      </c>
      <c r="CJ240" s="24"/>
      <c r="CK240" s="29"/>
      <c r="CL240" s="61" t="str">
        <f t="shared" si="109"/>
        <v>Compléter la colonne M</v>
      </c>
      <c r="CM240" s="62"/>
      <c r="CN240" s="29"/>
      <c r="CO240" s="205" t="str">
        <f>IF($M240="","Compléter la colonne M",IF(CM240="","Compléter la part variable",IF($M240=Données!$I$3,CM240,IF(AND($M240=Données!$I$2,CN240=""),"Compléter la colonne précédente",IF(CM240-CN240&lt;=0,0,IF(CN240&gt;=144.44,CM240-144.44,CM240-CN240))))))</f>
        <v>Compléter la colonne M</v>
      </c>
      <c r="CP240" s="197" t="str">
        <f>IF(CM240="","Compléter la part variable",IF(AND($M240=Données!$I$2,CN240=""),"Compléter mont. unit. versé pour le BTE",IF(CO240-$C$6&lt;0,0,CO240-$C$6)))</f>
        <v>Compléter la part variable</v>
      </c>
      <c r="CQ240" s="192" t="str">
        <f t="shared" si="97"/>
        <v>Date signature contrat absente ou non conforme</v>
      </c>
      <c r="CR240" s="24"/>
      <c r="CS240" s="29"/>
      <c r="CT240" s="61" t="str">
        <f t="shared" si="110"/>
        <v>Compléter la colonne M</v>
      </c>
      <c r="CU240" s="62"/>
      <c r="CV240" s="29"/>
      <c r="CW240" s="205" t="str">
        <f>IF($M240="","Compléter la colonne M",IF(CU240="","Compléter la part variable",IF($M240=Données!$I$3,CU240,IF(AND($M240=Données!$I$2,CV240=""),"Compléter la colonne précédente",IF(CU240-CV240&lt;=0,0,IF(CV240&gt;=144.44,CU240-144.44,CU240-CV240))))))</f>
        <v>Compléter la colonne M</v>
      </c>
      <c r="CX240" s="197" t="str">
        <f>IF(CU240="","Compléter la part variable",IF(AND($M240=Données!$I$2,CV240=""),"Compléter mont. unit. versé pour le BTE",IF(CW240-$C$6&lt;0,0,CW240-$C$6)))</f>
        <v>Compléter la part variable</v>
      </c>
      <c r="CY240" s="192" t="str">
        <f t="shared" si="98"/>
        <v>Date signature contrat absente ou non conforme</v>
      </c>
      <c r="CZ240" s="24"/>
      <c r="DA240" s="29"/>
      <c r="DB240" s="61" t="str">
        <f t="shared" si="111"/>
        <v>Compléter la colonne M</v>
      </c>
      <c r="DC240" s="62"/>
      <c r="DD240" s="29"/>
      <c r="DE240" s="205" t="str">
        <f>IF($M240="","Compléter la colonne M",IF(DC240="","Compléter la part variable",IF($M240=Données!$I$3,DC240,IF(AND($M240=Données!$I$2,DD240=""),"Compléter la colonne précédente",IF(DC240-DD240&lt;=0,0,IF(DD240&gt;=144.44,DC240-144.44,DC240-DD240))))))</f>
        <v>Compléter la colonne M</v>
      </c>
      <c r="DF240" s="197" t="str">
        <f>IF(DC240="","Compléter la part variable",IF(AND($M240=Données!$I$2,DD240=""),"Compléter mont. unit. versé pour le BTE",IF(DE240-$C$6&lt;0,0,DE240-$C$6)))</f>
        <v>Compléter la part variable</v>
      </c>
      <c r="DG240" s="192" t="str">
        <f t="shared" si="99"/>
        <v>Date signature contrat absente ou non conforme</v>
      </c>
      <c r="DH240" s="106" t="str">
        <f t="shared" si="86"/>
        <v>Remplir les colonnes M,N, Q et P</v>
      </c>
      <c r="DI240" s="153" t="str">
        <f t="shared" si="87"/>
        <v>Remplir les colonnes M, N, Q et P</v>
      </c>
      <c r="DJ240" s="28" t="str">
        <f t="shared" si="88"/>
        <v>Remplir les colonnes M, N, Q et P</v>
      </c>
      <c r="DK240"/>
      <c r="DL240"/>
    </row>
    <row r="241" spans="1:116" x14ac:dyDescent="0.3">
      <c r="A241" s="132"/>
      <c r="B241" s="165"/>
      <c r="C241" s="43"/>
      <c r="D241" s="43"/>
      <c r="E241" s="43"/>
      <c r="F241" s="43"/>
      <c r="G241" s="133"/>
      <c r="H241" s="59"/>
      <c r="I241" s="29"/>
      <c r="J241" s="167"/>
      <c r="K241" s="167"/>
      <c r="L241" s="168"/>
      <c r="M241" s="141"/>
      <c r="N241" s="119"/>
      <c r="O241" s="69"/>
      <c r="P241" s="69"/>
      <c r="Q241" s="145"/>
      <c r="R241" s="24"/>
      <c r="S241" s="29"/>
      <c r="T241" s="61" t="str">
        <f t="shared" si="100"/>
        <v>Compléter la colonne M</v>
      </c>
      <c r="U241" s="62"/>
      <c r="V241" s="103" t="str">
        <f t="shared" si="84"/>
        <v>Compléter la colonne précédente</v>
      </c>
      <c r="W241" s="192" t="str">
        <f t="shared" si="85"/>
        <v>Date signature contrat absente ou non conforme</v>
      </c>
      <c r="X241" s="24"/>
      <c r="Y241" s="29"/>
      <c r="Z241" s="61" t="str">
        <f t="shared" si="101"/>
        <v>Compléter la colonne M</v>
      </c>
      <c r="AA241" s="62"/>
      <c r="AB241" s="29"/>
      <c r="AC241" s="205" t="str">
        <f>IF($M241="","Compléter la colonne M",IF(AA241="","Compléter la part variable",IF($M241=Données!$I$3,AA241,IF(AND($M241=Données!$I$2,AB241=""),"Compléter la colonne précédente",IF(AA241-AB241&lt;=0,0,IF(AB241&gt;=144.44,AA241-144.44,AA241-AB241))))))</f>
        <v>Compléter la colonne M</v>
      </c>
      <c r="AD241" s="197" t="str">
        <f>IF(AA241="","Compléter la part variable",IF(AND($M241=Données!$I$2,AB241=""),"Compléter mont. unit. versé pour le BTE",IF(AC241-$C$6&lt;0,0,AC241-$C$6)))</f>
        <v>Compléter la part variable</v>
      </c>
      <c r="AE241" s="192" t="str">
        <f t="shared" si="89"/>
        <v>Date signature contrat absente ou non conforme</v>
      </c>
      <c r="AF241" s="24"/>
      <c r="AG241" s="29"/>
      <c r="AH241" s="61" t="str">
        <f t="shared" si="102"/>
        <v>Compléter la colonne M</v>
      </c>
      <c r="AI241" s="62"/>
      <c r="AJ241" s="29"/>
      <c r="AK241" s="205" t="str">
        <f>IF($M241="","Compléter la colonne M",IF(AI241="","Compléter la part variable",IF($M241=Données!$I$3,AI241,IF(AND($M241=Données!$I$2,AJ241=""),"Compléter la colonne précédente",IF(AI241-AJ241&lt;=0,0,IF(AJ241&gt;=144.44,AI241-144.44,AI241-AJ241))))))</f>
        <v>Compléter la colonne M</v>
      </c>
      <c r="AL241" s="197" t="str">
        <f>IF(AI241="","Compléter la part variable",IF(AND($M241=Données!$I$2,AJ241=""),"Compléter mont. unit. versé pour le BTE",IF(AK241-$C$6&lt;0,0,AK241-$C$6)))</f>
        <v>Compléter la part variable</v>
      </c>
      <c r="AM241" s="192" t="str">
        <f t="shared" si="90"/>
        <v>Date signature contrat absente ou non conforme</v>
      </c>
      <c r="AN241" s="24"/>
      <c r="AO241" s="29"/>
      <c r="AP241" s="61" t="str">
        <f t="shared" si="103"/>
        <v>Compléter la colonne M</v>
      </c>
      <c r="AQ241" s="62"/>
      <c r="AR241" s="29"/>
      <c r="AS241" s="205" t="str">
        <f>IF($M241="","Compléter la colonne M",IF(AQ241="","Compléter la part variable",IF($M241=Données!$I$3,AQ241,IF(AND($M241=Données!$I$2,AR241=""),"Compléter la colonne précédente",IF(AQ241-AR241&lt;=0,0,IF(AR241&gt;=144.44,AQ241-144.44,AQ241-AR241))))))</f>
        <v>Compléter la colonne M</v>
      </c>
      <c r="AT241" s="197" t="str">
        <f>IF(AQ241="","Compléter la part variable",IF(AND($M241=Données!$I$2,AR241=""),"Compléter mont. unit. versé pour le BTE",IF(AS241-$C$6&lt;0,0,AS241-$C$6)))</f>
        <v>Compléter la part variable</v>
      </c>
      <c r="AU241" s="192" t="str">
        <f t="shared" si="91"/>
        <v>Date signature contrat absente ou non conforme</v>
      </c>
      <c r="AV241" s="24"/>
      <c r="AW241" s="29"/>
      <c r="AX241" s="61" t="str">
        <f t="shared" si="104"/>
        <v>Compléter la colonne M</v>
      </c>
      <c r="AY241" s="62"/>
      <c r="AZ241" s="29"/>
      <c r="BA241" s="205" t="str">
        <f>IF($M241="","Compléter la colonne M",IF(AY241="","Compléter la part variable",IF($M241=Données!$I$3,AY241,IF(AND($M241=Données!$I$2,AZ241=""),"Compléter la colonne précédente",IF(AY241-AZ241&lt;=0,0,IF(AZ241&gt;=144.44,AY241-144.44,AY241-AZ241))))))</f>
        <v>Compléter la colonne M</v>
      </c>
      <c r="BB241" s="197" t="str">
        <f>IF(AY241="","Compléter la part variable",IF(AND($M241=Données!$I$2,AZ241=""),"Compléter mont. unit. versé pour le BTE",IF(BA241-$C$6&lt;0,0,BA241-$C$6)))</f>
        <v>Compléter la part variable</v>
      </c>
      <c r="BC241" s="192" t="str">
        <f t="shared" si="92"/>
        <v>Date signature contrat absente ou non conforme</v>
      </c>
      <c r="BD241" s="24"/>
      <c r="BE241" s="29"/>
      <c r="BF241" s="61" t="str">
        <f t="shared" si="105"/>
        <v>Compléter la colonne M</v>
      </c>
      <c r="BG241" s="62"/>
      <c r="BH241" s="29"/>
      <c r="BI241" s="205" t="str">
        <f>IF($M241="","Compléter la colonne M",IF(BG241="","Compléter la part variable",IF($M241=Données!$I$3,BG241,IF(AND($M241=Données!$I$2,BH241=""),"Compléter la colonne précédente",IF(BG241-BH241&lt;=0,0,IF(BH241&gt;=144.44,BG241-144.44,BG241-BH241))))))</f>
        <v>Compléter la colonne M</v>
      </c>
      <c r="BJ241" s="197" t="str">
        <f>IF(BG241="","Compléter la part variable",IF(AND($M241=Données!$I$2,BH241=""),"Compléter mont. unit. versé pour le BTE",IF(BI241-$C$6&lt;0,0,BI241-$C$6)))</f>
        <v>Compléter la part variable</v>
      </c>
      <c r="BK241" s="192" t="str">
        <f t="shared" si="93"/>
        <v>Date signature contrat absente ou non conforme</v>
      </c>
      <c r="BL241" s="24"/>
      <c r="BM241" s="29"/>
      <c r="BN241" s="61" t="str">
        <f t="shared" si="106"/>
        <v>Compléter la colonne M</v>
      </c>
      <c r="BO241" s="62"/>
      <c r="BP241" s="29"/>
      <c r="BQ241" s="205" t="str">
        <f>IF($M241="","Compléter la colonne M",IF(BO241="","Compléter la part variable",IF($M241=Données!$I$3,BO241,IF(AND($M241=Données!$I$2,BP241=""),"Compléter la colonne précédente",IF(BO241-BP241&lt;=0,0,IF(BP241&gt;=144.44,BO241-144.44,BO241-BP241))))))</f>
        <v>Compléter la colonne M</v>
      </c>
      <c r="BR241" s="197" t="str">
        <f>IF(BO241="","Compléter la part variable",IF(AND($M241=Données!$I$2,BP241=""),"Compléter mont. unit. versé pour le BTE",IF(BQ241-$C$6&lt;0,0,BQ241-$C$6)))</f>
        <v>Compléter la part variable</v>
      </c>
      <c r="BS241" s="192" t="str">
        <f t="shared" si="94"/>
        <v>Date signature contrat absente ou non conforme</v>
      </c>
      <c r="BT241" s="24"/>
      <c r="BU241" s="29"/>
      <c r="BV241" s="61" t="str">
        <f t="shared" si="107"/>
        <v>Compléter la colonne M</v>
      </c>
      <c r="BW241" s="62"/>
      <c r="BX241" s="29"/>
      <c r="BY241" s="205" t="str">
        <f>IF($M241="","Compléter la colonne M",IF(BW241="","Compléter la part variable",IF($M241=Données!$I$3,BW241,IF(AND($M241=Données!$I$2,BX241=""),"Compléter la colonne précédente",IF(BW241-BX241&lt;=0,0,IF(BX241&gt;=144.44,BW241-144.44,BW241-BX241))))))</f>
        <v>Compléter la colonne M</v>
      </c>
      <c r="BZ241" s="197" t="str">
        <f>IF(BW241="","Compléter la part variable",IF(AND($M241=Données!$I$2,BX241=""),"Compléter mont. unit. versé pour le BTE",IF(BY241-$C$6&lt;0,0,BY241-$C$6)))</f>
        <v>Compléter la part variable</v>
      </c>
      <c r="CA241" s="192" t="str">
        <f t="shared" si="95"/>
        <v>Date signature contrat absente ou non conforme</v>
      </c>
      <c r="CB241" s="24"/>
      <c r="CC241" s="29"/>
      <c r="CD241" s="61" t="str">
        <f t="shared" si="108"/>
        <v>Compléter la colonne M</v>
      </c>
      <c r="CE241" s="62"/>
      <c r="CF241" s="29"/>
      <c r="CG241" s="205" t="str">
        <f>IF($M241="","Compléter la colonne M",IF(CE241="","Compléter la part variable",IF($M241=Données!$I$3,CE241,IF(AND($M241=Données!$I$2,CF241=""),"Compléter la colonne précédente",IF(CE241-CF241&lt;=0,0,IF(CF241&gt;=144.44,CE241-144.44,CE241-CF241))))))</f>
        <v>Compléter la colonne M</v>
      </c>
      <c r="CH241" s="197" t="str">
        <f>IF(CE241="","Compléter la part variable",IF(AND($M241=Données!$I$2,CF241=""),"Compléter mont. unit. versé pour le BTE",IF(CG241-$C$6&lt;0,0,CG241-$C$6)))</f>
        <v>Compléter la part variable</v>
      </c>
      <c r="CI241" s="192" t="str">
        <f t="shared" si="96"/>
        <v>Date signature contrat absente ou non conforme</v>
      </c>
      <c r="CJ241" s="24"/>
      <c r="CK241" s="29"/>
      <c r="CL241" s="61" t="str">
        <f t="shared" si="109"/>
        <v>Compléter la colonne M</v>
      </c>
      <c r="CM241" s="62"/>
      <c r="CN241" s="29"/>
      <c r="CO241" s="205" t="str">
        <f>IF($M241="","Compléter la colonne M",IF(CM241="","Compléter la part variable",IF($M241=Données!$I$3,CM241,IF(AND($M241=Données!$I$2,CN241=""),"Compléter la colonne précédente",IF(CM241-CN241&lt;=0,0,IF(CN241&gt;=144.44,CM241-144.44,CM241-CN241))))))</f>
        <v>Compléter la colonne M</v>
      </c>
      <c r="CP241" s="197" t="str">
        <f>IF(CM241="","Compléter la part variable",IF(AND($M241=Données!$I$2,CN241=""),"Compléter mont. unit. versé pour le BTE",IF(CO241-$C$6&lt;0,0,CO241-$C$6)))</f>
        <v>Compléter la part variable</v>
      </c>
      <c r="CQ241" s="192" t="str">
        <f t="shared" si="97"/>
        <v>Date signature contrat absente ou non conforme</v>
      </c>
      <c r="CR241" s="24"/>
      <c r="CS241" s="29"/>
      <c r="CT241" s="61" t="str">
        <f t="shared" si="110"/>
        <v>Compléter la colonne M</v>
      </c>
      <c r="CU241" s="62"/>
      <c r="CV241" s="29"/>
      <c r="CW241" s="205" t="str">
        <f>IF($M241="","Compléter la colonne M",IF(CU241="","Compléter la part variable",IF($M241=Données!$I$3,CU241,IF(AND($M241=Données!$I$2,CV241=""),"Compléter la colonne précédente",IF(CU241-CV241&lt;=0,0,IF(CV241&gt;=144.44,CU241-144.44,CU241-CV241))))))</f>
        <v>Compléter la colonne M</v>
      </c>
      <c r="CX241" s="197" t="str">
        <f>IF(CU241="","Compléter la part variable",IF(AND($M241=Données!$I$2,CV241=""),"Compléter mont. unit. versé pour le BTE",IF(CW241-$C$6&lt;0,0,CW241-$C$6)))</f>
        <v>Compléter la part variable</v>
      </c>
      <c r="CY241" s="192" t="str">
        <f t="shared" si="98"/>
        <v>Date signature contrat absente ou non conforme</v>
      </c>
      <c r="CZ241" s="24"/>
      <c r="DA241" s="29"/>
      <c r="DB241" s="61" t="str">
        <f t="shared" si="111"/>
        <v>Compléter la colonne M</v>
      </c>
      <c r="DC241" s="62"/>
      <c r="DD241" s="29"/>
      <c r="DE241" s="205" t="str">
        <f>IF($M241="","Compléter la colonne M",IF(DC241="","Compléter la part variable",IF($M241=Données!$I$3,DC241,IF(AND($M241=Données!$I$2,DD241=""),"Compléter la colonne précédente",IF(DC241-DD241&lt;=0,0,IF(DD241&gt;=144.44,DC241-144.44,DC241-DD241))))))</f>
        <v>Compléter la colonne M</v>
      </c>
      <c r="DF241" s="197" t="str">
        <f>IF(DC241="","Compléter la part variable",IF(AND($M241=Données!$I$2,DD241=""),"Compléter mont. unit. versé pour le BTE",IF(DE241-$C$6&lt;0,0,DE241-$C$6)))</f>
        <v>Compléter la part variable</v>
      </c>
      <c r="DG241" s="192" t="str">
        <f t="shared" si="99"/>
        <v>Date signature contrat absente ou non conforme</v>
      </c>
      <c r="DH241" s="106" t="str">
        <f t="shared" si="86"/>
        <v>Remplir les colonnes M,N, Q et P</v>
      </c>
      <c r="DI241" s="153" t="str">
        <f t="shared" si="87"/>
        <v>Remplir les colonnes M, N, Q et P</v>
      </c>
      <c r="DJ241" s="28" t="str">
        <f t="shared" si="88"/>
        <v>Remplir les colonnes M, N, Q et P</v>
      </c>
      <c r="DK241"/>
      <c r="DL241"/>
    </row>
    <row r="242" spans="1:116" x14ac:dyDescent="0.3">
      <c r="A242" s="132"/>
      <c r="B242" s="165"/>
      <c r="C242" s="43"/>
      <c r="D242" s="43"/>
      <c r="E242" s="43"/>
      <c r="F242" s="43"/>
      <c r="G242" s="133"/>
      <c r="H242" s="59"/>
      <c r="I242" s="29"/>
      <c r="J242" s="167"/>
      <c r="K242" s="167"/>
      <c r="L242" s="168"/>
      <c r="M242" s="141"/>
      <c r="N242" s="119"/>
      <c r="O242" s="69"/>
      <c r="P242" s="69"/>
      <c r="Q242" s="145"/>
      <c r="R242" s="24"/>
      <c r="S242" s="29"/>
      <c r="T242" s="61" t="str">
        <f t="shared" si="100"/>
        <v>Compléter la colonne M</v>
      </c>
      <c r="U242" s="62"/>
      <c r="V242" s="103" t="str">
        <f t="shared" si="84"/>
        <v>Compléter la colonne précédente</v>
      </c>
      <c r="W242" s="192" t="str">
        <f t="shared" si="85"/>
        <v>Date signature contrat absente ou non conforme</v>
      </c>
      <c r="X242" s="24"/>
      <c r="Y242" s="29"/>
      <c r="Z242" s="61" t="str">
        <f t="shared" si="101"/>
        <v>Compléter la colonne M</v>
      </c>
      <c r="AA242" s="62"/>
      <c r="AB242" s="29"/>
      <c r="AC242" s="205" t="str">
        <f>IF($M242="","Compléter la colonne M",IF(AA242="","Compléter la part variable",IF($M242=Données!$I$3,AA242,IF(AND($M242=Données!$I$2,AB242=""),"Compléter la colonne précédente",IF(AA242-AB242&lt;=0,0,IF(AB242&gt;=144.44,AA242-144.44,AA242-AB242))))))</f>
        <v>Compléter la colonne M</v>
      </c>
      <c r="AD242" s="197" t="str">
        <f>IF(AA242="","Compléter la part variable",IF(AND($M242=Données!$I$2,AB242=""),"Compléter mont. unit. versé pour le BTE",IF(AC242-$C$6&lt;0,0,AC242-$C$6)))</f>
        <v>Compléter la part variable</v>
      </c>
      <c r="AE242" s="192" t="str">
        <f t="shared" si="89"/>
        <v>Date signature contrat absente ou non conforme</v>
      </c>
      <c r="AF242" s="24"/>
      <c r="AG242" s="29"/>
      <c r="AH242" s="61" t="str">
        <f t="shared" si="102"/>
        <v>Compléter la colonne M</v>
      </c>
      <c r="AI242" s="62"/>
      <c r="AJ242" s="29"/>
      <c r="AK242" s="205" t="str">
        <f>IF($M242="","Compléter la colonne M",IF(AI242="","Compléter la part variable",IF($M242=Données!$I$3,AI242,IF(AND($M242=Données!$I$2,AJ242=""),"Compléter la colonne précédente",IF(AI242-AJ242&lt;=0,0,IF(AJ242&gt;=144.44,AI242-144.44,AI242-AJ242))))))</f>
        <v>Compléter la colonne M</v>
      </c>
      <c r="AL242" s="197" t="str">
        <f>IF(AI242="","Compléter la part variable",IF(AND($M242=Données!$I$2,AJ242=""),"Compléter mont. unit. versé pour le BTE",IF(AK242-$C$6&lt;0,0,AK242-$C$6)))</f>
        <v>Compléter la part variable</v>
      </c>
      <c r="AM242" s="192" t="str">
        <f t="shared" si="90"/>
        <v>Date signature contrat absente ou non conforme</v>
      </c>
      <c r="AN242" s="24"/>
      <c r="AO242" s="29"/>
      <c r="AP242" s="61" t="str">
        <f t="shared" si="103"/>
        <v>Compléter la colonne M</v>
      </c>
      <c r="AQ242" s="62"/>
      <c r="AR242" s="29"/>
      <c r="AS242" s="205" t="str">
        <f>IF($M242="","Compléter la colonne M",IF(AQ242="","Compléter la part variable",IF($M242=Données!$I$3,AQ242,IF(AND($M242=Données!$I$2,AR242=""),"Compléter la colonne précédente",IF(AQ242-AR242&lt;=0,0,IF(AR242&gt;=144.44,AQ242-144.44,AQ242-AR242))))))</f>
        <v>Compléter la colonne M</v>
      </c>
      <c r="AT242" s="197" t="str">
        <f>IF(AQ242="","Compléter la part variable",IF(AND($M242=Données!$I$2,AR242=""),"Compléter mont. unit. versé pour le BTE",IF(AS242-$C$6&lt;0,0,AS242-$C$6)))</f>
        <v>Compléter la part variable</v>
      </c>
      <c r="AU242" s="192" t="str">
        <f t="shared" si="91"/>
        <v>Date signature contrat absente ou non conforme</v>
      </c>
      <c r="AV242" s="24"/>
      <c r="AW242" s="29"/>
      <c r="AX242" s="61" t="str">
        <f t="shared" si="104"/>
        <v>Compléter la colonne M</v>
      </c>
      <c r="AY242" s="62"/>
      <c r="AZ242" s="29"/>
      <c r="BA242" s="205" t="str">
        <f>IF($M242="","Compléter la colonne M",IF(AY242="","Compléter la part variable",IF($M242=Données!$I$3,AY242,IF(AND($M242=Données!$I$2,AZ242=""),"Compléter la colonne précédente",IF(AY242-AZ242&lt;=0,0,IF(AZ242&gt;=144.44,AY242-144.44,AY242-AZ242))))))</f>
        <v>Compléter la colonne M</v>
      </c>
      <c r="BB242" s="197" t="str">
        <f>IF(AY242="","Compléter la part variable",IF(AND($M242=Données!$I$2,AZ242=""),"Compléter mont. unit. versé pour le BTE",IF(BA242-$C$6&lt;0,0,BA242-$C$6)))</f>
        <v>Compléter la part variable</v>
      </c>
      <c r="BC242" s="192" t="str">
        <f t="shared" si="92"/>
        <v>Date signature contrat absente ou non conforme</v>
      </c>
      <c r="BD242" s="24"/>
      <c r="BE242" s="29"/>
      <c r="BF242" s="61" t="str">
        <f t="shared" si="105"/>
        <v>Compléter la colonne M</v>
      </c>
      <c r="BG242" s="62"/>
      <c r="BH242" s="29"/>
      <c r="BI242" s="205" t="str">
        <f>IF($M242="","Compléter la colonne M",IF(BG242="","Compléter la part variable",IF($M242=Données!$I$3,BG242,IF(AND($M242=Données!$I$2,BH242=""),"Compléter la colonne précédente",IF(BG242-BH242&lt;=0,0,IF(BH242&gt;=144.44,BG242-144.44,BG242-BH242))))))</f>
        <v>Compléter la colonne M</v>
      </c>
      <c r="BJ242" s="197" t="str">
        <f>IF(BG242="","Compléter la part variable",IF(AND($M242=Données!$I$2,BH242=""),"Compléter mont. unit. versé pour le BTE",IF(BI242-$C$6&lt;0,0,BI242-$C$6)))</f>
        <v>Compléter la part variable</v>
      </c>
      <c r="BK242" s="192" t="str">
        <f t="shared" si="93"/>
        <v>Date signature contrat absente ou non conforme</v>
      </c>
      <c r="BL242" s="24"/>
      <c r="BM242" s="29"/>
      <c r="BN242" s="61" t="str">
        <f t="shared" si="106"/>
        <v>Compléter la colonne M</v>
      </c>
      <c r="BO242" s="62"/>
      <c r="BP242" s="29"/>
      <c r="BQ242" s="205" t="str">
        <f>IF($M242="","Compléter la colonne M",IF(BO242="","Compléter la part variable",IF($M242=Données!$I$3,BO242,IF(AND($M242=Données!$I$2,BP242=""),"Compléter la colonne précédente",IF(BO242-BP242&lt;=0,0,IF(BP242&gt;=144.44,BO242-144.44,BO242-BP242))))))</f>
        <v>Compléter la colonne M</v>
      </c>
      <c r="BR242" s="197" t="str">
        <f>IF(BO242="","Compléter la part variable",IF(AND($M242=Données!$I$2,BP242=""),"Compléter mont. unit. versé pour le BTE",IF(BQ242-$C$6&lt;0,0,BQ242-$C$6)))</f>
        <v>Compléter la part variable</v>
      </c>
      <c r="BS242" s="192" t="str">
        <f t="shared" si="94"/>
        <v>Date signature contrat absente ou non conforme</v>
      </c>
      <c r="BT242" s="24"/>
      <c r="BU242" s="29"/>
      <c r="BV242" s="61" t="str">
        <f t="shared" si="107"/>
        <v>Compléter la colonne M</v>
      </c>
      <c r="BW242" s="62"/>
      <c r="BX242" s="29"/>
      <c r="BY242" s="205" t="str">
        <f>IF($M242="","Compléter la colonne M",IF(BW242="","Compléter la part variable",IF($M242=Données!$I$3,BW242,IF(AND($M242=Données!$I$2,BX242=""),"Compléter la colonne précédente",IF(BW242-BX242&lt;=0,0,IF(BX242&gt;=144.44,BW242-144.44,BW242-BX242))))))</f>
        <v>Compléter la colonne M</v>
      </c>
      <c r="BZ242" s="197" t="str">
        <f>IF(BW242="","Compléter la part variable",IF(AND($M242=Données!$I$2,BX242=""),"Compléter mont. unit. versé pour le BTE",IF(BY242-$C$6&lt;0,0,BY242-$C$6)))</f>
        <v>Compléter la part variable</v>
      </c>
      <c r="CA242" s="192" t="str">
        <f t="shared" si="95"/>
        <v>Date signature contrat absente ou non conforme</v>
      </c>
      <c r="CB242" s="24"/>
      <c r="CC242" s="29"/>
      <c r="CD242" s="61" t="str">
        <f t="shared" si="108"/>
        <v>Compléter la colonne M</v>
      </c>
      <c r="CE242" s="62"/>
      <c r="CF242" s="29"/>
      <c r="CG242" s="205" t="str">
        <f>IF($M242="","Compléter la colonne M",IF(CE242="","Compléter la part variable",IF($M242=Données!$I$3,CE242,IF(AND($M242=Données!$I$2,CF242=""),"Compléter la colonne précédente",IF(CE242-CF242&lt;=0,0,IF(CF242&gt;=144.44,CE242-144.44,CE242-CF242))))))</f>
        <v>Compléter la colonne M</v>
      </c>
      <c r="CH242" s="197" t="str">
        <f>IF(CE242="","Compléter la part variable",IF(AND($M242=Données!$I$2,CF242=""),"Compléter mont. unit. versé pour le BTE",IF(CG242-$C$6&lt;0,0,CG242-$C$6)))</f>
        <v>Compléter la part variable</v>
      </c>
      <c r="CI242" s="192" t="str">
        <f t="shared" si="96"/>
        <v>Date signature contrat absente ou non conforme</v>
      </c>
      <c r="CJ242" s="24"/>
      <c r="CK242" s="29"/>
      <c r="CL242" s="61" t="str">
        <f t="shared" si="109"/>
        <v>Compléter la colonne M</v>
      </c>
      <c r="CM242" s="62"/>
      <c r="CN242" s="29"/>
      <c r="CO242" s="205" t="str">
        <f>IF($M242="","Compléter la colonne M",IF(CM242="","Compléter la part variable",IF($M242=Données!$I$3,CM242,IF(AND($M242=Données!$I$2,CN242=""),"Compléter la colonne précédente",IF(CM242-CN242&lt;=0,0,IF(CN242&gt;=144.44,CM242-144.44,CM242-CN242))))))</f>
        <v>Compléter la colonne M</v>
      </c>
      <c r="CP242" s="197" t="str">
        <f>IF(CM242="","Compléter la part variable",IF(AND($M242=Données!$I$2,CN242=""),"Compléter mont. unit. versé pour le BTE",IF(CO242-$C$6&lt;0,0,CO242-$C$6)))</f>
        <v>Compléter la part variable</v>
      </c>
      <c r="CQ242" s="192" t="str">
        <f t="shared" si="97"/>
        <v>Date signature contrat absente ou non conforme</v>
      </c>
      <c r="CR242" s="24"/>
      <c r="CS242" s="29"/>
      <c r="CT242" s="61" t="str">
        <f t="shared" si="110"/>
        <v>Compléter la colonne M</v>
      </c>
      <c r="CU242" s="62"/>
      <c r="CV242" s="29"/>
      <c r="CW242" s="205" t="str">
        <f>IF($M242="","Compléter la colonne M",IF(CU242="","Compléter la part variable",IF($M242=Données!$I$3,CU242,IF(AND($M242=Données!$I$2,CV242=""),"Compléter la colonne précédente",IF(CU242-CV242&lt;=0,0,IF(CV242&gt;=144.44,CU242-144.44,CU242-CV242))))))</f>
        <v>Compléter la colonne M</v>
      </c>
      <c r="CX242" s="197" t="str">
        <f>IF(CU242="","Compléter la part variable",IF(AND($M242=Données!$I$2,CV242=""),"Compléter mont. unit. versé pour le BTE",IF(CW242-$C$6&lt;0,0,CW242-$C$6)))</f>
        <v>Compléter la part variable</v>
      </c>
      <c r="CY242" s="192" t="str">
        <f t="shared" si="98"/>
        <v>Date signature contrat absente ou non conforme</v>
      </c>
      <c r="CZ242" s="24"/>
      <c r="DA242" s="29"/>
      <c r="DB242" s="61" t="str">
        <f t="shared" si="111"/>
        <v>Compléter la colonne M</v>
      </c>
      <c r="DC242" s="62"/>
      <c r="DD242" s="29"/>
      <c r="DE242" s="205" t="str">
        <f>IF($M242="","Compléter la colonne M",IF(DC242="","Compléter la part variable",IF($M242=Données!$I$3,DC242,IF(AND($M242=Données!$I$2,DD242=""),"Compléter la colonne précédente",IF(DC242-DD242&lt;=0,0,IF(DD242&gt;=144.44,DC242-144.44,DC242-DD242))))))</f>
        <v>Compléter la colonne M</v>
      </c>
      <c r="DF242" s="197" t="str">
        <f>IF(DC242="","Compléter la part variable",IF(AND($M242=Données!$I$2,DD242=""),"Compléter mont. unit. versé pour le BTE",IF(DE242-$C$6&lt;0,0,DE242-$C$6)))</f>
        <v>Compléter la part variable</v>
      </c>
      <c r="DG242" s="192" t="str">
        <f t="shared" si="99"/>
        <v>Date signature contrat absente ou non conforme</v>
      </c>
      <c r="DH242" s="106" t="str">
        <f t="shared" si="86"/>
        <v>Remplir les colonnes M,N, Q et P</v>
      </c>
      <c r="DI242" s="153" t="str">
        <f t="shared" si="87"/>
        <v>Remplir les colonnes M, N, Q et P</v>
      </c>
      <c r="DJ242" s="28" t="str">
        <f t="shared" si="88"/>
        <v>Remplir les colonnes M, N, Q et P</v>
      </c>
      <c r="DK242"/>
      <c r="DL242"/>
    </row>
    <row r="243" spans="1:116" x14ac:dyDescent="0.3">
      <c r="A243" s="132"/>
      <c r="B243" s="165"/>
      <c r="C243" s="43"/>
      <c r="D243" s="43"/>
      <c r="E243" s="43"/>
      <c r="F243" s="43"/>
      <c r="G243" s="133"/>
      <c r="H243" s="59"/>
      <c r="I243" s="29"/>
      <c r="J243" s="167"/>
      <c r="K243" s="167"/>
      <c r="L243" s="168"/>
      <c r="M243" s="141"/>
      <c r="N243" s="119"/>
      <c r="O243" s="69"/>
      <c r="P243" s="69"/>
      <c r="Q243" s="145"/>
      <c r="R243" s="24"/>
      <c r="S243" s="29"/>
      <c r="T243" s="61" t="str">
        <f t="shared" si="100"/>
        <v>Compléter la colonne M</v>
      </c>
      <c r="U243" s="62"/>
      <c r="V243" s="103" t="str">
        <f t="shared" si="84"/>
        <v>Compléter la colonne précédente</v>
      </c>
      <c r="W243" s="192" t="str">
        <f t="shared" si="85"/>
        <v>Date signature contrat absente ou non conforme</v>
      </c>
      <c r="X243" s="24"/>
      <c r="Y243" s="29"/>
      <c r="Z243" s="61" t="str">
        <f t="shared" si="101"/>
        <v>Compléter la colonne M</v>
      </c>
      <c r="AA243" s="62"/>
      <c r="AB243" s="29"/>
      <c r="AC243" s="205" t="str">
        <f>IF($M243="","Compléter la colonne M",IF(AA243="","Compléter la part variable",IF($M243=Données!$I$3,AA243,IF(AND($M243=Données!$I$2,AB243=""),"Compléter la colonne précédente",IF(AA243-AB243&lt;=0,0,IF(AB243&gt;=144.44,AA243-144.44,AA243-AB243))))))</f>
        <v>Compléter la colonne M</v>
      </c>
      <c r="AD243" s="197" t="str">
        <f>IF(AA243="","Compléter la part variable",IF(AND($M243=Données!$I$2,AB243=""),"Compléter mont. unit. versé pour le BTE",IF(AC243-$C$6&lt;0,0,AC243-$C$6)))</f>
        <v>Compléter la part variable</v>
      </c>
      <c r="AE243" s="192" t="str">
        <f t="shared" si="89"/>
        <v>Date signature contrat absente ou non conforme</v>
      </c>
      <c r="AF243" s="24"/>
      <c r="AG243" s="29"/>
      <c r="AH243" s="61" t="str">
        <f t="shared" si="102"/>
        <v>Compléter la colonne M</v>
      </c>
      <c r="AI243" s="62"/>
      <c r="AJ243" s="29"/>
      <c r="AK243" s="205" t="str">
        <f>IF($M243="","Compléter la colonne M",IF(AI243="","Compléter la part variable",IF($M243=Données!$I$3,AI243,IF(AND($M243=Données!$I$2,AJ243=""),"Compléter la colonne précédente",IF(AI243-AJ243&lt;=0,0,IF(AJ243&gt;=144.44,AI243-144.44,AI243-AJ243))))))</f>
        <v>Compléter la colonne M</v>
      </c>
      <c r="AL243" s="197" t="str">
        <f>IF(AI243="","Compléter la part variable",IF(AND($M243=Données!$I$2,AJ243=""),"Compléter mont. unit. versé pour le BTE",IF(AK243-$C$6&lt;0,0,AK243-$C$6)))</f>
        <v>Compléter la part variable</v>
      </c>
      <c r="AM243" s="192" t="str">
        <f t="shared" si="90"/>
        <v>Date signature contrat absente ou non conforme</v>
      </c>
      <c r="AN243" s="24"/>
      <c r="AO243" s="29"/>
      <c r="AP243" s="61" t="str">
        <f t="shared" si="103"/>
        <v>Compléter la colonne M</v>
      </c>
      <c r="AQ243" s="62"/>
      <c r="AR243" s="29"/>
      <c r="AS243" s="205" t="str">
        <f>IF($M243="","Compléter la colonne M",IF(AQ243="","Compléter la part variable",IF($M243=Données!$I$3,AQ243,IF(AND($M243=Données!$I$2,AR243=""),"Compléter la colonne précédente",IF(AQ243-AR243&lt;=0,0,IF(AR243&gt;=144.44,AQ243-144.44,AQ243-AR243))))))</f>
        <v>Compléter la colonne M</v>
      </c>
      <c r="AT243" s="197" t="str">
        <f>IF(AQ243="","Compléter la part variable",IF(AND($M243=Données!$I$2,AR243=""),"Compléter mont. unit. versé pour le BTE",IF(AS243-$C$6&lt;0,0,AS243-$C$6)))</f>
        <v>Compléter la part variable</v>
      </c>
      <c r="AU243" s="192" t="str">
        <f t="shared" si="91"/>
        <v>Date signature contrat absente ou non conforme</v>
      </c>
      <c r="AV243" s="24"/>
      <c r="AW243" s="29"/>
      <c r="AX243" s="61" t="str">
        <f t="shared" si="104"/>
        <v>Compléter la colonne M</v>
      </c>
      <c r="AY243" s="62"/>
      <c r="AZ243" s="29"/>
      <c r="BA243" s="205" t="str">
        <f>IF($M243="","Compléter la colonne M",IF(AY243="","Compléter la part variable",IF($M243=Données!$I$3,AY243,IF(AND($M243=Données!$I$2,AZ243=""),"Compléter la colonne précédente",IF(AY243-AZ243&lt;=0,0,IF(AZ243&gt;=144.44,AY243-144.44,AY243-AZ243))))))</f>
        <v>Compléter la colonne M</v>
      </c>
      <c r="BB243" s="197" t="str">
        <f>IF(AY243="","Compléter la part variable",IF(AND($M243=Données!$I$2,AZ243=""),"Compléter mont. unit. versé pour le BTE",IF(BA243-$C$6&lt;0,0,BA243-$C$6)))</f>
        <v>Compléter la part variable</v>
      </c>
      <c r="BC243" s="192" t="str">
        <f t="shared" si="92"/>
        <v>Date signature contrat absente ou non conforme</v>
      </c>
      <c r="BD243" s="24"/>
      <c r="BE243" s="29"/>
      <c r="BF243" s="61" t="str">
        <f t="shared" si="105"/>
        <v>Compléter la colonne M</v>
      </c>
      <c r="BG243" s="62"/>
      <c r="BH243" s="29"/>
      <c r="BI243" s="205" t="str">
        <f>IF($M243="","Compléter la colonne M",IF(BG243="","Compléter la part variable",IF($M243=Données!$I$3,BG243,IF(AND($M243=Données!$I$2,BH243=""),"Compléter la colonne précédente",IF(BG243-BH243&lt;=0,0,IF(BH243&gt;=144.44,BG243-144.44,BG243-BH243))))))</f>
        <v>Compléter la colonne M</v>
      </c>
      <c r="BJ243" s="197" t="str">
        <f>IF(BG243="","Compléter la part variable",IF(AND($M243=Données!$I$2,BH243=""),"Compléter mont. unit. versé pour le BTE",IF(BI243-$C$6&lt;0,0,BI243-$C$6)))</f>
        <v>Compléter la part variable</v>
      </c>
      <c r="BK243" s="192" t="str">
        <f t="shared" si="93"/>
        <v>Date signature contrat absente ou non conforme</v>
      </c>
      <c r="BL243" s="24"/>
      <c r="BM243" s="29"/>
      <c r="BN243" s="61" t="str">
        <f t="shared" si="106"/>
        <v>Compléter la colonne M</v>
      </c>
      <c r="BO243" s="62"/>
      <c r="BP243" s="29"/>
      <c r="BQ243" s="205" t="str">
        <f>IF($M243="","Compléter la colonne M",IF(BO243="","Compléter la part variable",IF($M243=Données!$I$3,BO243,IF(AND($M243=Données!$I$2,BP243=""),"Compléter la colonne précédente",IF(BO243-BP243&lt;=0,0,IF(BP243&gt;=144.44,BO243-144.44,BO243-BP243))))))</f>
        <v>Compléter la colonne M</v>
      </c>
      <c r="BR243" s="197" t="str">
        <f>IF(BO243="","Compléter la part variable",IF(AND($M243=Données!$I$2,BP243=""),"Compléter mont. unit. versé pour le BTE",IF(BQ243-$C$6&lt;0,0,BQ243-$C$6)))</f>
        <v>Compléter la part variable</v>
      </c>
      <c r="BS243" s="192" t="str">
        <f t="shared" si="94"/>
        <v>Date signature contrat absente ou non conforme</v>
      </c>
      <c r="BT243" s="24"/>
      <c r="BU243" s="29"/>
      <c r="BV243" s="61" t="str">
        <f t="shared" si="107"/>
        <v>Compléter la colonne M</v>
      </c>
      <c r="BW243" s="62"/>
      <c r="BX243" s="29"/>
      <c r="BY243" s="205" t="str">
        <f>IF($M243="","Compléter la colonne M",IF(BW243="","Compléter la part variable",IF($M243=Données!$I$3,BW243,IF(AND($M243=Données!$I$2,BX243=""),"Compléter la colonne précédente",IF(BW243-BX243&lt;=0,0,IF(BX243&gt;=144.44,BW243-144.44,BW243-BX243))))))</f>
        <v>Compléter la colonne M</v>
      </c>
      <c r="BZ243" s="197" t="str">
        <f>IF(BW243="","Compléter la part variable",IF(AND($M243=Données!$I$2,BX243=""),"Compléter mont. unit. versé pour le BTE",IF(BY243-$C$6&lt;0,0,BY243-$C$6)))</f>
        <v>Compléter la part variable</v>
      </c>
      <c r="CA243" s="192" t="str">
        <f t="shared" si="95"/>
        <v>Date signature contrat absente ou non conforme</v>
      </c>
      <c r="CB243" s="24"/>
      <c r="CC243" s="29"/>
      <c r="CD243" s="61" t="str">
        <f t="shared" si="108"/>
        <v>Compléter la colonne M</v>
      </c>
      <c r="CE243" s="62"/>
      <c r="CF243" s="29"/>
      <c r="CG243" s="205" t="str">
        <f>IF($M243="","Compléter la colonne M",IF(CE243="","Compléter la part variable",IF($M243=Données!$I$3,CE243,IF(AND($M243=Données!$I$2,CF243=""),"Compléter la colonne précédente",IF(CE243-CF243&lt;=0,0,IF(CF243&gt;=144.44,CE243-144.44,CE243-CF243))))))</f>
        <v>Compléter la colonne M</v>
      </c>
      <c r="CH243" s="197" t="str">
        <f>IF(CE243="","Compléter la part variable",IF(AND($M243=Données!$I$2,CF243=""),"Compléter mont. unit. versé pour le BTE",IF(CG243-$C$6&lt;0,0,CG243-$C$6)))</f>
        <v>Compléter la part variable</v>
      </c>
      <c r="CI243" s="192" t="str">
        <f t="shared" si="96"/>
        <v>Date signature contrat absente ou non conforme</v>
      </c>
      <c r="CJ243" s="24"/>
      <c r="CK243" s="29"/>
      <c r="CL243" s="61" t="str">
        <f t="shared" si="109"/>
        <v>Compléter la colonne M</v>
      </c>
      <c r="CM243" s="62"/>
      <c r="CN243" s="29"/>
      <c r="CO243" s="205" t="str">
        <f>IF($M243="","Compléter la colonne M",IF(CM243="","Compléter la part variable",IF($M243=Données!$I$3,CM243,IF(AND($M243=Données!$I$2,CN243=""),"Compléter la colonne précédente",IF(CM243-CN243&lt;=0,0,IF(CN243&gt;=144.44,CM243-144.44,CM243-CN243))))))</f>
        <v>Compléter la colonne M</v>
      </c>
      <c r="CP243" s="197" t="str">
        <f>IF(CM243="","Compléter la part variable",IF(AND($M243=Données!$I$2,CN243=""),"Compléter mont. unit. versé pour le BTE",IF(CO243-$C$6&lt;0,0,CO243-$C$6)))</f>
        <v>Compléter la part variable</v>
      </c>
      <c r="CQ243" s="192" t="str">
        <f t="shared" si="97"/>
        <v>Date signature contrat absente ou non conforme</v>
      </c>
      <c r="CR243" s="24"/>
      <c r="CS243" s="29"/>
      <c r="CT243" s="61" t="str">
        <f t="shared" si="110"/>
        <v>Compléter la colonne M</v>
      </c>
      <c r="CU243" s="62"/>
      <c r="CV243" s="29"/>
      <c r="CW243" s="205" t="str">
        <f>IF($M243="","Compléter la colonne M",IF(CU243="","Compléter la part variable",IF($M243=Données!$I$3,CU243,IF(AND($M243=Données!$I$2,CV243=""),"Compléter la colonne précédente",IF(CU243-CV243&lt;=0,0,IF(CV243&gt;=144.44,CU243-144.44,CU243-CV243))))))</f>
        <v>Compléter la colonne M</v>
      </c>
      <c r="CX243" s="197" t="str">
        <f>IF(CU243="","Compléter la part variable",IF(AND($M243=Données!$I$2,CV243=""),"Compléter mont. unit. versé pour le BTE",IF(CW243-$C$6&lt;0,0,CW243-$C$6)))</f>
        <v>Compléter la part variable</v>
      </c>
      <c r="CY243" s="192" t="str">
        <f t="shared" si="98"/>
        <v>Date signature contrat absente ou non conforme</v>
      </c>
      <c r="CZ243" s="24"/>
      <c r="DA243" s="29"/>
      <c r="DB243" s="61" t="str">
        <f t="shared" si="111"/>
        <v>Compléter la colonne M</v>
      </c>
      <c r="DC243" s="62"/>
      <c r="DD243" s="29"/>
      <c r="DE243" s="205" t="str">
        <f>IF($M243="","Compléter la colonne M",IF(DC243="","Compléter la part variable",IF($M243=Données!$I$3,DC243,IF(AND($M243=Données!$I$2,DD243=""),"Compléter la colonne précédente",IF(DC243-DD243&lt;=0,0,IF(DD243&gt;=144.44,DC243-144.44,DC243-DD243))))))</f>
        <v>Compléter la colonne M</v>
      </c>
      <c r="DF243" s="197" t="str">
        <f>IF(DC243="","Compléter la part variable",IF(AND($M243=Données!$I$2,DD243=""),"Compléter mont. unit. versé pour le BTE",IF(DE243-$C$6&lt;0,0,DE243-$C$6)))</f>
        <v>Compléter la part variable</v>
      </c>
      <c r="DG243" s="192" t="str">
        <f t="shared" si="99"/>
        <v>Date signature contrat absente ou non conforme</v>
      </c>
      <c r="DH243" s="106" t="str">
        <f t="shared" si="86"/>
        <v>Remplir les colonnes M,N, Q et P</v>
      </c>
      <c r="DI243" s="153" t="str">
        <f t="shared" si="87"/>
        <v>Remplir les colonnes M, N, Q et P</v>
      </c>
      <c r="DJ243" s="28" t="str">
        <f t="shared" si="88"/>
        <v>Remplir les colonnes M, N, Q et P</v>
      </c>
      <c r="DK243"/>
      <c r="DL243"/>
    </row>
    <row r="244" spans="1:116" x14ac:dyDescent="0.3">
      <c r="A244" s="132"/>
      <c r="B244" s="165"/>
      <c r="C244" s="43"/>
      <c r="D244" s="43"/>
      <c r="E244" s="43"/>
      <c r="F244" s="43"/>
      <c r="G244" s="133"/>
      <c r="H244" s="59"/>
      <c r="I244" s="29"/>
      <c r="J244" s="167"/>
      <c r="K244" s="167"/>
      <c r="L244" s="168"/>
      <c r="M244" s="141"/>
      <c r="N244" s="119"/>
      <c r="O244" s="69"/>
      <c r="P244" s="69"/>
      <c r="Q244" s="145"/>
      <c r="R244" s="24"/>
      <c r="S244" s="29"/>
      <c r="T244" s="61" t="str">
        <f t="shared" si="100"/>
        <v>Compléter la colonne M</v>
      </c>
      <c r="U244" s="62"/>
      <c r="V244" s="103" t="str">
        <f t="shared" si="84"/>
        <v>Compléter la colonne précédente</v>
      </c>
      <c r="W244" s="192" t="str">
        <f t="shared" si="85"/>
        <v>Date signature contrat absente ou non conforme</v>
      </c>
      <c r="X244" s="24"/>
      <c r="Y244" s="29"/>
      <c r="Z244" s="61" t="str">
        <f t="shared" si="101"/>
        <v>Compléter la colonne M</v>
      </c>
      <c r="AA244" s="62"/>
      <c r="AB244" s="29"/>
      <c r="AC244" s="205" t="str">
        <f>IF($M244="","Compléter la colonne M",IF(AA244="","Compléter la part variable",IF($M244=Données!$I$3,AA244,IF(AND($M244=Données!$I$2,AB244=""),"Compléter la colonne précédente",IF(AA244-AB244&lt;=0,0,IF(AB244&gt;=144.44,AA244-144.44,AA244-AB244))))))</f>
        <v>Compléter la colonne M</v>
      </c>
      <c r="AD244" s="197" t="str">
        <f>IF(AA244="","Compléter la part variable",IF(AND($M244=Données!$I$2,AB244=""),"Compléter mont. unit. versé pour le BTE",IF(AC244-$C$6&lt;0,0,AC244-$C$6)))</f>
        <v>Compléter la part variable</v>
      </c>
      <c r="AE244" s="192" t="str">
        <f t="shared" si="89"/>
        <v>Date signature contrat absente ou non conforme</v>
      </c>
      <c r="AF244" s="24"/>
      <c r="AG244" s="29"/>
      <c r="AH244" s="61" t="str">
        <f t="shared" si="102"/>
        <v>Compléter la colonne M</v>
      </c>
      <c r="AI244" s="62"/>
      <c r="AJ244" s="29"/>
      <c r="AK244" s="205" t="str">
        <f>IF($M244="","Compléter la colonne M",IF(AI244="","Compléter la part variable",IF($M244=Données!$I$3,AI244,IF(AND($M244=Données!$I$2,AJ244=""),"Compléter la colonne précédente",IF(AI244-AJ244&lt;=0,0,IF(AJ244&gt;=144.44,AI244-144.44,AI244-AJ244))))))</f>
        <v>Compléter la colonne M</v>
      </c>
      <c r="AL244" s="197" t="str">
        <f>IF(AI244="","Compléter la part variable",IF(AND($M244=Données!$I$2,AJ244=""),"Compléter mont. unit. versé pour le BTE",IF(AK244-$C$6&lt;0,0,AK244-$C$6)))</f>
        <v>Compléter la part variable</v>
      </c>
      <c r="AM244" s="192" t="str">
        <f t="shared" si="90"/>
        <v>Date signature contrat absente ou non conforme</v>
      </c>
      <c r="AN244" s="24"/>
      <c r="AO244" s="29"/>
      <c r="AP244" s="61" t="str">
        <f t="shared" si="103"/>
        <v>Compléter la colonne M</v>
      </c>
      <c r="AQ244" s="62"/>
      <c r="AR244" s="29"/>
      <c r="AS244" s="205" t="str">
        <f>IF($M244="","Compléter la colonne M",IF(AQ244="","Compléter la part variable",IF($M244=Données!$I$3,AQ244,IF(AND($M244=Données!$I$2,AR244=""),"Compléter la colonne précédente",IF(AQ244-AR244&lt;=0,0,IF(AR244&gt;=144.44,AQ244-144.44,AQ244-AR244))))))</f>
        <v>Compléter la colonne M</v>
      </c>
      <c r="AT244" s="197" t="str">
        <f>IF(AQ244="","Compléter la part variable",IF(AND($M244=Données!$I$2,AR244=""),"Compléter mont. unit. versé pour le BTE",IF(AS244-$C$6&lt;0,0,AS244-$C$6)))</f>
        <v>Compléter la part variable</v>
      </c>
      <c r="AU244" s="192" t="str">
        <f t="shared" si="91"/>
        <v>Date signature contrat absente ou non conforme</v>
      </c>
      <c r="AV244" s="24"/>
      <c r="AW244" s="29"/>
      <c r="AX244" s="61" t="str">
        <f t="shared" si="104"/>
        <v>Compléter la colonne M</v>
      </c>
      <c r="AY244" s="62"/>
      <c r="AZ244" s="29"/>
      <c r="BA244" s="205" t="str">
        <f>IF($M244="","Compléter la colonne M",IF(AY244="","Compléter la part variable",IF($M244=Données!$I$3,AY244,IF(AND($M244=Données!$I$2,AZ244=""),"Compléter la colonne précédente",IF(AY244-AZ244&lt;=0,0,IF(AZ244&gt;=144.44,AY244-144.44,AY244-AZ244))))))</f>
        <v>Compléter la colonne M</v>
      </c>
      <c r="BB244" s="197" t="str">
        <f>IF(AY244="","Compléter la part variable",IF(AND($M244=Données!$I$2,AZ244=""),"Compléter mont. unit. versé pour le BTE",IF(BA244-$C$6&lt;0,0,BA244-$C$6)))</f>
        <v>Compléter la part variable</v>
      </c>
      <c r="BC244" s="192" t="str">
        <f t="shared" si="92"/>
        <v>Date signature contrat absente ou non conforme</v>
      </c>
      <c r="BD244" s="24"/>
      <c r="BE244" s="29"/>
      <c r="BF244" s="61" t="str">
        <f t="shared" si="105"/>
        <v>Compléter la colonne M</v>
      </c>
      <c r="BG244" s="62"/>
      <c r="BH244" s="29"/>
      <c r="BI244" s="205" t="str">
        <f>IF($M244="","Compléter la colonne M",IF(BG244="","Compléter la part variable",IF($M244=Données!$I$3,BG244,IF(AND($M244=Données!$I$2,BH244=""),"Compléter la colonne précédente",IF(BG244-BH244&lt;=0,0,IF(BH244&gt;=144.44,BG244-144.44,BG244-BH244))))))</f>
        <v>Compléter la colonne M</v>
      </c>
      <c r="BJ244" s="197" t="str">
        <f>IF(BG244="","Compléter la part variable",IF(AND($M244=Données!$I$2,BH244=""),"Compléter mont. unit. versé pour le BTE",IF(BI244-$C$6&lt;0,0,BI244-$C$6)))</f>
        <v>Compléter la part variable</v>
      </c>
      <c r="BK244" s="192" t="str">
        <f t="shared" si="93"/>
        <v>Date signature contrat absente ou non conforme</v>
      </c>
      <c r="BL244" s="24"/>
      <c r="BM244" s="29"/>
      <c r="BN244" s="61" t="str">
        <f t="shared" si="106"/>
        <v>Compléter la colonne M</v>
      </c>
      <c r="BO244" s="62"/>
      <c r="BP244" s="29"/>
      <c r="BQ244" s="205" t="str">
        <f>IF($M244="","Compléter la colonne M",IF(BO244="","Compléter la part variable",IF($M244=Données!$I$3,BO244,IF(AND($M244=Données!$I$2,BP244=""),"Compléter la colonne précédente",IF(BO244-BP244&lt;=0,0,IF(BP244&gt;=144.44,BO244-144.44,BO244-BP244))))))</f>
        <v>Compléter la colonne M</v>
      </c>
      <c r="BR244" s="197" t="str">
        <f>IF(BO244="","Compléter la part variable",IF(AND($M244=Données!$I$2,BP244=""),"Compléter mont. unit. versé pour le BTE",IF(BQ244-$C$6&lt;0,0,BQ244-$C$6)))</f>
        <v>Compléter la part variable</v>
      </c>
      <c r="BS244" s="192" t="str">
        <f t="shared" si="94"/>
        <v>Date signature contrat absente ou non conforme</v>
      </c>
      <c r="BT244" s="24"/>
      <c r="BU244" s="29"/>
      <c r="BV244" s="61" t="str">
        <f t="shared" si="107"/>
        <v>Compléter la colonne M</v>
      </c>
      <c r="BW244" s="62"/>
      <c r="BX244" s="29"/>
      <c r="BY244" s="205" t="str">
        <f>IF($M244="","Compléter la colonne M",IF(BW244="","Compléter la part variable",IF($M244=Données!$I$3,BW244,IF(AND($M244=Données!$I$2,BX244=""),"Compléter la colonne précédente",IF(BW244-BX244&lt;=0,0,IF(BX244&gt;=144.44,BW244-144.44,BW244-BX244))))))</f>
        <v>Compléter la colonne M</v>
      </c>
      <c r="BZ244" s="197" t="str">
        <f>IF(BW244="","Compléter la part variable",IF(AND($M244=Données!$I$2,BX244=""),"Compléter mont. unit. versé pour le BTE",IF(BY244-$C$6&lt;0,0,BY244-$C$6)))</f>
        <v>Compléter la part variable</v>
      </c>
      <c r="CA244" s="192" t="str">
        <f t="shared" si="95"/>
        <v>Date signature contrat absente ou non conforme</v>
      </c>
      <c r="CB244" s="24"/>
      <c r="CC244" s="29"/>
      <c r="CD244" s="61" t="str">
        <f t="shared" si="108"/>
        <v>Compléter la colonne M</v>
      </c>
      <c r="CE244" s="62"/>
      <c r="CF244" s="29"/>
      <c r="CG244" s="205" t="str">
        <f>IF($M244="","Compléter la colonne M",IF(CE244="","Compléter la part variable",IF($M244=Données!$I$3,CE244,IF(AND($M244=Données!$I$2,CF244=""),"Compléter la colonne précédente",IF(CE244-CF244&lt;=0,0,IF(CF244&gt;=144.44,CE244-144.44,CE244-CF244))))))</f>
        <v>Compléter la colonne M</v>
      </c>
      <c r="CH244" s="197" t="str">
        <f>IF(CE244="","Compléter la part variable",IF(AND($M244=Données!$I$2,CF244=""),"Compléter mont. unit. versé pour le BTE",IF(CG244-$C$6&lt;0,0,CG244-$C$6)))</f>
        <v>Compléter la part variable</v>
      </c>
      <c r="CI244" s="192" t="str">
        <f t="shared" si="96"/>
        <v>Date signature contrat absente ou non conforme</v>
      </c>
      <c r="CJ244" s="24"/>
      <c r="CK244" s="29"/>
      <c r="CL244" s="61" t="str">
        <f t="shared" si="109"/>
        <v>Compléter la colonne M</v>
      </c>
      <c r="CM244" s="62"/>
      <c r="CN244" s="29"/>
      <c r="CO244" s="205" t="str">
        <f>IF($M244="","Compléter la colonne M",IF(CM244="","Compléter la part variable",IF($M244=Données!$I$3,CM244,IF(AND($M244=Données!$I$2,CN244=""),"Compléter la colonne précédente",IF(CM244-CN244&lt;=0,0,IF(CN244&gt;=144.44,CM244-144.44,CM244-CN244))))))</f>
        <v>Compléter la colonne M</v>
      </c>
      <c r="CP244" s="197" t="str">
        <f>IF(CM244="","Compléter la part variable",IF(AND($M244=Données!$I$2,CN244=""),"Compléter mont. unit. versé pour le BTE",IF(CO244-$C$6&lt;0,0,CO244-$C$6)))</f>
        <v>Compléter la part variable</v>
      </c>
      <c r="CQ244" s="192" t="str">
        <f t="shared" si="97"/>
        <v>Date signature contrat absente ou non conforme</v>
      </c>
      <c r="CR244" s="24"/>
      <c r="CS244" s="29"/>
      <c r="CT244" s="61" t="str">
        <f t="shared" si="110"/>
        <v>Compléter la colonne M</v>
      </c>
      <c r="CU244" s="62"/>
      <c r="CV244" s="29"/>
      <c r="CW244" s="205" t="str">
        <f>IF($M244="","Compléter la colonne M",IF(CU244="","Compléter la part variable",IF($M244=Données!$I$3,CU244,IF(AND($M244=Données!$I$2,CV244=""),"Compléter la colonne précédente",IF(CU244-CV244&lt;=0,0,IF(CV244&gt;=144.44,CU244-144.44,CU244-CV244))))))</f>
        <v>Compléter la colonne M</v>
      </c>
      <c r="CX244" s="197" t="str">
        <f>IF(CU244="","Compléter la part variable",IF(AND($M244=Données!$I$2,CV244=""),"Compléter mont. unit. versé pour le BTE",IF(CW244-$C$6&lt;0,0,CW244-$C$6)))</f>
        <v>Compléter la part variable</v>
      </c>
      <c r="CY244" s="192" t="str">
        <f t="shared" si="98"/>
        <v>Date signature contrat absente ou non conforme</v>
      </c>
      <c r="CZ244" s="24"/>
      <c r="DA244" s="29"/>
      <c r="DB244" s="61" t="str">
        <f t="shared" si="111"/>
        <v>Compléter la colonne M</v>
      </c>
      <c r="DC244" s="62"/>
      <c r="DD244" s="29"/>
      <c r="DE244" s="205" t="str">
        <f>IF($M244="","Compléter la colonne M",IF(DC244="","Compléter la part variable",IF($M244=Données!$I$3,DC244,IF(AND($M244=Données!$I$2,DD244=""),"Compléter la colonne précédente",IF(DC244-DD244&lt;=0,0,IF(DD244&gt;=144.44,DC244-144.44,DC244-DD244))))))</f>
        <v>Compléter la colonne M</v>
      </c>
      <c r="DF244" s="197" t="str">
        <f>IF(DC244="","Compléter la part variable",IF(AND($M244=Données!$I$2,DD244=""),"Compléter mont. unit. versé pour le BTE",IF(DE244-$C$6&lt;0,0,DE244-$C$6)))</f>
        <v>Compléter la part variable</v>
      </c>
      <c r="DG244" s="192" t="str">
        <f t="shared" si="99"/>
        <v>Date signature contrat absente ou non conforme</v>
      </c>
      <c r="DH244" s="106" t="str">
        <f t="shared" si="86"/>
        <v>Remplir les colonnes M,N, Q et P</v>
      </c>
      <c r="DI244" s="153" t="str">
        <f t="shared" si="87"/>
        <v>Remplir les colonnes M, N, Q et P</v>
      </c>
      <c r="DJ244" s="28" t="str">
        <f t="shared" si="88"/>
        <v>Remplir les colonnes M, N, Q et P</v>
      </c>
      <c r="DK244"/>
      <c r="DL244"/>
    </row>
    <row r="245" spans="1:116" x14ac:dyDescent="0.3">
      <c r="A245" s="132"/>
      <c r="B245" s="165"/>
      <c r="C245" s="43"/>
      <c r="D245" s="43"/>
      <c r="E245" s="43"/>
      <c r="F245" s="43"/>
      <c r="G245" s="133"/>
      <c r="H245" s="59"/>
      <c r="I245" s="29"/>
      <c r="J245" s="167"/>
      <c r="K245" s="167"/>
      <c r="L245" s="168"/>
      <c r="M245" s="141"/>
      <c r="N245" s="119"/>
      <c r="O245" s="69"/>
      <c r="P245" s="69"/>
      <c r="Q245" s="145"/>
      <c r="R245" s="24"/>
      <c r="S245" s="29"/>
      <c r="T245" s="61" t="str">
        <f t="shared" si="100"/>
        <v>Compléter la colonne M</v>
      </c>
      <c r="U245" s="62"/>
      <c r="V245" s="103" t="str">
        <f t="shared" si="84"/>
        <v>Compléter la colonne précédente</v>
      </c>
      <c r="W245" s="192" t="str">
        <f t="shared" si="85"/>
        <v>Date signature contrat absente ou non conforme</v>
      </c>
      <c r="X245" s="24"/>
      <c r="Y245" s="29"/>
      <c r="Z245" s="61" t="str">
        <f t="shared" si="101"/>
        <v>Compléter la colonne M</v>
      </c>
      <c r="AA245" s="62"/>
      <c r="AB245" s="29"/>
      <c r="AC245" s="205" t="str">
        <f>IF($M245="","Compléter la colonne M",IF(AA245="","Compléter la part variable",IF($M245=Données!$I$3,AA245,IF(AND($M245=Données!$I$2,AB245=""),"Compléter la colonne précédente",IF(AA245-AB245&lt;=0,0,IF(AB245&gt;=144.44,AA245-144.44,AA245-AB245))))))</f>
        <v>Compléter la colonne M</v>
      </c>
      <c r="AD245" s="197" t="str">
        <f>IF(AA245="","Compléter la part variable",IF(AND($M245=Données!$I$2,AB245=""),"Compléter mont. unit. versé pour le BTE",IF(AC245-$C$6&lt;0,0,AC245-$C$6)))</f>
        <v>Compléter la part variable</v>
      </c>
      <c r="AE245" s="192" t="str">
        <f t="shared" si="89"/>
        <v>Date signature contrat absente ou non conforme</v>
      </c>
      <c r="AF245" s="24"/>
      <c r="AG245" s="29"/>
      <c r="AH245" s="61" t="str">
        <f t="shared" si="102"/>
        <v>Compléter la colonne M</v>
      </c>
      <c r="AI245" s="62"/>
      <c r="AJ245" s="29"/>
      <c r="AK245" s="205" t="str">
        <f>IF($M245="","Compléter la colonne M",IF(AI245="","Compléter la part variable",IF($M245=Données!$I$3,AI245,IF(AND($M245=Données!$I$2,AJ245=""),"Compléter la colonne précédente",IF(AI245-AJ245&lt;=0,0,IF(AJ245&gt;=144.44,AI245-144.44,AI245-AJ245))))))</f>
        <v>Compléter la colonne M</v>
      </c>
      <c r="AL245" s="197" t="str">
        <f>IF(AI245="","Compléter la part variable",IF(AND($M245=Données!$I$2,AJ245=""),"Compléter mont. unit. versé pour le BTE",IF(AK245-$C$6&lt;0,0,AK245-$C$6)))</f>
        <v>Compléter la part variable</v>
      </c>
      <c r="AM245" s="192" t="str">
        <f t="shared" si="90"/>
        <v>Date signature contrat absente ou non conforme</v>
      </c>
      <c r="AN245" s="24"/>
      <c r="AO245" s="29"/>
      <c r="AP245" s="61" t="str">
        <f t="shared" si="103"/>
        <v>Compléter la colonne M</v>
      </c>
      <c r="AQ245" s="62"/>
      <c r="AR245" s="29"/>
      <c r="AS245" s="205" t="str">
        <f>IF($M245="","Compléter la colonne M",IF(AQ245="","Compléter la part variable",IF($M245=Données!$I$3,AQ245,IF(AND($M245=Données!$I$2,AR245=""),"Compléter la colonne précédente",IF(AQ245-AR245&lt;=0,0,IF(AR245&gt;=144.44,AQ245-144.44,AQ245-AR245))))))</f>
        <v>Compléter la colonne M</v>
      </c>
      <c r="AT245" s="197" t="str">
        <f>IF(AQ245="","Compléter la part variable",IF(AND($M245=Données!$I$2,AR245=""),"Compléter mont. unit. versé pour le BTE",IF(AS245-$C$6&lt;0,0,AS245-$C$6)))</f>
        <v>Compléter la part variable</v>
      </c>
      <c r="AU245" s="192" t="str">
        <f t="shared" si="91"/>
        <v>Date signature contrat absente ou non conforme</v>
      </c>
      <c r="AV245" s="24"/>
      <c r="AW245" s="29"/>
      <c r="AX245" s="61" t="str">
        <f t="shared" si="104"/>
        <v>Compléter la colonne M</v>
      </c>
      <c r="AY245" s="62"/>
      <c r="AZ245" s="29"/>
      <c r="BA245" s="205" t="str">
        <f>IF($M245="","Compléter la colonne M",IF(AY245="","Compléter la part variable",IF($M245=Données!$I$3,AY245,IF(AND($M245=Données!$I$2,AZ245=""),"Compléter la colonne précédente",IF(AY245-AZ245&lt;=0,0,IF(AZ245&gt;=144.44,AY245-144.44,AY245-AZ245))))))</f>
        <v>Compléter la colonne M</v>
      </c>
      <c r="BB245" s="197" t="str">
        <f>IF(AY245="","Compléter la part variable",IF(AND($M245=Données!$I$2,AZ245=""),"Compléter mont. unit. versé pour le BTE",IF(BA245-$C$6&lt;0,0,BA245-$C$6)))</f>
        <v>Compléter la part variable</v>
      </c>
      <c r="BC245" s="192" t="str">
        <f t="shared" si="92"/>
        <v>Date signature contrat absente ou non conforme</v>
      </c>
      <c r="BD245" s="24"/>
      <c r="BE245" s="29"/>
      <c r="BF245" s="61" t="str">
        <f t="shared" si="105"/>
        <v>Compléter la colonne M</v>
      </c>
      <c r="BG245" s="62"/>
      <c r="BH245" s="29"/>
      <c r="BI245" s="205" t="str">
        <f>IF($M245="","Compléter la colonne M",IF(BG245="","Compléter la part variable",IF($M245=Données!$I$3,BG245,IF(AND($M245=Données!$I$2,BH245=""),"Compléter la colonne précédente",IF(BG245-BH245&lt;=0,0,IF(BH245&gt;=144.44,BG245-144.44,BG245-BH245))))))</f>
        <v>Compléter la colonne M</v>
      </c>
      <c r="BJ245" s="197" t="str">
        <f>IF(BG245="","Compléter la part variable",IF(AND($M245=Données!$I$2,BH245=""),"Compléter mont. unit. versé pour le BTE",IF(BI245-$C$6&lt;0,0,BI245-$C$6)))</f>
        <v>Compléter la part variable</v>
      </c>
      <c r="BK245" s="192" t="str">
        <f t="shared" si="93"/>
        <v>Date signature contrat absente ou non conforme</v>
      </c>
      <c r="BL245" s="24"/>
      <c r="BM245" s="29"/>
      <c r="BN245" s="61" t="str">
        <f t="shared" si="106"/>
        <v>Compléter la colonne M</v>
      </c>
      <c r="BO245" s="62"/>
      <c r="BP245" s="29"/>
      <c r="BQ245" s="205" t="str">
        <f>IF($M245="","Compléter la colonne M",IF(BO245="","Compléter la part variable",IF($M245=Données!$I$3,BO245,IF(AND($M245=Données!$I$2,BP245=""),"Compléter la colonne précédente",IF(BO245-BP245&lt;=0,0,IF(BP245&gt;=144.44,BO245-144.44,BO245-BP245))))))</f>
        <v>Compléter la colonne M</v>
      </c>
      <c r="BR245" s="197" t="str">
        <f>IF(BO245="","Compléter la part variable",IF(AND($M245=Données!$I$2,BP245=""),"Compléter mont. unit. versé pour le BTE",IF(BQ245-$C$6&lt;0,0,BQ245-$C$6)))</f>
        <v>Compléter la part variable</v>
      </c>
      <c r="BS245" s="192" t="str">
        <f t="shared" si="94"/>
        <v>Date signature contrat absente ou non conforme</v>
      </c>
      <c r="BT245" s="24"/>
      <c r="BU245" s="29"/>
      <c r="BV245" s="61" t="str">
        <f t="shared" si="107"/>
        <v>Compléter la colonne M</v>
      </c>
      <c r="BW245" s="62"/>
      <c r="BX245" s="29"/>
      <c r="BY245" s="205" t="str">
        <f>IF($M245="","Compléter la colonne M",IF(BW245="","Compléter la part variable",IF($M245=Données!$I$3,BW245,IF(AND($M245=Données!$I$2,BX245=""),"Compléter la colonne précédente",IF(BW245-BX245&lt;=0,0,IF(BX245&gt;=144.44,BW245-144.44,BW245-BX245))))))</f>
        <v>Compléter la colonne M</v>
      </c>
      <c r="BZ245" s="197" t="str">
        <f>IF(BW245="","Compléter la part variable",IF(AND($M245=Données!$I$2,BX245=""),"Compléter mont. unit. versé pour le BTE",IF(BY245-$C$6&lt;0,0,BY245-$C$6)))</f>
        <v>Compléter la part variable</v>
      </c>
      <c r="CA245" s="192" t="str">
        <f t="shared" si="95"/>
        <v>Date signature contrat absente ou non conforme</v>
      </c>
      <c r="CB245" s="24"/>
      <c r="CC245" s="29"/>
      <c r="CD245" s="61" t="str">
        <f t="shared" si="108"/>
        <v>Compléter la colonne M</v>
      </c>
      <c r="CE245" s="62"/>
      <c r="CF245" s="29"/>
      <c r="CG245" s="205" t="str">
        <f>IF($M245="","Compléter la colonne M",IF(CE245="","Compléter la part variable",IF($M245=Données!$I$3,CE245,IF(AND($M245=Données!$I$2,CF245=""),"Compléter la colonne précédente",IF(CE245-CF245&lt;=0,0,IF(CF245&gt;=144.44,CE245-144.44,CE245-CF245))))))</f>
        <v>Compléter la colonne M</v>
      </c>
      <c r="CH245" s="197" t="str">
        <f>IF(CE245="","Compléter la part variable",IF(AND($M245=Données!$I$2,CF245=""),"Compléter mont. unit. versé pour le BTE",IF(CG245-$C$6&lt;0,0,CG245-$C$6)))</f>
        <v>Compléter la part variable</v>
      </c>
      <c r="CI245" s="192" t="str">
        <f t="shared" si="96"/>
        <v>Date signature contrat absente ou non conforme</v>
      </c>
      <c r="CJ245" s="24"/>
      <c r="CK245" s="29"/>
      <c r="CL245" s="61" t="str">
        <f t="shared" si="109"/>
        <v>Compléter la colonne M</v>
      </c>
      <c r="CM245" s="62"/>
      <c r="CN245" s="29"/>
      <c r="CO245" s="205" t="str">
        <f>IF($M245="","Compléter la colonne M",IF(CM245="","Compléter la part variable",IF($M245=Données!$I$3,CM245,IF(AND($M245=Données!$I$2,CN245=""),"Compléter la colonne précédente",IF(CM245-CN245&lt;=0,0,IF(CN245&gt;=144.44,CM245-144.44,CM245-CN245))))))</f>
        <v>Compléter la colonne M</v>
      </c>
      <c r="CP245" s="197" t="str">
        <f>IF(CM245="","Compléter la part variable",IF(AND($M245=Données!$I$2,CN245=""),"Compléter mont. unit. versé pour le BTE",IF(CO245-$C$6&lt;0,0,CO245-$C$6)))</f>
        <v>Compléter la part variable</v>
      </c>
      <c r="CQ245" s="192" t="str">
        <f t="shared" si="97"/>
        <v>Date signature contrat absente ou non conforme</v>
      </c>
      <c r="CR245" s="24"/>
      <c r="CS245" s="29"/>
      <c r="CT245" s="61" t="str">
        <f t="shared" si="110"/>
        <v>Compléter la colonne M</v>
      </c>
      <c r="CU245" s="62"/>
      <c r="CV245" s="29"/>
      <c r="CW245" s="205" t="str">
        <f>IF($M245="","Compléter la colonne M",IF(CU245="","Compléter la part variable",IF($M245=Données!$I$3,CU245,IF(AND($M245=Données!$I$2,CV245=""),"Compléter la colonne précédente",IF(CU245-CV245&lt;=0,0,IF(CV245&gt;=144.44,CU245-144.44,CU245-CV245))))))</f>
        <v>Compléter la colonne M</v>
      </c>
      <c r="CX245" s="197" t="str">
        <f>IF(CU245="","Compléter la part variable",IF(AND($M245=Données!$I$2,CV245=""),"Compléter mont. unit. versé pour le BTE",IF(CW245-$C$6&lt;0,0,CW245-$C$6)))</f>
        <v>Compléter la part variable</v>
      </c>
      <c r="CY245" s="192" t="str">
        <f t="shared" si="98"/>
        <v>Date signature contrat absente ou non conforme</v>
      </c>
      <c r="CZ245" s="24"/>
      <c r="DA245" s="29"/>
      <c r="DB245" s="61" t="str">
        <f t="shared" si="111"/>
        <v>Compléter la colonne M</v>
      </c>
      <c r="DC245" s="62"/>
      <c r="DD245" s="29"/>
      <c r="DE245" s="205" t="str">
        <f>IF($M245="","Compléter la colonne M",IF(DC245="","Compléter la part variable",IF($M245=Données!$I$3,DC245,IF(AND($M245=Données!$I$2,DD245=""),"Compléter la colonne précédente",IF(DC245-DD245&lt;=0,0,IF(DD245&gt;=144.44,DC245-144.44,DC245-DD245))))))</f>
        <v>Compléter la colonne M</v>
      </c>
      <c r="DF245" s="197" t="str">
        <f>IF(DC245="","Compléter la part variable",IF(AND($M245=Données!$I$2,DD245=""),"Compléter mont. unit. versé pour le BTE",IF(DE245-$C$6&lt;0,0,DE245-$C$6)))</f>
        <v>Compléter la part variable</v>
      </c>
      <c r="DG245" s="192" t="str">
        <f t="shared" si="99"/>
        <v>Date signature contrat absente ou non conforme</v>
      </c>
      <c r="DH245" s="106" t="str">
        <f t="shared" si="86"/>
        <v>Remplir les colonnes M,N, Q et P</v>
      </c>
      <c r="DI245" s="153" t="str">
        <f t="shared" si="87"/>
        <v>Remplir les colonnes M, N, Q et P</v>
      </c>
      <c r="DJ245" s="28" t="str">
        <f t="shared" si="88"/>
        <v>Remplir les colonnes M, N, Q et P</v>
      </c>
      <c r="DK245"/>
      <c r="DL245"/>
    </row>
    <row r="246" spans="1:116" x14ac:dyDescent="0.3">
      <c r="A246" s="132"/>
      <c r="B246" s="165"/>
      <c r="C246" s="43"/>
      <c r="D246" s="43"/>
      <c r="E246" s="43"/>
      <c r="F246" s="43"/>
      <c r="G246" s="133"/>
      <c r="H246" s="59"/>
      <c r="I246" s="29"/>
      <c r="J246" s="167"/>
      <c r="K246" s="167"/>
      <c r="L246" s="168"/>
      <c r="M246" s="141"/>
      <c r="N246" s="119"/>
      <c r="O246" s="69"/>
      <c r="P246" s="69"/>
      <c r="Q246" s="145"/>
      <c r="R246" s="24"/>
      <c r="S246" s="29"/>
      <c r="T246" s="61" t="str">
        <f t="shared" si="100"/>
        <v>Compléter la colonne M</v>
      </c>
      <c r="U246" s="62"/>
      <c r="V246" s="103" t="str">
        <f t="shared" si="84"/>
        <v>Compléter la colonne précédente</v>
      </c>
      <c r="W246" s="192" t="str">
        <f t="shared" si="85"/>
        <v>Date signature contrat absente ou non conforme</v>
      </c>
      <c r="X246" s="24"/>
      <c r="Y246" s="29"/>
      <c r="Z246" s="61" t="str">
        <f t="shared" si="101"/>
        <v>Compléter la colonne M</v>
      </c>
      <c r="AA246" s="62"/>
      <c r="AB246" s="29"/>
      <c r="AC246" s="205" t="str">
        <f>IF($M246="","Compléter la colonne M",IF(AA246="","Compléter la part variable",IF($M246=Données!$I$3,AA246,IF(AND($M246=Données!$I$2,AB246=""),"Compléter la colonne précédente",IF(AA246-AB246&lt;=0,0,IF(AB246&gt;=144.44,AA246-144.44,AA246-AB246))))))</f>
        <v>Compléter la colonne M</v>
      </c>
      <c r="AD246" s="197" t="str">
        <f>IF(AA246="","Compléter la part variable",IF(AND($M246=Données!$I$2,AB246=""),"Compléter mont. unit. versé pour le BTE",IF(AC246-$C$6&lt;0,0,AC246-$C$6)))</f>
        <v>Compléter la part variable</v>
      </c>
      <c r="AE246" s="192" t="str">
        <f t="shared" si="89"/>
        <v>Date signature contrat absente ou non conforme</v>
      </c>
      <c r="AF246" s="24"/>
      <c r="AG246" s="29"/>
      <c r="AH246" s="61" t="str">
        <f t="shared" si="102"/>
        <v>Compléter la colonne M</v>
      </c>
      <c r="AI246" s="62"/>
      <c r="AJ246" s="29"/>
      <c r="AK246" s="205" t="str">
        <f>IF($M246="","Compléter la colonne M",IF(AI246="","Compléter la part variable",IF($M246=Données!$I$3,AI246,IF(AND($M246=Données!$I$2,AJ246=""),"Compléter la colonne précédente",IF(AI246-AJ246&lt;=0,0,IF(AJ246&gt;=144.44,AI246-144.44,AI246-AJ246))))))</f>
        <v>Compléter la colonne M</v>
      </c>
      <c r="AL246" s="197" t="str">
        <f>IF(AI246="","Compléter la part variable",IF(AND($M246=Données!$I$2,AJ246=""),"Compléter mont. unit. versé pour le BTE",IF(AK246-$C$6&lt;0,0,AK246-$C$6)))</f>
        <v>Compléter la part variable</v>
      </c>
      <c r="AM246" s="192" t="str">
        <f t="shared" si="90"/>
        <v>Date signature contrat absente ou non conforme</v>
      </c>
      <c r="AN246" s="24"/>
      <c r="AO246" s="29"/>
      <c r="AP246" s="61" t="str">
        <f t="shared" si="103"/>
        <v>Compléter la colonne M</v>
      </c>
      <c r="AQ246" s="62"/>
      <c r="AR246" s="29"/>
      <c r="AS246" s="205" t="str">
        <f>IF($M246="","Compléter la colonne M",IF(AQ246="","Compléter la part variable",IF($M246=Données!$I$3,AQ246,IF(AND($M246=Données!$I$2,AR246=""),"Compléter la colonne précédente",IF(AQ246-AR246&lt;=0,0,IF(AR246&gt;=144.44,AQ246-144.44,AQ246-AR246))))))</f>
        <v>Compléter la colonne M</v>
      </c>
      <c r="AT246" s="197" t="str">
        <f>IF(AQ246="","Compléter la part variable",IF(AND($M246=Données!$I$2,AR246=""),"Compléter mont. unit. versé pour le BTE",IF(AS246-$C$6&lt;0,0,AS246-$C$6)))</f>
        <v>Compléter la part variable</v>
      </c>
      <c r="AU246" s="192" t="str">
        <f t="shared" si="91"/>
        <v>Date signature contrat absente ou non conforme</v>
      </c>
      <c r="AV246" s="24"/>
      <c r="AW246" s="29"/>
      <c r="AX246" s="61" t="str">
        <f t="shared" si="104"/>
        <v>Compléter la colonne M</v>
      </c>
      <c r="AY246" s="62"/>
      <c r="AZ246" s="29"/>
      <c r="BA246" s="205" t="str">
        <f>IF($M246="","Compléter la colonne M",IF(AY246="","Compléter la part variable",IF($M246=Données!$I$3,AY246,IF(AND($M246=Données!$I$2,AZ246=""),"Compléter la colonne précédente",IF(AY246-AZ246&lt;=0,0,IF(AZ246&gt;=144.44,AY246-144.44,AY246-AZ246))))))</f>
        <v>Compléter la colonne M</v>
      </c>
      <c r="BB246" s="197" t="str">
        <f>IF(AY246="","Compléter la part variable",IF(AND($M246=Données!$I$2,AZ246=""),"Compléter mont. unit. versé pour le BTE",IF(BA246-$C$6&lt;0,0,BA246-$C$6)))</f>
        <v>Compléter la part variable</v>
      </c>
      <c r="BC246" s="192" t="str">
        <f t="shared" si="92"/>
        <v>Date signature contrat absente ou non conforme</v>
      </c>
      <c r="BD246" s="24"/>
      <c r="BE246" s="29"/>
      <c r="BF246" s="61" t="str">
        <f t="shared" si="105"/>
        <v>Compléter la colonne M</v>
      </c>
      <c r="BG246" s="62"/>
      <c r="BH246" s="29"/>
      <c r="BI246" s="205" t="str">
        <f>IF($M246="","Compléter la colonne M",IF(BG246="","Compléter la part variable",IF($M246=Données!$I$3,BG246,IF(AND($M246=Données!$I$2,BH246=""),"Compléter la colonne précédente",IF(BG246-BH246&lt;=0,0,IF(BH246&gt;=144.44,BG246-144.44,BG246-BH246))))))</f>
        <v>Compléter la colonne M</v>
      </c>
      <c r="BJ246" s="197" t="str">
        <f>IF(BG246="","Compléter la part variable",IF(AND($M246=Données!$I$2,BH246=""),"Compléter mont. unit. versé pour le BTE",IF(BI246-$C$6&lt;0,0,BI246-$C$6)))</f>
        <v>Compléter la part variable</v>
      </c>
      <c r="BK246" s="192" t="str">
        <f t="shared" si="93"/>
        <v>Date signature contrat absente ou non conforme</v>
      </c>
      <c r="BL246" s="24"/>
      <c r="BM246" s="29"/>
      <c r="BN246" s="61" t="str">
        <f t="shared" si="106"/>
        <v>Compléter la colonne M</v>
      </c>
      <c r="BO246" s="62"/>
      <c r="BP246" s="29"/>
      <c r="BQ246" s="205" t="str">
        <f>IF($M246="","Compléter la colonne M",IF(BO246="","Compléter la part variable",IF($M246=Données!$I$3,BO246,IF(AND($M246=Données!$I$2,BP246=""),"Compléter la colonne précédente",IF(BO246-BP246&lt;=0,0,IF(BP246&gt;=144.44,BO246-144.44,BO246-BP246))))))</f>
        <v>Compléter la colonne M</v>
      </c>
      <c r="BR246" s="197" t="str">
        <f>IF(BO246="","Compléter la part variable",IF(AND($M246=Données!$I$2,BP246=""),"Compléter mont. unit. versé pour le BTE",IF(BQ246-$C$6&lt;0,0,BQ246-$C$6)))</f>
        <v>Compléter la part variable</v>
      </c>
      <c r="BS246" s="192" t="str">
        <f t="shared" si="94"/>
        <v>Date signature contrat absente ou non conforme</v>
      </c>
      <c r="BT246" s="24"/>
      <c r="BU246" s="29"/>
      <c r="BV246" s="61" t="str">
        <f t="shared" si="107"/>
        <v>Compléter la colonne M</v>
      </c>
      <c r="BW246" s="62"/>
      <c r="BX246" s="29"/>
      <c r="BY246" s="205" t="str">
        <f>IF($M246="","Compléter la colonne M",IF(BW246="","Compléter la part variable",IF($M246=Données!$I$3,BW246,IF(AND($M246=Données!$I$2,BX246=""),"Compléter la colonne précédente",IF(BW246-BX246&lt;=0,0,IF(BX246&gt;=144.44,BW246-144.44,BW246-BX246))))))</f>
        <v>Compléter la colonne M</v>
      </c>
      <c r="BZ246" s="197" t="str">
        <f>IF(BW246="","Compléter la part variable",IF(AND($M246=Données!$I$2,BX246=""),"Compléter mont. unit. versé pour le BTE",IF(BY246-$C$6&lt;0,0,BY246-$C$6)))</f>
        <v>Compléter la part variable</v>
      </c>
      <c r="CA246" s="192" t="str">
        <f t="shared" si="95"/>
        <v>Date signature contrat absente ou non conforme</v>
      </c>
      <c r="CB246" s="24"/>
      <c r="CC246" s="29"/>
      <c r="CD246" s="61" t="str">
        <f t="shared" si="108"/>
        <v>Compléter la colonne M</v>
      </c>
      <c r="CE246" s="62"/>
      <c r="CF246" s="29"/>
      <c r="CG246" s="205" t="str">
        <f>IF($M246="","Compléter la colonne M",IF(CE246="","Compléter la part variable",IF($M246=Données!$I$3,CE246,IF(AND($M246=Données!$I$2,CF246=""),"Compléter la colonne précédente",IF(CE246-CF246&lt;=0,0,IF(CF246&gt;=144.44,CE246-144.44,CE246-CF246))))))</f>
        <v>Compléter la colonne M</v>
      </c>
      <c r="CH246" s="197" t="str">
        <f>IF(CE246="","Compléter la part variable",IF(AND($M246=Données!$I$2,CF246=""),"Compléter mont. unit. versé pour le BTE",IF(CG246-$C$6&lt;0,0,CG246-$C$6)))</f>
        <v>Compléter la part variable</v>
      </c>
      <c r="CI246" s="192" t="str">
        <f t="shared" si="96"/>
        <v>Date signature contrat absente ou non conforme</v>
      </c>
      <c r="CJ246" s="24"/>
      <c r="CK246" s="29"/>
      <c r="CL246" s="61" t="str">
        <f t="shared" si="109"/>
        <v>Compléter la colonne M</v>
      </c>
      <c r="CM246" s="62"/>
      <c r="CN246" s="29"/>
      <c r="CO246" s="205" t="str">
        <f>IF($M246="","Compléter la colonne M",IF(CM246="","Compléter la part variable",IF($M246=Données!$I$3,CM246,IF(AND($M246=Données!$I$2,CN246=""),"Compléter la colonne précédente",IF(CM246-CN246&lt;=0,0,IF(CN246&gt;=144.44,CM246-144.44,CM246-CN246))))))</f>
        <v>Compléter la colonne M</v>
      </c>
      <c r="CP246" s="197" t="str">
        <f>IF(CM246="","Compléter la part variable",IF(AND($M246=Données!$I$2,CN246=""),"Compléter mont. unit. versé pour le BTE",IF(CO246-$C$6&lt;0,0,CO246-$C$6)))</f>
        <v>Compléter la part variable</v>
      </c>
      <c r="CQ246" s="192" t="str">
        <f t="shared" si="97"/>
        <v>Date signature contrat absente ou non conforme</v>
      </c>
      <c r="CR246" s="24"/>
      <c r="CS246" s="29"/>
      <c r="CT246" s="61" t="str">
        <f t="shared" si="110"/>
        <v>Compléter la colonne M</v>
      </c>
      <c r="CU246" s="62"/>
      <c r="CV246" s="29"/>
      <c r="CW246" s="205" t="str">
        <f>IF($M246="","Compléter la colonne M",IF(CU246="","Compléter la part variable",IF($M246=Données!$I$3,CU246,IF(AND($M246=Données!$I$2,CV246=""),"Compléter la colonne précédente",IF(CU246-CV246&lt;=0,0,IF(CV246&gt;=144.44,CU246-144.44,CU246-CV246))))))</f>
        <v>Compléter la colonne M</v>
      </c>
      <c r="CX246" s="197" t="str">
        <f>IF(CU246="","Compléter la part variable",IF(AND($M246=Données!$I$2,CV246=""),"Compléter mont. unit. versé pour le BTE",IF(CW246-$C$6&lt;0,0,CW246-$C$6)))</f>
        <v>Compléter la part variable</v>
      </c>
      <c r="CY246" s="192" t="str">
        <f t="shared" si="98"/>
        <v>Date signature contrat absente ou non conforme</v>
      </c>
      <c r="CZ246" s="24"/>
      <c r="DA246" s="29"/>
      <c r="DB246" s="61" t="str">
        <f t="shared" si="111"/>
        <v>Compléter la colonne M</v>
      </c>
      <c r="DC246" s="62"/>
      <c r="DD246" s="29"/>
      <c r="DE246" s="205" t="str">
        <f>IF($M246="","Compléter la colonne M",IF(DC246="","Compléter la part variable",IF($M246=Données!$I$3,DC246,IF(AND($M246=Données!$I$2,DD246=""),"Compléter la colonne précédente",IF(DC246-DD246&lt;=0,0,IF(DD246&gt;=144.44,DC246-144.44,DC246-DD246))))))</f>
        <v>Compléter la colonne M</v>
      </c>
      <c r="DF246" s="197" t="str">
        <f>IF(DC246="","Compléter la part variable",IF(AND($M246=Données!$I$2,DD246=""),"Compléter mont. unit. versé pour le BTE",IF(DE246-$C$6&lt;0,0,DE246-$C$6)))</f>
        <v>Compléter la part variable</v>
      </c>
      <c r="DG246" s="192" t="str">
        <f t="shared" si="99"/>
        <v>Date signature contrat absente ou non conforme</v>
      </c>
      <c r="DH246" s="106" t="str">
        <f t="shared" si="86"/>
        <v>Remplir les colonnes M,N, Q et P</v>
      </c>
      <c r="DI246" s="153" t="str">
        <f t="shared" si="87"/>
        <v>Remplir les colonnes M, N, Q et P</v>
      </c>
      <c r="DJ246" s="28" t="str">
        <f t="shared" si="88"/>
        <v>Remplir les colonnes M, N, Q et P</v>
      </c>
      <c r="DK246"/>
      <c r="DL246"/>
    </row>
    <row r="247" spans="1:116" x14ac:dyDescent="0.3">
      <c r="A247" s="132"/>
      <c r="B247" s="165"/>
      <c r="C247" s="43"/>
      <c r="D247" s="43"/>
      <c r="E247" s="43"/>
      <c r="F247" s="43"/>
      <c r="G247" s="133"/>
      <c r="H247" s="59"/>
      <c r="I247" s="29"/>
      <c r="J247" s="167"/>
      <c r="K247" s="167"/>
      <c r="L247" s="168"/>
      <c r="M247" s="141"/>
      <c r="N247" s="119"/>
      <c r="O247" s="69"/>
      <c r="P247" s="69"/>
      <c r="Q247" s="145"/>
      <c r="R247" s="24"/>
      <c r="S247" s="29"/>
      <c r="T247" s="61" t="str">
        <f t="shared" si="100"/>
        <v>Compléter la colonne M</v>
      </c>
      <c r="U247" s="62"/>
      <c r="V247" s="103" t="str">
        <f t="shared" si="84"/>
        <v>Compléter la colonne précédente</v>
      </c>
      <c r="W247" s="192" t="str">
        <f t="shared" si="85"/>
        <v>Date signature contrat absente ou non conforme</v>
      </c>
      <c r="X247" s="24"/>
      <c r="Y247" s="29"/>
      <c r="Z247" s="61" t="str">
        <f t="shared" si="101"/>
        <v>Compléter la colonne M</v>
      </c>
      <c r="AA247" s="62"/>
      <c r="AB247" s="29"/>
      <c r="AC247" s="205" t="str">
        <f>IF($M247="","Compléter la colonne M",IF(AA247="","Compléter la part variable",IF($M247=Données!$I$3,AA247,IF(AND($M247=Données!$I$2,AB247=""),"Compléter la colonne précédente",IF(AA247-AB247&lt;=0,0,IF(AB247&gt;=144.44,AA247-144.44,AA247-AB247))))))</f>
        <v>Compléter la colonne M</v>
      </c>
      <c r="AD247" s="197" t="str">
        <f>IF(AA247="","Compléter la part variable",IF(AND($M247=Données!$I$2,AB247=""),"Compléter mont. unit. versé pour le BTE",IF(AC247-$C$6&lt;0,0,AC247-$C$6)))</f>
        <v>Compléter la part variable</v>
      </c>
      <c r="AE247" s="192" t="str">
        <f t="shared" si="89"/>
        <v>Date signature contrat absente ou non conforme</v>
      </c>
      <c r="AF247" s="24"/>
      <c r="AG247" s="29"/>
      <c r="AH247" s="61" t="str">
        <f t="shared" si="102"/>
        <v>Compléter la colonne M</v>
      </c>
      <c r="AI247" s="62"/>
      <c r="AJ247" s="29"/>
      <c r="AK247" s="205" t="str">
        <f>IF($M247="","Compléter la colonne M",IF(AI247="","Compléter la part variable",IF($M247=Données!$I$3,AI247,IF(AND($M247=Données!$I$2,AJ247=""),"Compléter la colonne précédente",IF(AI247-AJ247&lt;=0,0,IF(AJ247&gt;=144.44,AI247-144.44,AI247-AJ247))))))</f>
        <v>Compléter la colonne M</v>
      </c>
      <c r="AL247" s="197" t="str">
        <f>IF(AI247="","Compléter la part variable",IF(AND($M247=Données!$I$2,AJ247=""),"Compléter mont. unit. versé pour le BTE",IF(AK247-$C$6&lt;0,0,AK247-$C$6)))</f>
        <v>Compléter la part variable</v>
      </c>
      <c r="AM247" s="192" t="str">
        <f t="shared" si="90"/>
        <v>Date signature contrat absente ou non conforme</v>
      </c>
      <c r="AN247" s="24"/>
      <c r="AO247" s="29"/>
      <c r="AP247" s="61" t="str">
        <f t="shared" si="103"/>
        <v>Compléter la colonne M</v>
      </c>
      <c r="AQ247" s="62"/>
      <c r="AR247" s="29"/>
      <c r="AS247" s="205" t="str">
        <f>IF($M247="","Compléter la colonne M",IF(AQ247="","Compléter la part variable",IF($M247=Données!$I$3,AQ247,IF(AND($M247=Données!$I$2,AR247=""),"Compléter la colonne précédente",IF(AQ247-AR247&lt;=0,0,IF(AR247&gt;=144.44,AQ247-144.44,AQ247-AR247))))))</f>
        <v>Compléter la colonne M</v>
      </c>
      <c r="AT247" s="197" t="str">
        <f>IF(AQ247="","Compléter la part variable",IF(AND($M247=Données!$I$2,AR247=""),"Compléter mont. unit. versé pour le BTE",IF(AS247-$C$6&lt;0,0,AS247-$C$6)))</f>
        <v>Compléter la part variable</v>
      </c>
      <c r="AU247" s="192" t="str">
        <f t="shared" si="91"/>
        <v>Date signature contrat absente ou non conforme</v>
      </c>
      <c r="AV247" s="24"/>
      <c r="AW247" s="29"/>
      <c r="AX247" s="61" t="str">
        <f t="shared" si="104"/>
        <v>Compléter la colonne M</v>
      </c>
      <c r="AY247" s="62"/>
      <c r="AZ247" s="29"/>
      <c r="BA247" s="205" t="str">
        <f>IF($M247="","Compléter la colonne M",IF(AY247="","Compléter la part variable",IF($M247=Données!$I$3,AY247,IF(AND($M247=Données!$I$2,AZ247=""),"Compléter la colonne précédente",IF(AY247-AZ247&lt;=0,0,IF(AZ247&gt;=144.44,AY247-144.44,AY247-AZ247))))))</f>
        <v>Compléter la colonne M</v>
      </c>
      <c r="BB247" s="197" t="str">
        <f>IF(AY247="","Compléter la part variable",IF(AND($M247=Données!$I$2,AZ247=""),"Compléter mont. unit. versé pour le BTE",IF(BA247-$C$6&lt;0,0,BA247-$C$6)))</f>
        <v>Compléter la part variable</v>
      </c>
      <c r="BC247" s="192" t="str">
        <f t="shared" si="92"/>
        <v>Date signature contrat absente ou non conforme</v>
      </c>
      <c r="BD247" s="24"/>
      <c r="BE247" s="29"/>
      <c r="BF247" s="61" t="str">
        <f t="shared" si="105"/>
        <v>Compléter la colonne M</v>
      </c>
      <c r="BG247" s="62"/>
      <c r="BH247" s="29"/>
      <c r="BI247" s="205" t="str">
        <f>IF($M247="","Compléter la colonne M",IF(BG247="","Compléter la part variable",IF($M247=Données!$I$3,BG247,IF(AND($M247=Données!$I$2,BH247=""),"Compléter la colonne précédente",IF(BG247-BH247&lt;=0,0,IF(BH247&gt;=144.44,BG247-144.44,BG247-BH247))))))</f>
        <v>Compléter la colonne M</v>
      </c>
      <c r="BJ247" s="197" t="str">
        <f>IF(BG247="","Compléter la part variable",IF(AND($M247=Données!$I$2,BH247=""),"Compléter mont. unit. versé pour le BTE",IF(BI247-$C$6&lt;0,0,BI247-$C$6)))</f>
        <v>Compléter la part variable</v>
      </c>
      <c r="BK247" s="192" t="str">
        <f t="shared" si="93"/>
        <v>Date signature contrat absente ou non conforme</v>
      </c>
      <c r="BL247" s="24"/>
      <c r="BM247" s="29"/>
      <c r="BN247" s="61" t="str">
        <f t="shared" si="106"/>
        <v>Compléter la colonne M</v>
      </c>
      <c r="BO247" s="62"/>
      <c r="BP247" s="29"/>
      <c r="BQ247" s="205" t="str">
        <f>IF($M247="","Compléter la colonne M",IF(BO247="","Compléter la part variable",IF($M247=Données!$I$3,BO247,IF(AND($M247=Données!$I$2,BP247=""),"Compléter la colonne précédente",IF(BO247-BP247&lt;=0,0,IF(BP247&gt;=144.44,BO247-144.44,BO247-BP247))))))</f>
        <v>Compléter la colonne M</v>
      </c>
      <c r="BR247" s="197" t="str">
        <f>IF(BO247="","Compléter la part variable",IF(AND($M247=Données!$I$2,BP247=""),"Compléter mont. unit. versé pour le BTE",IF(BQ247-$C$6&lt;0,0,BQ247-$C$6)))</f>
        <v>Compléter la part variable</v>
      </c>
      <c r="BS247" s="192" t="str">
        <f t="shared" si="94"/>
        <v>Date signature contrat absente ou non conforme</v>
      </c>
      <c r="BT247" s="24"/>
      <c r="BU247" s="29"/>
      <c r="BV247" s="61" t="str">
        <f t="shared" si="107"/>
        <v>Compléter la colonne M</v>
      </c>
      <c r="BW247" s="62"/>
      <c r="BX247" s="29"/>
      <c r="BY247" s="205" t="str">
        <f>IF($M247="","Compléter la colonne M",IF(BW247="","Compléter la part variable",IF($M247=Données!$I$3,BW247,IF(AND($M247=Données!$I$2,BX247=""),"Compléter la colonne précédente",IF(BW247-BX247&lt;=0,0,IF(BX247&gt;=144.44,BW247-144.44,BW247-BX247))))))</f>
        <v>Compléter la colonne M</v>
      </c>
      <c r="BZ247" s="197" t="str">
        <f>IF(BW247="","Compléter la part variable",IF(AND($M247=Données!$I$2,BX247=""),"Compléter mont. unit. versé pour le BTE",IF(BY247-$C$6&lt;0,0,BY247-$C$6)))</f>
        <v>Compléter la part variable</v>
      </c>
      <c r="CA247" s="192" t="str">
        <f t="shared" si="95"/>
        <v>Date signature contrat absente ou non conforme</v>
      </c>
      <c r="CB247" s="24"/>
      <c r="CC247" s="29"/>
      <c r="CD247" s="61" t="str">
        <f t="shared" si="108"/>
        <v>Compléter la colonne M</v>
      </c>
      <c r="CE247" s="62"/>
      <c r="CF247" s="29"/>
      <c r="CG247" s="205" t="str">
        <f>IF($M247="","Compléter la colonne M",IF(CE247="","Compléter la part variable",IF($M247=Données!$I$3,CE247,IF(AND($M247=Données!$I$2,CF247=""),"Compléter la colonne précédente",IF(CE247-CF247&lt;=0,0,IF(CF247&gt;=144.44,CE247-144.44,CE247-CF247))))))</f>
        <v>Compléter la colonne M</v>
      </c>
      <c r="CH247" s="197" t="str">
        <f>IF(CE247="","Compléter la part variable",IF(AND($M247=Données!$I$2,CF247=""),"Compléter mont. unit. versé pour le BTE",IF(CG247-$C$6&lt;0,0,CG247-$C$6)))</f>
        <v>Compléter la part variable</v>
      </c>
      <c r="CI247" s="192" t="str">
        <f t="shared" si="96"/>
        <v>Date signature contrat absente ou non conforme</v>
      </c>
      <c r="CJ247" s="24"/>
      <c r="CK247" s="29"/>
      <c r="CL247" s="61" t="str">
        <f t="shared" si="109"/>
        <v>Compléter la colonne M</v>
      </c>
      <c r="CM247" s="62"/>
      <c r="CN247" s="29"/>
      <c r="CO247" s="205" t="str">
        <f>IF($M247="","Compléter la colonne M",IF(CM247="","Compléter la part variable",IF($M247=Données!$I$3,CM247,IF(AND($M247=Données!$I$2,CN247=""),"Compléter la colonne précédente",IF(CM247-CN247&lt;=0,0,IF(CN247&gt;=144.44,CM247-144.44,CM247-CN247))))))</f>
        <v>Compléter la colonne M</v>
      </c>
      <c r="CP247" s="197" t="str">
        <f>IF(CM247="","Compléter la part variable",IF(AND($M247=Données!$I$2,CN247=""),"Compléter mont. unit. versé pour le BTE",IF(CO247-$C$6&lt;0,0,CO247-$C$6)))</f>
        <v>Compléter la part variable</v>
      </c>
      <c r="CQ247" s="192" t="str">
        <f t="shared" si="97"/>
        <v>Date signature contrat absente ou non conforme</v>
      </c>
      <c r="CR247" s="24"/>
      <c r="CS247" s="29"/>
      <c r="CT247" s="61" t="str">
        <f t="shared" si="110"/>
        <v>Compléter la colonne M</v>
      </c>
      <c r="CU247" s="62"/>
      <c r="CV247" s="29"/>
      <c r="CW247" s="205" t="str">
        <f>IF($M247="","Compléter la colonne M",IF(CU247="","Compléter la part variable",IF($M247=Données!$I$3,CU247,IF(AND($M247=Données!$I$2,CV247=""),"Compléter la colonne précédente",IF(CU247-CV247&lt;=0,0,IF(CV247&gt;=144.44,CU247-144.44,CU247-CV247))))))</f>
        <v>Compléter la colonne M</v>
      </c>
      <c r="CX247" s="197" t="str">
        <f>IF(CU247="","Compléter la part variable",IF(AND($M247=Données!$I$2,CV247=""),"Compléter mont. unit. versé pour le BTE",IF(CW247-$C$6&lt;0,0,CW247-$C$6)))</f>
        <v>Compléter la part variable</v>
      </c>
      <c r="CY247" s="192" t="str">
        <f t="shared" si="98"/>
        <v>Date signature contrat absente ou non conforme</v>
      </c>
      <c r="CZ247" s="24"/>
      <c r="DA247" s="29"/>
      <c r="DB247" s="61" t="str">
        <f t="shared" si="111"/>
        <v>Compléter la colonne M</v>
      </c>
      <c r="DC247" s="62"/>
      <c r="DD247" s="29"/>
      <c r="DE247" s="205" t="str">
        <f>IF($M247="","Compléter la colonne M",IF(DC247="","Compléter la part variable",IF($M247=Données!$I$3,DC247,IF(AND($M247=Données!$I$2,DD247=""),"Compléter la colonne précédente",IF(DC247-DD247&lt;=0,0,IF(DD247&gt;=144.44,DC247-144.44,DC247-DD247))))))</f>
        <v>Compléter la colonne M</v>
      </c>
      <c r="DF247" s="197" t="str">
        <f>IF(DC247="","Compléter la part variable",IF(AND($M247=Données!$I$2,DD247=""),"Compléter mont. unit. versé pour le BTE",IF(DE247-$C$6&lt;0,0,DE247-$C$6)))</f>
        <v>Compléter la part variable</v>
      </c>
      <c r="DG247" s="192" t="str">
        <f t="shared" si="99"/>
        <v>Date signature contrat absente ou non conforme</v>
      </c>
      <c r="DH247" s="106" t="str">
        <f t="shared" si="86"/>
        <v>Remplir les colonnes M,N, Q et P</v>
      </c>
      <c r="DI247" s="153" t="str">
        <f t="shared" si="87"/>
        <v>Remplir les colonnes M, N, Q et P</v>
      </c>
      <c r="DJ247" s="28" t="str">
        <f t="shared" si="88"/>
        <v>Remplir les colonnes M, N, Q et P</v>
      </c>
      <c r="DK247"/>
      <c r="DL247"/>
    </row>
    <row r="248" spans="1:116" x14ac:dyDescent="0.3">
      <c r="A248" s="132"/>
      <c r="B248" s="165"/>
      <c r="C248" s="43"/>
      <c r="D248" s="43"/>
      <c r="E248" s="43"/>
      <c r="F248" s="43"/>
      <c r="G248" s="133"/>
      <c r="H248" s="59"/>
      <c r="I248" s="29"/>
      <c r="J248" s="167"/>
      <c r="K248" s="167"/>
      <c r="L248" s="168"/>
      <c r="M248" s="141"/>
      <c r="N248" s="119"/>
      <c r="O248" s="69"/>
      <c r="P248" s="69"/>
      <c r="Q248" s="145"/>
      <c r="R248" s="24"/>
      <c r="S248" s="29"/>
      <c r="T248" s="61" t="str">
        <f t="shared" si="100"/>
        <v>Compléter la colonne M</v>
      </c>
      <c r="U248" s="62"/>
      <c r="V248" s="103" t="str">
        <f t="shared" si="84"/>
        <v>Compléter la colonne précédente</v>
      </c>
      <c r="W248" s="192" t="str">
        <f t="shared" si="85"/>
        <v>Date signature contrat absente ou non conforme</v>
      </c>
      <c r="X248" s="24"/>
      <c r="Y248" s="29"/>
      <c r="Z248" s="61" t="str">
        <f t="shared" si="101"/>
        <v>Compléter la colonne M</v>
      </c>
      <c r="AA248" s="62"/>
      <c r="AB248" s="29"/>
      <c r="AC248" s="205" t="str">
        <f>IF($M248="","Compléter la colonne M",IF(AA248="","Compléter la part variable",IF($M248=Données!$I$3,AA248,IF(AND($M248=Données!$I$2,AB248=""),"Compléter la colonne précédente",IF(AA248-AB248&lt;=0,0,IF(AB248&gt;=144.44,AA248-144.44,AA248-AB248))))))</f>
        <v>Compléter la colonne M</v>
      </c>
      <c r="AD248" s="197" t="str">
        <f>IF(AA248="","Compléter la part variable",IF(AND($M248=Données!$I$2,AB248=""),"Compléter mont. unit. versé pour le BTE",IF(AC248-$C$6&lt;0,0,AC248-$C$6)))</f>
        <v>Compléter la part variable</v>
      </c>
      <c r="AE248" s="192" t="str">
        <f t="shared" si="89"/>
        <v>Date signature contrat absente ou non conforme</v>
      </c>
      <c r="AF248" s="24"/>
      <c r="AG248" s="29"/>
      <c r="AH248" s="61" t="str">
        <f t="shared" si="102"/>
        <v>Compléter la colonne M</v>
      </c>
      <c r="AI248" s="62"/>
      <c r="AJ248" s="29"/>
      <c r="AK248" s="205" t="str">
        <f>IF($M248="","Compléter la colonne M",IF(AI248="","Compléter la part variable",IF($M248=Données!$I$3,AI248,IF(AND($M248=Données!$I$2,AJ248=""),"Compléter la colonne précédente",IF(AI248-AJ248&lt;=0,0,IF(AJ248&gt;=144.44,AI248-144.44,AI248-AJ248))))))</f>
        <v>Compléter la colonne M</v>
      </c>
      <c r="AL248" s="197" t="str">
        <f>IF(AI248="","Compléter la part variable",IF(AND($M248=Données!$I$2,AJ248=""),"Compléter mont. unit. versé pour le BTE",IF(AK248-$C$6&lt;0,0,AK248-$C$6)))</f>
        <v>Compléter la part variable</v>
      </c>
      <c r="AM248" s="192" t="str">
        <f t="shared" si="90"/>
        <v>Date signature contrat absente ou non conforme</v>
      </c>
      <c r="AN248" s="24"/>
      <c r="AO248" s="29"/>
      <c r="AP248" s="61" t="str">
        <f t="shared" si="103"/>
        <v>Compléter la colonne M</v>
      </c>
      <c r="AQ248" s="62"/>
      <c r="AR248" s="29"/>
      <c r="AS248" s="205" t="str">
        <f>IF($M248="","Compléter la colonne M",IF(AQ248="","Compléter la part variable",IF($M248=Données!$I$3,AQ248,IF(AND($M248=Données!$I$2,AR248=""),"Compléter la colonne précédente",IF(AQ248-AR248&lt;=0,0,IF(AR248&gt;=144.44,AQ248-144.44,AQ248-AR248))))))</f>
        <v>Compléter la colonne M</v>
      </c>
      <c r="AT248" s="197" t="str">
        <f>IF(AQ248="","Compléter la part variable",IF(AND($M248=Données!$I$2,AR248=""),"Compléter mont. unit. versé pour le BTE",IF(AS248-$C$6&lt;0,0,AS248-$C$6)))</f>
        <v>Compléter la part variable</v>
      </c>
      <c r="AU248" s="192" t="str">
        <f t="shared" si="91"/>
        <v>Date signature contrat absente ou non conforme</v>
      </c>
      <c r="AV248" s="24"/>
      <c r="AW248" s="29"/>
      <c r="AX248" s="61" t="str">
        <f t="shared" si="104"/>
        <v>Compléter la colonne M</v>
      </c>
      <c r="AY248" s="62"/>
      <c r="AZ248" s="29"/>
      <c r="BA248" s="205" t="str">
        <f>IF($M248="","Compléter la colonne M",IF(AY248="","Compléter la part variable",IF($M248=Données!$I$3,AY248,IF(AND($M248=Données!$I$2,AZ248=""),"Compléter la colonne précédente",IF(AY248-AZ248&lt;=0,0,IF(AZ248&gt;=144.44,AY248-144.44,AY248-AZ248))))))</f>
        <v>Compléter la colonne M</v>
      </c>
      <c r="BB248" s="197" t="str">
        <f>IF(AY248="","Compléter la part variable",IF(AND($M248=Données!$I$2,AZ248=""),"Compléter mont. unit. versé pour le BTE",IF(BA248-$C$6&lt;0,0,BA248-$C$6)))</f>
        <v>Compléter la part variable</v>
      </c>
      <c r="BC248" s="192" t="str">
        <f t="shared" si="92"/>
        <v>Date signature contrat absente ou non conforme</v>
      </c>
      <c r="BD248" s="24"/>
      <c r="BE248" s="29"/>
      <c r="BF248" s="61" t="str">
        <f t="shared" si="105"/>
        <v>Compléter la colonne M</v>
      </c>
      <c r="BG248" s="62"/>
      <c r="BH248" s="29"/>
      <c r="BI248" s="205" t="str">
        <f>IF($M248="","Compléter la colonne M",IF(BG248="","Compléter la part variable",IF($M248=Données!$I$3,BG248,IF(AND($M248=Données!$I$2,BH248=""),"Compléter la colonne précédente",IF(BG248-BH248&lt;=0,0,IF(BH248&gt;=144.44,BG248-144.44,BG248-BH248))))))</f>
        <v>Compléter la colonne M</v>
      </c>
      <c r="BJ248" s="197" t="str">
        <f>IF(BG248="","Compléter la part variable",IF(AND($M248=Données!$I$2,BH248=""),"Compléter mont. unit. versé pour le BTE",IF(BI248-$C$6&lt;0,0,BI248-$C$6)))</f>
        <v>Compléter la part variable</v>
      </c>
      <c r="BK248" s="192" t="str">
        <f t="shared" si="93"/>
        <v>Date signature contrat absente ou non conforme</v>
      </c>
      <c r="BL248" s="24"/>
      <c r="BM248" s="29"/>
      <c r="BN248" s="61" t="str">
        <f t="shared" si="106"/>
        <v>Compléter la colonne M</v>
      </c>
      <c r="BO248" s="62"/>
      <c r="BP248" s="29"/>
      <c r="BQ248" s="205" t="str">
        <f>IF($M248="","Compléter la colonne M",IF(BO248="","Compléter la part variable",IF($M248=Données!$I$3,BO248,IF(AND($M248=Données!$I$2,BP248=""),"Compléter la colonne précédente",IF(BO248-BP248&lt;=0,0,IF(BP248&gt;=144.44,BO248-144.44,BO248-BP248))))))</f>
        <v>Compléter la colonne M</v>
      </c>
      <c r="BR248" s="197" t="str">
        <f>IF(BO248="","Compléter la part variable",IF(AND($M248=Données!$I$2,BP248=""),"Compléter mont. unit. versé pour le BTE",IF(BQ248-$C$6&lt;0,0,BQ248-$C$6)))</f>
        <v>Compléter la part variable</v>
      </c>
      <c r="BS248" s="192" t="str">
        <f t="shared" si="94"/>
        <v>Date signature contrat absente ou non conforme</v>
      </c>
      <c r="BT248" s="24"/>
      <c r="BU248" s="29"/>
      <c r="BV248" s="61" t="str">
        <f t="shared" si="107"/>
        <v>Compléter la colonne M</v>
      </c>
      <c r="BW248" s="62"/>
      <c r="BX248" s="29"/>
      <c r="BY248" s="205" t="str">
        <f>IF($M248="","Compléter la colonne M",IF(BW248="","Compléter la part variable",IF($M248=Données!$I$3,BW248,IF(AND($M248=Données!$I$2,BX248=""),"Compléter la colonne précédente",IF(BW248-BX248&lt;=0,0,IF(BX248&gt;=144.44,BW248-144.44,BW248-BX248))))))</f>
        <v>Compléter la colonne M</v>
      </c>
      <c r="BZ248" s="197" t="str">
        <f>IF(BW248="","Compléter la part variable",IF(AND($M248=Données!$I$2,BX248=""),"Compléter mont. unit. versé pour le BTE",IF(BY248-$C$6&lt;0,0,BY248-$C$6)))</f>
        <v>Compléter la part variable</v>
      </c>
      <c r="CA248" s="192" t="str">
        <f t="shared" si="95"/>
        <v>Date signature contrat absente ou non conforme</v>
      </c>
      <c r="CB248" s="24"/>
      <c r="CC248" s="29"/>
      <c r="CD248" s="61" t="str">
        <f t="shared" si="108"/>
        <v>Compléter la colonne M</v>
      </c>
      <c r="CE248" s="62"/>
      <c r="CF248" s="29"/>
      <c r="CG248" s="205" t="str">
        <f>IF($M248="","Compléter la colonne M",IF(CE248="","Compléter la part variable",IF($M248=Données!$I$3,CE248,IF(AND($M248=Données!$I$2,CF248=""),"Compléter la colonne précédente",IF(CE248-CF248&lt;=0,0,IF(CF248&gt;=144.44,CE248-144.44,CE248-CF248))))))</f>
        <v>Compléter la colonne M</v>
      </c>
      <c r="CH248" s="197" t="str">
        <f>IF(CE248="","Compléter la part variable",IF(AND($M248=Données!$I$2,CF248=""),"Compléter mont. unit. versé pour le BTE",IF(CG248-$C$6&lt;0,0,CG248-$C$6)))</f>
        <v>Compléter la part variable</v>
      </c>
      <c r="CI248" s="192" t="str">
        <f t="shared" si="96"/>
        <v>Date signature contrat absente ou non conforme</v>
      </c>
      <c r="CJ248" s="24"/>
      <c r="CK248" s="29"/>
      <c r="CL248" s="61" t="str">
        <f t="shared" si="109"/>
        <v>Compléter la colonne M</v>
      </c>
      <c r="CM248" s="62"/>
      <c r="CN248" s="29"/>
      <c r="CO248" s="205" t="str">
        <f>IF($M248="","Compléter la colonne M",IF(CM248="","Compléter la part variable",IF($M248=Données!$I$3,CM248,IF(AND($M248=Données!$I$2,CN248=""),"Compléter la colonne précédente",IF(CM248-CN248&lt;=0,0,IF(CN248&gt;=144.44,CM248-144.44,CM248-CN248))))))</f>
        <v>Compléter la colonne M</v>
      </c>
      <c r="CP248" s="197" t="str">
        <f>IF(CM248="","Compléter la part variable",IF(AND($M248=Données!$I$2,CN248=""),"Compléter mont. unit. versé pour le BTE",IF(CO248-$C$6&lt;0,0,CO248-$C$6)))</f>
        <v>Compléter la part variable</v>
      </c>
      <c r="CQ248" s="192" t="str">
        <f t="shared" si="97"/>
        <v>Date signature contrat absente ou non conforme</v>
      </c>
      <c r="CR248" s="24"/>
      <c r="CS248" s="29"/>
      <c r="CT248" s="61" t="str">
        <f t="shared" si="110"/>
        <v>Compléter la colonne M</v>
      </c>
      <c r="CU248" s="62"/>
      <c r="CV248" s="29"/>
      <c r="CW248" s="205" t="str">
        <f>IF($M248="","Compléter la colonne M",IF(CU248="","Compléter la part variable",IF($M248=Données!$I$3,CU248,IF(AND($M248=Données!$I$2,CV248=""),"Compléter la colonne précédente",IF(CU248-CV248&lt;=0,0,IF(CV248&gt;=144.44,CU248-144.44,CU248-CV248))))))</f>
        <v>Compléter la colonne M</v>
      </c>
      <c r="CX248" s="197" t="str">
        <f>IF(CU248="","Compléter la part variable",IF(AND($M248=Données!$I$2,CV248=""),"Compléter mont. unit. versé pour le BTE",IF(CW248-$C$6&lt;0,0,CW248-$C$6)))</f>
        <v>Compléter la part variable</v>
      </c>
      <c r="CY248" s="192" t="str">
        <f t="shared" si="98"/>
        <v>Date signature contrat absente ou non conforme</v>
      </c>
      <c r="CZ248" s="24"/>
      <c r="DA248" s="29"/>
      <c r="DB248" s="61" t="str">
        <f t="shared" si="111"/>
        <v>Compléter la colonne M</v>
      </c>
      <c r="DC248" s="62"/>
      <c r="DD248" s="29"/>
      <c r="DE248" s="205" t="str">
        <f>IF($M248="","Compléter la colonne M",IF(DC248="","Compléter la part variable",IF($M248=Données!$I$3,DC248,IF(AND($M248=Données!$I$2,DD248=""),"Compléter la colonne précédente",IF(DC248-DD248&lt;=0,0,IF(DD248&gt;=144.44,DC248-144.44,DC248-DD248))))))</f>
        <v>Compléter la colonne M</v>
      </c>
      <c r="DF248" s="197" t="str">
        <f>IF(DC248="","Compléter la part variable",IF(AND($M248=Données!$I$2,DD248=""),"Compléter mont. unit. versé pour le BTE",IF(DE248-$C$6&lt;0,0,DE248-$C$6)))</f>
        <v>Compléter la part variable</v>
      </c>
      <c r="DG248" s="192" t="str">
        <f t="shared" si="99"/>
        <v>Date signature contrat absente ou non conforme</v>
      </c>
      <c r="DH248" s="106" t="str">
        <f t="shared" si="86"/>
        <v>Remplir les colonnes M,N, Q et P</v>
      </c>
      <c r="DI248" s="153" t="str">
        <f t="shared" si="87"/>
        <v>Remplir les colonnes M, N, Q et P</v>
      </c>
      <c r="DJ248" s="28" t="str">
        <f t="shared" si="88"/>
        <v>Remplir les colonnes M, N, Q et P</v>
      </c>
      <c r="DK248"/>
      <c r="DL248"/>
    </row>
    <row r="249" spans="1:116" x14ac:dyDescent="0.3">
      <c r="A249" s="132"/>
      <c r="B249" s="165"/>
      <c r="C249" s="43"/>
      <c r="D249" s="43"/>
      <c r="E249" s="43"/>
      <c r="F249" s="43"/>
      <c r="G249" s="133"/>
      <c r="H249" s="59"/>
      <c r="I249" s="29"/>
      <c r="J249" s="167"/>
      <c r="K249" s="167"/>
      <c r="L249" s="168"/>
      <c r="M249" s="141"/>
      <c r="N249" s="119"/>
      <c r="O249" s="69"/>
      <c r="P249" s="69"/>
      <c r="Q249" s="145"/>
      <c r="R249" s="24"/>
      <c r="S249" s="29"/>
      <c r="T249" s="61" t="str">
        <f t="shared" si="100"/>
        <v>Compléter la colonne M</v>
      </c>
      <c r="U249" s="62"/>
      <c r="V249" s="103" t="str">
        <f t="shared" si="84"/>
        <v>Compléter la colonne précédente</v>
      </c>
      <c r="W249" s="192" t="str">
        <f t="shared" si="85"/>
        <v>Date signature contrat absente ou non conforme</v>
      </c>
      <c r="X249" s="24"/>
      <c r="Y249" s="29"/>
      <c r="Z249" s="61" t="str">
        <f t="shared" si="101"/>
        <v>Compléter la colonne M</v>
      </c>
      <c r="AA249" s="62"/>
      <c r="AB249" s="29"/>
      <c r="AC249" s="205" t="str">
        <f>IF($M249="","Compléter la colonne M",IF(AA249="","Compléter la part variable",IF($M249=Données!$I$3,AA249,IF(AND($M249=Données!$I$2,AB249=""),"Compléter la colonne précédente",IF(AA249-AB249&lt;=0,0,IF(AB249&gt;=144.44,AA249-144.44,AA249-AB249))))))</f>
        <v>Compléter la colonne M</v>
      </c>
      <c r="AD249" s="197" t="str">
        <f>IF(AA249="","Compléter la part variable",IF(AND($M249=Données!$I$2,AB249=""),"Compléter mont. unit. versé pour le BTE",IF(AC249-$C$6&lt;0,0,AC249-$C$6)))</f>
        <v>Compléter la part variable</v>
      </c>
      <c r="AE249" s="192" t="str">
        <f t="shared" si="89"/>
        <v>Date signature contrat absente ou non conforme</v>
      </c>
      <c r="AF249" s="24"/>
      <c r="AG249" s="29"/>
      <c r="AH249" s="61" t="str">
        <f t="shared" si="102"/>
        <v>Compléter la colonne M</v>
      </c>
      <c r="AI249" s="62"/>
      <c r="AJ249" s="29"/>
      <c r="AK249" s="205" t="str">
        <f>IF($M249="","Compléter la colonne M",IF(AI249="","Compléter la part variable",IF($M249=Données!$I$3,AI249,IF(AND($M249=Données!$I$2,AJ249=""),"Compléter la colonne précédente",IF(AI249-AJ249&lt;=0,0,IF(AJ249&gt;=144.44,AI249-144.44,AI249-AJ249))))))</f>
        <v>Compléter la colonne M</v>
      </c>
      <c r="AL249" s="197" t="str">
        <f>IF(AI249="","Compléter la part variable",IF(AND($M249=Données!$I$2,AJ249=""),"Compléter mont. unit. versé pour le BTE",IF(AK249-$C$6&lt;0,0,AK249-$C$6)))</f>
        <v>Compléter la part variable</v>
      </c>
      <c r="AM249" s="192" t="str">
        <f t="shared" si="90"/>
        <v>Date signature contrat absente ou non conforme</v>
      </c>
      <c r="AN249" s="24"/>
      <c r="AO249" s="29"/>
      <c r="AP249" s="61" t="str">
        <f t="shared" si="103"/>
        <v>Compléter la colonne M</v>
      </c>
      <c r="AQ249" s="62"/>
      <c r="AR249" s="29"/>
      <c r="AS249" s="205" t="str">
        <f>IF($M249="","Compléter la colonne M",IF(AQ249="","Compléter la part variable",IF($M249=Données!$I$3,AQ249,IF(AND($M249=Données!$I$2,AR249=""),"Compléter la colonne précédente",IF(AQ249-AR249&lt;=0,0,IF(AR249&gt;=144.44,AQ249-144.44,AQ249-AR249))))))</f>
        <v>Compléter la colonne M</v>
      </c>
      <c r="AT249" s="197" t="str">
        <f>IF(AQ249="","Compléter la part variable",IF(AND($M249=Données!$I$2,AR249=""),"Compléter mont. unit. versé pour le BTE",IF(AS249-$C$6&lt;0,0,AS249-$C$6)))</f>
        <v>Compléter la part variable</v>
      </c>
      <c r="AU249" s="192" t="str">
        <f t="shared" si="91"/>
        <v>Date signature contrat absente ou non conforme</v>
      </c>
      <c r="AV249" s="24"/>
      <c r="AW249" s="29"/>
      <c r="AX249" s="61" t="str">
        <f t="shared" si="104"/>
        <v>Compléter la colonne M</v>
      </c>
      <c r="AY249" s="62"/>
      <c r="AZ249" s="29"/>
      <c r="BA249" s="205" t="str">
        <f>IF($M249="","Compléter la colonne M",IF(AY249="","Compléter la part variable",IF($M249=Données!$I$3,AY249,IF(AND($M249=Données!$I$2,AZ249=""),"Compléter la colonne précédente",IF(AY249-AZ249&lt;=0,0,IF(AZ249&gt;=144.44,AY249-144.44,AY249-AZ249))))))</f>
        <v>Compléter la colonne M</v>
      </c>
      <c r="BB249" s="197" t="str">
        <f>IF(AY249="","Compléter la part variable",IF(AND($M249=Données!$I$2,AZ249=""),"Compléter mont. unit. versé pour le BTE",IF(BA249-$C$6&lt;0,0,BA249-$C$6)))</f>
        <v>Compléter la part variable</v>
      </c>
      <c r="BC249" s="192" t="str">
        <f t="shared" si="92"/>
        <v>Date signature contrat absente ou non conforme</v>
      </c>
      <c r="BD249" s="24"/>
      <c r="BE249" s="29"/>
      <c r="BF249" s="61" t="str">
        <f t="shared" si="105"/>
        <v>Compléter la colonne M</v>
      </c>
      <c r="BG249" s="62"/>
      <c r="BH249" s="29"/>
      <c r="BI249" s="205" t="str">
        <f>IF($M249="","Compléter la colonne M",IF(BG249="","Compléter la part variable",IF($M249=Données!$I$3,BG249,IF(AND($M249=Données!$I$2,BH249=""),"Compléter la colonne précédente",IF(BG249-BH249&lt;=0,0,IF(BH249&gt;=144.44,BG249-144.44,BG249-BH249))))))</f>
        <v>Compléter la colonne M</v>
      </c>
      <c r="BJ249" s="197" t="str">
        <f>IF(BG249="","Compléter la part variable",IF(AND($M249=Données!$I$2,BH249=""),"Compléter mont. unit. versé pour le BTE",IF(BI249-$C$6&lt;0,0,BI249-$C$6)))</f>
        <v>Compléter la part variable</v>
      </c>
      <c r="BK249" s="192" t="str">
        <f t="shared" si="93"/>
        <v>Date signature contrat absente ou non conforme</v>
      </c>
      <c r="BL249" s="24"/>
      <c r="BM249" s="29"/>
      <c r="BN249" s="61" t="str">
        <f t="shared" si="106"/>
        <v>Compléter la colonne M</v>
      </c>
      <c r="BO249" s="62"/>
      <c r="BP249" s="29"/>
      <c r="BQ249" s="205" t="str">
        <f>IF($M249="","Compléter la colonne M",IF(BO249="","Compléter la part variable",IF($M249=Données!$I$3,BO249,IF(AND($M249=Données!$I$2,BP249=""),"Compléter la colonne précédente",IF(BO249-BP249&lt;=0,0,IF(BP249&gt;=144.44,BO249-144.44,BO249-BP249))))))</f>
        <v>Compléter la colonne M</v>
      </c>
      <c r="BR249" s="197" t="str">
        <f>IF(BO249="","Compléter la part variable",IF(AND($M249=Données!$I$2,BP249=""),"Compléter mont. unit. versé pour le BTE",IF(BQ249-$C$6&lt;0,0,BQ249-$C$6)))</f>
        <v>Compléter la part variable</v>
      </c>
      <c r="BS249" s="192" t="str">
        <f t="shared" si="94"/>
        <v>Date signature contrat absente ou non conforme</v>
      </c>
      <c r="BT249" s="24"/>
      <c r="BU249" s="29"/>
      <c r="BV249" s="61" t="str">
        <f t="shared" si="107"/>
        <v>Compléter la colonne M</v>
      </c>
      <c r="BW249" s="62"/>
      <c r="BX249" s="29"/>
      <c r="BY249" s="205" t="str">
        <f>IF($M249="","Compléter la colonne M",IF(BW249="","Compléter la part variable",IF($M249=Données!$I$3,BW249,IF(AND($M249=Données!$I$2,BX249=""),"Compléter la colonne précédente",IF(BW249-BX249&lt;=0,0,IF(BX249&gt;=144.44,BW249-144.44,BW249-BX249))))))</f>
        <v>Compléter la colonne M</v>
      </c>
      <c r="BZ249" s="197" t="str">
        <f>IF(BW249="","Compléter la part variable",IF(AND($M249=Données!$I$2,BX249=""),"Compléter mont. unit. versé pour le BTE",IF(BY249-$C$6&lt;0,0,BY249-$C$6)))</f>
        <v>Compléter la part variable</v>
      </c>
      <c r="CA249" s="192" t="str">
        <f t="shared" si="95"/>
        <v>Date signature contrat absente ou non conforme</v>
      </c>
      <c r="CB249" s="24"/>
      <c r="CC249" s="29"/>
      <c r="CD249" s="61" t="str">
        <f t="shared" si="108"/>
        <v>Compléter la colonne M</v>
      </c>
      <c r="CE249" s="62"/>
      <c r="CF249" s="29"/>
      <c r="CG249" s="205" t="str">
        <f>IF($M249="","Compléter la colonne M",IF(CE249="","Compléter la part variable",IF($M249=Données!$I$3,CE249,IF(AND($M249=Données!$I$2,CF249=""),"Compléter la colonne précédente",IF(CE249-CF249&lt;=0,0,IF(CF249&gt;=144.44,CE249-144.44,CE249-CF249))))))</f>
        <v>Compléter la colonne M</v>
      </c>
      <c r="CH249" s="197" t="str">
        <f>IF(CE249="","Compléter la part variable",IF(AND($M249=Données!$I$2,CF249=""),"Compléter mont. unit. versé pour le BTE",IF(CG249-$C$6&lt;0,0,CG249-$C$6)))</f>
        <v>Compléter la part variable</v>
      </c>
      <c r="CI249" s="192" t="str">
        <f t="shared" si="96"/>
        <v>Date signature contrat absente ou non conforme</v>
      </c>
      <c r="CJ249" s="24"/>
      <c r="CK249" s="29"/>
      <c r="CL249" s="61" t="str">
        <f t="shared" si="109"/>
        <v>Compléter la colonne M</v>
      </c>
      <c r="CM249" s="62"/>
      <c r="CN249" s="29"/>
      <c r="CO249" s="205" t="str">
        <f>IF($M249="","Compléter la colonne M",IF(CM249="","Compléter la part variable",IF($M249=Données!$I$3,CM249,IF(AND($M249=Données!$I$2,CN249=""),"Compléter la colonne précédente",IF(CM249-CN249&lt;=0,0,IF(CN249&gt;=144.44,CM249-144.44,CM249-CN249))))))</f>
        <v>Compléter la colonne M</v>
      </c>
      <c r="CP249" s="197" t="str">
        <f>IF(CM249="","Compléter la part variable",IF(AND($M249=Données!$I$2,CN249=""),"Compléter mont. unit. versé pour le BTE",IF(CO249-$C$6&lt;0,0,CO249-$C$6)))</f>
        <v>Compléter la part variable</v>
      </c>
      <c r="CQ249" s="192" t="str">
        <f t="shared" si="97"/>
        <v>Date signature contrat absente ou non conforme</v>
      </c>
      <c r="CR249" s="24"/>
      <c r="CS249" s="29"/>
      <c r="CT249" s="61" t="str">
        <f t="shared" si="110"/>
        <v>Compléter la colonne M</v>
      </c>
      <c r="CU249" s="62"/>
      <c r="CV249" s="29"/>
      <c r="CW249" s="205" t="str">
        <f>IF($M249="","Compléter la colonne M",IF(CU249="","Compléter la part variable",IF($M249=Données!$I$3,CU249,IF(AND($M249=Données!$I$2,CV249=""),"Compléter la colonne précédente",IF(CU249-CV249&lt;=0,0,IF(CV249&gt;=144.44,CU249-144.44,CU249-CV249))))))</f>
        <v>Compléter la colonne M</v>
      </c>
      <c r="CX249" s="197" t="str">
        <f>IF(CU249="","Compléter la part variable",IF(AND($M249=Données!$I$2,CV249=""),"Compléter mont. unit. versé pour le BTE",IF(CW249-$C$6&lt;0,0,CW249-$C$6)))</f>
        <v>Compléter la part variable</v>
      </c>
      <c r="CY249" s="192" t="str">
        <f t="shared" si="98"/>
        <v>Date signature contrat absente ou non conforme</v>
      </c>
      <c r="CZ249" s="24"/>
      <c r="DA249" s="29"/>
      <c r="DB249" s="61" t="str">
        <f t="shared" si="111"/>
        <v>Compléter la colonne M</v>
      </c>
      <c r="DC249" s="62"/>
      <c r="DD249" s="29"/>
      <c r="DE249" s="205" t="str">
        <f>IF($M249="","Compléter la colonne M",IF(DC249="","Compléter la part variable",IF($M249=Données!$I$3,DC249,IF(AND($M249=Données!$I$2,DD249=""),"Compléter la colonne précédente",IF(DC249-DD249&lt;=0,0,IF(DD249&gt;=144.44,DC249-144.44,DC249-DD249))))))</f>
        <v>Compléter la colonne M</v>
      </c>
      <c r="DF249" s="197" t="str">
        <f>IF(DC249="","Compléter la part variable",IF(AND($M249=Données!$I$2,DD249=""),"Compléter mont. unit. versé pour le BTE",IF(DE249-$C$6&lt;0,0,DE249-$C$6)))</f>
        <v>Compléter la part variable</v>
      </c>
      <c r="DG249" s="192" t="str">
        <f t="shared" si="99"/>
        <v>Date signature contrat absente ou non conforme</v>
      </c>
      <c r="DH249" s="106" t="str">
        <f t="shared" si="86"/>
        <v>Remplir les colonnes M,N, Q et P</v>
      </c>
      <c r="DI249" s="153" t="str">
        <f t="shared" si="87"/>
        <v>Remplir les colonnes M, N, Q et P</v>
      </c>
      <c r="DJ249" s="28" t="str">
        <f t="shared" si="88"/>
        <v>Remplir les colonnes M, N, Q et P</v>
      </c>
      <c r="DK249"/>
      <c r="DL249"/>
    </row>
    <row r="250" spans="1:116" x14ac:dyDescent="0.3">
      <c r="A250" s="132"/>
      <c r="B250" s="165"/>
      <c r="C250" s="43"/>
      <c r="D250" s="43"/>
      <c r="E250" s="43"/>
      <c r="F250" s="43"/>
      <c r="G250" s="133"/>
      <c r="H250" s="59"/>
      <c r="I250" s="29"/>
      <c r="J250" s="167"/>
      <c r="K250" s="167"/>
      <c r="L250" s="168"/>
      <c r="M250" s="141"/>
      <c r="N250" s="119"/>
      <c r="O250" s="69"/>
      <c r="P250" s="69"/>
      <c r="Q250" s="145"/>
      <c r="R250" s="24"/>
      <c r="S250" s="29"/>
      <c r="T250" s="61" t="str">
        <f t="shared" si="100"/>
        <v>Compléter la colonne M</v>
      </c>
      <c r="U250" s="62"/>
      <c r="V250" s="103" t="str">
        <f t="shared" si="84"/>
        <v>Compléter la colonne précédente</v>
      </c>
      <c r="W250" s="192" t="str">
        <f t="shared" si="85"/>
        <v>Date signature contrat absente ou non conforme</v>
      </c>
      <c r="X250" s="24"/>
      <c r="Y250" s="29"/>
      <c r="Z250" s="61" t="str">
        <f t="shared" si="101"/>
        <v>Compléter la colonne M</v>
      </c>
      <c r="AA250" s="62"/>
      <c r="AB250" s="29"/>
      <c r="AC250" s="205" t="str">
        <f>IF($M250="","Compléter la colonne M",IF(AA250="","Compléter la part variable",IF($M250=Données!$I$3,AA250,IF(AND($M250=Données!$I$2,AB250=""),"Compléter la colonne précédente",IF(AA250-AB250&lt;=0,0,IF(AB250&gt;=144.44,AA250-144.44,AA250-AB250))))))</f>
        <v>Compléter la colonne M</v>
      </c>
      <c r="AD250" s="197" t="str">
        <f>IF(AA250="","Compléter la part variable",IF(AND($M250=Données!$I$2,AB250=""),"Compléter mont. unit. versé pour le BTE",IF(AC250-$C$6&lt;0,0,AC250-$C$6)))</f>
        <v>Compléter la part variable</v>
      </c>
      <c r="AE250" s="192" t="str">
        <f t="shared" si="89"/>
        <v>Date signature contrat absente ou non conforme</v>
      </c>
      <c r="AF250" s="24"/>
      <c r="AG250" s="29"/>
      <c r="AH250" s="61" t="str">
        <f t="shared" si="102"/>
        <v>Compléter la colonne M</v>
      </c>
      <c r="AI250" s="62"/>
      <c r="AJ250" s="29"/>
      <c r="AK250" s="205" t="str">
        <f>IF($M250="","Compléter la colonne M",IF(AI250="","Compléter la part variable",IF($M250=Données!$I$3,AI250,IF(AND($M250=Données!$I$2,AJ250=""),"Compléter la colonne précédente",IF(AI250-AJ250&lt;=0,0,IF(AJ250&gt;=144.44,AI250-144.44,AI250-AJ250))))))</f>
        <v>Compléter la colonne M</v>
      </c>
      <c r="AL250" s="197" t="str">
        <f>IF(AI250="","Compléter la part variable",IF(AND($M250=Données!$I$2,AJ250=""),"Compléter mont. unit. versé pour le BTE",IF(AK250-$C$6&lt;0,0,AK250-$C$6)))</f>
        <v>Compléter la part variable</v>
      </c>
      <c r="AM250" s="192" t="str">
        <f t="shared" si="90"/>
        <v>Date signature contrat absente ou non conforme</v>
      </c>
      <c r="AN250" s="24"/>
      <c r="AO250" s="29"/>
      <c r="AP250" s="61" t="str">
        <f t="shared" si="103"/>
        <v>Compléter la colonne M</v>
      </c>
      <c r="AQ250" s="62"/>
      <c r="AR250" s="29"/>
      <c r="AS250" s="205" t="str">
        <f>IF($M250="","Compléter la colonne M",IF(AQ250="","Compléter la part variable",IF($M250=Données!$I$3,AQ250,IF(AND($M250=Données!$I$2,AR250=""),"Compléter la colonne précédente",IF(AQ250-AR250&lt;=0,0,IF(AR250&gt;=144.44,AQ250-144.44,AQ250-AR250))))))</f>
        <v>Compléter la colonne M</v>
      </c>
      <c r="AT250" s="197" t="str">
        <f>IF(AQ250="","Compléter la part variable",IF(AND($M250=Données!$I$2,AR250=""),"Compléter mont. unit. versé pour le BTE",IF(AS250-$C$6&lt;0,0,AS250-$C$6)))</f>
        <v>Compléter la part variable</v>
      </c>
      <c r="AU250" s="192" t="str">
        <f t="shared" si="91"/>
        <v>Date signature contrat absente ou non conforme</v>
      </c>
      <c r="AV250" s="24"/>
      <c r="AW250" s="29"/>
      <c r="AX250" s="61" t="str">
        <f t="shared" si="104"/>
        <v>Compléter la colonne M</v>
      </c>
      <c r="AY250" s="62"/>
      <c r="AZ250" s="29"/>
      <c r="BA250" s="205" t="str">
        <f>IF($M250="","Compléter la colonne M",IF(AY250="","Compléter la part variable",IF($M250=Données!$I$3,AY250,IF(AND($M250=Données!$I$2,AZ250=""),"Compléter la colonne précédente",IF(AY250-AZ250&lt;=0,0,IF(AZ250&gt;=144.44,AY250-144.44,AY250-AZ250))))))</f>
        <v>Compléter la colonne M</v>
      </c>
      <c r="BB250" s="197" t="str">
        <f>IF(AY250="","Compléter la part variable",IF(AND($M250=Données!$I$2,AZ250=""),"Compléter mont. unit. versé pour le BTE",IF(BA250-$C$6&lt;0,0,BA250-$C$6)))</f>
        <v>Compléter la part variable</v>
      </c>
      <c r="BC250" s="192" t="str">
        <f t="shared" si="92"/>
        <v>Date signature contrat absente ou non conforme</v>
      </c>
      <c r="BD250" s="24"/>
      <c r="BE250" s="29"/>
      <c r="BF250" s="61" t="str">
        <f t="shared" si="105"/>
        <v>Compléter la colonne M</v>
      </c>
      <c r="BG250" s="62"/>
      <c r="BH250" s="29"/>
      <c r="BI250" s="205" t="str">
        <f>IF($M250="","Compléter la colonne M",IF(BG250="","Compléter la part variable",IF($M250=Données!$I$3,BG250,IF(AND($M250=Données!$I$2,BH250=""),"Compléter la colonne précédente",IF(BG250-BH250&lt;=0,0,IF(BH250&gt;=144.44,BG250-144.44,BG250-BH250))))))</f>
        <v>Compléter la colonne M</v>
      </c>
      <c r="BJ250" s="197" t="str">
        <f>IF(BG250="","Compléter la part variable",IF(AND($M250=Données!$I$2,BH250=""),"Compléter mont. unit. versé pour le BTE",IF(BI250-$C$6&lt;0,0,BI250-$C$6)))</f>
        <v>Compléter la part variable</v>
      </c>
      <c r="BK250" s="192" t="str">
        <f t="shared" si="93"/>
        <v>Date signature contrat absente ou non conforme</v>
      </c>
      <c r="BL250" s="24"/>
      <c r="BM250" s="29"/>
      <c r="BN250" s="61" t="str">
        <f t="shared" si="106"/>
        <v>Compléter la colonne M</v>
      </c>
      <c r="BO250" s="62"/>
      <c r="BP250" s="29"/>
      <c r="BQ250" s="205" t="str">
        <f>IF($M250="","Compléter la colonne M",IF(BO250="","Compléter la part variable",IF($M250=Données!$I$3,BO250,IF(AND($M250=Données!$I$2,BP250=""),"Compléter la colonne précédente",IF(BO250-BP250&lt;=0,0,IF(BP250&gt;=144.44,BO250-144.44,BO250-BP250))))))</f>
        <v>Compléter la colonne M</v>
      </c>
      <c r="BR250" s="197" t="str">
        <f>IF(BO250="","Compléter la part variable",IF(AND($M250=Données!$I$2,BP250=""),"Compléter mont. unit. versé pour le BTE",IF(BQ250-$C$6&lt;0,0,BQ250-$C$6)))</f>
        <v>Compléter la part variable</v>
      </c>
      <c r="BS250" s="192" t="str">
        <f t="shared" si="94"/>
        <v>Date signature contrat absente ou non conforme</v>
      </c>
      <c r="BT250" s="24"/>
      <c r="BU250" s="29"/>
      <c r="BV250" s="61" t="str">
        <f t="shared" si="107"/>
        <v>Compléter la colonne M</v>
      </c>
      <c r="BW250" s="62"/>
      <c r="BX250" s="29"/>
      <c r="BY250" s="205" t="str">
        <f>IF($M250="","Compléter la colonne M",IF(BW250="","Compléter la part variable",IF($M250=Données!$I$3,BW250,IF(AND($M250=Données!$I$2,BX250=""),"Compléter la colonne précédente",IF(BW250-BX250&lt;=0,0,IF(BX250&gt;=144.44,BW250-144.44,BW250-BX250))))))</f>
        <v>Compléter la colonne M</v>
      </c>
      <c r="BZ250" s="197" t="str">
        <f>IF(BW250="","Compléter la part variable",IF(AND($M250=Données!$I$2,BX250=""),"Compléter mont. unit. versé pour le BTE",IF(BY250-$C$6&lt;0,0,BY250-$C$6)))</f>
        <v>Compléter la part variable</v>
      </c>
      <c r="CA250" s="192" t="str">
        <f t="shared" si="95"/>
        <v>Date signature contrat absente ou non conforme</v>
      </c>
      <c r="CB250" s="24"/>
      <c r="CC250" s="29"/>
      <c r="CD250" s="61" t="str">
        <f t="shared" si="108"/>
        <v>Compléter la colonne M</v>
      </c>
      <c r="CE250" s="62"/>
      <c r="CF250" s="29"/>
      <c r="CG250" s="205" t="str">
        <f>IF($M250="","Compléter la colonne M",IF(CE250="","Compléter la part variable",IF($M250=Données!$I$3,CE250,IF(AND($M250=Données!$I$2,CF250=""),"Compléter la colonne précédente",IF(CE250-CF250&lt;=0,0,IF(CF250&gt;=144.44,CE250-144.44,CE250-CF250))))))</f>
        <v>Compléter la colonne M</v>
      </c>
      <c r="CH250" s="197" t="str">
        <f>IF(CE250="","Compléter la part variable",IF(AND($M250=Données!$I$2,CF250=""),"Compléter mont. unit. versé pour le BTE",IF(CG250-$C$6&lt;0,0,CG250-$C$6)))</f>
        <v>Compléter la part variable</v>
      </c>
      <c r="CI250" s="192" t="str">
        <f t="shared" si="96"/>
        <v>Date signature contrat absente ou non conforme</v>
      </c>
      <c r="CJ250" s="24"/>
      <c r="CK250" s="29"/>
      <c r="CL250" s="61" t="str">
        <f t="shared" si="109"/>
        <v>Compléter la colonne M</v>
      </c>
      <c r="CM250" s="62"/>
      <c r="CN250" s="29"/>
      <c r="CO250" s="205" t="str">
        <f>IF($M250="","Compléter la colonne M",IF(CM250="","Compléter la part variable",IF($M250=Données!$I$3,CM250,IF(AND($M250=Données!$I$2,CN250=""),"Compléter la colonne précédente",IF(CM250-CN250&lt;=0,0,IF(CN250&gt;=144.44,CM250-144.44,CM250-CN250))))))</f>
        <v>Compléter la colonne M</v>
      </c>
      <c r="CP250" s="197" t="str">
        <f>IF(CM250="","Compléter la part variable",IF(AND($M250=Données!$I$2,CN250=""),"Compléter mont. unit. versé pour le BTE",IF(CO250-$C$6&lt;0,0,CO250-$C$6)))</f>
        <v>Compléter la part variable</v>
      </c>
      <c r="CQ250" s="192" t="str">
        <f t="shared" si="97"/>
        <v>Date signature contrat absente ou non conforme</v>
      </c>
      <c r="CR250" s="24"/>
      <c r="CS250" s="29"/>
      <c r="CT250" s="61" t="str">
        <f t="shared" si="110"/>
        <v>Compléter la colonne M</v>
      </c>
      <c r="CU250" s="62"/>
      <c r="CV250" s="29"/>
      <c r="CW250" s="205" t="str">
        <f>IF($M250="","Compléter la colonne M",IF(CU250="","Compléter la part variable",IF($M250=Données!$I$3,CU250,IF(AND($M250=Données!$I$2,CV250=""),"Compléter la colonne précédente",IF(CU250-CV250&lt;=0,0,IF(CV250&gt;=144.44,CU250-144.44,CU250-CV250))))))</f>
        <v>Compléter la colonne M</v>
      </c>
      <c r="CX250" s="197" t="str">
        <f>IF(CU250="","Compléter la part variable",IF(AND($M250=Données!$I$2,CV250=""),"Compléter mont. unit. versé pour le BTE",IF(CW250-$C$6&lt;0,0,CW250-$C$6)))</f>
        <v>Compléter la part variable</v>
      </c>
      <c r="CY250" s="192" t="str">
        <f t="shared" si="98"/>
        <v>Date signature contrat absente ou non conforme</v>
      </c>
      <c r="CZ250" s="24"/>
      <c r="DA250" s="29"/>
      <c r="DB250" s="61" t="str">
        <f t="shared" si="111"/>
        <v>Compléter la colonne M</v>
      </c>
      <c r="DC250" s="62"/>
      <c r="DD250" s="29"/>
      <c r="DE250" s="205" t="str">
        <f>IF($M250="","Compléter la colonne M",IF(DC250="","Compléter la part variable",IF($M250=Données!$I$3,DC250,IF(AND($M250=Données!$I$2,DD250=""),"Compléter la colonne précédente",IF(DC250-DD250&lt;=0,0,IF(DD250&gt;=144.44,DC250-144.44,DC250-DD250))))))</f>
        <v>Compléter la colonne M</v>
      </c>
      <c r="DF250" s="197" t="str">
        <f>IF(DC250="","Compléter la part variable",IF(AND($M250=Données!$I$2,DD250=""),"Compléter mont. unit. versé pour le BTE",IF(DE250-$C$6&lt;0,0,DE250-$C$6)))</f>
        <v>Compléter la part variable</v>
      </c>
      <c r="DG250" s="192" t="str">
        <f t="shared" si="99"/>
        <v>Date signature contrat absente ou non conforme</v>
      </c>
      <c r="DH250" s="106" t="str">
        <f t="shared" si="86"/>
        <v>Remplir les colonnes M,N, Q et P</v>
      </c>
      <c r="DI250" s="153" t="str">
        <f t="shared" si="87"/>
        <v>Remplir les colonnes M, N, Q et P</v>
      </c>
      <c r="DJ250" s="28" t="str">
        <f t="shared" si="88"/>
        <v>Remplir les colonnes M, N, Q et P</v>
      </c>
      <c r="DK250"/>
      <c r="DL250"/>
    </row>
    <row r="251" spans="1:116" x14ac:dyDescent="0.3">
      <c r="A251" s="132"/>
      <c r="B251" s="165"/>
      <c r="C251" s="43"/>
      <c r="D251" s="43"/>
      <c r="E251" s="43"/>
      <c r="F251" s="43"/>
      <c r="G251" s="133"/>
      <c r="H251" s="59"/>
      <c r="I251" s="29"/>
      <c r="J251" s="167"/>
      <c r="K251" s="167"/>
      <c r="L251" s="168"/>
      <c r="M251" s="141"/>
      <c r="N251" s="119"/>
      <c r="O251" s="69"/>
      <c r="P251" s="69"/>
      <c r="Q251" s="145"/>
      <c r="R251" s="24"/>
      <c r="S251" s="29"/>
      <c r="T251" s="61" t="str">
        <f t="shared" si="100"/>
        <v>Compléter la colonne M</v>
      </c>
      <c r="U251" s="62"/>
      <c r="V251" s="103" t="str">
        <f t="shared" si="84"/>
        <v>Compléter la colonne précédente</v>
      </c>
      <c r="W251" s="192" t="str">
        <f t="shared" si="85"/>
        <v>Date signature contrat absente ou non conforme</v>
      </c>
      <c r="X251" s="24"/>
      <c r="Y251" s="29"/>
      <c r="Z251" s="61" t="str">
        <f t="shared" si="101"/>
        <v>Compléter la colonne M</v>
      </c>
      <c r="AA251" s="62"/>
      <c r="AB251" s="29"/>
      <c r="AC251" s="205" t="str">
        <f>IF($M251="","Compléter la colonne M",IF(AA251="","Compléter la part variable",IF($M251=Données!$I$3,AA251,IF(AND($M251=Données!$I$2,AB251=""),"Compléter la colonne précédente",IF(AA251-AB251&lt;=0,0,IF(AB251&gt;=144.44,AA251-144.44,AA251-AB251))))))</f>
        <v>Compléter la colonne M</v>
      </c>
      <c r="AD251" s="197" t="str">
        <f>IF(AA251="","Compléter la part variable",IF(AND($M251=Données!$I$2,AB251=""),"Compléter mont. unit. versé pour le BTE",IF(AC251-$C$6&lt;0,0,AC251-$C$6)))</f>
        <v>Compléter la part variable</v>
      </c>
      <c r="AE251" s="192" t="str">
        <f t="shared" si="89"/>
        <v>Date signature contrat absente ou non conforme</v>
      </c>
      <c r="AF251" s="24"/>
      <c r="AG251" s="29"/>
      <c r="AH251" s="61" t="str">
        <f t="shared" si="102"/>
        <v>Compléter la colonne M</v>
      </c>
      <c r="AI251" s="62"/>
      <c r="AJ251" s="29"/>
      <c r="AK251" s="205" t="str">
        <f>IF($M251="","Compléter la colonne M",IF(AI251="","Compléter la part variable",IF($M251=Données!$I$3,AI251,IF(AND($M251=Données!$I$2,AJ251=""),"Compléter la colonne précédente",IF(AI251-AJ251&lt;=0,0,IF(AJ251&gt;=144.44,AI251-144.44,AI251-AJ251))))))</f>
        <v>Compléter la colonne M</v>
      </c>
      <c r="AL251" s="197" t="str">
        <f>IF(AI251="","Compléter la part variable",IF(AND($M251=Données!$I$2,AJ251=""),"Compléter mont. unit. versé pour le BTE",IF(AK251-$C$6&lt;0,0,AK251-$C$6)))</f>
        <v>Compléter la part variable</v>
      </c>
      <c r="AM251" s="192" t="str">
        <f t="shared" si="90"/>
        <v>Date signature contrat absente ou non conforme</v>
      </c>
      <c r="AN251" s="24"/>
      <c r="AO251" s="29"/>
      <c r="AP251" s="61" t="str">
        <f t="shared" si="103"/>
        <v>Compléter la colonne M</v>
      </c>
      <c r="AQ251" s="62"/>
      <c r="AR251" s="29"/>
      <c r="AS251" s="205" t="str">
        <f>IF($M251="","Compléter la colonne M",IF(AQ251="","Compléter la part variable",IF($M251=Données!$I$3,AQ251,IF(AND($M251=Données!$I$2,AR251=""),"Compléter la colonne précédente",IF(AQ251-AR251&lt;=0,0,IF(AR251&gt;=144.44,AQ251-144.44,AQ251-AR251))))))</f>
        <v>Compléter la colonne M</v>
      </c>
      <c r="AT251" s="197" t="str">
        <f>IF(AQ251="","Compléter la part variable",IF(AND($M251=Données!$I$2,AR251=""),"Compléter mont. unit. versé pour le BTE",IF(AS251-$C$6&lt;0,0,AS251-$C$6)))</f>
        <v>Compléter la part variable</v>
      </c>
      <c r="AU251" s="192" t="str">
        <f t="shared" si="91"/>
        <v>Date signature contrat absente ou non conforme</v>
      </c>
      <c r="AV251" s="24"/>
      <c r="AW251" s="29"/>
      <c r="AX251" s="61" t="str">
        <f t="shared" si="104"/>
        <v>Compléter la colonne M</v>
      </c>
      <c r="AY251" s="62"/>
      <c r="AZ251" s="29"/>
      <c r="BA251" s="205" t="str">
        <f>IF($M251="","Compléter la colonne M",IF(AY251="","Compléter la part variable",IF($M251=Données!$I$3,AY251,IF(AND($M251=Données!$I$2,AZ251=""),"Compléter la colonne précédente",IF(AY251-AZ251&lt;=0,0,IF(AZ251&gt;=144.44,AY251-144.44,AY251-AZ251))))))</f>
        <v>Compléter la colonne M</v>
      </c>
      <c r="BB251" s="197" t="str">
        <f>IF(AY251="","Compléter la part variable",IF(AND($M251=Données!$I$2,AZ251=""),"Compléter mont. unit. versé pour le BTE",IF(BA251-$C$6&lt;0,0,BA251-$C$6)))</f>
        <v>Compléter la part variable</v>
      </c>
      <c r="BC251" s="192" t="str">
        <f t="shared" si="92"/>
        <v>Date signature contrat absente ou non conforme</v>
      </c>
      <c r="BD251" s="24"/>
      <c r="BE251" s="29"/>
      <c r="BF251" s="61" t="str">
        <f t="shared" si="105"/>
        <v>Compléter la colonne M</v>
      </c>
      <c r="BG251" s="62"/>
      <c r="BH251" s="29"/>
      <c r="BI251" s="205" t="str">
        <f>IF($M251="","Compléter la colonne M",IF(BG251="","Compléter la part variable",IF($M251=Données!$I$3,BG251,IF(AND($M251=Données!$I$2,BH251=""),"Compléter la colonne précédente",IF(BG251-BH251&lt;=0,0,IF(BH251&gt;=144.44,BG251-144.44,BG251-BH251))))))</f>
        <v>Compléter la colonne M</v>
      </c>
      <c r="BJ251" s="197" t="str">
        <f>IF(BG251="","Compléter la part variable",IF(AND($M251=Données!$I$2,BH251=""),"Compléter mont. unit. versé pour le BTE",IF(BI251-$C$6&lt;0,0,BI251-$C$6)))</f>
        <v>Compléter la part variable</v>
      </c>
      <c r="BK251" s="192" t="str">
        <f t="shared" si="93"/>
        <v>Date signature contrat absente ou non conforme</v>
      </c>
      <c r="BL251" s="24"/>
      <c r="BM251" s="29"/>
      <c r="BN251" s="61" t="str">
        <f t="shared" si="106"/>
        <v>Compléter la colonne M</v>
      </c>
      <c r="BO251" s="62"/>
      <c r="BP251" s="29"/>
      <c r="BQ251" s="205" t="str">
        <f>IF($M251="","Compléter la colonne M",IF(BO251="","Compléter la part variable",IF($M251=Données!$I$3,BO251,IF(AND($M251=Données!$I$2,BP251=""),"Compléter la colonne précédente",IF(BO251-BP251&lt;=0,0,IF(BP251&gt;=144.44,BO251-144.44,BO251-BP251))))))</f>
        <v>Compléter la colonne M</v>
      </c>
      <c r="BR251" s="197" t="str">
        <f>IF(BO251="","Compléter la part variable",IF(AND($M251=Données!$I$2,BP251=""),"Compléter mont. unit. versé pour le BTE",IF(BQ251-$C$6&lt;0,0,BQ251-$C$6)))</f>
        <v>Compléter la part variable</v>
      </c>
      <c r="BS251" s="192" t="str">
        <f t="shared" si="94"/>
        <v>Date signature contrat absente ou non conforme</v>
      </c>
      <c r="BT251" s="24"/>
      <c r="BU251" s="29"/>
      <c r="BV251" s="61" t="str">
        <f t="shared" si="107"/>
        <v>Compléter la colonne M</v>
      </c>
      <c r="BW251" s="62"/>
      <c r="BX251" s="29"/>
      <c r="BY251" s="205" t="str">
        <f>IF($M251="","Compléter la colonne M",IF(BW251="","Compléter la part variable",IF($M251=Données!$I$3,BW251,IF(AND($M251=Données!$I$2,BX251=""),"Compléter la colonne précédente",IF(BW251-BX251&lt;=0,0,IF(BX251&gt;=144.44,BW251-144.44,BW251-BX251))))))</f>
        <v>Compléter la colonne M</v>
      </c>
      <c r="BZ251" s="197" t="str">
        <f>IF(BW251="","Compléter la part variable",IF(AND($M251=Données!$I$2,BX251=""),"Compléter mont. unit. versé pour le BTE",IF(BY251-$C$6&lt;0,0,BY251-$C$6)))</f>
        <v>Compléter la part variable</v>
      </c>
      <c r="CA251" s="192" t="str">
        <f t="shared" si="95"/>
        <v>Date signature contrat absente ou non conforme</v>
      </c>
      <c r="CB251" s="24"/>
      <c r="CC251" s="29"/>
      <c r="CD251" s="61" t="str">
        <f t="shared" si="108"/>
        <v>Compléter la colonne M</v>
      </c>
      <c r="CE251" s="62"/>
      <c r="CF251" s="29"/>
      <c r="CG251" s="205" t="str">
        <f>IF($M251="","Compléter la colonne M",IF(CE251="","Compléter la part variable",IF($M251=Données!$I$3,CE251,IF(AND($M251=Données!$I$2,CF251=""),"Compléter la colonne précédente",IF(CE251-CF251&lt;=0,0,IF(CF251&gt;=144.44,CE251-144.44,CE251-CF251))))))</f>
        <v>Compléter la colonne M</v>
      </c>
      <c r="CH251" s="197" t="str">
        <f>IF(CE251="","Compléter la part variable",IF(AND($M251=Données!$I$2,CF251=""),"Compléter mont. unit. versé pour le BTE",IF(CG251-$C$6&lt;0,0,CG251-$C$6)))</f>
        <v>Compléter la part variable</v>
      </c>
      <c r="CI251" s="192" t="str">
        <f t="shared" si="96"/>
        <v>Date signature contrat absente ou non conforme</v>
      </c>
      <c r="CJ251" s="24"/>
      <c r="CK251" s="29"/>
      <c r="CL251" s="61" t="str">
        <f t="shared" si="109"/>
        <v>Compléter la colonne M</v>
      </c>
      <c r="CM251" s="62"/>
      <c r="CN251" s="29"/>
      <c r="CO251" s="205" t="str">
        <f>IF($M251="","Compléter la colonne M",IF(CM251="","Compléter la part variable",IF($M251=Données!$I$3,CM251,IF(AND($M251=Données!$I$2,CN251=""),"Compléter la colonne précédente",IF(CM251-CN251&lt;=0,0,IF(CN251&gt;=144.44,CM251-144.44,CM251-CN251))))))</f>
        <v>Compléter la colonne M</v>
      </c>
      <c r="CP251" s="197" t="str">
        <f>IF(CM251="","Compléter la part variable",IF(AND($M251=Données!$I$2,CN251=""),"Compléter mont. unit. versé pour le BTE",IF(CO251-$C$6&lt;0,0,CO251-$C$6)))</f>
        <v>Compléter la part variable</v>
      </c>
      <c r="CQ251" s="192" t="str">
        <f t="shared" si="97"/>
        <v>Date signature contrat absente ou non conforme</v>
      </c>
      <c r="CR251" s="24"/>
      <c r="CS251" s="29"/>
      <c r="CT251" s="61" t="str">
        <f t="shared" si="110"/>
        <v>Compléter la colonne M</v>
      </c>
      <c r="CU251" s="62"/>
      <c r="CV251" s="29"/>
      <c r="CW251" s="205" t="str">
        <f>IF($M251="","Compléter la colonne M",IF(CU251="","Compléter la part variable",IF($M251=Données!$I$3,CU251,IF(AND($M251=Données!$I$2,CV251=""),"Compléter la colonne précédente",IF(CU251-CV251&lt;=0,0,IF(CV251&gt;=144.44,CU251-144.44,CU251-CV251))))))</f>
        <v>Compléter la colonne M</v>
      </c>
      <c r="CX251" s="197" t="str">
        <f>IF(CU251="","Compléter la part variable",IF(AND($M251=Données!$I$2,CV251=""),"Compléter mont. unit. versé pour le BTE",IF(CW251-$C$6&lt;0,0,CW251-$C$6)))</f>
        <v>Compléter la part variable</v>
      </c>
      <c r="CY251" s="192" t="str">
        <f t="shared" si="98"/>
        <v>Date signature contrat absente ou non conforme</v>
      </c>
      <c r="CZ251" s="24"/>
      <c r="DA251" s="29"/>
      <c r="DB251" s="61" t="str">
        <f t="shared" si="111"/>
        <v>Compléter la colonne M</v>
      </c>
      <c r="DC251" s="62"/>
      <c r="DD251" s="29"/>
      <c r="DE251" s="205" t="str">
        <f>IF($M251="","Compléter la colonne M",IF(DC251="","Compléter la part variable",IF($M251=Données!$I$3,DC251,IF(AND($M251=Données!$I$2,DD251=""),"Compléter la colonne précédente",IF(DC251-DD251&lt;=0,0,IF(DD251&gt;=144.44,DC251-144.44,DC251-DD251))))))</f>
        <v>Compléter la colonne M</v>
      </c>
      <c r="DF251" s="197" t="str">
        <f>IF(DC251="","Compléter la part variable",IF(AND($M251=Données!$I$2,DD251=""),"Compléter mont. unit. versé pour le BTE",IF(DE251-$C$6&lt;0,0,DE251-$C$6)))</f>
        <v>Compléter la part variable</v>
      </c>
      <c r="DG251" s="192" t="str">
        <f t="shared" si="99"/>
        <v>Date signature contrat absente ou non conforme</v>
      </c>
      <c r="DH251" s="106" t="str">
        <f t="shared" si="86"/>
        <v>Remplir les colonnes M,N, Q et P</v>
      </c>
      <c r="DI251" s="153" t="str">
        <f t="shared" si="87"/>
        <v>Remplir les colonnes M, N, Q et P</v>
      </c>
      <c r="DJ251" s="28" t="str">
        <f t="shared" si="88"/>
        <v>Remplir les colonnes M, N, Q et P</v>
      </c>
      <c r="DK251"/>
      <c r="DL251"/>
    </row>
    <row r="252" spans="1:116" x14ac:dyDescent="0.3">
      <c r="A252" s="132"/>
      <c r="B252" s="165"/>
      <c r="C252" s="43"/>
      <c r="D252" s="43"/>
      <c r="E252" s="43"/>
      <c r="F252" s="43"/>
      <c r="G252" s="133"/>
      <c r="H252" s="59"/>
      <c r="I252" s="29"/>
      <c r="J252" s="167"/>
      <c r="K252" s="167"/>
      <c r="L252" s="168"/>
      <c r="M252" s="141"/>
      <c r="N252" s="119"/>
      <c r="O252" s="69"/>
      <c r="P252" s="69"/>
      <c r="Q252" s="145"/>
      <c r="R252" s="24"/>
      <c r="S252" s="29"/>
      <c r="T252" s="61" t="str">
        <f t="shared" si="100"/>
        <v>Compléter la colonne M</v>
      </c>
      <c r="U252" s="62"/>
      <c r="V252" s="103" t="str">
        <f t="shared" si="84"/>
        <v>Compléter la colonne précédente</v>
      </c>
      <c r="W252" s="192" t="str">
        <f t="shared" si="85"/>
        <v>Date signature contrat absente ou non conforme</v>
      </c>
      <c r="X252" s="24"/>
      <c r="Y252" s="29"/>
      <c r="Z252" s="61" t="str">
        <f t="shared" si="101"/>
        <v>Compléter la colonne M</v>
      </c>
      <c r="AA252" s="62"/>
      <c r="AB252" s="29"/>
      <c r="AC252" s="205" t="str">
        <f>IF($M252="","Compléter la colonne M",IF(AA252="","Compléter la part variable",IF($M252=Données!$I$3,AA252,IF(AND($M252=Données!$I$2,AB252=""),"Compléter la colonne précédente",IF(AA252-AB252&lt;=0,0,IF(AB252&gt;=144.44,AA252-144.44,AA252-AB252))))))</f>
        <v>Compléter la colonne M</v>
      </c>
      <c r="AD252" s="197" t="str">
        <f>IF(AA252="","Compléter la part variable",IF(AND($M252=Données!$I$2,AB252=""),"Compléter mont. unit. versé pour le BTE",IF(AC252-$C$6&lt;0,0,AC252-$C$6)))</f>
        <v>Compléter la part variable</v>
      </c>
      <c r="AE252" s="192" t="str">
        <f t="shared" si="89"/>
        <v>Date signature contrat absente ou non conforme</v>
      </c>
      <c r="AF252" s="24"/>
      <c r="AG252" s="29"/>
      <c r="AH252" s="61" t="str">
        <f t="shared" si="102"/>
        <v>Compléter la colonne M</v>
      </c>
      <c r="AI252" s="62"/>
      <c r="AJ252" s="29"/>
      <c r="AK252" s="205" t="str">
        <f>IF($M252="","Compléter la colonne M",IF(AI252="","Compléter la part variable",IF($M252=Données!$I$3,AI252,IF(AND($M252=Données!$I$2,AJ252=""),"Compléter la colonne précédente",IF(AI252-AJ252&lt;=0,0,IF(AJ252&gt;=144.44,AI252-144.44,AI252-AJ252))))))</f>
        <v>Compléter la colonne M</v>
      </c>
      <c r="AL252" s="197" t="str">
        <f>IF(AI252="","Compléter la part variable",IF(AND($M252=Données!$I$2,AJ252=""),"Compléter mont. unit. versé pour le BTE",IF(AK252-$C$6&lt;0,0,AK252-$C$6)))</f>
        <v>Compléter la part variable</v>
      </c>
      <c r="AM252" s="192" t="str">
        <f t="shared" si="90"/>
        <v>Date signature contrat absente ou non conforme</v>
      </c>
      <c r="AN252" s="24"/>
      <c r="AO252" s="29"/>
      <c r="AP252" s="61" t="str">
        <f t="shared" si="103"/>
        <v>Compléter la colonne M</v>
      </c>
      <c r="AQ252" s="62"/>
      <c r="AR252" s="29"/>
      <c r="AS252" s="205" t="str">
        <f>IF($M252="","Compléter la colonne M",IF(AQ252="","Compléter la part variable",IF($M252=Données!$I$3,AQ252,IF(AND($M252=Données!$I$2,AR252=""),"Compléter la colonne précédente",IF(AQ252-AR252&lt;=0,0,IF(AR252&gt;=144.44,AQ252-144.44,AQ252-AR252))))))</f>
        <v>Compléter la colonne M</v>
      </c>
      <c r="AT252" s="197" t="str">
        <f>IF(AQ252="","Compléter la part variable",IF(AND($M252=Données!$I$2,AR252=""),"Compléter mont. unit. versé pour le BTE",IF(AS252-$C$6&lt;0,0,AS252-$C$6)))</f>
        <v>Compléter la part variable</v>
      </c>
      <c r="AU252" s="192" t="str">
        <f t="shared" si="91"/>
        <v>Date signature contrat absente ou non conforme</v>
      </c>
      <c r="AV252" s="24"/>
      <c r="AW252" s="29"/>
      <c r="AX252" s="61" t="str">
        <f t="shared" si="104"/>
        <v>Compléter la colonne M</v>
      </c>
      <c r="AY252" s="62"/>
      <c r="AZ252" s="29"/>
      <c r="BA252" s="205" t="str">
        <f>IF($M252="","Compléter la colonne M",IF(AY252="","Compléter la part variable",IF($M252=Données!$I$3,AY252,IF(AND($M252=Données!$I$2,AZ252=""),"Compléter la colonne précédente",IF(AY252-AZ252&lt;=0,0,IF(AZ252&gt;=144.44,AY252-144.44,AY252-AZ252))))))</f>
        <v>Compléter la colonne M</v>
      </c>
      <c r="BB252" s="197" t="str">
        <f>IF(AY252="","Compléter la part variable",IF(AND($M252=Données!$I$2,AZ252=""),"Compléter mont. unit. versé pour le BTE",IF(BA252-$C$6&lt;0,0,BA252-$C$6)))</f>
        <v>Compléter la part variable</v>
      </c>
      <c r="BC252" s="192" t="str">
        <f t="shared" si="92"/>
        <v>Date signature contrat absente ou non conforme</v>
      </c>
      <c r="BD252" s="24"/>
      <c r="BE252" s="29"/>
      <c r="BF252" s="61" t="str">
        <f t="shared" si="105"/>
        <v>Compléter la colonne M</v>
      </c>
      <c r="BG252" s="62"/>
      <c r="BH252" s="29"/>
      <c r="BI252" s="205" t="str">
        <f>IF($M252="","Compléter la colonne M",IF(BG252="","Compléter la part variable",IF($M252=Données!$I$3,BG252,IF(AND($M252=Données!$I$2,BH252=""),"Compléter la colonne précédente",IF(BG252-BH252&lt;=0,0,IF(BH252&gt;=144.44,BG252-144.44,BG252-BH252))))))</f>
        <v>Compléter la colonne M</v>
      </c>
      <c r="BJ252" s="197" t="str">
        <f>IF(BG252="","Compléter la part variable",IF(AND($M252=Données!$I$2,BH252=""),"Compléter mont. unit. versé pour le BTE",IF(BI252-$C$6&lt;0,0,BI252-$C$6)))</f>
        <v>Compléter la part variable</v>
      </c>
      <c r="BK252" s="192" t="str">
        <f t="shared" si="93"/>
        <v>Date signature contrat absente ou non conforme</v>
      </c>
      <c r="BL252" s="24"/>
      <c r="BM252" s="29"/>
      <c r="BN252" s="61" t="str">
        <f t="shared" si="106"/>
        <v>Compléter la colonne M</v>
      </c>
      <c r="BO252" s="62"/>
      <c r="BP252" s="29"/>
      <c r="BQ252" s="205" t="str">
        <f>IF($M252="","Compléter la colonne M",IF(BO252="","Compléter la part variable",IF($M252=Données!$I$3,BO252,IF(AND($M252=Données!$I$2,BP252=""),"Compléter la colonne précédente",IF(BO252-BP252&lt;=0,0,IF(BP252&gt;=144.44,BO252-144.44,BO252-BP252))))))</f>
        <v>Compléter la colonne M</v>
      </c>
      <c r="BR252" s="197" t="str">
        <f>IF(BO252="","Compléter la part variable",IF(AND($M252=Données!$I$2,BP252=""),"Compléter mont. unit. versé pour le BTE",IF(BQ252-$C$6&lt;0,0,BQ252-$C$6)))</f>
        <v>Compléter la part variable</v>
      </c>
      <c r="BS252" s="192" t="str">
        <f t="shared" si="94"/>
        <v>Date signature contrat absente ou non conforme</v>
      </c>
      <c r="BT252" s="24"/>
      <c r="BU252" s="29"/>
      <c r="BV252" s="61" t="str">
        <f t="shared" si="107"/>
        <v>Compléter la colonne M</v>
      </c>
      <c r="BW252" s="62"/>
      <c r="BX252" s="29"/>
      <c r="BY252" s="205" t="str">
        <f>IF($M252="","Compléter la colonne M",IF(BW252="","Compléter la part variable",IF($M252=Données!$I$3,BW252,IF(AND($M252=Données!$I$2,BX252=""),"Compléter la colonne précédente",IF(BW252-BX252&lt;=0,0,IF(BX252&gt;=144.44,BW252-144.44,BW252-BX252))))))</f>
        <v>Compléter la colonne M</v>
      </c>
      <c r="BZ252" s="197" t="str">
        <f>IF(BW252="","Compléter la part variable",IF(AND($M252=Données!$I$2,BX252=""),"Compléter mont. unit. versé pour le BTE",IF(BY252-$C$6&lt;0,0,BY252-$C$6)))</f>
        <v>Compléter la part variable</v>
      </c>
      <c r="CA252" s="192" t="str">
        <f t="shared" si="95"/>
        <v>Date signature contrat absente ou non conforme</v>
      </c>
      <c r="CB252" s="24"/>
      <c r="CC252" s="29"/>
      <c r="CD252" s="61" t="str">
        <f t="shared" si="108"/>
        <v>Compléter la colonne M</v>
      </c>
      <c r="CE252" s="62"/>
      <c r="CF252" s="29"/>
      <c r="CG252" s="205" t="str">
        <f>IF($M252="","Compléter la colonne M",IF(CE252="","Compléter la part variable",IF($M252=Données!$I$3,CE252,IF(AND($M252=Données!$I$2,CF252=""),"Compléter la colonne précédente",IF(CE252-CF252&lt;=0,0,IF(CF252&gt;=144.44,CE252-144.44,CE252-CF252))))))</f>
        <v>Compléter la colonne M</v>
      </c>
      <c r="CH252" s="197" t="str">
        <f>IF(CE252="","Compléter la part variable",IF(AND($M252=Données!$I$2,CF252=""),"Compléter mont. unit. versé pour le BTE",IF(CG252-$C$6&lt;0,0,CG252-$C$6)))</f>
        <v>Compléter la part variable</v>
      </c>
      <c r="CI252" s="192" t="str">
        <f t="shared" si="96"/>
        <v>Date signature contrat absente ou non conforme</v>
      </c>
      <c r="CJ252" s="24"/>
      <c r="CK252" s="29"/>
      <c r="CL252" s="61" t="str">
        <f t="shared" si="109"/>
        <v>Compléter la colonne M</v>
      </c>
      <c r="CM252" s="62"/>
      <c r="CN252" s="29"/>
      <c r="CO252" s="205" t="str">
        <f>IF($M252="","Compléter la colonne M",IF(CM252="","Compléter la part variable",IF($M252=Données!$I$3,CM252,IF(AND($M252=Données!$I$2,CN252=""),"Compléter la colonne précédente",IF(CM252-CN252&lt;=0,0,IF(CN252&gt;=144.44,CM252-144.44,CM252-CN252))))))</f>
        <v>Compléter la colonne M</v>
      </c>
      <c r="CP252" s="197" t="str">
        <f>IF(CM252="","Compléter la part variable",IF(AND($M252=Données!$I$2,CN252=""),"Compléter mont. unit. versé pour le BTE",IF(CO252-$C$6&lt;0,0,CO252-$C$6)))</f>
        <v>Compléter la part variable</v>
      </c>
      <c r="CQ252" s="192" t="str">
        <f t="shared" si="97"/>
        <v>Date signature contrat absente ou non conforme</v>
      </c>
      <c r="CR252" s="24"/>
      <c r="CS252" s="29"/>
      <c r="CT252" s="61" t="str">
        <f t="shared" si="110"/>
        <v>Compléter la colonne M</v>
      </c>
      <c r="CU252" s="62"/>
      <c r="CV252" s="29"/>
      <c r="CW252" s="205" t="str">
        <f>IF($M252="","Compléter la colonne M",IF(CU252="","Compléter la part variable",IF($M252=Données!$I$3,CU252,IF(AND($M252=Données!$I$2,CV252=""),"Compléter la colonne précédente",IF(CU252-CV252&lt;=0,0,IF(CV252&gt;=144.44,CU252-144.44,CU252-CV252))))))</f>
        <v>Compléter la colonne M</v>
      </c>
      <c r="CX252" s="197" t="str">
        <f>IF(CU252="","Compléter la part variable",IF(AND($M252=Données!$I$2,CV252=""),"Compléter mont. unit. versé pour le BTE",IF(CW252-$C$6&lt;0,0,CW252-$C$6)))</f>
        <v>Compléter la part variable</v>
      </c>
      <c r="CY252" s="192" t="str">
        <f t="shared" si="98"/>
        <v>Date signature contrat absente ou non conforme</v>
      </c>
      <c r="CZ252" s="24"/>
      <c r="DA252" s="29"/>
      <c r="DB252" s="61" t="str">
        <f t="shared" si="111"/>
        <v>Compléter la colonne M</v>
      </c>
      <c r="DC252" s="62"/>
      <c r="DD252" s="29"/>
      <c r="DE252" s="205" t="str">
        <f>IF($M252="","Compléter la colonne M",IF(DC252="","Compléter la part variable",IF($M252=Données!$I$3,DC252,IF(AND($M252=Données!$I$2,DD252=""),"Compléter la colonne précédente",IF(DC252-DD252&lt;=0,0,IF(DD252&gt;=144.44,DC252-144.44,DC252-DD252))))))</f>
        <v>Compléter la colonne M</v>
      </c>
      <c r="DF252" s="197" t="str">
        <f>IF(DC252="","Compléter la part variable",IF(AND($M252=Données!$I$2,DD252=""),"Compléter mont. unit. versé pour le BTE",IF(DE252-$C$6&lt;0,0,DE252-$C$6)))</f>
        <v>Compléter la part variable</v>
      </c>
      <c r="DG252" s="192" t="str">
        <f t="shared" si="99"/>
        <v>Date signature contrat absente ou non conforme</v>
      </c>
      <c r="DH252" s="106" t="str">
        <f t="shared" si="86"/>
        <v>Remplir les colonnes M,N, Q et P</v>
      </c>
      <c r="DI252" s="153" t="str">
        <f t="shared" si="87"/>
        <v>Remplir les colonnes M, N, Q et P</v>
      </c>
      <c r="DJ252" s="28" t="str">
        <f t="shared" si="88"/>
        <v>Remplir les colonnes M, N, Q et P</v>
      </c>
      <c r="DK252"/>
      <c r="DL252"/>
    </row>
    <row r="253" spans="1:116" x14ac:dyDescent="0.3">
      <c r="A253" s="132"/>
      <c r="B253" s="165"/>
      <c r="C253" s="43"/>
      <c r="D253" s="43"/>
      <c r="E253" s="43"/>
      <c r="F253" s="43"/>
      <c r="G253" s="133"/>
      <c r="H253" s="59"/>
      <c r="I253" s="29"/>
      <c r="J253" s="167"/>
      <c r="K253" s="167"/>
      <c r="L253" s="168"/>
      <c r="M253" s="141"/>
      <c r="N253" s="119"/>
      <c r="O253" s="69"/>
      <c r="P253" s="69"/>
      <c r="Q253" s="145"/>
      <c r="R253" s="24"/>
      <c r="S253" s="29"/>
      <c r="T253" s="61" t="str">
        <f t="shared" si="100"/>
        <v>Compléter la colonne M</v>
      </c>
      <c r="U253" s="62"/>
      <c r="V253" s="103" t="str">
        <f t="shared" si="84"/>
        <v>Compléter la colonne précédente</v>
      </c>
      <c r="W253" s="192" t="str">
        <f t="shared" si="85"/>
        <v>Date signature contrat absente ou non conforme</v>
      </c>
      <c r="X253" s="24"/>
      <c r="Y253" s="29"/>
      <c r="Z253" s="61" t="str">
        <f t="shared" si="101"/>
        <v>Compléter la colonne M</v>
      </c>
      <c r="AA253" s="62"/>
      <c r="AB253" s="29"/>
      <c r="AC253" s="205" t="str">
        <f>IF($M253="","Compléter la colonne M",IF(AA253="","Compléter la part variable",IF($M253=Données!$I$3,AA253,IF(AND($M253=Données!$I$2,AB253=""),"Compléter la colonne précédente",IF(AA253-AB253&lt;=0,0,IF(AB253&gt;=144.44,AA253-144.44,AA253-AB253))))))</f>
        <v>Compléter la colonne M</v>
      </c>
      <c r="AD253" s="197" t="str">
        <f>IF(AA253="","Compléter la part variable",IF(AND($M253=Données!$I$2,AB253=""),"Compléter mont. unit. versé pour le BTE",IF(AC253-$C$6&lt;0,0,AC253-$C$6)))</f>
        <v>Compléter la part variable</v>
      </c>
      <c r="AE253" s="192" t="str">
        <f t="shared" si="89"/>
        <v>Date signature contrat absente ou non conforme</v>
      </c>
      <c r="AF253" s="24"/>
      <c r="AG253" s="29"/>
      <c r="AH253" s="61" t="str">
        <f t="shared" si="102"/>
        <v>Compléter la colonne M</v>
      </c>
      <c r="AI253" s="62"/>
      <c r="AJ253" s="29"/>
      <c r="AK253" s="205" t="str">
        <f>IF($M253="","Compléter la colonne M",IF(AI253="","Compléter la part variable",IF($M253=Données!$I$3,AI253,IF(AND($M253=Données!$I$2,AJ253=""),"Compléter la colonne précédente",IF(AI253-AJ253&lt;=0,0,IF(AJ253&gt;=144.44,AI253-144.44,AI253-AJ253))))))</f>
        <v>Compléter la colonne M</v>
      </c>
      <c r="AL253" s="197" t="str">
        <f>IF(AI253="","Compléter la part variable",IF(AND($M253=Données!$I$2,AJ253=""),"Compléter mont. unit. versé pour le BTE",IF(AK253-$C$6&lt;0,0,AK253-$C$6)))</f>
        <v>Compléter la part variable</v>
      </c>
      <c r="AM253" s="192" t="str">
        <f t="shared" si="90"/>
        <v>Date signature contrat absente ou non conforme</v>
      </c>
      <c r="AN253" s="24"/>
      <c r="AO253" s="29"/>
      <c r="AP253" s="61" t="str">
        <f t="shared" si="103"/>
        <v>Compléter la colonne M</v>
      </c>
      <c r="AQ253" s="62"/>
      <c r="AR253" s="29"/>
      <c r="AS253" s="205" t="str">
        <f>IF($M253="","Compléter la colonne M",IF(AQ253="","Compléter la part variable",IF($M253=Données!$I$3,AQ253,IF(AND($M253=Données!$I$2,AR253=""),"Compléter la colonne précédente",IF(AQ253-AR253&lt;=0,0,IF(AR253&gt;=144.44,AQ253-144.44,AQ253-AR253))))))</f>
        <v>Compléter la colonne M</v>
      </c>
      <c r="AT253" s="197" t="str">
        <f>IF(AQ253="","Compléter la part variable",IF(AND($M253=Données!$I$2,AR253=""),"Compléter mont. unit. versé pour le BTE",IF(AS253-$C$6&lt;0,0,AS253-$C$6)))</f>
        <v>Compléter la part variable</v>
      </c>
      <c r="AU253" s="192" t="str">
        <f t="shared" si="91"/>
        <v>Date signature contrat absente ou non conforme</v>
      </c>
      <c r="AV253" s="24"/>
      <c r="AW253" s="29"/>
      <c r="AX253" s="61" t="str">
        <f t="shared" si="104"/>
        <v>Compléter la colonne M</v>
      </c>
      <c r="AY253" s="62"/>
      <c r="AZ253" s="29"/>
      <c r="BA253" s="205" t="str">
        <f>IF($M253="","Compléter la colonne M",IF(AY253="","Compléter la part variable",IF($M253=Données!$I$3,AY253,IF(AND($M253=Données!$I$2,AZ253=""),"Compléter la colonne précédente",IF(AY253-AZ253&lt;=0,0,IF(AZ253&gt;=144.44,AY253-144.44,AY253-AZ253))))))</f>
        <v>Compléter la colonne M</v>
      </c>
      <c r="BB253" s="197" t="str">
        <f>IF(AY253="","Compléter la part variable",IF(AND($M253=Données!$I$2,AZ253=""),"Compléter mont. unit. versé pour le BTE",IF(BA253-$C$6&lt;0,0,BA253-$C$6)))</f>
        <v>Compléter la part variable</v>
      </c>
      <c r="BC253" s="192" t="str">
        <f t="shared" si="92"/>
        <v>Date signature contrat absente ou non conforme</v>
      </c>
      <c r="BD253" s="24"/>
      <c r="BE253" s="29"/>
      <c r="BF253" s="61" t="str">
        <f t="shared" si="105"/>
        <v>Compléter la colonne M</v>
      </c>
      <c r="BG253" s="62"/>
      <c r="BH253" s="29"/>
      <c r="BI253" s="205" t="str">
        <f>IF($M253="","Compléter la colonne M",IF(BG253="","Compléter la part variable",IF($M253=Données!$I$3,BG253,IF(AND($M253=Données!$I$2,BH253=""),"Compléter la colonne précédente",IF(BG253-BH253&lt;=0,0,IF(BH253&gt;=144.44,BG253-144.44,BG253-BH253))))))</f>
        <v>Compléter la colonne M</v>
      </c>
      <c r="BJ253" s="197" t="str">
        <f>IF(BG253="","Compléter la part variable",IF(AND($M253=Données!$I$2,BH253=""),"Compléter mont. unit. versé pour le BTE",IF(BI253-$C$6&lt;0,0,BI253-$C$6)))</f>
        <v>Compléter la part variable</v>
      </c>
      <c r="BK253" s="192" t="str">
        <f t="shared" si="93"/>
        <v>Date signature contrat absente ou non conforme</v>
      </c>
      <c r="BL253" s="24"/>
      <c r="BM253" s="29"/>
      <c r="BN253" s="61" t="str">
        <f t="shared" si="106"/>
        <v>Compléter la colonne M</v>
      </c>
      <c r="BO253" s="62"/>
      <c r="BP253" s="29"/>
      <c r="BQ253" s="205" t="str">
        <f>IF($M253="","Compléter la colonne M",IF(BO253="","Compléter la part variable",IF($M253=Données!$I$3,BO253,IF(AND($M253=Données!$I$2,BP253=""),"Compléter la colonne précédente",IF(BO253-BP253&lt;=0,0,IF(BP253&gt;=144.44,BO253-144.44,BO253-BP253))))))</f>
        <v>Compléter la colonne M</v>
      </c>
      <c r="BR253" s="197" t="str">
        <f>IF(BO253="","Compléter la part variable",IF(AND($M253=Données!$I$2,BP253=""),"Compléter mont. unit. versé pour le BTE",IF(BQ253-$C$6&lt;0,0,BQ253-$C$6)))</f>
        <v>Compléter la part variable</v>
      </c>
      <c r="BS253" s="192" t="str">
        <f t="shared" si="94"/>
        <v>Date signature contrat absente ou non conforme</v>
      </c>
      <c r="BT253" s="24"/>
      <c r="BU253" s="29"/>
      <c r="BV253" s="61" t="str">
        <f t="shared" si="107"/>
        <v>Compléter la colonne M</v>
      </c>
      <c r="BW253" s="62"/>
      <c r="BX253" s="29"/>
      <c r="BY253" s="205" t="str">
        <f>IF($M253="","Compléter la colonne M",IF(BW253="","Compléter la part variable",IF($M253=Données!$I$3,BW253,IF(AND($M253=Données!$I$2,BX253=""),"Compléter la colonne précédente",IF(BW253-BX253&lt;=0,0,IF(BX253&gt;=144.44,BW253-144.44,BW253-BX253))))))</f>
        <v>Compléter la colonne M</v>
      </c>
      <c r="BZ253" s="197" t="str">
        <f>IF(BW253="","Compléter la part variable",IF(AND($M253=Données!$I$2,BX253=""),"Compléter mont. unit. versé pour le BTE",IF(BY253-$C$6&lt;0,0,BY253-$C$6)))</f>
        <v>Compléter la part variable</v>
      </c>
      <c r="CA253" s="192" t="str">
        <f t="shared" si="95"/>
        <v>Date signature contrat absente ou non conforme</v>
      </c>
      <c r="CB253" s="24"/>
      <c r="CC253" s="29"/>
      <c r="CD253" s="61" t="str">
        <f t="shared" si="108"/>
        <v>Compléter la colonne M</v>
      </c>
      <c r="CE253" s="62"/>
      <c r="CF253" s="29"/>
      <c r="CG253" s="205" t="str">
        <f>IF($M253="","Compléter la colonne M",IF(CE253="","Compléter la part variable",IF($M253=Données!$I$3,CE253,IF(AND($M253=Données!$I$2,CF253=""),"Compléter la colonne précédente",IF(CE253-CF253&lt;=0,0,IF(CF253&gt;=144.44,CE253-144.44,CE253-CF253))))))</f>
        <v>Compléter la colonne M</v>
      </c>
      <c r="CH253" s="197" t="str">
        <f>IF(CE253="","Compléter la part variable",IF(AND($M253=Données!$I$2,CF253=""),"Compléter mont. unit. versé pour le BTE",IF(CG253-$C$6&lt;0,0,CG253-$C$6)))</f>
        <v>Compléter la part variable</v>
      </c>
      <c r="CI253" s="192" t="str">
        <f t="shared" si="96"/>
        <v>Date signature contrat absente ou non conforme</v>
      </c>
      <c r="CJ253" s="24"/>
      <c r="CK253" s="29"/>
      <c r="CL253" s="61" t="str">
        <f t="shared" si="109"/>
        <v>Compléter la colonne M</v>
      </c>
      <c r="CM253" s="62"/>
      <c r="CN253" s="29"/>
      <c r="CO253" s="205" t="str">
        <f>IF($M253="","Compléter la colonne M",IF(CM253="","Compléter la part variable",IF($M253=Données!$I$3,CM253,IF(AND($M253=Données!$I$2,CN253=""),"Compléter la colonne précédente",IF(CM253-CN253&lt;=0,0,IF(CN253&gt;=144.44,CM253-144.44,CM253-CN253))))))</f>
        <v>Compléter la colonne M</v>
      </c>
      <c r="CP253" s="197" t="str">
        <f>IF(CM253="","Compléter la part variable",IF(AND($M253=Données!$I$2,CN253=""),"Compléter mont. unit. versé pour le BTE",IF(CO253-$C$6&lt;0,0,CO253-$C$6)))</f>
        <v>Compléter la part variable</v>
      </c>
      <c r="CQ253" s="192" t="str">
        <f t="shared" si="97"/>
        <v>Date signature contrat absente ou non conforme</v>
      </c>
      <c r="CR253" s="24"/>
      <c r="CS253" s="29"/>
      <c r="CT253" s="61" t="str">
        <f t="shared" si="110"/>
        <v>Compléter la colonne M</v>
      </c>
      <c r="CU253" s="62"/>
      <c r="CV253" s="29"/>
      <c r="CW253" s="205" t="str">
        <f>IF($M253="","Compléter la colonne M",IF(CU253="","Compléter la part variable",IF($M253=Données!$I$3,CU253,IF(AND($M253=Données!$I$2,CV253=""),"Compléter la colonne précédente",IF(CU253-CV253&lt;=0,0,IF(CV253&gt;=144.44,CU253-144.44,CU253-CV253))))))</f>
        <v>Compléter la colonne M</v>
      </c>
      <c r="CX253" s="197" t="str">
        <f>IF(CU253="","Compléter la part variable",IF(AND($M253=Données!$I$2,CV253=""),"Compléter mont. unit. versé pour le BTE",IF(CW253-$C$6&lt;0,0,CW253-$C$6)))</f>
        <v>Compléter la part variable</v>
      </c>
      <c r="CY253" s="192" t="str">
        <f t="shared" si="98"/>
        <v>Date signature contrat absente ou non conforme</v>
      </c>
      <c r="CZ253" s="24"/>
      <c r="DA253" s="29"/>
      <c r="DB253" s="61" t="str">
        <f t="shared" si="111"/>
        <v>Compléter la colonne M</v>
      </c>
      <c r="DC253" s="62"/>
      <c r="DD253" s="29"/>
      <c r="DE253" s="205" t="str">
        <f>IF($M253="","Compléter la colonne M",IF(DC253="","Compléter la part variable",IF($M253=Données!$I$3,DC253,IF(AND($M253=Données!$I$2,DD253=""),"Compléter la colonne précédente",IF(DC253-DD253&lt;=0,0,IF(DD253&gt;=144.44,DC253-144.44,DC253-DD253))))))</f>
        <v>Compléter la colonne M</v>
      </c>
      <c r="DF253" s="197" t="str">
        <f>IF(DC253="","Compléter la part variable",IF(AND($M253=Données!$I$2,DD253=""),"Compléter mont. unit. versé pour le BTE",IF(DE253-$C$6&lt;0,0,DE253-$C$6)))</f>
        <v>Compléter la part variable</v>
      </c>
      <c r="DG253" s="192" t="str">
        <f t="shared" si="99"/>
        <v>Date signature contrat absente ou non conforme</v>
      </c>
      <c r="DH253" s="106" t="str">
        <f t="shared" si="86"/>
        <v>Remplir les colonnes M,N, Q et P</v>
      </c>
      <c r="DI253" s="153" t="str">
        <f t="shared" si="87"/>
        <v>Remplir les colonnes M, N, Q et P</v>
      </c>
      <c r="DJ253" s="28" t="str">
        <f t="shared" si="88"/>
        <v>Remplir les colonnes M, N, Q et P</v>
      </c>
      <c r="DK253"/>
      <c r="DL253"/>
    </row>
    <row r="254" spans="1:116" x14ac:dyDescent="0.3">
      <c r="A254" s="132"/>
      <c r="B254" s="165"/>
      <c r="C254" s="43"/>
      <c r="D254" s="43"/>
      <c r="E254" s="43"/>
      <c r="F254" s="43"/>
      <c r="G254" s="133"/>
      <c r="H254" s="59"/>
      <c r="I254" s="29"/>
      <c r="J254" s="167"/>
      <c r="K254" s="167"/>
      <c r="L254" s="168"/>
      <c r="M254" s="141"/>
      <c r="N254" s="119"/>
      <c r="O254" s="69"/>
      <c r="P254" s="69"/>
      <c r="Q254" s="145"/>
      <c r="R254" s="24"/>
      <c r="S254" s="29"/>
      <c r="T254" s="61" t="str">
        <f t="shared" si="100"/>
        <v>Compléter la colonne M</v>
      </c>
      <c r="U254" s="62"/>
      <c r="V254" s="103" t="str">
        <f t="shared" si="84"/>
        <v>Compléter la colonne précédente</v>
      </c>
      <c r="W254" s="192" t="str">
        <f t="shared" si="85"/>
        <v>Date signature contrat absente ou non conforme</v>
      </c>
      <c r="X254" s="24"/>
      <c r="Y254" s="29"/>
      <c r="Z254" s="61" t="str">
        <f t="shared" si="101"/>
        <v>Compléter la colonne M</v>
      </c>
      <c r="AA254" s="62"/>
      <c r="AB254" s="29"/>
      <c r="AC254" s="205" t="str">
        <f>IF($M254="","Compléter la colonne M",IF(AA254="","Compléter la part variable",IF($M254=Données!$I$3,AA254,IF(AND($M254=Données!$I$2,AB254=""),"Compléter la colonne précédente",IF(AA254-AB254&lt;=0,0,IF(AB254&gt;=144.44,AA254-144.44,AA254-AB254))))))</f>
        <v>Compléter la colonne M</v>
      </c>
      <c r="AD254" s="197" t="str">
        <f>IF(AA254="","Compléter la part variable",IF(AND($M254=Données!$I$2,AB254=""),"Compléter mont. unit. versé pour le BTE",IF(AC254-$C$6&lt;0,0,AC254-$C$6)))</f>
        <v>Compléter la part variable</v>
      </c>
      <c r="AE254" s="192" t="str">
        <f t="shared" si="89"/>
        <v>Date signature contrat absente ou non conforme</v>
      </c>
      <c r="AF254" s="24"/>
      <c r="AG254" s="29"/>
      <c r="AH254" s="61" t="str">
        <f t="shared" si="102"/>
        <v>Compléter la colonne M</v>
      </c>
      <c r="AI254" s="62"/>
      <c r="AJ254" s="29"/>
      <c r="AK254" s="205" t="str">
        <f>IF($M254="","Compléter la colonne M",IF(AI254="","Compléter la part variable",IF($M254=Données!$I$3,AI254,IF(AND($M254=Données!$I$2,AJ254=""),"Compléter la colonne précédente",IF(AI254-AJ254&lt;=0,0,IF(AJ254&gt;=144.44,AI254-144.44,AI254-AJ254))))))</f>
        <v>Compléter la colonne M</v>
      </c>
      <c r="AL254" s="197" t="str">
        <f>IF(AI254="","Compléter la part variable",IF(AND($M254=Données!$I$2,AJ254=""),"Compléter mont. unit. versé pour le BTE",IF(AK254-$C$6&lt;0,0,AK254-$C$6)))</f>
        <v>Compléter la part variable</v>
      </c>
      <c r="AM254" s="192" t="str">
        <f t="shared" si="90"/>
        <v>Date signature contrat absente ou non conforme</v>
      </c>
      <c r="AN254" s="24"/>
      <c r="AO254" s="29"/>
      <c r="AP254" s="61" t="str">
        <f t="shared" si="103"/>
        <v>Compléter la colonne M</v>
      </c>
      <c r="AQ254" s="62"/>
      <c r="AR254" s="29"/>
      <c r="AS254" s="205" t="str">
        <f>IF($M254="","Compléter la colonne M",IF(AQ254="","Compléter la part variable",IF($M254=Données!$I$3,AQ254,IF(AND($M254=Données!$I$2,AR254=""),"Compléter la colonne précédente",IF(AQ254-AR254&lt;=0,0,IF(AR254&gt;=144.44,AQ254-144.44,AQ254-AR254))))))</f>
        <v>Compléter la colonne M</v>
      </c>
      <c r="AT254" s="197" t="str">
        <f>IF(AQ254="","Compléter la part variable",IF(AND($M254=Données!$I$2,AR254=""),"Compléter mont. unit. versé pour le BTE",IF(AS254-$C$6&lt;0,0,AS254-$C$6)))</f>
        <v>Compléter la part variable</v>
      </c>
      <c r="AU254" s="192" t="str">
        <f t="shared" si="91"/>
        <v>Date signature contrat absente ou non conforme</v>
      </c>
      <c r="AV254" s="24"/>
      <c r="AW254" s="29"/>
      <c r="AX254" s="61" t="str">
        <f t="shared" si="104"/>
        <v>Compléter la colonne M</v>
      </c>
      <c r="AY254" s="62"/>
      <c r="AZ254" s="29"/>
      <c r="BA254" s="205" t="str">
        <f>IF($M254="","Compléter la colonne M",IF(AY254="","Compléter la part variable",IF($M254=Données!$I$3,AY254,IF(AND($M254=Données!$I$2,AZ254=""),"Compléter la colonne précédente",IF(AY254-AZ254&lt;=0,0,IF(AZ254&gt;=144.44,AY254-144.44,AY254-AZ254))))))</f>
        <v>Compléter la colonne M</v>
      </c>
      <c r="BB254" s="197" t="str">
        <f>IF(AY254="","Compléter la part variable",IF(AND($M254=Données!$I$2,AZ254=""),"Compléter mont. unit. versé pour le BTE",IF(BA254-$C$6&lt;0,0,BA254-$C$6)))</f>
        <v>Compléter la part variable</v>
      </c>
      <c r="BC254" s="192" t="str">
        <f t="shared" si="92"/>
        <v>Date signature contrat absente ou non conforme</v>
      </c>
      <c r="BD254" s="24"/>
      <c r="BE254" s="29"/>
      <c r="BF254" s="61" t="str">
        <f t="shared" si="105"/>
        <v>Compléter la colonne M</v>
      </c>
      <c r="BG254" s="62"/>
      <c r="BH254" s="29"/>
      <c r="BI254" s="205" t="str">
        <f>IF($M254="","Compléter la colonne M",IF(BG254="","Compléter la part variable",IF($M254=Données!$I$3,BG254,IF(AND($M254=Données!$I$2,BH254=""),"Compléter la colonne précédente",IF(BG254-BH254&lt;=0,0,IF(BH254&gt;=144.44,BG254-144.44,BG254-BH254))))))</f>
        <v>Compléter la colonne M</v>
      </c>
      <c r="BJ254" s="197" t="str">
        <f>IF(BG254="","Compléter la part variable",IF(AND($M254=Données!$I$2,BH254=""),"Compléter mont. unit. versé pour le BTE",IF(BI254-$C$6&lt;0,0,BI254-$C$6)))</f>
        <v>Compléter la part variable</v>
      </c>
      <c r="BK254" s="192" t="str">
        <f t="shared" si="93"/>
        <v>Date signature contrat absente ou non conforme</v>
      </c>
      <c r="BL254" s="24"/>
      <c r="BM254" s="29"/>
      <c r="BN254" s="61" t="str">
        <f t="shared" si="106"/>
        <v>Compléter la colonne M</v>
      </c>
      <c r="BO254" s="62"/>
      <c r="BP254" s="29"/>
      <c r="BQ254" s="205" t="str">
        <f>IF($M254="","Compléter la colonne M",IF(BO254="","Compléter la part variable",IF($M254=Données!$I$3,BO254,IF(AND($M254=Données!$I$2,BP254=""),"Compléter la colonne précédente",IF(BO254-BP254&lt;=0,0,IF(BP254&gt;=144.44,BO254-144.44,BO254-BP254))))))</f>
        <v>Compléter la colonne M</v>
      </c>
      <c r="BR254" s="197" t="str">
        <f>IF(BO254="","Compléter la part variable",IF(AND($M254=Données!$I$2,BP254=""),"Compléter mont. unit. versé pour le BTE",IF(BQ254-$C$6&lt;0,0,BQ254-$C$6)))</f>
        <v>Compléter la part variable</v>
      </c>
      <c r="BS254" s="192" t="str">
        <f t="shared" si="94"/>
        <v>Date signature contrat absente ou non conforme</v>
      </c>
      <c r="BT254" s="24"/>
      <c r="BU254" s="29"/>
      <c r="BV254" s="61" t="str">
        <f t="shared" si="107"/>
        <v>Compléter la colonne M</v>
      </c>
      <c r="BW254" s="62"/>
      <c r="BX254" s="29"/>
      <c r="BY254" s="205" t="str">
        <f>IF($M254="","Compléter la colonne M",IF(BW254="","Compléter la part variable",IF($M254=Données!$I$3,BW254,IF(AND($M254=Données!$I$2,BX254=""),"Compléter la colonne précédente",IF(BW254-BX254&lt;=0,0,IF(BX254&gt;=144.44,BW254-144.44,BW254-BX254))))))</f>
        <v>Compléter la colonne M</v>
      </c>
      <c r="BZ254" s="197" t="str">
        <f>IF(BW254="","Compléter la part variable",IF(AND($M254=Données!$I$2,BX254=""),"Compléter mont. unit. versé pour le BTE",IF(BY254-$C$6&lt;0,0,BY254-$C$6)))</f>
        <v>Compléter la part variable</v>
      </c>
      <c r="CA254" s="192" t="str">
        <f t="shared" si="95"/>
        <v>Date signature contrat absente ou non conforme</v>
      </c>
      <c r="CB254" s="24"/>
      <c r="CC254" s="29"/>
      <c r="CD254" s="61" t="str">
        <f t="shared" si="108"/>
        <v>Compléter la colonne M</v>
      </c>
      <c r="CE254" s="62"/>
      <c r="CF254" s="29"/>
      <c r="CG254" s="205" t="str">
        <f>IF($M254="","Compléter la colonne M",IF(CE254="","Compléter la part variable",IF($M254=Données!$I$3,CE254,IF(AND($M254=Données!$I$2,CF254=""),"Compléter la colonne précédente",IF(CE254-CF254&lt;=0,0,IF(CF254&gt;=144.44,CE254-144.44,CE254-CF254))))))</f>
        <v>Compléter la colonne M</v>
      </c>
      <c r="CH254" s="197" t="str">
        <f>IF(CE254="","Compléter la part variable",IF(AND($M254=Données!$I$2,CF254=""),"Compléter mont. unit. versé pour le BTE",IF(CG254-$C$6&lt;0,0,CG254-$C$6)))</f>
        <v>Compléter la part variable</v>
      </c>
      <c r="CI254" s="192" t="str">
        <f t="shared" si="96"/>
        <v>Date signature contrat absente ou non conforme</v>
      </c>
      <c r="CJ254" s="24"/>
      <c r="CK254" s="29"/>
      <c r="CL254" s="61" t="str">
        <f t="shared" si="109"/>
        <v>Compléter la colonne M</v>
      </c>
      <c r="CM254" s="62"/>
      <c r="CN254" s="29"/>
      <c r="CO254" s="205" t="str">
        <f>IF($M254="","Compléter la colonne M",IF(CM254="","Compléter la part variable",IF($M254=Données!$I$3,CM254,IF(AND($M254=Données!$I$2,CN254=""),"Compléter la colonne précédente",IF(CM254-CN254&lt;=0,0,IF(CN254&gt;=144.44,CM254-144.44,CM254-CN254))))))</f>
        <v>Compléter la colonne M</v>
      </c>
      <c r="CP254" s="197" t="str">
        <f>IF(CM254="","Compléter la part variable",IF(AND($M254=Données!$I$2,CN254=""),"Compléter mont. unit. versé pour le BTE",IF(CO254-$C$6&lt;0,0,CO254-$C$6)))</f>
        <v>Compléter la part variable</v>
      </c>
      <c r="CQ254" s="192" t="str">
        <f t="shared" si="97"/>
        <v>Date signature contrat absente ou non conforme</v>
      </c>
      <c r="CR254" s="24"/>
      <c r="CS254" s="29"/>
      <c r="CT254" s="61" t="str">
        <f t="shared" si="110"/>
        <v>Compléter la colonne M</v>
      </c>
      <c r="CU254" s="62"/>
      <c r="CV254" s="29"/>
      <c r="CW254" s="205" t="str">
        <f>IF($M254="","Compléter la colonne M",IF(CU254="","Compléter la part variable",IF($M254=Données!$I$3,CU254,IF(AND($M254=Données!$I$2,CV254=""),"Compléter la colonne précédente",IF(CU254-CV254&lt;=0,0,IF(CV254&gt;=144.44,CU254-144.44,CU254-CV254))))))</f>
        <v>Compléter la colonne M</v>
      </c>
      <c r="CX254" s="197" t="str">
        <f>IF(CU254="","Compléter la part variable",IF(AND($M254=Données!$I$2,CV254=""),"Compléter mont. unit. versé pour le BTE",IF(CW254-$C$6&lt;0,0,CW254-$C$6)))</f>
        <v>Compléter la part variable</v>
      </c>
      <c r="CY254" s="192" t="str">
        <f t="shared" si="98"/>
        <v>Date signature contrat absente ou non conforme</v>
      </c>
      <c r="CZ254" s="24"/>
      <c r="DA254" s="29"/>
      <c r="DB254" s="61" t="str">
        <f t="shared" si="111"/>
        <v>Compléter la colonne M</v>
      </c>
      <c r="DC254" s="62"/>
      <c r="DD254" s="29"/>
      <c r="DE254" s="205" t="str">
        <f>IF($M254="","Compléter la colonne M",IF(DC254="","Compléter la part variable",IF($M254=Données!$I$3,DC254,IF(AND($M254=Données!$I$2,DD254=""),"Compléter la colonne précédente",IF(DC254-DD254&lt;=0,0,IF(DD254&gt;=144.44,DC254-144.44,DC254-DD254))))))</f>
        <v>Compléter la colonne M</v>
      </c>
      <c r="DF254" s="197" t="str">
        <f>IF(DC254="","Compléter la part variable",IF(AND($M254=Données!$I$2,DD254=""),"Compléter mont. unit. versé pour le BTE",IF(DE254-$C$6&lt;0,0,DE254-$C$6)))</f>
        <v>Compléter la part variable</v>
      </c>
      <c r="DG254" s="192" t="str">
        <f t="shared" si="99"/>
        <v>Date signature contrat absente ou non conforme</v>
      </c>
      <c r="DH254" s="106" t="str">
        <f t="shared" si="86"/>
        <v>Remplir les colonnes M,N, Q et P</v>
      </c>
      <c r="DI254" s="153" t="str">
        <f t="shared" si="87"/>
        <v>Remplir les colonnes M, N, Q et P</v>
      </c>
      <c r="DJ254" s="28" t="str">
        <f t="shared" si="88"/>
        <v>Remplir les colonnes M, N, Q et P</v>
      </c>
      <c r="DK254"/>
      <c r="DL254"/>
    </row>
    <row r="255" spans="1:116" x14ac:dyDescent="0.3">
      <c r="A255" s="132"/>
      <c r="B255" s="165"/>
      <c r="C255" s="43"/>
      <c r="D255" s="43"/>
      <c r="E255" s="43"/>
      <c r="F255" s="43"/>
      <c r="G255" s="133"/>
      <c r="H255" s="59"/>
      <c r="I255" s="29"/>
      <c r="J255" s="167"/>
      <c r="K255" s="167"/>
      <c r="L255" s="168"/>
      <c r="M255" s="141"/>
      <c r="N255" s="119"/>
      <c r="O255" s="69"/>
      <c r="P255" s="69"/>
      <c r="Q255" s="145"/>
      <c r="R255" s="24"/>
      <c r="S255" s="29"/>
      <c r="T255" s="61" t="str">
        <f t="shared" si="100"/>
        <v>Compléter la colonne M</v>
      </c>
      <c r="U255" s="62"/>
      <c r="V255" s="103" t="str">
        <f t="shared" si="84"/>
        <v>Compléter la colonne précédente</v>
      </c>
      <c r="W255" s="192" t="str">
        <f t="shared" si="85"/>
        <v>Date signature contrat absente ou non conforme</v>
      </c>
      <c r="X255" s="24"/>
      <c r="Y255" s="29"/>
      <c r="Z255" s="61" t="str">
        <f t="shared" si="101"/>
        <v>Compléter la colonne M</v>
      </c>
      <c r="AA255" s="62"/>
      <c r="AB255" s="29"/>
      <c r="AC255" s="205" t="str">
        <f>IF($M255="","Compléter la colonne M",IF(AA255="","Compléter la part variable",IF($M255=Données!$I$3,AA255,IF(AND($M255=Données!$I$2,AB255=""),"Compléter la colonne précédente",IF(AA255-AB255&lt;=0,0,IF(AB255&gt;=144.44,AA255-144.44,AA255-AB255))))))</f>
        <v>Compléter la colonne M</v>
      </c>
      <c r="AD255" s="197" t="str">
        <f>IF(AA255="","Compléter la part variable",IF(AND($M255=Données!$I$2,AB255=""),"Compléter mont. unit. versé pour le BTE",IF(AC255-$C$6&lt;0,0,AC255-$C$6)))</f>
        <v>Compléter la part variable</v>
      </c>
      <c r="AE255" s="192" t="str">
        <f t="shared" si="89"/>
        <v>Date signature contrat absente ou non conforme</v>
      </c>
      <c r="AF255" s="24"/>
      <c r="AG255" s="29"/>
      <c r="AH255" s="61" t="str">
        <f t="shared" si="102"/>
        <v>Compléter la colonne M</v>
      </c>
      <c r="AI255" s="62"/>
      <c r="AJ255" s="29"/>
      <c r="AK255" s="205" t="str">
        <f>IF($M255="","Compléter la colonne M",IF(AI255="","Compléter la part variable",IF($M255=Données!$I$3,AI255,IF(AND($M255=Données!$I$2,AJ255=""),"Compléter la colonne précédente",IF(AI255-AJ255&lt;=0,0,IF(AJ255&gt;=144.44,AI255-144.44,AI255-AJ255))))))</f>
        <v>Compléter la colonne M</v>
      </c>
      <c r="AL255" s="197" t="str">
        <f>IF(AI255="","Compléter la part variable",IF(AND($M255=Données!$I$2,AJ255=""),"Compléter mont. unit. versé pour le BTE",IF(AK255-$C$6&lt;0,0,AK255-$C$6)))</f>
        <v>Compléter la part variable</v>
      </c>
      <c r="AM255" s="192" t="str">
        <f t="shared" si="90"/>
        <v>Date signature contrat absente ou non conforme</v>
      </c>
      <c r="AN255" s="24"/>
      <c r="AO255" s="29"/>
      <c r="AP255" s="61" t="str">
        <f t="shared" si="103"/>
        <v>Compléter la colonne M</v>
      </c>
      <c r="AQ255" s="62"/>
      <c r="AR255" s="29"/>
      <c r="AS255" s="205" t="str">
        <f>IF($M255="","Compléter la colonne M",IF(AQ255="","Compléter la part variable",IF($M255=Données!$I$3,AQ255,IF(AND($M255=Données!$I$2,AR255=""),"Compléter la colonne précédente",IF(AQ255-AR255&lt;=0,0,IF(AR255&gt;=144.44,AQ255-144.44,AQ255-AR255))))))</f>
        <v>Compléter la colonne M</v>
      </c>
      <c r="AT255" s="197" t="str">
        <f>IF(AQ255="","Compléter la part variable",IF(AND($M255=Données!$I$2,AR255=""),"Compléter mont. unit. versé pour le BTE",IF(AS255-$C$6&lt;0,0,AS255-$C$6)))</f>
        <v>Compléter la part variable</v>
      </c>
      <c r="AU255" s="192" t="str">
        <f t="shared" si="91"/>
        <v>Date signature contrat absente ou non conforme</v>
      </c>
      <c r="AV255" s="24"/>
      <c r="AW255" s="29"/>
      <c r="AX255" s="61" t="str">
        <f t="shared" si="104"/>
        <v>Compléter la colonne M</v>
      </c>
      <c r="AY255" s="62"/>
      <c r="AZ255" s="29"/>
      <c r="BA255" s="205" t="str">
        <f>IF($M255="","Compléter la colonne M",IF(AY255="","Compléter la part variable",IF($M255=Données!$I$3,AY255,IF(AND($M255=Données!$I$2,AZ255=""),"Compléter la colonne précédente",IF(AY255-AZ255&lt;=0,0,IF(AZ255&gt;=144.44,AY255-144.44,AY255-AZ255))))))</f>
        <v>Compléter la colonne M</v>
      </c>
      <c r="BB255" s="197" t="str">
        <f>IF(AY255="","Compléter la part variable",IF(AND($M255=Données!$I$2,AZ255=""),"Compléter mont. unit. versé pour le BTE",IF(BA255-$C$6&lt;0,0,BA255-$C$6)))</f>
        <v>Compléter la part variable</v>
      </c>
      <c r="BC255" s="192" t="str">
        <f t="shared" si="92"/>
        <v>Date signature contrat absente ou non conforme</v>
      </c>
      <c r="BD255" s="24"/>
      <c r="BE255" s="29"/>
      <c r="BF255" s="61" t="str">
        <f t="shared" si="105"/>
        <v>Compléter la colonne M</v>
      </c>
      <c r="BG255" s="62"/>
      <c r="BH255" s="29"/>
      <c r="BI255" s="205" t="str">
        <f>IF($M255="","Compléter la colonne M",IF(BG255="","Compléter la part variable",IF($M255=Données!$I$3,BG255,IF(AND($M255=Données!$I$2,BH255=""),"Compléter la colonne précédente",IF(BG255-BH255&lt;=0,0,IF(BH255&gt;=144.44,BG255-144.44,BG255-BH255))))))</f>
        <v>Compléter la colonne M</v>
      </c>
      <c r="BJ255" s="197" t="str">
        <f>IF(BG255="","Compléter la part variable",IF(AND($M255=Données!$I$2,BH255=""),"Compléter mont. unit. versé pour le BTE",IF(BI255-$C$6&lt;0,0,BI255-$C$6)))</f>
        <v>Compléter la part variable</v>
      </c>
      <c r="BK255" s="192" t="str">
        <f t="shared" si="93"/>
        <v>Date signature contrat absente ou non conforme</v>
      </c>
      <c r="BL255" s="24"/>
      <c r="BM255" s="29"/>
      <c r="BN255" s="61" t="str">
        <f t="shared" si="106"/>
        <v>Compléter la colonne M</v>
      </c>
      <c r="BO255" s="62"/>
      <c r="BP255" s="29"/>
      <c r="BQ255" s="205" t="str">
        <f>IF($M255="","Compléter la colonne M",IF(BO255="","Compléter la part variable",IF($M255=Données!$I$3,BO255,IF(AND($M255=Données!$I$2,BP255=""),"Compléter la colonne précédente",IF(BO255-BP255&lt;=0,0,IF(BP255&gt;=144.44,BO255-144.44,BO255-BP255))))))</f>
        <v>Compléter la colonne M</v>
      </c>
      <c r="BR255" s="197" t="str">
        <f>IF(BO255="","Compléter la part variable",IF(AND($M255=Données!$I$2,BP255=""),"Compléter mont. unit. versé pour le BTE",IF(BQ255-$C$6&lt;0,0,BQ255-$C$6)))</f>
        <v>Compléter la part variable</v>
      </c>
      <c r="BS255" s="192" t="str">
        <f t="shared" si="94"/>
        <v>Date signature contrat absente ou non conforme</v>
      </c>
      <c r="BT255" s="24"/>
      <c r="BU255" s="29"/>
      <c r="BV255" s="61" t="str">
        <f t="shared" si="107"/>
        <v>Compléter la colonne M</v>
      </c>
      <c r="BW255" s="62"/>
      <c r="BX255" s="29"/>
      <c r="BY255" s="205" t="str">
        <f>IF($M255="","Compléter la colonne M",IF(BW255="","Compléter la part variable",IF($M255=Données!$I$3,BW255,IF(AND($M255=Données!$I$2,BX255=""),"Compléter la colonne précédente",IF(BW255-BX255&lt;=0,0,IF(BX255&gt;=144.44,BW255-144.44,BW255-BX255))))))</f>
        <v>Compléter la colonne M</v>
      </c>
      <c r="BZ255" s="197" t="str">
        <f>IF(BW255="","Compléter la part variable",IF(AND($M255=Données!$I$2,BX255=""),"Compléter mont. unit. versé pour le BTE",IF(BY255-$C$6&lt;0,0,BY255-$C$6)))</f>
        <v>Compléter la part variable</v>
      </c>
      <c r="CA255" s="192" t="str">
        <f t="shared" si="95"/>
        <v>Date signature contrat absente ou non conforme</v>
      </c>
      <c r="CB255" s="24"/>
      <c r="CC255" s="29"/>
      <c r="CD255" s="61" t="str">
        <f t="shared" si="108"/>
        <v>Compléter la colonne M</v>
      </c>
      <c r="CE255" s="62"/>
      <c r="CF255" s="29"/>
      <c r="CG255" s="205" t="str">
        <f>IF($M255="","Compléter la colonne M",IF(CE255="","Compléter la part variable",IF($M255=Données!$I$3,CE255,IF(AND($M255=Données!$I$2,CF255=""),"Compléter la colonne précédente",IF(CE255-CF255&lt;=0,0,IF(CF255&gt;=144.44,CE255-144.44,CE255-CF255))))))</f>
        <v>Compléter la colonne M</v>
      </c>
      <c r="CH255" s="197" t="str">
        <f>IF(CE255="","Compléter la part variable",IF(AND($M255=Données!$I$2,CF255=""),"Compléter mont. unit. versé pour le BTE",IF(CG255-$C$6&lt;0,0,CG255-$C$6)))</f>
        <v>Compléter la part variable</v>
      </c>
      <c r="CI255" s="192" t="str">
        <f t="shared" si="96"/>
        <v>Date signature contrat absente ou non conforme</v>
      </c>
      <c r="CJ255" s="24"/>
      <c r="CK255" s="29"/>
      <c r="CL255" s="61" t="str">
        <f t="shared" si="109"/>
        <v>Compléter la colonne M</v>
      </c>
      <c r="CM255" s="62"/>
      <c r="CN255" s="29"/>
      <c r="CO255" s="205" t="str">
        <f>IF($M255="","Compléter la colonne M",IF(CM255="","Compléter la part variable",IF($M255=Données!$I$3,CM255,IF(AND($M255=Données!$I$2,CN255=""),"Compléter la colonne précédente",IF(CM255-CN255&lt;=0,0,IF(CN255&gt;=144.44,CM255-144.44,CM255-CN255))))))</f>
        <v>Compléter la colonne M</v>
      </c>
      <c r="CP255" s="197" t="str">
        <f>IF(CM255="","Compléter la part variable",IF(AND($M255=Données!$I$2,CN255=""),"Compléter mont. unit. versé pour le BTE",IF(CO255-$C$6&lt;0,0,CO255-$C$6)))</f>
        <v>Compléter la part variable</v>
      </c>
      <c r="CQ255" s="192" t="str">
        <f t="shared" si="97"/>
        <v>Date signature contrat absente ou non conforme</v>
      </c>
      <c r="CR255" s="24"/>
      <c r="CS255" s="29"/>
      <c r="CT255" s="61" t="str">
        <f t="shared" si="110"/>
        <v>Compléter la colonne M</v>
      </c>
      <c r="CU255" s="62"/>
      <c r="CV255" s="29"/>
      <c r="CW255" s="205" t="str">
        <f>IF($M255="","Compléter la colonne M",IF(CU255="","Compléter la part variable",IF($M255=Données!$I$3,CU255,IF(AND($M255=Données!$I$2,CV255=""),"Compléter la colonne précédente",IF(CU255-CV255&lt;=0,0,IF(CV255&gt;=144.44,CU255-144.44,CU255-CV255))))))</f>
        <v>Compléter la colonne M</v>
      </c>
      <c r="CX255" s="197" t="str">
        <f>IF(CU255="","Compléter la part variable",IF(AND($M255=Données!$I$2,CV255=""),"Compléter mont. unit. versé pour le BTE",IF(CW255-$C$6&lt;0,0,CW255-$C$6)))</f>
        <v>Compléter la part variable</v>
      </c>
      <c r="CY255" s="192" t="str">
        <f t="shared" si="98"/>
        <v>Date signature contrat absente ou non conforme</v>
      </c>
      <c r="CZ255" s="24"/>
      <c r="DA255" s="29"/>
      <c r="DB255" s="61" t="str">
        <f t="shared" si="111"/>
        <v>Compléter la colonne M</v>
      </c>
      <c r="DC255" s="62"/>
      <c r="DD255" s="29"/>
      <c r="DE255" s="205" t="str">
        <f>IF($M255="","Compléter la colonne M",IF(DC255="","Compléter la part variable",IF($M255=Données!$I$3,DC255,IF(AND($M255=Données!$I$2,DD255=""),"Compléter la colonne précédente",IF(DC255-DD255&lt;=0,0,IF(DD255&gt;=144.44,DC255-144.44,DC255-DD255))))))</f>
        <v>Compléter la colonne M</v>
      </c>
      <c r="DF255" s="197" t="str">
        <f>IF(DC255="","Compléter la part variable",IF(AND($M255=Données!$I$2,DD255=""),"Compléter mont. unit. versé pour le BTE",IF(DE255-$C$6&lt;0,0,DE255-$C$6)))</f>
        <v>Compléter la part variable</v>
      </c>
      <c r="DG255" s="192" t="str">
        <f t="shared" si="99"/>
        <v>Date signature contrat absente ou non conforme</v>
      </c>
      <c r="DH255" s="106" t="str">
        <f t="shared" si="86"/>
        <v>Remplir les colonnes M,N, Q et P</v>
      </c>
      <c r="DI255" s="153" t="str">
        <f t="shared" si="87"/>
        <v>Remplir les colonnes M, N, Q et P</v>
      </c>
      <c r="DJ255" s="28" t="str">
        <f t="shared" si="88"/>
        <v>Remplir les colonnes M, N, Q et P</v>
      </c>
      <c r="DK255"/>
      <c r="DL255"/>
    </row>
    <row r="256" spans="1:116" x14ac:dyDescent="0.3">
      <c r="A256" s="132"/>
      <c r="B256" s="165"/>
      <c r="C256" s="43"/>
      <c r="D256" s="43"/>
      <c r="E256" s="43"/>
      <c r="F256" s="43"/>
      <c r="G256" s="133"/>
      <c r="H256" s="59"/>
      <c r="I256" s="29"/>
      <c r="J256" s="167"/>
      <c r="K256" s="167"/>
      <c r="L256" s="168"/>
      <c r="M256" s="141"/>
      <c r="N256" s="119"/>
      <c r="O256" s="69"/>
      <c r="P256" s="69"/>
      <c r="Q256" s="145"/>
      <c r="R256" s="24"/>
      <c r="S256" s="29"/>
      <c r="T256" s="61" t="str">
        <f t="shared" si="100"/>
        <v>Compléter la colonne M</v>
      </c>
      <c r="U256" s="62"/>
      <c r="V256" s="103" t="str">
        <f t="shared" si="84"/>
        <v>Compléter la colonne précédente</v>
      </c>
      <c r="W256" s="192" t="str">
        <f t="shared" si="85"/>
        <v>Date signature contrat absente ou non conforme</v>
      </c>
      <c r="X256" s="24"/>
      <c r="Y256" s="29"/>
      <c r="Z256" s="61" t="str">
        <f t="shared" si="101"/>
        <v>Compléter la colonne M</v>
      </c>
      <c r="AA256" s="62"/>
      <c r="AB256" s="29"/>
      <c r="AC256" s="205" t="str">
        <f>IF($M256="","Compléter la colonne M",IF(AA256="","Compléter la part variable",IF($M256=Données!$I$3,AA256,IF(AND($M256=Données!$I$2,AB256=""),"Compléter la colonne précédente",IF(AA256-AB256&lt;=0,0,IF(AB256&gt;=144.44,AA256-144.44,AA256-AB256))))))</f>
        <v>Compléter la colonne M</v>
      </c>
      <c r="AD256" s="197" t="str">
        <f>IF(AA256="","Compléter la part variable",IF(AND($M256=Données!$I$2,AB256=""),"Compléter mont. unit. versé pour le BTE",IF(AC256-$C$6&lt;0,0,AC256-$C$6)))</f>
        <v>Compléter la part variable</v>
      </c>
      <c r="AE256" s="192" t="str">
        <f t="shared" si="89"/>
        <v>Date signature contrat absente ou non conforme</v>
      </c>
      <c r="AF256" s="24"/>
      <c r="AG256" s="29"/>
      <c r="AH256" s="61" t="str">
        <f t="shared" si="102"/>
        <v>Compléter la colonne M</v>
      </c>
      <c r="AI256" s="62"/>
      <c r="AJ256" s="29"/>
      <c r="AK256" s="205" t="str">
        <f>IF($M256="","Compléter la colonne M",IF(AI256="","Compléter la part variable",IF($M256=Données!$I$3,AI256,IF(AND($M256=Données!$I$2,AJ256=""),"Compléter la colonne précédente",IF(AI256-AJ256&lt;=0,0,IF(AJ256&gt;=144.44,AI256-144.44,AI256-AJ256))))))</f>
        <v>Compléter la colonne M</v>
      </c>
      <c r="AL256" s="197" t="str">
        <f>IF(AI256="","Compléter la part variable",IF(AND($M256=Données!$I$2,AJ256=""),"Compléter mont. unit. versé pour le BTE",IF(AK256-$C$6&lt;0,0,AK256-$C$6)))</f>
        <v>Compléter la part variable</v>
      </c>
      <c r="AM256" s="192" t="str">
        <f t="shared" si="90"/>
        <v>Date signature contrat absente ou non conforme</v>
      </c>
      <c r="AN256" s="24"/>
      <c r="AO256" s="29"/>
      <c r="AP256" s="61" t="str">
        <f t="shared" si="103"/>
        <v>Compléter la colonne M</v>
      </c>
      <c r="AQ256" s="62"/>
      <c r="AR256" s="29"/>
      <c r="AS256" s="205" t="str">
        <f>IF($M256="","Compléter la colonne M",IF(AQ256="","Compléter la part variable",IF($M256=Données!$I$3,AQ256,IF(AND($M256=Données!$I$2,AR256=""),"Compléter la colonne précédente",IF(AQ256-AR256&lt;=0,0,IF(AR256&gt;=144.44,AQ256-144.44,AQ256-AR256))))))</f>
        <v>Compléter la colonne M</v>
      </c>
      <c r="AT256" s="197" t="str">
        <f>IF(AQ256="","Compléter la part variable",IF(AND($M256=Données!$I$2,AR256=""),"Compléter mont. unit. versé pour le BTE",IF(AS256-$C$6&lt;0,0,AS256-$C$6)))</f>
        <v>Compléter la part variable</v>
      </c>
      <c r="AU256" s="192" t="str">
        <f t="shared" si="91"/>
        <v>Date signature contrat absente ou non conforme</v>
      </c>
      <c r="AV256" s="24"/>
      <c r="AW256" s="29"/>
      <c r="AX256" s="61" t="str">
        <f t="shared" si="104"/>
        <v>Compléter la colonne M</v>
      </c>
      <c r="AY256" s="62"/>
      <c r="AZ256" s="29"/>
      <c r="BA256" s="205" t="str">
        <f>IF($M256="","Compléter la colonne M",IF(AY256="","Compléter la part variable",IF($M256=Données!$I$3,AY256,IF(AND($M256=Données!$I$2,AZ256=""),"Compléter la colonne précédente",IF(AY256-AZ256&lt;=0,0,IF(AZ256&gt;=144.44,AY256-144.44,AY256-AZ256))))))</f>
        <v>Compléter la colonne M</v>
      </c>
      <c r="BB256" s="197" t="str">
        <f>IF(AY256="","Compléter la part variable",IF(AND($M256=Données!$I$2,AZ256=""),"Compléter mont. unit. versé pour le BTE",IF(BA256-$C$6&lt;0,0,BA256-$C$6)))</f>
        <v>Compléter la part variable</v>
      </c>
      <c r="BC256" s="192" t="str">
        <f t="shared" si="92"/>
        <v>Date signature contrat absente ou non conforme</v>
      </c>
      <c r="BD256" s="24"/>
      <c r="BE256" s="29"/>
      <c r="BF256" s="61" t="str">
        <f t="shared" si="105"/>
        <v>Compléter la colonne M</v>
      </c>
      <c r="BG256" s="62"/>
      <c r="BH256" s="29"/>
      <c r="BI256" s="205" t="str">
        <f>IF($M256="","Compléter la colonne M",IF(BG256="","Compléter la part variable",IF($M256=Données!$I$3,BG256,IF(AND($M256=Données!$I$2,BH256=""),"Compléter la colonne précédente",IF(BG256-BH256&lt;=0,0,IF(BH256&gt;=144.44,BG256-144.44,BG256-BH256))))))</f>
        <v>Compléter la colonne M</v>
      </c>
      <c r="BJ256" s="197" t="str">
        <f>IF(BG256="","Compléter la part variable",IF(AND($M256=Données!$I$2,BH256=""),"Compléter mont. unit. versé pour le BTE",IF(BI256-$C$6&lt;0,0,BI256-$C$6)))</f>
        <v>Compléter la part variable</v>
      </c>
      <c r="BK256" s="192" t="str">
        <f t="shared" si="93"/>
        <v>Date signature contrat absente ou non conforme</v>
      </c>
      <c r="BL256" s="24"/>
      <c r="BM256" s="29"/>
      <c r="BN256" s="61" t="str">
        <f t="shared" si="106"/>
        <v>Compléter la colonne M</v>
      </c>
      <c r="BO256" s="62"/>
      <c r="BP256" s="29"/>
      <c r="BQ256" s="205" t="str">
        <f>IF($M256="","Compléter la colonne M",IF(BO256="","Compléter la part variable",IF($M256=Données!$I$3,BO256,IF(AND($M256=Données!$I$2,BP256=""),"Compléter la colonne précédente",IF(BO256-BP256&lt;=0,0,IF(BP256&gt;=144.44,BO256-144.44,BO256-BP256))))))</f>
        <v>Compléter la colonne M</v>
      </c>
      <c r="BR256" s="197" t="str">
        <f>IF(BO256="","Compléter la part variable",IF(AND($M256=Données!$I$2,BP256=""),"Compléter mont. unit. versé pour le BTE",IF(BQ256-$C$6&lt;0,0,BQ256-$C$6)))</f>
        <v>Compléter la part variable</v>
      </c>
      <c r="BS256" s="192" t="str">
        <f t="shared" si="94"/>
        <v>Date signature contrat absente ou non conforme</v>
      </c>
      <c r="BT256" s="24"/>
      <c r="BU256" s="29"/>
      <c r="BV256" s="61" t="str">
        <f t="shared" si="107"/>
        <v>Compléter la colonne M</v>
      </c>
      <c r="BW256" s="62"/>
      <c r="BX256" s="29"/>
      <c r="BY256" s="205" t="str">
        <f>IF($M256="","Compléter la colonne M",IF(BW256="","Compléter la part variable",IF($M256=Données!$I$3,BW256,IF(AND($M256=Données!$I$2,BX256=""),"Compléter la colonne précédente",IF(BW256-BX256&lt;=0,0,IF(BX256&gt;=144.44,BW256-144.44,BW256-BX256))))))</f>
        <v>Compléter la colonne M</v>
      </c>
      <c r="BZ256" s="197" t="str">
        <f>IF(BW256="","Compléter la part variable",IF(AND($M256=Données!$I$2,BX256=""),"Compléter mont. unit. versé pour le BTE",IF(BY256-$C$6&lt;0,0,BY256-$C$6)))</f>
        <v>Compléter la part variable</v>
      </c>
      <c r="CA256" s="192" t="str">
        <f t="shared" si="95"/>
        <v>Date signature contrat absente ou non conforme</v>
      </c>
      <c r="CB256" s="24"/>
      <c r="CC256" s="29"/>
      <c r="CD256" s="61" t="str">
        <f t="shared" si="108"/>
        <v>Compléter la colonne M</v>
      </c>
      <c r="CE256" s="62"/>
      <c r="CF256" s="29"/>
      <c r="CG256" s="205" t="str">
        <f>IF($M256="","Compléter la colonne M",IF(CE256="","Compléter la part variable",IF($M256=Données!$I$3,CE256,IF(AND($M256=Données!$I$2,CF256=""),"Compléter la colonne précédente",IF(CE256-CF256&lt;=0,0,IF(CF256&gt;=144.44,CE256-144.44,CE256-CF256))))))</f>
        <v>Compléter la colonne M</v>
      </c>
      <c r="CH256" s="197" t="str">
        <f>IF(CE256="","Compléter la part variable",IF(AND($M256=Données!$I$2,CF256=""),"Compléter mont. unit. versé pour le BTE",IF(CG256-$C$6&lt;0,0,CG256-$C$6)))</f>
        <v>Compléter la part variable</v>
      </c>
      <c r="CI256" s="192" t="str">
        <f t="shared" si="96"/>
        <v>Date signature contrat absente ou non conforme</v>
      </c>
      <c r="CJ256" s="24"/>
      <c r="CK256" s="29"/>
      <c r="CL256" s="61" t="str">
        <f t="shared" si="109"/>
        <v>Compléter la colonne M</v>
      </c>
      <c r="CM256" s="62"/>
      <c r="CN256" s="29"/>
      <c r="CO256" s="205" t="str">
        <f>IF($M256="","Compléter la colonne M",IF(CM256="","Compléter la part variable",IF($M256=Données!$I$3,CM256,IF(AND($M256=Données!$I$2,CN256=""),"Compléter la colonne précédente",IF(CM256-CN256&lt;=0,0,IF(CN256&gt;=144.44,CM256-144.44,CM256-CN256))))))</f>
        <v>Compléter la colonne M</v>
      </c>
      <c r="CP256" s="197" t="str">
        <f>IF(CM256="","Compléter la part variable",IF(AND($M256=Données!$I$2,CN256=""),"Compléter mont. unit. versé pour le BTE",IF(CO256-$C$6&lt;0,0,CO256-$C$6)))</f>
        <v>Compléter la part variable</v>
      </c>
      <c r="CQ256" s="192" t="str">
        <f t="shared" si="97"/>
        <v>Date signature contrat absente ou non conforme</v>
      </c>
      <c r="CR256" s="24"/>
      <c r="CS256" s="29"/>
      <c r="CT256" s="61" t="str">
        <f t="shared" si="110"/>
        <v>Compléter la colonne M</v>
      </c>
      <c r="CU256" s="62"/>
      <c r="CV256" s="29"/>
      <c r="CW256" s="205" t="str">
        <f>IF($M256="","Compléter la colonne M",IF(CU256="","Compléter la part variable",IF($M256=Données!$I$3,CU256,IF(AND($M256=Données!$I$2,CV256=""),"Compléter la colonne précédente",IF(CU256-CV256&lt;=0,0,IF(CV256&gt;=144.44,CU256-144.44,CU256-CV256))))))</f>
        <v>Compléter la colonne M</v>
      </c>
      <c r="CX256" s="197" t="str">
        <f>IF(CU256="","Compléter la part variable",IF(AND($M256=Données!$I$2,CV256=""),"Compléter mont. unit. versé pour le BTE",IF(CW256-$C$6&lt;0,0,CW256-$C$6)))</f>
        <v>Compléter la part variable</v>
      </c>
      <c r="CY256" s="192" t="str">
        <f t="shared" si="98"/>
        <v>Date signature contrat absente ou non conforme</v>
      </c>
      <c r="CZ256" s="24"/>
      <c r="DA256" s="29"/>
      <c r="DB256" s="61" t="str">
        <f t="shared" si="111"/>
        <v>Compléter la colonne M</v>
      </c>
      <c r="DC256" s="62"/>
      <c r="DD256" s="29"/>
      <c r="DE256" s="205" t="str">
        <f>IF($M256="","Compléter la colonne M",IF(DC256="","Compléter la part variable",IF($M256=Données!$I$3,DC256,IF(AND($M256=Données!$I$2,DD256=""),"Compléter la colonne précédente",IF(DC256-DD256&lt;=0,0,IF(DD256&gt;=144.44,DC256-144.44,DC256-DD256))))))</f>
        <v>Compléter la colonne M</v>
      </c>
      <c r="DF256" s="197" t="str">
        <f>IF(DC256="","Compléter la part variable",IF(AND($M256=Données!$I$2,DD256=""),"Compléter mont. unit. versé pour le BTE",IF(DE256-$C$6&lt;0,0,DE256-$C$6)))</f>
        <v>Compléter la part variable</v>
      </c>
      <c r="DG256" s="192" t="str">
        <f t="shared" si="99"/>
        <v>Date signature contrat absente ou non conforme</v>
      </c>
      <c r="DH256" s="106" t="str">
        <f t="shared" si="86"/>
        <v>Remplir les colonnes M,N, Q et P</v>
      </c>
      <c r="DI256" s="153" t="str">
        <f t="shared" si="87"/>
        <v>Remplir les colonnes M, N, Q et P</v>
      </c>
      <c r="DJ256" s="28" t="str">
        <f t="shared" si="88"/>
        <v>Remplir les colonnes M, N, Q et P</v>
      </c>
      <c r="DK256"/>
      <c r="DL256"/>
    </row>
    <row r="257" spans="1:116" x14ac:dyDescent="0.3">
      <c r="A257" s="132"/>
      <c r="B257" s="165"/>
      <c r="C257" s="43"/>
      <c r="D257" s="43"/>
      <c r="E257" s="43"/>
      <c r="F257" s="43"/>
      <c r="G257" s="133"/>
      <c r="H257" s="59"/>
      <c r="I257" s="29"/>
      <c r="J257" s="167"/>
      <c r="K257" s="167"/>
      <c r="L257" s="168"/>
      <c r="M257" s="141"/>
      <c r="N257" s="119"/>
      <c r="O257" s="69"/>
      <c r="P257" s="69"/>
      <c r="Q257" s="145"/>
      <c r="R257" s="24"/>
      <c r="S257" s="29"/>
      <c r="T257" s="61" t="str">
        <f t="shared" si="100"/>
        <v>Compléter la colonne M</v>
      </c>
      <c r="U257" s="62"/>
      <c r="V257" s="103" t="str">
        <f t="shared" si="84"/>
        <v>Compléter la colonne précédente</v>
      </c>
      <c r="W257" s="192" t="str">
        <f t="shared" si="85"/>
        <v>Date signature contrat absente ou non conforme</v>
      </c>
      <c r="X257" s="24"/>
      <c r="Y257" s="29"/>
      <c r="Z257" s="61" t="str">
        <f t="shared" si="101"/>
        <v>Compléter la colonne M</v>
      </c>
      <c r="AA257" s="62"/>
      <c r="AB257" s="29"/>
      <c r="AC257" s="205" t="str">
        <f>IF($M257="","Compléter la colonne M",IF(AA257="","Compléter la part variable",IF($M257=Données!$I$3,AA257,IF(AND($M257=Données!$I$2,AB257=""),"Compléter la colonne précédente",IF(AA257-AB257&lt;=0,0,IF(AB257&gt;=144.44,AA257-144.44,AA257-AB257))))))</f>
        <v>Compléter la colonne M</v>
      </c>
      <c r="AD257" s="197" t="str">
        <f>IF(AA257="","Compléter la part variable",IF(AND($M257=Données!$I$2,AB257=""),"Compléter mont. unit. versé pour le BTE",IF(AC257-$C$6&lt;0,0,AC257-$C$6)))</f>
        <v>Compléter la part variable</v>
      </c>
      <c r="AE257" s="192" t="str">
        <f t="shared" si="89"/>
        <v>Date signature contrat absente ou non conforme</v>
      </c>
      <c r="AF257" s="24"/>
      <c r="AG257" s="29"/>
      <c r="AH257" s="61" t="str">
        <f t="shared" si="102"/>
        <v>Compléter la colonne M</v>
      </c>
      <c r="AI257" s="62"/>
      <c r="AJ257" s="29"/>
      <c r="AK257" s="205" t="str">
        <f>IF($M257="","Compléter la colonne M",IF(AI257="","Compléter la part variable",IF($M257=Données!$I$3,AI257,IF(AND($M257=Données!$I$2,AJ257=""),"Compléter la colonne précédente",IF(AI257-AJ257&lt;=0,0,IF(AJ257&gt;=144.44,AI257-144.44,AI257-AJ257))))))</f>
        <v>Compléter la colonne M</v>
      </c>
      <c r="AL257" s="197" t="str">
        <f>IF(AI257="","Compléter la part variable",IF(AND($M257=Données!$I$2,AJ257=""),"Compléter mont. unit. versé pour le BTE",IF(AK257-$C$6&lt;0,0,AK257-$C$6)))</f>
        <v>Compléter la part variable</v>
      </c>
      <c r="AM257" s="192" t="str">
        <f t="shared" si="90"/>
        <v>Date signature contrat absente ou non conforme</v>
      </c>
      <c r="AN257" s="24"/>
      <c r="AO257" s="29"/>
      <c r="AP257" s="61" t="str">
        <f t="shared" si="103"/>
        <v>Compléter la colonne M</v>
      </c>
      <c r="AQ257" s="62"/>
      <c r="AR257" s="29"/>
      <c r="AS257" s="205" t="str">
        <f>IF($M257="","Compléter la colonne M",IF(AQ257="","Compléter la part variable",IF($M257=Données!$I$3,AQ257,IF(AND($M257=Données!$I$2,AR257=""),"Compléter la colonne précédente",IF(AQ257-AR257&lt;=0,0,IF(AR257&gt;=144.44,AQ257-144.44,AQ257-AR257))))))</f>
        <v>Compléter la colonne M</v>
      </c>
      <c r="AT257" s="197" t="str">
        <f>IF(AQ257="","Compléter la part variable",IF(AND($M257=Données!$I$2,AR257=""),"Compléter mont. unit. versé pour le BTE",IF(AS257-$C$6&lt;0,0,AS257-$C$6)))</f>
        <v>Compléter la part variable</v>
      </c>
      <c r="AU257" s="192" t="str">
        <f t="shared" si="91"/>
        <v>Date signature contrat absente ou non conforme</v>
      </c>
      <c r="AV257" s="24"/>
      <c r="AW257" s="29"/>
      <c r="AX257" s="61" t="str">
        <f t="shared" si="104"/>
        <v>Compléter la colonne M</v>
      </c>
      <c r="AY257" s="62"/>
      <c r="AZ257" s="29"/>
      <c r="BA257" s="205" t="str">
        <f>IF($M257="","Compléter la colonne M",IF(AY257="","Compléter la part variable",IF($M257=Données!$I$3,AY257,IF(AND($M257=Données!$I$2,AZ257=""),"Compléter la colonne précédente",IF(AY257-AZ257&lt;=0,0,IF(AZ257&gt;=144.44,AY257-144.44,AY257-AZ257))))))</f>
        <v>Compléter la colonne M</v>
      </c>
      <c r="BB257" s="197" t="str">
        <f>IF(AY257="","Compléter la part variable",IF(AND($M257=Données!$I$2,AZ257=""),"Compléter mont. unit. versé pour le BTE",IF(BA257-$C$6&lt;0,0,BA257-$C$6)))</f>
        <v>Compléter la part variable</v>
      </c>
      <c r="BC257" s="192" t="str">
        <f t="shared" si="92"/>
        <v>Date signature contrat absente ou non conforme</v>
      </c>
      <c r="BD257" s="24"/>
      <c r="BE257" s="29"/>
      <c r="BF257" s="61" t="str">
        <f t="shared" si="105"/>
        <v>Compléter la colonne M</v>
      </c>
      <c r="BG257" s="62"/>
      <c r="BH257" s="29"/>
      <c r="BI257" s="205" t="str">
        <f>IF($M257="","Compléter la colonne M",IF(BG257="","Compléter la part variable",IF($M257=Données!$I$3,BG257,IF(AND($M257=Données!$I$2,BH257=""),"Compléter la colonne précédente",IF(BG257-BH257&lt;=0,0,IF(BH257&gt;=144.44,BG257-144.44,BG257-BH257))))))</f>
        <v>Compléter la colonne M</v>
      </c>
      <c r="BJ257" s="197" t="str">
        <f>IF(BG257="","Compléter la part variable",IF(AND($M257=Données!$I$2,BH257=""),"Compléter mont. unit. versé pour le BTE",IF(BI257-$C$6&lt;0,0,BI257-$C$6)))</f>
        <v>Compléter la part variable</v>
      </c>
      <c r="BK257" s="192" t="str">
        <f t="shared" si="93"/>
        <v>Date signature contrat absente ou non conforme</v>
      </c>
      <c r="BL257" s="24"/>
      <c r="BM257" s="29"/>
      <c r="BN257" s="61" t="str">
        <f t="shared" si="106"/>
        <v>Compléter la colonne M</v>
      </c>
      <c r="BO257" s="62"/>
      <c r="BP257" s="29"/>
      <c r="BQ257" s="205" t="str">
        <f>IF($M257="","Compléter la colonne M",IF(BO257="","Compléter la part variable",IF($M257=Données!$I$3,BO257,IF(AND($M257=Données!$I$2,BP257=""),"Compléter la colonne précédente",IF(BO257-BP257&lt;=0,0,IF(BP257&gt;=144.44,BO257-144.44,BO257-BP257))))))</f>
        <v>Compléter la colonne M</v>
      </c>
      <c r="BR257" s="197" t="str">
        <f>IF(BO257="","Compléter la part variable",IF(AND($M257=Données!$I$2,BP257=""),"Compléter mont. unit. versé pour le BTE",IF(BQ257-$C$6&lt;0,0,BQ257-$C$6)))</f>
        <v>Compléter la part variable</v>
      </c>
      <c r="BS257" s="192" t="str">
        <f t="shared" si="94"/>
        <v>Date signature contrat absente ou non conforme</v>
      </c>
      <c r="BT257" s="24"/>
      <c r="BU257" s="29"/>
      <c r="BV257" s="61" t="str">
        <f t="shared" si="107"/>
        <v>Compléter la colonne M</v>
      </c>
      <c r="BW257" s="62"/>
      <c r="BX257" s="29"/>
      <c r="BY257" s="205" t="str">
        <f>IF($M257="","Compléter la colonne M",IF(BW257="","Compléter la part variable",IF($M257=Données!$I$3,BW257,IF(AND($M257=Données!$I$2,BX257=""),"Compléter la colonne précédente",IF(BW257-BX257&lt;=0,0,IF(BX257&gt;=144.44,BW257-144.44,BW257-BX257))))))</f>
        <v>Compléter la colonne M</v>
      </c>
      <c r="BZ257" s="197" t="str">
        <f>IF(BW257="","Compléter la part variable",IF(AND($M257=Données!$I$2,BX257=""),"Compléter mont. unit. versé pour le BTE",IF(BY257-$C$6&lt;0,0,BY257-$C$6)))</f>
        <v>Compléter la part variable</v>
      </c>
      <c r="CA257" s="192" t="str">
        <f t="shared" si="95"/>
        <v>Date signature contrat absente ou non conforme</v>
      </c>
      <c r="CB257" s="24"/>
      <c r="CC257" s="29"/>
      <c r="CD257" s="61" t="str">
        <f t="shared" si="108"/>
        <v>Compléter la colonne M</v>
      </c>
      <c r="CE257" s="62"/>
      <c r="CF257" s="29"/>
      <c r="CG257" s="205" t="str">
        <f>IF($M257="","Compléter la colonne M",IF(CE257="","Compléter la part variable",IF($M257=Données!$I$3,CE257,IF(AND($M257=Données!$I$2,CF257=""),"Compléter la colonne précédente",IF(CE257-CF257&lt;=0,0,IF(CF257&gt;=144.44,CE257-144.44,CE257-CF257))))))</f>
        <v>Compléter la colonne M</v>
      </c>
      <c r="CH257" s="197" t="str">
        <f>IF(CE257="","Compléter la part variable",IF(AND($M257=Données!$I$2,CF257=""),"Compléter mont. unit. versé pour le BTE",IF(CG257-$C$6&lt;0,0,CG257-$C$6)))</f>
        <v>Compléter la part variable</v>
      </c>
      <c r="CI257" s="192" t="str">
        <f t="shared" si="96"/>
        <v>Date signature contrat absente ou non conforme</v>
      </c>
      <c r="CJ257" s="24"/>
      <c r="CK257" s="29"/>
      <c r="CL257" s="61" t="str">
        <f t="shared" si="109"/>
        <v>Compléter la colonne M</v>
      </c>
      <c r="CM257" s="62"/>
      <c r="CN257" s="29"/>
      <c r="CO257" s="205" t="str">
        <f>IF($M257="","Compléter la colonne M",IF(CM257="","Compléter la part variable",IF($M257=Données!$I$3,CM257,IF(AND($M257=Données!$I$2,CN257=""),"Compléter la colonne précédente",IF(CM257-CN257&lt;=0,0,IF(CN257&gt;=144.44,CM257-144.44,CM257-CN257))))))</f>
        <v>Compléter la colonne M</v>
      </c>
      <c r="CP257" s="197" t="str">
        <f>IF(CM257="","Compléter la part variable",IF(AND($M257=Données!$I$2,CN257=""),"Compléter mont. unit. versé pour le BTE",IF(CO257-$C$6&lt;0,0,CO257-$C$6)))</f>
        <v>Compléter la part variable</v>
      </c>
      <c r="CQ257" s="192" t="str">
        <f t="shared" si="97"/>
        <v>Date signature contrat absente ou non conforme</v>
      </c>
      <c r="CR257" s="24"/>
      <c r="CS257" s="29"/>
      <c r="CT257" s="61" t="str">
        <f t="shared" si="110"/>
        <v>Compléter la colonne M</v>
      </c>
      <c r="CU257" s="62"/>
      <c r="CV257" s="29"/>
      <c r="CW257" s="205" t="str">
        <f>IF($M257="","Compléter la colonne M",IF(CU257="","Compléter la part variable",IF($M257=Données!$I$3,CU257,IF(AND($M257=Données!$I$2,CV257=""),"Compléter la colonne précédente",IF(CU257-CV257&lt;=0,0,IF(CV257&gt;=144.44,CU257-144.44,CU257-CV257))))))</f>
        <v>Compléter la colonne M</v>
      </c>
      <c r="CX257" s="197" t="str">
        <f>IF(CU257="","Compléter la part variable",IF(AND($M257=Données!$I$2,CV257=""),"Compléter mont. unit. versé pour le BTE",IF(CW257-$C$6&lt;0,0,CW257-$C$6)))</f>
        <v>Compléter la part variable</v>
      </c>
      <c r="CY257" s="192" t="str">
        <f t="shared" si="98"/>
        <v>Date signature contrat absente ou non conforme</v>
      </c>
      <c r="CZ257" s="24"/>
      <c r="DA257" s="29"/>
      <c r="DB257" s="61" t="str">
        <f t="shared" si="111"/>
        <v>Compléter la colonne M</v>
      </c>
      <c r="DC257" s="62"/>
      <c r="DD257" s="29"/>
      <c r="DE257" s="205" t="str">
        <f>IF($M257="","Compléter la colonne M",IF(DC257="","Compléter la part variable",IF($M257=Données!$I$3,DC257,IF(AND($M257=Données!$I$2,DD257=""),"Compléter la colonne précédente",IF(DC257-DD257&lt;=0,0,IF(DD257&gt;=144.44,DC257-144.44,DC257-DD257))))))</f>
        <v>Compléter la colonne M</v>
      </c>
      <c r="DF257" s="197" t="str">
        <f>IF(DC257="","Compléter la part variable",IF(AND($M257=Données!$I$2,DD257=""),"Compléter mont. unit. versé pour le BTE",IF(DE257-$C$6&lt;0,0,DE257-$C$6)))</f>
        <v>Compléter la part variable</v>
      </c>
      <c r="DG257" s="192" t="str">
        <f t="shared" si="99"/>
        <v>Date signature contrat absente ou non conforme</v>
      </c>
      <c r="DH257" s="106" t="str">
        <f t="shared" si="86"/>
        <v>Remplir les colonnes M,N, Q et P</v>
      </c>
      <c r="DI257" s="153" t="str">
        <f t="shared" si="87"/>
        <v>Remplir les colonnes M, N, Q et P</v>
      </c>
      <c r="DJ257" s="28" t="str">
        <f t="shared" si="88"/>
        <v>Remplir les colonnes M, N, Q et P</v>
      </c>
      <c r="DK257"/>
      <c r="DL257"/>
    </row>
    <row r="258" spans="1:116" x14ac:dyDescent="0.3">
      <c r="A258" s="132"/>
      <c r="B258" s="165"/>
      <c r="C258" s="43"/>
      <c r="D258" s="43"/>
      <c r="E258" s="43"/>
      <c r="F258" s="43"/>
      <c r="G258" s="133"/>
      <c r="H258" s="59"/>
      <c r="I258" s="29"/>
      <c r="J258" s="167"/>
      <c r="K258" s="167"/>
      <c r="L258" s="168"/>
      <c r="M258" s="141"/>
      <c r="N258" s="119"/>
      <c r="O258" s="69"/>
      <c r="P258" s="69"/>
      <c r="Q258" s="145"/>
      <c r="R258" s="24"/>
      <c r="S258" s="29"/>
      <c r="T258" s="61" t="str">
        <f t="shared" si="100"/>
        <v>Compléter la colonne M</v>
      </c>
      <c r="U258" s="62"/>
      <c r="V258" s="103" t="str">
        <f t="shared" si="84"/>
        <v>Compléter la colonne précédente</v>
      </c>
      <c r="W258" s="192" t="str">
        <f t="shared" si="85"/>
        <v>Date signature contrat absente ou non conforme</v>
      </c>
      <c r="X258" s="24"/>
      <c r="Y258" s="29"/>
      <c r="Z258" s="61" t="str">
        <f t="shared" si="101"/>
        <v>Compléter la colonne M</v>
      </c>
      <c r="AA258" s="62"/>
      <c r="AB258" s="29"/>
      <c r="AC258" s="205" t="str">
        <f>IF($M258="","Compléter la colonne M",IF(AA258="","Compléter la part variable",IF($M258=Données!$I$3,AA258,IF(AND($M258=Données!$I$2,AB258=""),"Compléter la colonne précédente",IF(AA258-AB258&lt;=0,0,IF(AB258&gt;=144.44,AA258-144.44,AA258-AB258))))))</f>
        <v>Compléter la colonne M</v>
      </c>
      <c r="AD258" s="197" t="str">
        <f>IF(AA258="","Compléter la part variable",IF(AND($M258=Données!$I$2,AB258=""),"Compléter mont. unit. versé pour le BTE",IF(AC258-$C$6&lt;0,0,AC258-$C$6)))</f>
        <v>Compléter la part variable</v>
      </c>
      <c r="AE258" s="192" t="str">
        <f t="shared" si="89"/>
        <v>Date signature contrat absente ou non conforme</v>
      </c>
      <c r="AF258" s="24"/>
      <c r="AG258" s="29"/>
      <c r="AH258" s="61" t="str">
        <f t="shared" si="102"/>
        <v>Compléter la colonne M</v>
      </c>
      <c r="AI258" s="62"/>
      <c r="AJ258" s="29"/>
      <c r="AK258" s="205" t="str">
        <f>IF($M258="","Compléter la colonne M",IF(AI258="","Compléter la part variable",IF($M258=Données!$I$3,AI258,IF(AND($M258=Données!$I$2,AJ258=""),"Compléter la colonne précédente",IF(AI258-AJ258&lt;=0,0,IF(AJ258&gt;=144.44,AI258-144.44,AI258-AJ258))))))</f>
        <v>Compléter la colonne M</v>
      </c>
      <c r="AL258" s="197" t="str">
        <f>IF(AI258="","Compléter la part variable",IF(AND($M258=Données!$I$2,AJ258=""),"Compléter mont. unit. versé pour le BTE",IF(AK258-$C$6&lt;0,0,AK258-$C$6)))</f>
        <v>Compléter la part variable</v>
      </c>
      <c r="AM258" s="192" t="str">
        <f t="shared" si="90"/>
        <v>Date signature contrat absente ou non conforme</v>
      </c>
      <c r="AN258" s="24"/>
      <c r="AO258" s="29"/>
      <c r="AP258" s="61" t="str">
        <f t="shared" si="103"/>
        <v>Compléter la colonne M</v>
      </c>
      <c r="AQ258" s="62"/>
      <c r="AR258" s="29"/>
      <c r="AS258" s="205" t="str">
        <f>IF($M258="","Compléter la colonne M",IF(AQ258="","Compléter la part variable",IF($M258=Données!$I$3,AQ258,IF(AND($M258=Données!$I$2,AR258=""),"Compléter la colonne précédente",IF(AQ258-AR258&lt;=0,0,IF(AR258&gt;=144.44,AQ258-144.44,AQ258-AR258))))))</f>
        <v>Compléter la colonne M</v>
      </c>
      <c r="AT258" s="197" t="str">
        <f>IF(AQ258="","Compléter la part variable",IF(AND($M258=Données!$I$2,AR258=""),"Compléter mont. unit. versé pour le BTE",IF(AS258-$C$6&lt;0,0,AS258-$C$6)))</f>
        <v>Compléter la part variable</v>
      </c>
      <c r="AU258" s="192" t="str">
        <f t="shared" si="91"/>
        <v>Date signature contrat absente ou non conforme</v>
      </c>
      <c r="AV258" s="24"/>
      <c r="AW258" s="29"/>
      <c r="AX258" s="61" t="str">
        <f t="shared" si="104"/>
        <v>Compléter la colonne M</v>
      </c>
      <c r="AY258" s="62"/>
      <c r="AZ258" s="29"/>
      <c r="BA258" s="205" t="str">
        <f>IF($M258="","Compléter la colonne M",IF(AY258="","Compléter la part variable",IF($M258=Données!$I$3,AY258,IF(AND($M258=Données!$I$2,AZ258=""),"Compléter la colonne précédente",IF(AY258-AZ258&lt;=0,0,IF(AZ258&gt;=144.44,AY258-144.44,AY258-AZ258))))))</f>
        <v>Compléter la colonne M</v>
      </c>
      <c r="BB258" s="197" t="str">
        <f>IF(AY258="","Compléter la part variable",IF(AND($M258=Données!$I$2,AZ258=""),"Compléter mont. unit. versé pour le BTE",IF(BA258-$C$6&lt;0,0,BA258-$C$6)))</f>
        <v>Compléter la part variable</v>
      </c>
      <c r="BC258" s="192" t="str">
        <f t="shared" si="92"/>
        <v>Date signature contrat absente ou non conforme</v>
      </c>
      <c r="BD258" s="24"/>
      <c r="BE258" s="29"/>
      <c r="BF258" s="61" t="str">
        <f t="shared" si="105"/>
        <v>Compléter la colonne M</v>
      </c>
      <c r="BG258" s="62"/>
      <c r="BH258" s="29"/>
      <c r="BI258" s="205" t="str">
        <f>IF($M258="","Compléter la colonne M",IF(BG258="","Compléter la part variable",IF($M258=Données!$I$3,BG258,IF(AND($M258=Données!$I$2,BH258=""),"Compléter la colonne précédente",IF(BG258-BH258&lt;=0,0,IF(BH258&gt;=144.44,BG258-144.44,BG258-BH258))))))</f>
        <v>Compléter la colonne M</v>
      </c>
      <c r="BJ258" s="197" t="str">
        <f>IF(BG258="","Compléter la part variable",IF(AND($M258=Données!$I$2,BH258=""),"Compléter mont. unit. versé pour le BTE",IF(BI258-$C$6&lt;0,0,BI258-$C$6)))</f>
        <v>Compléter la part variable</v>
      </c>
      <c r="BK258" s="192" t="str">
        <f t="shared" si="93"/>
        <v>Date signature contrat absente ou non conforme</v>
      </c>
      <c r="BL258" s="24"/>
      <c r="BM258" s="29"/>
      <c r="BN258" s="61" t="str">
        <f t="shared" si="106"/>
        <v>Compléter la colonne M</v>
      </c>
      <c r="BO258" s="62"/>
      <c r="BP258" s="29"/>
      <c r="BQ258" s="205" t="str">
        <f>IF($M258="","Compléter la colonne M",IF(BO258="","Compléter la part variable",IF($M258=Données!$I$3,BO258,IF(AND($M258=Données!$I$2,BP258=""),"Compléter la colonne précédente",IF(BO258-BP258&lt;=0,0,IF(BP258&gt;=144.44,BO258-144.44,BO258-BP258))))))</f>
        <v>Compléter la colonne M</v>
      </c>
      <c r="BR258" s="197" t="str">
        <f>IF(BO258="","Compléter la part variable",IF(AND($M258=Données!$I$2,BP258=""),"Compléter mont. unit. versé pour le BTE",IF(BQ258-$C$6&lt;0,0,BQ258-$C$6)))</f>
        <v>Compléter la part variable</v>
      </c>
      <c r="BS258" s="192" t="str">
        <f t="shared" si="94"/>
        <v>Date signature contrat absente ou non conforme</v>
      </c>
      <c r="BT258" s="24"/>
      <c r="BU258" s="29"/>
      <c r="BV258" s="61" t="str">
        <f t="shared" si="107"/>
        <v>Compléter la colonne M</v>
      </c>
      <c r="BW258" s="62"/>
      <c r="BX258" s="29"/>
      <c r="BY258" s="205" t="str">
        <f>IF($M258="","Compléter la colonne M",IF(BW258="","Compléter la part variable",IF($M258=Données!$I$3,BW258,IF(AND($M258=Données!$I$2,BX258=""),"Compléter la colonne précédente",IF(BW258-BX258&lt;=0,0,IF(BX258&gt;=144.44,BW258-144.44,BW258-BX258))))))</f>
        <v>Compléter la colonne M</v>
      </c>
      <c r="BZ258" s="197" t="str">
        <f>IF(BW258="","Compléter la part variable",IF(AND($M258=Données!$I$2,BX258=""),"Compléter mont. unit. versé pour le BTE",IF(BY258-$C$6&lt;0,0,BY258-$C$6)))</f>
        <v>Compléter la part variable</v>
      </c>
      <c r="CA258" s="192" t="str">
        <f t="shared" si="95"/>
        <v>Date signature contrat absente ou non conforme</v>
      </c>
      <c r="CB258" s="24"/>
      <c r="CC258" s="29"/>
      <c r="CD258" s="61" t="str">
        <f t="shared" si="108"/>
        <v>Compléter la colonne M</v>
      </c>
      <c r="CE258" s="62"/>
      <c r="CF258" s="29"/>
      <c r="CG258" s="205" t="str">
        <f>IF($M258="","Compléter la colonne M",IF(CE258="","Compléter la part variable",IF($M258=Données!$I$3,CE258,IF(AND($M258=Données!$I$2,CF258=""),"Compléter la colonne précédente",IF(CE258-CF258&lt;=0,0,IF(CF258&gt;=144.44,CE258-144.44,CE258-CF258))))))</f>
        <v>Compléter la colonne M</v>
      </c>
      <c r="CH258" s="197" t="str">
        <f>IF(CE258="","Compléter la part variable",IF(AND($M258=Données!$I$2,CF258=""),"Compléter mont. unit. versé pour le BTE",IF(CG258-$C$6&lt;0,0,CG258-$C$6)))</f>
        <v>Compléter la part variable</v>
      </c>
      <c r="CI258" s="192" t="str">
        <f t="shared" si="96"/>
        <v>Date signature contrat absente ou non conforme</v>
      </c>
      <c r="CJ258" s="24"/>
      <c r="CK258" s="29"/>
      <c r="CL258" s="61" t="str">
        <f t="shared" si="109"/>
        <v>Compléter la colonne M</v>
      </c>
      <c r="CM258" s="62"/>
      <c r="CN258" s="29"/>
      <c r="CO258" s="205" t="str">
        <f>IF($M258="","Compléter la colonne M",IF(CM258="","Compléter la part variable",IF($M258=Données!$I$3,CM258,IF(AND($M258=Données!$I$2,CN258=""),"Compléter la colonne précédente",IF(CM258-CN258&lt;=0,0,IF(CN258&gt;=144.44,CM258-144.44,CM258-CN258))))))</f>
        <v>Compléter la colonne M</v>
      </c>
      <c r="CP258" s="197" t="str">
        <f>IF(CM258="","Compléter la part variable",IF(AND($M258=Données!$I$2,CN258=""),"Compléter mont. unit. versé pour le BTE",IF(CO258-$C$6&lt;0,0,CO258-$C$6)))</f>
        <v>Compléter la part variable</v>
      </c>
      <c r="CQ258" s="192" t="str">
        <f t="shared" si="97"/>
        <v>Date signature contrat absente ou non conforme</v>
      </c>
      <c r="CR258" s="24"/>
      <c r="CS258" s="29"/>
      <c r="CT258" s="61" t="str">
        <f t="shared" si="110"/>
        <v>Compléter la colonne M</v>
      </c>
      <c r="CU258" s="62"/>
      <c r="CV258" s="29"/>
      <c r="CW258" s="205" t="str">
        <f>IF($M258="","Compléter la colonne M",IF(CU258="","Compléter la part variable",IF($M258=Données!$I$3,CU258,IF(AND($M258=Données!$I$2,CV258=""),"Compléter la colonne précédente",IF(CU258-CV258&lt;=0,0,IF(CV258&gt;=144.44,CU258-144.44,CU258-CV258))))))</f>
        <v>Compléter la colonne M</v>
      </c>
      <c r="CX258" s="197" t="str">
        <f>IF(CU258="","Compléter la part variable",IF(AND($M258=Données!$I$2,CV258=""),"Compléter mont. unit. versé pour le BTE",IF(CW258-$C$6&lt;0,0,CW258-$C$6)))</f>
        <v>Compléter la part variable</v>
      </c>
      <c r="CY258" s="192" t="str">
        <f t="shared" si="98"/>
        <v>Date signature contrat absente ou non conforme</v>
      </c>
      <c r="CZ258" s="24"/>
      <c r="DA258" s="29"/>
      <c r="DB258" s="61" t="str">
        <f t="shared" si="111"/>
        <v>Compléter la colonne M</v>
      </c>
      <c r="DC258" s="62"/>
      <c r="DD258" s="29"/>
      <c r="DE258" s="205" t="str">
        <f>IF($M258="","Compléter la colonne M",IF(DC258="","Compléter la part variable",IF($M258=Données!$I$3,DC258,IF(AND($M258=Données!$I$2,DD258=""),"Compléter la colonne précédente",IF(DC258-DD258&lt;=0,0,IF(DD258&gt;=144.44,DC258-144.44,DC258-DD258))))))</f>
        <v>Compléter la colonne M</v>
      </c>
      <c r="DF258" s="197" t="str">
        <f>IF(DC258="","Compléter la part variable",IF(AND($M258=Données!$I$2,DD258=""),"Compléter mont. unit. versé pour le BTE",IF(DE258-$C$6&lt;0,0,DE258-$C$6)))</f>
        <v>Compléter la part variable</v>
      </c>
      <c r="DG258" s="192" t="str">
        <f t="shared" si="99"/>
        <v>Date signature contrat absente ou non conforme</v>
      </c>
      <c r="DH258" s="106" t="str">
        <f t="shared" si="86"/>
        <v>Remplir les colonnes M,N, Q et P</v>
      </c>
      <c r="DI258" s="153" t="str">
        <f t="shared" si="87"/>
        <v>Remplir les colonnes M, N, Q et P</v>
      </c>
      <c r="DJ258" s="28" t="str">
        <f t="shared" si="88"/>
        <v>Remplir les colonnes M, N, Q et P</v>
      </c>
      <c r="DK258"/>
      <c r="DL258"/>
    </row>
    <row r="259" spans="1:116" x14ac:dyDescent="0.3">
      <c r="A259" s="132"/>
      <c r="B259" s="165"/>
      <c r="C259" s="43"/>
      <c r="D259" s="43"/>
      <c r="E259" s="43"/>
      <c r="F259" s="43"/>
      <c r="G259" s="133"/>
      <c r="H259" s="59"/>
      <c r="I259" s="29"/>
      <c r="J259" s="167"/>
      <c r="K259" s="167"/>
      <c r="L259" s="168"/>
      <c r="M259" s="141"/>
      <c r="N259" s="119"/>
      <c r="O259" s="69"/>
      <c r="P259" s="69"/>
      <c r="Q259" s="145"/>
      <c r="R259" s="24"/>
      <c r="S259" s="29"/>
      <c r="T259" s="61" t="str">
        <f t="shared" si="100"/>
        <v>Compléter la colonne M</v>
      </c>
      <c r="U259" s="62"/>
      <c r="V259" s="103" t="str">
        <f t="shared" si="84"/>
        <v>Compléter la colonne précédente</v>
      </c>
      <c r="W259" s="192" t="str">
        <f t="shared" si="85"/>
        <v>Date signature contrat absente ou non conforme</v>
      </c>
      <c r="X259" s="24"/>
      <c r="Y259" s="29"/>
      <c r="Z259" s="61" t="str">
        <f t="shared" si="101"/>
        <v>Compléter la colonne M</v>
      </c>
      <c r="AA259" s="62"/>
      <c r="AB259" s="29"/>
      <c r="AC259" s="205" t="str">
        <f>IF($M259="","Compléter la colonne M",IF(AA259="","Compléter la part variable",IF($M259=Données!$I$3,AA259,IF(AND($M259=Données!$I$2,AB259=""),"Compléter la colonne précédente",IF(AA259-AB259&lt;=0,0,IF(AB259&gt;=144.44,AA259-144.44,AA259-AB259))))))</f>
        <v>Compléter la colonne M</v>
      </c>
      <c r="AD259" s="197" t="str">
        <f>IF(AA259="","Compléter la part variable",IF(AND($M259=Données!$I$2,AB259=""),"Compléter mont. unit. versé pour le BTE",IF(AC259-$C$6&lt;0,0,AC259-$C$6)))</f>
        <v>Compléter la part variable</v>
      </c>
      <c r="AE259" s="192" t="str">
        <f t="shared" si="89"/>
        <v>Date signature contrat absente ou non conforme</v>
      </c>
      <c r="AF259" s="24"/>
      <c r="AG259" s="29"/>
      <c r="AH259" s="61" t="str">
        <f t="shared" si="102"/>
        <v>Compléter la colonne M</v>
      </c>
      <c r="AI259" s="62"/>
      <c r="AJ259" s="29"/>
      <c r="AK259" s="205" t="str">
        <f>IF($M259="","Compléter la colonne M",IF(AI259="","Compléter la part variable",IF($M259=Données!$I$3,AI259,IF(AND($M259=Données!$I$2,AJ259=""),"Compléter la colonne précédente",IF(AI259-AJ259&lt;=0,0,IF(AJ259&gt;=144.44,AI259-144.44,AI259-AJ259))))))</f>
        <v>Compléter la colonne M</v>
      </c>
      <c r="AL259" s="197" t="str">
        <f>IF(AI259="","Compléter la part variable",IF(AND($M259=Données!$I$2,AJ259=""),"Compléter mont. unit. versé pour le BTE",IF(AK259-$C$6&lt;0,0,AK259-$C$6)))</f>
        <v>Compléter la part variable</v>
      </c>
      <c r="AM259" s="192" t="str">
        <f t="shared" si="90"/>
        <v>Date signature contrat absente ou non conforme</v>
      </c>
      <c r="AN259" s="24"/>
      <c r="AO259" s="29"/>
      <c r="AP259" s="61" t="str">
        <f t="shared" si="103"/>
        <v>Compléter la colonne M</v>
      </c>
      <c r="AQ259" s="62"/>
      <c r="AR259" s="29"/>
      <c r="AS259" s="205" t="str">
        <f>IF($M259="","Compléter la colonne M",IF(AQ259="","Compléter la part variable",IF($M259=Données!$I$3,AQ259,IF(AND($M259=Données!$I$2,AR259=""),"Compléter la colonne précédente",IF(AQ259-AR259&lt;=0,0,IF(AR259&gt;=144.44,AQ259-144.44,AQ259-AR259))))))</f>
        <v>Compléter la colonne M</v>
      </c>
      <c r="AT259" s="197" t="str">
        <f>IF(AQ259="","Compléter la part variable",IF(AND($M259=Données!$I$2,AR259=""),"Compléter mont. unit. versé pour le BTE",IF(AS259-$C$6&lt;0,0,AS259-$C$6)))</f>
        <v>Compléter la part variable</v>
      </c>
      <c r="AU259" s="192" t="str">
        <f t="shared" si="91"/>
        <v>Date signature contrat absente ou non conforme</v>
      </c>
      <c r="AV259" s="24"/>
      <c r="AW259" s="29"/>
      <c r="AX259" s="61" t="str">
        <f t="shared" si="104"/>
        <v>Compléter la colonne M</v>
      </c>
      <c r="AY259" s="62"/>
      <c r="AZ259" s="29"/>
      <c r="BA259" s="205" t="str">
        <f>IF($M259="","Compléter la colonne M",IF(AY259="","Compléter la part variable",IF($M259=Données!$I$3,AY259,IF(AND($M259=Données!$I$2,AZ259=""),"Compléter la colonne précédente",IF(AY259-AZ259&lt;=0,0,IF(AZ259&gt;=144.44,AY259-144.44,AY259-AZ259))))))</f>
        <v>Compléter la colonne M</v>
      </c>
      <c r="BB259" s="197" t="str">
        <f>IF(AY259="","Compléter la part variable",IF(AND($M259=Données!$I$2,AZ259=""),"Compléter mont. unit. versé pour le BTE",IF(BA259-$C$6&lt;0,0,BA259-$C$6)))</f>
        <v>Compléter la part variable</v>
      </c>
      <c r="BC259" s="192" t="str">
        <f t="shared" si="92"/>
        <v>Date signature contrat absente ou non conforme</v>
      </c>
      <c r="BD259" s="24"/>
      <c r="BE259" s="29"/>
      <c r="BF259" s="61" t="str">
        <f t="shared" si="105"/>
        <v>Compléter la colonne M</v>
      </c>
      <c r="BG259" s="62"/>
      <c r="BH259" s="29"/>
      <c r="BI259" s="205" t="str">
        <f>IF($M259="","Compléter la colonne M",IF(BG259="","Compléter la part variable",IF($M259=Données!$I$3,BG259,IF(AND($M259=Données!$I$2,BH259=""),"Compléter la colonne précédente",IF(BG259-BH259&lt;=0,0,IF(BH259&gt;=144.44,BG259-144.44,BG259-BH259))))))</f>
        <v>Compléter la colonne M</v>
      </c>
      <c r="BJ259" s="197" t="str">
        <f>IF(BG259="","Compléter la part variable",IF(AND($M259=Données!$I$2,BH259=""),"Compléter mont. unit. versé pour le BTE",IF(BI259-$C$6&lt;0,0,BI259-$C$6)))</f>
        <v>Compléter la part variable</v>
      </c>
      <c r="BK259" s="192" t="str">
        <f t="shared" si="93"/>
        <v>Date signature contrat absente ou non conforme</v>
      </c>
      <c r="BL259" s="24"/>
      <c r="BM259" s="29"/>
      <c r="BN259" s="61" t="str">
        <f t="shared" si="106"/>
        <v>Compléter la colonne M</v>
      </c>
      <c r="BO259" s="62"/>
      <c r="BP259" s="29"/>
      <c r="BQ259" s="205" t="str">
        <f>IF($M259="","Compléter la colonne M",IF(BO259="","Compléter la part variable",IF($M259=Données!$I$3,BO259,IF(AND($M259=Données!$I$2,BP259=""),"Compléter la colonne précédente",IF(BO259-BP259&lt;=0,0,IF(BP259&gt;=144.44,BO259-144.44,BO259-BP259))))))</f>
        <v>Compléter la colonne M</v>
      </c>
      <c r="BR259" s="197" t="str">
        <f>IF(BO259="","Compléter la part variable",IF(AND($M259=Données!$I$2,BP259=""),"Compléter mont. unit. versé pour le BTE",IF(BQ259-$C$6&lt;0,0,BQ259-$C$6)))</f>
        <v>Compléter la part variable</v>
      </c>
      <c r="BS259" s="192" t="str">
        <f t="shared" si="94"/>
        <v>Date signature contrat absente ou non conforme</v>
      </c>
      <c r="BT259" s="24"/>
      <c r="BU259" s="29"/>
      <c r="BV259" s="61" t="str">
        <f t="shared" si="107"/>
        <v>Compléter la colonne M</v>
      </c>
      <c r="BW259" s="62"/>
      <c r="BX259" s="29"/>
      <c r="BY259" s="205" t="str">
        <f>IF($M259="","Compléter la colonne M",IF(BW259="","Compléter la part variable",IF($M259=Données!$I$3,BW259,IF(AND($M259=Données!$I$2,BX259=""),"Compléter la colonne précédente",IF(BW259-BX259&lt;=0,0,IF(BX259&gt;=144.44,BW259-144.44,BW259-BX259))))))</f>
        <v>Compléter la colonne M</v>
      </c>
      <c r="BZ259" s="197" t="str">
        <f>IF(BW259="","Compléter la part variable",IF(AND($M259=Données!$I$2,BX259=""),"Compléter mont. unit. versé pour le BTE",IF(BY259-$C$6&lt;0,0,BY259-$C$6)))</f>
        <v>Compléter la part variable</v>
      </c>
      <c r="CA259" s="192" t="str">
        <f t="shared" si="95"/>
        <v>Date signature contrat absente ou non conforme</v>
      </c>
      <c r="CB259" s="24"/>
      <c r="CC259" s="29"/>
      <c r="CD259" s="61" t="str">
        <f t="shared" si="108"/>
        <v>Compléter la colonne M</v>
      </c>
      <c r="CE259" s="62"/>
      <c r="CF259" s="29"/>
      <c r="CG259" s="205" t="str">
        <f>IF($M259="","Compléter la colonne M",IF(CE259="","Compléter la part variable",IF($M259=Données!$I$3,CE259,IF(AND($M259=Données!$I$2,CF259=""),"Compléter la colonne précédente",IF(CE259-CF259&lt;=0,0,IF(CF259&gt;=144.44,CE259-144.44,CE259-CF259))))))</f>
        <v>Compléter la colonne M</v>
      </c>
      <c r="CH259" s="197" t="str">
        <f>IF(CE259="","Compléter la part variable",IF(AND($M259=Données!$I$2,CF259=""),"Compléter mont. unit. versé pour le BTE",IF(CG259-$C$6&lt;0,0,CG259-$C$6)))</f>
        <v>Compléter la part variable</v>
      </c>
      <c r="CI259" s="192" t="str">
        <f t="shared" si="96"/>
        <v>Date signature contrat absente ou non conforme</v>
      </c>
      <c r="CJ259" s="24"/>
      <c r="CK259" s="29"/>
      <c r="CL259" s="61" t="str">
        <f t="shared" si="109"/>
        <v>Compléter la colonne M</v>
      </c>
      <c r="CM259" s="62"/>
      <c r="CN259" s="29"/>
      <c r="CO259" s="205" t="str">
        <f>IF($M259="","Compléter la colonne M",IF(CM259="","Compléter la part variable",IF($M259=Données!$I$3,CM259,IF(AND($M259=Données!$I$2,CN259=""),"Compléter la colonne précédente",IF(CM259-CN259&lt;=0,0,IF(CN259&gt;=144.44,CM259-144.44,CM259-CN259))))))</f>
        <v>Compléter la colonne M</v>
      </c>
      <c r="CP259" s="197" t="str">
        <f>IF(CM259="","Compléter la part variable",IF(AND($M259=Données!$I$2,CN259=""),"Compléter mont. unit. versé pour le BTE",IF(CO259-$C$6&lt;0,0,CO259-$C$6)))</f>
        <v>Compléter la part variable</v>
      </c>
      <c r="CQ259" s="192" t="str">
        <f t="shared" si="97"/>
        <v>Date signature contrat absente ou non conforme</v>
      </c>
      <c r="CR259" s="24"/>
      <c r="CS259" s="29"/>
      <c r="CT259" s="61" t="str">
        <f t="shared" si="110"/>
        <v>Compléter la colonne M</v>
      </c>
      <c r="CU259" s="62"/>
      <c r="CV259" s="29"/>
      <c r="CW259" s="205" t="str">
        <f>IF($M259="","Compléter la colonne M",IF(CU259="","Compléter la part variable",IF($M259=Données!$I$3,CU259,IF(AND($M259=Données!$I$2,CV259=""),"Compléter la colonne précédente",IF(CU259-CV259&lt;=0,0,IF(CV259&gt;=144.44,CU259-144.44,CU259-CV259))))))</f>
        <v>Compléter la colonne M</v>
      </c>
      <c r="CX259" s="197" t="str">
        <f>IF(CU259="","Compléter la part variable",IF(AND($M259=Données!$I$2,CV259=""),"Compléter mont. unit. versé pour le BTE",IF(CW259-$C$6&lt;0,0,CW259-$C$6)))</f>
        <v>Compléter la part variable</v>
      </c>
      <c r="CY259" s="192" t="str">
        <f t="shared" si="98"/>
        <v>Date signature contrat absente ou non conforme</v>
      </c>
      <c r="CZ259" s="24"/>
      <c r="DA259" s="29"/>
      <c r="DB259" s="61" t="str">
        <f t="shared" si="111"/>
        <v>Compléter la colonne M</v>
      </c>
      <c r="DC259" s="62"/>
      <c r="DD259" s="29"/>
      <c r="DE259" s="205" t="str">
        <f>IF($M259="","Compléter la colonne M",IF(DC259="","Compléter la part variable",IF($M259=Données!$I$3,DC259,IF(AND($M259=Données!$I$2,DD259=""),"Compléter la colonne précédente",IF(DC259-DD259&lt;=0,0,IF(DD259&gt;=144.44,DC259-144.44,DC259-DD259))))))</f>
        <v>Compléter la colonne M</v>
      </c>
      <c r="DF259" s="197" t="str">
        <f>IF(DC259="","Compléter la part variable",IF(AND($M259=Données!$I$2,DD259=""),"Compléter mont. unit. versé pour le BTE",IF(DE259-$C$6&lt;0,0,DE259-$C$6)))</f>
        <v>Compléter la part variable</v>
      </c>
      <c r="DG259" s="192" t="str">
        <f t="shared" si="99"/>
        <v>Date signature contrat absente ou non conforme</v>
      </c>
      <c r="DH259" s="106" t="str">
        <f t="shared" si="86"/>
        <v>Remplir les colonnes M,N, Q et P</v>
      </c>
      <c r="DI259" s="153" t="str">
        <f t="shared" si="87"/>
        <v>Remplir les colonnes M, N, Q et P</v>
      </c>
      <c r="DJ259" s="28" t="str">
        <f t="shared" si="88"/>
        <v>Remplir les colonnes M, N, Q et P</v>
      </c>
      <c r="DK259"/>
      <c r="DL259"/>
    </row>
    <row r="260" spans="1:116" x14ac:dyDescent="0.3">
      <c r="A260" s="132"/>
      <c r="B260" s="165"/>
      <c r="C260" s="43"/>
      <c r="D260" s="43"/>
      <c r="E260" s="43"/>
      <c r="F260" s="43"/>
      <c r="G260" s="133"/>
      <c r="H260" s="59"/>
      <c r="I260" s="29"/>
      <c r="J260" s="167"/>
      <c r="K260" s="167"/>
      <c r="L260" s="168"/>
      <c r="M260" s="141"/>
      <c r="N260" s="119"/>
      <c r="O260" s="69"/>
      <c r="P260" s="69"/>
      <c r="Q260" s="145"/>
      <c r="R260" s="24"/>
      <c r="S260" s="29"/>
      <c r="T260" s="61" t="str">
        <f t="shared" si="100"/>
        <v>Compléter la colonne M</v>
      </c>
      <c r="U260" s="62"/>
      <c r="V260" s="103" t="str">
        <f t="shared" si="84"/>
        <v>Compléter la colonne précédente</v>
      </c>
      <c r="W260" s="192" t="str">
        <f t="shared" si="85"/>
        <v>Date signature contrat absente ou non conforme</v>
      </c>
      <c r="X260" s="24"/>
      <c r="Y260" s="29"/>
      <c r="Z260" s="61" t="str">
        <f t="shared" si="101"/>
        <v>Compléter la colonne M</v>
      </c>
      <c r="AA260" s="62"/>
      <c r="AB260" s="29"/>
      <c r="AC260" s="205" t="str">
        <f>IF($M260="","Compléter la colonne M",IF(AA260="","Compléter la part variable",IF($M260=Données!$I$3,AA260,IF(AND($M260=Données!$I$2,AB260=""),"Compléter la colonne précédente",IF(AA260-AB260&lt;=0,0,IF(AB260&gt;=144.44,AA260-144.44,AA260-AB260))))))</f>
        <v>Compléter la colonne M</v>
      </c>
      <c r="AD260" s="197" t="str">
        <f>IF(AA260="","Compléter la part variable",IF(AND($M260=Données!$I$2,AB260=""),"Compléter mont. unit. versé pour le BTE",IF(AC260-$C$6&lt;0,0,AC260-$C$6)))</f>
        <v>Compléter la part variable</v>
      </c>
      <c r="AE260" s="192" t="str">
        <f t="shared" si="89"/>
        <v>Date signature contrat absente ou non conforme</v>
      </c>
      <c r="AF260" s="24"/>
      <c r="AG260" s="29"/>
      <c r="AH260" s="61" t="str">
        <f t="shared" si="102"/>
        <v>Compléter la colonne M</v>
      </c>
      <c r="AI260" s="62"/>
      <c r="AJ260" s="29"/>
      <c r="AK260" s="205" t="str">
        <f>IF($M260="","Compléter la colonne M",IF(AI260="","Compléter la part variable",IF($M260=Données!$I$3,AI260,IF(AND($M260=Données!$I$2,AJ260=""),"Compléter la colonne précédente",IF(AI260-AJ260&lt;=0,0,IF(AJ260&gt;=144.44,AI260-144.44,AI260-AJ260))))))</f>
        <v>Compléter la colonne M</v>
      </c>
      <c r="AL260" s="197" t="str">
        <f>IF(AI260="","Compléter la part variable",IF(AND($M260=Données!$I$2,AJ260=""),"Compléter mont. unit. versé pour le BTE",IF(AK260-$C$6&lt;0,0,AK260-$C$6)))</f>
        <v>Compléter la part variable</v>
      </c>
      <c r="AM260" s="192" t="str">
        <f t="shared" si="90"/>
        <v>Date signature contrat absente ou non conforme</v>
      </c>
      <c r="AN260" s="24"/>
      <c r="AO260" s="29"/>
      <c r="AP260" s="61" t="str">
        <f t="shared" si="103"/>
        <v>Compléter la colonne M</v>
      </c>
      <c r="AQ260" s="62"/>
      <c r="AR260" s="29"/>
      <c r="AS260" s="205" t="str">
        <f>IF($M260="","Compléter la colonne M",IF(AQ260="","Compléter la part variable",IF($M260=Données!$I$3,AQ260,IF(AND($M260=Données!$I$2,AR260=""),"Compléter la colonne précédente",IF(AQ260-AR260&lt;=0,0,IF(AR260&gt;=144.44,AQ260-144.44,AQ260-AR260))))))</f>
        <v>Compléter la colonne M</v>
      </c>
      <c r="AT260" s="197" t="str">
        <f>IF(AQ260="","Compléter la part variable",IF(AND($M260=Données!$I$2,AR260=""),"Compléter mont. unit. versé pour le BTE",IF(AS260-$C$6&lt;0,0,AS260-$C$6)))</f>
        <v>Compléter la part variable</v>
      </c>
      <c r="AU260" s="192" t="str">
        <f t="shared" si="91"/>
        <v>Date signature contrat absente ou non conforme</v>
      </c>
      <c r="AV260" s="24"/>
      <c r="AW260" s="29"/>
      <c r="AX260" s="61" t="str">
        <f t="shared" si="104"/>
        <v>Compléter la colonne M</v>
      </c>
      <c r="AY260" s="62"/>
      <c r="AZ260" s="29"/>
      <c r="BA260" s="205" t="str">
        <f>IF($M260="","Compléter la colonne M",IF(AY260="","Compléter la part variable",IF($M260=Données!$I$3,AY260,IF(AND($M260=Données!$I$2,AZ260=""),"Compléter la colonne précédente",IF(AY260-AZ260&lt;=0,0,IF(AZ260&gt;=144.44,AY260-144.44,AY260-AZ260))))))</f>
        <v>Compléter la colonne M</v>
      </c>
      <c r="BB260" s="197" t="str">
        <f>IF(AY260="","Compléter la part variable",IF(AND($M260=Données!$I$2,AZ260=""),"Compléter mont. unit. versé pour le BTE",IF(BA260-$C$6&lt;0,0,BA260-$C$6)))</f>
        <v>Compléter la part variable</v>
      </c>
      <c r="BC260" s="192" t="str">
        <f t="shared" si="92"/>
        <v>Date signature contrat absente ou non conforme</v>
      </c>
      <c r="BD260" s="24"/>
      <c r="BE260" s="29"/>
      <c r="BF260" s="61" t="str">
        <f t="shared" si="105"/>
        <v>Compléter la colonne M</v>
      </c>
      <c r="BG260" s="62"/>
      <c r="BH260" s="29"/>
      <c r="BI260" s="205" t="str">
        <f>IF($M260="","Compléter la colonne M",IF(BG260="","Compléter la part variable",IF($M260=Données!$I$3,BG260,IF(AND($M260=Données!$I$2,BH260=""),"Compléter la colonne précédente",IF(BG260-BH260&lt;=0,0,IF(BH260&gt;=144.44,BG260-144.44,BG260-BH260))))))</f>
        <v>Compléter la colonne M</v>
      </c>
      <c r="BJ260" s="197" t="str">
        <f>IF(BG260="","Compléter la part variable",IF(AND($M260=Données!$I$2,BH260=""),"Compléter mont. unit. versé pour le BTE",IF(BI260-$C$6&lt;0,0,BI260-$C$6)))</f>
        <v>Compléter la part variable</v>
      </c>
      <c r="BK260" s="192" t="str">
        <f t="shared" si="93"/>
        <v>Date signature contrat absente ou non conforme</v>
      </c>
      <c r="BL260" s="24"/>
      <c r="BM260" s="29"/>
      <c r="BN260" s="61" t="str">
        <f t="shared" si="106"/>
        <v>Compléter la colonne M</v>
      </c>
      <c r="BO260" s="62"/>
      <c r="BP260" s="29"/>
      <c r="BQ260" s="205" t="str">
        <f>IF($M260="","Compléter la colonne M",IF(BO260="","Compléter la part variable",IF($M260=Données!$I$3,BO260,IF(AND($M260=Données!$I$2,BP260=""),"Compléter la colonne précédente",IF(BO260-BP260&lt;=0,0,IF(BP260&gt;=144.44,BO260-144.44,BO260-BP260))))))</f>
        <v>Compléter la colonne M</v>
      </c>
      <c r="BR260" s="197" t="str">
        <f>IF(BO260="","Compléter la part variable",IF(AND($M260=Données!$I$2,BP260=""),"Compléter mont. unit. versé pour le BTE",IF(BQ260-$C$6&lt;0,0,BQ260-$C$6)))</f>
        <v>Compléter la part variable</v>
      </c>
      <c r="BS260" s="192" t="str">
        <f t="shared" si="94"/>
        <v>Date signature contrat absente ou non conforme</v>
      </c>
      <c r="BT260" s="24"/>
      <c r="BU260" s="29"/>
      <c r="BV260" s="61" t="str">
        <f t="shared" si="107"/>
        <v>Compléter la colonne M</v>
      </c>
      <c r="BW260" s="62"/>
      <c r="BX260" s="29"/>
      <c r="BY260" s="205" t="str">
        <f>IF($M260="","Compléter la colonne M",IF(BW260="","Compléter la part variable",IF($M260=Données!$I$3,BW260,IF(AND($M260=Données!$I$2,BX260=""),"Compléter la colonne précédente",IF(BW260-BX260&lt;=0,0,IF(BX260&gt;=144.44,BW260-144.44,BW260-BX260))))))</f>
        <v>Compléter la colonne M</v>
      </c>
      <c r="BZ260" s="197" t="str">
        <f>IF(BW260="","Compléter la part variable",IF(AND($M260=Données!$I$2,BX260=""),"Compléter mont. unit. versé pour le BTE",IF(BY260-$C$6&lt;0,0,BY260-$C$6)))</f>
        <v>Compléter la part variable</v>
      </c>
      <c r="CA260" s="192" t="str">
        <f t="shared" si="95"/>
        <v>Date signature contrat absente ou non conforme</v>
      </c>
      <c r="CB260" s="24"/>
      <c r="CC260" s="29"/>
      <c r="CD260" s="61" t="str">
        <f t="shared" si="108"/>
        <v>Compléter la colonne M</v>
      </c>
      <c r="CE260" s="62"/>
      <c r="CF260" s="29"/>
      <c r="CG260" s="205" t="str">
        <f>IF($M260="","Compléter la colonne M",IF(CE260="","Compléter la part variable",IF($M260=Données!$I$3,CE260,IF(AND($M260=Données!$I$2,CF260=""),"Compléter la colonne précédente",IF(CE260-CF260&lt;=0,0,IF(CF260&gt;=144.44,CE260-144.44,CE260-CF260))))))</f>
        <v>Compléter la colonne M</v>
      </c>
      <c r="CH260" s="197" t="str">
        <f>IF(CE260="","Compléter la part variable",IF(AND($M260=Données!$I$2,CF260=""),"Compléter mont. unit. versé pour le BTE",IF(CG260-$C$6&lt;0,0,CG260-$C$6)))</f>
        <v>Compléter la part variable</v>
      </c>
      <c r="CI260" s="192" t="str">
        <f t="shared" si="96"/>
        <v>Date signature contrat absente ou non conforme</v>
      </c>
      <c r="CJ260" s="24"/>
      <c r="CK260" s="29"/>
      <c r="CL260" s="61" t="str">
        <f t="shared" si="109"/>
        <v>Compléter la colonne M</v>
      </c>
      <c r="CM260" s="62"/>
      <c r="CN260" s="29"/>
      <c r="CO260" s="205" t="str">
        <f>IF($M260="","Compléter la colonne M",IF(CM260="","Compléter la part variable",IF($M260=Données!$I$3,CM260,IF(AND($M260=Données!$I$2,CN260=""),"Compléter la colonne précédente",IF(CM260-CN260&lt;=0,0,IF(CN260&gt;=144.44,CM260-144.44,CM260-CN260))))))</f>
        <v>Compléter la colonne M</v>
      </c>
      <c r="CP260" s="197" t="str">
        <f>IF(CM260="","Compléter la part variable",IF(AND($M260=Données!$I$2,CN260=""),"Compléter mont. unit. versé pour le BTE",IF(CO260-$C$6&lt;0,0,CO260-$C$6)))</f>
        <v>Compléter la part variable</v>
      </c>
      <c r="CQ260" s="192" t="str">
        <f t="shared" si="97"/>
        <v>Date signature contrat absente ou non conforme</v>
      </c>
      <c r="CR260" s="24"/>
      <c r="CS260" s="29"/>
      <c r="CT260" s="61" t="str">
        <f t="shared" si="110"/>
        <v>Compléter la colonne M</v>
      </c>
      <c r="CU260" s="62"/>
      <c r="CV260" s="29"/>
      <c r="CW260" s="205" t="str">
        <f>IF($M260="","Compléter la colonne M",IF(CU260="","Compléter la part variable",IF($M260=Données!$I$3,CU260,IF(AND($M260=Données!$I$2,CV260=""),"Compléter la colonne précédente",IF(CU260-CV260&lt;=0,0,IF(CV260&gt;=144.44,CU260-144.44,CU260-CV260))))))</f>
        <v>Compléter la colonne M</v>
      </c>
      <c r="CX260" s="197" t="str">
        <f>IF(CU260="","Compléter la part variable",IF(AND($M260=Données!$I$2,CV260=""),"Compléter mont. unit. versé pour le BTE",IF(CW260-$C$6&lt;0,0,CW260-$C$6)))</f>
        <v>Compléter la part variable</v>
      </c>
      <c r="CY260" s="192" t="str">
        <f t="shared" si="98"/>
        <v>Date signature contrat absente ou non conforme</v>
      </c>
      <c r="CZ260" s="24"/>
      <c r="DA260" s="29"/>
      <c r="DB260" s="61" t="str">
        <f t="shared" si="111"/>
        <v>Compléter la colonne M</v>
      </c>
      <c r="DC260" s="62"/>
      <c r="DD260" s="29"/>
      <c r="DE260" s="205" t="str">
        <f>IF($M260="","Compléter la colonne M",IF(DC260="","Compléter la part variable",IF($M260=Données!$I$3,DC260,IF(AND($M260=Données!$I$2,DD260=""),"Compléter la colonne précédente",IF(DC260-DD260&lt;=0,0,IF(DD260&gt;=144.44,DC260-144.44,DC260-DD260))))))</f>
        <v>Compléter la colonne M</v>
      </c>
      <c r="DF260" s="197" t="str">
        <f>IF(DC260="","Compléter la part variable",IF(AND($M260=Données!$I$2,DD260=""),"Compléter mont. unit. versé pour le BTE",IF(DE260-$C$6&lt;0,0,DE260-$C$6)))</f>
        <v>Compléter la part variable</v>
      </c>
      <c r="DG260" s="192" t="str">
        <f t="shared" si="99"/>
        <v>Date signature contrat absente ou non conforme</v>
      </c>
      <c r="DH260" s="106" t="str">
        <f t="shared" si="86"/>
        <v>Remplir les colonnes M,N, Q et P</v>
      </c>
      <c r="DI260" s="153" t="str">
        <f t="shared" si="87"/>
        <v>Remplir les colonnes M, N, Q et P</v>
      </c>
      <c r="DJ260" s="28" t="str">
        <f t="shared" si="88"/>
        <v>Remplir les colonnes M, N, Q et P</v>
      </c>
      <c r="DK260"/>
      <c r="DL260"/>
    </row>
    <row r="261" spans="1:116" x14ac:dyDescent="0.3">
      <c r="A261" s="132"/>
      <c r="B261" s="165"/>
      <c r="C261" s="43"/>
      <c r="D261" s="43"/>
      <c r="E261" s="43"/>
      <c r="F261" s="43"/>
      <c r="G261" s="133"/>
      <c r="H261" s="59"/>
      <c r="I261" s="29"/>
      <c r="J261" s="167"/>
      <c r="K261" s="167"/>
      <c r="L261" s="168"/>
      <c r="M261" s="141"/>
      <c r="N261" s="119"/>
      <c r="O261" s="69"/>
      <c r="P261" s="69"/>
      <c r="Q261" s="145"/>
      <c r="R261" s="24"/>
      <c r="S261" s="29"/>
      <c r="T261" s="61" t="str">
        <f t="shared" si="100"/>
        <v>Compléter la colonne M</v>
      </c>
      <c r="U261" s="62"/>
      <c r="V261" s="103" t="str">
        <f t="shared" si="84"/>
        <v>Compléter la colonne précédente</v>
      </c>
      <c r="W261" s="192" t="str">
        <f t="shared" si="85"/>
        <v>Date signature contrat absente ou non conforme</v>
      </c>
      <c r="X261" s="24"/>
      <c r="Y261" s="29"/>
      <c r="Z261" s="61" t="str">
        <f t="shared" si="101"/>
        <v>Compléter la colonne M</v>
      </c>
      <c r="AA261" s="62"/>
      <c r="AB261" s="29"/>
      <c r="AC261" s="205" t="str">
        <f>IF($M261="","Compléter la colonne M",IF(AA261="","Compléter la part variable",IF($M261=Données!$I$3,AA261,IF(AND($M261=Données!$I$2,AB261=""),"Compléter la colonne précédente",IF(AA261-AB261&lt;=0,0,IF(AB261&gt;=144.44,AA261-144.44,AA261-AB261))))))</f>
        <v>Compléter la colonne M</v>
      </c>
      <c r="AD261" s="197" t="str">
        <f>IF(AA261="","Compléter la part variable",IF(AND($M261=Données!$I$2,AB261=""),"Compléter mont. unit. versé pour le BTE",IF(AC261-$C$6&lt;0,0,AC261-$C$6)))</f>
        <v>Compléter la part variable</v>
      </c>
      <c r="AE261" s="192" t="str">
        <f t="shared" si="89"/>
        <v>Date signature contrat absente ou non conforme</v>
      </c>
      <c r="AF261" s="24"/>
      <c r="AG261" s="29"/>
      <c r="AH261" s="61" t="str">
        <f t="shared" si="102"/>
        <v>Compléter la colonne M</v>
      </c>
      <c r="AI261" s="62"/>
      <c r="AJ261" s="29"/>
      <c r="AK261" s="205" t="str">
        <f>IF($M261="","Compléter la colonne M",IF(AI261="","Compléter la part variable",IF($M261=Données!$I$3,AI261,IF(AND($M261=Données!$I$2,AJ261=""),"Compléter la colonne précédente",IF(AI261-AJ261&lt;=0,0,IF(AJ261&gt;=144.44,AI261-144.44,AI261-AJ261))))))</f>
        <v>Compléter la colonne M</v>
      </c>
      <c r="AL261" s="197" t="str">
        <f>IF(AI261="","Compléter la part variable",IF(AND($M261=Données!$I$2,AJ261=""),"Compléter mont. unit. versé pour le BTE",IF(AK261-$C$6&lt;0,0,AK261-$C$6)))</f>
        <v>Compléter la part variable</v>
      </c>
      <c r="AM261" s="192" t="str">
        <f t="shared" si="90"/>
        <v>Date signature contrat absente ou non conforme</v>
      </c>
      <c r="AN261" s="24"/>
      <c r="AO261" s="29"/>
      <c r="AP261" s="61" t="str">
        <f t="shared" si="103"/>
        <v>Compléter la colonne M</v>
      </c>
      <c r="AQ261" s="62"/>
      <c r="AR261" s="29"/>
      <c r="AS261" s="205" t="str">
        <f>IF($M261="","Compléter la colonne M",IF(AQ261="","Compléter la part variable",IF($M261=Données!$I$3,AQ261,IF(AND($M261=Données!$I$2,AR261=""),"Compléter la colonne précédente",IF(AQ261-AR261&lt;=0,0,IF(AR261&gt;=144.44,AQ261-144.44,AQ261-AR261))))))</f>
        <v>Compléter la colonne M</v>
      </c>
      <c r="AT261" s="197" t="str">
        <f>IF(AQ261="","Compléter la part variable",IF(AND($M261=Données!$I$2,AR261=""),"Compléter mont. unit. versé pour le BTE",IF(AS261-$C$6&lt;0,0,AS261-$C$6)))</f>
        <v>Compléter la part variable</v>
      </c>
      <c r="AU261" s="192" t="str">
        <f t="shared" si="91"/>
        <v>Date signature contrat absente ou non conforme</v>
      </c>
      <c r="AV261" s="24"/>
      <c r="AW261" s="29"/>
      <c r="AX261" s="61" t="str">
        <f t="shared" si="104"/>
        <v>Compléter la colonne M</v>
      </c>
      <c r="AY261" s="62"/>
      <c r="AZ261" s="29"/>
      <c r="BA261" s="205" t="str">
        <f>IF($M261="","Compléter la colonne M",IF(AY261="","Compléter la part variable",IF($M261=Données!$I$3,AY261,IF(AND($M261=Données!$I$2,AZ261=""),"Compléter la colonne précédente",IF(AY261-AZ261&lt;=0,0,IF(AZ261&gt;=144.44,AY261-144.44,AY261-AZ261))))))</f>
        <v>Compléter la colonne M</v>
      </c>
      <c r="BB261" s="197" t="str">
        <f>IF(AY261="","Compléter la part variable",IF(AND($M261=Données!$I$2,AZ261=""),"Compléter mont. unit. versé pour le BTE",IF(BA261-$C$6&lt;0,0,BA261-$C$6)))</f>
        <v>Compléter la part variable</v>
      </c>
      <c r="BC261" s="192" t="str">
        <f t="shared" si="92"/>
        <v>Date signature contrat absente ou non conforme</v>
      </c>
      <c r="BD261" s="24"/>
      <c r="BE261" s="29"/>
      <c r="BF261" s="61" t="str">
        <f t="shared" si="105"/>
        <v>Compléter la colonne M</v>
      </c>
      <c r="BG261" s="62"/>
      <c r="BH261" s="29"/>
      <c r="BI261" s="205" t="str">
        <f>IF($M261="","Compléter la colonne M",IF(BG261="","Compléter la part variable",IF($M261=Données!$I$3,BG261,IF(AND($M261=Données!$I$2,BH261=""),"Compléter la colonne précédente",IF(BG261-BH261&lt;=0,0,IF(BH261&gt;=144.44,BG261-144.44,BG261-BH261))))))</f>
        <v>Compléter la colonne M</v>
      </c>
      <c r="BJ261" s="197" t="str">
        <f>IF(BG261="","Compléter la part variable",IF(AND($M261=Données!$I$2,BH261=""),"Compléter mont. unit. versé pour le BTE",IF(BI261-$C$6&lt;0,0,BI261-$C$6)))</f>
        <v>Compléter la part variable</v>
      </c>
      <c r="BK261" s="192" t="str">
        <f t="shared" si="93"/>
        <v>Date signature contrat absente ou non conforme</v>
      </c>
      <c r="BL261" s="24"/>
      <c r="BM261" s="29"/>
      <c r="BN261" s="61" t="str">
        <f t="shared" si="106"/>
        <v>Compléter la colonne M</v>
      </c>
      <c r="BO261" s="62"/>
      <c r="BP261" s="29"/>
      <c r="BQ261" s="205" t="str">
        <f>IF($M261="","Compléter la colonne M",IF(BO261="","Compléter la part variable",IF($M261=Données!$I$3,BO261,IF(AND($M261=Données!$I$2,BP261=""),"Compléter la colonne précédente",IF(BO261-BP261&lt;=0,0,IF(BP261&gt;=144.44,BO261-144.44,BO261-BP261))))))</f>
        <v>Compléter la colonne M</v>
      </c>
      <c r="BR261" s="197" t="str">
        <f>IF(BO261="","Compléter la part variable",IF(AND($M261=Données!$I$2,BP261=""),"Compléter mont. unit. versé pour le BTE",IF(BQ261-$C$6&lt;0,0,BQ261-$C$6)))</f>
        <v>Compléter la part variable</v>
      </c>
      <c r="BS261" s="192" t="str">
        <f t="shared" si="94"/>
        <v>Date signature contrat absente ou non conforme</v>
      </c>
      <c r="BT261" s="24"/>
      <c r="BU261" s="29"/>
      <c r="BV261" s="61" t="str">
        <f t="shared" si="107"/>
        <v>Compléter la colonne M</v>
      </c>
      <c r="BW261" s="62"/>
      <c r="BX261" s="29"/>
      <c r="BY261" s="205" t="str">
        <f>IF($M261="","Compléter la colonne M",IF(BW261="","Compléter la part variable",IF($M261=Données!$I$3,BW261,IF(AND($M261=Données!$I$2,BX261=""),"Compléter la colonne précédente",IF(BW261-BX261&lt;=0,0,IF(BX261&gt;=144.44,BW261-144.44,BW261-BX261))))))</f>
        <v>Compléter la colonne M</v>
      </c>
      <c r="BZ261" s="197" t="str">
        <f>IF(BW261="","Compléter la part variable",IF(AND($M261=Données!$I$2,BX261=""),"Compléter mont. unit. versé pour le BTE",IF(BY261-$C$6&lt;0,0,BY261-$C$6)))</f>
        <v>Compléter la part variable</v>
      </c>
      <c r="CA261" s="192" t="str">
        <f t="shared" si="95"/>
        <v>Date signature contrat absente ou non conforme</v>
      </c>
      <c r="CB261" s="24"/>
      <c r="CC261" s="29"/>
      <c r="CD261" s="61" t="str">
        <f t="shared" si="108"/>
        <v>Compléter la colonne M</v>
      </c>
      <c r="CE261" s="62"/>
      <c r="CF261" s="29"/>
      <c r="CG261" s="205" t="str">
        <f>IF($M261="","Compléter la colonne M",IF(CE261="","Compléter la part variable",IF($M261=Données!$I$3,CE261,IF(AND($M261=Données!$I$2,CF261=""),"Compléter la colonne précédente",IF(CE261-CF261&lt;=0,0,IF(CF261&gt;=144.44,CE261-144.44,CE261-CF261))))))</f>
        <v>Compléter la colonne M</v>
      </c>
      <c r="CH261" s="197" t="str">
        <f>IF(CE261="","Compléter la part variable",IF(AND($M261=Données!$I$2,CF261=""),"Compléter mont. unit. versé pour le BTE",IF(CG261-$C$6&lt;0,0,CG261-$C$6)))</f>
        <v>Compléter la part variable</v>
      </c>
      <c r="CI261" s="192" t="str">
        <f t="shared" si="96"/>
        <v>Date signature contrat absente ou non conforme</v>
      </c>
      <c r="CJ261" s="24"/>
      <c r="CK261" s="29"/>
      <c r="CL261" s="61" t="str">
        <f t="shared" si="109"/>
        <v>Compléter la colonne M</v>
      </c>
      <c r="CM261" s="62"/>
      <c r="CN261" s="29"/>
      <c r="CO261" s="205" t="str">
        <f>IF($M261="","Compléter la colonne M",IF(CM261="","Compléter la part variable",IF($M261=Données!$I$3,CM261,IF(AND($M261=Données!$I$2,CN261=""),"Compléter la colonne précédente",IF(CM261-CN261&lt;=0,0,IF(CN261&gt;=144.44,CM261-144.44,CM261-CN261))))))</f>
        <v>Compléter la colonne M</v>
      </c>
      <c r="CP261" s="197" t="str">
        <f>IF(CM261="","Compléter la part variable",IF(AND($M261=Données!$I$2,CN261=""),"Compléter mont. unit. versé pour le BTE",IF(CO261-$C$6&lt;0,0,CO261-$C$6)))</f>
        <v>Compléter la part variable</v>
      </c>
      <c r="CQ261" s="192" t="str">
        <f t="shared" si="97"/>
        <v>Date signature contrat absente ou non conforme</v>
      </c>
      <c r="CR261" s="24"/>
      <c r="CS261" s="29"/>
      <c r="CT261" s="61" t="str">
        <f t="shared" si="110"/>
        <v>Compléter la colonne M</v>
      </c>
      <c r="CU261" s="62"/>
      <c r="CV261" s="29"/>
      <c r="CW261" s="205" t="str">
        <f>IF($M261="","Compléter la colonne M",IF(CU261="","Compléter la part variable",IF($M261=Données!$I$3,CU261,IF(AND($M261=Données!$I$2,CV261=""),"Compléter la colonne précédente",IF(CU261-CV261&lt;=0,0,IF(CV261&gt;=144.44,CU261-144.44,CU261-CV261))))))</f>
        <v>Compléter la colonne M</v>
      </c>
      <c r="CX261" s="197" t="str">
        <f>IF(CU261="","Compléter la part variable",IF(AND($M261=Données!$I$2,CV261=""),"Compléter mont. unit. versé pour le BTE",IF(CW261-$C$6&lt;0,0,CW261-$C$6)))</f>
        <v>Compléter la part variable</v>
      </c>
      <c r="CY261" s="192" t="str">
        <f t="shared" si="98"/>
        <v>Date signature contrat absente ou non conforme</v>
      </c>
      <c r="CZ261" s="24"/>
      <c r="DA261" s="29"/>
      <c r="DB261" s="61" t="str">
        <f t="shared" si="111"/>
        <v>Compléter la colonne M</v>
      </c>
      <c r="DC261" s="62"/>
      <c r="DD261" s="29"/>
      <c r="DE261" s="205" t="str">
        <f>IF($M261="","Compléter la colonne M",IF(DC261="","Compléter la part variable",IF($M261=Données!$I$3,DC261,IF(AND($M261=Données!$I$2,DD261=""),"Compléter la colonne précédente",IF(DC261-DD261&lt;=0,0,IF(DD261&gt;=144.44,DC261-144.44,DC261-DD261))))))</f>
        <v>Compléter la colonne M</v>
      </c>
      <c r="DF261" s="197" t="str">
        <f>IF(DC261="","Compléter la part variable",IF(AND($M261=Données!$I$2,DD261=""),"Compléter mont. unit. versé pour le BTE",IF(DE261-$C$6&lt;0,0,DE261-$C$6)))</f>
        <v>Compléter la part variable</v>
      </c>
      <c r="DG261" s="192" t="str">
        <f t="shared" si="99"/>
        <v>Date signature contrat absente ou non conforme</v>
      </c>
      <c r="DH261" s="106" t="str">
        <f t="shared" si="86"/>
        <v>Remplir les colonnes M,N, Q et P</v>
      </c>
      <c r="DI261" s="153" t="str">
        <f t="shared" si="87"/>
        <v>Remplir les colonnes M, N, Q et P</v>
      </c>
      <c r="DJ261" s="28" t="str">
        <f t="shared" si="88"/>
        <v>Remplir les colonnes M, N, Q et P</v>
      </c>
      <c r="DK261"/>
      <c r="DL261"/>
    </row>
    <row r="262" spans="1:116" x14ac:dyDescent="0.3">
      <c r="A262" s="132"/>
      <c r="B262" s="165"/>
      <c r="C262" s="43"/>
      <c r="D262" s="43"/>
      <c r="E262" s="43"/>
      <c r="F262" s="43"/>
      <c r="G262" s="133"/>
      <c r="H262" s="59"/>
      <c r="I262" s="29"/>
      <c r="J262" s="167"/>
      <c r="K262" s="167"/>
      <c r="L262" s="168"/>
      <c r="M262" s="141"/>
      <c r="N262" s="119"/>
      <c r="O262" s="69"/>
      <c r="P262" s="69"/>
      <c r="Q262" s="145"/>
      <c r="R262" s="24"/>
      <c r="S262" s="29"/>
      <c r="T262" s="61" t="str">
        <f t="shared" si="100"/>
        <v>Compléter la colonne M</v>
      </c>
      <c r="U262" s="62"/>
      <c r="V262" s="103" t="str">
        <f t="shared" si="84"/>
        <v>Compléter la colonne précédente</v>
      </c>
      <c r="W262" s="192" t="str">
        <f t="shared" si="85"/>
        <v>Date signature contrat absente ou non conforme</v>
      </c>
      <c r="X262" s="24"/>
      <c r="Y262" s="29"/>
      <c r="Z262" s="61" t="str">
        <f t="shared" si="101"/>
        <v>Compléter la colonne M</v>
      </c>
      <c r="AA262" s="62"/>
      <c r="AB262" s="29"/>
      <c r="AC262" s="205" t="str">
        <f>IF($M262="","Compléter la colonne M",IF(AA262="","Compléter la part variable",IF($M262=Données!$I$3,AA262,IF(AND($M262=Données!$I$2,AB262=""),"Compléter la colonne précédente",IF(AA262-AB262&lt;=0,0,IF(AB262&gt;=144.44,AA262-144.44,AA262-AB262))))))</f>
        <v>Compléter la colonne M</v>
      </c>
      <c r="AD262" s="197" t="str">
        <f>IF(AA262="","Compléter la part variable",IF(AND($M262=Données!$I$2,AB262=""),"Compléter mont. unit. versé pour le BTE",IF(AC262-$C$6&lt;0,0,AC262-$C$6)))</f>
        <v>Compléter la part variable</v>
      </c>
      <c r="AE262" s="192" t="str">
        <f t="shared" si="89"/>
        <v>Date signature contrat absente ou non conforme</v>
      </c>
      <c r="AF262" s="24"/>
      <c r="AG262" s="29"/>
      <c r="AH262" s="61" t="str">
        <f t="shared" si="102"/>
        <v>Compléter la colonne M</v>
      </c>
      <c r="AI262" s="62"/>
      <c r="AJ262" s="29"/>
      <c r="AK262" s="205" t="str">
        <f>IF($M262="","Compléter la colonne M",IF(AI262="","Compléter la part variable",IF($M262=Données!$I$3,AI262,IF(AND($M262=Données!$I$2,AJ262=""),"Compléter la colonne précédente",IF(AI262-AJ262&lt;=0,0,IF(AJ262&gt;=144.44,AI262-144.44,AI262-AJ262))))))</f>
        <v>Compléter la colonne M</v>
      </c>
      <c r="AL262" s="197" t="str">
        <f>IF(AI262="","Compléter la part variable",IF(AND($M262=Données!$I$2,AJ262=""),"Compléter mont. unit. versé pour le BTE",IF(AK262-$C$6&lt;0,0,AK262-$C$6)))</f>
        <v>Compléter la part variable</v>
      </c>
      <c r="AM262" s="192" t="str">
        <f t="shared" si="90"/>
        <v>Date signature contrat absente ou non conforme</v>
      </c>
      <c r="AN262" s="24"/>
      <c r="AO262" s="29"/>
      <c r="AP262" s="61" t="str">
        <f t="shared" si="103"/>
        <v>Compléter la colonne M</v>
      </c>
      <c r="AQ262" s="62"/>
      <c r="AR262" s="29"/>
      <c r="AS262" s="205" t="str">
        <f>IF($M262="","Compléter la colonne M",IF(AQ262="","Compléter la part variable",IF($M262=Données!$I$3,AQ262,IF(AND($M262=Données!$I$2,AR262=""),"Compléter la colonne précédente",IF(AQ262-AR262&lt;=0,0,IF(AR262&gt;=144.44,AQ262-144.44,AQ262-AR262))))))</f>
        <v>Compléter la colonne M</v>
      </c>
      <c r="AT262" s="197" t="str">
        <f>IF(AQ262="","Compléter la part variable",IF(AND($M262=Données!$I$2,AR262=""),"Compléter mont. unit. versé pour le BTE",IF(AS262-$C$6&lt;0,0,AS262-$C$6)))</f>
        <v>Compléter la part variable</v>
      </c>
      <c r="AU262" s="192" t="str">
        <f t="shared" si="91"/>
        <v>Date signature contrat absente ou non conforme</v>
      </c>
      <c r="AV262" s="24"/>
      <c r="AW262" s="29"/>
      <c r="AX262" s="61" t="str">
        <f t="shared" si="104"/>
        <v>Compléter la colonne M</v>
      </c>
      <c r="AY262" s="62"/>
      <c r="AZ262" s="29"/>
      <c r="BA262" s="205" t="str">
        <f>IF($M262="","Compléter la colonne M",IF(AY262="","Compléter la part variable",IF($M262=Données!$I$3,AY262,IF(AND($M262=Données!$I$2,AZ262=""),"Compléter la colonne précédente",IF(AY262-AZ262&lt;=0,0,IF(AZ262&gt;=144.44,AY262-144.44,AY262-AZ262))))))</f>
        <v>Compléter la colonne M</v>
      </c>
      <c r="BB262" s="197" t="str">
        <f>IF(AY262="","Compléter la part variable",IF(AND($M262=Données!$I$2,AZ262=""),"Compléter mont. unit. versé pour le BTE",IF(BA262-$C$6&lt;0,0,BA262-$C$6)))</f>
        <v>Compléter la part variable</v>
      </c>
      <c r="BC262" s="192" t="str">
        <f t="shared" si="92"/>
        <v>Date signature contrat absente ou non conforme</v>
      </c>
      <c r="BD262" s="24"/>
      <c r="BE262" s="29"/>
      <c r="BF262" s="61" t="str">
        <f t="shared" si="105"/>
        <v>Compléter la colonne M</v>
      </c>
      <c r="BG262" s="62"/>
      <c r="BH262" s="29"/>
      <c r="BI262" s="205" t="str">
        <f>IF($M262="","Compléter la colonne M",IF(BG262="","Compléter la part variable",IF($M262=Données!$I$3,BG262,IF(AND($M262=Données!$I$2,BH262=""),"Compléter la colonne précédente",IF(BG262-BH262&lt;=0,0,IF(BH262&gt;=144.44,BG262-144.44,BG262-BH262))))))</f>
        <v>Compléter la colonne M</v>
      </c>
      <c r="BJ262" s="197" t="str">
        <f>IF(BG262="","Compléter la part variable",IF(AND($M262=Données!$I$2,BH262=""),"Compléter mont. unit. versé pour le BTE",IF(BI262-$C$6&lt;0,0,BI262-$C$6)))</f>
        <v>Compléter la part variable</v>
      </c>
      <c r="BK262" s="192" t="str">
        <f t="shared" si="93"/>
        <v>Date signature contrat absente ou non conforme</v>
      </c>
      <c r="BL262" s="24"/>
      <c r="BM262" s="29"/>
      <c r="BN262" s="61" t="str">
        <f t="shared" si="106"/>
        <v>Compléter la colonne M</v>
      </c>
      <c r="BO262" s="62"/>
      <c r="BP262" s="29"/>
      <c r="BQ262" s="205" t="str">
        <f>IF($M262="","Compléter la colonne M",IF(BO262="","Compléter la part variable",IF($M262=Données!$I$3,BO262,IF(AND($M262=Données!$I$2,BP262=""),"Compléter la colonne précédente",IF(BO262-BP262&lt;=0,0,IF(BP262&gt;=144.44,BO262-144.44,BO262-BP262))))))</f>
        <v>Compléter la colonne M</v>
      </c>
      <c r="BR262" s="197" t="str">
        <f>IF(BO262="","Compléter la part variable",IF(AND($M262=Données!$I$2,BP262=""),"Compléter mont. unit. versé pour le BTE",IF(BQ262-$C$6&lt;0,0,BQ262-$C$6)))</f>
        <v>Compléter la part variable</v>
      </c>
      <c r="BS262" s="192" t="str">
        <f t="shared" si="94"/>
        <v>Date signature contrat absente ou non conforme</v>
      </c>
      <c r="BT262" s="24"/>
      <c r="BU262" s="29"/>
      <c r="BV262" s="61" t="str">
        <f t="shared" si="107"/>
        <v>Compléter la colonne M</v>
      </c>
      <c r="BW262" s="62"/>
      <c r="BX262" s="29"/>
      <c r="BY262" s="205" t="str">
        <f>IF($M262="","Compléter la colonne M",IF(BW262="","Compléter la part variable",IF($M262=Données!$I$3,BW262,IF(AND($M262=Données!$I$2,BX262=""),"Compléter la colonne précédente",IF(BW262-BX262&lt;=0,0,IF(BX262&gt;=144.44,BW262-144.44,BW262-BX262))))))</f>
        <v>Compléter la colonne M</v>
      </c>
      <c r="BZ262" s="197" t="str">
        <f>IF(BW262="","Compléter la part variable",IF(AND($M262=Données!$I$2,BX262=""),"Compléter mont. unit. versé pour le BTE",IF(BY262-$C$6&lt;0,0,BY262-$C$6)))</f>
        <v>Compléter la part variable</v>
      </c>
      <c r="CA262" s="192" t="str">
        <f t="shared" si="95"/>
        <v>Date signature contrat absente ou non conforme</v>
      </c>
      <c r="CB262" s="24"/>
      <c r="CC262" s="29"/>
      <c r="CD262" s="61" t="str">
        <f t="shared" si="108"/>
        <v>Compléter la colonne M</v>
      </c>
      <c r="CE262" s="62"/>
      <c r="CF262" s="29"/>
      <c r="CG262" s="205" t="str">
        <f>IF($M262="","Compléter la colonne M",IF(CE262="","Compléter la part variable",IF($M262=Données!$I$3,CE262,IF(AND($M262=Données!$I$2,CF262=""),"Compléter la colonne précédente",IF(CE262-CF262&lt;=0,0,IF(CF262&gt;=144.44,CE262-144.44,CE262-CF262))))))</f>
        <v>Compléter la colonne M</v>
      </c>
      <c r="CH262" s="197" t="str">
        <f>IF(CE262="","Compléter la part variable",IF(AND($M262=Données!$I$2,CF262=""),"Compléter mont. unit. versé pour le BTE",IF(CG262-$C$6&lt;0,0,CG262-$C$6)))</f>
        <v>Compléter la part variable</v>
      </c>
      <c r="CI262" s="192" t="str">
        <f t="shared" si="96"/>
        <v>Date signature contrat absente ou non conforme</v>
      </c>
      <c r="CJ262" s="24"/>
      <c r="CK262" s="29"/>
      <c r="CL262" s="61" t="str">
        <f t="shared" si="109"/>
        <v>Compléter la colonne M</v>
      </c>
      <c r="CM262" s="62"/>
      <c r="CN262" s="29"/>
      <c r="CO262" s="205" t="str">
        <f>IF($M262="","Compléter la colonne M",IF(CM262="","Compléter la part variable",IF($M262=Données!$I$3,CM262,IF(AND($M262=Données!$I$2,CN262=""),"Compléter la colonne précédente",IF(CM262-CN262&lt;=0,0,IF(CN262&gt;=144.44,CM262-144.44,CM262-CN262))))))</f>
        <v>Compléter la colonne M</v>
      </c>
      <c r="CP262" s="197" t="str">
        <f>IF(CM262="","Compléter la part variable",IF(AND($M262=Données!$I$2,CN262=""),"Compléter mont. unit. versé pour le BTE",IF(CO262-$C$6&lt;0,0,CO262-$C$6)))</f>
        <v>Compléter la part variable</v>
      </c>
      <c r="CQ262" s="192" t="str">
        <f t="shared" si="97"/>
        <v>Date signature contrat absente ou non conforme</v>
      </c>
      <c r="CR262" s="24"/>
      <c r="CS262" s="29"/>
      <c r="CT262" s="61" t="str">
        <f t="shared" si="110"/>
        <v>Compléter la colonne M</v>
      </c>
      <c r="CU262" s="62"/>
      <c r="CV262" s="29"/>
      <c r="CW262" s="205" t="str">
        <f>IF($M262="","Compléter la colonne M",IF(CU262="","Compléter la part variable",IF($M262=Données!$I$3,CU262,IF(AND($M262=Données!$I$2,CV262=""),"Compléter la colonne précédente",IF(CU262-CV262&lt;=0,0,IF(CV262&gt;=144.44,CU262-144.44,CU262-CV262))))))</f>
        <v>Compléter la colonne M</v>
      </c>
      <c r="CX262" s="197" t="str">
        <f>IF(CU262="","Compléter la part variable",IF(AND($M262=Données!$I$2,CV262=""),"Compléter mont. unit. versé pour le BTE",IF(CW262-$C$6&lt;0,0,CW262-$C$6)))</f>
        <v>Compléter la part variable</v>
      </c>
      <c r="CY262" s="192" t="str">
        <f t="shared" si="98"/>
        <v>Date signature contrat absente ou non conforme</v>
      </c>
      <c r="CZ262" s="24"/>
      <c r="DA262" s="29"/>
      <c r="DB262" s="61" t="str">
        <f t="shared" si="111"/>
        <v>Compléter la colonne M</v>
      </c>
      <c r="DC262" s="62"/>
      <c r="DD262" s="29"/>
      <c r="DE262" s="205" t="str">
        <f>IF($M262="","Compléter la colonne M",IF(DC262="","Compléter la part variable",IF($M262=Données!$I$3,DC262,IF(AND($M262=Données!$I$2,DD262=""),"Compléter la colonne précédente",IF(DC262-DD262&lt;=0,0,IF(DD262&gt;=144.44,DC262-144.44,DC262-DD262))))))</f>
        <v>Compléter la colonne M</v>
      </c>
      <c r="DF262" s="197" t="str">
        <f>IF(DC262="","Compléter la part variable",IF(AND($M262=Données!$I$2,DD262=""),"Compléter mont. unit. versé pour le BTE",IF(DE262-$C$6&lt;0,0,DE262-$C$6)))</f>
        <v>Compléter la part variable</v>
      </c>
      <c r="DG262" s="192" t="str">
        <f t="shared" si="99"/>
        <v>Date signature contrat absente ou non conforme</v>
      </c>
      <c r="DH262" s="106" t="str">
        <f t="shared" si="86"/>
        <v>Remplir les colonnes M,N, Q et P</v>
      </c>
      <c r="DI262" s="153" t="str">
        <f t="shared" si="87"/>
        <v>Remplir les colonnes M, N, Q et P</v>
      </c>
      <c r="DJ262" s="28" t="str">
        <f t="shared" si="88"/>
        <v>Remplir les colonnes M, N, Q et P</v>
      </c>
      <c r="DK262"/>
      <c r="DL262"/>
    </row>
    <row r="263" spans="1:116" x14ac:dyDescent="0.3">
      <c r="A263" s="132"/>
      <c r="B263" s="165"/>
      <c r="C263" s="43"/>
      <c r="D263" s="43"/>
      <c r="E263" s="43"/>
      <c r="F263" s="43"/>
      <c r="G263" s="133"/>
      <c r="H263" s="59"/>
      <c r="I263" s="29"/>
      <c r="J263" s="167"/>
      <c r="K263" s="167"/>
      <c r="L263" s="168"/>
      <c r="M263" s="141"/>
      <c r="N263" s="119"/>
      <c r="O263" s="69"/>
      <c r="P263" s="69"/>
      <c r="Q263" s="145"/>
      <c r="R263" s="24"/>
      <c r="S263" s="29"/>
      <c r="T263" s="61" t="str">
        <f t="shared" si="100"/>
        <v>Compléter la colonne M</v>
      </c>
      <c r="U263" s="62"/>
      <c r="V263" s="103" t="str">
        <f t="shared" si="84"/>
        <v>Compléter la colonne précédente</v>
      </c>
      <c r="W263" s="192" t="str">
        <f t="shared" si="85"/>
        <v>Date signature contrat absente ou non conforme</v>
      </c>
      <c r="X263" s="24"/>
      <c r="Y263" s="29"/>
      <c r="Z263" s="61" t="str">
        <f t="shared" si="101"/>
        <v>Compléter la colonne M</v>
      </c>
      <c r="AA263" s="62"/>
      <c r="AB263" s="29"/>
      <c r="AC263" s="205" t="str">
        <f>IF($M263="","Compléter la colonne M",IF(AA263="","Compléter la part variable",IF($M263=Données!$I$3,AA263,IF(AND($M263=Données!$I$2,AB263=""),"Compléter la colonne précédente",IF(AA263-AB263&lt;=0,0,IF(AB263&gt;=144.44,AA263-144.44,AA263-AB263))))))</f>
        <v>Compléter la colonne M</v>
      </c>
      <c r="AD263" s="197" t="str">
        <f>IF(AA263="","Compléter la part variable",IF(AND($M263=Données!$I$2,AB263=""),"Compléter mont. unit. versé pour le BTE",IF(AC263-$C$6&lt;0,0,AC263-$C$6)))</f>
        <v>Compléter la part variable</v>
      </c>
      <c r="AE263" s="192" t="str">
        <f t="shared" si="89"/>
        <v>Date signature contrat absente ou non conforme</v>
      </c>
      <c r="AF263" s="24"/>
      <c r="AG263" s="29"/>
      <c r="AH263" s="61" t="str">
        <f t="shared" si="102"/>
        <v>Compléter la colonne M</v>
      </c>
      <c r="AI263" s="62"/>
      <c r="AJ263" s="29"/>
      <c r="AK263" s="205" t="str">
        <f>IF($M263="","Compléter la colonne M",IF(AI263="","Compléter la part variable",IF($M263=Données!$I$3,AI263,IF(AND($M263=Données!$I$2,AJ263=""),"Compléter la colonne précédente",IF(AI263-AJ263&lt;=0,0,IF(AJ263&gt;=144.44,AI263-144.44,AI263-AJ263))))))</f>
        <v>Compléter la colonne M</v>
      </c>
      <c r="AL263" s="197" t="str">
        <f>IF(AI263="","Compléter la part variable",IF(AND($M263=Données!$I$2,AJ263=""),"Compléter mont. unit. versé pour le BTE",IF(AK263-$C$6&lt;0,0,AK263-$C$6)))</f>
        <v>Compléter la part variable</v>
      </c>
      <c r="AM263" s="192" t="str">
        <f t="shared" si="90"/>
        <v>Date signature contrat absente ou non conforme</v>
      </c>
      <c r="AN263" s="24"/>
      <c r="AO263" s="29"/>
      <c r="AP263" s="61" t="str">
        <f t="shared" si="103"/>
        <v>Compléter la colonne M</v>
      </c>
      <c r="AQ263" s="62"/>
      <c r="AR263" s="29"/>
      <c r="AS263" s="205" t="str">
        <f>IF($M263="","Compléter la colonne M",IF(AQ263="","Compléter la part variable",IF($M263=Données!$I$3,AQ263,IF(AND($M263=Données!$I$2,AR263=""),"Compléter la colonne précédente",IF(AQ263-AR263&lt;=0,0,IF(AR263&gt;=144.44,AQ263-144.44,AQ263-AR263))))))</f>
        <v>Compléter la colonne M</v>
      </c>
      <c r="AT263" s="197" t="str">
        <f>IF(AQ263="","Compléter la part variable",IF(AND($M263=Données!$I$2,AR263=""),"Compléter mont. unit. versé pour le BTE",IF(AS263-$C$6&lt;0,0,AS263-$C$6)))</f>
        <v>Compléter la part variable</v>
      </c>
      <c r="AU263" s="192" t="str">
        <f t="shared" si="91"/>
        <v>Date signature contrat absente ou non conforme</v>
      </c>
      <c r="AV263" s="24"/>
      <c r="AW263" s="29"/>
      <c r="AX263" s="61" t="str">
        <f t="shared" si="104"/>
        <v>Compléter la colonne M</v>
      </c>
      <c r="AY263" s="62"/>
      <c r="AZ263" s="29"/>
      <c r="BA263" s="205" t="str">
        <f>IF($M263="","Compléter la colonne M",IF(AY263="","Compléter la part variable",IF($M263=Données!$I$3,AY263,IF(AND($M263=Données!$I$2,AZ263=""),"Compléter la colonne précédente",IF(AY263-AZ263&lt;=0,0,IF(AZ263&gt;=144.44,AY263-144.44,AY263-AZ263))))))</f>
        <v>Compléter la colonne M</v>
      </c>
      <c r="BB263" s="197" t="str">
        <f>IF(AY263="","Compléter la part variable",IF(AND($M263=Données!$I$2,AZ263=""),"Compléter mont. unit. versé pour le BTE",IF(BA263-$C$6&lt;0,0,BA263-$C$6)))</f>
        <v>Compléter la part variable</v>
      </c>
      <c r="BC263" s="192" t="str">
        <f t="shared" si="92"/>
        <v>Date signature contrat absente ou non conforme</v>
      </c>
      <c r="BD263" s="24"/>
      <c r="BE263" s="29"/>
      <c r="BF263" s="61" t="str">
        <f t="shared" si="105"/>
        <v>Compléter la colonne M</v>
      </c>
      <c r="BG263" s="62"/>
      <c r="BH263" s="29"/>
      <c r="BI263" s="205" t="str">
        <f>IF($M263="","Compléter la colonne M",IF(BG263="","Compléter la part variable",IF($M263=Données!$I$3,BG263,IF(AND($M263=Données!$I$2,BH263=""),"Compléter la colonne précédente",IF(BG263-BH263&lt;=0,0,IF(BH263&gt;=144.44,BG263-144.44,BG263-BH263))))))</f>
        <v>Compléter la colonne M</v>
      </c>
      <c r="BJ263" s="197" t="str">
        <f>IF(BG263="","Compléter la part variable",IF(AND($M263=Données!$I$2,BH263=""),"Compléter mont. unit. versé pour le BTE",IF(BI263-$C$6&lt;0,0,BI263-$C$6)))</f>
        <v>Compléter la part variable</v>
      </c>
      <c r="BK263" s="192" t="str">
        <f t="shared" si="93"/>
        <v>Date signature contrat absente ou non conforme</v>
      </c>
      <c r="BL263" s="24"/>
      <c r="BM263" s="29"/>
      <c r="BN263" s="61" t="str">
        <f t="shared" si="106"/>
        <v>Compléter la colonne M</v>
      </c>
      <c r="BO263" s="62"/>
      <c r="BP263" s="29"/>
      <c r="BQ263" s="205" t="str">
        <f>IF($M263="","Compléter la colonne M",IF(BO263="","Compléter la part variable",IF($M263=Données!$I$3,BO263,IF(AND($M263=Données!$I$2,BP263=""),"Compléter la colonne précédente",IF(BO263-BP263&lt;=0,0,IF(BP263&gt;=144.44,BO263-144.44,BO263-BP263))))))</f>
        <v>Compléter la colonne M</v>
      </c>
      <c r="BR263" s="197" t="str">
        <f>IF(BO263="","Compléter la part variable",IF(AND($M263=Données!$I$2,BP263=""),"Compléter mont. unit. versé pour le BTE",IF(BQ263-$C$6&lt;0,0,BQ263-$C$6)))</f>
        <v>Compléter la part variable</v>
      </c>
      <c r="BS263" s="192" t="str">
        <f t="shared" si="94"/>
        <v>Date signature contrat absente ou non conforme</v>
      </c>
      <c r="BT263" s="24"/>
      <c r="BU263" s="29"/>
      <c r="BV263" s="61" t="str">
        <f t="shared" si="107"/>
        <v>Compléter la colonne M</v>
      </c>
      <c r="BW263" s="62"/>
      <c r="BX263" s="29"/>
      <c r="BY263" s="205" t="str">
        <f>IF($M263="","Compléter la colonne M",IF(BW263="","Compléter la part variable",IF($M263=Données!$I$3,BW263,IF(AND($M263=Données!$I$2,BX263=""),"Compléter la colonne précédente",IF(BW263-BX263&lt;=0,0,IF(BX263&gt;=144.44,BW263-144.44,BW263-BX263))))))</f>
        <v>Compléter la colonne M</v>
      </c>
      <c r="BZ263" s="197" t="str">
        <f>IF(BW263="","Compléter la part variable",IF(AND($M263=Données!$I$2,BX263=""),"Compléter mont. unit. versé pour le BTE",IF(BY263-$C$6&lt;0,0,BY263-$C$6)))</f>
        <v>Compléter la part variable</v>
      </c>
      <c r="CA263" s="192" t="str">
        <f t="shared" si="95"/>
        <v>Date signature contrat absente ou non conforme</v>
      </c>
      <c r="CB263" s="24"/>
      <c r="CC263" s="29"/>
      <c r="CD263" s="61" t="str">
        <f t="shared" si="108"/>
        <v>Compléter la colonne M</v>
      </c>
      <c r="CE263" s="62"/>
      <c r="CF263" s="29"/>
      <c r="CG263" s="205" t="str">
        <f>IF($M263="","Compléter la colonne M",IF(CE263="","Compléter la part variable",IF($M263=Données!$I$3,CE263,IF(AND($M263=Données!$I$2,CF263=""),"Compléter la colonne précédente",IF(CE263-CF263&lt;=0,0,IF(CF263&gt;=144.44,CE263-144.44,CE263-CF263))))))</f>
        <v>Compléter la colonne M</v>
      </c>
      <c r="CH263" s="197" t="str">
        <f>IF(CE263="","Compléter la part variable",IF(AND($M263=Données!$I$2,CF263=""),"Compléter mont. unit. versé pour le BTE",IF(CG263-$C$6&lt;0,0,CG263-$C$6)))</f>
        <v>Compléter la part variable</v>
      </c>
      <c r="CI263" s="192" t="str">
        <f t="shared" si="96"/>
        <v>Date signature contrat absente ou non conforme</v>
      </c>
      <c r="CJ263" s="24"/>
      <c r="CK263" s="29"/>
      <c r="CL263" s="61" t="str">
        <f t="shared" si="109"/>
        <v>Compléter la colonne M</v>
      </c>
      <c r="CM263" s="62"/>
      <c r="CN263" s="29"/>
      <c r="CO263" s="205" t="str">
        <f>IF($M263="","Compléter la colonne M",IF(CM263="","Compléter la part variable",IF($M263=Données!$I$3,CM263,IF(AND($M263=Données!$I$2,CN263=""),"Compléter la colonne précédente",IF(CM263-CN263&lt;=0,0,IF(CN263&gt;=144.44,CM263-144.44,CM263-CN263))))))</f>
        <v>Compléter la colonne M</v>
      </c>
      <c r="CP263" s="197" t="str">
        <f>IF(CM263="","Compléter la part variable",IF(AND($M263=Données!$I$2,CN263=""),"Compléter mont. unit. versé pour le BTE",IF(CO263-$C$6&lt;0,0,CO263-$C$6)))</f>
        <v>Compléter la part variable</v>
      </c>
      <c r="CQ263" s="192" t="str">
        <f t="shared" si="97"/>
        <v>Date signature contrat absente ou non conforme</v>
      </c>
      <c r="CR263" s="24"/>
      <c r="CS263" s="29"/>
      <c r="CT263" s="61" t="str">
        <f t="shared" si="110"/>
        <v>Compléter la colonne M</v>
      </c>
      <c r="CU263" s="62"/>
      <c r="CV263" s="29"/>
      <c r="CW263" s="205" t="str">
        <f>IF($M263="","Compléter la colonne M",IF(CU263="","Compléter la part variable",IF($M263=Données!$I$3,CU263,IF(AND($M263=Données!$I$2,CV263=""),"Compléter la colonne précédente",IF(CU263-CV263&lt;=0,0,IF(CV263&gt;=144.44,CU263-144.44,CU263-CV263))))))</f>
        <v>Compléter la colonne M</v>
      </c>
      <c r="CX263" s="197" t="str">
        <f>IF(CU263="","Compléter la part variable",IF(AND($M263=Données!$I$2,CV263=""),"Compléter mont. unit. versé pour le BTE",IF(CW263-$C$6&lt;0,0,CW263-$C$6)))</f>
        <v>Compléter la part variable</v>
      </c>
      <c r="CY263" s="192" t="str">
        <f t="shared" si="98"/>
        <v>Date signature contrat absente ou non conforme</v>
      </c>
      <c r="CZ263" s="24"/>
      <c r="DA263" s="29"/>
      <c r="DB263" s="61" t="str">
        <f t="shared" si="111"/>
        <v>Compléter la colonne M</v>
      </c>
      <c r="DC263" s="62"/>
      <c r="DD263" s="29"/>
      <c r="DE263" s="205" t="str">
        <f>IF($M263="","Compléter la colonne M",IF(DC263="","Compléter la part variable",IF($M263=Données!$I$3,DC263,IF(AND($M263=Données!$I$2,DD263=""),"Compléter la colonne précédente",IF(DC263-DD263&lt;=0,0,IF(DD263&gt;=144.44,DC263-144.44,DC263-DD263))))))</f>
        <v>Compléter la colonne M</v>
      </c>
      <c r="DF263" s="197" t="str">
        <f>IF(DC263="","Compléter la part variable",IF(AND($M263=Données!$I$2,DD263=""),"Compléter mont. unit. versé pour le BTE",IF(DE263-$C$6&lt;0,0,DE263-$C$6)))</f>
        <v>Compléter la part variable</v>
      </c>
      <c r="DG263" s="192" t="str">
        <f t="shared" si="99"/>
        <v>Date signature contrat absente ou non conforme</v>
      </c>
      <c r="DH263" s="106" t="str">
        <f t="shared" si="86"/>
        <v>Remplir les colonnes M,N, Q et P</v>
      </c>
      <c r="DI263" s="153" t="str">
        <f t="shared" si="87"/>
        <v>Remplir les colonnes M, N, Q et P</v>
      </c>
      <c r="DJ263" s="28" t="str">
        <f t="shared" si="88"/>
        <v>Remplir les colonnes M, N, Q et P</v>
      </c>
      <c r="DK263"/>
      <c r="DL263"/>
    </row>
    <row r="264" spans="1:116" x14ac:dyDescent="0.3">
      <c r="A264" s="132"/>
      <c r="B264" s="165"/>
      <c r="C264" s="43"/>
      <c r="D264" s="43"/>
      <c r="E264" s="43"/>
      <c r="F264" s="43"/>
      <c r="G264" s="133"/>
      <c r="H264" s="59"/>
      <c r="I264" s="29"/>
      <c r="J264" s="167"/>
      <c r="K264" s="167"/>
      <c r="L264" s="168"/>
      <c r="M264" s="141"/>
      <c r="N264" s="119"/>
      <c r="O264" s="69"/>
      <c r="P264" s="69"/>
      <c r="Q264" s="145"/>
      <c r="R264" s="24"/>
      <c r="S264" s="29"/>
      <c r="T264" s="61" t="str">
        <f t="shared" si="100"/>
        <v>Compléter la colonne M</v>
      </c>
      <c r="U264" s="62"/>
      <c r="V264" s="103" t="str">
        <f t="shared" si="84"/>
        <v>Compléter la colonne précédente</v>
      </c>
      <c r="W264" s="192" t="str">
        <f t="shared" si="85"/>
        <v>Date signature contrat absente ou non conforme</v>
      </c>
      <c r="X264" s="24"/>
      <c r="Y264" s="29"/>
      <c r="Z264" s="61" t="str">
        <f t="shared" si="101"/>
        <v>Compléter la colonne M</v>
      </c>
      <c r="AA264" s="62"/>
      <c r="AB264" s="29"/>
      <c r="AC264" s="205" t="str">
        <f>IF($M264="","Compléter la colonne M",IF(AA264="","Compléter la part variable",IF($M264=Données!$I$3,AA264,IF(AND($M264=Données!$I$2,AB264=""),"Compléter la colonne précédente",IF(AA264-AB264&lt;=0,0,IF(AB264&gt;=144.44,AA264-144.44,AA264-AB264))))))</f>
        <v>Compléter la colonne M</v>
      </c>
      <c r="AD264" s="197" t="str">
        <f>IF(AA264="","Compléter la part variable",IF(AND($M264=Données!$I$2,AB264=""),"Compléter mont. unit. versé pour le BTE",IF(AC264-$C$6&lt;0,0,AC264-$C$6)))</f>
        <v>Compléter la part variable</v>
      </c>
      <c r="AE264" s="192" t="str">
        <f t="shared" si="89"/>
        <v>Date signature contrat absente ou non conforme</v>
      </c>
      <c r="AF264" s="24"/>
      <c r="AG264" s="29"/>
      <c r="AH264" s="61" t="str">
        <f t="shared" si="102"/>
        <v>Compléter la colonne M</v>
      </c>
      <c r="AI264" s="62"/>
      <c r="AJ264" s="29"/>
      <c r="AK264" s="205" t="str">
        <f>IF($M264="","Compléter la colonne M",IF(AI264="","Compléter la part variable",IF($M264=Données!$I$3,AI264,IF(AND($M264=Données!$I$2,AJ264=""),"Compléter la colonne précédente",IF(AI264-AJ264&lt;=0,0,IF(AJ264&gt;=144.44,AI264-144.44,AI264-AJ264))))))</f>
        <v>Compléter la colonne M</v>
      </c>
      <c r="AL264" s="197" t="str">
        <f>IF(AI264="","Compléter la part variable",IF(AND($M264=Données!$I$2,AJ264=""),"Compléter mont. unit. versé pour le BTE",IF(AK264-$C$6&lt;0,0,AK264-$C$6)))</f>
        <v>Compléter la part variable</v>
      </c>
      <c r="AM264" s="192" t="str">
        <f t="shared" si="90"/>
        <v>Date signature contrat absente ou non conforme</v>
      </c>
      <c r="AN264" s="24"/>
      <c r="AO264" s="29"/>
      <c r="AP264" s="61" t="str">
        <f t="shared" si="103"/>
        <v>Compléter la colonne M</v>
      </c>
      <c r="AQ264" s="62"/>
      <c r="AR264" s="29"/>
      <c r="AS264" s="205" t="str">
        <f>IF($M264="","Compléter la colonne M",IF(AQ264="","Compléter la part variable",IF($M264=Données!$I$3,AQ264,IF(AND($M264=Données!$I$2,AR264=""),"Compléter la colonne précédente",IF(AQ264-AR264&lt;=0,0,IF(AR264&gt;=144.44,AQ264-144.44,AQ264-AR264))))))</f>
        <v>Compléter la colonne M</v>
      </c>
      <c r="AT264" s="197" t="str">
        <f>IF(AQ264="","Compléter la part variable",IF(AND($M264=Données!$I$2,AR264=""),"Compléter mont. unit. versé pour le BTE",IF(AS264-$C$6&lt;0,0,AS264-$C$6)))</f>
        <v>Compléter la part variable</v>
      </c>
      <c r="AU264" s="192" t="str">
        <f t="shared" si="91"/>
        <v>Date signature contrat absente ou non conforme</v>
      </c>
      <c r="AV264" s="24"/>
      <c r="AW264" s="29"/>
      <c r="AX264" s="61" t="str">
        <f t="shared" si="104"/>
        <v>Compléter la colonne M</v>
      </c>
      <c r="AY264" s="62"/>
      <c r="AZ264" s="29"/>
      <c r="BA264" s="205" t="str">
        <f>IF($M264="","Compléter la colonne M",IF(AY264="","Compléter la part variable",IF($M264=Données!$I$3,AY264,IF(AND($M264=Données!$I$2,AZ264=""),"Compléter la colonne précédente",IF(AY264-AZ264&lt;=0,0,IF(AZ264&gt;=144.44,AY264-144.44,AY264-AZ264))))))</f>
        <v>Compléter la colonne M</v>
      </c>
      <c r="BB264" s="197" t="str">
        <f>IF(AY264="","Compléter la part variable",IF(AND($M264=Données!$I$2,AZ264=""),"Compléter mont. unit. versé pour le BTE",IF(BA264-$C$6&lt;0,0,BA264-$C$6)))</f>
        <v>Compléter la part variable</v>
      </c>
      <c r="BC264" s="192" t="str">
        <f t="shared" si="92"/>
        <v>Date signature contrat absente ou non conforme</v>
      </c>
      <c r="BD264" s="24"/>
      <c r="BE264" s="29"/>
      <c r="BF264" s="61" t="str">
        <f t="shared" si="105"/>
        <v>Compléter la colonne M</v>
      </c>
      <c r="BG264" s="62"/>
      <c r="BH264" s="29"/>
      <c r="BI264" s="205" t="str">
        <f>IF($M264="","Compléter la colonne M",IF(BG264="","Compléter la part variable",IF($M264=Données!$I$3,BG264,IF(AND($M264=Données!$I$2,BH264=""),"Compléter la colonne précédente",IF(BG264-BH264&lt;=0,0,IF(BH264&gt;=144.44,BG264-144.44,BG264-BH264))))))</f>
        <v>Compléter la colonne M</v>
      </c>
      <c r="BJ264" s="197" t="str">
        <f>IF(BG264="","Compléter la part variable",IF(AND($M264=Données!$I$2,BH264=""),"Compléter mont. unit. versé pour le BTE",IF(BI264-$C$6&lt;0,0,BI264-$C$6)))</f>
        <v>Compléter la part variable</v>
      </c>
      <c r="BK264" s="192" t="str">
        <f t="shared" si="93"/>
        <v>Date signature contrat absente ou non conforme</v>
      </c>
      <c r="BL264" s="24"/>
      <c r="BM264" s="29"/>
      <c r="BN264" s="61" t="str">
        <f t="shared" si="106"/>
        <v>Compléter la colonne M</v>
      </c>
      <c r="BO264" s="62"/>
      <c r="BP264" s="29"/>
      <c r="BQ264" s="205" t="str">
        <f>IF($M264="","Compléter la colonne M",IF(BO264="","Compléter la part variable",IF($M264=Données!$I$3,BO264,IF(AND($M264=Données!$I$2,BP264=""),"Compléter la colonne précédente",IF(BO264-BP264&lt;=0,0,IF(BP264&gt;=144.44,BO264-144.44,BO264-BP264))))))</f>
        <v>Compléter la colonne M</v>
      </c>
      <c r="BR264" s="197" t="str">
        <f>IF(BO264="","Compléter la part variable",IF(AND($M264=Données!$I$2,BP264=""),"Compléter mont. unit. versé pour le BTE",IF(BQ264-$C$6&lt;0,0,BQ264-$C$6)))</f>
        <v>Compléter la part variable</v>
      </c>
      <c r="BS264" s="192" t="str">
        <f t="shared" si="94"/>
        <v>Date signature contrat absente ou non conforme</v>
      </c>
      <c r="BT264" s="24"/>
      <c r="BU264" s="29"/>
      <c r="BV264" s="61" t="str">
        <f t="shared" si="107"/>
        <v>Compléter la colonne M</v>
      </c>
      <c r="BW264" s="62"/>
      <c r="BX264" s="29"/>
      <c r="BY264" s="205" t="str">
        <f>IF($M264="","Compléter la colonne M",IF(BW264="","Compléter la part variable",IF($M264=Données!$I$3,BW264,IF(AND($M264=Données!$I$2,BX264=""),"Compléter la colonne précédente",IF(BW264-BX264&lt;=0,0,IF(BX264&gt;=144.44,BW264-144.44,BW264-BX264))))))</f>
        <v>Compléter la colonne M</v>
      </c>
      <c r="BZ264" s="197" t="str">
        <f>IF(BW264="","Compléter la part variable",IF(AND($M264=Données!$I$2,BX264=""),"Compléter mont. unit. versé pour le BTE",IF(BY264-$C$6&lt;0,0,BY264-$C$6)))</f>
        <v>Compléter la part variable</v>
      </c>
      <c r="CA264" s="192" t="str">
        <f t="shared" si="95"/>
        <v>Date signature contrat absente ou non conforme</v>
      </c>
      <c r="CB264" s="24"/>
      <c r="CC264" s="29"/>
      <c r="CD264" s="61" t="str">
        <f t="shared" si="108"/>
        <v>Compléter la colonne M</v>
      </c>
      <c r="CE264" s="62"/>
      <c r="CF264" s="29"/>
      <c r="CG264" s="205" t="str">
        <f>IF($M264="","Compléter la colonne M",IF(CE264="","Compléter la part variable",IF($M264=Données!$I$3,CE264,IF(AND($M264=Données!$I$2,CF264=""),"Compléter la colonne précédente",IF(CE264-CF264&lt;=0,0,IF(CF264&gt;=144.44,CE264-144.44,CE264-CF264))))))</f>
        <v>Compléter la colonne M</v>
      </c>
      <c r="CH264" s="197" t="str">
        <f>IF(CE264="","Compléter la part variable",IF(AND($M264=Données!$I$2,CF264=""),"Compléter mont. unit. versé pour le BTE",IF(CG264-$C$6&lt;0,0,CG264-$C$6)))</f>
        <v>Compléter la part variable</v>
      </c>
      <c r="CI264" s="192" t="str">
        <f t="shared" si="96"/>
        <v>Date signature contrat absente ou non conforme</v>
      </c>
      <c r="CJ264" s="24"/>
      <c r="CK264" s="29"/>
      <c r="CL264" s="61" t="str">
        <f t="shared" si="109"/>
        <v>Compléter la colonne M</v>
      </c>
      <c r="CM264" s="62"/>
      <c r="CN264" s="29"/>
      <c r="CO264" s="205" t="str">
        <f>IF($M264="","Compléter la colonne M",IF(CM264="","Compléter la part variable",IF($M264=Données!$I$3,CM264,IF(AND($M264=Données!$I$2,CN264=""),"Compléter la colonne précédente",IF(CM264-CN264&lt;=0,0,IF(CN264&gt;=144.44,CM264-144.44,CM264-CN264))))))</f>
        <v>Compléter la colonne M</v>
      </c>
      <c r="CP264" s="197" t="str">
        <f>IF(CM264="","Compléter la part variable",IF(AND($M264=Données!$I$2,CN264=""),"Compléter mont. unit. versé pour le BTE",IF(CO264-$C$6&lt;0,0,CO264-$C$6)))</f>
        <v>Compléter la part variable</v>
      </c>
      <c r="CQ264" s="192" t="str">
        <f t="shared" si="97"/>
        <v>Date signature contrat absente ou non conforme</v>
      </c>
      <c r="CR264" s="24"/>
      <c r="CS264" s="29"/>
      <c r="CT264" s="61" t="str">
        <f t="shared" si="110"/>
        <v>Compléter la colonne M</v>
      </c>
      <c r="CU264" s="62"/>
      <c r="CV264" s="29"/>
      <c r="CW264" s="205" t="str">
        <f>IF($M264="","Compléter la colonne M",IF(CU264="","Compléter la part variable",IF($M264=Données!$I$3,CU264,IF(AND($M264=Données!$I$2,CV264=""),"Compléter la colonne précédente",IF(CU264-CV264&lt;=0,0,IF(CV264&gt;=144.44,CU264-144.44,CU264-CV264))))))</f>
        <v>Compléter la colonne M</v>
      </c>
      <c r="CX264" s="197" t="str">
        <f>IF(CU264="","Compléter la part variable",IF(AND($M264=Données!$I$2,CV264=""),"Compléter mont. unit. versé pour le BTE",IF(CW264-$C$6&lt;0,0,CW264-$C$6)))</f>
        <v>Compléter la part variable</v>
      </c>
      <c r="CY264" s="192" t="str">
        <f t="shared" si="98"/>
        <v>Date signature contrat absente ou non conforme</v>
      </c>
      <c r="CZ264" s="24"/>
      <c r="DA264" s="29"/>
      <c r="DB264" s="61" t="str">
        <f t="shared" si="111"/>
        <v>Compléter la colonne M</v>
      </c>
      <c r="DC264" s="62"/>
      <c r="DD264" s="29"/>
      <c r="DE264" s="205" t="str">
        <f>IF($M264="","Compléter la colonne M",IF(DC264="","Compléter la part variable",IF($M264=Données!$I$3,DC264,IF(AND($M264=Données!$I$2,DD264=""),"Compléter la colonne précédente",IF(DC264-DD264&lt;=0,0,IF(DD264&gt;=144.44,DC264-144.44,DC264-DD264))))))</f>
        <v>Compléter la colonne M</v>
      </c>
      <c r="DF264" s="197" t="str">
        <f>IF(DC264="","Compléter la part variable",IF(AND($M264=Données!$I$2,DD264=""),"Compléter mont. unit. versé pour le BTE",IF(DE264-$C$6&lt;0,0,DE264-$C$6)))</f>
        <v>Compléter la part variable</v>
      </c>
      <c r="DG264" s="192" t="str">
        <f t="shared" si="99"/>
        <v>Date signature contrat absente ou non conforme</v>
      </c>
      <c r="DH264" s="106" t="str">
        <f t="shared" si="86"/>
        <v>Remplir les colonnes M,N, Q et P</v>
      </c>
      <c r="DI264" s="153" t="str">
        <f t="shared" si="87"/>
        <v>Remplir les colonnes M, N, Q et P</v>
      </c>
      <c r="DJ264" s="28" t="str">
        <f t="shared" si="88"/>
        <v>Remplir les colonnes M, N, Q et P</v>
      </c>
      <c r="DK264"/>
      <c r="DL264"/>
    </row>
    <row r="265" spans="1:116" x14ac:dyDescent="0.3">
      <c r="A265" s="132"/>
      <c r="B265" s="165"/>
      <c r="C265" s="43"/>
      <c r="D265" s="43"/>
      <c r="E265" s="43"/>
      <c r="F265" s="43"/>
      <c r="G265" s="133"/>
      <c r="H265" s="59"/>
      <c r="I265" s="29"/>
      <c r="J265" s="167"/>
      <c r="K265" s="167"/>
      <c r="L265" s="168"/>
      <c r="M265" s="141"/>
      <c r="N265" s="119"/>
      <c r="O265" s="69"/>
      <c r="P265" s="69"/>
      <c r="Q265" s="145"/>
      <c r="R265" s="24"/>
      <c r="S265" s="29"/>
      <c r="T265" s="61" t="str">
        <f t="shared" si="100"/>
        <v>Compléter la colonne M</v>
      </c>
      <c r="U265" s="62"/>
      <c r="V265" s="103" t="str">
        <f t="shared" si="84"/>
        <v>Compléter la colonne précédente</v>
      </c>
      <c r="W265" s="192" t="str">
        <f t="shared" si="85"/>
        <v>Date signature contrat absente ou non conforme</v>
      </c>
      <c r="X265" s="24"/>
      <c r="Y265" s="29"/>
      <c r="Z265" s="61" t="str">
        <f t="shared" si="101"/>
        <v>Compléter la colonne M</v>
      </c>
      <c r="AA265" s="62"/>
      <c r="AB265" s="29"/>
      <c r="AC265" s="205" t="str">
        <f>IF($M265="","Compléter la colonne M",IF(AA265="","Compléter la part variable",IF($M265=Données!$I$3,AA265,IF(AND($M265=Données!$I$2,AB265=""),"Compléter la colonne précédente",IF(AA265-AB265&lt;=0,0,IF(AB265&gt;=144.44,AA265-144.44,AA265-AB265))))))</f>
        <v>Compléter la colonne M</v>
      </c>
      <c r="AD265" s="197" t="str">
        <f>IF(AA265="","Compléter la part variable",IF(AND($M265=Données!$I$2,AB265=""),"Compléter mont. unit. versé pour le BTE",IF(AC265-$C$6&lt;0,0,AC265-$C$6)))</f>
        <v>Compléter la part variable</v>
      </c>
      <c r="AE265" s="192" t="str">
        <f t="shared" si="89"/>
        <v>Date signature contrat absente ou non conforme</v>
      </c>
      <c r="AF265" s="24"/>
      <c r="AG265" s="29"/>
      <c r="AH265" s="61" t="str">
        <f t="shared" si="102"/>
        <v>Compléter la colonne M</v>
      </c>
      <c r="AI265" s="62"/>
      <c r="AJ265" s="29"/>
      <c r="AK265" s="205" t="str">
        <f>IF($M265="","Compléter la colonne M",IF(AI265="","Compléter la part variable",IF($M265=Données!$I$3,AI265,IF(AND($M265=Données!$I$2,AJ265=""),"Compléter la colonne précédente",IF(AI265-AJ265&lt;=0,0,IF(AJ265&gt;=144.44,AI265-144.44,AI265-AJ265))))))</f>
        <v>Compléter la colonne M</v>
      </c>
      <c r="AL265" s="197" t="str">
        <f>IF(AI265="","Compléter la part variable",IF(AND($M265=Données!$I$2,AJ265=""),"Compléter mont. unit. versé pour le BTE",IF(AK265-$C$6&lt;0,0,AK265-$C$6)))</f>
        <v>Compléter la part variable</v>
      </c>
      <c r="AM265" s="192" t="str">
        <f t="shared" si="90"/>
        <v>Date signature contrat absente ou non conforme</v>
      </c>
      <c r="AN265" s="24"/>
      <c r="AO265" s="29"/>
      <c r="AP265" s="61" t="str">
        <f t="shared" si="103"/>
        <v>Compléter la colonne M</v>
      </c>
      <c r="AQ265" s="62"/>
      <c r="AR265" s="29"/>
      <c r="AS265" s="205" t="str">
        <f>IF($M265="","Compléter la colonne M",IF(AQ265="","Compléter la part variable",IF($M265=Données!$I$3,AQ265,IF(AND($M265=Données!$I$2,AR265=""),"Compléter la colonne précédente",IF(AQ265-AR265&lt;=0,0,IF(AR265&gt;=144.44,AQ265-144.44,AQ265-AR265))))))</f>
        <v>Compléter la colonne M</v>
      </c>
      <c r="AT265" s="197" t="str">
        <f>IF(AQ265="","Compléter la part variable",IF(AND($M265=Données!$I$2,AR265=""),"Compléter mont. unit. versé pour le BTE",IF(AS265-$C$6&lt;0,0,AS265-$C$6)))</f>
        <v>Compléter la part variable</v>
      </c>
      <c r="AU265" s="192" t="str">
        <f t="shared" si="91"/>
        <v>Date signature contrat absente ou non conforme</v>
      </c>
      <c r="AV265" s="24"/>
      <c r="AW265" s="29"/>
      <c r="AX265" s="61" t="str">
        <f t="shared" si="104"/>
        <v>Compléter la colonne M</v>
      </c>
      <c r="AY265" s="62"/>
      <c r="AZ265" s="29"/>
      <c r="BA265" s="205" t="str">
        <f>IF($M265="","Compléter la colonne M",IF(AY265="","Compléter la part variable",IF($M265=Données!$I$3,AY265,IF(AND($M265=Données!$I$2,AZ265=""),"Compléter la colonne précédente",IF(AY265-AZ265&lt;=0,0,IF(AZ265&gt;=144.44,AY265-144.44,AY265-AZ265))))))</f>
        <v>Compléter la colonne M</v>
      </c>
      <c r="BB265" s="197" t="str">
        <f>IF(AY265="","Compléter la part variable",IF(AND($M265=Données!$I$2,AZ265=""),"Compléter mont. unit. versé pour le BTE",IF(BA265-$C$6&lt;0,0,BA265-$C$6)))</f>
        <v>Compléter la part variable</v>
      </c>
      <c r="BC265" s="192" t="str">
        <f t="shared" si="92"/>
        <v>Date signature contrat absente ou non conforme</v>
      </c>
      <c r="BD265" s="24"/>
      <c r="BE265" s="29"/>
      <c r="BF265" s="61" t="str">
        <f t="shared" si="105"/>
        <v>Compléter la colonne M</v>
      </c>
      <c r="BG265" s="62"/>
      <c r="BH265" s="29"/>
      <c r="BI265" s="205" t="str">
        <f>IF($M265="","Compléter la colonne M",IF(BG265="","Compléter la part variable",IF($M265=Données!$I$3,BG265,IF(AND($M265=Données!$I$2,BH265=""),"Compléter la colonne précédente",IF(BG265-BH265&lt;=0,0,IF(BH265&gt;=144.44,BG265-144.44,BG265-BH265))))))</f>
        <v>Compléter la colonne M</v>
      </c>
      <c r="BJ265" s="197" t="str">
        <f>IF(BG265="","Compléter la part variable",IF(AND($M265=Données!$I$2,BH265=""),"Compléter mont. unit. versé pour le BTE",IF(BI265-$C$6&lt;0,0,BI265-$C$6)))</f>
        <v>Compléter la part variable</v>
      </c>
      <c r="BK265" s="192" t="str">
        <f t="shared" si="93"/>
        <v>Date signature contrat absente ou non conforme</v>
      </c>
      <c r="BL265" s="24"/>
      <c r="BM265" s="29"/>
      <c r="BN265" s="61" t="str">
        <f t="shared" si="106"/>
        <v>Compléter la colonne M</v>
      </c>
      <c r="BO265" s="62"/>
      <c r="BP265" s="29"/>
      <c r="BQ265" s="205" t="str">
        <f>IF($M265="","Compléter la colonne M",IF(BO265="","Compléter la part variable",IF($M265=Données!$I$3,BO265,IF(AND($M265=Données!$I$2,BP265=""),"Compléter la colonne précédente",IF(BO265-BP265&lt;=0,0,IF(BP265&gt;=144.44,BO265-144.44,BO265-BP265))))))</f>
        <v>Compléter la colonne M</v>
      </c>
      <c r="BR265" s="197" t="str">
        <f>IF(BO265="","Compléter la part variable",IF(AND($M265=Données!$I$2,BP265=""),"Compléter mont. unit. versé pour le BTE",IF(BQ265-$C$6&lt;0,0,BQ265-$C$6)))</f>
        <v>Compléter la part variable</v>
      </c>
      <c r="BS265" s="192" t="str">
        <f t="shared" si="94"/>
        <v>Date signature contrat absente ou non conforme</v>
      </c>
      <c r="BT265" s="24"/>
      <c r="BU265" s="29"/>
      <c r="BV265" s="61" t="str">
        <f t="shared" si="107"/>
        <v>Compléter la colonne M</v>
      </c>
      <c r="BW265" s="62"/>
      <c r="BX265" s="29"/>
      <c r="BY265" s="205" t="str">
        <f>IF($M265="","Compléter la colonne M",IF(BW265="","Compléter la part variable",IF($M265=Données!$I$3,BW265,IF(AND($M265=Données!$I$2,BX265=""),"Compléter la colonne précédente",IF(BW265-BX265&lt;=0,0,IF(BX265&gt;=144.44,BW265-144.44,BW265-BX265))))))</f>
        <v>Compléter la colonne M</v>
      </c>
      <c r="BZ265" s="197" t="str">
        <f>IF(BW265="","Compléter la part variable",IF(AND($M265=Données!$I$2,BX265=""),"Compléter mont. unit. versé pour le BTE",IF(BY265-$C$6&lt;0,0,BY265-$C$6)))</f>
        <v>Compléter la part variable</v>
      </c>
      <c r="CA265" s="192" t="str">
        <f t="shared" si="95"/>
        <v>Date signature contrat absente ou non conforme</v>
      </c>
      <c r="CB265" s="24"/>
      <c r="CC265" s="29"/>
      <c r="CD265" s="61" t="str">
        <f t="shared" si="108"/>
        <v>Compléter la colonne M</v>
      </c>
      <c r="CE265" s="62"/>
      <c r="CF265" s="29"/>
      <c r="CG265" s="205" t="str">
        <f>IF($M265="","Compléter la colonne M",IF(CE265="","Compléter la part variable",IF($M265=Données!$I$3,CE265,IF(AND($M265=Données!$I$2,CF265=""),"Compléter la colonne précédente",IF(CE265-CF265&lt;=0,0,IF(CF265&gt;=144.44,CE265-144.44,CE265-CF265))))))</f>
        <v>Compléter la colonne M</v>
      </c>
      <c r="CH265" s="197" t="str">
        <f>IF(CE265="","Compléter la part variable",IF(AND($M265=Données!$I$2,CF265=""),"Compléter mont. unit. versé pour le BTE",IF(CG265-$C$6&lt;0,0,CG265-$C$6)))</f>
        <v>Compléter la part variable</v>
      </c>
      <c r="CI265" s="192" t="str">
        <f t="shared" si="96"/>
        <v>Date signature contrat absente ou non conforme</v>
      </c>
      <c r="CJ265" s="24"/>
      <c r="CK265" s="29"/>
      <c r="CL265" s="61" t="str">
        <f t="shared" si="109"/>
        <v>Compléter la colonne M</v>
      </c>
      <c r="CM265" s="62"/>
      <c r="CN265" s="29"/>
      <c r="CO265" s="205" t="str">
        <f>IF($M265="","Compléter la colonne M",IF(CM265="","Compléter la part variable",IF($M265=Données!$I$3,CM265,IF(AND($M265=Données!$I$2,CN265=""),"Compléter la colonne précédente",IF(CM265-CN265&lt;=0,0,IF(CN265&gt;=144.44,CM265-144.44,CM265-CN265))))))</f>
        <v>Compléter la colonne M</v>
      </c>
      <c r="CP265" s="197" t="str">
        <f>IF(CM265="","Compléter la part variable",IF(AND($M265=Données!$I$2,CN265=""),"Compléter mont. unit. versé pour le BTE",IF(CO265-$C$6&lt;0,0,CO265-$C$6)))</f>
        <v>Compléter la part variable</v>
      </c>
      <c r="CQ265" s="192" t="str">
        <f t="shared" si="97"/>
        <v>Date signature contrat absente ou non conforme</v>
      </c>
      <c r="CR265" s="24"/>
      <c r="CS265" s="29"/>
      <c r="CT265" s="61" t="str">
        <f t="shared" si="110"/>
        <v>Compléter la colonne M</v>
      </c>
      <c r="CU265" s="62"/>
      <c r="CV265" s="29"/>
      <c r="CW265" s="205" t="str">
        <f>IF($M265="","Compléter la colonne M",IF(CU265="","Compléter la part variable",IF($M265=Données!$I$3,CU265,IF(AND($M265=Données!$I$2,CV265=""),"Compléter la colonne précédente",IF(CU265-CV265&lt;=0,0,IF(CV265&gt;=144.44,CU265-144.44,CU265-CV265))))))</f>
        <v>Compléter la colonne M</v>
      </c>
      <c r="CX265" s="197" t="str">
        <f>IF(CU265="","Compléter la part variable",IF(AND($M265=Données!$I$2,CV265=""),"Compléter mont. unit. versé pour le BTE",IF(CW265-$C$6&lt;0,0,CW265-$C$6)))</f>
        <v>Compléter la part variable</v>
      </c>
      <c r="CY265" s="192" t="str">
        <f t="shared" si="98"/>
        <v>Date signature contrat absente ou non conforme</v>
      </c>
      <c r="CZ265" s="24"/>
      <c r="DA265" s="29"/>
      <c r="DB265" s="61" t="str">
        <f t="shared" si="111"/>
        <v>Compléter la colonne M</v>
      </c>
      <c r="DC265" s="62"/>
      <c r="DD265" s="29"/>
      <c r="DE265" s="205" t="str">
        <f>IF($M265="","Compléter la colonne M",IF(DC265="","Compléter la part variable",IF($M265=Données!$I$3,DC265,IF(AND($M265=Données!$I$2,DD265=""),"Compléter la colonne précédente",IF(DC265-DD265&lt;=0,0,IF(DD265&gt;=144.44,DC265-144.44,DC265-DD265))))))</f>
        <v>Compléter la colonne M</v>
      </c>
      <c r="DF265" s="197" t="str">
        <f>IF(DC265="","Compléter la part variable",IF(AND($M265=Données!$I$2,DD265=""),"Compléter mont. unit. versé pour le BTE",IF(DE265-$C$6&lt;0,0,DE265-$C$6)))</f>
        <v>Compléter la part variable</v>
      </c>
      <c r="DG265" s="192" t="str">
        <f t="shared" si="99"/>
        <v>Date signature contrat absente ou non conforme</v>
      </c>
      <c r="DH265" s="106" t="str">
        <f t="shared" si="86"/>
        <v>Remplir les colonnes M,N, Q et P</v>
      </c>
      <c r="DI265" s="153" t="str">
        <f t="shared" si="87"/>
        <v>Remplir les colonnes M, N, Q et P</v>
      </c>
      <c r="DJ265" s="28" t="str">
        <f t="shared" si="88"/>
        <v>Remplir les colonnes M, N, Q et P</v>
      </c>
      <c r="DK265"/>
      <c r="DL265"/>
    </row>
    <row r="266" spans="1:116" x14ac:dyDescent="0.3">
      <c r="A266" s="132"/>
      <c r="B266" s="165"/>
      <c r="C266" s="43"/>
      <c r="D266" s="43"/>
      <c r="E266" s="43"/>
      <c r="F266" s="43"/>
      <c r="G266" s="133"/>
      <c r="H266" s="59"/>
      <c r="I266" s="29"/>
      <c r="J266" s="167"/>
      <c r="K266" s="167"/>
      <c r="L266" s="168"/>
      <c r="M266" s="141"/>
      <c r="N266" s="119"/>
      <c r="O266" s="69"/>
      <c r="P266" s="69"/>
      <c r="Q266" s="145"/>
      <c r="R266" s="24"/>
      <c r="S266" s="29"/>
      <c r="T266" s="61" t="str">
        <f t="shared" si="100"/>
        <v>Compléter la colonne M</v>
      </c>
      <c r="U266" s="62"/>
      <c r="V266" s="103" t="str">
        <f t="shared" si="84"/>
        <v>Compléter la colonne précédente</v>
      </c>
      <c r="W266" s="192" t="str">
        <f t="shared" si="85"/>
        <v>Date signature contrat absente ou non conforme</v>
      </c>
      <c r="X266" s="24"/>
      <c r="Y266" s="29"/>
      <c r="Z266" s="61" t="str">
        <f t="shared" si="101"/>
        <v>Compléter la colonne M</v>
      </c>
      <c r="AA266" s="62"/>
      <c r="AB266" s="29"/>
      <c r="AC266" s="205" t="str">
        <f>IF($M266="","Compléter la colonne M",IF(AA266="","Compléter la part variable",IF($M266=Données!$I$3,AA266,IF(AND($M266=Données!$I$2,AB266=""),"Compléter la colonne précédente",IF(AA266-AB266&lt;=0,0,IF(AB266&gt;=144.44,AA266-144.44,AA266-AB266))))))</f>
        <v>Compléter la colonne M</v>
      </c>
      <c r="AD266" s="197" t="str">
        <f>IF(AA266="","Compléter la part variable",IF(AND($M266=Données!$I$2,AB266=""),"Compléter mont. unit. versé pour le BTE",IF(AC266-$C$6&lt;0,0,AC266-$C$6)))</f>
        <v>Compléter la part variable</v>
      </c>
      <c r="AE266" s="192" t="str">
        <f t="shared" si="89"/>
        <v>Date signature contrat absente ou non conforme</v>
      </c>
      <c r="AF266" s="24"/>
      <c r="AG266" s="29"/>
      <c r="AH266" s="61" t="str">
        <f t="shared" si="102"/>
        <v>Compléter la colonne M</v>
      </c>
      <c r="AI266" s="62"/>
      <c r="AJ266" s="29"/>
      <c r="AK266" s="205" t="str">
        <f>IF($M266="","Compléter la colonne M",IF(AI266="","Compléter la part variable",IF($M266=Données!$I$3,AI266,IF(AND($M266=Données!$I$2,AJ266=""),"Compléter la colonne précédente",IF(AI266-AJ266&lt;=0,0,IF(AJ266&gt;=144.44,AI266-144.44,AI266-AJ266))))))</f>
        <v>Compléter la colonne M</v>
      </c>
      <c r="AL266" s="197" t="str">
        <f>IF(AI266="","Compléter la part variable",IF(AND($M266=Données!$I$2,AJ266=""),"Compléter mont. unit. versé pour le BTE",IF(AK266-$C$6&lt;0,0,AK266-$C$6)))</f>
        <v>Compléter la part variable</v>
      </c>
      <c r="AM266" s="192" t="str">
        <f t="shared" si="90"/>
        <v>Date signature contrat absente ou non conforme</v>
      </c>
      <c r="AN266" s="24"/>
      <c r="AO266" s="29"/>
      <c r="AP266" s="61" t="str">
        <f t="shared" si="103"/>
        <v>Compléter la colonne M</v>
      </c>
      <c r="AQ266" s="62"/>
      <c r="AR266" s="29"/>
      <c r="AS266" s="205" t="str">
        <f>IF($M266="","Compléter la colonne M",IF(AQ266="","Compléter la part variable",IF($M266=Données!$I$3,AQ266,IF(AND($M266=Données!$I$2,AR266=""),"Compléter la colonne précédente",IF(AQ266-AR266&lt;=0,0,IF(AR266&gt;=144.44,AQ266-144.44,AQ266-AR266))))))</f>
        <v>Compléter la colonne M</v>
      </c>
      <c r="AT266" s="197" t="str">
        <f>IF(AQ266="","Compléter la part variable",IF(AND($M266=Données!$I$2,AR266=""),"Compléter mont. unit. versé pour le BTE",IF(AS266-$C$6&lt;0,0,AS266-$C$6)))</f>
        <v>Compléter la part variable</v>
      </c>
      <c r="AU266" s="192" t="str">
        <f t="shared" si="91"/>
        <v>Date signature contrat absente ou non conforme</v>
      </c>
      <c r="AV266" s="24"/>
      <c r="AW266" s="29"/>
      <c r="AX266" s="61" t="str">
        <f t="shared" si="104"/>
        <v>Compléter la colonne M</v>
      </c>
      <c r="AY266" s="62"/>
      <c r="AZ266" s="29"/>
      <c r="BA266" s="205" t="str">
        <f>IF($M266="","Compléter la colonne M",IF(AY266="","Compléter la part variable",IF($M266=Données!$I$3,AY266,IF(AND($M266=Données!$I$2,AZ266=""),"Compléter la colonne précédente",IF(AY266-AZ266&lt;=0,0,IF(AZ266&gt;=144.44,AY266-144.44,AY266-AZ266))))))</f>
        <v>Compléter la colonne M</v>
      </c>
      <c r="BB266" s="197" t="str">
        <f>IF(AY266="","Compléter la part variable",IF(AND($M266=Données!$I$2,AZ266=""),"Compléter mont. unit. versé pour le BTE",IF(BA266-$C$6&lt;0,0,BA266-$C$6)))</f>
        <v>Compléter la part variable</v>
      </c>
      <c r="BC266" s="192" t="str">
        <f t="shared" si="92"/>
        <v>Date signature contrat absente ou non conforme</v>
      </c>
      <c r="BD266" s="24"/>
      <c r="BE266" s="29"/>
      <c r="BF266" s="61" t="str">
        <f t="shared" si="105"/>
        <v>Compléter la colonne M</v>
      </c>
      <c r="BG266" s="62"/>
      <c r="BH266" s="29"/>
      <c r="BI266" s="205" t="str">
        <f>IF($M266="","Compléter la colonne M",IF(BG266="","Compléter la part variable",IF($M266=Données!$I$3,BG266,IF(AND($M266=Données!$I$2,BH266=""),"Compléter la colonne précédente",IF(BG266-BH266&lt;=0,0,IF(BH266&gt;=144.44,BG266-144.44,BG266-BH266))))))</f>
        <v>Compléter la colonne M</v>
      </c>
      <c r="BJ266" s="197" t="str">
        <f>IF(BG266="","Compléter la part variable",IF(AND($M266=Données!$I$2,BH266=""),"Compléter mont. unit. versé pour le BTE",IF(BI266-$C$6&lt;0,0,BI266-$C$6)))</f>
        <v>Compléter la part variable</v>
      </c>
      <c r="BK266" s="192" t="str">
        <f t="shared" si="93"/>
        <v>Date signature contrat absente ou non conforme</v>
      </c>
      <c r="BL266" s="24"/>
      <c r="BM266" s="29"/>
      <c r="BN266" s="61" t="str">
        <f t="shared" si="106"/>
        <v>Compléter la colonne M</v>
      </c>
      <c r="BO266" s="62"/>
      <c r="BP266" s="29"/>
      <c r="BQ266" s="205" t="str">
        <f>IF($M266="","Compléter la colonne M",IF(BO266="","Compléter la part variable",IF($M266=Données!$I$3,BO266,IF(AND($M266=Données!$I$2,BP266=""),"Compléter la colonne précédente",IF(BO266-BP266&lt;=0,0,IF(BP266&gt;=144.44,BO266-144.44,BO266-BP266))))))</f>
        <v>Compléter la colonne M</v>
      </c>
      <c r="BR266" s="197" t="str">
        <f>IF(BO266="","Compléter la part variable",IF(AND($M266=Données!$I$2,BP266=""),"Compléter mont. unit. versé pour le BTE",IF(BQ266-$C$6&lt;0,0,BQ266-$C$6)))</f>
        <v>Compléter la part variable</v>
      </c>
      <c r="BS266" s="192" t="str">
        <f t="shared" si="94"/>
        <v>Date signature contrat absente ou non conforme</v>
      </c>
      <c r="BT266" s="24"/>
      <c r="BU266" s="29"/>
      <c r="BV266" s="61" t="str">
        <f t="shared" si="107"/>
        <v>Compléter la colonne M</v>
      </c>
      <c r="BW266" s="62"/>
      <c r="BX266" s="29"/>
      <c r="BY266" s="205" t="str">
        <f>IF($M266="","Compléter la colonne M",IF(BW266="","Compléter la part variable",IF($M266=Données!$I$3,BW266,IF(AND($M266=Données!$I$2,BX266=""),"Compléter la colonne précédente",IF(BW266-BX266&lt;=0,0,IF(BX266&gt;=144.44,BW266-144.44,BW266-BX266))))))</f>
        <v>Compléter la colonne M</v>
      </c>
      <c r="BZ266" s="197" t="str">
        <f>IF(BW266="","Compléter la part variable",IF(AND($M266=Données!$I$2,BX266=""),"Compléter mont. unit. versé pour le BTE",IF(BY266-$C$6&lt;0,0,BY266-$C$6)))</f>
        <v>Compléter la part variable</v>
      </c>
      <c r="CA266" s="192" t="str">
        <f t="shared" si="95"/>
        <v>Date signature contrat absente ou non conforme</v>
      </c>
      <c r="CB266" s="24"/>
      <c r="CC266" s="29"/>
      <c r="CD266" s="61" t="str">
        <f t="shared" si="108"/>
        <v>Compléter la colonne M</v>
      </c>
      <c r="CE266" s="62"/>
      <c r="CF266" s="29"/>
      <c r="CG266" s="205" t="str">
        <f>IF($M266="","Compléter la colonne M",IF(CE266="","Compléter la part variable",IF($M266=Données!$I$3,CE266,IF(AND($M266=Données!$I$2,CF266=""),"Compléter la colonne précédente",IF(CE266-CF266&lt;=0,0,IF(CF266&gt;=144.44,CE266-144.44,CE266-CF266))))))</f>
        <v>Compléter la colonne M</v>
      </c>
      <c r="CH266" s="197" t="str">
        <f>IF(CE266="","Compléter la part variable",IF(AND($M266=Données!$I$2,CF266=""),"Compléter mont. unit. versé pour le BTE",IF(CG266-$C$6&lt;0,0,CG266-$C$6)))</f>
        <v>Compléter la part variable</v>
      </c>
      <c r="CI266" s="192" t="str">
        <f t="shared" si="96"/>
        <v>Date signature contrat absente ou non conforme</v>
      </c>
      <c r="CJ266" s="24"/>
      <c r="CK266" s="29"/>
      <c r="CL266" s="61" t="str">
        <f t="shared" si="109"/>
        <v>Compléter la colonne M</v>
      </c>
      <c r="CM266" s="62"/>
      <c r="CN266" s="29"/>
      <c r="CO266" s="205" t="str">
        <f>IF($M266="","Compléter la colonne M",IF(CM266="","Compléter la part variable",IF($M266=Données!$I$3,CM266,IF(AND($M266=Données!$I$2,CN266=""),"Compléter la colonne précédente",IF(CM266-CN266&lt;=0,0,IF(CN266&gt;=144.44,CM266-144.44,CM266-CN266))))))</f>
        <v>Compléter la colonne M</v>
      </c>
      <c r="CP266" s="197" t="str">
        <f>IF(CM266="","Compléter la part variable",IF(AND($M266=Données!$I$2,CN266=""),"Compléter mont. unit. versé pour le BTE",IF(CO266-$C$6&lt;0,0,CO266-$C$6)))</f>
        <v>Compléter la part variable</v>
      </c>
      <c r="CQ266" s="192" t="str">
        <f t="shared" si="97"/>
        <v>Date signature contrat absente ou non conforme</v>
      </c>
      <c r="CR266" s="24"/>
      <c r="CS266" s="29"/>
      <c r="CT266" s="61" t="str">
        <f t="shared" si="110"/>
        <v>Compléter la colonne M</v>
      </c>
      <c r="CU266" s="62"/>
      <c r="CV266" s="29"/>
      <c r="CW266" s="205" t="str">
        <f>IF($M266="","Compléter la colonne M",IF(CU266="","Compléter la part variable",IF($M266=Données!$I$3,CU266,IF(AND($M266=Données!$I$2,CV266=""),"Compléter la colonne précédente",IF(CU266-CV266&lt;=0,0,IF(CV266&gt;=144.44,CU266-144.44,CU266-CV266))))))</f>
        <v>Compléter la colonne M</v>
      </c>
      <c r="CX266" s="197" t="str">
        <f>IF(CU266="","Compléter la part variable",IF(AND($M266=Données!$I$2,CV266=""),"Compléter mont. unit. versé pour le BTE",IF(CW266-$C$6&lt;0,0,CW266-$C$6)))</f>
        <v>Compléter la part variable</v>
      </c>
      <c r="CY266" s="192" t="str">
        <f t="shared" si="98"/>
        <v>Date signature contrat absente ou non conforme</v>
      </c>
      <c r="CZ266" s="24"/>
      <c r="DA266" s="29"/>
      <c r="DB266" s="61" t="str">
        <f t="shared" si="111"/>
        <v>Compléter la colonne M</v>
      </c>
      <c r="DC266" s="62"/>
      <c r="DD266" s="29"/>
      <c r="DE266" s="205" t="str">
        <f>IF($M266="","Compléter la colonne M",IF(DC266="","Compléter la part variable",IF($M266=Données!$I$3,DC266,IF(AND($M266=Données!$I$2,DD266=""),"Compléter la colonne précédente",IF(DC266-DD266&lt;=0,0,IF(DD266&gt;=144.44,DC266-144.44,DC266-DD266))))))</f>
        <v>Compléter la colonne M</v>
      </c>
      <c r="DF266" s="197" t="str">
        <f>IF(DC266="","Compléter la part variable",IF(AND($M266=Données!$I$2,DD266=""),"Compléter mont. unit. versé pour le BTE",IF(DE266-$C$6&lt;0,0,DE266-$C$6)))</f>
        <v>Compléter la part variable</v>
      </c>
      <c r="DG266" s="192" t="str">
        <f t="shared" si="99"/>
        <v>Date signature contrat absente ou non conforme</v>
      </c>
      <c r="DH266" s="106" t="str">
        <f t="shared" si="86"/>
        <v>Remplir les colonnes M,N, Q et P</v>
      </c>
      <c r="DI266" s="153" t="str">
        <f t="shared" si="87"/>
        <v>Remplir les colonnes M, N, Q et P</v>
      </c>
      <c r="DJ266" s="28" t="str">
        <f t="shared" si="88"/>
        <v>Remplir les colonnes M, N, Q et P</v>
      </c>
      <c r="DK266"/>
      <c r="DL266"/>
    </row>
    <row r="267" spans="1:116" x14ac:dyDescent="0.3">
      <c r="A267" s="132"/>
      <c r="B267" s="165"/>
      <c r="C267" s="43"/>
      <c r="D267" s="43"/>
      <c r="E267" s="43"/>
      <c r="F267" s="43"/>
      <c r="G267" s="133"/>
      <c r="H267" s="59"/>
      <c r="I267" s="29"/>
      <c r="J267" s="167"/>
      <c r="K267" s="167"/>
      <c r="L267" s="168"/>
      <c r="M267" s="141"/>
      <c r="N267" s="119"/>
      <c r="O267" s="69"/>
      <c r="P267" s="69"/>
      <c r="Q267" s="145"/>
      <c r="R267" s="24"/>
      <c r="S267" s="29"/>
      <c r="T267" s="61" t="str">
        <f t="shared" si="100"/>
        <v>Compléter la colonne M</v>
      </c>
      <c r="U267" s="62"/>
      <c r="V267" s="103" t="str">
        <f t="shared" si="84"/>
        <v>Compléter la colonne précédente</v>
      </c>
      <c r="W267" s="192" t="str">
        <f t="shared" si="85"/>
        <v>Date signature contrat absente ou non conforme</v>
      </c>
      <c r="X267" s="24"/>
      <c r="Y267" s="29"/>
      <c r="Z267" s="61" t="str">
        <f t="shared" si="101"/>
        <v>Compléter la colonne M</v>
      </c>
      <c r="AA267" s="62"/>
      <c r="AB267" s="29"/>
      <c r="AC267" s="205" t="str">
        <f>IF($M267="","Compléter la colonne M",IF(AA267="","Compléter la part variable",IF($M267=Données!$I$3,AA267,IF(AND($M267=Données!$I$2,AB267=""),"Compléter la colonne précédente",IF(AA267-AB267&lt;=0,0,IF(AB267&gt;=144.44,AA267-144.44,AA267-AB267))))))</f>
        <v>Compléter la colonne M</v>
      </c>
      <c r="AD267" s="197" t="str">
        <f>IF(AA267="","Compléter la part variable",IF(AND($M267=Données!$I$2,AB267=""),"Compléter mont. unit. versé pour le BTE",IF(AC267-$C$6&lt;0,0,AC267-$C$6)))</f>
        <v>Compléter la part variable</v>
      </c>
      <c r="AE267" s="192" t="str">
        <f t="shared" si="89"/>
        <v>Date signature contrat absente ou non conforme</v>
      </c>
      <c r="AF267" s="24"/>
      <c r="AG267" s="29"/>
      <c r="AH267" s="61" t="str">
        <f t="shared" si="102"/>
        <v>Compléter la colonne M</v>
      </c>
      <c r="AI267" s="62"/>
      <c r="AJ267" s="29"/>
      <c r="AK267" s="205" t="str">
        <f>IF($M267="","Compléter la colonne M",IF(AI267="","Compléter la part variable",IF($M267=Données!$I$3,AI267,IF(AND($M267=Données!$I$2,AJ267=""),"Compléter la colonne précédente",IF(AI267-AJ267&lt;=0,0,IF(AJ267&gt;=144.44,AI267-144.44,AI267-AJ267))))))</f>
        <v>Compléter la colonne M</v>
      </c>
      <c r="AL267" s="197" t="str">
        <f>IF(AI267="","Compléter la part variable",IF(AND($M267=Données!$I$2,AJ267=""),"Compléter mont. unit. versé pour le BTE",IF(AK267-$C$6&lt;0,0,AK267-$C$6)))</f>
        <v>Compléter la part variable</v>
      </c>
      <c r="AM267" s="192" t="str">
        <f t="shared" si="90"/>
        <v>Date signature contrat absente ou non conforme</v>
      </c>
      <c r="AN267" s="24"/>
      <c r="AO267" s="29"/>
      <c r="AP267" s="61" t="str">
        <f t="shared" si="103"/>
        <v>Compléter la colonne M</v>
      </c>
      <c r="AQ267" s="62"/>
      <c r="AR267" s="29"/>
      <c r="AS267" s="205" t="str">
        <f>IF($M267="","Compléter la colonne M",IF(AQ267="","Compléter la part variable",IF($M267=Données!$I$3,AQ267,IF(AND($M267=Données!$I$2,AR267=""),"Compléter la colonne précédente",IF(AQ267-AR267&lt;=0,0,IF(AR267&gt;=144.44,AQ267-144.44,AQ267-AR267))))))</f>
        <v>Compléter la colonne M</v>
      </c>
      <c r="AT267" s="197" t="str">
        <f>IF(AQ267="","Compléter la part variable",IF(AND($M267=Données!$I$2,AR267=""),"Compléter mont. unit. versé pour le BTE",IF(AS267-$C$6&lt;0,0,AS267-$C$6)))</f>
        <v>Compléter la part variable</v>
      </c>
      <c r="AU267" s="192" t="str">
        <f t="shared" si="91"/>
        <v>Date signature contrat absente ou non conforme</v>
      </c>
      <c r="AV267" s="24"/>
      <c r="AW267" s="29"/>
      <c r="AX267" s="61" t="str">
        <f t="shared" si="104"/>
        <v>Compléter la colonne M</v>
      </c>
      <c r="AY267" s="62"/>
      <c r="AZ267" s="29"/>
      <c r="BA267" s="205" t="str">
        <f>IF($M267="","Compléter la colonne M",IF(AY267="","Compléter la part variable",IF($M267=Données!$I$3,AY267,IF(AND($M267=Données!$I$2,AZ267=""),"Compléter la colonne précédente",IF(AY267-AZ267&lt;=0,0,IF(AZ267&gt;=144.44,AY267-144.44,AY267-AZ267))))))</f>
        <v>Compléter la colonne M</v>
      </c>
      <c r="BB267" s="197" t="str">
        <f>IF(AY267="","Compléter la part variable",IF(AND($M267=Données!$I$2,AZ267=""),"Compléter mont. unit. versé pour le BTE",IF(BA267-$C$6&lt;0,0,BA267-$C$6)))</f>
        <v>Compléter la part variable</v>
      </c>
      <c r="BC267" s="192" t="str">
        <f t="shared" si="92"/>
        <v>Date signature contrat absente ou non conforme</v>
      </c>
      <c r="BD267" s="24"/>
      <c r="BE267" s="29"/>
      <c r="BF267" s="61" t="str">
        <f t="shared" si="105"/>
        <v>Compléter la colonne M</v>
      </c>
      <c r="BG267" s="62"/>
      <c r="BH267" s="29"/>
      <c r="BI267" s="205" t="str">
        <f>IF($M267="","Compléter la colonne M",IF(BG267="","Compléter la part variable",IF($M267=Données!$I$3,BG267,IF(AND($M267=Données!$I$2,BH267=""),"Compléter la colonne précédente",IF(BG267-BH267&lt;=0,0,IF(BH267&gt;=144.44,BG267-144.44,BG267-BH267))))))</f>
        <v>Compléter la colonne M</v>
      </c>
      <c r="BJ267" s="197" t="str">
        <f>IF(BG267="","Compléter la part variable",IF(AND($M267=Données!$I$2,BH267=""),"Compléter mont. unit. versé pour le BTE",IF(BI267-$C$6&lt;0,0,BI267-$C$6)))</f>
        <v>Compléter la part variable</v>
      </c>
      <c r="BK267" s="192" t="str">
        <f t="shared" si="93"/>
        <v>Date signature contrat absente ou non conforme</v>
      </c>
      <c r="BL267" s="24"/>
      <c r="BM267" s="29"/>
      <c r="BN267" s="61" t="str">
        <f t="shared" si="106"/>
        <v>Compléter la colonne M</v>
      </c>
      <c r="BO267" s="62"/>
      <c r="BP267" s="29"/>
      <c r="BQ267" s="205" t="str">
        <f>IF($M267="","Compléter la colonne M",IF(BO267="","Compléter la part variable",IF($M267=Données!$I$3,BO267,IF(AND($M267=Données!$I$2,BP267=""),"Compléter la colonne précédente",IF(BO267-BP267&lt;=0,0,IF(BP267&gt;=144.44,BO267-144.44,BO267-BP267))))))</f>
        <v>Compléter la colonne M</v>
      </c>
      <c r="BR267" s="197" t="str">
        <f>IF(BO267="","Compléter la part variable",IF(AND($M267=Données!$I$2,BP267=""),"Compléter mont. unit. versé pour le BTE",IF(BQ267-$C$6&lt;0,0,BQ267-$C$6)))</f>
        <v>Compléter la part variable</v>
      </c>
      <c r="BS267" s="192" t="str">
        <f t="shared" si="94"/>
        <v>Date signature contrat absente ou non conforme</v>
      </c>
      <c r="BT267" s="24"/>
      <c r="BU267" s="29"/>
      <c r="BV267" s="61" t="str">
        <f t="shared" si="107"/>
        <v>Compléter la colonne M</v>
      </c>
      <c r="BW267" s="62"/>
      <c r="BX267" s="29"/>
      <c r="BY267" s="205" t="str">
        <f>IF($M267="","Compléter la colonne M",IF(BW267="","Compléter la part variable",IF($M267=Données!$I$3,BW267,IF(AND($M267=Données!$I$2,BX267=""),"Compléter la colonne précédente",IF(BW267-BX267&lt;=0,0,IF(BX267&gt;=144.44,BW267-144.44,BW267-BX267))))))</f>
        <v>Compléter la colonne M</v>
      </c>
      <c r="BZ267" s="197" t="str">
        <f>IF(BW267="","Compléter la part variable",IF(AND($M267=Données!$I$2,BX267=""),"Compléter mont. unit. versé pour le BTE",IF(BY267-$C$6&lt;0,0,BY267-$C$6)))</f>
        <v>Compléter la part variable</v>
      </c>
      <c r="CA267" s="192" t="str">
        <f t="shared" si="95"/>
        <v>Date signature contrat absente ou non conforme</v>
      </c>
      <c r="CB267" s="24"/>
      <c r="CC267" s="29"/>
      <c r="CD267" s="61" t="str">
        <f t="shared" si="108"/>
        <v>Compléter la colonne M</v>
      </c>
      <c r="CE267" s="62"/>
      <c r="CF267" s="29"/>
      <c r="CG267" s="205" t="str">
        <f>IF($M267="","Compléter la colonne M",IF(CE267="","Compléter la part variable",IF($M267=Données!$I$3,CE267,IF(AND($M267=Données!$I$2,CF267=""),"Compléter la colonne précédente",IF(CE267-CF267&lt;=0,0,IF(CF267&gt;=144.44,CE267-144.44,CE267-CF267))))))</f>
        <v>Compléter la colonne M</v>
      </c>
      <c r="CH267" s="197" t="str">
        <f>IF(CE267="","Compléter la part variable",IF(AND($M267=Données!$I$2,CF267=""),"Compléter mont. unit. versé pour le BTE",IF(CG267-$C$6&lt;0,0,CG267-$C$6)))</f>
        <v>Compléter la part variable</v>
      </c>
      <c r="CI267" s="192" t="str">
        <f t="shared" si="96"/>
        <v>Date signature contrat absente ou non conforme</v>
      </c>
      <c r="CJ267" s="24"/>
      <c r="CK267" s="29"/>
      <c r="CL267" s="61" t="str">
        <f t="shared" si="109"/>
        <v>Compléter la colonne M</v>
      </c>
      <c r="CM267" s="62"/>
      <c r="CN267" s="29"/>
      <c r="CO267" s="205" t="str">
        <f>IF($M267="","Compléter la colonne M",IF(CM267="","Compléter la part variable",IF($M267=Données!$I$3,CM267,IF(AND($M267=Données!$I$2,CN267=""),"Compléter la colonne précédente",IF(CM267-CN267&lt;=0,0,IF(CN267&gt;=144.44,CM267-144.44,CM267-CN267))))))</f>
        <v>Compléter la colonne M</v>
      </c>
      <c r="CP267" s="197" t="str">
        <f>IF(CM267="","Compléter la part variable",IF(AND($M267=Données!$I$2,CN267=""),"Compléter mont. unit. versé pour le BTE",IF(CO267-$C$6&lt;0,0,CO267-$C$6)))</f>
        <v>Compléter la part variable</v>
      </c>
      <c r="CQ267" s="192" t="str">
        <f t="shared" si="97"/>
        <v>Date signature contrat absente ou non conforme</v>
      </c>
      <c r="CR267" s="24"/>
      <c r="CS267" s="29"/>
      <c r="CT267" s="61" t="str">
        <f t="shared" si="110"/>
        <v>Compléter la colonne M</v>
      </c>
      <c r="CU267" s="62"/>
      <c r="CV267" s="29"/>
      <c r="CW267" s="205" t="str">
        <f>IF($M267="","Compléter la colonne M",IF(CU267="","Compléter la part variable",IF($M267=Données!$I$3,CU267,IF(AND($M267=Données!$I$2,CV267=""),"Compléter la colonne précédente",IF(CU267-CV267&lt;=0,0,IF(CV267&gt;=144.44,CU267-144.44,CU267-CV267))))))</f>
        <v>Compléter la colonne M</v>
      </c>
      <c r="CX267" s="197" t="str">
        <f>IF(CU267="","Compléter la part variable",IF(AND($M267=Données!$I$2,CV267=""),"Compléter mont. unit. versé pour le BTE",IF(CW267-$C$6&lt;0,0,CW267-$C$6)))</f>
        <v>Compléter la part variable</v>
      </c>
      <c r="CY267" s="192" t="str">
        <f t="shared" si="98"/>
        <v>Date signature contrat absente ou non conforme</v>
      </c>
      <c r="CZ267" s="24"/>
      <c r="DA267" s="29"/>
      <c r="DB267" s="61" t="str">
        <f t="shared" si="111"/>
        <v>Compléter la colonne M</v>
      </c>
      <c r="DC267" s="62"/>
      <c r="DD267" s="29"/>
      <c r="DE267" s="205" t="str">
        <f>IF($M267="","Compléter la colonne M",IF(DC267="","Compléter la part variable",IF($M267=Données!$I$3,DC267,IF(AND($M267=Données!$I$2,DD267=""),"Compléter la colonne précédente",IF(DC267-DD267&lt;=0,0,IF(DD267&gt;=144.44,DC267-144.44,DC267-DD267))))))</f>
        <v>Compléter la colonne M</v>
      </c>
      <c r="DF267" s="197" t="str">
        <f>IF(DC267="","Compléter la part variable",IF(AND($M267=Données!$I$2,DD267=""),"Compléter mont. unit. versé pour le BTE",IF(DE267-$C$6&lt;0,0,DE267-$C$6)))</f>
        <v>Compléter la part variable</v>
      </c>
      <c r="DG267" s="192" t="str">
        <f t="shared" si="99"/>
        <v>Date signature contrat absente ou non conforme</v>
      </c>
      <c r="DH267" s="106" t="str">
        <f t="shared" si="86"/>
        <v>Remplir les colonnes M,N, Q et P</v>
      </c>
      <c r="DI267" s="153" t="str">
        <f t="shared" si="87"/>
        <v>Remplir les colonnes M, N, Q et P</v>
      </c>
      <c r="DJ267" s="28" t="str">
        <f t="shared" si="88"/>
        <v>Remplir les colonnes M, N, Q et P</v>
      </c>
      <c r="DK267"/>
      <c r="DL267"/>
    </row>
    <row r="268" spans="1:116" x14ac:dyDescent="0.3">
      <c r="A268" s="132"/>
      <c r="B268" s="165"/>
      <c r="C268" s="43"/>
      <c r="D268" s="43"/>
      <c r="E268" s="43"/>
      <c r="F268" s="43"/>
      <c r="G268" s="133"/>
      <c r="H268" s="59"/>
      <c r="I268" s="29"/>
      <c r="J268" s="167"/>
      <c r="K268" s="167"/>
      <c r="L268" s="168"/>
      <c r="M268" s="141"/>
      <c r="N268" s="119"/>
      <c r="O268" s="69"/>
      <c r="P268" s="69"/>
      <c r="Q268" s="145"/>
      <c r="R268" s="24"/>
      <c r="S268" s="29"/>
      <c r="T268" s="61" t="str">
        <f t="shared" si="100"/>
        <v>Compléter la colonne M</v>
      </c>
      <c r="U268" s="62"/>
      <c r="V268" s="103" t="str">
        <f t="shared" si="84"/>
        <v>Compléter la colonne précédente</v>
      </c>
      <c r="W268" s="192" t="str">
        <f t="shared" si="85"/>
        <v>Date signature contrat absente ou non conforme</v>
      </c>
      <c r="X268" s="24"/>
      <c r="Y268" s="29"/>
      <c r="Z268" s="61" t="str">
        <f t="shared" si="101"/>
        <v>Compléter la colonne M</v>
      </c>
      <c r="AA268" s="62"/>
      <c r="AB268" s="29"/>
      <c r="AC268" s="205" t="str">
        <f>IF($M268="","Compléter la colonne M",IF(AA268="","Compléter la part variable",IF($M268=Données!$I$3,AA268,IF(AND($M268=Données!$I$2,AB268=""),"Compléter la colonne précédente",IF(AA268-AB268&lt;=0,0,IF(AB268&gt;=144.44,AA268-144.44,AA268-AB268))))))</f>
        <v>Compléter la colonne M</v>
      </c>
      <c r="AD268" s="197" t="str">
        <f>IF(AA268="","Compléter la part variable",IF(AND($M268=Données!$I$2,AB268=""),"Compléter mont. unit. versé pour le BTE",IF(AC268-$C$6&lt;0,0,AC268-$C$6)))</f>
        <v>Compléter la part variable</v>
      </c>
      <c r="AE268" s="192" t="str">
        <f t="shared" si="89"/>
        <v>Date signature contrat absente ou non conforme</v>
      </c>
      <c r="AF268" s="24"/>
      <c r="AG268" s="29"/>
      <c r="AH268" s="61" t="str">
        <f t="shared" si="102"/>
        <v>Compléter la colonne M</v>
      </c>
      <c r="AI268" s="62"/>
      <c r="AJ268" s="29"/>
      <c r="AK268" s="205" t="str">
        <f>IF($M268="","Compléter la colonne M",IF(AI268="","Compléter la part variable",IF($M268=Données!$I$3,AI268,IF(AND($M268=Données!$I$2,AJ268=""),"Compléter la colonne précédente",IF(AI268-AJ268&lt;=0,0,IF(AJ268&gt;=144.44,AI268-144.44,AI268-AJ268))))))</f>
        <v>Compléter la colonne M</v>
      </c>
      <c r="AL268" s="197" t="str">
        <f>IF(AI268="","Compléter la part variable",IF(AND($M268=Données!$I$2,AJ268=""),"Compléter mont. unit. versé pour le BTE",IF(AK268-$C$6&lt;0,0,AK268-$C$6)))</f>
        <v>Compléter la part variable</v>
      </c>
      <c r="AM268" s="192" t="str">
        <f t="shared" si="90"/>
        <v>Date signature contrat absente ou non conforme</v>
      </c>
      <c r="AN268" s="24"/>
      <c r="AO268" s="29"/>
      <c r="AP268" s="61" t="str">
        <f t="shared" si="103"/>
        <v>Compléter la colonne M</v>
      </c>
      <c r="AQ268" s="62"/>
      <c r="AR268" s="29"/>
      <c r="AS268" s="205" t="str">
        <f>IF($M268="","Compléter la colonne M",IF(AQ268="","Compléter la part variable",IF($M268=Données!$I$3,AQ268,IF(AND($M268=Données!$I$2,AR268=""),"Compléter la colonne précédente",IF(AQ268-AR268&lt;=0,0,IF(AR268&gt;=144.44,AQ268-144.44,AQ268-AR268))))))</f>
        <v>Compléter la colonne M</v>
      </c>
      <c r="AT268" s="197" t="str">
        <f>IF(AQ268="","Compléter la part variable",IF(AND($M268=Données!$I$2,AR268=""),"Compléter mont. unit. versé pour le BTE",IF(AS268-$C$6&lt;0,0,AS268-$C$6)))</f>
        <v>Compléter la part variable</v>
      </c>
      <c r="AU268" s="192" t="str">
        <f t="shared" si="91"/>
        <v>Date signature contrat absente ou non conforme</v>
      </c>
      <c r="AV268" s="24"/>
      <c r="AW268" s="29"/>
      <c r="AX268" s="61" t="str">
        <f t="shared" si="104"/>
        <v>Compléter la colonne M</v>
      </c>
      <c r="AY268" s="62"/>
      <c r="AZ268" s="29"/>
      <c r="BA268" s="205" t="str">
        <f>IF($M268="","Compléter la colonne M",IF(AY268="","Compléter la part variable",IF($M268=Données!$I$3,AY268,IF(AND($M268=Données!$I$2,AZ268=""),"Compléter la colonne précédente",IF(AY268-AZ268&lt;=0,0,IF(AZ268&gt;=144.44,AY268-144.44,AY268-AZ268))))))</f>
        <v>Compléter la colonne M</v>
      </c>
      <c r="BB268" s="197" t="str">
        <f>IF(AY268="","Compléter la part variable",IF(AND($M268=Données!$I$2,AZ268=""),"Compléter mont. unit. versé pour le BTE",IF(BA268-$C$6&lt;0,0,BA268-$C$6)))</f>
        <v>Compléter la part variable</v>
      </c>
      <c r="BC268" s="192" t="str">
        <f t="shared" si="92"/>
        <v>Date signature contrat absente ou non conforme</v>
      </c>
      <c r="BD268" s="24"/>
      <c r="BE268" s="29"/>
      <c r="BF268" s="61" t="str">
        <f t="shared" si="105"/>
        <v>Compléter la colonne M</v>
      </c>
      <c r="BG268" s="62"/>
      <c r="BH268" s="29"/>
      <c r="BI268" s="205" t="str">
        <f>IF($M268="","Compléter la colonne M",IF(BG268="","Compléter la part variable",IF($M268=Données!$I$3,BG268,IF(AND($M268=Données!$I$2,BH268=""),"Compléter la colonne précédente",IF(BG268-BH268&lt;=0,0,IF(BH268&gt;=144.44,BG268-144.44,BG268-BH268))))))</f>
        <v>Compléter la colonne M</v>
      </c>
      <c r="BJ268" s="197" t="str">
        <f>IF(BG268="","Compléter la part variable",IF(AND($M268=Données!$I$2,BH268=""),"Compléter mont. unit. versé pour le BTE",IF(BI268-$C$6&lt;0,0,BI268-$C$6)))</f>
        <v>Compléter la part variable</v>
      </c>
      <c r="BK268" s="192" t="str">
        <f t="shared" si="93"/>
        <v>Date signature contrat absente ou non conforme</v>
      </c>
      <c r="BL268" s="24"/>
      <c r="BM268" s="29"/>
      <c r="BN268" s="61" t="str">
        <f t="shared" si="106"/>
        <v>Compléter la colonne M</v>
      </c>
      <c r="BO268" s="62"/>
      <c r="BP268" s="29"/>
      <c r="BQ268" s="205" t="str">
        <f>IF($M268="","Compléter la colonne M",IF(BO268="","Compléter la part variable",IF($M268=Données!$I$3,BO268,IF(AND($M268=Données!$I$2,BP268=""),"Compléter la colonne précédente",IF(BO268-BP268&lt;=0,0,IF(BP268&gt;=144.44,BO268-144.44,BO268-BP268))))))</f>
        <v>Compléter la colonne M</v>
      </c>
      <c r="BR268" s="197" t="str">
        <f>IF(BO268="","Compléter la part variable",IF(AND($M268=Données!$I$2,BP268=""),"Compléter mont. unit. versé pour le BTE",IF(BQ268-$C$6&lt;0,0,BQ268-$C$6)))</f>
        <v>Compléter la part variable</v>
      </c>
      <c r="BS268" s="192" t="str">
        <f t="shared" si="94"/>
        <v>Date signature contrat absente ou non conforme</v>
      </c>
      <c r="BT268" s="24"/>
      <c r="BU268" s="29"/>
      <c r="BV268" s="61" t="str">
        <f t="shared" si="107"/>
        <v>Compléter la colonne M</v>
      </c>
      <c r="BW268" s="62"/>
      <c r="BX268" s="29"/>
      <c r="BY268" s="205" t="str">
        <f>IF($M268="","Compléter la colonne M",IF(BW268="","Compléter la part variable",IF($M268=Données!$I$3,BW268,IF(AND($M268=Données!$I$2,BX268=""),"Compléter la colonne précédente",IF(BW268-BX268&lt;=0,0,IF(BX268&gt;=144.44,BW268-144.44,BW268-BX268))))))</f>
        <v>Compléter la colonne M</v>
      </c>
      <c r="BZ268" s="197" t="str">
        <f>IF(BW268="","Compléter la part variable",IF(AND($M268=Données!$I$2,BX268=""),"Compléter mont. unit. versé pour le BTE",IF(BY268-$C$6&lt;0,0,BY268-$C$6)))</f>
        <v>Compléter la part variable</v>
      </c>
      <c r="CA268" s="192" t="str">
        <f t="shared" si="95"/>
        <v>Date signature contrat absente ou non conforme</v>
      </c>
      <c r="CB268" s="24"/>
      <c r="CC268" s="29"/>
      <c r="CD268" s="61" t="str">
        <f t="shared" si="108"/>
        <v>Compléter la colonne M</v>
      </c>
      <c r="CE268" s="62"/>
      <c r="CF268" s="29"/>
      <c r="CG268" s="205" t="str">
        <f>IF($M268="","Compléter la colonne M",IF(CE268="","Compléter la part variable",IF($M268=Données!$I$3,CE268,IF(AND($M268=Données!$I$2,CF268=""),"Compléter la colonne précédente",IF(CE268-CF268&lt;=0,0,IF(CF268&gt;=144.44,CE268-144.44,CE268-CF268))))))</f>
        <v>Compléter la colonne M</v>
      </c>
      <c r="CH268" s="197" t="str">
        <f>IF(CE268="","Compléter la part variable",IF(AND($M268=Données!$I$2,CF268=""),"Compléter mont. unit. versé pour le BTE",IF(CG268-$C$6&lt;0,0,CG268-$C$6)))</f>
        <v>Compléter la part variable</v>
      </c>
      <c r="CI268" s="192" t="str">
        <f t="shared" si="96"/>
        <v>Date signature contrat absente ou non conforme</v>
      </c>
      <c r="CJ268" s="24"/>
      <c r="CK268" s="29"/>
      <c r="CL268" s="61" t="str">
        <f t="shared" si="109"/>
        <v>Compléter la colonne M</v>
      </c>
      <c r="CM268" s="62"/>
      <c r="CN268" s="29"/>
      <c r="CO268" s="205" t="str">
        <f>IF($M268="","Compléter la colonne M",IF(CM268="","Compléter la part variable",IF($M268=Données!$I$3,CM268,IF(AND($M268=Données!$I$2,CN268=""),"Compléter la colonne précédente",IF(CM268-CN268&lt;=0,0,IF(CN268&gt;=144.44,CM268-144.44,CM268-CN268))))))</f>
        <v>Compléter la colonne M</v>
      </c>
      <c r="CP268" s="197" t="str">
        <f>IF(CM268="","Compléter la part variable",IF(AND($M268=Données!$I$2,CN268=""),"Compléter mont. unit. versé pour le BTE",IF(CO268-$C$6&lt;0,0,CO268-$C$6)))</f>
        <v>Compléter la part variable</v>
      </c>
      <c r="CQ268" s="192" t="str">
        <f t="shared" si="97"/>
        <v>Date signature contrat absente ou non conforme</v>
      </c>
      <c r="CR268" s="24"/>
      <c r="CS268" s="29"/>
      <c r="CT268" s="61" t="str">
        <f t="shared" si="110"/>
        <v>Compléter la colonne M</v>
      </c>
      <c r="CU268" s="62"/>
      <c r="CV268" s="29"/>
      <c r="CW268" s="205" t="str">
        <f>IF($M268="","Compléter la colonne M",IF(CU268="","Compléter la part variable",IF($M268=Données!$I$3,CU268,IF(AND($M268=Données!$I$2,CV268=""),"Compléter la colonne précédente",IF(CU268-CV268&lt;=0,0,IF(CV268&gt;=144.44,CU268-144.44,CU268-CV268))))))</f>
        <v>Compléter la colonne M</v>
      </c>
      <c r="CX268" s="197" t="str">
        <f>IF(CU268="","Compléter la part variable",IF(AND($M268=Données!$I$2,CV268=""),"Compléter mont. unit. versé pour le BTE",IF(CW268-$C$6&lt;0,0,CW268-$C$6)))</f>
        <v>Compléter la part variable</v>
      </c>
      <c r="CY268" s="192" t="str">
        <f t="shared" si="98"/>
        <v>Date signature contrat absente ou non conforme</v>
      </c>
      <c r="CZ268" s="24"/>
      <c r="DA268" s="29"/>
      <c r="DB268" s="61" t="str">
        <f t="shared" si="111"/>
        <v>Compléter la colonne M</v>
      </c>
      <c r="DC268" s="62"/>
      <c r="DD268" s="29"/>
      <c r="DE268" s="205" t="str">
        <f>IF($M268="","Compléter la colonne M",IF(DC268="","Compléter la part variable",IF($M268=Données!$I$3,DC268,IF(AND($M268=Données!$I$2,DD268=""),"Compléter la colonne précédente",IF(DC268-DD268&lt;=0,0,IF(DD268&gt;=144.44,DC268-144.44,DC268-DD268))))))</f>
        <v>Compléter la colonne M</v>
      </c>
      <c r="DF268" s="197" t="str">
        <f>IF(DC268="","Compléter la part variable",IF(AND($M268=Données!$I$2,DD268=""),"Compléter mont. unit. versé pour le BTE",IF(DE268-$C$6&lt;0,0,DE268-$C$6)))</f>
        <v>Compléter la part variable</v>
      </c>
      <c r="DG268" s="192" t="str">
        <f t="shared" si="99"/>
        <v>Date signature contrat absente ou non conforme</v>
      </c>
      <c r="DH268" s="106" t="str">
        <f t="shared" si="86"/>
        <v>Remplir les colonnes M,N, Q et P</v>
      </c>
      <c r="DI268" s="153" t="str">
        <f t="shared" si="87"/>
        <v>Remplir les colonnes M, N, Q et P</v>
      </c>
      <c r="DJ268" s="28" t="str">
        <f t="shared" si="88"/>
        <v>Remplir les colonnes M, N, Q et P</v>
      </c>
      <c r="DK268"/>
      <c r="DL268"/>
    </row>
    <row r="269" spans="1:116" x14ac:dyDescent="0.3">
      <c r="A269" s="132"/>
      <c r="B269" s="165"/>
      <c r="C269" s="43"/>
      <c r="D269" s="43"/>
      <c r="E269" s="43"/>
      <c r="F269" s="43"/>
      <c r="G269" s="133"/>
      <c r="H269" s="59"/>
      <c r="I269" s="29"/>
      <c r="J269" s="167"/>
      <c r="K269" s="167"/>
      <c r="L269" s="168"/>
      <c r="M269" s="141"/>
      <c r="N269" s="119"/>
      <c r="O269" s="69"/>
      <c r="P269" s="69"/>
      <c r="Q269" s="145"/>
      <c r="R269" s="24"/>
      <c r="S269" s="29"/>
      <c r="T269" s="61" t="str">
        <f t="shared" si="100"/>
        <v>Compléter la colonne M</v>
      </c>
      <c r="U269" s="62"/>
      <c r="V269" s="103" t="str">
        <f t="shared" ref="V269:V332" si="112">IF(U269="","Compléter la colonne précédente",IF(U269-$C$6&lt;0,0,U269-$C$6))</f>
        <v>Compléter la colonne précédente</v>
      </c>
      <c r="W269" s="192" t="str">
        <f t="shared" ref="W269:W332" si="113">IFERROR(IF(AND($J269&gt;=DATE(2022,1,1),$J269&lt;=DATE(2022,12,31)),T269*V269*(1+$O269),"Date signature contrat absente ou non conforme"),"Compléter les termes C, P et TVA")</f>
        <v>Date signature contrat absente ou non conforme</v>
      </c>
      <c r="X269" s="24"/>
      <c r="Y269" s="29"/>
      <c r="Z269" s="61" t="str">
        <f t="shared" si="101"/>
        <v>Compléter la colonne M</v>
      </c>
      <c r="AA269" s="62"/>
      <c r="AB269" s="29"/>
      <c r="AC269" s="205" t="str">
        <f>IF($M269="","Compléter la colonne M",IF(AA269="","Compléter la part variable",IF($M269=Données!$I$3,AA269,IF(AND($M269=Données!$I$2,AB269=""),"Compléter la colonne précédente",IF(AA269-AB269&lt;=0,0,IF(AB269&gt;=144.44,AA269-144.44,AA269-AB269))))))</f>
        <v>Compléter la colonne M</v>
      </c>
      <c r="AD269" s="197" t="str">
        <f>IF(AA269="","Compléter la part variable",IF(AND($M269=Données!$I$2,AB269=""),"Compléter mont. unit. versé pour le BTE",IF(AC269-$C$6&lt;0,0,AC269-$C$6)))</f>
        <v>Compléter la part variable</v>
      </c>
      <c r="AE269" s="192" t="str">
        <f t="shared" si="89"/>
        <v>Date signature contrat absente ou non conforme</v>
      </c>
      <c r="AF269" s="24"/>
      <c r="AG269" s="29"/>
      <c r="AH269" s="61" t="str">
        <f t="shared" si="102"/>
        <v>Compléter la colonne M</v>
      </c>
      <c r="AI269" s="62"/>
      <c r="AJ269" s="29"/>
      <c r="AK269" s="205" t="str">
        <f>IF($M269="","Compléter la colonne M",IF(AI269="","Compléter la part variable",IF($M269=Données!$I$3,AI269,IF(AND($M269=Données!$I$2,AJ269=""),"Compléter la colonne précédente",IF(AI269-AJ269&lt;=0,0,IF(AJ269&gt;=144.44,AI269-144.44,AI269-AJ269))))))</f>
        <v>Compléter la colonne M</v>
      </c>
      <c r="AL269" s="197" t="str">
        <f>IF(AI269="","Compléter la part variable",IF(AND($M269=Données!$I$2,AJ269=""),"Compléter mont. unit. versé pour le BTE",IF(AK269-$C$6&lt;0,0,AK269-$C$6)))</f>
        <v>Compléter la part variable</v>
      </c>
      <c r="AM269" s="192" t="str">
        <f t="shared" si="90"/>
        <v>Date signature contrat absente ou non conforme</v>
      </c>
      <c r="AN269" s="24"/>
      <c r="AO269" s="29"/>
      <c r="AP269" s="61" t="str">
        <f t="shared" si="103"/>
        <v>Compléter la colonne M</v>
      </c>
      <c r="AQ269" s="62"/>
      <c r="AR269" s="29"/>
      <c r="AS269" s="205" t="str">
        <f>IF($M269="","Compléter la colonne M",IF(AQ269="","Compléter la part variable",IF($M269=Données!$I$3,AQ269,IF(AND($M269=Données!$I$2,AR269=""),"Compléter la colonne précédente",IF(AQ269-AR269&lt;=0,0,IF(AR269&gt;=144.44,AQ269-144.44,AQ269-AR269))))))</f>
        <v>Compléter la colonne M</v>
      </c>
      <c r="AT269" s="197" t="str">
        <f>IF(AQ269="","Compléter la part variable",IF(AND($M269=Données!$I$2,AR269=""),"Compléter mont. unit. versé pour le BTE",IF(AS269-$C$6&lt;0,0,AS269-$C$6)))</f>
        <v>Compléter la part variable</v>
      </c>
      <c r="AU269" s="192" t="str">
        <f t="shared" si="91"/>
        <v>Date signature contrat absente ou non conforme</v>
      </c>
      <c r="AV269" s="24"/>
      <c r="AW269" s="29"/>
      <c r="AX269" s="61" t="str">
        <f t="shared" si="104"/>
        <v>Compléter la colonne M</v>
      </c>
      <c r="AY269" s="62"/>
      <c r="AZ269" s="29"/>
      <c r="BA269" s="205" t="str">
        <f>IF($M269="","Compléter la colonne M",IF(AY269="","Compléter la part variable",IF($M269=Données!$I$3,AY269,IF(AND($M269=Données!$I$2,AZ269=""),"Compléter la colonne précédente",IF(AY269-AZ269&lt;=0,0,IF(AZ269&gt;=144.44,AY269-144.44,AY269-AZ269))))))</f>
        <v>Compléter la colonne M</v>
      </c>
      <c r="BB269" s="197" t="str">
        <f>IF(AY269="","Compléter la part variable",IF(AND($M269=Données!$I$2,AZ269=""),"Compléter mont. unit. versé pour le BTE",IF(BA269-$C$6&lt;0,0,BA269-$C$6)))</f>
        <v>Compléter la part variable</v>
      </c>
      <c r="BC269" s="192" t="str">
        <f t="shared" si="92"/>
        <v>Date signature contrat absente ou non conforme</v>
      </c>
      <c r="BD269" s="24"/>
      <c r="BE269" s="29"/>
      <c r="BF269" s="61" t="str">
        <f t="shared" si="105"/>
        <v>Compléter la colonne M</v>
      </c>
      <c r="BG269" s="62"/>
      <c r="BH269" s="29"/>
      <c r="BI269" s="205" t="str">
        <f>IF($M269="","Compléter la colonne M",IF(BG269="","Compléter la part variable",IF($M269=Données!$I$3,BG269,IF(AND($M269=Données!$I$2,BH269=""),"Compléter la colonne précédente",IF(BG269-BH269&lt;=0,0,IF(BH269&gt;=144.44,BG269-144.44,BG269-BH269))))))</f>
        <v>Compléter la colonne M</v>
      </c>
      <c r="BJ269" s="197" t="str">
        <f>IF(BG269="","Compléter la part variable",IF(AND($M269=Données!$I$2,BH269=""),"Compléter mont. unit. versé pour le BTE",IF(BI269-$C$6&lt;0,0,BI269-$C$6)))</f>
        <v>Compléter la part variable</v>
      </c>
      <c r="BK269" s="192" t="str">
        <f t="shared" si="93"/>
        <v>Date signature contrat absente ou non conforme</v>
      </c>
      <c r="BL269" s="24"/>
      <c r="BM269" s="29"/>
      <c r="BN269" s="61" t="str">
        <f t="shared" si="106"/>
        <v>Compléter la colonne M</v>
      </c>
      <c r="BO269" s="62"/>
      <c r="BP269" s="29"/>
      <c r="BQ269" s="205" t="str">
        <f>IF($M269="","Compléter la colonne M",IF(BO269="","Compléter la part variable",IF($M269=Données!$I$3,BO269,IF(AND($M269=Données!$I$2,BP269=""),"Compléter la colonne précédente",IF(BO269-BP269&lt;=0,0,IF(BP269&gt;=144.44,BO269-144.44,BO269-BP269))))))</f>
        <v>Compléter la colonne M</v>
      </c>
      <c r="BR269" s="197" t="str">
        <f>IF(BO269="","Compléter la part variable",IF(AND($M269=Données!$I$2,BP269=""),"Compléter mont. unit. versé pour le BTE",IF(BQ269-$C$6&lt;0,0,BQ269-$C$6)))</f>
        <v>Compléter la part variable</v>
      </c>
      <c r="BS269" s="192" t="str">
        <f t="shared" si="94"/>
        <v>Date signature contrat absente ou non conforme</v>
      </c>
      <c r="BT269" s="24"/>
      <c r="BU269" s="29"/>
      <c r="BV269" s="61" t="str">
        <f t="shared" si="107"/>
        <v>Compléter la colonne M</v>
      </c>
      <c r="BW269" s="62"/>
      <c r="BX269" s="29"/>
      <c r="BY269" s="205" t="str">
        <f>IF($M269="","Compléter la colonne M",IF(BW269="","Compléter la part variable",IF($M269=Données!$I$3,BW269,IF(AND($M269=Données!$I$2,BX269=""),"Compléter la colonne précédente",IF(BW269-BX269&lt;=0,0,IF(BX269&gt;=144.44,BW269-144.44,BW269-BX269))))))</f>
        <v>Compléter la colonne M</v>
      </c>
      <c r="BZ269" s="197" t="str">
        <f>IF(BW269="","Compléter la part variable",IF(AND($M269=Données!$I$2,BX269=""),"Compléter mont. unit. versé pour le BTE",IF(BY269-$C$6&lt;0,0,BY269-$C$6)))</f>
        <v>Compléter la part variable</v>
      </c>
      <c r="CA269" s="192" t="str">
        <f t="shared" si="95"/>
        <v>Date signature contrat absente ou non conforme</v>
      </c>
      <c r="CB269" s="24"/>
      <c r="CC269" s="29"/>
      <c r="CD269" s="61" t="str">
        <f t="shared" si="108"/>
        <v>Compléter la colonne M</v>
      </c>
      <c r="CE269" s="62"/>
      <c r="CF269" s="29"/>
      <c r="CG269" s="205" t="str">
        <f>IF($M269="","Compléter la colonne M",IF(CE269="","Compléter la part variable",IF($M269=Données!$I$3,CE269,IF(AND($M269=Données!$I$2,CF269=""),"Compléter la colonne précédente",IF(CE269-CF269&lt;=0,0,IF(CF269&gt;=144.44,CE269-144.44,CE269-CF269))))))</f>
        <v>Compléter la colonne M</v>
      </c>
      <c r="CH269" s="197" t="str">
        <f>IF(CE269="","Compléter la part variable",IF(AND($M269=Données!$I$2,CF269=""),"Compléter mont. unit. versé pour le BTE",IF(CG269-$C$6&lt;0,0,CG269-$C$6)))</f>
        <v>Compléter la part variable</v>
      </c>
      <c r="CI269" s="192" t="str">
        <f t="shared" si="96"/>
        <v>Date signature contrat absente ou non conforme</v>
      </c>
      <c r="CJ269" s="24"/>
      <c r="CK269" s="29"/>
      <c r="CL269" s="61" t="str">
        <f t="shared" si="109"/>
        <v>Compléter la colonne M</v>
      </c>
      <c r="CM269" s="62"/>
      <c r="CN269" s="29"/>
      <c r="CO269" s="205" t="str">
        <f>IF($M269="","Compléter la colonne M",IF(CM269="","Compléter la part variable",IF($M269=Données!$I$3,CM269,IF(AND($M269=Données!$I$2,CN269=""),"Compléter la colonne précédente",IF(CM269-CN269&lt;=0,0,IF(CN269&gt;=144.44,CM269-144.44,CM269-CN269))))))</f>
        <v>Compléter la colonne M</v>
      </c>
      <c r="CP269" s="197" t="str">
        <f>IF(CM269="","Compléter la part variable",IF(AND($M269=Données!$I$2,CN269=""),"Compléter mont. unit. versé pour le BTE",IF(CO269-$C$6&lt;0,0,CO269-$C$6)))</f>
        <v>Compléter la part variable</v>
      </c>
      <c r="CQ269" s="192" t="str">
        <f t="shared" si="97"/>
        <v>Date signature contrat absente ou non conforme</v>
      </c>
      <c r="CR269" s="24"/>
      <c r="CS269" s="29"/>
      <c r="CT269" s="61" t="str">
        <f t="shared" si="110"/>
        <v>Compléter la colonne M</v>
      </c>
      <c r="CU269" s="62"/>
      <c r="CV269" s="29"/>
      <c r="CW269" s="205" t="str">
        <f>IF($M269="","Compléter la colonne M",IF(CU269="","Compléter la part variable",IF($M269=Données!$I$3,CU269,IF(AND($M269=Données!$I$2,CV269=""),"Compléter la colonne précédente",IF(CU269-CV269&lt;=0,0,IF(CV269&gt;=144.44,CU269-144.44,CU269-CV269))))))</f>
        <v>Compléter la colonne M</v>
      </c>
      <c r="CX269" s="197" t="str">
        <f>IF(CU269="","Compléter la part variable",IF(AND($M269=Données!$I$2,CV269=""),"Compléter mont. unit. versé pour le BTE",IF(CW269-$C$6&lt;0,0,CW269-$C$6)))</f>
        <v>Compléter la part variable</v>
      </c>
      <c r="CY269" s="192" t="str">
        <f t="shared" si="98"/>
        <v>Date signature contrat absente ou non conforme</v>
      </c>
      <c r="CZ269" s="24"/>
      <c r="DA269" s="29"/>
      <c r="DB269" s="61" t="str">
        <f t="shared" si="111"/>
        <v>Compléter la colonne M</v>
      </c>
      <c r="DC269" s="62"/>
      <c r="DD269" s="29"/>
      <c r="DE269" s="205" t="str">
        <f>IF($M269="","Compléter la colonne M",IF(DC269="","Compléter la part variable",IF($M269=Données!$I$3,DC269,IF(AND($M269=Données!$I$2,DD269=""),"Compléter la colonne précédente",IF(DC269-DD269&lt;=0,0,IF(DD269&gt;=144.44,DC269-144.44,DC269-DD269))))))</f>
        <v>Compléter la colonne M</v>
      </c>
      <c r="DF269" s="197" t="str">
        <f>IF(DC269="","Compléter la part variable",IF(AND($M269=Données!$I$2,DD269=""),"Compléter mont. unit. versé pour le BTE",IF(DE269-$C$6&lt;0,0,DE269-$C$6)))</f>
        <v>Compléter la part variable</v>
      </c>
      <c r="DG269" s="192" t="str">
        <f t="shared" si="99"/>
        <v>Date signature contrat absente ou non conforme</v>
      </c>
      <c r="DH269" s="106" t="str">
        <f t="shared" ref="DH269:DH332" si="114">IFERROR(IF($P269="non","Attestation sur l'honneur non complétée",IF($Q269="non","Le client n'a pas reçu de réduction de prix",IF(OR($M269="",$P269="",$Q269="",$N269),"Remplir les colonnes M,N, Q et P",IF(ISBLANK(A269),"Remplir le nom du client",SUM(periode1four))))),0)</f>
        <v>Remplir les colonnes M,N, Q et P</v>
      </c>
      <c r="DI269" s="153" t="str">
        <f t="shared" ref="DI269:DI332" si="115">IFERROR(IF($P269="non","Attestation sur l'honneur non complétée",IF($Q269="non","Le client n'a pas reçu de réduction de prix",IF(OR($M269="",$P269="",$Q269="",$N269=""),"Remplir les colonnes M, N, Q et P",IF(ISBLANK(A269),"Remplir le nom du client",SUM(periode2four))))),0)</f>
        <v>Remplir les colonnes M, N, Q et P</v>
      </c>
      <c r="DJ269" s="28" t="str">
        <f t="shared" ref="DJ269:DJ332" si="116">IFERROR(IF($P269="non","Attestation sur l'honneur non complétée",IF($Q269="non","Le client n'a pas reçu de réduction de prix",IF(OR($M269="",$P269="",$Q269="",$N269),"Remplir les colonnes M, N, Q et P",IF(ISBLANK(A269),"Remplir le nom du client",SUM(periode3four))))),0)</f>
        <v>Remplir les colonnes M, N, Q et P</v>
      </c>
      <c r="DK269"/>
      <c r="DL269"/>
    </row>
    <row r="270" spans="1:116" x14ac:dyDescent="0.3">
      <c r="A270" s="132"/>
      <c r="B270" s="165"/>
      <c r="C270" s="43"/>
      <c r="D270" s="43"/>
      <c r="E270" s="43"/>
      <c r="F270" s="43"/>
      <c r="G270" s="133"/>
      <c r="H270" s="59"/>
      <c r="I270" s="29"/>
      <c r="J270" s="167"/>
      <c r="K270" s="167"/>
      <c r="L270" s="168"/>
      <c r="M270" s="141"/>
      <c r="N270" s="119"/>
      <c r="O270" s="69"/>
      <c r="P270" s="69"/>
      <c r="Q270" s="145"/>
      <c r="R270" s="24"/>
      <c r="S270" s="29"/>
      <c r="T270" s="61" t="str">
        <f t="shared" si="100"/>
        <v>Compléter la colonne M</v>
      </c>
      <c r="U270" s="62"/>
      <c r="V270" s="103" t="str">
        <f t="shared" si="112"/>
        <v>Compléter la colonne précédente</v>
      </c>
      <c r="W270" s="192" t="str">
        <f t="shared" si="113"/>
        <v>Date signature contrat absente ou non conforme</v>
      </c>
      <c r="X270" s="24"/>
      <c r="Y270" s="29"/>
      <c r="Z270" s="61" t="str">
        <f t="shared" si="101"/>
        <v>Compléter la colonne M</v>
      </c>
      <c r="AA270" s="62"/>
      <c r="AB270" s="29"/>
      <c r="AC270" s="205" t="str">
        <f>IF($M270="","Compléter la colonne M",IF(AA270="","Compléter la part variable",IF($M270=Données!$I$3,AA270,IF(AND($M270=Données!$I$2,AB270=""),"Compléter la colonne précédente",IF(AA270-AB270&lt;=0,0,IF(AB270&gt;=144.44,AA270-144.44,AA270-AB270))))))</f>
        <v>Compléter la colonne M</v>
      </c>
      <c r="AD270" s="197" t="str">
        <f>IF(AA270="","Compléter la part variable",IF(AND($M270=Données!$I$2,AB270=""),"Compléter mont. unit. versé pour le BTE",IF(AC270-$C$6&lt;0,0,AC270-$C$6)))</f>
        <v>Compléter la part variable</v>
      </c>
      <c r="AE270" s="192" t="str">
        <f t="shared" ref="AE270:AE333" si="117">IFERROR(IF(AND($J270&gt;=DATE(2022,1,1),$J270&lt;=DATE(2022,12,31)),Z270*AD270*(1+$O270),"Date signature contrat absente ou non conforme"),"Compléter les termes C, P et TVA")</f>
        <v>Date signature contrat absente ou non conforme</v>
      </c>
      <c r="AF270" s="24"/>
      <c r="AG270" s="29"/>
      <c r="AH270" s="61" t="str">
        <f t="shared" si="102"/>
        <v>Compléter la colonne M</v>
      </c>
      <c r="AI270" s="62"/>
      <c r="AJ270" s="29"/>
      <c r="AK270" s="205" t="str">
        <f>IF($M270="","Compléter la colonne M",IF(AI270="","Compléter la part variable",IF($M270=Données!$I$3,AI270,IF(AND($M270=Données!$I$2,AJ270=""),"Compléter la colonne précédente",IF(AI270-AJ270&lt;=0,0,IF(AJ270&gt;=144.44,AI270-144.44,AI270-AJ270))))))</f>
        <v>Compléter la colonne M</v>
      </c>
      <c r="AL270" s="197" t="str">
        <f>IF(AI270="","Compléter la part variable",IF(AND($M270=Données!$I$2,AJ270=""),"Compléter mont. unit. versé pour le BTE",IF(AK270-$C$6&lt;0,0,AK270-$C$6)))</f>
        <v>Compléter la part variable</v>
      </c>
      <c r="AM270" s="192" t="str">
        <f t="shared" ref="AM270:AM333" si="118">IFERROR(IF(AND($J270&gt;=DATE(2022,1,1),$J270&lt;=DATE(2022,12,31)),AH270*AL270*(1+$O270),"Date signature contrat absente ou non conforme"),"Compléter les termes C, P et TVA")</f>
        <v>Date signature contrat absente ou non conforme</v>
      </c>
      <c r="AN270" s="24"/>
      <c r="AO270" s="29"/>
      <c r="AP270" s="61" t="str">
        <f t="shared" si="103"/>
        <v>Compléter la colonne M</v>
      </c>
      <c r="AQ270" s="62"/>
      <c r="AR270" s="29"/>
      <c r="AS270" s="205" t="str">
        <f>IF($M270="","Compléter la colonne M",IF(AQ270="","Compléter la part variable",IF($M270=Données!$I$3,AQ270,IF(AND($M270=Données!$I$2,AR270=""),"Compléter la colonne précédente",IF(AQ270-AR270&lt;=0,0,IF(AR270&gt;=144.44,AQ270-144.44,AQ270-AR270))))))</f>
        <v>Compléter la colonne M</v>
      </c>
      <c r="AT270" s="197" t="str">
        <f>IF(AQ270="","Compléter la part variable",IF(AND($M270=Données!$I$2,AR270=""),"Compléter mont. unit. versé pour le BTE",IF(AS270-$C$6&lt;0,0,AS270-$C$6)))</f>
        <v>Compléter la part variable</v>
      </c>
      <c r="AU270" s="192" t="str">
        <f t="shared" ref="AU270:AU333" si="119">IFERROR(IF(AND($J270&gt;=DATE(2022,1,1),$J270&lt;=DATE(2022,12,31)),AP270*AT270*(1+$O270),"Date signature contrat absente ou non conforme"),"Compléter les termes C, P et TVA")</f>
        <v>Date signature contrat absente ou non conforme</v>
      </c>
      <c r="AV270" s="24"/>
      <c r="AW270" s="29"/>
      <c r="AX270" s="61" t="str">
        <f t="shared" si="104"/>
        <v>Compléter la colonne M</v>
      </c>
      <c r="AY270" s="62"/>
      <c r="AZ270" s="29"/>
      <c r="BA270" s="205" t="str">
        <f>IF($M270="","Compléter la colonne M",IF(AY270="","Compléter la part variable",IF($M270=Données!$I$3,AY270,IF(AND($M270=Données!$I$2,AZ270=""),"Compléter la colonne précédente",IF(AY270-AZ270&lt;=0,0,IF(AZ270&gt;=144.44,AY270-144.44,AY270-AZ270))))))</f>
        <v>Compléter la colonne M</v>
      </c>
      <c r="BB270" s="197" t="str">
        <f>IF(AY270="","Compléter la part variable",IF(AND($M270=Données!$I$2,AZ270=""),"Compléter mont. unit. versé pour le BTE",IF(BA270-$C$6&lt;0,0,BA270-$C$6)))</f>
        <v>Compléter la part variable</v>
      </c>
      <c r="BC270" s="192" t="str">
        <f t="shared" ref="BC270:BC333" si="120">IFERROR(IF(AND($J270&gt;=DATE(2022,1,1),$J270&lt;=DATE(2022,12,31)),AX270*BB270*(1+$O270),"Date signature contrat absente ou non conforme"),"Compléter les termes C, P et TVA")</f>
        <v>Date signature contrat absente ou non conforme</v>
      </c>
      <c r="BD270" s="24"/>
      <c r="BE270" s="29"/>
      <c r="BF270" s="61" t="str">
        <f t="shared" si="105"/>
        <v>Compléter la colonne M</v>
      </c>
      <c r="BG270" s="62"/>
      <c r="BH270" s="29"/>
      <c r="BI270" s="205" t="str">
        <f>IF($M270="","Compléter la colonne M",IF(BG270="","Compléter la part variable",IF($M270=Données!$I$3,BG270,IF(AND($M270=Données!$I$2,BH270=""),"Compléter la colonne précédente",IF(BG270-BH270&lt;=0,0,IF(BH270&gt;=144.44,BG270-144.44,BG270-BH270))))))</f>
        <v>Compléter la colonne M</v>
      </c>
      <c r="BJ270" s="197" t="str">
        <f>IF(BG270="","Compléter la part variable",IF(AND($M270=Données!$I$2,BH270=""),"Compléter mont. unit. versé pour le BTE",IF(BI270-$C$6&lt;0,0,BI270-$C$6)))</f>
        <v>Compléter la part variable</v>
      </c>
      <c r="BK270" s="192" t="str">
        <f t="shared" ref="BK270:BK333" si="121">IFERROR(IF(AND($J270&gt;=DATE(2022,1,1),$J270&lt;=DATE(2022,12,31)),BF270*BJ270*(1+$O270),"Date signature contrat absente ou non conforme"),"Compléter les termes C, P et TVA")</f>
        <v>Date signature contrat absente ou non conforme</v>
      </c>
      <c r="BL270" s="24"/>
      <c r="BM270" s="29"/>
      <c r="BN270" s="61" t="str">
        <f t="shared" si="106"/>
        <v>Compléter la colonne M</v>
      </c>
      <c r="BO270" s="62"/>
      <c r="BP270" s="29"/>
      <c r="BQ270" s="205" t="str">
        <f>IF($M270="","Compléter la colonne M",IF(BO270="","Compléter la part variable",IF($M270=Données!$I$3,BO270,IF(AND($M270=Données!$I$2,BP270=""),"Compléter la colonne précédente",IF(BO270-BP270&lt;=0,0,IF(BP270&gt;=144.44,BO270-144.44,BO270-BP270))))))</f>
        <v>Compléter la colonne M</v>
      </c>
      <c r="BR270" s="197" t="str">
        <f>IF(BO270="","Compléter la part variable",IF(AND($M270=Données!$I$2,BP270=""),"Compléter mont. unit. versé pour le BTE",IF(BQ270-$C$6&lt;0,0,BQ270-$C$6)))</f>
        <v>Compléter la part variable</v>
      </c>
      <c r="BS270" s="192" t="str">
        <f t="shared" ref="BS270:BS333" si="122">IFERROR(IF(AND($J270&gt;=DATE(2022,1,1),$J270&lt;=DATE(2022,12,31)),BN270*BR270*(1+$O270),"Date signature contrat absente ou non conforme"),"Compléter les termes C, P et TVA")</f>
        <v>Date signature contrat absente ou non conforme</v>
      </c>
      <c r="BT270" s="24"/>
      <c r="BU270" s="29"/>
      <c r="BV270" s="61" t="str">
        <f t="shared" si="107"/>
        <v>Compléter la colonne M</v>
      </c>
      <c r="BW270" s="62"/>
      <c r="BX270" s="29"/>
      <c r="BY270" s="205" t="str">
        <f>IF($M270="","Compléter la colonne M",IF(BW270="","Compléter la part variable",IF($M270=Données!$I$3,BW270,IF(AND($M270=Données!$I$2,BX270=""),"Compléter la colonne précédente",IF(BW270-BX270&lt;=0,0,IF(BX270&gt;=144.44,BW270-144.44,BW270-BX270))))))</f>
        <v>Compléter la colonne M</v>
      </c>
      <c r="BZ270" s="197" t="str">
        <f>IF(BW270="","Compléter la part variable",IF(AND($M270=Données!$I$2,BX270=""),"Compléter mont. unit. versé pour le BTE",IF(BY270-$C$6&lt;0,0,BY270-$C$6)))</f>
        <v>Compléter la part variable</v>
      </c>
      <c r="CA270" s="192" t="str">
        <f t="shared" ref="CA270:CA333" si="123">IFERROR(IF(AND($J270&gt;=DATE(2022,1,1),$J270&lt;=DATE(2022,12,31)),BV270*BZ270*(1+$O270),"Date signature contrat absente ou non conforme"),"Compléter les termes C, P et TVA")</f>
        <v>Date signature contrat absente ou non conforme</v>
      </c>
      <c r="CB270" s="24"/>
      <c r="CC270" s="29"/>
      <c r="CD270" s="61" t="str">
        <f t="shared" si="108"/>
        <v>Compléter la colonne M</v>
      </c>
      <c r="CE270" s="62"/>
      <c r="CF270" s="29"/>
      <c r="CG270" s="205" t="str">
        <f>IF($M270="","Compléter la colonne M",IF(CE270="","Compléter la part variable",IF($M270=Données!$I$3,CE270,IF(AND($M270=Données!$I$2,CF270=""),"Compléter la colonne précédente",IF(CE270-CF270&lt;=0,0,IF(CF270&gt;=144.44,CE270-144.44,CE270-CF270))))))</f>
        <v>Compléter la colonne M</v>
      </c>
      <c r="CH270" s="197" t="str">
        <f>IF(CE270="","Compléter la part variable",IF(AND($M270=Données!$I$2,CF270=""),"Compléter mont. unit. versé pour le BTE",IF(CG270-$C$6&lt;0,0,CG270-$C$6)))</f>
        <v>Compléter la part variable</v>
      </c>
      <c r="CI270" s="192" t="str">
        <f t="shared" ref="CI270:CI333" si="124">IFERROR(IF(AND($J270&gt;=DATE(2022,1,1),$J270&lt;=DATE(2022,12,31)),CD270*CH270*(1+$O270),"Date signature contrat absente ou non conforme"),"Compléter les termes C, P et TVA")</f>
        <v>Date signature contrat absente ou non conforme</v>
      </c>
      <c r="CJ270" s="24"/>
      <c r="CK270" s="29"/>
      <c r="CL270" s="61" t="str">
        <f t="shared" si="109"/>
        <v>Compléter la colonne M</v>
      </c>
      <c r="CM270" s="62"/>
      <c r="CN270" s="29"/>
      <c r="CO270" s="205" t="str">
        <f>IF($M270="","Compléter la colonne M",IF(CM270="","Compléter la part variable",IF($M270=Données!$I$3,CM270,IF(AND($M270=Données!$I$2,CN270=""),"Compléter la colonne précédente",IF(CM270-CN270&lt;=0,0,IF(CN270&gt;=144.44,CM270-144.44,CM270-CN270))))))</f>
        <v>Compléter la colonne M</v>
      </c>
      <c r="CP270" s="197" t="str">
        <f>IF(CM270="","Compléter la part variable",IF(AND($M270=Données!$I$2,CN270=""),"Compléter mont. unit. versé pour le BTE",IF(CO270-$C$6&lt;0,0,CO270-$C$6)))</f>
        <v>Compléter la part variable</v>
      </c>
      <c r="CQ270" s="192" t="str">
        <f t="shared" ref="CQ270:CQ333" si="125">IFERROR(IF(AND($J270&gt;=DATE(2022,1,1),$J270&lt;=DATE(2022,12,31)),CL270*CP270*(1+$O270),"Date signature contrat absente ou non conforme"),"Compléter les termes C, P et TVA")</f>
        <v>Date signature contrat absente ou non conforme</v>
      </c>
      <c r="CR270" s="24"/>
      <c r="CS270" s="29"/>
      <c r="CT270" s="61" t="str">
        <f t="shared" si="110"/>
        <v>Compléter la colonne M</v>
      </c>
      <c r="CU270" s="62"/>
      <c r="CV270" s="29"/>
      <c r="CW270" s="205" t="str">
        <f>IF($M270="","Compléter la colonne M",IF(CU270="","Compléter la part variable",IF($M270=Données!$I$3,CU270,IF(AND($M270=Données!$I$2,CV270=""),"Compléter la colonne précédente",IF(CU270-CV270&lt;=0,0,IF(CV270&gt;=144.44,CU270-144.44,CU270-CV270))))))</f>
        <v>Compléter la colonne M</v>
      </c>
      <c r="CX270" s="197" t="str">
        <f>IF(CU270="","Compléter la part variable",IF(AND($M270=Données!$I$2,CV270=""),"Compléter mont. unit. versé pour le BTE",IF(CW270-$C$6&lt;0,0,CW270-$C$6)))</f>
        <v>Compléter la part variable</v>
      </c>
      <c r="CY270" s="192" t="str">
        <f t="shared" ref="CY270:CY333" si="126">IFERROR(IF(AND($J270&gt;=DATE(2022,1,1),$J270&lt;=DATE(2022,12,31)),CT270*CX270*(1+$O270),"Date signature contrat absente ou non conforme"),"Compléter les termes C, P et TVA")</f>
        <v>Date signature contrat absente ou non conforme</v>
      </c>
      <c r="CZ270" s="24"/>
      <c r="DA270" s="29"/>
      <c r="DB270" s="61" t="str">
        <f t="shared" si="111"/>
        <v>Compléter la colonne M</v>
      </c>
      <c r="DC270" s="62"/>
      <c r="DD270" s="29"/>
      <c r="DE270" s="205" t="str">
        <f>IF($M270="","Compléter la colonne M",IF(DC270="","Compléter la part variable",IF($M270=Données!$I$3,DC270,IF(AND($M270=Données!$I$2,DD270=""),"Compléter la colonne précédente",IF(DC270-DD270&lt;=0,0,IF(DD270&gt;=144.44,DC270-144.44,DC270-DD270))))))</f>
        <v>Compléter la colonne M</v>
      </c>
      <c r="DF270" s="197" t="str">
        <f>IF(DC270="","Compléter la part variable",IF(AND($M270=Données!$I$2,DD270=""),"Compléter mont. unit. versé pour le BTE",IF(DE270-$C$6&lt;0,0,DE270-$C$6)))</f>
        <v>Compléter la part variable</v>
      </c>
      <c r="DG270" s="192" t="str">
        <f t="shared" ref="DG270:DG333" si="127">IFERROR(IF(AND($J270&gt;=DATE(2022,1,1),$J270&lt;=DATE(2022,12,31)),DB270*DF270*(1+$O270),"Date signature contrat absente ou non conforme"),"Compléter les termes C, P et TVA")</f>
        <v>Date signature contrat absente ou non conforme</v>
      </c>
      <c r="DH270" s="106" t="str">
        <f t="shared" si="114"/>
        <v>Remplir les colonnes M,N, Q et P</v>
      </c>
      <c r="DI270" s="153" t="str">
        <f t="shared" si="115"/>
        <v>Remplir les colonnes M, N, Q et P</v>
      </c>
      <c r="DJ270" s="28" t="str">
        <f t="shared" si="116"/>
        <v>Remplir les colonnes M, N, Q et P</v>
      </c>
      <c r="DK270"/>
      <c r="DL270"/>
    </row>
    <row r="271" spans="1:116" x14ac:dyDescent="0.3">
      <c r="A271" s="132"/>
      <c r="B271" s="165"/>
      <c r="C271" s="43"/>
      <c r="D271" s="43"/>
      <c r="E271" s="43"/>
      <c r="F271" s="43"/>
      <c r="G271" s="133"/>
      <c r="H271" s="59"/>
      <c r="I271" s="29"/>
      <c r="J271" s="167"/>
      <c r="K271" s="167"/>
      <c r="L271" s="168"/>
      <c r="M271" s="141"/>
      <c r="N271" s="119"/>
      <c r="O271" s="69"/>
      <c r="P271" s="69"/>
      <c r="Q271" s="145"/>
      <c r="R271" s="24"/>
      <c r="S271" s="29"/>
      <c r="T271" s="61" t="str">
        <f t="shared" ref="T271:T334" si="128">IF($M271="","Compléter la colonne M",IF(AND(R271="",S271=""),"Remplir une des 2 précédentes colonnes",IF(AND(R271&lt;&gt;"",S271&lt;&gt;""),"Remplir seulement une des deux colonnes",IF(OR(AND($M271="inférieure à 36 KVA",R271=""),AND($M271="inférieure à 36 KVA",S271&lt;&gt;"")),"Compléter la colonne 'Consommation mens. d'élec.'",IF(OR(AND($M271="supérieure à 36 KVA",S271=""),AND($M271="supérieure à 36 KVA",R271&lt;&gt;"")),"Compléter la colonne 'Consommation mens. résiduelle'",IF(R271&lt;&gt;"",R271,S271))))))</f>
        <v>Compléter la colonne M</v>
      </c>
      <c r="U271" s="62"/>
      <c r="V271" s="103" t="str">
        <f t="shared" si="112"/>
        <v>Compléter la colonne précédente</v>
      </c>
      <c r="W271" s="192" t="str">
        <f t="shared" si="113"/>
        <v>Date signature contrat absente ou non conforme</v>
      </c>
      <c r="X271" s="24"/>
      <c r="Y271" s="29"/>
      <c r="Z271" s="61" t="str">
        <f t="shared" ref="Z271:Z334" si="129">IF($M271="","Compléter la colonne M",IF(AND(X271="",Y271=""),"Remplir une des 2 précédentes colonnes",IF(AND(X271&lt;&gt;"",Y271&lt;&gt;""),"Remplir seulement une des deux colonnes",IF(OR(AND($M271="inférieure à 36 KVA",X271=""),AND($M271="inférieure à 36 KVA",Y271&lt;&gt;"")),"Compléter la colonne 'Consommation mens. d'élec.'",IF(OR(AND($M271="supérieure à 36 KVA",Y271=""),AND($M271="supérieure à 36 KVA",X271&lt;&gt;"")),"Compléter la colonne 'Consommation mens. résiduelle'",IF(X271&lt;&gt;"",X271,Y271))))))</f>
        <v>Compléter la colonne M</v>
      </c>
      <c r="AA271" s="62"/>
      <c r="AB271" s="29"/>
      <c r="AC271" s="205" t="str">
        <f>IF($M271="","Compléter la colonne M",IF(AA271="","Compléter la part variable",IF($M271=Données!$I$3,AA271,IF(AND($M271=Données!$I$2,AB271=""),"Compléter la colonne précédente",IF(AA271-AB271&lt;=0,0,IF(AB271&gt;=144.44,AA271-144.44,AA271-AB271))))))</f>
        <v>Compléter la colonne M</v>
      </c>
      <c r="AD271" s="197" t="str">
        <f>IF(AA271="","Compléter la part variable",IF(AND($M271=Données!$I$2,AB271=""),"Compléter mont. unit. versé pour le BTE",IF(AC271-$C$6&lt;0,0,AC271-$C$6)))</f>
        <v>Compléter la part variable</v>
      </c>
      <c r="AE271" s="192" t="str">
        <f t="shared" si="117"/>
        <v>Date signature contrat absente ou non conforme</v>
      </c>
      <c r="AF271" s="24"/>
      <c r="AG271" s="29"/>
      <c r="AH271" s="61" t="str">
        <f t="shared" ref="AH271:AH334" si="130">IF($M271="","Compléter la colonne M",IF(AND(AF271="",AG271=""),"Remplir une des 2 précédentes colonnes",IF(AND(AF271&lt;&gt;"",AG271&lt;&gt;""),"Remplir seulement une des deux colonnes",IF(OR(AND($M271="inférieure à 36 KVA",AF271=""),AND($M271="inférieure à 36 KVA",AG271&lt;&gt;"")),"Compléter la colonne 'Consommation mens. d'élec.'",IF(OR(AND($M271="supérieure à 36 KVA",AG271=""),AND($M271="supérieure à 36 KVA",AF271&lt;&gt;"")),"Compléter la colonne 'Consommation mens. résiduelle'",IF(AF271&lt;&gt;"",AF271,AG271))))))</f>
        <v>Compléter la colonne M</v>
      </c>
      <c r="AI271" s="62"/>
      <c r="AJ271" s="29"/>
      <c r="AK271" s="205" t="str">
        <f>IF($M271="","Compléter la colonne M",IF(AI271="","Compléter la part variable",IF($M271=Données!$I$3,AI271,IF(AND($M271=Données!$I$2,AJ271=""),"Compléter la colonne précédente",IF(AI271-AJ271&lt;=0,0,IF(AJ271&gt;=144.44,AI271-144.44,AI271-AJ271))))))</f>
        <v>Compléter la colonne M</v>
      </c>
      <c r="AL271" s="197" t="str">
        <f>IF(AI271="","Compléter la part variable",IF(AND($M271=Données!$I$2,AJ271=""),"Compléter mont. unit. versé pour le BTE",IF(AK271-$C$6&lt;0,0,AK271-$C$6)))</f>
        <v>Compléter la part variable</v>
      </c>
      <c r="AM271" s="192" t="str">
        <f t="shared" si="118"/>
        <v>Date signature contrat absente ou non conforme</v>
      </c>
      <c r="AN271" s="24"/>
      <c r="AO271" s="29"/>
      <c r="AP271" s="61" t="str">
        <f t="shared" ref="AP271:AP334" si="131">IF($M271="","Compléter la colonne M",IF(AND(AN271="",AO271=""),"Remplir une des 2 précédentes colonnes",IF(AND(AN271&lt;&gt;"",AO271&lt;&gt;""),"Remplir seulement une des deux colonnes",IF(OR(AND($M271="inférieure à 36 KVA",AN271=""),AND($M271="inférieure à 36 KVA",AO271&lt;&gt;"")),"Compléter la colonne 'Consommation mens. d'élec.'",IF(OR(AND($M271="supérieure à 36 KVA",AO271=""),AND($M271="supérieure à 36 KVA",AN271&lt;&gt;"")),"Compléter la colonne 'Consommation mens. résiduelle'",IF(AN271&lt;&gt;"",AN271,AO271))))))</f>
        <v>Compléter la colonne M</v>
      </c>
      <c r="AQ271" s="62"/>
      <c r="AR271" s="29"/>
      <c r="AS271" s="205" t="str">
        <f>IF($M271="","Compléter la colonne M",IF(AQ271="","Compléter la part variable",IF($M271=Données!$I$3,AQ271,IF(AND($M271=Données!$I$2,AR271=""),"Compléter la colonne précédente",IF(AQ271-AR271&lt;=0,0,IF(AR271&gt;=144.44,AQ271-144.44,AQ271-AR271))))))</f>
        <v>Compléter la colonne M</v>
      </c>
      <c r="AT271" s="197" t="str">
        <f>IF(AQ271="","Compléter la part variable",IF(AND($M271=Données!$I$2,AR271=""),"Compléter mont. unit. versé pour le BTE",IF(AS271-$C$6&lt;0,0,AS271-$C$6)))</f>
        <v>Compléter la part variable</v>
      </c>
      <c r="AU271" s="192" t="str">
        <f t="shared" si="119"/>
        <v>Date signature contrat absente ou non conforme</v>
      </c>
      <c r="AV271" s="24"/>
      <c r="AW271" s="29"/>
      <c r="AX271" s="61" t="str">
        <f t="shared" ref="AX271:AX334" si="132">IF($M271="","Compléter la colonne M",IF(AND(AV271="",AW271=""),"Remplir une des 2 précédentes colonnes",IF(AND(AV271&lt;&gt;"",AW271&lt;&gt;""),"Remplir seulement une des deux colonnes",IF(OR(AND($M271="inférieure à 36 KVA",AV271=""),AND($M271="inférieure à 36 KVA",AW271&lt;&gt;"")),"Compléter la colonne 'Consommation mens. d'élec.'",IF(OR(AND($M271="supérieure à 36 KVA",AW271=""),AND($M271="supérieure à 36 KVA",AV271&lt;&gt;"")),"Compléter la colonne 'Consommation mens. résiduelle'",IF(AV271&lt;&gt;"",AV271,AW271))))))</f>
        <v>Compléter la colonne M</v>
      </c>
      <c r="AY271" s="62"/>
      <c r="AZ271" s="29"/>
      <c r="BA271" s="205" t="str">
        <f>IF($M271="","Compléter la colonne M",IF(AY271="","Compléter la part variable",IF($M271=Données!$I$3,AY271,IF(AND($M271=Données!$I$2,AZ271=""),"Compléter la colonne précédente",IF(AY271-AZ271&lt;=0,0,IF(AZ271&gt;=144.44,AY271-144.44,AY271-AZ271))))))</f>
        <v>Compléter la colonne M</v>
      </c>
      <c r="BB271" s="197" t="str">
        <f>IF(AY271="","Compléter la part variable",IF(AND($M271=Données!$I$2,AZ271=""),"Compléter mont. unit. versé pour le BTE",IF(BA271-$C$6&lt;0,0,BA271-$C$6)))</f>
        <v>Compléter la part variable</v>
      </c>
      <c r="BC271" s="192" t="str">
        <f t="shared" si="120"/>
        <v>Date signature contrat absente ou non conforme</v>
      </c>
      <c r="BD271" s="24"/>
      <c r="BE271" s="29"/>
      <c r="BF271" s="61" t="str">
        <f t="shared" ref="BF271:BF334" si="133">IF($M271="","Compléter la colonne M",IF(AND(BD271="",BE271=""),"Remplir une des 2 précédentes colonnes",IF(AND(BD271&lt;&gt;"",BE271&lt;&gt;""),"Remplir seulement une des deux colonnes",IF(OR(AND($M271="inférieure à 36 KVA",BD271=""),AND($M271="inférieure à 36 KVA",BE271&lt;&gt;"")),"Compléter la colonne 'Consommation mens. d'élec.'",IF(OR(AND($M271="supérieure à 36 KVA",BE271=""),AND($M271="supérieure à 36 KVA",BD271&lt;&gt;"")),"Compléter la colonne 'Consommation mens. résiduelle'",IF(BD271&lt;&gt;"",BD271,BE271))))))</f>
        <v>Compléter la colonne M</v>
      </c>
      <c r="BG271" s="62"/>
      <c r="BH271" s="29"/>
      <c r="BI271" s="205" t="str">
        <f>IF($M271="","Compléter la colonne M",IF(BG271="","Compléter la part variable",IF($M271=Données!$I$3,BG271,IF(AND($M271=Données!$I$2,BH271=""),"Compléter la colonne précédente",IF(BG271-BH271&lt;=0,0,IF(BH271&gt;=144.44,BG271-144.44,BG271-BH271))))))</f>
        <v>Compléter la colonne M</v>
      </c>
      <c r="BJ271" s="197" t="str">
        <f>IF(BG271="","Compléter la part variable",IF(AND($M271=Données!$I$2,BH271=""),"Compléter mont. unit. versé pour le BTE",IF(BI271-$C$6&lt;0,0,BI271-$C$6)))</f>
        <v>Compléter la part variable</v>
      </c>
      <c r="BK271" s="192" t="str">
        <f t="shared" si="121"/>
        <v>Date signature contrat absente ou non conforme</v>
      </c>
      <c r="BL271" s="24"/>
      <c r="BM271" s="29"/>
      <c r="BN271" s="61" t="str">
        <f t="shared" ref="BN271:BN334" si="134">IF($M271="","Compléter la colonne M",IF(AND(BL271="",BM271=""),"Remplir une des 2 précédentes colonnes",IF(AND(BL271&lt;&gt;"",BM271&lt;&gt;""),"Remplir seulement une des deux colonnes",IF(OR(AND($M271="inférieure à 36 KVA",BL271=""),AND($M271="inférieure à 36 KVA",BM271&lt;&gt;"")),"Compléter la colonne 'Consommation mens. d'élec.'",IF(OR(AND($M271="supérieure à 36 KVA",BM271=""),AND($M271="supérieure à 36 KVA",BL271&lt;&gt;"")),"Compléter la colonne 'Consommation mens. résiduelle'",IF(BL271&lt;&gt;"",BL271,BM271))))))</f>
        <v>Compléter la colonne M</v>
      </c>
      <c r="BO271" s="62"/>
      <c r="BP271" s="29"/>
      <c r="BQ271" s="205" t="str">
        <f>IF($M271="","Compléter la colonne M",IF(BO271="","Compléter la part variable",IF($M271=Données!$I$3,BO271,IF(AND($M271=Données!$I$2,BP271=""),"Compléter la colonne précédente",IF(BO271-BP271&lt;=0,0,IF(BP271&gt;=144.44,BO271-144.44,BO271-BP271))))))</f>
        <v>Compléter la colonne M</v>
      </c>
      <c r="BR271" s="197" t="str">
        <f>IF(BO271="","Compléter la part variable",IF(AND($M271=Données!$I$2,BP271=""),"Compléter mont. unit. versé pour le BTE",IF(BQ271-$C$6&lt;0,0,BQ271-$C$6)))</f>
        <v>Compléter la part variable</v>
      </c>
      <c r="BS271" s="192" t="str">
        <f t="shared" si="122"/>
        <v>Date signature contrat absente ou non conforme</v>
      </c>
      <c r="BT271" s="24"/>
      <c r="BU271" s="29"/>
      <c r="BV271" s="61" t="str">
        <f t="shared" ref="BV271:BV334" si="135">IF($M271="","Compléter la colonne M",IF(AND(BT271="",BU271=""),"Remplir une des 2 précédentes colonnes",IF(AND(BT271&lt;&gt;"",BU271&lt;&gt;""),"Remplir seulement une des deux colonnes",IF(OR(AND($M271="inférieure à 36 KVA",BT271=""),AND($M271="inférieure à 36 KVA",BU271&lt;&gt;"")),"Compléter la colonne 'Consommation mens. d'élec.'",IF(OR(AND($M271="supérieure à 36 KVA",BU271=""),AND($M271="supérieure à 36 KVA",BT271&lt;&gt;"")),"Compléter la colonne 'Consommation mens. résiduelle'",IF(BT271&lt;&gt;"",BT271,BU271))))))</f>
        <v>Compléter la colonne M</v>
      </c>
      <c r="BW271" s="62"/>
      <c r="BX271" s="29"/>
      <c r="BY271" s="205" t="str">
        <f>IF($M271="","Compléter la colonne M",IF(BW271="","Compléter la part variable",IF($M271=Données!$I$3,BW271,IF(AND($M271=Données!$I$2,BX271=""),"Compléter la colonne précédente",IF(BW271-BX271&lt;=0,0,IF(BX271&gt;=144.44,BW271-144.44,BW271-BX271))))))</f>
        <v>Compléter la colonne M</v>
      </c>
      <c r="BZ271" s="197" t="str">
        <f>IF(BW271="","Compléter la part variable",IF(AND($M271=Données!$I$2,BX271=""),"Compléter mont. unit. versé pour le BTE",IF(BY271-$C$6&lt;0,0,BY271-$C$6)))</f>
        <v>Compléter la part variable</v>
      </c>
      <c r="CA271" s="192" t="str">
        <f t="shared" si="123"/>
        <v>Date signature contrat absente ou non conforme</v>
      </c>
      <c r="CB271" s="24"/>
      <c r="CC271" s="29"/>
      <c r="CD271" s="61" t="str">
        <f t="shared" ref="CD271:CD334" si="136">IF($M271="","Compléter la colonne M",IF(AND(CB271="",CC271=""),"Remplir une des 2 précédentes colonnes",IF(AND(CB271&lt;&gt;"",CC271&lt;&gt;""),"Remplir seulement une des deux colonnes",IF(OR(AND($M271="inférieure à 36 KVA",CB271=""),AND($M271="inférieure à 36 KVA",CC271&lt;&gt;"")),"Compléter la colonne 'Consommation mens. d'élec.'",IF(OR(AND($M271="supérieure à 36 KVA",CC271=""),AND($M271="supérieure à 36 KVA",CB271&lt;&gt;"")),"Compléter la colonne 'Consommation mens. résiduelle'",IF(CB271&lt;&gt;"",CB271,CC271))))))</f>
        <v>Compléter la colonne M</v>
      </c>
      <c r="CE271" s="62"/>
      <c r="CF271" s="29"/>
      <c r="CG271" s="205" t="str">
        <f>IF($M271="","Compléter la colonne M",IF(CE271="","Compléter la part variable",IF($M271=Données!$I$3,CE271,IF(AND($M271=Données!$I$2,CF271=""),"Compléter la colonne précédente",IF(CE271-CF271&lt;=0,0,IF(CF271&gt;=144.44,CE271-144.44,CE271-CF271))))))</f>
        <v>Compléter la colonne M</v>
      </c>
      <c r="CH271" s="197" t="str">
        <f>IF(CE271="","Compléter la part variable",IF(AND($M271=Données!$I$2,CF271=""),"Compléter mont. unit. versé pour le BTE",IF(CG271-$C$6&lt;0,0,CG271-$C$6)))</f>
        <v>Compléter la part variable</v>
      </c>
      <c r="CI271" s="192" t="str">
        <f t="shared" si="124"/>
        <v>Date signature contrat absente ou non conforme</v>
      </c>
      <c r="CJ271" s="24"/>
      <c r="CK271" s="29"/>
      <c r="CL271" s="61" t="str">
        <f t="shared" ref="CL271:CL334" si="137">IF($M271="","Compléter la colonne M",IF(AND(CJ271="",CK271=""),"Remplir une des 2 précédentes colonnes",IF(AND(CJ271&lt;&gt;"",CK271&lt;&gt;""),"Remplir seulement une des deux colonnes",IF(OR(AND($M271="inférieure à 36 KVA",CJ271=""),AND($M271="inférieure à 36 KVA",CK271&lt;&gt;"")),"Compléter la colonne 'Consommation mens. d'élec.'",IF(OR(AND($M271="supérieure à 36 KVA",CK271=""),AND($M271="supérieure à 36 KVA",CJ271&lt;&gt;"")),"Compléter la colonne 'Consommation mens. résiduelle'",IF(CJ271&lt;&gt;"",CJ271,CK271))))))</f>
        <v>Compléter la colonne M</v>
      </c>
      <c r="CM271" s="62"/>
      <c r="CN271" s="29"/>
      <c r="CO271" s="205" t="str">
        <f>IF($M271="","Compléter la colonne M",IF(CM271="","Compléter la part variable",IF($M271=Données!$I$3,CM271,IF(AND($M271=Données!$I$2,CN271=""),"Compléter la colonne précédente",IF(CM271-CN271&lt;=0,0,IF(CN271&gt;=144.44,CM271-144.44,CM271-CN271))))))</f>
        <v>Compléter la colonne M</v>
      </c>
      <c r="CP271" s="197" t="str">
        <f>IF(CM271="","Compléter la part variable",IF(AND($M271=Données!$I$2,CN271=""),"Compléter mont. unit. versé pour le BTE",IF(CO271-$C$6&lt;0,0,CO271-$C$6)))</f>
        <v>Compléter la part variable</v>
      </c>
      <c r="CQ271" s="192" t="str">
        <f t="shared" si="125"/>
        <v>Date signature contrat absente ou non conforme</v>
      </c>
      <c r="CR271" s="24"/>
      <c r="CS271" s="29"/>
      <c r="CT271" s="61" t="str">
        <f t="shared" ref="CT271:CT334" si="138">IF($M271="","Compléter la colonne M",IF(AND(CR271="",CS271=""),"Remplir une des 2 précédentes colonnes",IF(AND(CR271&lt;&gt;"",CS271&lt;&gt;""),"Remplir seulement une des deux colonnes",IF(OR(AND($M271="inférieure à 36 KVA",CR271=""),AND($M271="inférieure à 36 KVA",CS271&lt;&gt;"")),"Compléter la colonne 'Consommation mens. d'élec.'",IF(OR(AND($M271="supérieure à 36 KVA",CS271=""),AND($M271="supérieure à 36 KVA",CR271&lt;&gt;"")),"Compléter la colonne 'Consommation mens. résiduelle'",IF(CR271&lt;&gt;"",CR271,CS271))))))</f>
        <v>Compléter la colonne M</v>
      </c>
      <c r="CU271" s="62"/>
      <c r="CV271" s="29"/>
      <c r="CW271" s="205" t="str">
        <f>IF($M271="","Compléter la colonne M",IF(CU271="","Compléter la part variable",IF($M271=Données!$I$3,CU271,IF(AND($M271=Données!$I$2,CV271=""),"Compléter la colonne précédente",IF(CU271-CV271&lt;=0,0,IF(CV271&gt;=144.44,CU271-144.44,CU271-CV271))))))</f>
        <v>Compléter la colonne M</v>
      </c>
      <c r="CX271" s="197" t="str">
        <f>IF(CU271="","Compléter la part variable",IF(AND($M271=Données!$I$2,CV271=""),"Compléter mont. unit. versé pour le BTE",IF(CW271-$C$6&lt;0,0,CW271-$C$6)))</f>
        <v>Compléter la part variable</v>
      </c>
      <c r="CY271" s="192" t="str">
        <f t="shared" si="126"/>
        <v>Date signature contrat absente ou non conforme</v>
      </c>
      <c r="CZ271" s="24"/>
      <c r="DA271" s="29"/>
      <c r="DB271" s="61" t="str">
        <f t="shared" ref="DB271:DB334" si="139">IF($M271="","Compléter la colonne M",IF(AND(CZ271="",DA271=""),"Remplir une des 2 précédentes colonnes",IF(AND(CZ271&lt;&gt;"",DA271&lt;&gt;""),"Remplir seulement une des deux colonnes",IF(OR(AND($M271="inférieure à 36 KVA",CZ271=""),AND($M271="inférieure à 36 KVA",DA271&lt;&gt;"")),"Compléter la colonne 'Consommation mens. d'élec.'",IF(OR(AND($M271="supérieure à 36 KVA",DA271=""),AND($M271="supérieure à 36 KVA",CZ271&lt;&gt;"")),"Compléter la colonne 'Consommation mens. résiduelle'",IF(CZ271&lt;&gt;"",CZ271,DA271))))))</f>
        <v>Compléter la colonne M</v>
      </c>
      <c r="DC271" s="62"/>
      <c r="DD271" s="29"/>
      <c r="DE271" s="205" t="str">
        <f>IF($M271="","Compléter la colonne M",IF(DC271="","Compléter la part variable",IF($M271=Données!$I$3,DC271,IF(AND($M271=Données!$I$2,DD271=""),"Compléter la colonne précédente",IF(DC271-DD271&lt;=0,0,IF(DD271&gt;=144.44,DC271-144.44,DC271-DD271))))))</f>
        <v>Compléter la colonne M</v>
      </c>
      <c r="DF271" s="197" t="str">
        <f>IF(DC271="","Compléter la part variable",IF(AND($M271=Données!$I$2,DD271=""),"Compléter mont. unit. versé pour le BTE",IF(DE271-$C$6&lt;0,0,DE271-$C$6)))</f>
        <v>Compléter la part variable</v>
      </c>
      <c r="DG271" s="192" t="str">
        <f t="shared" si="127"/>
        <v>Date signature contrat absente ou non conforme</v>
      </c>
      <c r="DH271" s="106" t="str">
        <f t="shared" si="114"/>
        <v>Remplir les colonnes M,N, Q et P</v>
      </c>
      <c r="DI271" s="153" t="str">
        <f t="shared" si="115"/>
        <v>Remplir les colonnes M, N, Q et P</v>
      </c>
      <c r="DJ271" s="28" t="str">
        <f t="shared" si="116"/>
        <v>Remplir les colonnes M, N, Q et P</v>
      </c>
      <c r="DK271"/>
      <c r="DL271"/>
    </row>
    <row r="272" spans="1:116" x14ac:dyDescent="0.3">
      <c r="A272" s="132"/>
      <c r="B272" s="165"/>
      <c r="C272" s="43"/>
      <c r="D272" s="43"/>
      <c r="E272" s="43"/>
      <c r="F272" s="43"/>
      <c r="G272" s="133"/>
      <c r="H272" s="59"/>
      <c r="I272" s="29"/>
      <c r="J272" s="167"/>
      <c r="K272" s="167"/>
      <c r="L272" s="168"/>
      <c r="M272" s="141"/>
      <c r="N272" s="119"/>
      <c r="O272" s="69"/>
      <c r="P272" s="69"/>
      <c r="Q272" s="145"/>
      <c r="R272" s="24"/>
      <c r="S272" s="29"/>
      <c r="T272" s="61" t="str">
        <f t="shared" si="128"/>
        <v>Compléter la colonne M</v>
      </c>
      <c r="U272" s="62"/>
      <c r="V272" s="103" t="str">
        <f t="shared" si="112"/>
        <v>Compléter la colonne précédente</v>
      </c>
      <c r="W272" s="192" t="str">
        <f t="shared" si="113"/>
        <v>Date signature contrat absente ou non conforme</v>
      </c>
      <c r="X272" s="24"/>
      <c r="Y272" s="29"/>
      <c r="Z272" s="61" t="str">
        <f t="shared" si="129"/>
        <v>Compléter la colonne M</v>
      </c>
      <c r="AA272" s="62"/>
      <c r="AB272" s="29"/>
      <c r="AC272" s="205" t="str">
        <f>IF($M272="","Compléter la colonne M",IF(AA272="","Compléter la part variable",IF($M272=Données!$I$3,AA272,IF(AND($M272=Données!$I$2,AB272=""),"Compléter la colonne précédente",IF(AA272-AB272&lt;=0,0,IF(AB272&gt;=144.44,AA272-144.44,AA272-AB272))))))</f>
        <v>Compléter la colonne M</v>
      </c>
      <c r="AD272" s="197" t="str">
        <f>IF(AA272="","Compléter la part variable",IF(AND($M272=Données!$I$2,AB272=""),"Compléter mont. unit. versé pour le BTE",IF(AC272-$C$6&lt;0,0,AC272-$C$6)))</f>
        <v>Compléter la part variable</v>
      </c>
      <c r="AE272" s="192" t="str">
        <f t="shared" si="117"/>
        <v>Date signature contrat absente ou non conforme</v>
      </c>
      <c r="AF272" s="24"/>
      <c r="AG272" s="29"/>
      <c r="AH272" s="61" t="str">
        <f t="shared" si="130"/>
        <v>Compléter la colonne M</v>
      </c>
      <c r="AI272" s="62"/>
      <c r="AJ272" s="29"/>
      <c r="AK272" s="205" t="str">
        <f>IF($M272="","Compléter la colonne M",IF(AI272="","Compléter la part variable",IF($M272=Données!$I$3,AI272,IF(AND($M272=Données!$I$2,AJ272=""),"Compléter la colonne précédente",IF(AI272-AJ272&lt;=0,0,IF(AJ272&gt;=144.44,AI272-144.44,AI272-AJ272))))))</f>
        <v>Compléter la colonne M</v>
      </c>
      <c r="AL272" s="197" t="str">
        <f>IF(AI272="","Compléter la part variable",IF(AND($M272=Données!$I$2,AJ272=""),"Compléter mont. unit. versé pour le BTE",IF(AK272-$C$6&lt;0,0,AK272-$C$6)))</f>
        <v>Compléter la part variable</v>
      </c>
      <c r="AM272" s="192" t="str">
        <f t="shared" si="118"/>
        <v>Date signature contrat absente ou non conforme</v>
      </c>
      <c r="AN272" s="24"/>
      <c r="AO272" s="29"/>
      <c r="AP272" s="61" t="str">
        <f t="shared" si="131"/>
        <v>Compléter la colonne M</v>
      </c>
      <c r="AQ272" s="62"/>
      <c r="AR272" s="29"/>
      <c r="AS272" s="205" t="str">
        <f>IF($M272="","Compléter la colonne M",IF(AQ272="","Compléter la part variable",IF($M272=Données!$I$3,AQ272,IF(AND($M272=Données!$I$2,AR272=""),"Compléter la colonne précédente",IF(AQ272-AR272&lt;=0,0,IF(AR272&gt;=144.44,AQ272-144.44,AQ272-AR272))))))</f>
        <v>Compléter la colonne M</v>
      </c>
      <c r="AT272" s="197" t="str">
        <f>IF(AQ272="","Compléter la part variable",IF(AND($M272=Données!$I$2,AR272=""),"Compléter mont. unit. versé pour le BTE",IF(AS272-$C$6&lt;0,0,AS272-$C$6)))</f>
        <v>Compléter la part variable</v>
      </c>
      <c r="AU272" s="192" t="str">
        <f t="shared" si="119"/>
        <v>Date signature contrat absente ou non conforme</v>
      </c>
      <c r="AV272" s="24"/>
      <c r="AW272" s="29"/>
      <c r="AX272" s="61" t="str">
        <f t="shared" si="132"/>
        <v>Compléter la colonne M</v>
      </c>
      <c r="AY272" s="62"/>
      <c r="AZ272" s="29"/>
      <c r="BA272" s="205" t="str">
        <f>IF($M272="","Compléter la colonne M",IF(AY272="","Compléter la part variable",IF($M272=Données!$I$3,AY272,IF(AND($M272=Données!$I$2,AZ272=""),"Compléter la colonne précédente",IF(AY272-AZ272&lt;=0,0,IF(AZ272&gt;=144.44,AY272-144.44,AY272-AZ272))))))</f>
        <v>Compléter la colonne M</v>
      </c>
      <c r="BB272" s="197" t="str">
        <f>IF(AY272="","Compléter la part variable",IF(AND($M272=Données!$I$2,AZ272=""),"Compléter mont. unit. versé pour le BTE",IF(BA272-$C$6&lt;0,0,BA272-$C$6)))</f>
        <v>Compléter la part variable</v>
      </c>
      <c r="BC272" s="192" t="str">
        <f t="shared" si="120"/>
        <v>Date signature contrat absente ou non conforme</v>
      </c>
      <c r="BD272" s="24"/>
      <c r="BE272" s="29"/>
      <c r="BF272" s="61" t="str">
        <f t="shared" si="133"/>
        <v>Compléter la colonne M</v>
      </c>
      <c r="BG272" s="62"/>
      <c r="BH272" s="29"/>
      <c r="BI272" s="205" t="str">
        <f>IF($M272="","Compléter la colonne M",IF(BG272="","Compléter la part variable",IF($M272=Données!$I$3,BG272,IF(AND($M272=Données!$I$2,BH272=""),"Compléter la colonne précédente",IF(BG272-BH272&lt;=0,0,IF(BH272&gt;=144.44,BG272-144.44,BG272-BH272))))))</f>
        <v>Compléter la colonne M</v>
      </c>
      <c r="BJ272" s="197" t="str">
        <f>IF(BG272="","Compléter la part variable",IF(AND($M272=Données!$I$2,BH272=""),"Compléter mont. unit. versé pour le BTE",IF(BI272-$C$6&lt;0,0,BI272-$C$6)))</f>
        <v>Compléter la part variable</v>
      </c>
      <c r="BK272" s="192" t="str">
        <f t="shared" si="121"/>
        <v>Date signature contrat absente ou non conforme</v>
      </c>
      <c r="BL272" s="24"/>
      <c r="BM272" s="29"/>
      <c r="BN272" s="61" t="str">
        <f t="shared" si="134"/>
        <v>Compléter la colonne M</v>
      </c>
      <c r="BO272" s="62"/>
      <c r="BP272" s="29"/>
      <c r="BQ272" s="205" t="str">
        <f>IF($M272="","Compléter la colonne M",IF(BO272="","Compléter la part variable",IF($M272=Données!$I$3,BO272,IF(AND($M272=Données!$I$2,BP272=""),"Compléter la colonne précédente",IF(BO272-BP272&lt;=0,0,IF(BP272&gt;=144.44,BO272-144.44,BO272-BP272))))))</f>
        <v>Compléter la colonne M</v>
      </c>
      <c r="BR272" s="197" t="str">
        <f>IF(BO272="","Compléter la part variable",IF(AND($M272=Données!$I$2,BP272=""),"Compléter mont. unit. versé pour le BTE",IF(BQ272-$C$6&lt;0,0,BQ272-$C$6)))</f>
        <v>Compléter la part variable</v>
      </c>
      <c r="BS272" s="192" t="str">
        <f t="shared" si="122"/>
        <v>Date signature contrat absente ou non conforme</v>
      </c>
      <c r="BT272" s="24"/>
      <c r="BU272" s="29"/>
      <c r="BV272" s="61" t="str">
        <f t="shared" si="135"/>
        <v>Compléter la colonne M</v>
      </c>
      <c r="BW272" s="62"/>
      <c r="BX272" s="29"/>
      <c r="BY272" s="205" t="str">
        <f>IF($M272="","Compléter la colonne M",IF(BW272="","Compléter la part variable",IF($M272=Données!$I$3,BW272,IF(AND($M272=Données!$I$2,BX272=""),"Compléter la colonne précédente",IF(BW272-BX272&lt;=0,0,IF(BX272&gt;=144.44,BW272-144.44,BW272-BX272))))))</f>
        <v>Compléter la colonne M</v>
      </c>
      <c r="BZ272" s="197" t="str">
        <f>IF(BW272="","Compléter la part variable",IF(AND($M272=Données!$I$2,BX272=""),"Compléter mont. unit. versé pour le BTE",IF(BY272-$C$6&lt;0,0,BY272-$C$6)))</f>
        <v>Compléter la part variable</v>
      </c>
      <c r="CA272" s="192" t="str">
        <f t="shared" si="123"/>
        <v>Date signature contrat absente ou non conforme</v>
      </c>
      <c r="CB272" s="24"/>
      <c r="CC272" s="29"/>
      <c r="CD272" s="61" t="str">
        <f t="shared" si="136"/>
        <v>Compléter la colonne M</v>
      </c>
      <c r="CE272" s="62"/>
      <c r="CF272" s="29"/>
      <c r="CG272" s="205" t="str">
        <f>IF($M272="","Compléter la colonne M",IF(CE272="","Compléter la part variable",IF($M272=Données!$I$3,CE272,IF(AND($M272=Données!$I$2,CF272=""),"Compléter la colonne précédente",IF(CE272-CF272&lt;=0,0,IF(CF272&gt;=144.44,CE272-144.44,CE272-CF272))))))</f>
        <v>Compléter la colonne M</v>
      </c>
      <c r="CH272" s="197" t="str">
        <f>IF(CE272="","Compléter la part variable",IF(AND($M272=Données!$I$2,CF272=""),"Compléter mont. unit. versé pour le BTE",IF(CG272-$C$6&lt;0,0,CG272-$C$6)))</f>
        <v>Compléter la part variable</v>
      </c>
      <c r="CI272" s="192" t="str">
        <f t="shared" si="124"/>
        <v>Date signature contrat absente ou non conforme</v>
      </c>
      <c r="CJ272" s="24"/>
      <c r="CK272" s="29"/>
      <c r="CL272" s="61" t="str">
        <f t="shared" si="137"/>
        <v>Compléter la colonne M</v>
      </c>
      <c r="CM272" s="62"/>
      <c r="CN272" s="29"/>
      <c r="CO272" s="205" t="str">
        <f>IF($M272="","Compléter la colonne M",IF(CM272="","Compléter la part variable",IF($M272=Données!$I$3,CM272,IF(AND($M272=Données!$I$2,CN272=""),"Compléter la colonne précédente",IF(CM272-CN272&lt;=0,0,IF(CN272&gt;=144.44,CM272-144.44,CM272-CN272))))))</f>
        <v>Compléter la colonne M</v>
      </c>
      <c r="CP272" s="197" t="str">
        <f>IF(CM272="","Compléter la part variable",IF(AND($M272=Données!$I$2,CN272=""),"Compléter mont. unit. versé pour le BTE",IF(CO272-$C$6&lt;0,0,CO272-$C$6)))</f>
        <v>Compléter la part variable</v>
      </c>
      <c r="CQ272" s="192" t="str">
        <f t="shared" si="125"/>
        <v>Date signature contrat absente ou non conforme</v>
      </c>
      <c r="CR272" s="24"/>
      <c r="CS272" s="29"/>
      <c r="CT272" s="61" t="str">
        <f t="shared" si="138"/>
        <v>Compléter la colonne M</v>
      </c>
      <c r="CU272" s="62"/>
      <c r="CV272" s="29"/>
      <c r="CW272" s="205" t="str">
        <f>IF($M272="","Compléter la colonne M",IF(CU272="","Compléter la part variable",IF($M272=Données!$I$3,CU272,IF(AND($M272=Données!$I$2,CV272=""),"Compléter la colonne précédente",IF(CU272-CV272&lt;=0,0,IF(CV272&gt;=144.44,CU272-144.44,CU272-CV272))))))</f>
        <v>Compléter la colonne M</v>
      </c>
      <c r="CX272" s="197" t="str">
        <f>IF(CU272="","Compléter la part variable",IF(AND($M272=Données!$I$2,CV272=""),"Compléter mont. unit. versé pour le BTE",IF(CW272-$C$6&lt;0,0,CW272-$C$6)))</f>
        <v>Compléter la part variable</v>
      </c>
      <c r="CY272" s="192" t="str">
        <f t="shared" si="126"/>
        <v>Date signature contrat absente ou non conforme</v>
      </c>
      <c r="CZ272" s="24"/>
      <c r="DA272" s="29"/>
      <c r="DB272" s="61" t="str">
        <f t="shared" si="139"/>
        <v>Compléter la colonne M</v>
      </c>
      <c r="DC272" s="62"/>
      <c r="DD272" s="29"/>
      <c r="DE272" s="205" t="str">
        <f>IF($M272="","Compléter la colonne M",IF(DC272="","Compléter la part variable",IF($M272=Données!$I$3,DC272,IF(AND($M272=Données!$I$2,DD272=""),"Compléter la colonne précédente",IF(DC272-DD272&lt;=0,0,IF(DD272&gt;=144.44,DC272-144.44,DC272-DD272))))))</f>
        <v>Compléter la colonne M</v>
      </c>
      <c r="DF272" s="197" t="str">
        <f>IF(DC272="","Compléter la part variable",IF(AND($M272=Données!$I$2,DD272=""),"Compléter mont. unit. versé pour le BTE",IF(DE272-$C$6&lt;0,0,DE272-$C$6)))</f>
        <v>Compléter la part variable</v>
      </c>
      <c r="DG272" s="192" t="str">
        <f t="shared" si="127"/>
        <v>Date signature contrat absente ou non conforme</v>
      </c>
      <c r="DH272" s="106" t="str">
        <f t="shared" si="114"/>
        <v>Remplir les colonnes M,N, Q et P</v>
      </c>
      <c r="DI272" s="153" t="str">
        <f t="shared" si="115"/>
        <v>Remplir les colonnes M, N, Q et P</v>
      </c>
      <c r="DJ272" s="28" t="str">
        <f t="shared" si="116"/>
        <v>Remplir les colonnes M, N, Q et P</v>
      </c>
      <c r="DK272"/>
      <c r="DL272"/>
    </row>
    <row r="273" spans="1:116" x14ac:dyDescent="0.3">
      <c r="A273" s="132"/>
      <c r="B273" s="165"/>
      <c r="C273" s="43"/>
      <c r="D273" s="43"/>
      <c r="E273" s="43"/>
      <c r="F273" s="43"/>
      <c r="G273" s="133"/>
      <c r="H273" s="59"/>
      <c r="I273" s="29"/>
      <c r="J273" s="167"/>
      <c r="K273" s="167"/>
      <c r="L273" s="168"/>
      <c r="M273" s="141"/>
      <c r="N273" s="119"/>
      <c r="O273" s="69"/>
      <c r="P273" s="69"/>
      <c r="Q273" s="145"/>
      <c r="R273" s="24"/>
      <c r="S273" s="29"/>
      <c r="T273" s="61" t="str">
        <f t="shared" si="128"/>
        <v>Compléter la colonne M</v>
      </c>
      <c r="U273" s="62"/>
      <c r="V273" s="103" t="str">
        <f t="shared" si="112"/>
        <v>Compléter la colonne précédente</v>
      </c>
      <c r="W273" s="192" t="str">
        <f t="shared" si="113"/>
        <v>Date signature contrat absente ou non conforme</v>
      </c>
      <c r="X273" s="24"/>
      <c r="Y273" s="29"/>
      <c r="Z273" s="61" t="str">
        <f t="shared" si="129"/>
        <v>Compléter la colonne M</v>
      </c>
      <c r="AA273" s="62"/>
      <c r="AB273" s="29"/>
      <c r="AC273" s="205" t="str">
        <f>IF($M273="","Compléter la colonne M",IF(AA273="","Compléter la part variable",IF($M273=Données!$I$3,AA273,IF(AND($M273=Données!$I$2,AB273=""),"Compléter la colonne précédente",IF(AA273-AB273&lt;=0,0,IF(AB273&gt;=144.44,AA273-144.44,AA273-AB273))))))</f>
        <v>Compléter la colonne M</v>
      </c>
      <c r="AD273" s="197" t="str">
        <f>IF(AA273="","Compléter la part variable",IF(AND($M273=Données!$I$2,AB273=""),"Compléter mont. unit. versé pour le BTE",IF(AC273-$C$6&lt;0,0,AC273-$C$6)))</f>
        <v>Compléter la part variable</v>
      </c>
      <c r="AE273" s="192" t="str">
        <f t="shared" si="117"/>
        <v>Date signature contrat absente ou non conforme</v>
      </c>
      <c r="AF273" s="24"/>
      <c r="AG273" s="29"/>
      <c r="AH273" s="61" t="str">
        <f t="shared" si="130"/>
        <v>Compléter la colonne M</v>
      </c>
      <c r="AI273" s="62"/>
      <c r="AJ273" s="29"/>
      <c r="AK273" s="205" t="str">
        <f>IF($M273="","Compléter la colonne M",IF(AI273="","Compléter la part variable",IF($M273=Données!$I$3,AI273,IF(AND($M273=Données!$I$2,AJ273=""),"Compléter la colonne précédente",IF(AI273-AJ273&lt;=0,0,IF(AJ273&gt;=144.44,AI273-144.44,AI273-AJ273))))))</f>
        <v>Compléter la colonne M</v>
      </c>
      <c r="AL273" s="197" t="str">
        <f>IF(AI273="","Compléter la part variable",IF(AND($M273=Données!$I$2,AJ273=""),"Compléter mont. unit. versé pour le BTE",IF(AK273-$C$6&lt;0,0,AK273-$C$6)))</f>
        <v>Compléter la part variable</v>
      </c>
      <c r="AM273" s="192" t="str">
        <f t="shared" si="118"/>
        <v>Date signature contrat absente ou non conforme</v>
      </c>
      <c r="AN273" s="24"/>
      <c r="AO273" s="29"/>
      <c r="AP273" s="61" t="str">
        <f t="shared" si="131"/>
        <v>Compléter la colonne M</v>
      </c>
      <c r="AQ273" s="62"/>
      <c r="AR273" s="29"/>
      <c r="AS273" s="205" t="str">
        <f>IF($M273="","Compléter la colonne M",IF(AQ273="","Compléter la part variable",IF($M273=Données!$I$3,AQ273,IF(AND($M273=Données!$I$2,AR273=""),"Compléter la colonne précédente",IF(AQ273-AR273&lt;=0,0,IF(AR273&gt;=144.44,AQ273-144.44,AQ273-AR273))))))</f>
        <v>Compléter la colonne M</v>
      </c>
      <c r="AT273" s="197" t="str">
        <f>IF(AQ273="","Compléter la part variable",IF(AND($M273=Données!$I$2,AR273=""),"Compléter mont. unit. versé pour le BTE",IF(AS273-$C$6&lt;0,0,AS273-$C$6)))</f>
        <v>Compléter la part variable</v>
      </c>
      <c r="AU273" s="192" t="str">
        <f t="shared" si="119"/>
        <v>Date signature contrat absente ou non conforme</v>
      </c>
      <c r="AV273" s="24"/>
      <c r="AW273" s="29"/>
      <c r="AX273" s="61" t="str">
        <f t="shared" si="132"/>
        <v>Compléter la colonne M</v>
      </c>
      <c r="AY273" s="62"/>
      <c r="AZ273" s="29"/>
      <c r="BA273" s="205" t="str">
        <f>IF($M273="","Compléter la colonne M",IF(AY273="","Compléter la part variable",IF($M273=Données!$I$3,AY273,IF(AND($M273=Données!$I$2,AZ273=""),"Compléter la colonne précédente",IF(AY273-AZ273&lt;=0,0,IF(AZ273&gt;=144.44,AY273-144.44,AY273-AZ273))))))</f>
        <v>Compléter la colonne M</v>
      </c>
      <c r="BB273" s="197" t="str">
        <f>IF(AY273="","Compléter la part variable",IF(AND($M273=Données!$I$2,AZ273=""),"Compléter mont. unit. versé pour le BTE",IF(BA273-$C$6&lt;0,0,BA273-$C$6)))</f>
        <v>Compléter la part variable</v>
      </c>
      <c r="BC273" s="192" t="str">
        <f t="shared" si="120"/>
        <v>Date signature contrat absente ou non conforme</v>
      </c>
      <c r="BD273" s="24"/>
      <c r="BE273" s="29"/>
      <c r="BF273" s="61" t="str">
        <f t="shared" si="133"/>
        <v>Compléter la colonne M</v>
      </c>
      <c r="BG273" s="62"/>
      <c r="BH273" s="29"/>
      <c r="BI273" s="205" t="str">
        <f>IF($M273="","Compléter la colonne M",IF(BG273="","Compléter la part variable",IF($M273=Données!$I$3,BG273,IF(AND($M273=Données!$I$2,BH273=""),"Compléter la colonne précédente",IF(BG273-BH273&lt;=0,0,IF(BH273&gt;=144.44,BG273-144.44,BG273-BH273))))))</f>
        <v>Compléter la colonne M</v>
      </c>
      <c r="BJ273" s="197" t="str">
        <f>IF(BG273="","Compléter la part variable",IF(AND($M273=Données!$I$2,BH273=""),"Compléter mont. unit. versé pour le BTE",IF(BI273-$C$6&lt;0,0,BI273-$C$6)))</f>
        <v>Compléter la part variable</v>
      </c>
      <c r="BK273" s="192" t="str">
        <f t="shared" si="121"/>
        <v>Date signature contrat absente ou non conforme</v>
      </c>
      <c r="BL273" s="24"/>
      <c r="BM273" s="29"/>
      <c r="BN273" s="61" t="str">
        <f t="shared" si="134"/>
        <v>Compléter la colonne M</v>
      </c>
      <c r="BO273" s="62"/>
      <c r="BP273" s="29"/>
      <c r="BQ273" s="205" t="str">
        <f>IF($M273="","Compléter la colonne M",IF(BO273="","Compléter la part variable",IF($M273=Données!$I$3,BO273,IF(AND($M273=Données!$I$2,BP273=""),"Compléter la colonne précédente",IF(BO273-BP273&lt;=0,0,IF(BP273&gt;=144.44,BO273-144.44,BO273-BP273))))))</f>
        <v>Compléter la colonne M</v>
      </c>
      <c r="BR273" s="197" t="str">
        <f>IF(BO273="","Compléter la part variable",IF(AND($M273=Données!$I$2,BP273=""),"Compléter mont. unit. versé pour le BTE",IF(BQ273-$C$6&lt;0,0,BQ273-$C$6)))</f>
        <v>Compléter la part variable</v>
      </c>
      <c r="BS273" s="192" t="str">
        <f t="shared" si="122"/>
        <v>Date signature contrat absente ou non conforme</v>
      </c>
      <c r="BT273" s="24"/>
      <c r="BU273" s="29"/>
      <c r="BV273" s="61" t="str">
        <f t="shared" si="135"/>
        <v>Compléter la colonne M</v>
      </c>
      <c r="BW273" s="62"/>
      <c r="BX273" s="29"/>
      <c r="BY273" s="205" t="str">
        <f>IF($M273="","Compléter la colonne M",IF(BW273="","Compléter la part variable",IF($M273=Données!$I$3,BW273,IF(AND($M273=Données!$I$2,BX273=""),"Compléter la colonne précédente",IF(BW273-BX273&lt;=0,0,IF(BX273&gt;=144.44,BW273-144.44,BW273-BX273))))))</f>
        <v>Compléter la colonne M</v>
      </c>
      <c r="BZ273" s="197" t="str">
        <f>IF(BW273="","Compléter la part variable",IF(AND($M273=Données!$I$2,BX273=""),"Compléter mont. unit. versé pour le BTE",IF(BY273-$C$6&lt;0,0,BY273-$C$6)))</f>
        <v>Compléter la part variable</v>
      </c>
      <c r="CA273" s="192" t="str">
        <f t="shared" si="123"/>
        <v>Date signature contrat absente ou non conforme</v>
      </c>
      <c r="CB273" s="24"/>
      <c r="CC273" s="29"/>
      <c r="CD273" s="61" t="str">
        <f t="shared" si="136"/>
        <v>Compléter la colonne M</v>
      </c>
      <c r="CE273" s="62"/>
      <c r="CF273" s="29"/>
      <c r="CG273" s="205" t="str">
        <f>IF($M273="","Compléter la colonne M",IF(CE273="","Compléter la part variable",IF($M273=Données!$I$3,CE273,IF(AND($M273=Données!$I$2,CF273=""),"Compléter la colonne précédente",IF(CE273-CF273&lt;=0,0,IF(CF273&gt;=144.44,CE273-144.44,CE273-CF273))))))</f>
        <v>Compléter la colonne M</v>
      </c>
      <c r="CH273" s="197" t="str">
        <f>IF(CE273="","Compléter la part variable",IF(AND($M273=Données!$I$2,CF273=""),"Compléter mont. unit. versé pour le BTE",IF(CG273-$C$6&lt;0,0,CG273-$C$6)))</f>
        <v>Compléter la part variable</v>
      </c>
      <c r="CI273" s="192" t="str">
        <f t="shared" si="124"/>
        <v>Date signature contrat absente ou non conforme</v>
      </c>
      <c r="CJ273" s="24"/>
      <c r="CK273" s="29"/>
      <c r="CL273" s="61" t="str">
        <f t="shared" si="137"/>
        <v>Compléter la colonne M</v>
      </c>
      <c r="CM273" s="62"/>
      <c r="CN273" s="29"/>
      <c r="CO273" s="205" t="str">
        <f>IF($M273="","Compléter la colonne M",IF(CM273="","Compléter la part variable",IF($M273=Données!$I$3,CM273,IF(AND($M273=Données!$I$2,CN273=""),"Compléter la colonne précédente",IF(CM273-CN273&lt;=0,0,IF(CN273&gt;=144.44,CM273-144.44,CM273-CN273))))))</f>
        <v>Compléter la colonne M</v>
      </c>
      <c r="CP273" s="197" t="str">
        <f>IF(CM273="","Compléter la part variable",IF(AND($M273=Données!$I$2,CN273=""),"Compléter mont. unit. versé pour le BTE",IF(CO273-$C$6&lt;0,0,CO273-$C$6)))</f>
        <v>Compléter la part variable</v>
      </c>
      <c r="CQ273" s="192" t="str">
        <f t="shared" si="125"/>
        <v>Date signature contrat absente ou non conforme</v>
      </c>
      <c r="CR273" s="24"/>
      <c r="CS273" s="29"/>
      <c r="CT273" s="61" t="str">
        <f t="shared" si="138"/>
        <v>Compléter la colonne M</v>
      </c>
      <c r="CU273" s="62"/>
      <c r="CV273" s="29"/>
      <c r="CW273" s="205" t="str">
        <f>IF($M273="","Compléter la colonne M",IF(CU273="","Compléter la part variable",IF($M273=Données!$I$3,CU273,IF(AND($M273=Données!$I$2,CV273=""),"Compléter la colonne précédente",IF(CU273-CV273&lt;=0,0,IF(CV273&gt;=144.44,CU273-144.44,CU273-CV273))))))</f>
        <v>Compléter la colonne M</v>
      </c>
      <c r="CX273" s="197" t="str">
        <f>IF(CU273="","Compléter la part variable",IF(AND($M273=Données!$I$2,CV273=""),"Compléter mont. unit. versé pour le BTE",IF(CW273-$C$6&lt;0,0,CW273-$C$6)))</f>
        <v>Compléter la part variable</v>
      </c>
      <c r="CY273" s="192" t="str">
        <f t="shared" si="126"/>
        <v>Date signature contrat absente ou non conforme</v>
      </c>
      <c r="CZ273" s="24"/>
      <c r="DA273" s="29"/>
      <c r="DB273" s="61" t="str">
        <f t="shared" si="139"/>
        <v>Compléter la colonne M</v>
      </c>
      <c r="DC273" s="62"/>
      <c r="DD273" s="29"/>
      <c r="DE273" s="205" t="str">
        <f>IF($M273="","Compléter la colonne M",IF(DC273="","Compléter la part variable",IF($M273=Données!$I$3,DC273,IF(AND($M273=Données!$I$2,DD273=""),"Compléter la colonne précédente",IF(DC273-DD273&lt;=0,0,IF(DD273&gt;=144.44,DC273-144.44,DC273-DD273))))))</f>
        <v>Compléter la colonne M</v>
      </c>
      <c r="DF273" s="197" t="str">
        <f>IF(DC273="","Compléter la part variable",IF(AND($M273=Données!$I$2,DD273=""),"Compléter mont. unit. versé pour le BTE",IF(DE273-$C$6&lt;0,0,DE273-$C$6)))</f>
        <v>Compléter la part variable</v>
      </c>
      <c r="DG273" s="192" t="str">
        <f t="shared" si="127"/>
        <v>Date signature contrat absente ou non conforme</v>
      </c>
      <c r="DH273" s="106" t="str">
        <f t="shared" si="114"/>
        <v>Remplir les colonnes M,N, Q et P</v>
      </c>
      <c r="DI273" s="153" t="str">
        <f t="shared" si="115"/>
        <v>Remplir les colonnes M, N, Q et P</v>
      </c>
      <c r="DJ273" s="28" t="str">
        <f t="shared" si="116"/>
        <v>Remplir les colonnes M, N, Q et P</v>
      </c>
      <c r="DK273"/>
      <c r="DL273"/>
    </row>
    <row r="274" spans="1:116" x14ac:dyDescent="0.3">
      <c r="A274" s="132"/>
      <c r="B274" s="165"/>
      <c r="C274" s="43"/>
      <c r="D274" s="43"/>
      <c r="E274" s="43"/>
      <c r="F274" s="43"/>
      <c r="G274" s="133"/>
      <c r="H274" s="59"/>
      <c r="I274" s="29"/>
      <c r="J274" s="167"/>
      <c r="K274" s="167"/>
      <c r="L274" s="168"/>
      <c r="M274" s="141"/>
      <c r="N274" s="119"/>
      <c r="O274" s="69"/>
      <c r="P274" s="69"/>
      <c r="Q274" s="145"/>
      <c r="R274" s="24"/>
      <c r="S274" s="29"/>
      <c r="T274" s="61" t="str">
        <f t="shared" si="128"/>
        <v>Compléter la colonne M</v>
      </c>
      <c r="U274" s="62"/>
      <c r="V274" s="103" t="str">
        <f t="shared" si="112"/>
        <v>Compléter la colonne précédente</v>
      </c>
      <c r="W274" s="192" t="str">
        <f t="shared" si="113"/>
        <v>Date signature contrat absente ou non conforme</v>
      </c>
      <c r="X274" s="24"/>
      <c r="Y274" s="29"/>
      <c r="Z274" s="61" t="str">
        <f t="shared" si="129"/>
        <v>Compléter la colonne M</v>
      </c>
      <c r="AA274" s="62"/>
      <c r="AB274" s="29"/>
      <c r="AC274" s="205" t="str">
        <f>IF($M274="","Compléter la colonne M",IF(AA274="","Compléter la part variable",IF($M274=Données!$I$3,AA274,IF(AND($M274=Données!$I$2,AB274=""),"Compléter la colonne précédente",IF(AA274-AB274&lt;=0,0,IF(AB274&gt;=144.44,AA274-144.44,AA274-AB274))))))</f>
        <v>Compléter la colonne M</v>
      </c>
      <c r="AD274" s="197" t="str">
        <f>IF(AA274="","Compléter la part variable",IF(AND($M274=Données!$I$2,AB274=""),"Compléter mont. unit. versé pour le BTE",IF(AC274-$C$6&lt;0,0,AC274-$C$6)))</f>
        <v>Compléter la part variable</v>
      </c>
      <c r="AE274" s="192" t="str">
        <f t="shared" si="117"/>
        <v>Date signature contrat absente ou non conforme</v>
      </c>
      <c r="AF274" s="24"/>
      <c r="AG274" s="29"/>
      <c r="AH274" s="61" t="str">
        <f t="shared" si="130"/>
        <v>Compléter la colonne M</v>
      </c>
      <c r="AI274" s="62"/>
      <c r="AJ274" s="29"/>
      <c r="AK274" s="205" t="str">
        <f>IF($M274="","Compléter la colonne M",IF(AI274="","Compléter la part variable",IF($M274=Données!$I$3,AI274,IF(AND($M274=Données!$I$2,AJ274=""),"Compléter la colonne précédente",IF(AI274-AJ274&lt;=0,0,IF(AJ274&gt;=144.44,AI274-144.44,AI274-AJ274))))))</f>
        <v>Compléter la colonne M</v>
      </c>
      <c r="AL274" s="197" t="str">
        <f>IF(AI274="","Compléter la part variable",IF(AND($M274=Données!$I$2,AJ274=""),"Compléter mont. unit. versé pour le BTE",IF(AK274-$C$6&lt;0,0,AK274-$C$6)))</f>
        <v>Compléter la part variable</v>
      </c>
      <c r="AM274" s="192" t="str">
        <f t="shared" si="118"/>
        <v>Date signature contrat absente ou non conforme</v>
      </c>
      <c r="AN274" s="24"/>
      <c r="AO274" s="29"/>
      <c r="AP274" s="61" t="str">
        <f t="shared" si="131"/>
        <v>Compléter la colonne M</v>
      </c>
      <c r="AQ274" s="62"/>
      <c r="AR274" s="29"/>
      <c r="AS274" s="205" t="str">
        <f>IF($M274="","Compléter la colonne M",IF(AQ274="","Compléter la part variable",IF($M274=Données!$I$3,AQ274,IF(AND($M274=Données!$I$2,AR274=""),"Compléter la colonne précédente",IF(AQ274-AR274&lt;=0,0,IF(AR274&gt;=144.44,AQ274-144.44,AQ274-AR274))))))</f>
        <v>Compléter la colonne M</v>
      </c>
      <c r="AT274" s="197" t="str">
        <f>IF(AQ274="","Compléter la part variable",IF(AND($M274=Données!$I$2,AR274=""),"Compléter mont. unit. versé pour le BTE",IF(AS274-$C$6&lt;0,0,AS274-$C$6)))</f>
        <v>Compléter la part variable</v>
      </c>
      <c r="AU274" s="192" t="str">
        <f t="shared" si="119"/>
        <v>Date signature contrat absente ou non conforme</v>
      </c>
      <c r="AV274" s="24"/>
      <c r="AW274" s="29"/>
      <c r="AX274" s="61" t="str">
        <f t="shared" si="132"/>
        <v>Compléter la colonne M</v>
      </c>
      <c r="AY274" s="62"/>
      <c r="AZ274" s="29"/>
      <c r="BA274" s="205" t="str">
        <f>IF($M274="","Compléter la colonne M",IF(AY274="","Compléter la part variable",IF($M274=Données!$I$3,AY274,IF(AND($M274=Données!$I$2,AZ274=""),"Compléter la colonne précédente",IF(AY274-AZ274&lt;=0,0,IF(AZ274&gt;=144.44,AY274-144.44,AY274-AZ274))))))</f>
        <v>Compléter la colonne M</v>
      </c>
      <c r="BB274" s="197" t="str">
        <f>IF(AY274="","Compléter la part variable",IF(AND($M274=Données!$I$2,AZ274=""),"Compléter mont. unit. versé pour le BTE",IF(BA274-$C$6&lt;0,0,BA274-$C$6)))</f>
        <v>Compléter la part variable</v>
      </c>
      <c r="BC274" s="192" t="str">
        <f t="shared" si="120"/>
        <v>Date signature contrat absente ou non conforme</v>
      </c>
      <c r="BD274" s="24"/>
      <c r="BE274" s="29"/>
      <c r="BF274" s="61" t="str">
        <f t="shared" si="133"/>
        <v>Compléter la colonne M</v>
      </c>
      <c r="BG274" s="62"/>
      <c r="BH274" s="29"/>
      <c r="BI274" s="205" t="str">
        <f>IF($M274="","Compléter la colonne M",IF(BG274="","Compléter la part variable",IF($M274=Données!$I$3,BG274,IF(AND($M274=Données!$I$2,BH274=""),"Compléter la colonne précédente",IF(BG274-BH274&lt;=0,0,IF(BH274&gt;=144.44,BG274-144.44,BG274-BH274))))))</f>
        <v>Compléter la colonne M</v>
      </c>
      <c r="BJ274" s="197" t="str">
        <f>IF(BG274="","Compléter la part variable",IF(AND($M274=Données!$I$2,BH274=""),"Compléter mont. unit. versé pour le BTE",IF(BI274-$C$6&lt;0,0,BI274-$C$6)))</f>
        <v>Compléter la part variable</v>
      </c>
      <c r="BK274" s="192" t="str">
        <f t="shared" si="121"/>
        <v>Date signature contrat absente ou non conforme</v>
      </c>
      <c r="BL274" s="24"/>
      <c r="BM274" s="29"/>
      <c r="BN274" s="61" t="str">
        <f t="shared" si="134"/>
        <v>Compléter la colonne M</v>
      </c>
      <c r="BO274" s="62"/>
      <c r="BP274" s="29"/>
      <c r="BQ274" s="205" t="str">
        <f>IF($M274="","Compléter la colonne M",IF(BO274="","Compléter la part variable",IF($M274=Données!$I$3,BO274,IF(AND($M274=Données!$I$2,BP274=""),"Compléter la colonne précédente",IF(BO274-BP274&lt;=0,0,IF(BP274&gt;=144.44,BO274-144.44,BO274-BP274))))))</f>
        <v>Compléter la colonne M</v>
      </c>
      <c r="BR274" s="197" t="str">
        <f>IF(BO274="","Compléter la part variable",IF(AND($M274=Données!$I$2,BP274=""),"Compléter mont. unit. versé pour le BTE",IF(BQ274-$C$6&lt;0,0,BQ274-$C$6)))</f>
        <v>Compléter la part variable</v>
      </c>
      <c r="BS274" s="192" t="str">
        <f t="shared" si="122"/>
        <v>Date signature contrat absente ou non conforme</v>
      </c>
      <c r="BT274" s="24"/>
      <c r="BU274" s="29"/>
      <c r="BV274" s="61" t="str">
        <f t="shared" si="135"/>
        <v>Compléter la colonne M</v>
      </c>
      <c r="BW274" s="62"/>
      <c r="BX274" s="29"/>
      <c r="BY274" s="205" t="str">
        <f>IF($M274="","Compléter la colonne M",IF(BW274="","Compléter la part variable",IF($M274=Données!$I$3,BW274,IF(AND($M274=Données!$I$2,BX274=""),"Compléter la colonne précédente",IF(BW274-BX274&lt;=0,0,IF(BX274&gt;=144.44,BW274-144.44,BW274-BX274))))))</f>
        <v>Compléter la colonne M</v>
      </c>
      <c r="BZ274" s="197" t="str">
        <f>IF(BW274="","Compléter la part variable",IF(AND($M274=Données!$I$2,BX274=""),"Compléter mont. unit. versé pour le BTE",IF(BY274-$C$6&lt;0,0,BY274-$C$6)))</f>
        <v>Compléter la part variable</v>
      </c>
      <c r="CA274" s="192" t="str">
        <f t="shared" si="123"/>
        <v>Date signature contrat absente ou non conforme</v>
      </c>
      <c r="CB274" s="24"/>
      <c r="CC274" s="29"/>
      <c r="CD274" s="61" t="str">
        <f t="shared" si="136"/>
        <v>Compléter la colonne M</v>
      </c>
      <c r="CE274" s="62"/>
      <c r="CF274" s="29"/>
      <c r="CG274" s="205" t="str">
        <f>IF($M274="","Compléter la colonne M",IF(CE274="","Compléter la part variable",IF($M274=Données!$I$3,CE274,IF(AND($M274=Données!$I$2,CF274=""),"Compléter la colonne précédente",IF(CE274-CF274&lt;=0,0,IF(CF274&gt;=144.44,CE274-144.44,CE274-CF274))))))</f>
        <v>Compléter la colonne M</v>
      </c>
      <c r="CH274" s="197" t="str">
        <f>IF(CE274="","Compléter la part variable",IF(AND($M274=Données!$I$2,CF274=""),"Compléter mont. unit. versé pour le BTE",IF(CG274-$C$6&lt;0,0,CG274-$C$6)))</f>
        <v>Compléter la part variable</v>
      </c>
      <c r="CI274" s="192" t="str">
        <f t="shared" si="124"/>
        <v>Date signature contrat absente ou non conforme</v>
      </c>
      <c r="CJ274" s="24"/>
      <c r="CK274" s="29"/>
      <c r="CL274" s="61" t="str">
        <f t="shared" si="137"/>
        <v>Compléter la colonne M</v>
      </c>
      <c r="CM274" s="62"/>
      <c r="CN274" s="29"/>
      <c r="CO274" s="205" t="str">
        <f>IF($M274="","Compléter la colonne M",IF(CM274="","Compléter la part variable",IF($M274=Données!$I$3,CM274,IF(AND($M274=Données!$I$2,CN274=""),"Compléter la colonne précédente",IF(CM274-CN274&lt;=0,0,IF(CN274&gt;=144.44,CM274-144.44,CM274-CN274))))))</f>
        <v>Compléter la colonne M</v>
      </c>
      <c r="CP274" s="197" t="str">
        <f>IF(CM274="","Compléter la part variable",IF(AND($M274=Données!$I$2,CN274=""),"Compléter mont. unit. versé pour le BTE",IF(CO274-$C$6&lt;0,0,CO274-$C$6)))</f>
        <v>Compléter la part variable</v>
      </c>
      <c r="CQ274" s="192" t="str">
        <f t="shared" si="125"/>
        <v>Date signature contrat absente ou non conforme</v>
      </c>
      <c r="CR274" s="24"/>
      <c r="CS274" s="29"/>
      <c r="CT274" s="61" t="str">
        <f t="shared" si="138"/>
        <v>Compléter la colonne M</v>
      </c>
      <c r="CU274" s="62"/>
      <c r="CV274" s="29"/>
      <c r="CW274" s="205" t="str">
        <f>IF($M274="","Compléter la colonne M",IF(CU274="","Compléter la part variable",IF($M274=Données!$I$3,CU274,IF(AND($M274=Données!$I$2,CV274=""),"Compléter la colonne précédente",IF(CU274-CV274&lt;=0,0,IF(CV274&gt;=144.44,CU274-144.44,CU274-CV274))))))</f>
        <v>Compléter la colonne M</v>
      </c>
      <c r="CX274" s="197" t="str">
        <f>IF(CU274="","Compléter la part variable",IF(AND($M274=Données!$I$2,CV274=""),"Compléter mont. unit. versé pour le BTE",IF(CW274-$C$6&lt;0,0,CW274-$C$6)))</f>
        <v>Compléter la part variable</v>
      </c>
      <c r="CY274" s="192" t="str">
        <f t="shared" si="126"/>
        <v>Date signature contrat absente ou non conforme</v>
      </c>
      <c r="CZ274" s="24"/>
      <c r="DA274" s="29"/>
      <c r="DB274" s="61" t="str">
        <f t="shared" si="139"/>
        <v>Compléter la colonne M</v>
      </c>
      <c r="DC274" s="62"/>
      <c r="DD274" s="29"/>
      <c r="DE274" s="205" t="str">
        <f>IF($M274="","Compléter la colonne M",IF(DC274="","Compléter la part variable",IF($M274=Données!$I$3,DC274,IF(AND($M274=Données!$I$2,DD274=""),"Compléter la colonne précédente",IF(DC274-DD274&lt;=0,0,IF(DD274&gt;=144.44,DC274-144.44,DC274-DD274))))))</f>
        <v>Compléter la colonne M</v>
      </c>
      <c r="DF274" s="197" t="str">
        <f>IF(DC274="","Compléter la part variable",IF(AND($M274=Données!$I$2,DD274=""),"Compléter mont. unit. versé pour le BTE",IF(DE274-$C$6&lt;0,0,DE274-$C$6)))</f>
        <v>Compléter la part variable</v>
      </c>
      <c r="DG274" s="192" t="str">
        <f t="shared" si="127"/>
        <v>Date signature contrat absente ou non conforme</v>
      </c>
      <c r="DH274" s="106" t="str">
        <f t="shared" si="114"/>
        <v>Remplir les colonnes M,N, Q et P</v>
      </c>
      <c r="DI274" s="153" t="str">
        <f t="shared" si="115"/>
        <v>Remplir les colonnes M, N, Q et P</v>
      </c>
      <c r="DJ274" s="28" t="str">
        <f t="shared" si="116"/>
        <v>Remplir les colonnes M, N, Q et P</v>
      </c>
      <c r="DK274"/>
      <c r="DL274"/>
    </row>
    <row r="275" spans="1:116" x14ac:dyDescent="0.3">
      <c r="A275" s="132"/>
      <c r="B275" s="165"/>
      <c r="C275" s="43"/>
      <c r="D275" s="43"/>
      <c r="E275" s="43"/>
      <c r="F275" s="43"/>
      <c r="G275" s="133"/>
      <c r="H275" s="59"/>
      <c r="I275" s="29"/>
      <c r="J275" s="167"/>
      <c r="K275" s="167"/>
      <c r="L275" s="168"/>
      <c r="M275" s="141"/>
      <c r="N275" s="119"/>
      <c r="O275" s="69"/>
      <c r="P275" s="69"/>
      <c r="Q275" s="145"/>
      <c r="R275" s="24"/>
      <c r="S275" s="29"/>
      <c r="T275" s="61" t="str">
        <f t="shared" si="128"/>
        <v>Compléter la colonne M</v>
      </c>
      <c r="U275" s="62"/>
      <c r="V275" s="103" t="str">
        <f t="shared" si="112"/>
        <v>Compléter la colonne précédente</v>
      </c>
      <c r="W275" s="192" t="str">
        <f t="shared" si="113"/>
        <v>Date signature contrat absente ou non conforme</v>
      </c>
      <c r="X275" s="24"/>
      <c r="Y275" s="29"/>
      <c r="Z275" s="61" t="str">
        <f t="shared" si="129"/>
        <v>Compléter la colonne M</v>
      </c>
      <c r="AA275" s="62"/>
      <c r="AB275" s="29"/>
      <c r="AC275" s="205" t="str">
        <f>IF($M275="","Compléter la colonne M",IF(AA275="","Compléter la part variable",IF($M275=Données!$I$3,AA275,IF(AND($M275=Données!$I$2,AB275=""),"Compléter la colonne précédente",IF(AA275-AB275&lt;=0,0,IF(AB275&gt;=144.44,AA275-144.44,AA275-AB275))))))</f>
        <v>Compléter la colonne M</v>
      </c>
      <c r="AD275" s="197" t="str">
        <f>IF(AA275="","Compléter la part variable",IF(AND($M275=Données!$I$2,AB275=""),"Compléter mont. unit. versé pour le BTE",IF(AC275-$C$6&lt;0,0,AC275-$C$6)))</f>
        <v>Compléter la part variable</v>
      </c>
      <c r="AE275" s="192" t="str">
        <f t="shared" si="117"/>
        <v>Date signature contrat absente ou non conforme</v>
      </c>
      <c r="AF275" s="24"/>
      <c r="AG275" s="29"/>
      <c r="AH275" s="61" t="str">
        <f t="shared" si="130"/>
        <v>Compléter la colonne M</v>
      </c>
      <c r="AI275" s="62"/>
      <c r="AJ275" s="29"/>
      <c r="AK275" s="205" t="str">
        <f>IF($M275="","Compléter la colonne M",IF(AI275="","Compléter la part variable",IF($M275=Données!$I$3,AI275,IF(AND($M275=Données!$I$2,AJ275=""),"Compléter la colonne précédente",IF(AI275-AJ275&lt;=0,0,IF(AJ275&gt;=144.44,AI275-144.44,AI275-AJ275))))))</f>
        <v>Compléter la colonne M</v>
      </c>
      <c r="AL275" s="197" t="str">
        <f>IF(AI275="","Compléter la part variable",IF(AND($M275=Données!$I$2,AJ275=""),"Compléter mont. unit. versé pour le BTE",IF(AK275-$C$6&lt;0,0,AK275-$C$6)))</f>
        <v>Compléter la part variable</v>
      </c>
      <c r="AM275" s="192" t="str">
        <f t="shared" si="118"/>
        <v>Date signature contrat absente ou non conforme</v>
      </c>
      <c r="AN275" s="24"/>
      <c r="AO275" s="29"/>
      <c r="AP275" s="61" t="str">
        <f t="shared" si="131"/>
        <v>Compléter la colonne M</v>
      </c>
      <c r="AQ275" s="62"/>
      <c r="AR275" s="29"/>
      <c r="AS275" s="205" t="str">
        <f>IF($M275="","Compléter la colonne M",IF(AQ275="","Compléter la part variable",IF($M275=Données!$I$3,AQ275,IF(AND($M275=Données!$I$2,AR275=""),"Compléter la colonne précédente",IF(AQ275-AR275&lt;=0,0,IF(AR275&gt;=144.44,AQ275-144.44,AQ275-AR275))))))</f>
        <v>Compléter la colonne M</v>
      </c>
      <c r="AT275" s="197" t="str">
        <f>IF(AQ275="","Compléter la part variable",IF(AND($M275=Données!$I$2,AR275=""),"Compléter mont. unit. versé pour le BTE",IF(AS275-$C$6&lt;0,0,AS275-$C$6)))</f>
        <v>Compléter la part variable</v>
      </c>
      <c r="AU275" s="192" t="str">
        <f t="shared" si="119"/>
        <v>Date signature contrat absente ou non conforme</v>
      </c>
      <c r="AV275" s="24"/>
      <c r="AW275" s="29"/>
      <c r="AX275" s="61" t="str">
        <f t="shared" si="132"/>
        <v>Compléter la colonne M</v>
      </c>
      <c r="AY275" s="62"/>
      <c r="AZ275" s="29"/>
      <c r="BA275" s="205" t="str">
        <f>IF($M275="","Compléter la colonne M",IF(AY275="","Compléter la part variable",IF($M275=Données!$I$3,AY275,IF(AND($M275=Données!$I$2,AZ275=""),"Compléter la colonne précédente",IF(AY275-AZ275&lt;=0,0,IF(AZ275&gt;=144.44,AY275-144.44,AY275-AZ275))))))</f>
        <v>Compléter la colonne M</v>
      </c>
      <c r="BB275" s="197" t="str">
        <f>IF(AY275="","Compléter la part variable",IF(AND($M275=Données!$I$2,AZ275=""),"Compléter mont. unit. versé pour le BTE",IF(BA275-$C$6&lt;0,0,BA275-$C$6)))</f>
        <v>Compléter la part variable</v>
      </c>
      <c r="BC275" s="192" t="str">
        <f t="shared" si="120"/>
        <v>Date signature contrat absente ou non conforme</v>
      </c>
      <c r="BD275" s="24"/>
      <c r="BE275" s="29"/>
      <c r="BF275" s="61" t="str">
        <f t="shared" si="133"/>
        <v>Compléter la colonne M</v>
      </c>
      <c r="BG275" s="62"/>
      <c r="BH275" s="29"/>
      <c r="BI275" s="205" t="str">
        <f>IF($M275="","Compléter la colonne M",IF(BG275="","Compléter la part variable",IF($M275=Données!$I$3,BG275,IF(AND($M275=Données!$I$2,BH275=""),"Compléter la colonne précédente",IF(BG275-BH275&lt;=0,0,IF(BH275&gt;=144.44,BG275-144.44,BG275-BH275))))))</f>
        <v>Compléter la colonne M</v>
      </c>
      <c r="BJ275" s="197" t="str">
        <f>IF(BG275="","Compléter la part variable",IF(AND($M275=Données!$I$2,BH275=""),"Compléter mont. unit. versé pour le BTE",IF(BI275-$C$6&lt;0,0,BI275-$C$6)))</f>
        <v>Compléter la part variable</v>
      </c>
      <c r="BK275" s="192" t="str">
        <f t="shared" si="121"/>
        <v>Date signature contrat absente ou non conforme</v>
      </c>
      <c r="BL275" s="24"/>
      <c r="BM275" s="29"/>
      <c r="BN275" s="61" t="str">
        <f t="shared" si="134"/>
        <v>Compléter la colonne M</v>
      </c>
      <c r="BO275" s="62"/>
      <c r="BP275" s="29"/>
      <c r="BQ275" s="205" t="str">
        <f>IF($M275="","Compléter la colonne M",IF(BO275="","Compléter la part variable",IF($M275=Données!$I$3,BO275,IF(AND($M275=Données!$I$2,BP275=""),"Compléter la colonne précédente",IF(BO275-BP275&lt;=0,0,IF(BP275&gt;=144.44,BO275-144.44,BO275-BP275))))))</f>
        <v>Compléter la colonne M</v>
      </c>
      <c r="BR275" s="197" t="str">
        <f>IF(BO275="","Compléter la part variable",IF(AND($M275=Données!$I$2,BP275=""),"Compléter mont. unit. versé pour le BTE",IF(BQ275-$C$6&lt;0,0,BQ275-$C$6)))</f>
        <v>Compléter la part variable</v>
      </c>
      <c r="BS275" s="192" t="str">
        <f t="shared" si="122"/>
        <v>Date signature contrat absente ou non conforme</v>
      </c>
      <c r="BT275" s="24"/>
      <c r="BU275" s="29"/>
      <c r="BV275" s="61" t="str">
        <f t="shared" si="135"/>
        <v>Compléter la colonne M</v>
      </c>
      <c r="BW275" s="62"/>
      <c r="BX275" s="29"/>
      <c r="BY275" s="205" t="str">
        <f>IF($M275="","Compléter la colonne M",IF(BW275="","Compléter la part variable",IF($M275=Données!$I$3,BW275,IF(AND($M275=Données!$I$2,BX275=""),"Compléter la colonne précédente",IF(BW275-BX275&lt;=0,0,IF(BX275&gt;=144.44,BW275-144.44,BW275-BX275))))))</f>
        <v>Compléter la colonne M</v>
      </c>
      <c r="BZ275" s="197" t="str">
        <f>IF(BW275="","Compléter la part variable",IF(AND($M275=Données!$I$2,BX275=""),"Compléter mont. unit. versé pour le BTE",IF(BY275-$C$6&lt;0,0,BY275-$C$6)))</f>
        <v>Compléter la part variable</v>
      </c>
      <c r="CA275" s="192" t="str">
        <f t="shared" si="123"/>
        <v>Date signature contrat absente ou non conforme</v>
      </c>
      <c r="CB275" s="24"/>
      <c r="CC275" s="29"/>
      <c r="CD275" s="61" t="str">
        <f t="shared" si="136"/>
        <v>Compléter la colonne M</v>
      </c>
      <c r="CE275" s="62"/>
      <c r="CF275" s="29"/>
      <c r="CG275" s="205" t="str">
        <f>IF($M275="","Compléter la colonne M",IF(CE275="","Compléter la part variable",IF($M275=Données!$I$3,CE275,IF(AND($M275=Données!$I$2,CF275=""),"Compléter la colonne précédente",IF(CE275-CF275&lt;=0,0,IF(CF275&gt;=144.44,CE275-144.44,CE275-CF275))))))</f>
        <v>Compléter la colonne M</v>
      </c>
      <c r="CH275" s="197" t="str">
        <f>IF(CE275="","Compléter la part variable",IF(AND($M275=Données!$I$2,CF275=""),"Compléter mont. unit. versé pour le BTE",IF(CG275-$C$6&lt;0,0,CG275-$C$6)))</f>
        <v>Compléter la part variable</v>
      </c>
      <c r="CI275" s="192" t="str">
        <f t="shared" si="124"/>
        <v>Date signature contrat absente ou non conforme</v>
      </c>
      <c r="CJ275" s="24"/>
      <c r="CK275" s="29"/>
      <c r="CL275" s="61" t="str">
        <f t="shared" si="137"/>
        <v>Compléter la colonne M</v>
      </c>
      <c r="CM275" s="62"/>
      <c r="CN275" s="29"/>
      <c r="CO275" s="205" t="str">
        <f>IF($M275="","Compléter la colonne M",IF(CM275="","Compléter la part variable",IF($M275=Données!$I$3,CM275,IF(AND($M275=Données!$I$2,CN275=""),"Compléter la colonne précédente",IF(CM275-CN275&lt;=0,0,IF(CN275&gt;=144.44,CM275-144.44,CM275-CN275))))))</f>
        <v>Compléter la colonne M</v>
      </c>
      <c r="CP275" s="197" t="str">
        <f>IF(CM275="","Compléter la part variable",IF(AND($M275=Données!$I$2,CN275=""),"Compléter mont. unit. versé pour le BTE",IF(CO275-$C$6&lt;0,0,CO275-$C$6)))</f>
        <v>Compléter la part variable</v>
      </c>
      <c r="CQ275" s="192" t="str">
        <f t="shared" si="125"/>
        <v>Date signature contrat absente ou non conforme</v>
      </c>
      <c r="CR275" s="24"/>
      <c r="CS275" s="29"/>
      <c r="CT275" s="61" t="str">
        <f t="shared" si="138"/>
        <v>Compléter la colonne M</v>
      </c>
      <c r="CU275" s="62"/>
      <c r="CV275" s="29"/>
      <c r="CW275" s="205" t="str">
        <f>IF($M275="","Compléter la colonne M",IF(CU275="","Compléter la part variable",IF($M275=Données!$I$3,CU275,IF(AND($M275=Données!$I$2,CV275=""),"Compléter la colonne précédente",IF(CU275-CV275&lt;=0,0,IF(CV275&gt;=144.44,CU275-144.44,CU275-CV275))))))</f>
        <v>Compléter la colonne M</v>
      </c>
      <c r="CX275" s="197" t="str">
        <f>IF(CU275="","Compléter la part variable",IF(AND($M275=Données!$I$2,CV275=""),"Compléter mont. unit. versé pour le BTE",IF(CW275-$C$6&lt;0,0,CW275-$C$6)))</f>
        <v>Compléter la part variable</v>
      </c>
      <c r="CY275" s="192" t="str">
        <f t="shared" si="126"/>
        <v>Date signature contrat absente ou non conforme</v>
      </c>
      <c r="CZ275" s="24"/>
      <c r="DA275" s="29"/>
      <c r="DB275" s="61" t="str">
        <f t="shared" si="139"/>
        <v>Compléter la colonne M</v>
      </c>
      <c r="DC275" s="62"/>
      <c r="DD275" s="29"/>
      <c r="DE275" s="205" t="str">
        <f>IF($M275="","Compléter la colonne M",IF(DC275="","Compléter la part variable",IF($M275=Données!$I$3,DC275,IF(AND($M275=Données!$I$2,DD275=""),"Compléter la colonne précédente",IF(DC275-DD275&lt;=0,0,IF(DD275&gt;=144.44,DC275-144.44,DC275-DD275))))))</f>
        <v>Compléter la colonne M</v>
      </c>
      <c r="DF275" s="197" t="str">
        <f>IF(DC275="","Compléter la part variable",IF(AND($M275=Données!$I$2,DD275=""),"Compléter mont. unit. versé pour le BTE",IF(DE275-$C$6&lt;0,0,DE275-$C$6)))</f>
        <v>Compléter la part variable</v>
      </c>
      <c r="DG275" s="192" t="str">
        <f t="shared" si="127"/>
        <v>Date signature contrat absente ou non conforme</v>
      </c>
      <c r="DH275" s="106" t="str">
        <f t="shared" si="114"/>
        <v>Remplir les colonnes M,N, Q et P</v>
      </c>
      <c r="DI275" s="153" t="str">
        <f t="shared" si="115"/>
        <v>Remplir les colonnes M, N, Q et P</v>
      </c>
      <c r="DJ275" s="28" t="str">
        <f t="shared" si="116"/>
        <v>Remplir les colonnes M, N, Q et P</v>
      </c>
      <c r="DK275"/>
      <c r="DL275"/>
    </row>
    <row r="276" spans="1:116" x14ac:dyDescent="0.3">
      <c r="A276" s="132"/>
      <c r="B276" s="165"/>
      <c r="C276" s="43"/>
      <c r="D276" s="43"/>
      <c r="E276" s="43"/>
      <c r="F276" s="43"/>
      <c r="G276" s="133"/>
      <c r="H276" s="59"/>
      <c r="I276" s="29"/>
      <c r="J276" s="167"/>
      <c r="K276" s="167"/>
      <c r="L276" s="168"/>
      <c r="M276" s="141"/>
      <c r="N276" s="119"/>
      <c r="O276" s="69"/>
      <c r="P276" s="69"/>
      <c r="Q276" s="145"/>
      <c r="R276" s="24"/>
      <c r="S276" s="29"/>
      <c r="T276" s="61" t="str">
        <f t="shared" si="128"/>
        <v>Compléter la colonne M</v>
      </c>
      <c r="U276" s="62"/>
      <c r="V276" s="103" t="str">
        <f t="shared" si="112"/>
        <v>Compléter la colonne précédente</v>
      </c>
      <c r="W276" s="192" t="str">
        <f t="shared" si="113"/>
        <v>Date signature contrat absente ou non conforme</v>
      </c>
      <c r="X276" s="24"/>
      <c r="Y276" s="29"/>
      <c r="Z276" s="61" t="str">
        <f t="shared" si="129"/>
        <v>Compléter la colonne M</v>
      </c>
      <c r="AA276" s="62"/>
      <c r="AB276" s="29"/>
      <c r="AC276" s="205" t="str">
        <f>IF($M276="","Compléter la colonne M",IF(AA276="","Compléter la part variable",IF($M276=Données!$I$3,AA276,IF(AND($M276=Données!$I$2,AB276=""),"Compléter la colonne précédente",IF(AA276-AB276&lt;=0,0,IF(AB276&gt;=144.44,AA276-144.44,AA276-AB276))))))</f>
        <v>Compléter la colonne M</v>
      </c>
      <c r="AD276" s="197" t="str">
        <f>IF(AA276="","Compléter la part variable",IF(AND($M276=Données!$I$2,AB276=""),"Compléter mont. unit. versé pour le BTE",IF(AC276-$C$6&lt;0,0,AC276-$C$6)))</f>
        <v>Compléter la part variable</v>
      </c>
      <c r="AE276" s="192" t="str">
        <f t="shared" si="117"/>
        <v>Date signature contrat absente ou non conforme</v>
      </c>
      <c r="AF276" s="24"/>
      <c r="AG276" s="29"/>
      <c r="AH276" s="61" t="str">
        <f t="shared" si="130"/>
        <v>Compléter la colonne M</v>
      </c>
      <c r="AI276" s="62"/>
      <c r="AJ276" s="29"/>
      <c r="AK276" s="205" t="str">
        <f>IF($M276="","Compléter la colonne M",IF(AI276="","Compléter la part variable",IF($M276=Données!$I$3,AI276,IF(AND($M276=Données!$I$2,AJ276=""),"Compléter la colonne précédente",IF(AI276-AJ276&lt;=0,0,IF(AJ276&gt;=144.44,AI276-144.44,AI276-AJ276))))))</f>
        <v>Compléter la colonne M</v>
      </c>
      <c r="AL276" s="197" t="str">
        <f>IF(AI276="","Compléter la part variable",IF(AND($M276=Données!$I$2,AJ276=""),"Compléter mont. unit. versé pour le BTE",IF(AK276-$C$6&lt;0,0,AK276-$C$6)))</f>
        <v>Compléter la part variable</v>
      </c>
      <c r="AM276" s="192" t="str">
        <f t="shared" si="118"/>
        <v>Date signature contrat absente ou non conforme</v>
      </c>
      <c r="AN276" s="24"/>
      <c r="AO276" s="29"/>
      <c r="AP276" s="61" t="str">
        <f t="shared" si="131"/>
        <v>Compléter la colonne M</v>
      </c>
      <c r="AQ276" s="62"/>
      <c r="AR276" s="29"/>
      <c r="AS276" s="205" t="str">
        <f>IF($M276="","Compléter la colonne M",IF(AQ276="","Compléter la part variable",IF($M276=Données!$I$3,AQ276,IF(AND($M276=Données!$I$2,AR276=""),"Compléter la colonne précédente",IF(AQ276-AR276&lt;=0,0,IF(AR276&gt;=144.44,AQ276-144.44,AQ276-AR276))))))</f>
        <v>Compléter la colonne M</v>
      </c>
      <c r="AT276" s="197" t="str">
        <f>IF(AQ276="","Compléter la part variable",IF(AND($M276=Données!$I$2,AR276=""),"Compléter mont. unit. versé pour le BTE",IF(AS276-$C$6&lt;0,0,AS276-$C$6)))</f>
        <v>Compléter la part variable</v>
      </c>
      <c r="AU276" s="192" t="str">
        <f t="shared" si="119"/>
        <v>Date signature contrat absente ou non conforme</v>
      </c>
      <c r="AV276" s="24"/>
      <c r="AW276" s="29"/>
      <c r="AX276" s="61" t="str">
        <f t="shared" si="132"/>
        <v>Compléter la colonne M</v>
      </c>
      <c r="AY276" s="62"/>
      <c r="AZ276" s="29"/>
      <c r="BA276" s="205" t="str">
        <f>IF($M276="","Compléter la colonne M",IF(AY276="","Compléter la part variable",IF($M276=Données!$I$3,AY276,IF(AND($M276=Données!$I$2,AZ276=""),"Compléter la colonne précédente",IF(AY276-AZ276&lt;=0,0,IF(AZ276&gt;=144.44,AY276-144.44,AY276-AZ276))))))</f>
        <v>Compléter la colonne M</v>
      </c>
      <c r="BB276" s="197" t="str">
        <f>IF(AY276="","Compléter la part variable",IF(AND($M276=Données!$I$2,AZ276=""),"Compléter mont. unit. versé pour le BTE",IF(BA276-$C$6&lt;0,0,BA276-$C$6)))</f>
        <v>Compléter la part variable</v>
      </c>
      <c r="BC276" s="192" t="str">
        <f t="shared" si="120"/>
        <v>Date signature contrat absente ou non conforme</v>
      </c>
      <c r="BD276" s="24"/>
      <c r="BE276" s="29"/>
      <c r="BF276" s="61" t="str">
        <f t="shared" si="133"/>
        <v>Compléter la colonne M</v>
      </c>
      <c r="BG276" s="62"/>
      <c r="BH276" s="29"/>
      <c r="BI276" s="205" t="str">
        <f>IF($M276="","Compléter la colonne M",IF(BG276="","Compléter la part variable",IF($M276=Données!$I$3,BG276,IF(AND($M276=Données!$I$2,BH276=""),"Compléter la colonne précédente",IF(BG276-BH276&lt;=0,0,IF(BH276&gt;=144.44,BG276-144.44,BG276-BH276))))))</f>
        <v>Compléter la colonne M</v>
      </c>
      <c r="BJ276" s="197" t="str">
        <f>IF(BG276="","Compléter la part variable",IF(AND($M276=Données!$I$2,BH276=""),"Compléter mont. unit. versé pour le BTE",IF(BI276-$C$6&lt;0,0,BI276-$C$6)))</f>
        <v>Compléter la part variable</v>
      </c>
      <c r="BK276" s="192" t="str">
        <f t="shared" si="121"/>
        <v>Date signature contrat absente ou non conforme</v>
      </c>
      <c r="BL276" s="24"/>
      <c r="BM276" s="29"/>
      <c r="BN276" s="61" t="str">
        <f t="shared" si="134"/>
        <v>Compléter la colonne M</v>
      </c>
      <c r="BO276" s="62"/>
      <c r="BP276" s="29"/>
      <c r="BQ276" s="205" t="str">
        <f>IF($M276="","Compléter la colonne M",IF(BO276="","Compléter la part variable",IF($M276=Données!$I$3,BO276,IF(AND($M276=Données!$I$2,BP276=""),"Compléter la colonne précédente",IF(BO276-BP276&lt;=0,0,IF(BP276&gt;=144.44,BO276-144.44,BO276-BP276))))))</f>
        <v>Compléter la colonne M</v>
      </c>
      <c r="BR276" s="197" t="str">
        <f>IF(BO276="","Compléter la part variable",IF(AND($M276=Données!$I$2,BP276=""),"Compléter mont. unit. versé pour le BTE",IF(BQ276-$C$6&lt;0,0,BQ276-$C$6)))</f>
        <v>Compléter la part variable</v>
      </c>
      <c r="BS276" s="192" t="str">
        <f t="shared" si="122"/>
        <v>Date signature contrat absente ou non conforme</v>
      </c>
      <c r="BT276" s="24"/>
      <c r="BU276" s="29"/>
      <c r="BV276" s="61" t="str">
        <f t="shared" si="135"/>
        <v>Compléter la colonne M</v>
      </c>
      <c r="BW276" s="62"/>
      <c r="BX276" s="29"/>
      <c r="BY276" s="205" t="str">
        <f>IF($M276="","Compléter la colonne M",IF(BW276="","Compléter la part variable",IF($M276=Données!$I$3,BW276,IF(AND($M276=Données!$I$2,BX276=""),"Compléter la colonne précédente",IF(BW276-BX276&lt;=0,0,IF(BX276&gt;=144.44,BW276-144.44,BW276-BX276))))))</f>
        <v>Compléter la colonne M</v>
      </c>
      <c r="BZ276" s="197" t="str">
        <f>IF(BW276="","Compléter la part variable",IF(AND($M276=Données!$I$2,BX276=""),"Compléter mont. unit. versé pour le BTE",IF(BY276-$C$6&lt;0,0,BY276-$C$6)))</f>
        <v>Compléter la part variable</v>
      </c>
      <c r="CA276" s="192" t="str">
        <f t="shared" si="123"/>
        <v>Date signature contrat absente ou non conforme</v>
      </c>
      <c r="CB276" s="24"/>
      <c r="CC276" s="29"/>
      <c r="CD276" s="61" t="str">
        <f t="shared" si="136"/>
        <v>Compléter la colonne M</v>
      </c>
      <c r="CE276" s="62"/>
      <c r="CF276" s="29"/>
      <c r="CG276" s="205" t="str">
        <f>IF($M276="","Compléter la colonne M",IF(CE276="","Compléter la part variable",IF($M276=Données!$I$3,CE276,IF(AND($M276=Données!$I$2,CF276=""),"Compléter la colonne précédente",IF(CE276-CF276&lt;=0,0,IF(CF276&gt;=144.44,CE276-144.44,CE276-CF276))))))</f>
        <v>Compléter la colonne M</v>
      </c>
      <c r="CH276" s="197" t="str">
        <f>IF(CE276="","Compléter la part variable",IF(AND($M276=Données!$I$2,CF276=""),"Compléter mont. unit. versé pour le BTE",IF(CG276-$C$6&lt;0,0,CG276-$C$6)))</f>
        <v>Compléter la part variable</v>
      </c>
      <c r="CI276" s="192" t="str">
        <f t="shared" si="124"/>
        <v>Date signature contrat absente ou non conforme</v>
      </c>
      <c r="CJ276" s="24"/>
      <c r="CK276" s="29"/>
      <c r="CL276" s="61" t="str">
        <f t="shared" si="137"/>
        <v>Compléter la colonne M</v>
      </c>
      <c r="CM276" s="62"/>
      <c r="CN276" s="29"/>
      <c r="CO276" s="205" t="str">
        <f>IF($M276="","Compléter la colonne M",IF(CM276="","Compléter la part variable",IF($M276=Données!$I$3,CM276,IF(AND($M276=Données!$I$2,CN276=""),"Compléter la colonne précédente",IF(CM276-CN276&lt;=0,0,IF(CN276&gt;=144.44,CM276-144.44,CM276-CN276))))))</f>
        <v>Compléter la colonne M</v>
      </c>
      <c r="CP276" s="197" t="str">
        <f>IF(CM276="","Compléter la part variable",IF(AND($M276=Données!$I$2,CN276=""),"Compléter mont. unit. versé pour le BTE",IF(CO276-$C$6&lt;0,0,CO276-$C$6)))</f>
        <v>Compléter la part variable</v>
      </c>
      <c r="CQ276" s="192" t="str">
        <f t="shared" si="125"/>
        <v>Date signature contrat absente ou non conforme</v>
      </c>
      <c r="CR276" s="24"/>
      <c r="CS276" s="29"/>
      <c r="CT276" s="61" t="str">
        <f t="shared" si="138"/>
        <v>Compléter la colonne M</v>
      </c>
      <c r="CU276" s="62"/>
      <c r="CV276" s="29"/>
      <c r="CW276" s="205" t="str">
        <f>IF($M276="","Compléter la colonne M",IF(CU276="","Compléter la part variable",IF($M276=Données!$I$3,CU276,IF(AND($M276=Données!$I$2,CV276=""),"Compléter la colonne précédente",IF(CU276-CV276&lt;=0,0,IF(CV276&gt;=144.44,CU276-144.44,CU276-CV276))))))</f>
        <v>Compléter la colonne M</v>
      </c>
      <c r="CX276" s="197" t="str">
        <f>IF(CU276="","Compléter la part variable",IF(AND($M276=Données!$I$2,CV276=""),"Compléter mont. unit. versé pour le BTE",IF(CW276-$C$6&lt;0,0,CW276-$C$6)))</f>
        <v>Compléter la part variable</v>
      </c>
      <c r="CY276" s="192" t="str">
        <f t="shared" si="126"/>
        <v>Date signature contrat absente ou non conforme</v>
      </c>
      <c r="CZ276" s="24"/>
      <c r="DA276" s="29"/>
      <c r="DB276" s="61" t="str">
        <f t="shared" si="139"/>
        <v>Compléter la colonne M</v>
      </c>
      <c r="DC276" s="62"/>
      <c r="DD276" s="29"/>
      <c r="DE276" s="205" t="str">
        <f>IF($M276="","Compléter la colonne M",IF(DC276="","Compléter la part variable",IF($M276=Données!$I$3,DC276,IF(AND($M276=Données!$I$2,DD276=""),"Compléter la colonne précédente",IF(DC276-DD276&lt;=0,0,IF(DD276&gt;=144.44,DC276-144.44,DC276-DD276))))))</f>
        <v>Compléter la colonne M</v>
      </c>
      <c r="DF276" s="197" t="str">
        <f>IF(DC276="","Compléter la part variable",IF(AND($M276=Données!$I$2,DD276=""),"Compléter mont. unit. versé pour le BTE",IF(DE276-$C$6&lt;0,0,DE276-$C$6)))</f>
        <v>Compléter la part variable</v>
      </c>
      <c r="DG276" s="192" t="str">
        <f t="shared" si="127"/>
        <v>Date signature contrat absente ou non conforme</v>
      </c>
      <c r="DH276" s="106" t="str">
        <f t="shared" si="114"/>
        <v>Remplir les colonnes M,N, Q et P</v>
      </c>
      <c r="DI276" s="153" t="str">
        <f t="shared" si="115"/>
        <v>Remplir les colonnes M, N, Q et P</v>
      </c>
      <c r="DJ276" s="28" t="str">
        <f t="shared" si="116"/>
        <v>Remplir les colonnes M, N, Q et P</v>
      </c>
      <c r="DK276"/>
      <c r="DL276"/>
    </row>
    <row r="277" spans="1:116" x14ac:dyDescent="0.3">
      <c r="A277" s="132"/>
      <c r="B277" s="165"/>
      <c r="C277" s="43"/>
      <c r="D277" s="43"/>
      <c r="E277" s="43"/>
      <c r="F277" s="43"/>
      <c r="G277" s="133"/>
      <c r="H277" s="59"/>
      <c r="I277" s="29"/>
      <c r="J277" s="167"/>
      <c r="K277" s="167"/>
      <c r="L277" s="168"/>
      <c r="M277" s="141"/>
      <c r="N277" s="119"/>
      <c r="O277" s="69"/>
      <c r="P277" s="69"/>
      <c r="Q277" s="145"/>
      <c r="R277" s="24"/>
      <c r="S277" s="29"/>
      <c r="T277" s="61" t="str">
        <f t="shared" si="128"/>
        <v>Compléter la colonne M</v>
      </c>
      <c r="U277" s="62"/>
      <c r="V277" s="103" t="str">
        <f t="shared" si="112"/>
        <v>Compléter la colonne précédente</v>
      </c>
      <c r="W277" s="192" t="str">
        <f t="shared" si="113"/>
        <v>Date signature contrat absente ou non conforme</v>
      </c>
      <c r="X277" s="24"/>
      <c r="Y277" s="29"/>
      <c r="Z277" s="61" t="str">
        <f t="shared" si="129"/>
        <v>Compléter la colonne M</v>
      </c>
      <c r="AA277" s="62"/>
      <c r="AB277" s="29"/>
      <c r="AC277" s="205" t="str">
        <f>IF($M277="","Compléter la colonne M",IF(AA277="","Compléter la part variable",IF($M277=Données!$I$3,AA277,IF(AND($M277=Données!$I$2,AB277=""),"Compléter la colonne précédente",IF(AA277-AB277&lt;=0,0,IF(AB277&gt;=144.44,AA277-144.44,AA277-AB277))))))</f>
        <v>Compléter la colonne M</v>
      </c>
      <c r="AD277" s="197" t="str">
        <f>IF(AA277="","Compléter la part variable",IF(AND($M277=Données!$I$2,AB277=""),"Compléter mont. unit. versé pour le BTE",IF(AC277-$C$6&lt;0,0,AC277-$C$6)))</f>
        <v>Compléter la part variable</v>
      </c>
      <c r="AE277" s="192" t="str">
        <f t="shared" si="117"/>
        <v>Date signature contrat absente ou non conforme</v>
      </c>
      <c r="AF277" s="24"/>
      <c r="AG277" s="29"/>
      <c r="AH277" s="61" t="str">
        <f t="shared" si="130"/>
        <v>Compléter la colonne M</v>
      </c>
      <c r="AI277" s="62"/>
      <c r="AJ277" s="29"/>
      <c r="AK277" s="205" t="str">
        <f>IF($M277="","Compléter la colonne M",IF(AI277="","Compléter la part variable",IF($M277=Données!$I$3,AI277,IF(AND($M277=Données!$I$2,AJ277=""),"Compléter la colonne précédente",IF(AI277-AJ277&lt;=0,0,IF(AJ277&gt;=144.44,AI277-144.44,AI277-AJ277))))))</f>
        <v>Compléter la colonne M</v>
      </c>
      <c r="AL277" s="197" t="str">
        <f>IF(AI277="","Compléter la part variable",IF(AND($M277=Données!$I$2,AJ277=""),"Compléter mont. unit. versé pour le BTE",IF(AK277-$C$6&lt;0,0,AK277-$C$6)))</f>
        <v>Compléter la part variable</v>
      </c>
      <c r="AM277" s="192" t="str">
        <f t="shared" si="118"/>
        <v>Date signature contrat absente ou non conforme</v>
      </c>
      <c r="AN277" s="24"/>
      <c r="AO277" s="29"/>
      <c r="AP277" s="61" t="str">
        <f t="shared" si="131"/>
        <v>Compléter la colonne M</v>
      </c>
      <c r="AQ277" s="62"/>
      <c r="AR277" s="29"/>
      <c r="AS277" s="205" t="str">
        <f>IF($M277="","Compléter la colonne M",IF(AQ277="","Compléter la part variable",IF($M277=Données!$I$3,AQ277,IF(AND($M277=Données!$I$2,AR277=""),"Compléter la colonne précédente",IF(AQ277-AR277&lt;=0,0,IF(AR277&gt;=144.44,AQ277-144.44,AQ277-AR277))))))</f>
        <v>Compléter la colonne M</v>
      </c>
      <c r="AT277" s="197" t="str">
        <f>IF(AQ277="","Compléter la part variable",IF(AND($M277=Données!$I$2,AR277=""),"Compléter mont. unit. versé pour le BTE",IF(AS277-$C$6&lt;0,0,AS277-$C$6)))</f>
        <v>Compléter la part variable</v>
      </c>
      <c r="AU277" s="192" t="str">
        <f t="shared" si="119"/>
        <v>Date signature contrat absente ou non conforme</v>
      </c>
      <c r="AV277" s="24"/>
      <c r="AW277" s="29"/>
      <c r="AX277" s="61" t="str">
        <f t="shared" si="132"/>
        <v>Compléter la colonne M</v>
      </c>
      <c r="AY277" s="62"/>
      <c r="AZ277" s="29"/>
      <c r="BA277" s="205" t="str">
        <f>IF($M277="","Compléter la colonne M",IF(AY277="","Compléter la part variable",IF($M277=Données!$I$3,AY277,IF(AND($M277=Données!$I$2,AZ277=""),"Compléter la colonne précédente",IF(AY277-AZ277&lt;=0,0,IF(AZ277&gt;=144.44,AY277-144.44,AY277-AZ277))))))</f>
        <v>Compléter la colonne M</v>
      </c>
      <c r="BB277" s="197" t="str">
        <f>IF(AY277="","Compléter la part variable",IF(AND($M277=Données!$I$2,AZ277=""),"Compléter mont. unit. versé pour le BTE",IF(BA277-$C$6&lt;0,0,BA277-$C$6)))</f>
        <v>Compléter la part variable</v>
      </c>
      <c r="BC277" s="192" t="str">
        <f t="shared" si="120"/>
        <v>Date signature contrat absente ou non conforme</v>
      </c>
      <c r="BD277" s="24"/>
      <c r="BE277" s="29"/>
      <c r="BF277" s="61" t="str">
        <f t="shared" si="133"/>
        <v>Compléter la colonne M</v>
      </c>
      <c r="BG277" s="62"/>
      <c r="BH277" s="29"/>
      <c r="BI277" s="205" t="str">
        <f>IF($M277="","Compléter la colonne M",IF(BG277="","Compléter la part variable",IF($M277=Données!$I$3,BG277,IF(AND($M277=Données!$I$2,BH277=""),"Compléter la colonne précédente",IF(BG277-BH277&lt;=0,0,IF(BH277&gt;=144.44,BG277-144.44,BG277-BH277))))))</f>
        <v>Compléter la colonne M</v>
      </c>
      <c r="BJ277" s="197" t="str">
        <f>IF(BG277="","Compléter la part variable",IF(AND($M277=Données!$I$2,BH277=""),"Compléter mont. unit. versé pour le BTE",IF(BI277-$C$6&lt;0,0,BI277-$C$6)))</f>
        <v>Compléter la part variable</v>
      </c>
      <c r="BK277" s="192" t="str">
        <f t="shared" si="121"/>
        <v>Date signature contrat absente ou non conforme</v>
      </c>
      <c r="BL277" s="24"/>
      <c r="BM277" s="29"/>
      <c r="BN277" s="61" t="str">
        <f t="shared" si="134"/>
        <v>Compléter la colonne M</v>
      </c>
      <c r="BO277" s="62"/>
      <c r="BP277" s="29"/>
      <c r="BQ277" s="205" t="str">
        <f>IF($M277="","Compléter la colonne M",IF(BO277="","Compléter la part variable",IF($M277=Données!$I$3,BO277,IF(AND($M277=Données!$I$2,BP277=""),"Compléter la colonne précédente",IF(BO277-BP277&lt;=0,0,IF(BP277&gt;=144.44,BO277-144.44,BO277-BP277))))))</f>
        <v>Compléter la colonne M</v>
      </c>
      <c r="BR277" s="197" t="str">
        <f>IF(BO277="","Compléter la part variable",IF(AND($M277=Données!$I$2,BP277=""),"Compléter mont. unit. versé pour le BTE",IF(BQ277-$C$6&lt;0,0,BQ277-$C$6)))</f>
        <v>Compléter la part variable</v>
      </c>
      <c r="BS277" s="192" t="str">
        <f t="shared" si="122"/>
        <v>Date signature contrat absente ou non conforme</v>
      </c>
      <c r="BT277" s="24"/>
      <c r="BU277" s="29"/>
      <c r="BV277" s="61" t="str">
        <f t="shared" si="135"/>
        <v>Compléter la colonne M</v>
      </c>
      <c r="BW277" s="62"/>
      <c r="BX277" s="29"/>
      <c r="BY277" s="205" t="str">
        <f>IF($M277="","Compléter la colonne M",IF(BW277="","Compléter la part variable",IF($M277=Données!$I$3,BW277,IF(AND($M277=Données!$I$2,BX277=""),"Compléter la colonne précédente",IF(BW277-BX277&lt;=0,0,IF(BX277&gt;=144.44,BW277-144.44,BW277-BX277))))))</f>
        <v>Compléter la colonne M</v>
      </c>
      <c r="BZ277" s="197" t="str">
        <f>IF(BW277="","Compléter la part variable",IF(AND($M277=Données!$I$2,BX277=""),"Compléter mont. unit. versé pour le BTE",IF(BY277-$C$6&lt;0,0,BY277-$C$6)))</f>
        <v>Compléter la part variable</v>
      </c>
      <c r="CA277" s="192" t="str">
        <f t="shared" si="123"/>
        <v>Date signature contrat absente ou non conforme</v>
      </c>
      <c r="CB277" s="24"/>
      <c r="CC277" s="29"/>
      <c r="CD277" s="61" t="str">
        <f t="shared" si="136"/>
        <v>Compléter la colonne M</v>
      </c>
      <c r="CE277" s="62"/>
      <c r="CF277" s="29"/>
      <c r="CG277" s="205" t="str">
        <f>IF($M277="","Compléter la colonne M",IF(CE277="","Compléter la part variable",IF($M277=Données!$I$3,CE277,IF(AND($M277=Données!$I$2,CF277=""),"Compléter la colonne précédente",IF(CE277-CF277&lt;=0,0,IF(CF277&gt;=144.44,CE277-144.44,CE277-CF277))))))</f>
        <v>Compléter la colonne M</v>
      </c>
      <c r="CH277" s="197" t="str">
        <f>IF(CE277="","Compléter la part variable",IF(AND($M277=Données!$I$2,CF277=""),"Compléter mont. unit. versé pour le BTE",IF(CG277-$C$6&lt;0,0,CG277-$C$6)))</f>
        <v>Compléter la part variable</v>
      </c>
      <c r="CI277" s="192" t="str">
        <f t="shared" si="124"/>
        <v>Date signature contrat absente ou non conforme</v>
      </c>
      <c r="CJ277" s="24"/>
      <c r="CK277" s="29"/>
      <c r="CL277" s="61" t="str">
        <f t="shared" si="137"/>
        <v>Compléter la colonne M</v>
      </c>
      <c r="CM277" s="62"/>
      <c r="CN277" s="29"/>
      <c r="CO277" s="205" t="str">
        <f>IF($M277="","Compléter la colonne M",IF(CM277="","Compléter la part variable",IF($M277=Données!$I$3,CM277,IF(AND($M277=Données!$I$2,CN277=""),"Compléter la colonne précédente",IF(CM277-CN277&lt;=0,0,IF(CN277&gt;=144.44,CM277-144.44,CM277-CN277))))))</f>
        <v>Compléter la colonne M</v>
      </c>
      <c r="CP277" s="197" t="str">
        <f>IF(CM277="","Compléter la part variable",IF(AND($M277=Données!$I$2,CN277=""),"Compléter mont. unit. versé pour le BTE",IF(CO277-$C$6&lt;0,0,CO277-$C$6)))</f>
        <v>Compléter la part variable</v>
      </c>
      <c r="CQ277" s="192" t="str">
        <f t="shared" si="125"/>
        <v>Date signature contrat absente ou non conforme</v>
      </c>
      <c r="CR277" s="24"/>
      <c r="CS277" s="29"/>
      <c r="CT277" s="61" t="str">
        <f t="shared" si="138"/>
        <v>Compléter la colonne M</v>
      </c>
      <c r="CU277" s="62"/>
      <c r="CV277" s="29"/>
      <c r="CW277" s="205" t="str">
        <f>IF($M277="","Compléter la colonne M",IF(CU277="","Compléter la part variable",IF($M277=Données!$I$3,CU277,IF(AND($M277=Données!$I$2,CV277=""),"Compléter la colonne précédente",IF(CU277-CV277&lt;=0,0,IF(CV277&gt;=144.44,CU277-144.44,CU277-CV277))))))</f>
        <v>Compléter la colonne M</v>
      </c>
      <c r="CX277" s="197" t="str">
        <f>IF(CU277="","Compléter la part variable",IF(AND($M277=Données!$I$2,CV277=""),"Compléter mont. unit. versé pour le BTE",IF(CW277-$C$6&lt;0,0,CW277-$C$6)))</f>
        <v>Compléter la part variable</v>
      </c>
      <c r="CY277" s="192" t="str">
        <f t="shared" si="126"/>
        <v>Date signature contrat absente ou non conforme</v>
      </c>
      <c r="CZ277" s="24"/>
      <c r="DA277" s="29"/>
      <c r="DB277" s="61" t="str">
        <f t="shared" si="139"/>
        <v>Compléter la colonne M</v>
      </c>
      <c r="DC277" s="62"/>
      <c r="DD277" s="29"/>
      <c r="DE277" s="205" t="str">
        <f>IF($M277="","Compléter la colonne M",IF(DC277="","Compléter la part variable",IF($M277=Données!$I$3,DC277,IF(AND($M277=Données!$I$2,DD277=""),"Compléter la colonne précédente",IF(DC277-DD277&lt;=0,0,IF(DD277&gt;=144.44,DC277-144.44,DC277-DD277))))))</f>
        <v>Compléter la colonne M</v>
      </c>
      <c r="DF277" s="197" t="str">
        <f>IF(DC277="","Compléter la part variable",IF(AND($M277=Données!$I$2,DD277=""),"Compléter mont. unit. versé pour le BTE",IF(DE277-$C$6&lt;0,0,DE277-$C$6)))</f>
        <v>Compléter la part variable</v>
      </c>
      <c r="DG277" s="192" t="str">
        <f t="shared" si="127"/>
        <v>Date signature contrat absente ou non conforme</v>
      </c>
      <c r="DH277" s="106" t="str">
        <f t="shared" si="114"/>
        <v>Remplir les colonnes M,N, Q et P</v>
      </c>
      <c r="DI277" s="153" t="str">
        <f t="shared" si="115"/>
        <v>Remplir les colonnes M, N, Q et P</v>
      </c>
      <c r="DJ277" s="28" t="str">
        <f t="shared" si="116"/>
        <v>Remplir les colonnes M, N, Q et P</v>
      </c>
      <c r="DK277"/>
      <c r="DL277"/>
    </row>
    <row r="278" spans="1:116" x14ac:dyDescent="0.3">
      <c r="A278" s="132"/>
      <c r="B278" s="165"/>
      <c r="C278" s="43"/>
      <c r="D278" s="43"/>
      <c r="E278" s="43"/>
      <c r="F278" s="43"/>
      <c r="G278" s="133"/>
      <c r="H278" s="59"/>
      <c r="I278" s="29"/>
      <c r="J278" s="167"/>
      <c r="K278" s="167"/>
      <c r="L278" s="168"/>
      <c r="M278" s="141"/>
      <c r="N278" s="119"/>
      <c r="O278" s="69"/>
      <c r="P278" s="69"/>
      <c r="Q278" s="145"/>
      <c r="R278" s="24"/>
      <c r="S278" s="29"/>
      <c r="T278" s="61" t="str">
        <f t="shared" si="128"/>
        <v>Compléter la colonne M</v>
      </c>
      <c r="U278" s="62"/>
      <c r="V278" s="103" t="str">
        <f t="shared" si="112"/>
        <v>Compléter la colonne précédente</v>
      </c>
      <c r="W278" s="192" t="str">
        <f t="shared" si="113"/>
        <v>Date signature contrat absente ou non conforme</v>
      </c>
      <c r="X278" s="24"/>
      <c r="Y278" s="29"/>
      <c r="Z278" s="61" t="str">
        <f t="shared" si="129"/>
        <v>Compléter la colonne M</v>
      </c>
      <c r="AA278" s="62"/>
      <c r="AB278" s="29"/>
      <c r="AC278" s="205" t="str">
        <f>IF($M278="","Compléter la colonne M",IF(AA278="","Compléter la part variable",IF($M278=Données!$I$3,AA278,IF(AND($M278=Données!$I$2,AB278=""),"Compléter la colonne précédente",IF(AA278-AB278&lt;=0,0,IF(AB278&gt;=144.44,AA278-144.44,AA278-AB278))))))</f>
        <v>Compléter la colonne M</v>
      </c>
      <c r="AD278" s="197" t="str">
        <f>IF(AA278="","Compléter la part variable",IF(AND($M278=Données!$I$2,AB278=""),"Compléter mont. unit. versé pour le BTE",IF(AC278-$C$6&lt;0,0,AC278-$C$6)))</f>
        <v>Compléter la part variable</v>
      </c>
      <c r="AE278" s="192" t="str">
        <f t="shared" si="117"/>
        <v>Date signature contrat absente ou non conforme</v>
      </c>
      <c r="AF278" s="24"/>
      <c r="AG278" s="29"/>
      <c r="AH278" s="61" t="str">
        <f t="shared" si="130"/>
        <v>Compléter la colonne M</v>
      </c>
      <c r="AI278" s="62"/>
      <c r="AJ278" s="29"/>
      <c r="AK278" s="205" t="str">
        <f>IF($M278="","Compléter la colonne M",IF(AI278="","Compléter la part variable",IF($M278=Données!$I$3,AI278,IF(AND($M278=Données!$I$2,AJ278=""),"Compléter la colonne précédente",IF(AI278-AJ278&lt;=0,0,IF(AJ278&gt;=144.44,AI278-144.44,AI278-AJ278))))))</f>
        <v>Compléter la colonne M</v>
      </c>
      <c r="AL278" s="197" t="str">
        <f>IF(AI278="","Compléter la part variable",IF(AND($M278=Données!$I$2,AJ278=""),"Compléter mont. unit. versé pour le BTE",IF(AK278-$C$6&lt;0,0,AK278-$C$6)))</f>
        <v>Compléter la part variable</v>
      </c>
      <c r="AM278" s="192" t="str">
        <f t="shared" si="118"/>
        <v>Date signature contrat absente ou non conforme</v>
      </c>
      <c r="AN278" s="24"/>
      <c r="AO278" s="29"/>
      <c r="AP278" s="61" t="str">
        <f t="shared" si="131"/>
        <v>Compléter la colonne M</v>
      </c>
      <c r="AQ278" s="62"/>
      <c r="AR278" s="29"/>
      <c r="AS278" s="205" t="str">
        <f>IF($M278="","Compléter la colonne M",IF(AQ278="","Compléter la part variable",IF($M278=Données!$I$3,AQ278,IF(AND($M278=Données!$I$2,AR278=""),"Compléter la colonne précédente",IF(AQ278-AR278&lt;=0,0,IF(AR278&gt;=144.44,AQ278-144.44,AQ278-AR278))))))</f>
        <v>Compléter la colonne M</v>
      </c>
      <c r="AT278" s="197" t="str">
        <f>IF(AQ278="","Compléter la part variable",IF(AND($M278=Données!$I$2,AR278=""),"Compléter mont. unit. versé pour le BTE",IF(AS278-$C$6&lt;0,0,AS278-$C$6)))</f>
        <v>Compléter la part variable</v>
      </c>
      <c r="AU278" s="192" t="str">
        <f t="shared" si="119"/>
        <v>Date signature contrat absente ou non conforme</v>
      </c>
      <c r="AV278" s="24"/>
      <c r="AW278" s="29"/>
      <c r="AX278" s="61" t="str">
        <f t="shared" si="132"/>
        <v>Compléter la colonne M</v>
      </c>
      <c r="AY278" s="62"/>
      <c r="AZ278" s="29"/>
      <c r="BA278" s="205" t="str">
        <f>IF($M278="","Compléter la colonne M",IF(AY278="","Compléter la part variable",IF($M278=Données!$I$3,AY278,IF(AND($M278=Données!$I$2,AZ278=""),"Compléter la colonne précédente",IF(AY278-AZ278&lt;=0,0,IF(AZ278&gt;=144.44,AY278-144.44,AY278-AZ278))))))</f>
        <v>Compléter la colonne M</v>
      </c>
      <c r="BB278" s="197" t="str">
        <f>IF(AY278="","Compléter la part variable",IF(AND($M278=Données!$I$2,AZ278=""),"Compléter mont. unit. versé pour le BTE",IF(BA278-$C$6&lt;0,0,BA278-$C$6)))</f>
        <v>Compléter la part variable</v>
      </c>
      <c r="BC278" s="192" t="str">
        <f t="shared" si="120"/>
        <v>Date signature contrat absente ou non conforme</v>
      </c>
      <c r="BD278" s="24"/>
      <c r="BE278" s="29"/>
      <c r="BF278" s="61" t="str">
        <f t="shared" si="133"/>
        <v>Compléter la colonne M</v>
      </c>
      <c r="BG278" s="62"/>
      <c r="BH278" s="29"/>
      <c r="BI278" s="205" t="str">
        <f>IF($M278="","Compléter la colonne M",IF(BG278="","Compléter la part variable",IF($M278=Données!$I$3,BG278,IF(AND($M278=Données!$I$2,BH278=""),"Compléter la colonne précédente",IF(BG278-BH278&lt;=0,0,IF(BH278&gt;=144.44,BG278-144.44,BG278-BH278))))))</f>
        <v>Compléter la colonne M</v>
      </c>
      <c r="BJ278" s="197" t="str">
        <f>IF(BG278="","Compléter la part variable",IF(AND($M278=Données!$I$2,BH278=""),"Compléter mont. unit. versé pour le BTE",IF(BI278-$C$6&lt;0,0,BI278-$C$6)))</f>
        <v>Compléter la part variable</v>
      </c>
      <c r="BK278" s="192" t="str">
        <f t="shared" si="121"/>
        <v>Date signature contrat absente ou non conforme</v>
      </c>
      <c r="BL278" s="24"/>
      <c r="BM278" s="29"/>
      <c r="BN278" s="61" t="str">
        <f t="shared" si="134"/>
        <v>Compléter la colonne M</v>
      </c>
      <c r="BO278" s="62"/>
      <c r="BP278" s="29"/>
      <c r="BQ278" s="205" t="str">
        <f>IF($M278="","Compléter la colonne M",IF(BO278="","Compléter la part variable",IF($M278=Données!$I$3,BO278,IF(AND($M278=Données!$I$2,BP278=""),"Compléter la colonne précédente",IF(BO278-BP278&lt;=0,0,IF(BP278&gt;=144.44,BO278-144.44,BO278-BP278))))))</f>
        <v>Compléter la colonne M</v>
      </c>
      <c r="BR278" s="197" t="str">
        <f>IF(BO278="","Compléter la part variable",IF(AND($M278=Données!$I$2,BP278=""),"Compléter mont. unit. versé pour le BTE",IF(BQ278-$C$6&lt;0,0,BQ278-$C$6)))</f>
        <v>Compléter la part variable</v>
      </c>
      <c r="BS278" s="192" t="str">
        <f t="shared" si="122"/>
        <v>Date signature contrat absente ou non conforme</v>
      </c>
      <c r="BT278" s="24"/>
      <c r="BU278" s="29"/>
      <c r="BV278" s="61" t="str">
        <f t="shared" si="135"/>
        <v>Compléter la colonne M</v>
      </c>
      <c r="BW278" s="62"/>
      <c r="BX278" s="29"/>
      <c r="BY278" s="205" t="str">
        <f>IF($M278="","Compléter la colonne M",IF(BW278="","Compléter la part variable",IF($M278=Données!$I$3,BW278,IF(AND($M278=Données!$I$2,BX278=""),"Compléter la colonne précédente",IF(BW278-BX278&lt;=0,0,IF(BX278&gt;=144.44,BW278-144.44,BW278-BX278))))))</f>
        <v>Compléter la colonne M</v>
      </c>
      <c r="BZ278" s="197" t="str">
        <f>IF(BW278="","Compléter la part variable",IF(AND($M278=Données!$I$2,BX278=""),"Compléter mont. unit. versé pour le BTE",IF(BY278-$C$6&lt;0,0,BY278-$C$6)))</f>
        <v>Compléter la part variable</v>
      </c>
      <c r="CA278" s="192" t="str">
        <f t="shared" si="123"/>
        <v>Date signature contrat absente ou non conforme</v>
      </c>
      <c r="CB278" s="24"/>
      <c r="CC278" s="29"/>
      <c r="CD278" s="61" t="str">
        <f t="shared" si="136"/>
        <v>Compléter la colonne M</v>
      </c>
      <c r="CE278" s="62"/>
      <c r="CF278" s="29"/>
      <c r="CG278" s="205" t="str">
        <f>IF($M278="","Compléter la colonne M",IF(CE278="","Compléter la part variable",IF($M278=Données!$I$3,CE278,IF(AND($M278=Données!$I$2,CF278=""),"Compléter la colonne précédente",IF(CE278-CF278&lt;=0,0,IF(CF278&gt;=144.44,CE278-144.44,CE278-CF278))))))</f>
        <v>Compléter la colonne M</v>
      </c>
      <c r="CH278" s="197" t="str">
        <f>IF(CE278="","Compléter la part variable",IF(AND($M278=Données!$I$2,CF278=""),"Compléter mont. unit. versé pour le BTE",IF(CG278-$C$6&lt;0,0,CG278-$C$6)))</f>
        <v>Compléter la part variable</v>
      </c>
      <c r="CI278" s="192" t="str">
        <f t="shared" si="124"/>
        <v>Date signature contrat absente ou non conforme</v>
      </c>
      <c r="CJ278" s="24"/>
      <c r="CK278" s="29"/>
      <c r="CL278" s="61" t="str">
        <f t="shared" si="137"/>
        <v>Compléter la colonne M</v>
      </c>
      <c r="CM278" s="62"/>
      <c r="CN278" s="29"/>
      <c r="CO278" s="205" t="str">
        <f>IF($M278="","Compléter la colonne M",IF(CM278="","Compléter la part variable",IF($M278=Données!$I$3,CM278,IF(AND($M278=Données!$I$2,CN278=""),"Compléter la colonne précédente",IF(CM278-CN278&lt;=0,0,IF(CN278&gt;=144.44,CM278-144.44,CM278-CN278))))))</f>
        <v>Compléter la colonne M</v>
      </c>
      <c r="CP278" s="197" t="str">
        <f>IF(CM278="","Compléter la part variable",IF(AND($M278=Données!$I$2,CN278=""),"Compléter mont. unit. versé pour le BTE",IF(CO278-$C$6&lt;0,0,CO278-$C$6)))</f>
        <v>Compléter la part variable</v>
      </c>
      <c r="CQ278" s="192" t="str">
        <f t="shared" si="125"/>
        <v>Date signature contrat absente ou non conforme</v>
      </c>
      <c r="CR278" s="24"/>
      <c r="CS278" s="29"/>
      <c r="CT278" s="61" t="str">
        <f t="shared" si="138"/>
        <v>Compléter la colonne M</v>
      </c>
      <c r="CU278" s="62"/>
      <c r="CV278" s="29"/>
      <c r="CW278" s="205" t="str">
        <f>IF($M278="","Compléter la colonne M",IF(CU278="","Compléter la part variable",IF($M278=Données!$I$3,CU278,IF(AND($M278=Données!$I$2,CV278=""),"Compléter la colonne précédente",IF(CU278-CV278&lt;=0,0,IF(CV278&gt;=144.44,CU278-144.44,CU278-CV278))))))</f>
        <v>Compléter la colonne M</v>
      </c>
      <c r="CX278" s="197" t="str">
        <f>IF(CU278="","Compléter la part variable",IF(AND($M278=Données!$I$2,CV278=""),"Compléter mont. unit. versé pour le BTE",IF(CW278-$C$6&lt;0,0,CW278-$C$6)))</f>
        <v>Compléter la part variable</v>
      </c>
      <c r="CY278" s="192" t="str">
        <f t="shared" si="126"/>
        <v>Date signature contrat absente ou non conforme</v>
      </c>
      <c r="CZ278" s="24"/>
      <c r="DA278" s="29"/>
      <c r="DB278" s="61" t="str">
        <f t="shared" si="139"/>
        <v>Compléter la colonne M</v>
      </c>
      <c r="DC278" s="62"/>
      <c r="DD278" s="29"/>
      <c r="DE278" s="205" t="str">
        <f>IF($M278="","Compléter la colonne M",IF(DC278="","Compléter la part variable",IF($M278=Données!$I$3,DC278,IF(AND($M278=Données!$I$2,DD278=""),"Compléter la colonne précédente",IF(DC278-DD278&lt;=0,0,IF(DD278&gt;=144.44,DC278-144.44,DC278-DD278))))))</f>
        <v>Compléter la colonne M</v>
      </c>
      <c r="DF278" s="197" t="str">
        <f>IF(DC278="","Compléter la part variable",IF(AND($M278=Données!$I$2,DD278=""),"Compléter mont. unit. versé pour le BTE",IF(DE278-$C$6&lt;0,0,DE278-$C$6)))</f>
        <v>Compléter la part variable</v>
      </c>
      <c r="DG278" s="192" t="str">
        <f t="shared" si="127"/>
        <v>Date signature contrat absente ou non conforme</v>
      </c>
      <c r="DH278" s="106" t="str">
        <f t="shared" si="114"/>
        <v>Remplir les colonnes M,N, Q et P</v>
      </c>
      <c r="DI278" s="153" t="str">
        <f t="shared" si="115"/>
        <v>Remplir les colonnes M, N, Q et P</v>
      </c>
      <c r="DJ278" s="28" t="str">
        <f t="shared" si="116"/>
        <v>Remplir les colonnes M, N, Q et P</v>
      </c>
      <c r="DK278"/>
      <c r="DL278"/>
    </row>
    <row r="279" spans="1:116" x14ac:dyDescent="0.3">
      <c r="A279" s="132"/>
      <c r="B279" s="165"/>
      <c r="C279" s="43"/>
      <c r="D279" s="43"/>
      <c r="E279" s="43"/>
      <c r="F279" s="43"/>
      <c r="G279" s="133"/>
      <c r="H279" s="59"/>
      <c r="I279" s="29"/>
      <c r="J279" s="167"/>
      <c r="K279" s="167"/>
      <c r="L279" s="168"/>
      <c r="M279" s="141"/>
      <c r="N279" s="119"/>
      <c r="O279" s="69"/>
      <c r="P279" s="69"/>
      <c r="Q279" s="145"/>
      <c r="R279" s="24"/>
      <c r="S279" s="29"/>
      <c r="T279" s="61" t="str">
        <f t="shared" si="128"/>
        <v>Compléter la colonne M</v>
      </c>
      <c r="U279" s="62"/>
      <c r="V279" s="103" t="str">
        <f t="shared" si="112"/>
        <v>Compléter la colonne précédente</v>
      </c>
      <c r="W279" s="192" t="str">
        <f t="shared" si="113"/>
        <v>Date signature contrat absente ou non conforme</v>
      </c>
      <c r="X279" s="24"/>
      <c r="Y279" s="29"/>
      <c r="Z279" s="61" t="str">
        <f t="shared" si="129"/>
        <v>Compléter la colonne M</v>
      </c>
      <c r="AA279" s="62"/>
      <c r="AB279" s="29"/>
      <c r="AC279" s="205" t="str">
        <f>IF($M279="","Compléter la colonne M",IF(AA279="","Compléter la part variable",IF($M279=Données!$I$3,AA279,IF(AND($M279=Données!$I$2,AB279=""),"Compléter la colonne précédente",IF(AA279-AB279&lt;=0,0,IF(AB279&gt;=144.44,AA279-144.44,AA279-AB279))))))</f>
        <v>Compléter la colonne M</v>
      </c>
      <c r="AD279" s="197" t="str">
        <f>IF(AA279="","Compléter la part variable",IF(AND($M279=Données!$I$2,AB279=""),"Compléter mont. unit. versé pour le BTE",IF(AC279-$C$6&lt;0,0,AC279-$C$6)))</f>
        <v>Compléter la part variable</v>
      </c>
      <c r="AE279" s="192" t="str">
        <f t="shared" si="117"/>
        <v>Date signature contrat absente ou non conforme</v>
      </c>
      <c r="AF279" s="24"/>
      <c r="AG279" s="29"/>
      <c r="AH279" s="61" t="str">
        <f t="shared" si="130"/>
        <v>Compléter la colonne M</v>
      </c>
      <c r="AI279" s="62"/>
      <c r="AJ279" s="29"/>
      <c r="AK279" s="205" t="str">
        <f>IF($M279="","Compléter la colonne M",IF(AI279="","Compléter la part variable",IF($M279=Données!$I$3,AI279,IF(AND($M279=Données!$I$2,AJ279=""),"Compléter la colonne précédente",IF(AI279-AJ279&lt;=0,0,IF(AJ279&gt;=144.44,AI279-144.44,AI279-AJ279))))))</f>
        <v>Compléter la colonne M</v>
      </c>
      <c r="AL279" s="197" t="str">
        <f>IF(AI279="","Compléter la part variable",IF(AND($M279=Données!$I$2,AJ279=""),"Compléter mont. unit. versé pour le BTE",IF(AK279-$C$6&lt;0,0,AK279-$C$6)))</f>
        <v>Compléter la part variable</v>
      </c>
      <c r="AM279" s="192" t="str">
        <f t="shared" si="118"/>
        <v>Date signature contrat absente ou non conforme</v>
      </c>
      <c r="AN279" s="24"/>
      <c r="AO279" s="29"/>
      <c r="AP279" s="61" t="str">
        <f t="shared" si="131"/>
        <v>Compléter la colonne M</v>
      </c>
      <c r="AQ279" s="62"/>
      <c r="AR279" s="29"/>
      <c r="AS279" s="205" t="str">
        <f>IF($M279="","Compléter la colonne M",IF(AQ279="","Compléter la part variable",IF($M279=Données!$I$3,AQ279,IF(AND($M279=Données!$I$2,AR279=""),"Compléter la colonne précédente",IF(AQ279-AR279&lt;=0,0,IF(AR279&gt;=144.44,AQ279-144.44,AQ279-AR279))))))</f>
        <v>Compléter la colonne M</v>
      </c>
      <c r="AT279" s="197" t="str">
        <f>IF(AQ279="","Compléter la part variable",IF(AND($M279=Données!$I$2,AR279=""),"Compléter mont. unit. versé pour le BTE",IF(AS279-$C$6&lt;0,0,AS279-$C$6)))</f>
        <v>Compléter la part variable</v>
      </c>
      <c r="AU279" s="192" t="str">
        <f t="shared" si="119"/>
        <v>Date signature contrat absente ou non conforme</v>
      </c>
      <c r="AV279" s="24"/>
      <c r="AW279" s="29"/>
      <c r="AX279" s="61" t="str">
        <f t="shared" si="132"/>
        <v>Compléter la colonne M</v>
      </c>
      <c r="AY279" s="62"/>
      <c r="AZ279" s="29"/>
      <c r="BA279" s="205" t="str">
        <f>IF($M279="","Compléter la colonne M",IF(AY279="","Compléter la part variable",IF($M279=Données!$I$3,AY279,IF(AND($M279=Données!$I$2,AZ279=""),"Compléter la colonne précédente",IF(AY279-AZ279&lt;=0,0,IF(AZ279&gt;=144.44,AY279-144.44,AY279-AZ279))))))</f>
        <v>Compléter la colonne M</v>
      </c>
      <c r="BB279" s="197" t="str">
        <f>IF(AY279="","Compléter la part variable",IF(AND($M279=Données!$I$2,AZ279=""),"Compléter mont. unit. versé pour le BTE",IF(BA279-$C$6&lt;0,0,BA279-$C$6)))</f>
        <v>Compléter la part variable</v>
      </c>
      <c r="BC279" s="192" t="str">
        <f t="shared" si="120"/>
        <v>Date signature contrat absente ou non conforme</v>
      </c>
      <c r="BD279" s="24"/>
      <c r="BE279" s="29"/>
      <c r="BF279" s="61" t="str">
        <f t="shared" si="133"/>
        <v>Compléter la colonne M</v>
      </c>
      <c r="BG279" s="62"/>
      <c r="BH279" s="29"/>
      <c r="BI279" s="205" t="str">
        <f>IF($M279="","Compléter la colonne M",IF(BG279="","Compléter la part variable",IF($M279=Données!$I$3,BG279,IF(AND($M279=Données!$I$2,BH279=""),"Compléter la colonne précédente",IF(BG279-BH279&lt;=0,0,IF(BH279&gt;=144.44,BG279-144.44,BG279-BH279))))))</f>
        <v>Compléter la colonne M</v>
      </c>
      <c r="BJ279" s="197" t="str">
        <f>IF(BG279="","Compléter la part variable",IF(AND($M279=Données!$I$2,BH279=""),"Compléter mont. unit. versé pour le BTE",IF(BI279-$C$6&lt;0,0,BI279-$C$6)))</f>
        <v>Compléter la part variable</v>
      </c>
      <c r="BK279" s="192" t="str">
        <f t="shared" si="121"/>
        <v>Date signature contrat absente ou non conforme</v>
      </c>
      <c r="BL279" s="24"/>
      <c r="BM279" s="29"/>
      <c r="BN279" s="61" t="str">
        <f t="shared" si="134"/>
        <v>Compléter la colonne M</v>
      </c>
      <c r="BO279" s="62"/>
      <c r="BP279" s="29"/>
      <c r="BQ279" s="205" t="str">
        <f>IF($M279="","Compléter la colonne M",IF(BO279="","Compléter la part variable",IF($M279=Données!$I$3,BO279,IF(AND($M279=Données!$I$2,BP279=""),"Compléter la colonne précédente",IF(BO279-BP279&lt;=0,0,IF(BP279&gt;=144.44,BO279-144.44,BO279-BP279))))))</f>
        <v>Compléter la colonne M</v>
      </c>
      <c r="BR279" s="197" t="str">
        <f>IF(BO279="","Compléter la part variable",IF(AND($M279=Données!$I$2,BP279=""),"Compléter mont. unit. versé pour le BTE",IF(BQ279-$C$6&lt;0,0,BQ279-$C$6)))</f>
        <v>Compléter la part variable</v>
      </c>
      <c r="BS279" s="192" t="str">
        <f t="shared" si="122"/>
        <v>Date signature contrat absente ou non conforme</v>
      </c>
      <c r="BT279" s="24"/>
      <c r="BU279" s="29"/>
      <c r="BV279" s="61" t="str">
        <f t="shared" si="135"/>
        <v>Compléter la colonne M</v>
      </c>
      <c r="BW279" s="62"/>
      <c r="BX279" s="29"/>
      <c r="BY279" s="205" t="str">
        <f>IF($M279="","Compléter la colonne M",IF(BW279="","Compléter la part variable",IF($M279=Données!$I$3,BW279,IF(AND($M279=Données!$I$2,BX279=""),"Compléter la colonne précédente",IF(BW279-BX279&lt;=0,0,IF(BX279&gt;=144.44,BW279-144.44,BW279-BX279))))))</f>
        <v>Compléter la colonne M</v>
      </c>
      <c r="BZ279" s="197" t="str">
        <f>IF(BW279="","Compléter la part variable",IF(AND($M279=Données!$I$2,BX279=""),"Compléter mont. unit. versé pour le BTE",IF(BY279-$C$6&lt;0,0,BY279-$C$6)))</f>
        <v>Compléter la part variable</v>
      </c>
      <c r="CA279" s="192" t="str">
        <f t="shared" si="123"/>
        <v>Date signature contrat absente ou non conforme</v>
      </c>
      <c r="CB279" s="24"/>
      <c r="CC279" s="29"/>
      <c r="CD279" s="61" t="str">
        <f t="shared" si="136"/>
        <v>Compléter la colonne M</v>
      </c>
      <c r="CE279" s="62"/>
      <c r="CF279" s="29"/>
      <c r="CG279" s="205" t="str">
        <f>IF($M279="","Compléter la colonne M",IF(CE279="","Compléter la part variable",IF($M279=Données!$I$3,CE279,IF(AND($M279=Données!$I$2,CF279=""),"Compléter la colonne précédente",IF(CE279-CF279&lt;=0,0,IF(CF279&gt;=144.44,CE279-144.44,CE279-CF279))))))</f>
        <v>Compléter la colonne M</v>
      </c>
      <c r="CH279" s="197" t="str">
        <f>IF(CE279="","Compléter la part variable",IF(AND($M279=Données!$I$2,CF279=""),"Compléter mont. unit. versé pour le BTE",IF(CG279-$C$6&lt;0,0,CG279-$C$6)))</f>
        <v>Compléter la part variable</v>
      </c>
      <c r="CI279" s="192" t="str">
        <f t="shared" si="124"/>
        <v>Date signature contrat absente ou non conforme</v>
      </c>
      <c r="CJ279" s="24"/>
      <c r="CK279" s="29"/>
      <c r="CL279" s="61" t="str">
        <f t="shared" si="137"/>
        <v>Compléter la colonne M</v>
      </c>
      <c r="CM279" s="62"/>
      <c r="CN279" s="29"/>
      <c r="CO279" s="205" t="str">
        <f>IF($M279="","Compléter la colonne M",IF(CM279="","Compléter la part variable",IF($M279=Données!$I$3,CM279,IF(AND($M279=Données!$I$2,CN279=""),"Compléter la colonne précédente",IF(CM279-CN279&lt;=0,0,IF(CN279&gt;=144.44,CM279-144.44,CM279-CN279))))))</f>
        <v>Compléter la colonne M</v>
      </c>
      <c r="CP279" s="197" t="str">
        <f>IF(CM279="","Compléter la part variable",IF(AND($M279=Données!$I$2,CN279=""),"Compléter mont. unit. versé pour le BTE",IF(CO279-$C$6&lt;0,0,CO279-$C$6)))</f>
        <v>Compléter la part variable</v>
      </c>
      <c r="CQ279" s="192" t="str">
        <f t="shared" si="125"/>
        <v>Date signature contrat absente ou non conforme</v>
      </c>
      <c r="CR279" s="24"/>
      <c r="CS279" s="29"/>
      <c r="CT279" s="61" t="str">
        <f t="shared" si="138"/>
        <v>Compléter la colonne M</v>
      </c>
      <c r="CU279" s="62"/>
      <c r="CV279" s="29"/>
      <c r="CW279" s="205" t="str">
        <f>IF($M279="","Compléter la colonne M",IF(CU279="","Compléter la part variable",IF($M279=Données!$I$3,CU279,IF(AND($M279=Données!$I$2,CV279=""),"Compléter la colonne précédente",IF(CU279-CV279&lt;=0,0,IF(CV279&gt;=144.44,CU279-144.44,CU279-CV279))))))</f>
        <v>Compléter la colonne M</v>
      </c>
      <c r="CX279" s="197" t="str">
        <f>IF(CU279="","Compléter la part variable",IF(AND($M279=Données!$I$2,CV279=""),"Compléter mont. unit. versé pour le BTE",IF(CW279-$C$6&lt;0,0,CW279-$C$6)))</f>
        <v>Compléter la part variable</v>
      </c>
      <c r="CY279" s="192" t="str">
        <f t="shared" si="126"/>
        <v>Date signature contrat absente ou non conforme</v>
      </c>
      <c r="CZ279" s="24"/>
      <c r="DA279" s="29"/>
      <c r="DB279" s="61" t="str">
        <f t="shared" si="139"/>
        <v>Compléter la colonne M</v>
      </c>
      <c r="DC279" s="62"/>
      <c r="DD279" s="29"/>
      <c r="DE279" s="205" t="str">
        <f>IF($M279="","Compléter la colonne M",IF(DC279="","Compléter la part variable",IF($M279=Données!$I$3,DC279,IF(AND($M279=Données!$I$2,DD279=""),"Compléter la colonne précédente",IF(DC279-DD279&lt;=0,0,IF(DD279&gt;=144.44,DC279-144.44,DC279-DD279))))))</f>
        <v>Compléter la colonne M</v>
      </c>
      <c r="DF279" s="197" t="str">
        <f>IF(DC279="","Compléter la part variable",IF(AND($M279=Données!$I$2,DD279=""),"Compléter mont. unit. versé pour le BTE",IF(DE279-$C$6&lt;0,0,DE279-$C$6)))</f>
        <v>Compléter la part variable</v>
      </c>
      <c r="DG279" s="192" t="str">
        <f t="shared" si="127"/>
        <v>Date signature contrat absente ou non conforme</v>
      </c>
      <c r="DH279" s="106" t="str">
        <f t="shared" si="114"/>
        <v>Remplir les colonnes M,N, Q et P</v>
      </c>
      <c r="DI279" s="153" t="str">
        <f t="shared" si="115"/>
        <v>Remplir les colonnes M, N, Q et P</v>
      </c>
      <c r="DJ279" s="28" t="str">
        <f t="shared" si="116"/>
        <v>Remplir les colonnes M, N, Q et P</v>
      </c>
      <c r="DK279"/>
      <c r="DL279"/>
    </row>
    <row r="280" spans="1:116" x14ac:dyDescent="0.3">
      <c r="A280" s="132"/>
      <c r="B280" s="165"/>
      <c r="C280" s="43"/>
      <c r="D280" s="43"/>
      <c r="E280" s="43"/>
      <c r="F280" s="43"/>
      <c r="G280" s="133"/>
      <c r="H280" s="59"/>
      <c r="I280" s="29"/>
      <c r="J280" s="167"/>
      <c r="K280" s="167"/>
      <c r="L280" s="168"/>
      <c r="M280" s="141"/>
      <c r="N280" s="119"/>
      <c r="O280" s="69"/>
      <c r="P280" s="69"/>
      <c r="Q280" s="145"/>
      <c r="R280" s="24"/>
      <c r="S280" s="29"/>
      <c r="T280" s="61" t="str">
        <f t="shared" si="128"/>
        <v>Compléter la colonne M</v>
      </c>
      <c r="U280" s="62"/>
      <c r="V280" s="103" t="str">
        <f t="shared" si="112"/>
        <v>Compléter la colonne précédente</v>
      </c>
      <c r="W280" s="192" t="str">
        <f t="shared" si="113"/>
        <v>Date signature contrat absente ou non conforme</v>
      </c>
      <c r="X280" s="24"/>
      <c r="Y280" s="29"/>
      <c r="Z280" s="61" t="str">
        <f t="shared" si="129"/>
        <v>Compléter la colonne M</v>
      </c>
      <c r="AA280" s="62"/>
      <c r="AB280" s="29"/>
      <c r="AC280" s="205" t="str">
        <f>IF($M280="","Compléter la colonne M",IF(AA280="","Compléter la part variable",IF($M280=Données!$I$3,AA280,IF(AND($M280=Données!$I$2,AB280=""),"Compléter la colonne précédente",IF(AA280-AB280&lt;=0,0,IF(AB280&gt;=144.44,AA280-144.44,AA280-AB280))))))</f>
        <v>Compléter la colonne M</v>
      </c>
      <c r="AD280" s="197" t="str">
        <f>IF(AA280="","Compléter la part variable",IF(AND($M280=Données!$I$2,AB280=""),"Compléter mont. unit. versé pour le BTE",IF(AC280-$C$6&lt;0,0,AC280-$C$6)))</f>
        <v>Compléter la part variable</v>
      </c>
      <c r="AE280" s="192" t="str">
        <f t="shared" si="117"/>
        <v>Date signature contrat absente ou non conforme</v>
      </c>
      <c r="AF280" s="24"/>
      <c r="AG280" s="29"/>
      <c r="AH280" s="61" t="str">
        <f t="shared" si="130"/>
        <v>Compléter la colonne M</v>
      </c>
      <c r="AI280" s="62"/>
      <c r="AJ280" s="29"/>
      <c r="AK280" s="205" t="str">
        <f>IF($M280="","Compléter la colonne M",IF(AI280="","Compléter la part variable",IF($M280=Données!$I$3,AI280,IF(AND($M280=Données!$I$2,AJ280=""),"Compléter la colonne précédente",IF(AI280-AJ280&lt;=0,0,IF(AJ280&gt;=144.44,AI280-144.44,AI280-AJ280))))))</f>
        <v>Compléter la colonne M</v>
      </c>
      <c r="AL280" s="197" t="str">
        <f>IF(AI280="","Compléter la part variable",IF(AND($M280=Données!$I$2,AJ280=""),"Compléter mont. unit. versé pour le BTE",IF(AK280-$C$6&lt;0,0,AK280-$C$6)))</f>
        <v>Compléter la part variable</v>
      </c>
      <c r="AM280" s="192" t="str">
        <f t="shared" si="118"/>
        <v>Date signature contrat absente ou non conforme</v>
      </c>
      <c r="AN280" s="24"/>
      <c r="AO280" s="29"/>
      <c r="AP280" s="61" t="str">
        <f t="shared" si="131"/>
        <v>Compléter la colonne M</v>
      </c>
      <c r="AQ280" s="62"/>
      <c r="AR280" s="29"/>
      <c r="AS280" s="205" t="str">
        <f>IF($M280="","Compléter la colonne M",IF(AQ280="","Compléter la part variable",IF($M280=Données!$I$3,AQ280,IF(AND($M280=Données!$I$2,AR280=""),"Compléter la colonne précédente",IF(AQ280-AR280&lt;=0,0,IF(AR280&gt;=144.44,AQ280-144.44,AQ280-AR280))))))</f>
        <v>Compléter la colonne M</v>
      </c>
      <c r="AT280" s="197" t="str">
        <f>IF(AQ280="","Compléter la part variable",IF(AND($M280=Données!$I$2,AR280=""),"Compléter mont. unit. versé pour le BTE",IF(AS280-$C$6&lt;0,0,AS280-$C$6)))</f>
        <v>Compléter la part variable</v>
      </c>
      <c r="AU280" s="192" t="str">
        <f t="shared" si="119"/>
        <v>Date signature contrat absente ou non conforme</v>
      </c>
      <c r="AV280" s="24"/>
      <c r="AW280" s="29"/>
      <c r="AX280" s="61" t="str">
        <f t="shared" si="132"/>
        <v>Compléter la colonne M</v>
      </c>
      <c r="AY280" s="62"/>
      <c r="AZ280" s="29"/>
      <c r="BA280" s="205" t="str">
        <f>IF($M280="","Compléter la colonne M",IF(AY280="","Compléter la part variable",IF($M280=Données!$I$3,AY280,IF(AND($M280=Données!$I$2,AZ280=""),"Compléter la colonne précédente",IF(AY280-AZ280&lt;=0,0,IF(AZ280&gt;=144.44,AY280-144.44,AY280-AZ280))))))</f>
        <v>Compléter la colonne M</v>
      </c>
      <c r="BB280" s="197" t="str">
        <f>IF(AY280="","Compléter la part variable",IF(AND($M280=Données!$I$2,AZ280=""),"Compléter mont. unit. versé pour le BTE",IF(BA280-$C$6&lt;0,0,BA280-$C$6)))</f>
        <v>Compléter la part variable</v>
      </c>
      <c r="BC280" s="192" t="str">
        <f t="shared" si="120"/>
        <v>Date signature contrat absente ou non conforme</v>
      </c>
      <c r="BD280" s="24"/>
      <c r="BE280" s="29"/>
      <c r="BF280" s="61" t="str">
        <f t="shared" si="133"/>
        <v>Compléter la colonne M</v>
      </c>
      <c r="BG280" s="62"/>
      <c r="BH280" s="29"/>
      <c r="BI280" s="205" t="str">
        <f>IF($M280="","Compléter la colonne M",IF(BG280="","Compléter la part variable",IF($M280=Données!$I$3,BG280,IF(AND($M280=Données!$I$2,BH280=""),"Compléter la colonne précédente",IF(BG280-BH280&lt;=0,0,IF(BH280&gt;=144.44,BG280-144.44,BG280-BH280))))))</f>
        <v>Compléter la colonne M</v>
      </c>
      <c r="BJ280" s="197" t="str">
        <f>IF(BG280="","Compléter la part variable",IF(AND($M280=Données!$I$2,BH280=""),"Compléter mont. unit. versé pour le BTE",IF(BI280-$C$6&lt;0,0,BI280-$C$6)))</f>
        <v>Compléter la part variable</v>
      </c>
      <c r="BK280" s="192" t="str">
        <f t="shared" si="121"/>
        <v>Date signature contrat absente ou non conforme</v>
      </c>
      <c r="BL280" s="24"/>
      <c r="BM280" s="29"/>
      <c r="BN280" s="61" t="str">
        <f t="shared" si="134"/>
        <v>Compléter la colonne M</v>
      </c>
      <c r="BO280" s="62"/>
      <c r="BP280" s="29"/>
      <c r="BQ280" s="205" t="str">
        <f>IF($M280="","Compléter la colonne M",IF(BO280="","Compléter la part variable",IF($M280=Données!$I$3,BO280,IF(AND($M280=Données!$I$2,BP280=""),"Compléter la colonne précédente",IF(BO280-BP280&lt;=0,0,IF(BP280&gt;=144.44,BO280-144.44,BO280-BP280))))))</f>
        <v>Compléter la colonne M</v>
      </c>
      <c r="BR280" s="197" t="str">
        <f>IF(BO280="","Compléter la part variable",IF(AND($M280=Données!$I$2,BP280=""),"Compléter mont. unit. versé pour le BTE",IF(BQ280-$C$6&lt;0,0,BQ280-$C$6)))</f>
        <v>Compléter la part variable</v>
      </c>
      <c r="BS280" s="192" t="str">
        <f t="shared" si="122"/>
        <v>Date signature contrat absente ou non conforme</v>
      </c>
      <c r="BT280" s="24"/>
      <c r="BU280" s="29"/>
      <c r="BV280" s="61" t="str">
        <f t="shared" si="135"/>
        <v>Compléter la colonne M</v>
      </c>
      <c r="BW280" s="62"/>
      <c r="BX280" s="29"/>
      <c r="BY280" s="205" t="str">
        <f>IF($M280="","Compléter la colonne M",IF(BW280="","Compléter la part variable",IF($M280=Données!$I$3,BW280,IF(AND($M280=Données!$I$2,BX280=""),"Compléter la colonne précédente",IF(BW280-BX280&lt;=0,0,IF(BX280&gt;=144.44,BW280-144.44,BW280-BX280))))))</f>
        <v>Compléter la colonne M</v>
      </c>
      <c r="BZ280" s="197" t="str">
        <f>IF(BW280="","Compléter la part variable",IF(AND($M280=Données!$I$2,BX280=""),"Compléter mont. unit. versé pour le BTE",IF(BY280-$C$6&lt;0,0,BY280-$C$6)))</f>
        <v>Compléter la part variable</v>
      </c>
      <c r="CA280" s="192" t="str">
        <f t="shared" si="123"/>
        <v>Date signature contrat absente ou non conforme</v>
      </c>
      <c r="CB280" s="24"/>
      <c r="CC280" s="29"/>
      <c r="CD280" s="61" t="str">
        <f t="shared" si="136"/>
        <v>Compléter la colonne M</v>
      </c>
      <c r="CE280" s="62"/>
      <c r="CF280" s="29"/>
      <c r="CG280" s="205" t="str">
        <f>IF($M280="","Compléter la colonne M",IF(CE280="","Compléter la part variable",IF($M280=Données!$I$3,CE280,IF(AND($M280=Données!$I$2,CF280=""),"Compléter la colonne précédente",IF(CE280-CF280&lt;=0,0,IF(CF280&gt;=144.44,CE280-144.44,CE280-CF280))))))</f>
        <v>Compléter la colonne M</v>
      </c>
      <c r="CH280" s="197" t="str">
        <f>IF(CE280="","Compléter la part variable",IF(AND($M280=Données!$I$2,CF280=""),"Compléter mont. unit. versé pour le BTE",IF(CG280-$C$6&lt;0,0,CG280-$C$6)))</f>
        <v>Compléter la part variable</v>
      </c>
      <c r="CI280" s="192" t="str">
        <f t="shared" si="124"/>
        <v>Date signature contrat absente ou non conforme</v>
      </c>
      <c r="CJ280" s="24"/>
      <c r="CK280" s="29"/>
      <c r="CL280" s="61" t="str">
        <f t="shared" si="137"/>
        <v>Compléter la colonne M</v>
      </c>
      <c r="CM280" s="62"/>
      <c r="CN280" s="29"/>
      <c r="CO280" s="205" t="str">
        <f>IF($M280="","Compléter la colonne M",IF(CM280="","Compléter la part variable",IF($M280=Données!$I$3,CM280,IF(AND($M280=Données!$I$2,CN280=""),"Compléter la colonne précédente",IF(CM280-CN280&lt;=0,0,IF(CN280&gt;=144.44,CM280-144.44,CM280-CN280))))))</f>
        <v>Compléter la colonne M</v>
      </c>
      <c r="CP280" s="197" t="str">
        <f>IF(CM280="","Compléter la part variable",IF(AND($M280=Données!$I$2,CN280=""),"Compléter mont. unit. versé pour le BTE",IF(CO280-$C$6&lt;0,0,CO280-$C$6)))</f>
        <v>Compléter la part variable</v>
      </c>
      <c r="CQ280" s="192" t="str">
        <f t="shared" si="125"/>
        <v>Date signature contrat absente ou non conforme</v>
      </c>
      <c r="CR280" s="24"/>
      <c r="CS280" s="29"/>
      <c r="CT280" s="61" t="str">
        <f t="shared" si="138"/>
        <v>Compléter la colonne M</v>
      </c>
      <c r="CU280" s="62"/>
      <c r="CV280" s="29"/>
      <c r="CW280" s="205" t="str">
        <f>IF($M280="","Compléter la colonne M",IF(CU280="","Compléter la part variable",IF($M280=Données!$I$3,CU280,IF(AND($M280=Données!$I$2,CV280=""),"Compléter la colonne précédente",IF(CU280-CV280&lt;=0,0,IF(CV280&gt;=144.44,CU280-144.44,CU280-CV280))))))</f>
        <v>Compléter la colonne M</v>
      </c>
      <c r="CX280" s="197" t="str">
        <f>IF(CU280="","Compléter la part variable",IF(AND($M280=Données!$I$2,CV280=""),"Compléter mont. unit. versé pour le BTE",IF(CW280-$C$6&lt;0,0,CW280-$C$6)))</f>
        <v>Compléter la part variable</v>
      </c>
      <c r="CY280" s="192" t="str">
        <f t="shared" si="126"/>
        <v>Date signature contrat absente ou non conforme</v>
      </c>
      <c r="CZ280" s="24"/>
      <c r="DA280" s="29"/>
      <c r="DB280" s="61" t="str">
        <f t="shared" si="139"/>
        <v>Compléter la colonne M</v>
      </c>
      <c r="DC280" s="62"/>
      <c r="DD280" s="29"/>
      <c r="DE280" s="205" t="str">
        <f>IF($M280="","Compléter la colonne M",IF(DC280="","Compléter la part variable",IF($M280=Données!$I$3,DC280,IF(AND($M280=Données!$I$2,DD280=""),"Compléter la colonne précédente",IF(DC280-DD280&lt;=0,0,IF(DD280&gt;=144.44,DC280-144.44,DC280-DD280))))))</f>
        <v>Compléter la colonne M</v>
      </c>
      <c r="DF280" s="197" t="str">
        <f>IF(DC280="","Compléter la part variable",IF(AND($M280=Données!$I$2,DD280=""),"Compléter mont. unit. versé pour le BTE",IF(DE280-$C$6&lt;0,0,DE280-$C$6)))</f>
        <v>Compléter la part variable</v>
      </c>
      <c r="DG280" s="192" t="str">
        <f t="shared" si="127"/>
        <v>Date signature contrat absente ou non conforme</v>
      </c>
      <c r="DH280" s="106" t="str">
        <f t="shared" si="114"/>
        <v>Remplir les colonnes M,N, Q et P</v>
      </c>
      <c r="DI280" s="153" t="str">
        <f t="shared" si="115"/>
        <v>Remplir les colonnes M, N, Q et P</v>
      </c>
      <c r="DJ280" s="28" t="str">
        <f t="shared" si="116"/>
        <v>Remplir les colonnes M, N, Q et P</v>
      </c>
      <c r="DK280"/>
      <c r="DL280"/>
    </row>
    <row r="281" spans="1:116" x14ac:dyDescent="0.3">
      <c r="A281" s="132"/>
      <c r="B281" s="165"/>
      <c r="C281" s="43"/>
      <c r="D281" s="43"/>
      <c r="E281" s="43"/>
      <c r="F281" s="43"/>
      <c r="G281" s="133"/>
      <c r="H281" s="59"/>
      <c r="I281" s="29"/>
      <c r="J281" s="167"/>
      <c r="K281" s="167"/>
      <c r="L281" s="168"/>
      <c r="M281" s="141"/>
      <c r="N281" s="119"/>
      <c r="O281" s="69"/>
      <c r="P281" s="69"/>
      <c r="Q281" s="145"/>
      <c r="R281" s="24"/>
      <c r="S281" s="29"/>
      <c r="T281" s="61" t="str">
        <f t="shared" si="128"/>
        <v>Compléter la colonne M</v>
      </c>
      <c r="U281" s="62"/>
      <c r="V281" s="103" t="str">
        <f t="shared" si="112"/>
        <v>Compléter la colonne précédente</v>
      </c>
      <c r="W281" s="192" t="str">
        <f t="shared" si="113"/>
        <v>Date signature contrat absente ou non conforme</v>
      </c>
      <c r="X281" s="24"/>
      <c r="Y281" s="29"/>
      <c r="Z281" s="61" t="str">
        <f t="shared" si="129"/>
        <v>Compléter la colonne M</v>
      </c>
      <c r="AA281" s="62"/>
      <c r="AB281" s="29"/>
      <c r="AC281" s="205" t="str">
        <f>IF($M281="","Compléter la colonne M",IF(AA281="","Compléter la part variable",IF($M281=Données!$I$3,AA281,IF(AND($M281=Données!$I$2,AB281=""),"Compléter la colonne précédente",IF(AA281-AB281&lt;=0,0,IF(AB281&gt;=144.44,AA281-144.44,AA281-AB281))))))</f>
        <v>Compléter la colonne M</v>
      </c>
      <c r="AD281" s="197" t="str">
        <f>IF(AA281="","Compléter la part variable",IF(AND($M281=Données!$I$2,AB281=""),"Compléter mont. unit. versé pour le BTE",IF(AC281-$C$6&lt;0,0,AC281-$C$6)))</f>
        <v>Compléter la part variable</v>
      </c>
      <c r="AE281" s="192" t="str">
        <f t="shared" si="117"/>
        <v>Date signature contrat absente ou non conforme</v>
      </c>
      <c r="AF281" s="24"/>
      <c r="AG281" s="29"/>
      <c r="AH281" s="61" t="str">
        <f t="shared" si="130"/>
        <v>Compléter la colonne M</v>
      </c>
      <c r="AI281" s="62"/>
      <c r="AJ281" s="29"/>
      <c r="AK281" s="205" t="str">
        <f>IF($M281="","Compléter la colonne M",IF(AI281="","Compléter la part variable",IF($M281=Données!$I$3,AI281,IF(AND($M281=Données!$I$2,AJ281=""),"Compléter la colonne précédente",IF(AI281-AJ281&lt;=0,0,IF(AJ281&gt;=144.44,AI281-144.44,AI281-AJ281))))))</f>
        <v>Compléter la colonne M</v>
      </c>
      <c r="AL281" s="197" t="str">
        <f>IF(AI281="","Compléter la part variable",IF(AND($M281=Données!$I$2,AJ281=""),"Compléter mont. unit. versé pour le BTE",IF(AK281-$C$6&lt;0,0,AK281-$C$6)))</f>
        <v>Compléter la part variable</v>
      </c>
      <c r="AM281" s="192" t="str">
        <f t="shared" si="118"/>
        <v>Date signature contrat absente ou non conforme</v>
      </c>
      <c r="AN281" s="24"/>
      <c r="AO281" s="29"/>
      <c r="AP281" s="61" t="str">
        <f t="shared" si="131"/>
        <v>Compléter la colonne M</v>
      </c>
      <c r="AQ281" s="62"/>
      <c r="AR281" s="29"/>
      <c r="AS281" s="205" t="str">
        <f>IF($M281="","Compléter la colonne M",IF(AQ281="","Compléter la part variable",IF($M281=Données!$I$3,AQ281,IF(AND($M281=Données!$I$2,AR281=""),"Compléter la colonne précédente",IF(AQ281-AR281&lt;=0,0,IF(AR281&gt;=144.44,AQ281-144.44,AQ281-AR281))))))</f>
        <v>Compléter la colonne M</v>
      </c>
      <c r="AT281" s="197" t="str">
        <f>IF(AQ281="","Compléter la part variable",IF(AND($M281=Données!$I$2,AR281=""),"Compléter mont. unit. versé pour le BTE",IF(AS281-$C$6&lt;0,0,AS281-$C$6)))</f>
        <v>Compléter la part variable</v>
      </c>
      <c r="AU281" s="192" t="str">
        <f t="shared" si="119"/>
        <v>Date signature contrat absente ou non conforme</v>
      </c>
      <c r="AV281" s="24"/>
      <c r="AW281" s="29"/>
      <c r="AX281" s="61" t="str">
        <f t="shared" si="132"/>
        <v>Compléter la colonne M</v>
      </c>
      <c r="AY281" s="62"/>
      <c r="AZ281" s="29"/>
      <c r="BA281" s="205" t="str">
        <f>IF($M281="","Compléter la colonne M",IF(AY281="","Compléter la part variable",IF($M281=Données!$I$3,AY281,IF(AND($M281=Données!$I$2,AZ281=""),"Compléter la colonne précédente",IF(AY281-AZ281&lt;=0,0,IF(AZ281&gt;=144.44,AY281-144.44,AY281-AZ281))))))</f>
        <v>Compléter la colonne M</v>
      </c>
      <c r="BB281" s="197" t="str">
        <f>IF(AY281="","Compléter la part variable",IF(AND($M281=Données!$I$2,AZ281=""),"Compléter mont. unit. versé pour le BTE",IF(BA281-$C$6&lt;0,0,BA281-$C$6)))</f>
        <v>Compléter la part variable</v>
      </c>
      <c r="BC281" s="192" t="str">
        <f t="shared" si="120"/>
        <v>Date signature contrat absente ou non conforme</v>
      </c>
      <c r="BD281" s="24"/>
      <c r="BE281" s="29"/>
      <c r="BF281" s="61" t="str">
        <f t="shared" si="133"/>
        <v>Compléter la colonne M</v>
      </c>
      <c r="BG281" s="62"/>
      <c r="BH281" s="29"/>
      <c r="BI281" s="205" t="str">
        <f>IF($M281="","Compléter la colonne M",IF(BG281="","Compléter la part variable",IF($M281=Données!$I$3,BG281,IF(AND($M281=Données!$I$2,BH281=""),"Compléter la colonne précédente",IF(BG281-BH281&lt;=0,0,IF(BH281&gt;=144.44,BG281-144.44,BG281-BH281))))))</f>
        <v>Compléter la colonne M</v>
      </c>
      <c r="BJ281" s="197" t="str">
        <f>IF(BG281="","Compléter la part variable",IF(AND($M281=Données!$I$2,BH281=""),"Compléter mont. unit. versé pour le BTE",IF(BI281-$C$6&lt;0,0,BI281-$C$6)))</f>
        <v>Compléter la part variable</v>
      </c>
      <c r="BK281" s="192" t="str">
        <f t="shared" si="121"/>
        <v>Date signature contrat absente ou non conforme</v>
      </c>
      <c r="BL281" s="24"/>
      <c r="BM281" s="29"/>
      <c r="BN281" s="61" t="str">
        <f t="shared" si="134"/>
        <v>Compléter la colonne M</v>
      </c>
      <c r="BO281" s="62"/>
      <c r="BP281" s="29"/>
      <c r="BQ281" s="205" t="str">
        <f>IF($M281="","Compléter la colonne M",IF(BO281="","Compléter la part variable",IF($M281=Données!$I$3,BO281,IF(AND($M281=Données!$I$2,BP281=""),"Compléter la colonne précédente",IF(BO281-BP281&lt;=0,0,IF(BP281&gt;=144.44,BO281-144.44,BO281-BP281))))))</f>
        <v>Compléter la colonne M</v>
      </c>
      <c r="BR281" s="197" t="str">
        <f>IF(BO281="","Compléter la part variable",IF(AND($M281=Données!$I$2,BP281=""),"Compléter mont. unit. versé pour le BTE",IF(BQ281-$C$6&lt;0,0,BQ281-$C$6)))</f>
        <v>Compléter la part variable</v>
      </c>
      <c r="BS281" s="192" t="str">
        <f t="shared" si="122"/>
        <v>Date signature contrat absente ou non conforme</v>
      </c>
      <c r="BT281" s="24"/>
      <c r="BU281" s="29"/>
      <c r="BV281" s="61" t="str">
        <f t="shared" si="135"/>
        <v>Compléter la colonne M</v>
      </c>
      <c r="BW281" s="62"/>
      <c r="BX281" s="29"/>
      <c r="BY281" s="205" t="str">
        <f>IF($M281="","Compléter la colonne M",IF(BW281="","Compléter la part variable",IF($M281=Données!$I$3,BW281,IF(AND($M281=Données!$I$2,BX281=""),"Compléter la colonne précédente",IF(BW281-BX281&lt;=0,0,IF(BX281&gt;=144.44,BW281-144.44,BW281-BX281))))))</f>
        <v>Compléter la colonne M</v>
      </c>
      <c r="BZ281" s="197" t="str">
        <f>IF(BW281="","Compléter la part variable",IF(AND($M281=Données!$I$2,BX281=""),"Compléter mont. unit. versé pour le BTE",IF(BY281-$C$6&lt;0,0,BY281-$C$6)))</f>
        <v>Compléter la part variable</v>
      </c>
      <c r="CA281" s="192" t="str">
        <f t="shared" si="123"/>
        <v>Date signature contrat absente ou non conforme</v>
      </c>
      <c r="CB281" s="24"/>
      <c r="CC281" s="29"/>
      <c r="CD281" s="61" t="str">
        <f t="shared" si="136"/>
        <v>Compléter la colonne M</v>
      </c>
      <c r="CE281" s="62"/>
      <c r="CF281" s="29"/>
      <c r="CG281" s="205" t="str">
        <f>IF($M281="","Compléter la colonne M",IF(CE281="","Compléter la part variable",IF($M281=Données!$I$3,CE281,IF(AND($M281=Données!$I$2,CF281=""),"Compléter la colonne précédente",IF(CE281-CF281&lt;=0,0,IF(CF281&gt;=144.44,CE281-144.44,CE281-CF281))))))</f>
        <v>Compléter la colonne M</v>
      </c>
      <c r="CH281" s="197" t="str">
        <f>IF(CE281="","Compléter la part variable",IF(AND($M281=Données!$I$2,CF281=""),"Compléter mont. unit. versé pour le BTE",IF(CG281-$C$6&lt;0,0,CG281-$C$6)))</f>
        <v>Compléter la part variable</v>
      </c>
      <c r="CI281" s="192" t="str">
        <f t="shared" si="124"/>
        <v>Date signature contrat absente ou non conforme</v>
      </c>
      <c r="CJ281" s="24"/>
      <c r="CK281" s="29"/>
      <c r="CL281" s="61" t="str">
        <f t="shared" si="137"/>
        <v>Compléter la colonne M</v>
      </c>
      <c r="CM281" s="62"/>
      <c r="CN281" s="29"/>
      <c r="CO281" s="205" t="str">
        <f>IF($M281="","Compléter la colonne M",IF(CM281="","Compléter la part variable",IF($M281=Données!$I$3,CM281,IF(AND($M281=Données!$I$2,CN281=""),"Compléter la colonne précédente",IF(CM281-CN281&lt;=0,0,IF(CN281&gt;=144.44,CM281-144.44,CM281-CN281))))))</f>
        <v>Compléter la colonne M</v>
      </c>
      <c r="CP281" s="197" t="str">
        <f>IF(CM281="","Compléter la part variable",IF(AND($M281=Données!$I$2,CN281=""),"Compléter mont. unit. versé pour le BTE",IF(CO281-$C$6&lt;0,0,CO281-$C$6)))</f>
        <v>Compléter la part variable</v>
      </c>
      <c r="CQ281" s="192" t="str">
        <f t="shared" si="125"/>
        <v>Date signature contrat absente ou non conforme</v>
      </c>
      <c r="CR281" s="24"/>
      <c r="CS281" s="29"/>
      <c r="CT281" s="61" t="str">
        <f t="shared" si="138"/>
        <v>Compléter la colonne M</v>
      </c>
      <c r="CU281" s="62"/>
      <c r="CV281" s="29"/>
      <c r="CW281" s="205" t="str">
        <f>IF($M281="","Compléter la colonne M",IF(CU281="","Compléter la part variable",IF($M281=Données!$I$3,CU281,IF(AND($M281=Données!$I$2,CV281=""),"Compléter la colonne précédente",IF(CU281-CV281&lt;=0,0,IF(CV281&gt;=144.44,CU281-144.44,CU281-CV281))))))</f>
        <v>Compléter la colonne M</v>
      </c>
      <c r="CX281" s="197" t="str">
        <f>IF(CU281="","Compléter la part variable",IF(AND($M281=Données!$I$2,CV281=""),"Compléter mont. unit. versé pour le BTE",IF(CW281-$C$6&lt;0,0,CW281-$C$6)))</f>
        <v>Compléter la part variable</v>
      </c>
      <c r="CY281" s="192" t="str">
        <f t="shared" si="126"/>
        <v>Date signature contrat absente ou non conforme</v>
      </c>
      <c r="CZ281" s="24"/>
      <c r="DA281" s="29"/>
      <c r="DB281" s="61" t="str">
        <f t="shared" si="139"/>
        <v>Compléter la colonne M</v>
      </c>
      <c r="DC281" s="62"/>
      <c r="DD281" s="29"/>
      <c r="DE281" s="205" t="str">
        <f>IF($M281="","Compléter la colonne M",IF(DC281="","Compléter la part variable",IF($M281=Données!$I$3,DC281,IF(AND($M281=Données!$I$2,DD281=""),"Compléter la colonne précédente",IF(DC281-DD281&lt;=0,0,IF(DD281&gt;=144.44,DC281-144.44,DC281-DD281))))))</f>
        <v>Compléter la colonne M</v>
      </c>
      <c r="DF281" s="197" t="str">
        <f>IF(DC281="","Compléter la part variable",IF(AND($M281=Données!$I$2,DD281=""),"Compléter mont. unit. versé pour le BTE",IF(DE281-$C$6&lt;0,0,DE281-$C$6)))</f>
        <v>Compléter la part variable</v>
      </c>
      <c r="DG281" s="192" t="str">
        <f t="shared" si="127"/>
        <v>Date signature contrat absente ou non conforme</v>
      </c>
      <c r="DH281" s="106" t="str">
        <f t="shared" si="114"/>
        <v>Remplir les colonnes M,N, Q et P</v>
      </c>
      <c r="DI281" s="153" t="str">
        <f t="shared" si="115"/>
        <v>Remplir les colonnes M, N, Q et P</v>
      </c>
      <c r="DJ281" s="28" t="str">
        <f t="shared" si="116"/>
        <v>Remplir les colonnes M, N, Q et P</v>
      </c>
      <c r="DK281"/>
      <c r="DL281"/>
    </row>
    <row r="282" spans="1:116" x14ac:dyDescent="0.3">
      <c r="A282" s="132"/>
      <c r="B282" s="165"/>
      <c r="C282" s="43"/>
      <c r="D282" s="43"/>
      <c r="E282" s="43"/>
      <c r="F282" s="43"/>
      <c r="G282" s="133"/>
      <c r="H282" s="59"/>
      <c r="I282" s="29"/>
      <c r="J282" s="167"/>
      <c r="K282" s="167"/>
      <c r="L282" s="168"/>
      <c r="M282" s="141"/>
      <c r="N282" s="119"/>
      <c r="O282" s="69"/>
      <c r="P282" s="69"/>
      <c r="Q282" s="145"/>
      <c r="R282" s="24"/>
      <c r="S282" s="29"/>
      <c r="T282" s="61" t="str">
        <f t="shared" si="128"/>
        <v>Compléter la colonne M</v>
      </c>
      <c r="U282" s="62"/>
      <c r="V282" s="103" t="str">
        <f t="shared" si="112"/>
        <v>Compléter la colonne précédente</v>
      </c>
      <c r="W282" s="192" t="str">
        <f t="shared" si="113"/>
        <v>Date signature contrat absente ou non conforme</v>
      </c>
      <c r="X282" s="24"/>
      <c r="Y282" s="29"/>
      <c r="Z282" s="61" t="str">
        <f t="shared" si="129"/>
        <v>Compléter la colonne M</v>
      </c>
      <c r="AA282" s="62"/>
      <c r="AB282" s="29"/>
      <c r="AC282" s="205" t="str">
        <f>IF($M282="","Compléter la colonne M",IF(AA282="","Compléter la part variable",IF($M282=Données!$I$3,AA282,IF(AND($M282=Données!$I$2,AB282=""),"Compléter la colonne précédente",IF(AA282-AB282&lt;=0,0,IF(AB282&gt;=144.44,AA282-144.44,AA282-AB282))))))</f>
        <v>Compléter la colonne M</v>
      </c>
      <c r="AD282" s="197" t="str">
        <f>IF(AA282="","Compléter la part variable",IF(AND($M282=Données!$I$2,AB282=""),"Compléter mont. unit. versé pour le BTE",IF(AC282-$C$6&lt;0,0,AC282-$C$6)))</f>
        <v>Compléter la part variable</v>
      </c>
      <c r="AE282" s="192" t="str">
        <f t="shared" si="117"/>
        <v>Date signature contrat absente ou non conforme</v>
      </c>
      <c r="AF282" s="24"/>
      <c r="AG282" s="29"/>
      <c r="AH282" s="61" t="str">
        <f t="shared" si="130"/>
        <v>Compléter la colonne M</v>
      </c>
      <c r="AI282" s="62"/>
      <c r="AJ282" s="29"/>
      <c r="AK282" s="205" t="str">
        <f>IF($M282="","Compléter la colonne M",IF(AI282="","Compléter la part variable",IF($M282=Données!$I$3,AI282,IF(AND($M282=Données!$I$2,AJ282=""),"Compléter la colonne précédente",IF(AI282-AJ282&lt;=0,0,IF(AJ282&gt;=144.44,AI282-144.44,AI282-AJ282))))))</f>
        <v>Compléter la colonne M</v>
      </c>
      <c r="AL282" s="197" t="str">
        <f>IF(AI282="","Compléter la part variable",IF(AND($M282=Données!$I$2,AJ282=""),"Compléter mont. unit. versé pour le BTE",IF(AK282-$C$6&lt;0,0,AK282-$C$6)))</f>
        <v>Compléter la part variable</v>
      </c>
      <c r="AM282" s="192" t="str">
        <f t="shared" si="118"/>
        <v>Date signature contrat absente ou non conforme</v>
      </c>
      <c r="AN282" s="24"/>
      <c r="AO282" s="29"/>
      <c r="AP282" s="61" t="str">
        <f t="shared" si="131"/>
        <v>Compléter la colonne M</v>
      </c>
      <c r="AQ282" s="62"/>
      <c r="AR282" s="29"/>
      <c r="AS282" s="205" t="str">
        <f>IF($M282="","Compléter la colonne M",IF(AQ282="","Compléter la part variable",IF($M282=Données!$I$3,AQ282,IF(AND($M282=Données!$I$2,AR282=""),"Compléter la colonne précédente",IF(AQ282-AR282&lt;=0,0,IF(AR282&gt;=144.44,AQ282-144.44,AQ282-AR282))))))</f>
        <v>Compléter la colonne M</v>
      </c>
      <c r="AT282" s="197" t="str">
        <f>IF(AQ282="","Compléter la part variable",IF(AND($M282=Données!$I$2,AR282=""),"Compléter mont. unit. versé pour le BTE",IF(AS282-$C$6&lt;0,0,AS282-$C$6)))</f>
        <v>Compléter la part variable</v>
      </c>
      <c r="AU282" s="192" t="str">
        <f t="shared" si="119"/>
        <v>Date signature contrat absente ou non conforme</v>
      </c>
      <c r="AV282" s="24"/>
      <c r="AW282" s="29"/>
      <c r="AX282" s="61" t="str">
        <f t="shared" si="132"/>
        <v>Compléter la colonne M</v>
      </c>
      <c r="AY282" s="62"/>
      <c r="AZ282" s="29"/>
      <c r="BA282" s="205" t="str">
        <f>IF($M282="","Compléter la colonne M",IF(AY282="","Compléter la part variable",IF($M282=Données!$I$3,AY282,IF(AND($M282=Données!$I$2,AZ282=""),"Compléter la colonne précédente",IF(AY282-AZ282&lt;=0,0,IF(AZ282&gt;=144.44,AY282-144.44,AY282-AZ282))))))</f>
        <v>Compléter la colonne M</v>
      </c>
      <c r="BB282" s="197" t="str">
        <f>IF(AY282="","Compléter la part variable",IF(AND($M282=Données!$I$2,AZ282=""),"Compléter mont. unit. versé pour le BTE",IF(BA282-$C$6&lt;0,0,BA282-$C$6)))</f>
        <v>Compléter la part variable</v>
      </c>
      <c r="BC282" s="192" t="str">
        <f t="shared" si="120"/>
        <v>Date signature contrat absente ou non conforme</v>
      </c>
      <c r="BD282" s="24"/>
      <c r="BE282" s="29"/>
      <c r="BF282" s="61" t="str">
        <f t="shared" si="133"/>
        <v>Compléter la colonne M</v>
      </c>
      <c r="BG282" s="62"/>
      <c r="BH282" s="29"/>
      <c r="BI282" s="205" t="str">
        <f>IF($M282="","Compléter la colonne M",IF(BG282="","Compléter la part variable",IF($M282=Données!$I$3,BG282,IF(AND($M282=Données!$I$2,BH282=""),"Compléter la colonne précédente",IF(BG282-BH282&lt;=0,0,IF(BH282&gt;=144.44,BG282-144.44,BG282-BH282))))))</f>
        <v>Compléter la colonne M</v>
      </c>
      <c r="BJ282" s="197" t="str">
        <f>IF(BG282="","Compléter la part variable",IF(AND($M282=Données!$I$2,BH282=""),"Compléter mont. unit. versé pour le BTE",IF(BI282-$C$6&lt;0,0,BI282-$C$6)))</f>
        <v>Compléter la part variable</v>
      </c>
      <c r="BK282" s="192" t="str">
        <f t="shared" si="121"/>
        <v>Date signature contrat absente ou non conforme</v>
      </c>
      <c r="BL282" s="24"/>
      <c r="BM282" s="29"/>
      <c r="BN282" s="61" t="str">
        <f t="shared" si="134"/>
        <v>Compléter la colonne M</v>
      </c>
      <c r="BO282" s="62"/>
      <c r="BP282" s="29"/>
      <c r="BQ282" s="205" t="str">
        <f>IF($M282="","Compléter la colonne M",IF(BO282="","Compléter la part variable",IF($M282=Données!$I$3,BO282,IF(AND($M282=Données!$I$2,BP282=""),"Compléter la colonne précédente",IF(BO282-BP282&lt;=0,0,IF(BP282&gt;=144.44,BO282-144.44,BO282-BP282))))))</f>
        <v>Compléter la colonne M</v>
      </c>
      <c r="BR282" s="197" t="str">
        <f>IF(BO282="","Compléter la part variable",IF(AND($M282=Données!$I$2,BP282=""),"Compléter mont. unit. versé pour le BTE",IF(BQ282-$C$6&lt;0,0,BQ282-$C$6)))</f>
        <v>Compléter la part variable</v>
      </c>
      <c r="BS282" s="192" t="str">
        <f t="shared" si="122"/>
        <v>Date signature contrat absente ou non conforme</v>
      </c>
      <c r="BT282" s="24"/>
      <c r="BU282" s="29"/>
      <c r="BV282" s="61" t="str">
        <f t="shared" si="135"/>
        <v>Compléter la colonne M</v>
      </c>
      <c r="BW282" s="62"/>
      <c r="BX282" s="29"/>
      <c r="BY282" s="205" t="str">
        <f>IF($M282="","Compléter la colonne M",IF(BW282="","Compléter la part variable",IF($M282=Données!$I$3,BW282,IF(AND($M282=Données!$I$2,BX282=""),"Compléter la colonne précédente",IF(BW282-BX282&lt;=0,0,IF(BX282&gt;=144.44,BW282-144.44,BW282-BX282))))))</f>
        <v>Compléter la colonne M</v>
      </c>
      <c r="BZ282" s="197" t="str">
        <f>IF(BW282="","Compléter la part variable",IF(AND($M282=Données!$I$2,BX282=""),"Compléter mont. unit. versé pour le BTE",IF(BY282-$C$6&lt;0,0,BY282-$C$6)))</f>
        <v>Compléter la part variable</v>
      </c>
      <c r="CA282" s="192" t="str">
        <f t="shared" si="123"/>
        <v>Date signature contrat absente ou non conforme</v>
      </c>
      <c r="CB282" s="24"/>
      <c r="CC282" s="29"/>
      <c r="CD282" s="61" t="str">
        <f t="shared" si="136"/>
        <v>Compléter la colonne M</v>
      </c>
      <c r="CE282" s="62"/>
      <c r="CF282" s="29"/>
      <c r="CG282" s="205" t="str">
        <f>IF($M282="","Compléter la colonne M",IF(CE282="","Compléter la part variable",IF($M282=Données!$I$3,CE282,IF(AND($M282=Données!$I$2,CF282=""),"Compléter la colonne précédente",IF(CE282-CF282&lt;=0,0,IF(CF282&gt;=144.44,CE282-144.44,CE282-CF282))))))</f>
        <v>Compléter la colonne M</v>
      </c>
      <c r="CH282" s="197" t="str">
        <f>IF(CE282="","Compléter la part variable",IF(AND($M282=Données!$I$2,CF282=""),"Compléter mont. unit. versé pour le BTE",IF(CG282-$C$6&lt;0,0,CG282-$C$6)))</f>
        <v>Compléter la part variable</v>
      </c>
      <c r="CI282" s="192" t="str">
        <f t="shared" si="124"/>
        <v>Date signature contrat absente ou non conforme</v>
      </c>
      <c r="CJ282" s="24"/>
      <c r="CK282" s="29"/>
      <c r="CL282" s="61" t="str">
        <f t="shared" si="137"/>
        <v>Compléter la colonne M</v>
      </c>
      <c r="CM282" s="62"/>
      <c r="CN282" s="29"/>
      <c r="CO282" s="205" t="str">
        <f>IF($M282="","Compléter la colonne M",IF(CM282="","Compléter la part variable",IF($M282=Données!$I$3,CM282,IF(AND($M282=Données!$I$2,CN282=""),"Compléter la colonne précédente",IF(CM282-CN282&lt;=0,0,IF(CN282&gt;=144.44,CM282-144.44,CM282-CN282))))))</f>
        <v>Compléter la colonne M</v>
      </c>
      <c r="CP282" s="197" t="str">
        <f>IF(CM282="","Compléter la part variable",IF(AND($M282=Données!$I$2,CN282=""),"Compléter mont. unit. versé pour le BTE",IF(CO282-$C$6&lt;0,0,CO282-$C$6)))</f>
        <v>Compléter la part variable</v>
      </c>
      <c r="CQ282" s="192" t="str">
        <f t="shared" si="125"/>
        <v>Date signature contrat absente ou non conforme</v>
      </c>
      <c r="CR282" s="24"/>
      <c r="CS282" s="29"/>
      <c r="CT282" s="61" t="str">
        <f t="shared" si="138"/>
        <v>Compléter la colonne M</v>
      </c>
      <c r="CU282" s="62"/>
      <c r="CV282" s="29"/>
      <c r="CW282" s="205" t="str">
        <f>IF($M282="","Compléter la colonne M",IF(CU282="","Compléter la part variable",IF($M282=Données!$I$3,CU282,IF(AND($M282=Données!$I$2,CV282=""),"Compléter la colonne précédente",IF(CU282-CV282&lt;=0,0,IF(CV282&gt;=144.44,CU282-144.44,CU282-CV282))))))</f>
        <v>Compléter la colonne M</v>
      </c>
      <c r="CX282" s="197" t="str">
        <f>IF(CU282="","Compléter la part variable",IF(AND($M282=Données!$I$2,CV282=""),"Compléter mont. unit. versé pour le BTE",IF(CW282-$C$6&lt;0,0,CW282-$C$6)))</f>
        <v>Compléter la part variable</v>
      </c>
      <c r="CY282" s="192" t="str">
        <f t="shared" si="126"/>
        <v>Date signature contrat absente ou non conforme</v>
      </c>
      <c r="CZ282" s="24"/>
      <c r="DA282" s="29"/>
      <c r="DB282" s="61" t="str">
        <f t="shared" si="139"/>
        <v>Compléter la colonne M</v>
      </c>
      <c r="DC282" s="62"/>
      <c r="DD282" s="29"/>
      <c r="DE282" s="205" t="str">
        <f>IF($M282="","Compléter la colonne M",IF(DC282="","Compléter la part variable",IF($M282=Données!$I$3,DC282,IF(AND($M282=Données!$I$2,DD282=""),"Compléter la colonne précédente",IF(DC282-DD282&lt;=0,0,IF(DD282&gt;=144.44,DC282-144.44,DC282-DD282))))))</f>
        <v>Compléter la colonne M</v>
      </c>
      <c r="DF282" s="197" t="str">
        <f>IF(DC282="","Compléter la part variable",IF(AND($M282=Données!$I$2,DD282=""),"Compléter mont. unit. versé pour le BTE",IF(DE282-$C$6&lt;0,0,DE282-$C$6)))</f>
        <v>Compléter la part variable</v>
      </c>
      <c r="DG282" s="192" t="str">
        <f t="shared" si="127"/>
        <v>Date signature contrat absente ou non conforme</v>
      </c>
      <c r="DH282" s="106" t="str">
        <f t="shared" si="114"/>
        <v>Remplir les colonnes M,N, Q et P</v>
      </c>
      <c r="DI282" s="153" t="str">
        <f t="shared" si="115"/>
        <v>Remplir les colonnes M, N, Q et P</v>
      </c>
      <c r="DJ282" s="28" t="str">
        <f t="shared" si="116"/>
        <v>Remplir les colonnes M, N, Q et P</v>
      </c>
      <c r="DK282"/>
      <c r="DL282"/>
    </row>
    <row r="283" spans="1:116" x14ac:dyDescent="0.3">
      <c r="A283" s="132"/>
      <c r="B283" s="165"/>
      <c r="C283" s="43"/>
      <c r="D283" s="43"/>
      <c r="E283" s="43"/>
      <c r="F283" s="43"/>
      <c r="G283" s="133"/>
      <c r="H283" s="59"/>
      <c r="I283" s="29"/>
      <c r="J283" s="167"/>
      <c r="K283" s="167"/>
      <c r="L283" s="168"/>
      <c r="M283" s="141"/>
      <c r="N283" s="119"/>
      <c r="O283" s="69"/>
      <c r="P283" s="69"/>
      <c r="Q283" s="145"/>
      <c r="R283" s="24"/>
      <c r="S283" s="29"/>
      <c r="T283" s="61" t="str">
        <f t="shared" si="128"/>
        <v>Compléter la colonne M</v>
      </c>
      <c r="U283" s="62"/>
      <c r="V283" s="103" t="str">
        <f t="shared" si="112"/>
        <v>Compléter la colonne précédente</v>
      </c>
      <c r="W283" s="192" t="str">
        <f t="shared" si="113"/>
        <v>Date signature contrat absente ou non conforme</v>
      </c>
      <c r="X283" s="24"/>
      <c r="Y283" s="29"/>
      <c r="Z283" s="61" t="str">
        <f t="shared" si="129"/>
        <v>Compléter la colonne M</v>
      </c>
      <c r="AA283" s="62"/>
      <c r="AB283" s="29"/>
      <c r="AC283" s="205" t="str">
        <f>IF($M283="","Compléter la colonne M",IF(AA283="","Compléter la part variable",IF($M283=Données!$I$3,AA283,IF(AND($M283=Données!$I$2,AB283=""),"Compléter la colonne précédente",IF(AA283-AB283&lt;=0,0,IF(AB283&gt;=144.44,AA283-144.44,AA283-AB283))))))</f>
        <v>Compléter la colonne M</v>
      </c>
      <c r="AD283" s="197" t="str">
        <f>IF(AA283="","Compléter la part variable",IF(AND($M283=Données!$I$2,AB283=""),"Compléter mont. unit. versé pour le BTE",IF(AC283-$C$6&lt;0,0,AC283-$C$6)))</f>
        <v>Compléter la part variable</v>
      </c>
      <c r="AE283" s="192" t="str">
        <f t="shared" si="117"/>
        <v>Date signature contrat absente ou non conforme</v>
      </c>
      <c r="AF283" s="24"/>
      <c r="AG283" s="29"/>
      <c r="AH283" s="61" t="str">
        <f t="shared" si="130"/>
        <v>Compléter la colonne M</v>
      </c>
      <c r="AI283" s="62"/>
      <c r="AJ283" s="29"/>
      <c r="AK283" s="205" t="str">
        <f>IF($M283="","Compléter la colonne M",IF(AI283="","Compléter la part variable",IF($M283=Données!$I$3,AI283,IF(AND($M283=Données!$I$2,AJ283=""),"Compléter la colonne précédente",IF(AI283-AJ283&lt;=0,0,IF(AJ283&gt;=144.44,AI283-144.44,AI283-AJ283))))))</f>
        <v>Compléter la colonne M</v>
      </c>
      <c r="AL283" s="197" t="str">
        <f>IF(AI283="","Compléter la part variable",IF(AND($M283=Données!$I$2,AJ283=""),"Compléter mont. unit. versé pour le BTE",IF(AK283-$C$6&lt;0,0,AK283-$C$6)))</f>
        <v>Compléter la part variable</v>
      </c>
      <c r="AM283" s="192" t="str">
        <f t="shared" si="118"/>
        <v>Date signature contrat absente ou non conforme</v>
      </c>
      <c r="AN283" s="24"/>
      <c r="AO283" s="29"/>
      <c r="AP283" s="61" t="str">
        <f t="shared" si="131"/>
        <v>Compléter la colonne M</v>
      </c>
      <c r="AQ283" s="62"/>
      <c r="AR283" s="29"/>
      <c r="AS283" s="205" t="str">
        <f>IF($M283="","Compléter la colonne M",IF(AQ283="","Compléter la part variable",IF($M283=Données!$I$3,AQ283,IF(AND($M283=Données!$I$2,AR283=""),"Compléter la colonne précédente",IF(AQ283-AR283&lt;=0,0,IF(AR283&gt;=144.44,AQ283-144.44,AQ283-AR283))))))</f>
        <v>Compléter la colonne M</v>
      </c>
      <c r="AT283" s="197" t="str">
        <f>IF(AQ283="","Compléter la part variable",IF(AND($M283=Données!$I$2,AR283=""),"Compléter mont. unit. versé pour le BTE",IF(AS283-$C$6&lt;0,0,AS283-$C$6)))</f>
        <v>Compléter la part variable</v>
      </c>
      <c r="AU283" s="192" t="str">
        <f t="shared" si="119"/>
        <v>Date signature contrat absente ou non conforme</v>
      </c>
      <c r="AV283" s="24"/>
      <c r="AW283" s="29"/>
      <c r="AX283" s="61" t="str">
        <f t="shared" si="132"/>
        <v>Compléter la colonne M</v>
      </c>
      <c r="AY283" s="62"/>
      <c r="AZ283" s="29"/>
      <c r="BA283" s="205" t="str">
        <f>IF($M283="","Compléter la colonne M",IF(AY283="","Compléter la part variable",IF($M283=Données!$I$3,AY283,IF(AND($M283=Données!$I$2,AZ283=""),"Compléter la colonne précédente",IF(AY283-AZ283&lt;=0,0,IF(AZ283&gt;=144.44,AY283-144.44,AY283-AZ283))))))</f>
        <v>Compléter la colonne M</v>
      </c>
      <c r="BB283" s="197" t="str">
        <f>IF(AY283="","Compléter la part variable",IF(AND($M283=Données!$I$2,AZ283=""),"Compléter mont. unit. versé pour le BTE",IF(BA283-$C$6&lt;0,0,BA283-$C$6)))</f>
        <v>Compléter la part variable</v>
      </c>
      <c r="BC283" s="192" t="str">
        <f t="shared" si="120"/>
        <v>Date signature contrat absente ou non conforme</v>
      </c>
      <c r="BD283" s="24"/>
      <c r="BE283" s="29"/>
      <c r="BF283" s="61" t="str">
        <f t="shared" si="133"/>
        <v>Compléter la colonne M</v>
      </c>
      <c r="BG283" s="62"/>
      <c r="BH283" s="29"/>
      <c r="BI283" s="205" t="str">
        <f>IF($M283="","Compléter la colonne M",IF(BG283="","Compléter la part variable",IF($M283=Données!$I$3,BG283,IF(AND($M283=Données!$I$2,BH283=""),"Compléter la colonne précédente",IF(BG283-BH283&lt;=0,0,IF(BH283&gt;=144.44,BG283-144.44,BG283-BH283))))))</f>
        <v>Compléter la colonne M</v>
      </c>
      <c r="BJ283" s="197" t="str">
        <f>IF(BG283="","Compléter la part variable",IF(AND($M283=Données!$I$2,BH283=""),"Compléter mont. unit. versé pour le BTE",IF(BI283-$C$6&lt;0,0,BI283-$C$6)))</f>
        <v>Compléter la part variable</v>
      </c>
      <c r="BK283" s="192" t="str">
        <f t="shared" si="121"/>
        <v>Date signature contrat absente ou non conforme</v>
      </c>
      <c r="BL283" s="24"/>
      <c r="BM283" s="29"/>
      <c r="BN283" s="61" t="str">
        <f t="shared" si="134"/>
        <v>Compléter la colonne M</v>
      </c>
      <c r="BO283" s="62"/>
      <c r="BP283" s="29"/>
      <c r="BQ283" s="205" t="str">
        <f>IF($M283="","Compléter la colonne M",IF(BO283="","Compléter la part variable",IF($M283=Données!$I$3,BO283,IF(AND($M283=Données!$I$2,BP283=""),"Compléter la colonne précédente",IF(BO283-BP283&lt;=0,0,IF(BP283&gt;=144.44,BO283-144.44,BO283-BP283))))))</f>
        <v>Compléter la colonne M</v>
      </c>
      <c r="BR283" s="197" t="str">
        <f>IF(BO283="","Compléter la part variable",IF(AND($M283=Données!$I$2,BP283=""),"Compléter mont. unit. versé pour le BTE",IF(BQ283-$C$6&lt;0,0,BQ283-$C$6)))</f>
        <v>Compléter la part variable</v>
      </c>
      <c r="BS283" s="192" t="str">
        <f t="shared" si="122"/>
        <v>Date signature contrat absente ou non conforme</v>
      </c>
      <c r="BT283" s="24"/>
      <c r="BU283" s="29"/>
      <c r="BV283" s="61" t="str">
        <f t="shared" si="135"/>
        <v>Compléter la colonne M</v>
      </c>
      <c r="BW283" s="62"/>
      <c r="BX283" s="29"/>
      <c r="BY283" s="205" t="str">
        <f>IF($M283="","Compléter la colonne M",IF(BW283="","Compléter la part variable",IF($M283=Données!$I$3,BW283,IF(AND($M283=Données!$I$2,BX283=""),"Compléter la colonne précédente",IF(BW283-BX283&lt;=0,0,IF(BX283&gt;=144.44,BW283-144.44,BW283-BX283))))))</f>
        <v>Compléter la colonne M</v>
      </c>
      <c r="BZ283" s="197" t="str">
        <f>IF(BW283="","Compléter la part variable",IF(AND($M283=Données!$I$2,BX283=""),"Compléter mont. unit. versé pour le BTE",IF(BY283-$C$6&lt;0,0,BY283-$C$6)))</f>
        <v>Compléter la part variable</v>
      </c>
      <c r="CA283" s="192" t="str">
        <f t="shared" si="123"/>
        <v>Date signature contrat absente ou non conforme</v>
      </c>
      <c r="CB283" s="24"/>
      <c r="CC283" s="29"/>
      <c r="CD283" s="61" t="str">
        <f t="shared" si="136"/>
        <v>Compléter la colonne M</v>
      </c>
      <c r="CE283" s="62"/>
      <c r="CF283" s="29"/>
      <c r="CG283" s="205" t="str">
        <f>IF($M283="","Compléter la colonne M",IF(CE283="","Compléter la part variable",IF($M283=Données!$I$3,CE283,IF(AND($M283=Données!$I$2,CF283=""),"Compléter la colonne précédente",IF(CE283-CF283&lt;=0,0,IF(CF283&gt;=144.44,CE283-144.44,CE283-CF283))))))</f>
        <v>Compléter la colonne M</v>
      </c>
      <c r="CH283" s="197" t="str">
        <f>IF(CE283="","Compléter la part variable",IF(AND($M283=Données!$I$2,CF283=""),"Compléter mont. unit. versé pour le BTE",IF(CG283-$C$6&lt;0,0,CG283-$C$6)))</f>
        <v>Compléter la part variable</v>
      </c>
      <c r="CI283" s="192" t="str">
        <f t="shared" si="124"/>
        <v>Date signature contrat absente ou non conforme</v>
      </c>
      <c r="CJ283" s="24"/>
      <c r="CK283" s="29"/>
      <c r="CL283" s="61" t="str">
        <f t="shared" si="137"/>
        <v>Compléter la colonne M</v>
      </c>
      <c r="CM283" s="62"/>
      <c r="CN283" s="29"/>
      <c r="CO283" s="205" t="str">
        <f>IF($M283="","Compléter la colonne M",IF(CM283="","Compléter la part variable",IF($M283=Données!$I$3,CM283,IF(AND($M283=Données!$I$2,CN283=""),"Compléter la colonne précédente",IF(CM283-CN283&lt;=0,0,IF(CN283&gt;=144.44,CM283-144.44,CM283-CN283))))))</f>
        <v>Compléter la colonne M</v>
      </c>
      <c r="CP283" s="197" t="str">
        <f>IF(CM283="","Compléter la part variable",IF(AND($M283=Données!$I$2,CN283=""),"Compléter mont. unit. versé pour le BTE",IF(CO283-$C$6&lt;0,0,CO283-$C$6)))</f>
        <v>Compléter la part variable</v>
      </c>
      <c r="CQ283" s="192" t="str">
        <f t="shared" si="125"/>
        <v>Date signature contrat absente ou non conforme</v>
      </c>
      <c r="CR283" s="24"/>
      <c r="CS283" s="29"/>
      <c r="CT283" s="61" t="str">
        <f t="shared" si="138"/>
        <v>Compléter la colonne M</v>
      </c>
      <c r="CU283" s="62"/>
      <c r="CV283" s="29"/>
      <c r="CW283" s="205" t="str">
        <f>IF($M283="","Compléter la colonne M",IF(CU283="","Compléter la part variable",IF($M283=Données!$I$3,CU283,IF(AND($M283=Données!$I$2,CV283=""),"Compléter la colonne précédente",IF(CU283-CV283&lt;=0,0,IF(CV283&gt;=144.44,CU283-144.44,CU283-CV283))))))</f>
        <v>Compléter la colonne M</v>
      </c>
      <c r="CX283" s="197" t="str">
        <f>IF(CU283="","Compléter la part variable",IF(AND($M283=Données!$I$2,CV283=""),"Compléter mont. unit. versé pour le BTE",IF(CW283-$C$6&lt;0,0,CW283-$C$6)))</f>
        <v>Compléter la part variable</v>
      </c>
      <c r="CY283" s="192" t="str">
        <f t="shared" si="126"/>
        <v>Date signature contrat absente ou non conforme</v>
      </c>
      <c r="CZ283" s="24"/>
      <c r="DA283" s="29"/>
      <c r="DB283" s="61" t="str">
        <f t="shared" si="139"/>
        <v>Compléter la colonne M</v>
      </c>
      <c r="DC283" s="62"/>
      <c r="DD283" s="29"/>
      <c r="DE283" s="205" t="str">
        <f>IF($M283="","Compléter la colonne M",IF(DC283="","Compléter la part variable",IF($M283=Données!$I$3,DC283,IF(AND($M283=Données!$I$2,DD283=""),"Compléter la colonne précédente",IF(DC283-DD283&lt;=0,0,IF(DD283&gt;=144.44,DC283-144.44,DC283-DD283))))))</f>
        <v>Compléter la colonne M</v>
      </c>
      <c r="DF283" s="197" t="str">
        <f>IF(DC283="","Compléter la part variable",IF(AND($M283=Données!$I$2,DD283=""),"Compléter mont. unit. versé pour le BTE",IF(DE283-$C$6&lt;0,0,DE283-$C$6)))</f>
        <v>Compléter la part variable</v>
      </c>
      <c r="DG283" s="192" t="str">
        <f t="shared" si="127"/>
        <v>Date signature contrat absente ou non conforme</v>
      </c>
      <c r="DH283" s="106" t="str">
        <f t="shared" si="114"/>
        <v>Remplir les colonnes M,N, Q et P</v>
      </c>
      <c r="DI283" s="153" t="str">
        <f t="shared" si="115"/>
        <v>Remplir les colonnes M, N, Q et P</v>
      </c>
      <c r="DJ283" s="28" t="str">
        <f t="shared" si="116"/>
        <v>Remplir les colonnes M, N, Q et P</v>
      </c>
      <c r="DK283"/>
      <c r="DL283"/>
    </row>
    <row r="284" spans="1:116" x14ac:dyDescent="0.3">
      <c r="A284" s="132"/>
      <c r="B284" s="165"/>
      <c r="C284" s="43"/>
      <c r="D284" s="43"/>
      <c r="E284" s="43"/>
      <c r="F284" s="43"/>
      <c r="G284" s="133"/>
      <c r="H284" s="59"/>
      <c r="I284" s="29"/>
      <c r="J284" s="167"/>
      <c r="K284" s="167"/>
      <c r="L284" s="168"/>
      <c r="M284" s="141"/>
      <c r="N284" s="119"/>
      <c r="O284" s="69"/>
      <c r="P284" s="69"/>
      <c r="Q284" s="145"/>
      <c r="R284" s="24"/>
      <c r="S284" s="29"/>
      <c r="T284" s="61" t="str">
        <f t="shared" si="128"/>
        <v>Compléter la colonne M</v>
      </c>
      <c r="U284" s="62"/>
      <c r="V284" s="103" t="str">
        <f t="shared" si="112"/>
        <v>Compléter la colonne précédente</v>
      </c>
      <c r="W284" s="192" t="str">
        <f t="shared" si="113"/>
        <v>Date signature contrat absente ou non conforme</v>
      </c>
      <c r="X284" s="24"/>
      <c r="Y284" s="29"/>
      <c r="Z284" s="61" t="str">
        <f t="shared" si="129"/>
        <v>Compléter la colonne M</v>
      </c>
      <c r="AA284" s="62"/>
      <c r="AB284" s="29"/>
      <c r="AC284" s="205" t="str">
        <f>IF($M284="","Compléter la colonne M",IF(AA284="","Compléter la part variable",IF($M284=Données!$I$3,AA284,IF(AND($M284=Données!$I$2,AB284=""),"Compléter la colonne précédente",IF(AA284-AB284&lt;=0,0,IF(AB284&gt;=144.44,AA284-144.44,AA284-AB284))))))</f>
        <v>Compléter la colonne M</v>
      </c>
      <c r="AD284" s="197" t="str">
        <f>IF(AA284="","Compléter la part variable",IF(AND($M284=Données!$I$2,AB284=""),"Compléter mont. unit. versé pour le BTE",IF(AC284-$C$6&lt;0,0,AC284-$C$6)))</f>
        <v>Compléter la part variable</v>
      </c>
      <c r="AE284" s="192" t="str">
        <f t="shared" si="117"/>
        <v>Date signature contrat absente ou non conforme</v>
      </c>
      <c r="AF284" s="24"/>
      <c r="AG284" s="29"/>
      <c r="AH284" s="61" t="str">
        <f t="shared" si="130"/>
        <v>Compléter la colonne M</v>
      </c>
      <c r="AI284" s="62"/>
      <c r="AJ284" s="29"/>
      <c r="AK284" s="205" t="str">
        <f>IF($M284="","Compléter la colonne M",IF(AI284="","Compléter la part variable",IF($M284=Données!$I$3,AI284,IF(AND($M284=Données!$I$2,AJ284=""),"Compléter la colonne précédente",IF(AI284-AJ284&lt;=0,0,IF(AJ284&gt;=144.44,AI284-144.44,AI284-AJ284))))))</f>
        <v>Compléter la colonne M</v>
      </c>
      <c r="AL284" s="197" t="str">
        <f>IF(AI284="","Compléter la part variable",IF(AND($M284=Données!$I$2,AJ284=""),"Compléter mont. unit. versé pour le BTE",IF(AK284-$C$6&lt;0,0,AK284-$C$6)))</f>
        <v>Compléter la part variable</v>
      </c>
      <c r="AM284" s="192" t="str">
        <f t="shared" si="118"/>
        <v>Date signature contrat absente ou non conforme</v>
      </c>
      <c r="AN284" s="24"/>
      <c r="AO284" s="29"/>
      <c r="AP284" s="61" t="str">
        <f t="shared" si="131"/>
        <v>Compléter la colonne M</v>
      </c>
      <c r="AQ284" s="62"/>
      <c r="AR284" s="29"/>
      <c r="AS284" s="205" t="str">
        <f>IF($M284="","Compléter la colonne M",IF(AQ284="","Compléter la part variable",IF($M284=Données!$I$3,AQ284,IF(AND($M284=Données!$I$2,AR284=""),"Compléter la colonne précédente",IF(AQ284-AR284&lt;=0,0,IF(AR284&gt;=144.44,AQ284-144.44,AQ284-AR284))))))</f>
        <v>Compléter la colonne M</v>
      </c>
      <c r="AT284" s="197" t="str">
        <f>IF(AQ284="","Compléter la part variable",IF(AND($M284=Données!$I$2,AR284=""),"Compléter mont. unit. versé pour le BTE",IF(AS284-$C$6&lt;0,0,AS284-$C$6)))</f>
        <v>Compléter la part variable</v>
      </c>
      <c r="AU284" s="192" t="str">
        <f t="shared" si="119"/>
        <v>Date signature contrat absente ou non conforme</v>
      </c>
      <c r="AV284" s="24"/>
      <c r="AW284" s="29"/>
      <c r="AX284" s="61" t="str">
        <f t="shared" si="132"/>
        <v>Compléter la colonne M</v>
      </c>
      <c r="AY284" s="62"/>
      <c r="AZ284" s="29"/>
      <c r="BA284" s="205" t="str">
        <f>IF($M284="","Compléter la colonne M",IF(AY284="","Compléter la part variable",IF($M284=Données!$I$3,AY284,IF(AND($M284=Données!$I$2,AZ284=""),"Compléter la colonne précédente",IF(AY284-AZ284&lt;=0,0,IF(AZ284&gt;=144.44,AY284-144.44,AY284-AZ284))))))</f>
        <v>Compléter la colonne M</v>
      </c>
      <c r="BB284" s="197" t="str">
        <f>IF(AY284="","Compléter la part variable",IF(AND($M284=Données!$I$2,AZ284=""),"Compléter mont. unit. versé pour le BTE",IF(BA284-$C$6&lt;0,0,BA284-$C$6)))</f>
        <v>Compléter la part variable</v>
      </c>
      <c r="BC284" s="192" t="str">
        <f t="shared" si="120"/>
        <v>Date signature contrat absente ou non conforme</v>
      </c>
      <c r="BD284" s="24"/>
      <c r="BE284" s="29"/>
      <c r="BF284" s="61" t="str">
        <f t="shared" si="133"/>
        <v>Compléter la colonne M</v>
      </c>
      <c r="BG284" s="62"/>
      <c r="BH284" s="29"/>
      <c r="BI284" s="205" t="str">
        <f>IF($M284="","Compléter la colonne M",IF(BG284="","Compléter la part variable",IF($M284=Données!$I$3,BG284,IF(AND($M284=Données!$I$2,BH284=""),"Compléter la colonne précédente",IF(BG284-BH284&lt;=0,0,IF(BH284&gt;=144.44,BG284-144.44,BG284-BH284))))))</f>
        <v>Compléter la colonne M</v>
      </c>
      <c r="BJ284" s="197" t="str">
        <f>IF(BG284="","Compléter la part variable",IF(AND($M284=Données!$I$2,BH284=""),"Compléter mont. unit. versé pour le BTE",IF(BI284-$C$6&lt;0,0,BI284-$C$6)))</f>
        <v>Compléter la part variable</v>
      </c>
      <c r="BK284" s="192" t="str">
        <f t="shared" si="121"/>
        <v>Date signature contrat absente ou non conforme</v>
      </c>
      <c r="BL284" s="24"/>
      <c r="BM284" s="29"/>
      <c r="BN284" s="61" t="str">
        <f t="shared" si="134"/>
        <v>Compléter la colonne M</v>
      </c>
      <c r="BO284" s="62"/>
      <c r="BP284" s="29"/>
      <c r="BQ284" s="205" t="str">
        <f>IF($M284="","Compléter la colonne M",IF(BO284="","Compléter la part variable",IF($M284=Données!$I$3,BO284,IF(AND($M284=Données!$I$2,BP284=""),"Compléter la colonne précédente",IF(BO284-BP284&lt;=0,0,IF(BP284&gt;=144.44,BO284-144.44,BO284-BP284))))))</f>
        <v>Compléter la colonne M</v>
      </c>
      <c r="BR284" s="197" t="str">
        <f>IF(BO284="","Compléter la part variable",IF(AND($M284=Données!$I$2,BP284=""),"Compléter mont. unit. versé pour le BTE",IF(BQ284-$C$6&lt;0,0,BQ284-$C$6)))</f>
        <v>Compléter la part variable</v>
      </c>
      <c r="BS284" s="192" t="str">
        <f t="shared" si="122"/>
        <v>Date signature contrat absente ou non conforme</v>
      </c>
      <c r="BT284" s="24"/>
      <c r="BU284" s="29"/>
      <c r="BV284" s="61" t="str">
        <f t="shared" si="135"/>
        <v>Compléter la colonne M</v>
      </c>
      <c r="BW284" s="62"/>
      <c r="BX284" s="29"/>
      <c r="BY284" s="205" t="str">
        <f>IF($M284="","Compléter la colonne M",IF(BW284="","Compléter la part variable",IF($M284=Données!$I$3,BW284,IF(AND($M284=Données!$I$2,BX284=""),"Compléter la colonne précédente",IF(BW284-BX284&lt;=0,0,IF(BX284&gt;=144.44,BW284-144.44,BW284-BX284))))))</f>
        <v>Compléter la colonne M</v>
      </c>
      <c r="BZ284" s="197" t="str">
        <f>IF(BW284="","Compléter la part variable",IF(AND($M284=Données!$I$2,BX284=""),"Compléter mont. unit. versé pour le BTE",IF(BY284-$C$6&lt;0,0,BY284-$C$6)))</f>
        <v>Compléter la part variable</v>
      </c>
      <c r="CA284" s="192" t="str">
        <f t="shared" si="123"/>
        <v>Date signature contrat absente ou non conforme</v>
      </c>
      <c r="CB284" s="24"/>
      <c r="CC284" s="29"/>
      <c r="CD284" s="61" t="str">
        <f t="shared" si="136"/>
        <v>Compléter la colonne M</v>
      </c>
      <c r="CE284" s="62"/>
      <c r="CF284" s="29"/>
      <c r="CG284" s="205" t="str">
        <f>IF($M284="","Compléter la colonne M",IF(CE284="","Compléter la part variable",IF($M284=Données!$I$3,CE284,IF(AND($M284=Données!$I$2,CF284=""),"Compléter la colonne précédente",IF(CE284-CF284&lt;=0,0,IF(CF284&gt;=144.44,CE284-144.44,CE284-CF284))))))</f>
        <v>Compléter la colonne M</v>
      </c>
      <c r="CH284" s="197" t="str">
        <f>IF(CE284="","Compléter la part variable",IF(AND($M284=Données!$I$2,CF284=""),"Compléter mont. unit. versé pour le BTE",IF(CG284-$C$6&lt;0,0,CG284-$C$6)))</f>
        <v>Compléter la part variable</v>
      </c>
      <c r="CI284" s="192" t="str">
        <f t="shared" si="124"/>
        <v>Date signature contrat absente ou non conforme</v>
      </c>
      <c r="CJ284" s="24"/>
      <c r="CK284" s="29"/>
      <c r="CL284" s="61" t="str">
        <f t="shared" si="137"/>
        <v>Compléter la colonne M</v>
      </c>
      <c r="CM284" s="62"/>
      <c r="CN284" s="29"/>
      <c r="CO284" s="205" t="str">
        <f>IF($M284="","Compléter la colonne M",IF(CM284="","Compléter la part variable",IF($M284=Données!$I$3,CM284,IF(AND($M284=Données!$I$2,CN284=""),"Compléter la colonne précédente",IF(CM284-CN284&lt;=0,0,IF(CN284&gt;=144.44,CM284-144.44,CM284-CN284))))))</f>
        <v>Compléter la colonne M</v>
      </c>
      <c r="CP284" s="197" t="str">
        <f>IF(CM284="","Compléter la part variable",IF(AND($M284=Données!$I$2,CN284=""),"Compléter mont. unit. versé pour le BTE",IF(CO284-$C$6&lt;0,0,CO284-$C$6)))</f>
        <v>Compléter la part variable</v>
      </c>
      <c r="CQ284" s="192" t="str">
        <f t="shared" si="125"/>
        <v>Date signature contrat absente ou non conforme</v>
      </c>
      <c r="CR284" s="24"/>
      <c r="CS284" s="29"/>
      <c r="CT284" s="61" t="str">
        <f t="shared" si="138"/>
        <v>Compléter la colonne M</v>
      </c>
      <c r="CU284" s="62"/>
      <c r="CV284" s="29"/>
      <c r="CW284" s="205" t="str">
        <f>IF($M284="","Compléter la colonne M",IF(CU284="","Compléter la part variable",IF($M284=Données!$I$3,CU284,IF(AND($M284=Données!$I$2,CV284=""),"Compléter la colonne précédente",IF(CU284-CV284&lt;=0,0,IF(CV284&gt;=144.44,CU284-144.44,CU284-CV284))))))</f>
        <v>Compléter la colonne M</v>
      </c>
      <c r="CX284" s="197" t="str">
        <f>IF(CU284="","Compléter la part variable",IF(AND($M284=Données!$I$2,CV284=""),"Compléter mont. unit. versé pour le BTE",IF(CW284-$C$6&lt;0,0,CW284-$C$6)))</f>
        <v>Compléter la part variable</v>
      </c>
      <c r="CY284" s="192" t="str">
        <f t="shared" si="126"/>
        <v>Date signature contrat absente ou non conforme</v>
      </c>
      <c r="CZ284" s="24"/>
      <c r="DA284" s="29"/>
      <c r="DB284" s="61" t="str">
        <f t="shared" si="139"/>
        <v>Compléter la colonne M</v>
      </c>
      <c r="DC284" s="62"/>
      <c r="DD284" s="29"/>
      <c r="DE284" s="205" t="str">
        <f>IF($M284="","Compléter la colonne M",IF(DC284="","Compléter la part variable",IF($M284=Données!$I$3,DC284,IF(AND($M284=Données!$I$2,DD284=""),"Compléter la colonne précédente",IF(DC284-DD284&lt;=0,0,IF(DD284&gt;=144.44,DC284-144.44,DC284-DD284))))))</f>
        <v>Compléter la colonne M</v>
      </c>
      <c r="DF284" s="197" t="str">
        <f>IF(DC284="","Compléter la part variable",IF(AND($M284=Données!$I$2,DD284=""),"Compléter mont. unit. versé pour le BTE",IF(DE284-$C$6&lt;0,0,DE284-$C$6)))</f>
        <v>Compléter la part variable</v>
      </c>
      <c r="DG284" s="192" t="str">
        <f t="shared" si="127"/>
        <v>Date signature contrat absente ou non conforme</v>
      </c>
      <c r="DH284" s="106" t="str">
        <f t="shared" si="114"/>
        <v>Remplir les colonnes M,N, Q et P</v>
      </c>
      <c r="DI284" s="153" t="str">
        <f t="shared" si="115"/>
        <v>Remplir les colonnes M, N, Q et P</v>
      </c>
      <c r="DJ284" s="28" t="str">
        <f t="shared" si="116"/>
        <v>Remplir les colonnes M, N, Q et P</v>
      </c>
      <c r="DK284"/>
      <c r="DL284"/>
    </row>
    <row r="285" spans="1:116" x14ac:dyDescent="0.3">
      <c r="A285" s="132"/>
      <c r="B285" s="165"/>
      <c r="C285" s="43"/>
      <c r="D285" s="43"/>
      <c r="E285" s="43"/>
      <c r="F285" s="43"/>
      <c r="G285" s="133"/>
      <c r="H285" s="59"/>
      <c r="I285" s="29"/>
      <c r="J285" s="167"/>
      <c r="K285" s="167"/>
      <c r="L285" s="168"/>
      <c r="M285" s="141"/>
      <c r="N285" s="119"/>
      <c r="O285" s="69"/>
      <c r="P285" s="69"/>
      <c r="Q285" s="145"/>
      <c r="R285" s="24"/>
      <c r="S285" s="29"/>
      <c r="T285" s="61" t="str">
        <f t="shared" si="128"/>
        <v>Compléter la colonne M</v>
      </c>
      <c r="U285" s="62"/>
      <c r="V285" s="103" t="str">
        <f t="shared" si="112"/>
        <v>Compléter la colonne précédente</v>
      </c>
      <c r="W285" s="192" t="str">
        <f t="shared" si="113"/>
        <v>Date signature contrat absente ou non conforme</v>
      </c>
      <c r="X285" s="24"/>
      <c r="Y285" s="29"/>
      <c r="Z285" s="61" t="str">
        <f t="shared" si="129"/>
        <v>Compléter la colonne M</v>
      </c>
      <c r="AA285" s="62"/>
      <c r="AB285" s="29"/>
      <c r="AC285" s="205" t="str">
        <f>IF($M285="","Compléter la colonne M",IF(AA285="","Compléter la part variable",IF($M285=Données!$I$3,AA285,IF(AND($M285=Données!$I$2,AB285=""),"Compléter la colonne précédente",IF(AA285-AB285&lt;=0,0,IF(AB285&gt;=144.44,AA285-144.44,AA285-AB285))))))</f>
        <v>Compléter la colonne M</v>
      </c>
      <c r="AD285" s="197" t="str">
        <f>IF(AA285="","Compléter la part variable",IF(AND($M285=Données!$I$2,AB285=""),"Compléter mont. unit. versé pour le BTE",IF(AC285-$C$6&lt;0,0,AC285-$C$6)))</f>
        <v>Compléter la part variable</v>
      </c>
      <c r="AE285" s="192" t="str">
        <f t="shared" si="117"/>
        <v>Date signature contrat absente ou non conforme</v>
      </c>
      <c r="AF285" s="24"/>
      <c r="AG285" s="29"/>
      <c r="AH285" s="61" t="str">
        <f t="shared" si="130"/>
        <v>Compléter la colonne M</v>
      </c>
      <c r="AI285" s="62"/>
      <c r="AJ285" s="29"/>
      <c r="AK285" s="205" t="str">
        <f>IF($M285="","Compléter la colonne M",IF(AI285="","Compléter la part variable",IF($M285=Données!$I$3,AI285,IF(AND($M285=Données!$I$2,AJ285=""),"Compléter la colonne précédente",IF(AI285-AJ285&lt;=0,0,IF(AJ285&gt;=144.44,AI285-144.44,AI285-AJ285))))))</f>
        <v>Compléter la colonne M</v>
      </c>
      <c r="AL285" s="197" t="str">
        <f>IF(AI285="","Compléter la part variable",IF(AND($M285=Données!$I$2,AJ285=""),"Compléter mont. unit. versé pour le BTE",IF(AK285-$C$6&lt;0,0,AK285-$C$6)))</f>
        <v>Compléter la part variable</v>
      </c>
      <c r="AM285" s="192" t="str">
        <f t="shared" si="118"/>
        <v>Date signature contrat absente ou non conforme</v>
      </c>
      <c r="AN285" s="24"/>
      <c r="AO285" s="29"/>
      <c r="AP285" s="61" t="str">
        <f t="shared" si="131"/>
        <v>Compléter la colonne M</v>
      </c>
      <c r="AQ285" s="62"/>
      <c r="AR285" s="29"/>
      <c r="AS285" s="205" t="str">
        <f>IF($M285="","Compléter la colonne M",IF(AQ285="","Compléter la part variable",IF($M285=Données!$I$3,AQ285,IF(AND($M285=Données!$I$2,AR285=""),"Compléter la colonne précédente",IF(AQ285-AR285&lt;=0,0,IF(AR285&gt;=144.44,AQ285-144.44,AQ285-AR285))))))</f>
        <v>Compléter la colonne M</v>
      </c>
      <c r="AT285" s="197" t="str">
        <f>IF(AQ285="","Compléter la part variable",IF(AND($M285=Données!$I$2,AR285=""),"Compléter mont. unit. versé pour le BTE",IF(AS285-$C$6&lt;0,0,AS285-$C$6)))</f>
        <v>Compléter la part variable</v>
      </c>
      <c r="AU285" s="192" t="str">
        <f t="shared" si="119"/>
        <v>Date signature contrat absente ou non conforme</v>
      </c>
      <c r="AV285" s="24"/>
      <c r="AW285" s="29"/>
      <c r="AX285" s="61" t="str">
        <f t="shared" si="132"/>
        <v>Compléter la colonne M</v>
      </c>
      <c r="AY285" s="62"/>
      <c r="AZ285" s="29"/>
      <c r="BA285" s="205" t="str">
        <f>IF($M285="","Compléter la colonne M",IF(AY285="","Compléter la part variable",IF($M285=Données!$I$3,AY285,IF(AND($M285=Données!$I$2,AZ285=""),"Compléter la colonne précédente",IF(AY285-AZ285&lt;=0,0,IF(AZ285&gt;=144.44,AY285-144.44,AY285-AZ285))))))</f>
        <v>Compléter la colonne M</v>
      </c>
      <c r="BB285" s="197" t="str">
        <f>IF(AY285="","Compléter la part variable",IF(AND($M285=Données!$I$2,AZ285=""),"Compléter mont. unit. versé pour le BTE",IF(BA285-$C$6&lt;0,0,BA285-$C$6)))</f>
        <v>Compléter la part variable</v>
      </c>
      <c r="BC285" s="192" t="str">
        <f t="shared" si="120"/>
        <v>Date signature contrat absente ou non conforme</v>
      </c>
      <c r="BD285" s="24"/>
      <c r="BE285" s="29"/>
      <c r="BF285" s="61" t="str">
        <f t="shared" si="133"/>
        <v>Compléter la colonne M</v>
      </c>
      <c r="BG285" s="62"/>
      <c r="BH285" s="29"/>
      <c r="BI285" s="205" t="str">
        <f>IF($M285="","Compléter la colonne M",IF(BG285="","Compléter la part variable",IF($M285=Données!$I$3,BG285,IF(AND($M285=Données!$I$2,BH285=""),"Compléter la colonne précédente",IF(BG285-BH285&lt;=0,0,IF(BH285&gt;=144.44,BG285-144.44,BG285-BH285))))))</f>
        <v>Compléter la colonne M</v>
      </c>
      <c r="BJ285" s="197" t="str">
        <f>IF(BG285="","Compléter la part variable",IF(AND($M285=Données!$I$2,BH285=""),"Compléter mont. unit. versé pour le BTE",IF(BI285-$C$6&lt;0,0,BI285-$C$6)))</f>
        <v>Compléter la part variable</v>
      </c>
      <c r="BK285" s="192" t="str">
        <f t="shared" si="121"/>
        <v>Date signature contrat absente ou non conforme</v>
      </c>
      <c r="BL285" s="24"/>
      <c r="BM285" s="29"/>
      <c r="BN285" s="61" t="str">
        <f t="shared" si="134"/>
        <v>Compléter la colonne M</v>
      </c>
      <c r="BO285" s="62"/>
      <c r="BP285" s="29"/>
      <c r="BQ285" s="205" t="str">
        <f>IF($M285="","Compléter la colonne M",IF(BO285="","Compléter la part variable",IF($M285=Données!$I$3,BO285,IF(AND($M285=Données!$I$2,BP285=""),"Compléter la colonne précédente",IF(BO285-BP285&lt;=0,0,IF(BP285&gt;=144.44,BO285-144.44,BO285-BP285))))))</f>
        <v>Compléter la colonne M</v>
      </c>
      <c r="BR285" s="197" t="str">
        <f>IF(BO285="","Compléter la part variable",IF(AND($M285=Données!$I$2,BP285=""),"Compléter mont. unit. versé pour le BTE",IF(BQ285-$C$6&lt;0,0,BQ285-$C$6)))</f>
        <v>Compléter la part variable</v>
      </c>
      <c r="BS285" s="192" t="str">
        <f t="shared" si="122"/>
        <v>Date signature contrat absente ou non conforme</v>
      </c>
      <c r="BT285" s="24"/>
      <c r="BU285" s="29"/>
      <c r="BV285" s="61" t="str">
        <f t="shared" si="135"/>
        <v>Compléter la colonne M</v>
      </c>
      <c r="BW285" s="62"/>
      <c r="BX285" s="29"/>
      <c r="BY285" s="205" t="str">
        <f>IF($M285="","Compléter la colonne M",IF(BW285="","Compléter la part variable",IF($M285=Données!$I$3,BW285,IF(AND($M285=Données!$I$2,BX285=""),"Compléter la colonne précédente",IF(BW285-BX285&lt;=0,0,IF(BX285&gt;=144.44,BW285-144.44,BW285-BX285))))))</f>
        <v>Compléter la colonne M</v>
      </c>
      <c r="BZ285" s="197" t="str">
        <f>IF(BW285="","Compléter la part variable",IF(AND($M285=Données!$I$2,BX285=""),"Compléter mont. unit. versé pour le BTE",IF(BY285-$C$6&lt;0,0,BY285-$C$6)))</f>
        <v>Compléter la part variable</v>
      </c>
      <c r="CA285" s="192" t="str">
        <f t="shared" si="123"/>
        <v>Date signature contrat absente ou non conforme</v>
      </c>
      <c r="CB285" s="24"/>
      <c r="CC285" s="29"/>
      <c r="CD285" s="61" t="str">
        <f t="shared" si="136"/>
        <v>Compléter la colonne M</v>
      </c>
      <c r="CE285" s="62"/>
      <c r="CF285" s="29"/>
      <c r="CG285" s="205" t="str">
        <f>IF($M285="","Compléter la colonne M",IF(CE285="","Compléter la part variable",IF($M285=Données!$I$3,CE285,IF(AND($M285=Données!$I$2,CF285=""),"Compléter la colonne précédente",IF(CE285-CF285&lt;=0,0,IF(CF285&gt;=144.44,CE285-144.44,CE285-CF285))))))</f>
        <v>Compléter la colonne M</v>
      </c>
      <c r="CH285" s="197" t="str">
        <f>IF(CE285="","Compléter la part variable",IF(AND($M285=Données!$I$2,CF285=""),"Compléter mont. unit. versé pour le BTE",IF(CG285-$C$6&lt;0,0,CG285-$C$6)))</f>
        <v>Compléter la part variable</v>
      </c>
      <c r="CI285" s="192" t="str">
        <f t="shared" si="124"/>
        <v>Date signature contrat absente ou non conforme</v>
      </c>
      <c r="CJ285" s="24"/>
      <c r="CK285" s="29"/>
      <c r="CL285" s="61" t="str">
        <f t="shared" si="137"/>
        <v>Compléter la colonne M</v>
      </c>
      <c r="CM285" s="62"/>
      <c r="CN285" s="29"/>
      <c r="CO285" s="205" t="str">
        <f>IF($M285="","Compléter la colonne M",IF(CM285="","Compléter la part variable",IF($M285=Données!$I$3,CM285,IF(AND($M285=Données!$I$2,CN285=""),"Compléter la colonne précédente",IF(CM285-CN285&lt;=0,0,IF(CN285&gt;=144.44,CM285-144.44,CM285-CN285))))))</f>
        <v>Compléter la colonne M</v>
      </c>
      <c r="CP285" s="197" t="str">
        <f>IF(CM285="","Compléter la part variable",IF(AND($M285=Données!$I$2,CN285=""),"Compléter mont. unit. versé pour le BTE",IF(CO285-$C$6&lt;0,0,CO285-$C$6)))</f>
        <v>Compléter la part variable</v>
      </c>
      <c r="CQ285" s="192" t="str">
        <f t="shared" si="125"/>
        <v>Date signature contrat absente ou non conforme</v>
      </c>
      <c r="CR285" s="24"/>
      <c r="CS285" s="29"/>
      <c r="CT285" s="61" t="str">
        <f t="shared" si="138"/>
        <v>Compléter la colonne M</v>
      </c>
      <c r="CU285" s="62"/>
      <c r="CV285" s="29"/>
      <c r="CW285" s="205" t="str">
        <f>IF($M285="","Compléter la colonne M",IF(CU285="","Compléter la part variable",IF($M285=Données!$I$3,CU285,IF(AND($M285=Données!$I$2,CV285=""),"Compléter la colonne précédente",IF(CU285-CV285&lt;=0,0,IF(CV285&gt;=144.44,CU285-144.44,CU285-CV285))))))</f>
        <v>Compléter la colonne M</v>
      </c>
      <c r="CX285" s="197" t="str">
        <f>IF(CU285="","Compléter la part variable",IF(AND($M285=Données!$I$2,CV285=""),"Compléter mont. unit. versé pour le BTE",IF(CW285-$C$6&lt;0,0,CW285-$C$6)))</f>
        <v>Compléter la part variable</v>
      </c>
      <c r="CY285" s="192" t="str">
        <f t="shared" si="126"/>
        <v>Date signature contrat absente ou non conforme</v>
      </c>
      <c r="CZ285" s="24"/>
      <c r="DA285" s="29"/>
      <c r="DB285" s="61" t="str">
        <f t="shared" si="139"/>
        <v>Compléter la colonne M</v>
      </c>
      <c r="DC285" s="62"/>
      <c r="DD285" s="29"/>
      <c r="DE285" s="205" t="str">
        <f>IF($M285="","Compléter la colonne M",IF(DC285="","Compléter la part variable",IF($M285=Données!$I$3,DC285,IF(AND($M285=Données!$I$2,DD285=""),"Compléter la colonne précédente",IF(DC285-DD285&lt;=0,0,IF(DD285&gt;=144.44,DC285-144.44,DC285-DD285))))))</f>
        <v>Compléter la colonne M</v>
      </c>
      <c r="DF285" s="197" t="str">
        <f>IF(DC285="","Compléter la part variable",IF(AND($M285=Données!$I$2,DD285=""),"Compléter mont. unit. versé pour le BTE",IF(DE285-$C$6&lt;0,0,DE285-$C$6)))</f>
        <v>Compléter la part variable</v>
      </c>
      <c r="DG285" s="192" t="str">
        <f t="shared" si="127"/>
        <v>Date signature contrat absente ou non conforme</v>
      </c>
      <c r="DH285" s="106" t="str">
        <f t="shared" si="114"/>
        <v>Remplir les colonnes M,N, Q et P</v>
      </c>
      <c r="DI285" s="153" t="str">
        <f t="shared" si="115"/>
        <v>Remplir les colonnes M, N, Q et P</v>
      </c>
      <c r="DJ285" s="28" t="str">
        <f t="shared" si="116"/>
        <v>Remplir les colonnes M, N, Q et P</v>
      </c>
      <c r="DK285"/>
      <c r="DL285"/>
    </row>
    <row r="286" spans="1:116" x14ac:dyDescent="0.3">
      <c r="A286" s="132"/>
      <c r="B286" s="165"/>
      <c r="C286" s="43"/>
      <c r="D286" s="43"/>
      <c r="E286" s="43"/>
      <c r="F286" s="43"/>
      <c r="G286" s="133"/>
      <c r="H286" s="59"/>
      <c r="I286" s="29"/>
      <c r="J286" s="167"/>
      <c r="K286" s="167"/>
      <c r="L286" s="168"/>
      <c r="M286" s="141"/>
      <c r="N286" s="119"/>
      <c r="O286" s="69"/>
      <c r="P286" s="69"/>
      <c r="Q286" s="145"/>
      <c r="R286" s="24"/>
      <c r="S286" s="29"/>
      <c r="T286" s="61" t="str">
        <f t="shared" si="128"/>
        <v>Compléter la colonne M</v>
      </c>
      <c r="U286" s="62"/>
      <c r="V286" s="103" t="str">
        <f t="shared" si="112"/>
        <v>Compléter la colonne précédente</v>
      </c>
      <c r="W286" s="192" t="str">
        <f t="shared" si="113"/>
        <v>Date signature contrat absente ou non conforme</v>
      </c>
      <c r="X286" s="24"/>
      <c r="Y286" s="29"/>
      <c r="Z286" s="61" t="str">
        <f t="shared" si="129"/>
        <v>Compléter la colonne M</v>
      </c>
      <c r="AA286" s="62"/>
      <c r="AB286" s="29"/>
      <c r="AC286" s="205" t="str">
        <f>IF($M286="","Compléter la colonne M",IF(AA286="","Compléter la part variable",IF($M286=Données!$I$3,AA286,IF(AND($M286=Données!$I$2,AB286=""),"Compléter la colonne précédente",IF(AA286-AB286&lt;=0,0,IF(AB286&gt;=144.44,AA286-144.44,AA286-AB286))))))</f>
        <v>Compléter la colonne M</v>
      </c>
      <c r="AD286" s="197" t="str">
        <f>IF(AA286="","Compléter la part variable",IF(AND($M286=Données!$I$2,AB286=""),"Compléter mont. unit. versé pour le BTE",IF(AC286-$C$6&lt;0,0,AC286-$C$6)))</f>
        <v>Compléter la part variable</v>
      </c>
      <c r="AE286" s="192" t="str">
        <f t="shared" si="117"/>
        <v>Date signature contrat absente ou non conforme</v>
      </c>
      <c r="AF286" s="24"/>
      <c r="AG286" s="29"/>
      <c r="AH286" s="61" t="str">
        <f t="shared" si="130"/>
        <v>Compléter la colonne M</v>
      </c>
      <c r="AI286" s="62"/>
      <c r="AJ286" s="29"/>
      <c r="AK286" s="205" t="str">
        <f>IF($M286="","Compléter la colonne M",IF(AI286="","Compléter la part variable",IF($M286=Données!$I$3,AI286,IF(AND($M286=Données!$I$2,AJ286=""),"Compléter la colonne précédente",IF(AI286-AJ286&lt;=0,0,IF(AJ286&gt;=144.44,AI286-144.44,AI286-AJ286))))))</f>
        <v>Compléter la colonne M</v>
      </c>
      <c r="AL286" s="197" t="str">
        <f>IF(AI286="","Compléter la part variable",IF(AND($M286=Données!$I$2,AJ286=""),"Compléter mont. unit. versé pour le BTE",IF(AK286-$C$6&lt;0,0,AK286-$C$6)))</f>
        <v>Compléter la part variable</v>
      </c>
      <c r="AM286" s="192" t="str">
        <f t="shared" si="118"/>
        <v>Date signature contrat absente ou non conforme</v>
      </c>
      <c r="AN286" s="24"/>
      <c r="AO286" s="29"/>
      <c r="AP286" s="61" t="str">
        <f t="shared" si="131"/>
        <v>Compléter la colonne M</v>
      </c>
      <c r="AQ286" s="62"/>
      <c r="AR286" s="29"/>
      <c r="AS286" s="205" t="str">
        <f>IF($M286="","Compléter la colonne M",IF(AQ286="","Compléter la part variable",IF($M286=Données!$I$3,AQ286,IF(AND($M286=Données!$I$2,AR286=""),"Compléter la colonne précédente",IF(AQ286-AR286&lt;=0,0,IF(AR286&gt;=144.44,AQ286-144.44,AQ286-AR286))))))</f>
        <v>Compléter la colonne M</v>
      </c>
      <c r="AT286" s="197" t="str">
        <f>IF(AQ286="","Compléter la part variable",IF(AND($M286=Données!$I$2,AR286=""),"Compléter mont. unit. versé pour le BTE",IF(AS286-$C$6&lt;0,0,AS286-$C$6)))</f>
        <v>Compléter la part variable</v>
      </c>
      <c r="AU286" s="192" t="str">
        <f t="shared" si="119"/>
        <v>Date signature contrat absente ou non conforme</v>
      </c>
      <c r="AV286" s="24"/>
      <c r="AW286" s="29"/>
      <c r="AX286" s="61" t="str">
        <f t="shared" si="132"/>
        <v>Compléter la colonne M</v>
      </c>
      <c r="AY286" s="62"/>
      <c r="AZ286" s="29"/>
      <c r="BA286" s="205" t="str">
        <f>IF($M286="","Compléter la colonne M",IF(AY286="","Compléter la part variable",IF($M286=Données!$I$3,AY286,IF(AND($M286=Données!$I$2,AZ286=""),"Compléter la colonne précédente",IF(AY286-AZ286&lt;=0,0,IF(AZ286&gt;=144.44,AY286-144.44,AY286-AZ286))))))</f>
        <v>Compléter la colonne M</v>
      </c>
      <c r="BB286" s="197" t="str">
        <f>IF(AY286="","Compléter la part variable",IF(AND($M286=Données!$I$2,AZ286=""),"Compléter mont. unit. versé pour le BTE",IF(BA286-$C$6&lt;0,0,BA286-$C$6)))</f>
        <v>Compléter la part variable</v>
      </c>
      <c r="BC286" s="192" t="str">
        <f t="shared" si="120"/>
        <v>Date signature contrat absente ou non conforme</v>
      </c>
      <c r="BD286" s="24"/>
      <c r="BE286" s="29"/>
      <c r="BF286" s="61" t="str">
        <f t="shared" si="133"/>
        <v>Compléter la colonne M</v>
      </c>
      <c r="BG286" s="62"/>
      <c r="BH286" s="29"/>
      <c r="BI286" s="205" t="str">
        <f>IF($M286="","Compléter la colonne M",IF(BG286="","Compléter la part variable",IF($M286=Données!$I$3,BG286,IF(AND($M286=Données!$I$2,BH286=""),"Compléter la colonne précédente",IF(BG286-BH286&lt;=0,0,IF(BH286&gt;=144.44,BG286-144.44,BG286-BH286))))))</f>
        <v>Compléter la colonne M</v>
      </c>
      <c r="BJ286" s="197" t="str">
        <f>IF(BG286="","Compléter la part variable",IF(AND($M286=Données!$I$2,BH286=""),"Compléter mont. unit. versé pour le BTE",IF(BI286-$C$6&lt;0,0,BI286-$C$6)))</f>
        <v>Compléter la part variable</v>
      </c>
      <c r="BK286" s="192" t="str">
        <f t="shared" si="121"/>
        <v>Date signature contrat absente ou non conforme</v>
      </c>
      <c r="BL286" s="24"/>
      <c r="BM286" s="29"/>
      <c r="BN286" s="61" t="str">
        <f t="shared" si="134"/>
        <v>Compléter la colonne M</v>
      </c>
      <c r="BO286" s="62"/>
      <c r="BP286" s="29"/>
      <c r="BQ286" s="205" t="str">
        <f>IF($M286="","Compléter la colonne M",IF(BO286="","Compléter la part variable",IF($M286=Données!$I$3,BO286,IF(AND($M286=Données!$I$2,BP286=""),"Compléter la colonne précédente",IF(BO286-BP286&lt;=0,0,IF(BP286&gt;=144.44,BO286-144.44,BO286-BP286))))))</f>
        <v>Compléter la colonne M</v>
      </c>
      <c r="BR286" s="197" t="str">
        <f>IF(BO286="","Compléter la part variable",IF(AND($M286=Données!$I$2,BP286=""),"Compléter mont. unit. versé pour le BTE",IF(BQ286-$C$6&lt;0,0,BQ286-$C$6)))</f>
        <v>Compléter la part variable</v>
      </c>
      <c r="BS286" s="192" t="str">
        <f t="shared" si="122"/>
        <v>Date signature contrat absente ou non conforme</v>
      </c>
      <c r="BT286" s="24"/>
      <c r="BU286" s="29"/>
      <c r="BV286" s="61" t="str">
        <f t="shared" si="135"/>
        <v>Compléter la colonne M</v>
      </c>
      <c r="BW286" s="62"/>
      <c r="BX286" s="29"/>
      <c r="BY286" s="205" t="str">
        <f>IF($M286="","Compléter la colonne M",IF(BW286="","Compléter la part variable",IF($M286=Données!$I$3,BW286,IF(AND($M286=Données!$I$2,BX286=""),"Compléter la colonne précédente",IF(BW286-BX286&lt;=0,0,IF(BX286&gt;=144.44,BW286-144.44,BW286-BX286))))))</f>
        <v>Compléter la colonne M</v>
      </c>
      <c r="BZ286" s="197" t="str">
        <f>IF(BW286="","Compléter la part variable",IF(AND($M286=Données!$I$2,BX286=""),"Compléter mont. unit. versé pour le BTE",IF(BY286-$C$6&lt;0,0,BY286-$C$6)))</f>
        <v>Compléter la part variable</v>
      </c>
      <c r="CA286" s="192" t="str">
        <f t="shared" si="123"/>
        <v>Date signature contrat absente ou non conforme</v>
      </c>
      <c r="CB286" s="24"/>
      <c r="CC286" s="29"/>
      <c r="CD286" s="61" t="str">
        <f t="shared" si="136"/>
        <v>Compléter la colonne M</v>
      </c>
      <c r="CE286" s="62"/>
      <c r="CF286" s="29"/>
      <c r="CG286" s="205" t="str">
        <f>IF($M286="","Compléter la colonne M",IF(CE286="","Compléter la part variable",IF($M286=Données!$I$3,CE286,IF(AND($M286=Données!$I$2,CF286=""),"Compléter la colonne précédente",IF(CE286-CF286&lt;=0,0,IF(CF286&gt;=144.44,CE286-144.44,CE286-CF286))))))</f>
        <v>Compléter la colonne M</v>
      </c>
      <c r="CH286" s="197" t="str">
        <f>IF(CE286="","Compléter la part variable",IF(AND($M286=Données!$I$2,CF286=""),"Compléter mont. unit. versé pour le BTE",IF(CG286-$C$6&lt;0,0,CG286-$C$6)))</f>
        <v>Compléter la part variable</v>
      </c>
      <c r="CI286" s="192" t="str">
        <f t="shared" si="124"/>
        <v>Date signature contrat absente ou non conforme</v>
      </c>
      <c r="CJ286" s="24"/>
      <c r="CK286" s="29"/>
      <c r="CL286" s="61" t="str">
        <f t="shared" si="137"/>
        <v>Compléter la colonne M</v>
      </c>
      <c r="CM286" s="62"/>
      <c r="CN286" s="29"/>
      <c r="CO286" s="205" t="str">
        <f>IF($M286="","Compléter la colonne M",IF(CM286="","Compléter la part variable",IF($M286=Données!$I$3,CM286,IF(AND($M286=Données!$I$2,CN286=""),"Compléter la colonne précédente",IF(CM286-CN286&lt;=0,0,IF(CN286&gt;=144.44,CM286-144.44,CM286-CN286))))))</f>
        <v>Compléter la colonne M</v>
      </c>
      <c r="CP286" s="197" t="str">
        <f>IF(CM286="","Compléter la part variable",IF(AND($M286=Données!$I$2,CN286=""),"Compléter mont. unit. versé pour le BTE",IF(CO286-$C$6&lt;0,0,CO286-$C$6)))</f>
        <v>Compléter la part variable</v>
      </c>
      <c r="CQ286" s="192" t="str">
        <f t="shared" si="125"/>
        <v>Date signature contrat absente ou non conforme</v>
      </c>
      <c r="CR286" s="24"/>
      <c r="CS286" s="29"/>
      <c r="CT286" s="61" t="str">
        <f t="shared" si="138"/>
        <v>Compléter la colonne M</v>
      </c>
      <c r="CU286" s="62"/>
      <c r="CV286" s="29"/>
      <c r="CW286" s="205" t="str">
        <f>IF($M286="","Compléter la colonne M",IF(CU286="","Compléter la part variable",IF($M286=Données!$I$3,CU286,IF(AND($M286=Données!$I$2,CV286=""),"Compléter la colonne précédente",IF(CU286-CV286&lt;=0,0,IF(CV286&gt;=144.44,CU286-144.44,CU286-CV286))))))</f>
        <v>Compléter la colonne M</v>
      </c>
      <c r="CX286" s="197" t="str">
        <f>IF(CU286="","Compléter la part variable",IF(AND($M286=Données!$I$2,CV286=""),"Compléter mont. unit. versé pour le BTE",IF(CW286-$C$6&lt;0,0,CW286-$C$6)))</f>
        <v>Compléter la part variable</v>
      </c>
      <c r="CY286" s="192" t="str">
        <f t="shared" si="126"/>
        <v>Date signature contrat absente ou non conforme</v>
      </c>
      <c r="CZ286" s="24"/>
      <c r="DA286" s="29"/>
      <c r="DB286" s="61" t="str">
        <f t="shared" si="139"/>
        <v>Compléter la colonne M</v>
      </c>
      <c r="DC286" s="62"/>
      <c r="DD286" s="29"/>
      <c r="DE286" s="205" t="str">
        <f>IF($M286="","Compléter la colonne M",IF(DC286="","Compléter la part variable",IF($M286=Données!$I$3,DC286,IF(AND($M286=Données!$I$2,DD286=""),"Compléter la colonne précédente",IF(DC286-DD286&lt;=0,0,IF(DD286&gt;=144.44,DC286-144.44,DC286-DD286))))))</f>
        <v>Compléter la colonne M</v>
      </c>
      <c r="DF286" s="197" t="str">
        <f>IF(DC286="","Compléter la part variable",IF(AND($M286=Données!$I$2,DD286=""),"Compléter mont. unit. versé pour le BTE",IF(DE286-$C$6&lt;0,0,DE286-$C$6)))</f>
        <v>Compléter la part variable</v>
      </c>
      <c r="DG286" s="192" t="str">
        <f t="shared" si="127"/>
        <v>Date signature contrat absente ou non conforme</v>
      </c>
      <c r="DH286" s="106" t="str">
        <f t="shared" si="114"/>
        <v>Remplir les colonnes M,N, Q et P</v>
      </c>
      <c r="DI286" s="153" t="str">
        <f t="shared" si="115"/>
        <v>Remplir les colonnes M, N, Q et P</v>
      </c>
      <c r="DJ286" s="28" t="str">
        <f t="shared" si="116"/>
        <v>Remplir les colonnes M, N, Q et P</v>
      </c>
      <c r="DK286"/>
      <c r="DL286"/>
    </row>
    <row r="287" spans="1:116" x14ac:dyDescent="0.3">
      <c r="A287" s="132"/>
      <c r="B287" s="165"/>
      <c r="C287" s="43"/>
      <c r="D287" s="43"/>
      <c r="E287" s="43"/>
      <c r="F287" s="43"/>
      <c r="G287" s="133"/>
      <c r="H287" s="59"/>
      <c r="I287" s="29"/>
      <c r="J287" s="167"/>
      <c r="K287" s="167"/>
      <c r="L287" s="168"/>
      <c r="M287" s="141"/>
      <c r="N287" s="119"/>
      <c r="O287" s="69"/>
      <c r="P287" s="69"/>
      <c r="Q287" s="145"/>
      <c r="R287" s="24"/>
      <c r="S287" s="29"/>
      <c r="T287" s="61" t="str">
        <f t="shared" si="128"/>
        <v>Compléter la colonne M</v>
      </c>
      <c r="U287" s="62"/>
      <c r="V287" s="103" t="str">
        <f t="shared" si="112"/>
        <v>Compléter la colonne précédente</v>
      </c>
      <c r="W287" s="192" t="str">
        <f t="shared" si="113"/>
        <v>Date signature contrat absente ou non conforme</v>
      </c>
      <c r="X287" s="24"/>
      <c r="Y287" s="29"/>
      <c r="Z287" s="61" t="str">
        <f t="shared" si="129"/>
        <v>Compléter la colonne M</v>
      </c>
      <c r="AA287" s="62"/>
      <c r="AB287" s="29"/>
      <c r="AC287" s="205" t="str">
        <f>IF($M287="","Compléter la colonne M",IF(AA287="","Compléter la part variable",IF($M287=Données!$I$3,AA287,IF(AND($M287=Données!$I$2,AB287=""),"Compléter la colonne précédente",IF(AA287-AB287&lt;=0,0,IF(AB287&gt;=144.44,AA287-144.44,AA287-AB287))))))</f>
        <v>Compléter la colonne M</v>
      </c>
      <c r="AD287" s="197" t="str">
        <f>IF(AA287="","Compléter la part variable",IF(AND($M287=Données!$I$2,AB287=""),"Compléter mont. unit. versé pour le BTE",IF(AC287-$C$6&lt;0,0,AC287-$C$6)))</f>
        <v>Compléter la part variable</v>
      </c>
      <c r="AE287" s="192" t="str">
        <f t="shared" si="117"/>
        <v>Date signature contrat absente ou non conforme</v>
      </c>
      <c r="AF287" s="24"/>
      <c r="AG287" s="29"/>
      <c r="AH287" s="61" t="str">
        <f t="shared" si="130"/>
        <v>Compléter la colonne M</v>
      </c>
      <c r="AI287" s="62"/>
      <c r="AJ287" s="29"/>
      <c r="AK287" s="205" t="str">
        <f>IF($M287="","Compléter la colonne M",IF(AI287="","Compléter la part variable",IF($M287=Données!$I$3,AI287,IF(AND($M287=Données!$I$2,AJ287=""),"Compléter la colonne précédente",IF(AI287-AJ287&lt;=0,0,IF(AJ287&gt;=144.44,AI287-144.44,AI287-AJ287))))))</f>
        <v>Compléter la colonne M</v>
      </c>
      <c r="AL287" s="197" t="str">
        <f>IF(AI287="","Compléter la part variable",IF(AND($M287=Données!$I$2,AJ287=""),"Compléter mont. unit. versé pour le BTE",IF(AK287-$C$6&lt;0,0,AK287-$C$6)))</f>
        <v>Compléter la part variable</v>
      </c>
      <c r="AM287" s="192" t="str">
        <f t="shared" si="118"/>
        <v>Date signature contrat absente ou non conforme</v>
      </c>
      <c r="AN287" s="24"/>
      <c r="AO287" s="29"/>
      <c r="AP287" s="61" t="str">
        <f t="shared" si="131"/>
        <v>Compléter la colonne M</v>
      </c>
      <c r="AQ287" s="62"/>
      <c r="AR287" s="29"/>
      <c r="AS287" s="205" t="str">
        <f>IF($M287="","Compléter la colonne M",IF(AQ287="","Compléter la part variable",IF($M287=Données!$I$3,AQ287,IF(AND($M287=Données!$I$2,AR287=""),"Compléter la colonne précédente",IF(AQ287-AR287&lt;=0,0,IF(AR287&gt;=144.44,AQ287-144.44,AQ287-AR287))))))</f>
        <v>Compléter la colonne M</v>
      </c>
      <c r="AT287" s="197" t="str">
        <f>IF(AQ287="","Compléter la part variable",IF(AND($M287=Données!$I$2,AR287=""),"Compléter mont. unit. versé pour le BTE",IF(AS287-$C$6&lt;0,0,AS287-$C$6)))</f>
        <v>Compléter la part variable</v>
      </c>
      <c r="AU287" s="192" t="str">
        <f t="shared" si="119"/>
        <v>Date signature contrat absente ou non conforme</v>
      </c>
      <c r="AV287" s="24"/>
      <c r="AW287" s="29"/>
      <c r="AX287" s="61" t="str">
        <f t="shared" si="132"/>
        <v>Compléter la colonne M</v>
      </c>
      <c r="AY287" s="62"/>
      <c r="AZ287" s="29"/>
      <c r="BA287" s="205" t="str">
        <f>IF($M287="","Compléter la colonne M",IF(AY287="","Compléter la part variable",IF($M287=Données!$I$3,AY287,IF(AND($M287=Données!$I$2,AZ287=""),"Compléter la colonne précédente",IF(AY287-AZ287&lt;=0,0,IF(AZ287&gt;=144.44,AY287-144.44,AY287-AZ287))))))</f>
        <v>Compléter la colonne M</v>
      </c>
      <c r="BB287" s="197" t="str">
        <f>IF(AY287="","Compléter la part variable",IF(AND($M287=Données!$I$2,AZ287=""),"Compléter mont. unit. versé pour le BTE",IF(BA287-$C$6&lt;0,0,BA287-$C$6)))</f>
        <v>Compléter la part variable</v>
      </c>
      <c r="BC287" s="192" t="str">
        <f t="shared" si="120"/>
        <v>Date signature contrat absente ou non conforme</v>
      </c>
      <c r="BD287" s="24"/>
      <c r="BE287" s="29"/>
      <c r="BF287" s="61" t="str">
        <f t="shared" si="133"/>
        <v>Compléter la colonne M</v>
      </c>
      <c r="BG287" s="62"/>
      <c r="BH287" s="29"/>
      <c r="BI287" s="205" t="str">
        <f>IF($M287="","Compléter la colonne M",IF(BG287="","Compléter la part variable",IF($M287=Données!$I$3,BG287,IF(AND($M287=Données!$I$2,BH287=""),"Compléter la colonne précédente",IF(BG287-BH287&lt;=0,0,IF(BH287&gt;=144.44,BG287-144.44,BG287-BH287))))))</f>
        <v>Compléter la colonne M</v>
      </c>
      <c r="BJ287" s="197" t="str">
        <f>IF(BG287="","Compléter la part variable",IF(AND($M287=Données!$I$2,BH287=""),"Compléter mont. unit. versé pour le BTE",IF(BI287-$C$6&lt;0,0,BI287-$C$6)))</f>
        <v>Compléter la part variable</v>
      </c>
      <c r="BK287" s="192" t="str">
        <f t="shared" si="121"/>
        <v>Date signature contrat absente ou non conforme</v>
      </c>
      <c r="BL287" s="24"/>
      <c r="BM287" s="29"/>
      <c r="BN287" s="61" t="str">
        <f t="shared" si="134"/>
        <v>Compléter la colonne M</v>
      </c>
      <c r="BO287" s="62"/>
      <c r="BP287" s="29"/>
      <c r="BQ287" s="205" t="str">
        <f>IF($M287="","Compléter la colonne M",IF(BO287="","Compléter la part variable",IF($M287=Données!$I$3,BO287,IF(AND($M287=Données!$I$2,BP287=""),"Compléter la colonne précédente",IF(BO287-BP287&lt;=0,0,IF(BP287&gt;=144.44,BO287-144.44,BO287-BP287))))))</f>
        <v>Compléter la colonne M</v>
      </c>
      <c r="BR287" s="197" t="str">
        <f>IF(BO287="","Compléter la part variable",IF(AND($M287=Données!$I$2,BP287=""),"Compléter mont. unit. versé pour le BTE",IF(BQ287-$C$6&lt;0,0,BQ287-$C$6)))</f>
        <v>Compléter la part variable</v>
      </c>
      <c r="BS287" s="192" t="str">
        <f t="shared" si="122"/>
        <v>Date signature contrat absente ou non conforme</v>
      </c>
      <c r="BT287" s="24"/>
      <c r="BU287" s="29"/>
      <c r="BV287" s="61" t="str">
        <f t="shared" si="135"/>
        <v>Compléter la colonne M</v>
      </c>
      <c r="BW287" s="62"/>
      <c r="BX287" s="29"/>
      <c r="BY287" s="205" t="str">
        <f>IF($M287="","Compléter la colonne M",IF(BW287="","Compléter la part variable",IF($M287=Données!$I$3,BW287,IF(AND($M287=Données!$I$2,BX287=""),"Compléter la colonne précédente",IF(BW287-BX287&lt;=0,0,IF(BX287&gt;=144.44,BW287-144.44,BW287-BX287))))))</f>
        <v>Compléter la colonne M</v>
      </c>
      <c r="BZ287" s="197" t="str">
        <f>IF(BW287="","Compléter la part variable",IF(AND($M287=Données!$I$2,BX287=""),"Compléter mont. unit. versé pour le BTE",IF(BY287-$C$6&lt;0,0,BY287-$C$6)))</f>
        <v>Compléter la part variable</v>
      </c>
      <c r="CA287" s="192" t="str">
        <f t="shared" si="123"/>
        <v>Date signature contrat absente ou non conforme</v>
      </c>
      <c r="CB287" s="24"/>
      <c r="CC287" s="29"/>
      <c r="CD287" s="61" t="str">
        <f t="shared" si="136"/>
        <v>Compléter la colonne M</v>
      </c>
      <c r="CE287" s="62"/>
      <c r="CF287" s="29"/>
      <c r="CG287" s="205" t="str">
        <f>IF($M287="","Compléter la colonne M",IF(CE287="","Compléter la part variable",IF($M287=Données!$I$3,CE287,IF(AND($M287=Données!$I$2,CF287=""),"Compléter la colonne précédente",IF(CE287-CF287&lt;=0,0,IF(CF287&gt;=144.44,CE287-144.44,CE287-CF287))))))</f>
        <v>Compléter la colonne M</v>
      </c>
      <c r="CH287" s="197" t="str">
        <f>IF(CE287="","Compléter la part variable",IF(AND($M287=Données!$I$2,CF287=""),"Compléter mont. unit. versé pour le BTE",IF(CG287-$C$6&lt;0,0,CG287-$C$6)))</f>
        <v>Compléter la part variable</v>
      </c>
      <c r="CI287" s="192" t="str">
        <f t="shared" si="124"/>
        <v>Date signature contrat absente ou non conforme</v>
      </c>
      <c r="CJ287" s="24"/>
      <c r="CK287" s="29"/>
      <c r="CL287" s="61" t="str">
        <f t="shared" si="137"/>
        <v>Compléter la colonne M</v>
      </c>
      <c r="CM287" s="62"/>
      <c r="CN287" s="29"/>
      <c r="CO287" s="205" t="str">
        <f>IF($M287="","Compléter la colonne M",IF(CM287="","Compléter la part variable",IF($M287=Données!$I$3,CM287,IF(AND($M287=Données!$I$2,CN287=""),"Compléter la colonne précédente",IF(CM287-CN287&lt;=0,0,IF(CN287&gt;=144.44,CM287-144.44,CM287-CN287))))))</f>
        <v>Compléter la colonne M</v>
      </c>
      <c r="CP287" s="197" t="str">
        <f>IF(CM287="","Compléter la part variable",IF(AND($M287=Données!$I$2,CN287=""),"Compléter mont. unit. versé pour le BTE",IF(CO287-$C$6&lt;0,0,CO287-$C$6)))</f>
        <v>Compléter la part variable</v>
      </c>
      <c r="CQ287" s="192" t="str">
        <f t="shared" si="125"/>
        <v>Date signature contrat absente ou non conforme</v>
      </c>
      <c r="CR287" s="24"/>
      <c r="CS287" s="29"/>
      <c r="CT287" s="61" t="str">
        <f t="shared" si="138"/>
        <v>Compléter la colonne M</v>
      </c>
      <c r="CU287" s="62"/>
      <c r="CV287" s="29"/>
      <c r="CW287" s="205" t="str">
        <f>IF($M287="","Compléter la colonne M",IF(CU287="","Compléter la part variable",IF($M287=Données!$I$3,CU287,IF(AND($M287=Données!$I$2,CV287=""),"Compléter la colonne précédente",IF(CU287-CV287&lt;=0,0,IF(CV287&gt;=144.44,CU287-144.44,CU287-CV287))))))</f>
        <v>Compléter la colonne M</v>
      </c>
      <c r="CX287" s="197" t="str">
        <f>IF(CU287="","Compléter la part variable",IF(AND($M287=Données!$I$2,CV287=""),"Compléter mont. unit. versé pour le BTE",IF(CW287-$C$6&lt;0,0,CW287-$C$6)))</f>
        <v>Compléter la part variable</v>
      </c>
      <c r="CY287" s="192" t="str">
        <f t="shared" si="126"/>
        <v>Date signature contrat absente ou non conforme</v>
      </c>
      <c r="CZ287" s="24"/>
      <c r="DA287" s="29"/>
      <c r="DB287" s="61" t="str">
        <f t="shared" si="139"/>
        <v>Compléter la colonne M</v>
      </c>
      <c r="DC287" s="62"/>
      <c r="DD287" s="29"/>
      <c r="DE287" s="205" t="str">
        <f>IF($M287="","Compléter la colonne M",IF(DC287="","Compléter la part variable",IF($M287=Données!$I$3,DC287,IF(AND($M287=Données!$I$2,DD287=""),"Compléter la colonne précédente",IF(DC287-DD287&lt;=0,0,IF(DD287&gt;=144.44,DC287-144.44,DC287-DD287))))))</f>
        <v>Compléter la colonne M</v>
      </c>
      <c r="DF287" s="197" t="str">
        <f>IF(DC287="","Compléter la part variable",IF(AND($M287=Données!$I$2,DD287=""),"Compléter mont. unit. versé pour le BTE",IF(DE287-$C$6&lt;0,0,DE287-$C$6)))</f>
        <v>Compléter la part variable</v>
      </c>
      <c r="DG287" s="192" t="str">
        <f t="shared" si="127"/>
        <v>Date signature contrat absente ou non conforme</v>
      </c>
      <c r="DH287" s="106" t="str">
        <f t="shared" si="114"/>
        <v>Remplir les colonnes M,N, Q et P</v>
      </c>
      <c r="DI287" s="153" t="str">
        <f t="shared" si="115"/>
        <v>Remplir les colonnes M, N, Q et P</v>
      </c>
      <c r="DJ287" s="28" t="str">
        <f t="shared" si="116"/>
        <v>Remplir les colonnes M, N, Q et P</v>
      </c>
      <c r="DK287"/>
      <c r="DL287"/>
    </row>
    <row r="288" spans="1:116" x14ac:dyDescent="0.3">
      <c r="A288" s="132"/>
      <c r="B288" s="165"/>
      <c r="C288" s="43"/>
      <c r="D288" s="43"/>
      <c r="E288" s="43"/>
      <c r="F288" s="43"/>
      <c r="G288" s="133"/>
      <c r="H288" s="59"/>
      <c r="I288" s="29"/>
      <c r="J288" s="167"/>
      <c r="K288" s="167"/>
      <c r="L288" s="168"/>
      <c r="M288" s="141"/>
      <c r="N288" s="119"/>
      <c r="O288" s="69"/>
      <c r="P288" s="69"/>
      <c r="Q288" s="145"/>
      <c r="R288" s="24"/>
      <c r="S288" s="29"/>
      <c r="T288" s="61" t="str">
        <f t="shared" si="128"/>
        <v>Compléter la colonne M</v>
      </c>
      <c r="U288" s="62"/>
      <c r="V288" s="103" t="str">
        <f t="shared" si="112"/>
        <v>Compléter la colonne précédente</v>
      </c>
      <c r="W288" s="192" t="str">
        <f t="shared" si="113"/>
        <v>Date signature contrat absente ou non conforme</v>
      </c>
      <c r="X288" s="24"/>
      <c r="Y288" s="29"/>
      <c r="Z288" s="61" t="str">
        <f t="shared" si="129"/>
        <v>Compléter la colonne M</v>
      </c>
      <c r="AA288" s="62"/>
      <c r="AB288" s="29"/>
      <c r="AC288" s="205" t="str">
        <f>IF($M288="","Compléter la colonne M",IF(AA288="","Compléter la part variable",IF($M288=Données!$I$3,AA288,IF(AND($M288=Données!$I$2,AB288=""),"Compléter la colonne précédente",IF(AA288-AB288&lt;=0,0,IF(AB288&gt;=144.44,AA288-144.44,AA288-AB288))))))</f>
        <v>Compléter la colonne M</v>
      </c>
      <c r="AD288" s="197" t="str">
        <f>IF(AA288="","Compléter la part variable",IF(AND($M288=Données!$I$2,AB288=""),"Compléter mont. unit. versé pour le BTE",IF(AC288-$C$6&lt;0,0,AC288-$C$6)))</f>
        <v>Compléter la part variable</v>
      </c>
      <c r="AE288" s="192" t="str">
        <f t="shared" si="117"/>
        <v>Date signature contrat absente ou non conforme</v>
      </c>
      <c r="AF288" s="24"/>
      <c r="AG288" s="29"/>
      <c r="AH288" s="61" t="str">
        <f t="shared" si="130"/>
        <v>Compléter la colonne M</v>
      </c>
      <c r="AI288" s="62"/>
      <c r="AJ288" s="29"/>
      <c r="AK288" s="205" t="str">
        <f>IF($M288="","Compléter la colonne M",IF(AI288="","Compléter la part variable",IF($M288=Données!$I$3,AI288,IF(AND($M288=Données!$I$2,AJ288=""),"Compléter la colonne précédente",IF(AI288-AJ288&lt;=0,0,IF(AJ288&gt;=144.44,AI288-144.44,AI288-AJ288))))))</f>
        <v>Compléter la colonne M</v>
      </c>
      <c r="AL288" s="197" t="str">
        <f>IF(AI288="","Compléter la part variable",IF(AND($M288=Données!$I$2,AJ288=""),"Compléter mont. unit. versé pour le BTE",IF(AK288-$C$6&lt;0,0,AK288-$C$6)))</f>
        <v>Compléter la part variable</v>
      </c>
      <c r="AM288" s="192" t="str">
        <f t="shared" si="118"/>
        <v>Date signature contrat absente ou non conforme</v>
      </c>
      <c r="AN288" s="24"/>
      <c r="AO288" s="29"/>
      <c r="AP288" s="61" t="str">
        <f t="shared" si="131"/>
        <v>Compléter la colonne M</v>
      </c>
      <c r="AQ288" s="62"/>
      <c r="AR288" s="29"/>
      <c r="AS288" s="205" t="str">
        <f>IF($M288="","Compléter la colonne M",IF(AQ288="","Compléter la part variable",IF($M288=Données!$I$3,AQ288,IF(AND($M288=Données!$I$2,AR288=""),"Compléter la colonne précédente",IF(AQ288-AR288&lt;=0,0,IF(AR288&gt;=144.44,AQ288-144.44,AQ288-AR288))))))</f>
        <v>Compléter la colonne M</v>
      </c>
      <c r="AT288" s="197" t="str">
        <f>IF(AQ288="","Compléter la part variable",IF(AND($M288=Données!$I$2,AR288=""),"Compléter mont. unit. versé pour le BTE",IF(AS288-$C$6&lt;0,0,AS288-$C$6)))</f>
        <v>Compléter la part variable</v>
      </c>
      <c r="AU288" s="192" t="str">
        <f t="shared" si="119"/>
        <v>Date signature contrat absente ou non conforme</v>
      </c>
      <c r="AV288" s="24"/>
      <c r="AW288" s="29"/>
      <c r="AX288" s="61" t="str">
        <f t="shared" si="132"/>
        <v>Compléter la colonne M</v>
      </c>
      <c r="AY288" s="62"/>
      <c r="AZ288" s="29"/>
      <c r="BA288" s="205" t="str">
        <f>IF($M288="","Compléter la colonne M",IF(AY288="","Compléter la part variable",IF($M288=Données!$I$3,AY288,IF(AND($M288=Données!$I$2,AZ288=""),"Compléter la colonne précédente",IF(AY288-AZ288&lt;=0,0,IF(AZ288&gt;=144.44,AY288-144.44,AY288-AZ288))))))</f>
        <v>Compléter la colonne M</v>
      </c>
      <c r="BB288" s="197" t="str">
        <f>IF(AY288="","Compléter la part variable",IF(AND($M288=Données!$I$2,AZ288=""),"Compléter mont. unit. versé pour le BTE",IF(BA288-$C$6&lt;0,0,BA288-$C$6)))</f>
        <v>Compléter la part variable</v>
      </c>
      <c r="BC288" s="192" t="str">
        <f t="shared" si="120"/>
        <v>Date signature contrat absente ou non conforme</v>
      </c>
      <c r="BD288" s="24"/>
      <c r="BE288" s="29"/>
      <c r="BF288" s="61" t="str">
        <f t="shared" si="133"/>
        <v>Compléter la colonne M</v>
      </c>
      <c r="BG288" s="62"/>
      <c r="BH288" s="29"/>
      <c r="BI288" s="205" t="str">
        <f>IF($M288="","Compléter la colonne M",IF(BG288="","Compléter la part variable",IF($M288=Données!$I$3,BG288,IF(AND($M288=Données!$I$2,BH288=""),"Compléter la colonne précédente",IF(BG288-BH288&lt;=0,0,IF(BH288&gt;=144.44,BG288-144.44,BG288-BH288))))))</f>
        <v>Compléter la colonne M</v>
      </c>
      <c r="BJ288" s="197" t="str">
        <f>IF(BG288="","Compléter la part variable",IF(AND($M288=Données!$I$2,BH288=""),"Compléter mont. unit. versé pour le BTE",IF(BI288-$C$6&lt;0,0,BI288-$C$6)))</f>
        <v>Compléter la part variable</v>
      </c>
      <c r="BK288" s="192" t="str">
        <f t="shared" si="121"/>
        <v>Date signature contrat absente ou non conforme</v>
      </c>
      <c r="BL288" s="24"/>
      <c r="BM288" s="29"/>
      <c r="BN288" s="61" t="str">
        <f t="shared" si="134"/>
        <v>Compléter la colonne M</v>
      </c>
      <c r="BO288" s="62"/>
      <c r="BP288" s="29"/>
      <c r="BQ288" s="205" t="str">
        <f>IF($M288="","Compléter la colonne M",IF(BO288="","Compléter la part variable",IF($M288=Données!$I$3,BO288,IF(AND($M288=Données!$I$2,BP288=""),"Compléter la colonne précédente",IF(BO288-BP288&lt;=0,0,IF(BP288&gt;=144.44,BO288-144.44,BO288-BP288))))))</f>
        <v>Compléter la colonne M</v>
      </c>
      <c r="BR288" s="197" t="str">
        <f>IF(BO288="","Compléter la part variable",IF(AND($M288=Données!$I$2,BP288=""),"Compléter mont. unit. versé pour le BTE",IF(BQ288-$C$6&lt;0,0,BQ288-$C$6)))</f>
        <v>Compléter la part variable</v>
      </c>
      <c r="BS288" s="192" t="str">
        <f t="shared" si="122"/>
        <v>Date signature contrat absente ou non conforme</v>
      </c>
      <c r="BT288" s="24"/>
      <c r="BU288" s="29"/>
      <c r="BV288" s="61" t="str">
        <f t="shared" si="135"/>
        <v>Compléter la colonne M</v>
      </c>
      <c r="BW288" s="62"/>
      <c r="BX288" s="29"/>
      <c r="BY288" s="205" t="str">
        <f>IF($M288="","Compléter la colonne M",IF(BW288="","Compléter la part variable",IF($M288=Données!$I$3,BW288,IF(AND($M288=Données!$I$2,BX288=""),"Compléter la colonne précédente",IF(BW288-BX288&lt;=0,0,IF(BX288&gt;=144.44,BW288-144.44,BW288-BX288))))))</f>
        <v>Compléter la colonne M</v>
      </c>
      <c r="BZ288" s="197" t="str">
        <f>IF(BW288="","Compléter la part variable",IF(AND($M288=Données!$I$2,BX288=""),"Compléter mont. unit. versé pour le BTE",IF(BY288-$C$6&lt;0,0,BY288-$C$6)))</f>
        <v>Compléter la part variable</v>
      </c>
      <c r="CA288" s="192" t="str">
        <f t="shared" si="123"/>
        <v>Date signature contrat absente ou non conforme</v>
      </c>
      <c r="CB288" s="24"/>
      <c r="CC288" s="29"/>
      <c r="CD288" s="61" t="str">
        <f t="shared" si="136"/>
        <v>Compléter la colonne M</v>
      </c>
      <c r="CE288" s="62"/>
      <c r="CF288" s="29"/>
      <c r="CG288" s="205" t="str">
        <f>IF($M288="","Compléter la colonne M",IF(CE288="","Compléter la part variable",IF($M288=Données!$I$3,CE288,IF(AND($M288=Données!$I$2,CF288=""),"Compléter la colonne précédente",IF(CE288-CF288&lt;=0,0,IF(CF288&gt;=144.44,CE288-144.44,CE288-CF288))))))</f>
        <v>Compléter la colonne M</v>
      </c>
      <c r="CH288" s="197" t="str">
        <f>IF(CE288="","Compléter la part variable",IF(AND($M288=Données!$I$2,CF288=""),"Compléter mont. unit. versé pour le BTE",IF(CG288-$C$6&lt;0,0,CG288-$C$6)))</f>
        <v>Compléter la part variable</v>
      </c>
      <c r="CI288" s="192" t="str">
        <f t="shared" si="124"/>
        <v>Date signature contrat absente ou non conforme</v>
      </c>
      <c r="CJ288" s="24"/>
      <c r="CK288" s="29"/>
      <c r="CL288" s="61" t="str">
        <f t="shared" si="137"/>
        <v>Compléter la colonne M</v>
      </c>
      <c r="CM288" s="62"/>
      <c r="CN288" s="29"/>
      <c r="CO288" s="205" t="str">
        <f>IF($M288="","Compléter la colonne M",IF(CM288="","Compléter la part variable",IF($M288=Données!$I$3,CM288,IF(AND($M288=Données!$I$2,CN288=""),"Compléter la colonne précédente",IF(CM288-CN288&lt;=0,0,IF(CN288&gt;=144.44,CM288-144.44,CM288-CN288))))))</f>
        <v>Compléter la colonne M</v>
      </c>
      <c r="CP288" s="197" t="str">
        <f>IF(CM288="","Compléter la part variable",IF(AND($M288=Données!$I$2,CN288=""),"Compléter mont. unit. versé pour le BTE",IF(CO288-$C$6&lt;0,0,CO288-$C$6)))</f>
        <v>Compléter la part variable</v>
      </c>
      <c r="CQ288" s="192" t="str">
        <f t="shared" si="125"/>
        <v>Date signature contrat absente ou non conforme</v>
      </c>
      <c r="CR288" s="24"/>
      <c r="CS288" s="29"/>
      <c r="CT288" s="61" t="str">
        <f t="shared" si="138"/>
        <v>Compléter la colonne M</v>
      </c>
      <c r="CU288" s="62"/>
      <c r="CV288" s="29"/>
      <c r="CW288" s="205" t="str">
        <f>IF($M288="","Compléter la colonne M",IF(CU288="","Compléter la part variable",IF($M288=Données!$I$3,CU288,IF(AND($M288=Données!$I$2,CV288=""),"Compléter la colonne précédente",IF(CU288-CV288&lt;=0,0,IF(CV288&gt;=144.44,CU288-144.44,CU288-CV288))))))</f>
        <v>Compléter la colonne M</v>
      </c>
      <c r="CX288" s="197" t="str">
        <f>IF(CU288="","Compléter la part variable",IF(AND($M288=Données!$I$2,CV288=""),"Compléter mont. unit. versé pour le BTE",IF(CW288-$C$6&lt;0,0,CW288-$C$6)))</f>
        <v>Compléter la part variable</v>
      </c>
      <c r="CY288" s="192" t="str">
        <f t="shared" si="126"/>
        <v>Date signature contrat absente ou non conforme</v>
      </c>
      <c r="CZ288" s="24"/>
      <c r="DA288" s="29"/>
      <c r="DB288" s="61" t="str">
        <f t="shared" si="139"/>
        <v>Compléter la colonne M</v>
      </c>
      <c r="DC288" s="62"/>
      <c r="DD288" s="29"/>
      <c r="DE288" s="205" t="str">
        <f>IF($M288="","Compléter la colonne M",IF(DC288="","Compléter la part variable",IF($M288=Données!$I$3,DC288,IF(AND($M288=Données!$I$2,DD288=""),"Compléter la colonne précédente",IF(DC288-DD288&lt;=0,0,IF(DD288&gt;=144.44,DC288-144.44,DC288-DD288))))))</f>
        <v>Compléter la colonne M</v>
      </c>
      <c r="DF288" s="197" t="str">
        <f>IF(DC288="","Compléter la part variable",IF(AND($M288=Données!$I$2,DD288=""),"Compléter mont. unit. versé pour le BTE",IF(DE288-$C$6&lt;0,0,DE288-$C$6)))</f>
        <v>Compléter la part variable</v>
      </c>
      <c r="DG288" s="192" t="str">
        <f t="shared" si="127"/>
        <v>Date signature contrat absente ou non conforme</v>
      </c>
      <c r="DH288" s="106" t="str">
        <f t="shared" si="114"/>
        <v>Remplir les colonnes M,N, Q et P</v>
      </c>
      <c r="DI288" s="153" t="str">
        <f t="shared" si="115"/>
        <v>Remplir les colonnes M, N, Q et P</v>
      </c>
      <c r="DJ288" s="28" t="str">
        <f t="shared" si="116"/>
        <v>Remplir les colonnes M, N, Q et P</v>
      </c>
      <c r="DK288"/>
      <c r="DL288"/>
    </row>
    <row r="289" spans="1:116" x14ac:dyDescent="0.3">
      <c r="A289" s="132"/>
      <c r="B289" s="165"/>
      <c r="C289" s="43"/>
      <c r="D289" s="43"/>
      <c r="E289" s="43"/>
      <c r="F289" s="43"/>
      <c r="G289" s="133"/>
      <c r="H289" s="59"/>
      <c r="I289" s="29"/>
      <c r="J289" s="167"/>
      <c r="K289" s="167"/>
      <c r="L289" s="168"/>
      <c r="M289" s="141"/>
      <c r="N289" s="119"/>
      <c r="O289" s="69"/>
      <c r="P289" s="69"/>
      <c r="Q289" s="145"/>
      <c r="R289" s="24"/>
      <c r="S289" s="29"/>
      <c r="T289" s="61" t="str">
        <f t="shared" si="128"/>
        <v>Compléter la colonne M</v>
      </c>
      <c r="U289" s="62"/>
      <c r="V289" s="103" t="str">
        <f t="shared" si="112"/>
        <v>Compléter la colonne précédente</v>
      </c>
      <c r="W289" s="192" t="str">
        <f t="shared" si="113"/>
        <v>Date signature contrat absente ou non conforme</v>
      </c>
      <c r="X289" s="24"/>
      <c r="Y289" s="29"/>
      <c r="Z289" s="61" t="str">
        <f t="shared" si="129"/>
        <v>Compléter la colonne M</v>
      </c>
      <c r="AA289" s="62"/>
      <c r="AB289" s="29"/>
      <c r="AC289" s="205" t="str">
        <f>IF($M289="","Compléter la colonne M",IF(AA289="","Compléter la part variable",IF($M289=Données!$I$3,AA289,IF(AND($M289=Données!$I$2,AB289=""),"Compléter la colonne précédente",IF(AA289-AB289&lt;=0,0,IF(AB289&gt;=144.44,AA289-144.44,AA289-AB289))))))</f>
        <v>Compléter la colonne M</v>
      </c>
      <c r="AD289" s="197" t="str">
        <f>IF(AA289="","Compléter la part variable",IF(AND($M289=Données!$I$2,AB289=""),"Compléter mont. unit. versé pour le BTE",IF(AC289-$C$6&lt;0,0,AC289-$C$6)))</f>
        <v>Compléter la part variable</v>
      </c>
      <c r="AE289" s="192" t="str">
        <f t="shared" si="117"/>
        <v>Date signature contrat absente ou non conforme</v>
      </c>
      <c r="AF289" s="24"/>
      <c r="AG289" s="29"/>
      <c r="AH289" s="61" t="str">
        <f t="shared" si="130"/>
        <v>Compléter la colonne M</v>
      </c>
      <c r="AI289" s="62"/>
      <c r="AJ289" s="29"/>
      <c r="AK289" s="205" t="str">
        <f>IF($M289="","Compléter la colonne M",IF(AI289="","Compléter la part variable",IF($M289=Données!$I$3,AI289,IF(AND($M289=Données!$I$2,AJ289=""),"Compléter la colonne précédente",IF(AI289-AJ289&lt;=0,0,IF(AJ289&gt;=144.44,AI289-144.44,AI289-AJ289))))))</f>
        <v>Compléter la colonne M</v>
      </c>
      <c r="AL289" s="197" t="str">
        <f>IF(AI289="","Compléter la part variable",IF(AND($M289=Données!$I$2,AJ289=""),"Compléter mont. unit. versé pour le BTE",IF(AK289-$C$6&lt;0,0,AK289-$C$6)))</f>
        <v>Compléter la part variable</v>
      </c>
      <c r="AM289" s="192" t="str">
        <f t="shared" si="118"/>
        <v>Date signature contrat absente ou non conforme</v>
      </c>
      <c r="AN289" s="24"/>
      <c r="AO289" s="29"/>
      <c r="AP289" s="61" t="str">
        <f t="shared" si="131"/>
        <v>Compléter la colonne M</v>
      </c>
      <c r="AQ289" s="62"/>
      <c r="AR289" s="29"/>
      <c r="AS289" s="205" t="str">
        <f>IF($M289="","Compléter la colonne M",IF(AQ289="","Compléter la part variable",IF($M289=Données!$I$3,AQ289,IF(AND($M289=Données!$I$2,AR289=""),"Compléter la colonne précédente",IF(AQ289-AR289&lt;=0,0,IF(AR289&gt;=144.44,AQ289-144.44,AQ289-AR289))))))</f>
        <v>Compléter la colonne M</v>
      </c>
      <c r="AT289" s="197" t="str">
        <f>IF(AQ289="","Compléter la part variable",IF(AND($M289=Données!$I$2,AR289=""),"Compléter mont. unit. versé pour le BTE",IF(AS289-$C$6&lt;0,0,AS289-$C$6)))</f>
        <v>Compléter la part variable</v>
      </c>
      <c r="AU289" s="192" t="str">
        <f t="shared" si="119"/>
        <v>Date signature contrat absente ou non conforme</v>
      </c>
      <c r="AV289" s="24"/>
      <c r="AW289" s="29"/>
      <c r="AX289" s="61" t="str">
        <f t="shared" si="132"/>
        <v>Compléter la colonne M</v>
      </c>
      <c r="AY289" s="62"/>
      <c r="AZ289" s="29"/>
      <c r="BA289" s="205" t="str">
        <f>IF($M289="","Compléter la colonne M",IF(AY289="","Compléter la part variable",IF($M289=Données!$I$3,AY289,IF(AND($M289=Données!$I$2,AZ289=""),"Compléter la colonne précédente",IF(AY289-AZ289&lt;=0,0,IF(AZ289&gt;=144.44,AY289-144.44,AY289-AZ289))))))</f>
        <v>Compléter la colonne M</v>
      </c>
      <c r="BB289" s="197" t="str">
        <f>IF(AY289="","Compléter la part variable",IF(AND($M289=Données!$I$2,AZ289=""),"Compléter mont. unit. versé pour le BTE",IF(BA289-$C$6&lt;0,0,BA289-$C$6)))</f>
        <v>Compléter la part variable</v>
      </c>
      <c r="BC289" s="192" t="str">
        <f t="shared" si="120"/>
        <v>Date signature contrat absente ou non conforme</v>
      </c>
      <c r="BD289" s="24"/>
      <c r="BE289" s="29"/>
      <c r="BF289" s="61" t="str">
        <f t="shared" si="133"/>
        <v>Compléter la colonne M</v>
      </c>
      <c r="BG289" s="62"/>
      <c r="BH289" s="29"/>
      <c r="BI289" s="205" t="str">
        <f>IF($M289="","Compléter la colonne M",IF(BG289="","Compléter la part variable",IF($M289=Données!$I$3,BG289,IF(AND($M289=Données!$I$2,BH289=""),"Compléter la colonne précédente",IF(BG289-BH289&lt;=0,0,IF(BH289&gt;=144.44,BG289-144.44,BG289-BH289))))))</f>
        <v>Compléter la colonne M</v>
      </c>
      <c r="BJ289" s="197" t="str">
        <f>IF(BG289="","Compléter la part variable",IF(AND($M289=Données!$I$2,BH289=""),"Compléter mont. unit. versé pour le BTE",IF(BI289-$C$6&lt;0,0,BI289-$C$6)))</f>
        <v>Compléter la part variable</v>
      </c>
      <c r="BK289" s="192" t="str">
        <f t="shared" si="121"/>
        <v>Date signature contrat absente ou non conforme</v>
      </c>
      <c r="BL289" s="24"/>
      <c r="BM289" s="29"/>
      <c r="BN289" s="61" t="str">
        <f t="shared" si="134"/>
        <v>Compléter la colonne M</v>
      </c>
      <c r="BO289" s="62"/>
      <c r="BP289" s="29"/>
      <c r="BQ289" s="205" t="str">
        <f>IF($M289="","Compléter la colonne M",IF(BO289="","Compléter la part variable",IF($M289=Données!$I$3,BO289,IF(AND($M289=Données!$I$2,BP289=""),"Compléter la colonne précédente",IF(BO289-BP289&lt;=0,0,IF(BP289&gt;=144.44,BO289-144.44,BO289-BP289))))))</f>
        <v>Compléter la colonne M</v>
      </c>
      <c r="BR289" s="197" t="str">
        <f>IF(BO289="","Compléter la part variable",IF(AND($M289=Données!$I$2,BP289=""),"Compléter mont. unit. versé pour le BTE",IF(BQ289-$C$6&lt;0,0,BQ289-$C$6)))</f>
        <v>Compléter la part variable</v>
      </c>
      <c r="BS289" s="192" t="str">
        <f t="shared" si="122"/>
        <v>Date signature contrat absente ou non conforme</v>
      </c>
      <c r="BT289" s="24"/>
      <c r="BU289" s="29"/>
      <c r="BV289" s="61" t="str">
        <f t="shared" si="135"/>
        <v>Compléter la colonne M</v>
      </c>
      <c r="BW289" s="62"/>
      <c r="BX289" s="29"/>
      <c r="BY289" s="205" t="str">
        <f>IF($M289="","Compléter la colonne M",IF(BW289="","Compléter la part variable",IF($M289=Données!$I$3,BW289,IF(AND($M289=Données!$I$2,BX289=""),"Compléter la colonne précédente",IF(BW289-BX289&lt;=0,0,IF(BX289&gt;=144.44,BW289-144.44,BW289-BX289))))))</f>
        <v>Compléter la colonne M</v>
      </c>
      <c r="BZ289" s="197" t="str">
        <f>IF(BW289="","Compléter la part variable",IF(AND($M289=Données!$I$2,BX289=""),"Compléter mont. unit. versé pour le BTE",IF(BY289-$C$6&lt;0,0,BY289-$C$6)))</f>
        <v>Compléter la part variable</v>
      </c>
      <c r="CA289" s="192" t="str">
        <f t="shared" si="123"/>
        <v>Date signature contrat absente ou non conforme</v>
      </c>
      <c r="CB289" s="24"/>
      <c r="CC289" s="29"/>
      <c r="CD289" s="61" t="str">
        <f t="shared" si="136"/>
        <v>Compléter la colonne M</v>
      </c>
      <c r="CE289" s="62"/>
      <c r="CF289" s="29"/>
      <c r="CG289" s="205" t="str">
        <f>IF($M289="","Compléter la colonne M",IF(CE289="","Compléter la part variable",IF($M289=Données!$I$3,CE289,IF(AND($M289=Données!$I$2,CF289=""),"Compléter la colonne précédente",IF(CE289-CF289&lt;=0,0,IF(CF289&gt;=144.44,CE289-144.44,CE289-CF289))))))</f>
        <v>Compléter la colonne M</v>
      </c>
      <c r="CH289" s="197" t="str">
        <f>IF(CE289="","Compléter la part variable",IF(AND($M289=Données!$I$2,CF289=""),"Compléter mont. unit. versé pour le BTE",IF(CG289-$C$6&lt;0,0,CG289-$C$6)))</f>
        <v>Compléter la part variable</v>
      </c>
      <c r="CI289" s="192" t="str">
        <f t="shared" si="124"/>
        <v>Date signature contrat absente ou non conforme</v>
      </c>
      <c r="CJ289" s="24"/>
      <c r="CK289" s="29"/>
      <c r="CL289" s="61" t="str">
        <f t="shared" si="137"/>
        <v>Compléter la colonne M</v>
      </c>
      <c r="CM289" s="62"/>
      <c r="CN289" s="29"/>
      <c r="CO289" s="205" t="str">
        <f>IF($M289="","Compléter la colonne M",IF(CM289="","Compléter la part variable",IF($M289=Données!$I$3,CM289,IF(AND($M289=Données!$I$2,CN289=""),"Compléter la colonne précédente",IF(CM289-CN289&lt;=0,0,IF(CN289&gt;=144.44,CM289-144.44,CM289-CN289))))))</f>
        <v>Compléter la colonne M</v>
      </c>
      <c r="CP289" s="197" t="str">
        <f>IF(CM289="","Compléter la part variable",IF(AND($M289=Données!$I$2,CN289=""),"Compléter mont. unit. versé pour le BTE",IF(CO289-$C$6&lt;0,0,CO289-$C$6)))</f>
        <v>Compléter la part variable</v>
      </c>
      <c r="CQ289" s="192" t="str">
        <f t="shared" si="125"/>
        <v>Date signature contrat absente ou non conforme</v>
      </c>
      <c r="CR289" s="24"/>
      <c r="CS289" s="29"/>
      <c r="CT289" s="61" t="str">
        <f t="shared" si="138"/>
        <v>Compléter la colonne M</v>
      </c>
      <c r="CU289" s="62"/>
      <c r="CV289" s="29"/>
      <c r="CW289" s="205" t="str">
        <f>IF($M289="","Compléter la colonne M",IF(CU289="","Compléter la part variable",IF($M289=Données!$I$3,CU289,IF(AND($M289=Données!$I$2,CV289=""),"Compléter la colonne précédente",IF(CU289-CV289&lt;=0,0,IF(CV289&gt;=144.44,CU289-144.44,CU289-CV289))))))</f>
        <v>Compléter la colonne M</v>
      </c>
      <c r="CX289" s="197" t="str">
        <f>IF(CU289="","Compléter la part variable",IF(AND($M289=Données!$I$2,CV289=""),"Compléter mont. unit. versé pour le BTE",IF(CW289-$C$6&lt;0,0,CW289-$C$6)))</f>
        <v>Compléter la part variable</v>
      </c>
      <c r="CY289" s="192" t="str">
        <f t="shared" si="126"/>
        <v>Date signature contrat absente ou non conforme</v>
      </c>
      <c r="CZ289" s="24"/>
      <c r="DA289" s="29"/>
      <c r="DB289" s="61" t="str">
        <f t="shared" si="139"/>
        <v>Compléter la colonne M</v>
      </c>
      <c r="DC289" s="62"/>
      <c r="DD289" s="29"/>
      <c r="DE289" s="205" t="str">
        <f>IF($M289="","Compléter la colonne M",IF(DC289="","Compléter la part variable",IF($M289=Données!$I$3,DC289,IF(AND($M289=Données!$I$2,DD289=""),"Compléter la colonne précédente",IF(DC289-DD289&lt;=0,0,IF(DD289&gt;=144.44,DC289-144.44,DC289-DD289))))))</f>
        <v>Compléter la colonne M</v>
      </c>
      <c r="DF289" s="197" t="str">
        <f>IF(DC289="","Compléter la part variable",IF(AND($M289=Données!$I$2,DD289=""),"Compléter mont. unit. versé pour le BTE",IF(DE289-$C$6&lt;0,0,DE289-$C$6)))</f>
        <v>Compléter la part variable</v>
      </c>
      <c r="DG289" s="192" t="str">
        <f t="shared" si="127"/>
        <v>Date signature contrat absente ou non conforme</v>
      </c>
      <c r="DH289" s="106" t="str">
        <f t="shared" si="114"/>
        <v>Remplir les colonnes M,N, Q et P</v>
      </c>
      <c r="DI289" s="153" t="str">
        <f t="shared" si="115"/>
        <v>Remplir les colonnes M, N, Q et P</v>
      </c>
      <c r="DJ289" s="28" t="str">
        <f t="shared" si="116"/>
        <v>Remplir les colonnes M, N, Q et P</v>
      </c>
      <c r="DK289"/>
      <c r="DL289"/>
    </row>
    <row r="290" spans="1:116" x14ac:dyDescent="0.3">
      <c r="A290" s="132"/>
      <c r="B290" s="165"/>
      <c r="C290" s="43"/>
      <c r="D290" s="43"/>
      <c r="E290" s="43"/>
      <c r="F290" s="43"/>
      <c r="G290" s="133"/>
      <c r="H290" s="59"/>
      <c r="I290" s="29"/>
      <c r="J290" s="167"/>
      <c r="K290" s="167"/>
      <c r="L290" s="168"/>
      <c r="M290" s="141"/>
      <c r="N290" s="119"/>
      <c r="O290" s="69"/>
      <c r="P290" s="69"/>
      <c r="Q290" s="145"/>
      <c r="R290" s="24"/>
      <c r="S290" s="29"/>
      <c r="T290" s="61" t="str">
        <f t="shared" si="128"/>
        <v>Compléter la colonne M</v>
      </c>
      <c r="U290" s="62"/>
      <c r="V290" s="103" t="str">
        <f t="shared" si="112"/>
        <v>Compléter la colonne précédente</v>
      </c>
      <c r="W290" s="192" t="str">
        <f t="shared" si="113"/>
        <v>Date signature contrat absente ou non conforme</v>
      </c>
      <c r="X290" s="24"/>
      <c r="Y290" s="29"/>
      <c r="Z290" s="61" t="str">
        <f t="shared" si="129"/>
        <v>Compléter la colonne M</v>
      </c>
      <c r="AA290" s="62"/>
      <c r="AB290" s="29"/>
      <c r="AC290" s="205" t="str">
        <f>IF($M290="","Compléter la colonne M",IF(AA290="","Compléter la part variable",IF($M290=Données!$I$3,AA290,IF(AND($M290=Données!$I$2,AB290=""),"Compléter la colonne précédente",IF(AA290-AB290&lt;=0,0,IF(AB290&gt;=144.44,AA290-144.44,AA290-AB290))))))</f>
        <v>Compléter la colonne M</v>
      </c>
      <c r="AD290" s="197" t="str">
        <f>IF(AA290="","Compléter la part variable",IF(AND($M290=Données!$I$2,AB290=""),"Compléter mont. unit. versé pour le BTE",IF(AC290-$C$6&lt;0,0,AC290-$C$6)))</f>
        <v>Compléter la part variable</v>
      </c>
      <c r="AE290" s="192" t="str">
        <f t="shared" si="117"/>
        <v>Date signature contrat absente ou non conforme</v>
      </c>
      <c r="AF290" s="24"/>
      <c r="AG290" s="29"/>
      <c r="AH290" s="61" t="str">
        <f t="shared" si="130"/>
        <v>Compléter la colonne M</v>
      </c>
      <c r="AI290" s="62"/>
      <c r="AJ290" s="29"/>
      <c r="AK290" s="205" t="str">
        <f>IF($M290="","Compléter la colonne M",IF(AI290="","Compléter la part variable",IF($M290=Données!$I$3,AI290,IF(AND($M290=Données!$I$2,AJ290=""),"Compléter la colonne précédente",IF(AI290-AJ290&lt;=0,0,IF(AJ290&gt;=144.44,AI290-144.44,AI290-AJ290))))))</f>
        <v>Compléter la colonne M</v>
      </c>
      <c r="AL290" s="197" t="str">
        <f>IF(AI290="","Compléter la part variable",IF(AND($M290=Données!$I$2,AJ290=""),"Compléter mont. unit. versé pour le BTE",IF(AK290-$C$6&lt;0,0,AK290-$C$6)))</f>
        <v>Compléter la part variable</v>
      </c>
      <c r="AM290" s="192" t="str">
        <f t="shared" si="118"/>
        <v>Date signature contrat absente ou non conforme</v>
      </c>
      <c r="AN290" s="24"/>
      <c r="AO290" s="29"/>
      <c r="AP290" s="61" t="str">
        <f t="shared" si="131"/>
        <v>Compléter la colonne M</v>
      </c>
      <c r="AQ290" s="62"/>
      <c r="AR290" s="29"/>
      <c r="AS290" s="205" t="str">
        <f>IF($M290="","Compléter la colonne M",IF(AQ290="","Compléter la part variable",IF($M290=Données!$I$3,AQ290,IF(AND($M290=Données!$I$2,AR290=""),"Compléter la colonne précédente",IF(AQ290-AR290&lt;=0,0,IF(AR290&gt;=144.44,AQ290-144.44,AQ290-AR290))))))</f>
        <v>Compléter la colonne M</v>
      </c>
      <c r="AT290" s="197" t="str">
        <f>IF(AQ290="","Compléter la part variable",IF(AND($M290=Données!$I$2,AR290=""),"Compléter mont. unit. versé pour le BTE",IF(AS290-$C$6&lt;0,0,AS290-$C$6)))</f>
        <v>Compléter la part variable</v>
      </c>
      <c r="AU290" s="192" t="str">
        <f t="shared" si="119"/>
        <v>Date signature contrat absente ou non conforme</v>
      </c>
      <c r="AV290" s="24"/>
      <c r="AW290" s="29"/>
      <c r="AX290" s="61" t="str">
        <f t="shared" si="132"/>
        <v>Compléter la colonne M</v>
      </c>
      <c r="AY290" s="62"/>
      <c r="AZ290" s="29"/>
      <c r="BA290" s="205" t="str">
        <f>IF($M290="","Compléter la colonne M",IF(AY290="","Compléter la part variable",IF($M290=Données!$I$3,AY290,IF(AND($M290=Données!$I$2,AZ290=""),"Compléter la colonne précédente",IF(AY290-AZ290&lt;=0,0,IF(AZ290&gt;=144.44,AY290-144.44,AY290-AZ290))))))</f>
        <v>Compléter la colonne M</v>
      </c>
      <c r="BB290" s="197" t="str">
        <f>IF(AY290="","Compléter la part variable",IF(AND($M290=Données!$I$2,AZ290=""),"Compléter mont. unit. versé pour le BTE",IF(BA290-$C$6&lt;0,0,BA290-$C$6)))</f>
        <v>Compléter la part variable</v>
      </c>
      <c r="BC290" s="192" t="str">
        <f t="shared" si="120"/>
        <v>Date signature contrat absente ou non conforme</v>
      </c>
      <c r="BD290" s="24"/>
      <c r="BE290" s="29"/>
      <c r="BF290" s="61" t="str">
        <f t="shared" si="133"/>
        <v>Compléter la colonne M</v>
      </c>
      <c r="BG290" s="62"/>
      <c r="BH290" s="29"/>
      <c r="BI290" s="205" t="str">
        <f>IF($M290="","Compléter la colonne M",IF(BG290="","Compléter la part variable",IF($M290=Données!$I$3,BG290,IF(AND($M290=Données!$I$2,BH290=""),"Compléter la colonne précédente",IF(BG290-BH290&lt;=0,0,IF(BH290&gt;=144.44,BG290-144.44,BG290-BH290))))))</f>
        <v>Compléter la colonne M</v>
      </c>
      <c r="BJ290" s="197" t="str">
        <f>IF(BG290="","Compléter la part variable",IF(AND($M290=Données!$I$2,BH290=""),"Compléter mont. unit. versé pour le BTE",IF(BI290-$C$6&lt;0,0,BI290-$C$6)))</f>
        <v>Compléter la part variable</v>
      </c>
      <c r="BK290" s="192" t="str">
        <f t="shared" si="121"/>
        <v>Date signature contrat absente ou non conforme</v>
      </c>
      <c r="BL290" s="24"/>
      <c r="BM290" s="29"/>
      <c r="BN290" s="61" t="str">
        <f t="shared" si="134"/>
        <v>Compléter la colonne M</v>
      </c>
      <c r="BO290" s="62"/>
      <c r="BP290" s="29"/>
      <c r="BQ290" s="205" t="str">
        <f>IF($M290="","Compléter la colonne M",IF(BO290="","Compléter la part variable",IF($M290=Données!$I$3,BO290,IF(AND($M290=Données!$I$2,BP290=""),"Compléter la colonne précédente",IF(BO290-BP290&lt;=0,0,IF(BP290&gt;=144.44,BO290-144.44,BO290-BP290))))))</f>
        <v>Compléter la colonne M</v>
      </c>
      <c r="BR290" s="197" t="str">
        <f>IF(BO290="","Compléter la part variable",IF(AND($M290=Données!$I$2,BP290=""),"Compléter mont. unit. versé pour le BTE",IF(BQ290-$C$6&lt;0,0,BQ290-$C$6)))</f>
        <v>Compléter la part variable</v>
      </c>
      <c r="BS290" s="192" t="str">
        <f t="shared" si="122"/>
        <v>Date signature contrat absente ou non conforme</v>
      </c>
      <c r="BT290" s="24"/>
      <c r="BU290" s="29"/>
      <c r="BV290" s="61" t="str">
        <f t="shared" si="135"/>
        <v>Compléter la colonne M</v>
      </c>
      <c r="BW290" s="62"/>
      <c r="BX290" s="29"/>
      <c r="BY290" s="205" t="str">
        <f>IF($M290="","Compléter la colonne M",IF(BW290="","Compléter la part variable",IF($M290=Données!$I$3,BW290,IF(AND($M290=Données!$I$2,BX290=""),"Compléter la colonne précédente",IF(BW290-BX290&lt;=0,0,IF(BX290&gt;=144.44,BW290-144.44,BW290-BX290))))))</f>
        <v>Compléter la colonne M</v>
      </c>
      <c r="BZ290" s="197" t="str">
        <f>IF(BW290="","Compléter la part variable",IF(AND($M290=Données!$I$2,BX290=""),"Compléter mont. unit. versé pour le BTE",IF(BY290-$C$6&lt;0,0,BY290-$C$6)))</f>
        <v>Compléter la part variable</v>
      </c>
      <c r="CA290" s="192" t="str">
        <f t="shared" si="123"/>
        <v>Date signature contrat absente ou non conforme</v>
      </c>
      <c r="CB290" s="24"/>
      <c r="CC290" s="29"/>
      <c r="CD290" s="61" t="str">
        <f t="shared" si="136"/>
        <v>Compléter la colonne M</v>
      </c>
      <c r="CE290" s="62"/>
      <c r="CF290" s="29"/>
      <c r="CG290" s="205" t="str">
        <f>IF($M290="","Compléter la colonne M",IF(CE290="","Compléter la part variable",IF($M290=Données!$I$3,CE290,IF(AND($M290=Données!$I$2,CF290=""),"Compléter la colonne précédente",IF(CE290-CF290&lt;=0,0,IF(CF290&gt;=144.44,CE290-144.44,CE290-CF290))))))</f>
        <v>Compléter la colonne M</v>
      </c>
      <c r="CH290" s="197" t="str">
        <f>IF(CE290="","Compléter la part variable",IF(AND($M290=Données!$I$2,CF290=""),"Compléter mont. unit. versé pour le BTE",IF(CG290-$C$6&lt;0,0,CG290-$C$6)))</f>
        <v>Compléter la part variable</v>
      </c>
      <c r="CI290" s="192" t="str">
        <f t="shared" si="124"/>
        <v>Date signature contrat absente ou non conforme</v>
      </c>
      <c r="CJ290" s="24"/>
      <c r="CK290" s="29"/>
      <c r="CL290" s="61" t="str">
        <f t="shared" si="137"/>
        <v>Compléter la colonne M</v>
      </c>
      <c r="CM290" s="62"/>
      <c r="CN290" s="29"/>
      <c r="CO290" s="205" t="str">
        <f>IF($M290="","Compléter la colonne M",IF(CM290="","Compléter la part variable",IF($M290=Données!$I$3,CM290,IF(AND($M290=Données!$I$2,CN290=""),"Compléter la colonne précédente",IF(CM290-CN290&lt;=0,0,IF(CN290&gt;=144.44,CM290-144.44,CM290-CN290))))))</f>
        <v>Compléter la colonne M</v>
      </c>
      <c r="CP290" s="197" t="str">
        <f>IF(CM290="","Compléter la part variable",IF(AND($M290=Données!$I$2,CN290=""),"Compléter mont. unit. versé pour le BTE",IF(CO290-$C$6&lt;0,0,CO290-$C$6)))</f>
        <v>Compléter la part variable</v>
      </c>
      <c r="CQ290" s="192" t="str">
        <f t="shared" si="125"/>
        <v>Date signature contrat absente ou non conforme</v>
      </c>
      <c r="CR290" s="24"/>
      <c r="CS290" s="29"/>
      <c r="CT290" s="61" t="str">
        <f t="shared" si="138"/>
        <v>Compléter la colonne M</v>
      </c>
      <c r="CU290" s="62"/>
      <c r="CV290" s="29"/>
      <c r="CW290" s="205" t="str">
        <f>IF($M290="","Compléter la colonne M",IF(CU290="","Compléter la part variable",IF($M290=Données!$I$3,CU290,IF(AND($M290=Données!$I$2,CV290=""),"Compléter la colonne précédente",IF(CU290-CV290&lt;=0,0,IF(CV290&gt;=144.44,CU290-144.44,CU290-CV290))))))</f>
        <v>Compléter la colonne M</v>
      </c>
      <c r="CX290" s="197" t="str">
        <f>IF(CU290="","Compléter la part variable",IF(AND($M290=Données!$I$2,CV290=""),"Compléter mont. unit. versé pour le BTE",IF(CW290-$C$6&lt;0,0,CW290-$C$6)))</f>
        <v>Compléter la part variable</v>
      </c>
      <c r="CY290" s="192" t="str">
        <f t="shared" si="126"/>
        <v>Date signature contrat absente ou non conforme</v>
      </c>
      <c r="CZ290" s="24"/>
      <c r="DA290" s="29"/>
      <c r="DB290" s="61" t="str">
        <f t="shared" si="139"/>
        <v>Compléter la colonne M</v>
      </c>
      <c r="DC290" s="62"/>
      <c r="DD290" s="29"/>
      <c r="DE290" s="205" t="str">
        <f>IF($M290="","Compléter la colonne M",IF(DC290="","Compléter la part variable",IF($M290=Données!$I$3,DC290,IF(AND($M290=Données!$I$2,DD290=""),"Compléter la colonne précédente",IF(DC290-DD290&lt;=0,0,IF(DD290&gt;=144.44,DC290-144.44,DC290-DD290))))))</f>
        <v>Compléter la colonne M</v>
      </c>
      <c r="DF290" s="197" t="str">
        <f>IF(DC290="","Compléter la part variable",IF(AND($M290=Données!$I$2,DD290=""),"Compléter mont. unit. versé pour le BTE",IF(DE290-$C$6&lt;0,0,DE290-$C$6)))</f>
        <v>Compléter la part variable</v>
      </c>
      <c r="DG290" s="192" t="str">
        <f t="shared" si="127"/>
        <v>Date signature contrat absente ou non conforme</v>
      </c>
      <c r="DH290" s="106" t="str">
        <f t="shared" si="114"/>
        <v>Remplir les colonnes M,N, Q et P</v>
      </c>
      <c r="DI290" s="153" t="str">
        <f t="shared" si="115"/>
        <v>Remplir les colonnes M, N, Q et P</v>
      </c>
      <c r="DJ290" s="28" t="str">
        <f t="shared" si="116"/>
        <v>Remplir les colonnes M, N, Q et P</v>
      </c>
      <c r="DK290"/>
      <c r="DL290"/>
    </row>
    <row r="291" spans="1:116" x14ac:dyDescent="0.3">
      <c r="A291" s="132"/>
      <c r="B291" s="165"/>
      <c r="C291" s="43"/>
      <c r="D291" s="43"/>
      <c r="E291" s="43"/>
      <c r="F291" s="43"/>
      <c r="G291" s="133"/>
      <c r="H291" s="59"/>
      <c r="I291" s="29"/>
      <c r="J291" s="167"/>
      <c r="K291" s="167"/>
      <c r="L291" s="168"/>
      <c r="M291" s="141"/>
      <c r="N291" s="119"/>
      <c r="O291" s="69"/>
      <c r="P291" s="69"/>
      <c r="Q291" s="145"/>
      <c r="R291" s="24"/>
      <c r="S291" s="29"/>
      <c r="T291" s="61" t="str">
        <f t="shared" si="128"/>
        <v>Compléter la colonne M</v>
      </c>
      <c r="U291" s="62"/>
      <c r="V291" s="103" t="str">
        <f t="shared" si="112"/>
        <v>Compléter la colonne précédente</v>
      </c>
      <c r="W291" s="192" t="str">
        <f t="shared" si="113"/>
        <v>Date signature contrat absente ou non conforme</v>
      </c>
      <c r="X291" s="24"/>
      <c r="Y291" s="29"/>
      <c r="Z291" s="61" t="str">
        <f t="shared" si="129"/>
        <v>Compléter la colonne M</v>
      </c>
      <c r="AA291" s="62"/>
      <c r="AB291" s="29"/>
      <c r="AC291" s="205" t="str">
        <f>IF($M291="","Compléter la colonne M",IF(AA291="","Compléter la part variable",IF($M291=Données!$I$3,AA291,IF(AND($M291=Données!$I$2,AB291=""),"Compléter la colonne précédente",IF(AA291-AB291&lt;=0,0,IF(AB291&gt;=144.44,AA291-144.44,AA291-AB291))))))</f>
        <v>Compléter la colonne M</v>
      </c>
      <c r="AD291" s="197" t="str">
        <f>IF(AA291="","Compléter la part variable",IF(AND($M291=Données!$I$2,AB291=""),"Compléter mont. unit. versé pour le BTE",IF(AC291-$C$6&lt;0,0,AC291-$C$6)))</f>
        <v>Compléter la part variable</v>
      </c>
      <c r="AE291" s="192" t="str">
        <f t="shared" si="117"/>
        <v>Date signature contrat absente ou non conforme</v>
      </c>
      <c r="AF291" s="24"/>
      <c r="AG291" s="29"/>
      <c r="AH291" s="61" t="str">
        <f t="shared" si="130"/>
        <v>Compléter la colonne M</v>
      </c>
      <c r="AI291" s="62"/>
      <c r="AJ291" s="29"/>
      <c r="AK291" s="205" t="str">
        <f>IF($M291="","Compléter la colonne M",IF(AI291="","Compléter la part variable",IF($M291=Données!$I$3,AI291,IF(AND($M291=Données!$I$2,AJ291=""),"Compléter la colonne précédente",IF(AI291-AJ291&lt;=0,0,IF(AJ291&gt;=144.44,AI291-144.44,AI291-AJ291))))))</f>
        <v>Compléter la colonne M</v>
      </c>
      <c r="AL291" s="197" t="str">
        <f>IF(AI291="","Compléter la part variable",IF(AND($M291=Données!$I$2,AJ291=""),"Compléter mont. unit. versé pour le BTE",IF(AK291-$C$6&lt;0,0,AK291-$C$6)))</f>
        <v>Compléter la part variable</v>
      </c>
      <c r="AM291" s="192" t="str">
        <f t="shared" si="118"/>
        <v>Date signature contrat absente ou non conforme</v>
      </c>
      <c r="AN291" s="24"/>
      <c r="AO291" s="29"/>
      <c r="AP291" s="61" t="str">
        <f t="shared" si="131"/>
        <v>Compléter la colonne M</v>
      </c>
      <c r="AQ291" s="62"/>
      <c r="AR291" s="29"/>
      <c r="AS291" s="205" t="str">
        <f>IF($M291="","Compléter la colonne M",IF(AQ291="","Compléter la part variable",IF($M291=Données!$I$3,AQ291,IF(AND($M291=Données!$I$2,AR291=""),"Compléter la colonne précédente",IF(AQ291-AR291&lt;=0,0,IF(AR291&gt;=144.44,AQ291-144.44,AQ291-AR291))))))</f>
        <v>Compléter la colonne M</v>
      </c>
      <c r="AT291" s="197" t="str">
        <f>IF(AQ291="","Compléter la part variable",IF(AND($M291=Données!$I$2,AR291=""),"Compléter mont. unit. versé pour le BTE",IF(AS291-$C$6&lt;0,0,AS291-$C$6)))</f>
        <v>Compléter la part variable</v>
      </c>
      <c r="AU291" s="192" t="str">
        <f t="shared" si="119"/>
        <v>Date signature contrat absente ou non conforme</v>
      </c>
      <c r="AV291" s="24"/>
      <c r="AW291" s="29"/>
      <c r="AX291" s="61" t="str">
        <f t="shared" si="132"/>
        <v>Compléter la colonne M</v>
      </c>
      <c r="AY291" s="62"/>
      <c r="AZ291" s="29"/>
      <c r="BA291" s="205" t="str">
        <f>IF($M291="","Compléter la colonne M",IF(AY291="","Compléter la part variable",IF($M291=Données!$I$3,AY291,IF(AND($M291=Données!$I$2,AZ291=""),"Compléter la colonne précédente",IF(AY291-AZ291&lt;=0,0,IF(AZ291&gt;=144.44,AY291-144.44,AY291-AZ291))))))</f>
        <v>Compléter la colonne M</v>
      </c>
      <c r="BB291" s="197" t="str">
        <f>IF(AY291="","Compléter la part variable",IF(AND($M291=Données!$I$2,AZ291=""),"Compléter mont. unit. versé pour le BTE",IF(BA291-$C$6&lt;0,0,BA291-$C$6)))</f>
        <v>Compléter la part variable</v>
      </c>
      <c r="BC291" s="192" t="str">
        <f t="shared" si="120"/>
        <v>Date signature contrat absente ou non conforme</v>
      </c>
      <c r="BD291" s="24"/>
      <c r="BE291" s="29"/>
      <c r="BF291" s="61" t="str">
        <f t="shared" si="133"/>
        <v>Compléter la colonne M</v>
      </c>
      <c r="BG291" s="62"/>
      <c r="BH291" s="29"/>
      <c r="BI291" s="205" t="str">
        <f>IF($M291="","Compléter la colonne M",IF(BG291="","Compléter la part variable",IF($M291=Données!$I$3,BG291,IF(AND($M291=Données!$I$2,BH291=""),"Compléter la colonne précédente",IF(BG291-BH291&lt;=0,0,IF(BH291&gt;=144.44,BG291-144.44,BG291-BH291))))))</f>
        <v>Compléter la colonne M</v>
      </c>
      <c r="BJ291" s="197" t="str">
        <f>IF(BG291="","Compléter la part variable",IF(AND($M291=Données!$I$2,BH291=""),"Compléter mont. unit. versé pour le BTE",IF(BI291-$C$6&lt;0,0,BI291-$C$6)))</f>
        <v>Compléter la part variable</v>
      </c>
      <c r="BK291" s="192" t="str">
        <f t="shared" si="121"/>
        <v>Date signature contrat absente ou non conforme</v>
      </c>
      <c r="BL291" s="24"/>
      <c r="BM291" s="29"/>
      <c r="BN291" s="61" t="str">
        <f t="shared" si="134"/>
        <v>Compléter la colonne M</v>
      </c>
      <c r="BO291" s="62"/>
      <c r="BP291" s="29"/>
      <c r="BQ291" s="205" t="str">
        <f>IF($M291="","Compléter la colonne M",IF(BO291="","Compléter la part variable",IF($M291=Données!$I$3,BO291,IF(AND($M291=Données!$I$2,BP291=""),"Compléter la colonne précédente",IF(BO291-BP291&lt;=0,0,IF(BP291&gt;=144.44,BO291-144.44,BO291-BP291))))))</f>
        <v>Compléter la colonne M</v>
      </c>
      <c r="BR291" s="197" t="str">
        <f>IF(BO291="","Compléter la part variable",IF(AND($M291=Données!$I$2,BP291=""),"Compléter mont. unit. versé pour le BTE",IF(BQ291-$C$6&lt;0,0,BQ291-$C$6)))</f>
        <v>Compléter la part variable</v>
      </c>
      <c r="BS291" s="192" t="str">
        <f t="shared" si="122"/>
        <v>Date signature contrat absente ou non conforme</v>
      </c>
      <c r="BT291" s="24"/>
      <c r="BU291" s="29"/>
      <c r="BV291" s="61" t="str">
        <f t="shared" si="135"/>
        <v>Compléter la colonne M</v>
      </c>
      <c r="BW291" s="62"/>
      <c r="BX291" s="29"/>
      <c r="BY291" s="205" t="str">
        <f>IF($M291="","Compléter la colonne M",IF(BW291="","Compléter la part variable",IF($M291=Données!$I$3,BW291,IF(AND($M291=Données!$I$2,BX291=""),"Compléter la colonne précédente",IF(BW291-BX291&lt;=0,0,IF(BX291&gt;=144.44,BW291-144.44,BW291-BX291))))))</f>
        <v>Compléter la colonne M</v>
      </c>
      <c r="BZ291" s="197" t="str">
        <f>IF(BW291="","Compléter la part variable",IF(AND($M291=Données!$I$2,BX291=""),"Compléter mont. unit. versé pour le BTE",IF(BY291-$C$6&lt;0,0,BY291-$C$6)))</f>
        <v>Compléter la part variable</v>
      </c>
      <c r="CA291" s="192" t="str">
        <f t="shared" si="123"/>
        <v>Date signature contrat absente ou non conforme</v>
      </c>
      <c r="CB291" s="24"/>
      <c r="CC291" s="29"/>
      <c r="CD291" s="61" t="str">
        <f t="shared" si="136"/>
        <v>Compléter la colonne M</v>
      </c>
      <c r="CE291" s="62"/>
      <c r="CF291" s="29"/>
      <c r="CG291" s="205" t="str">
        <f>IF($M291="","Compléter la colonne M",IF(CE291="","Compléter la part variable",IF($M291=Données!$I$3,CE291,IF(AND($M291=Données!$I$2,CF291=""),"Compléter la colonne précédente",IF(CE291-CF291&lt;=0,0,IF(CF291&gt;=144.44,CE291-144.44,CE291-CF291))))))</f>
        <v>Compléter la colonne M</v>
      </c>
      <c r="CH291" s="197" t="str">
        <f>IF(CE291="","Compléter la part variable",IF(AND($M291=Données!$I$2,CF291=""),"Compléter mont. unit. versé pour le BTE",IF(CG291-$C$6&lt;0,0,CG291-$C$6)))</f>
        <v>Compléter la part variable</v>
      </c>
      <c r="CI291" s="192" t="str">
        <f t="shared" si="124"/>
        <v>Date signature contrat absente ou non conforme</v>
      </c>
      <c r="CJ291" s="24"/>
      <c r="CK291" s="29"/>
      <c r="CL291" s="61" t="str">
        <f t="shared" si="137"/>
        <v>Compléter la colonne M</v>
      </c>
      <c r="CM291" s="62"/>
      <c r="CN291" s="29"/>
      <c r="CO291" s="205" t="str">
        <f>IF($M291="","Compléter la colonne M",IF(CM291="","Compléter la part variable",IF($M291=Données!$I$3,CM291,IF(AND($M291=Données!$I$2,CN291=""),"Compléter la colonne précédente",IF(CM291-CN291&lt;=0,0,IF(CN291&gt;=144.44,CM291-144.44,CM291-CN291))))))</f>
        <v>Compléter la colonne M</v>
      </c>
      <c r="CP291" s="197" t="str">
        <f>IF(CM291="","Compléter la part variable",IF(AND($M291=Données!$I$2,CN291=""),"Compléter mont. unit. versé pour le BTE",IF(CO291-$C$6&lt;0,0,CO291-$C$6)))</f>
        <v>Compléter la part variable</v>
      </c>
      <c r="CQ291" s="192" t="str">
        <f t="shared" si="125"/>
        <v>Date signature contrat absente ou non conforme</v>
      </c>
      <c r="CR291" s="24"/>
      <c r="CS291" s="29"/>
      <c r="CT291" s="61" t="str">
        <f t="shared" si="138"/>
        <v>Compléter la colonne M</v>
      </c>
      <c r="CU291" s="62"/>
      <c r="CV291" s="29"/>
      <c r="CW291" s="205" t="str">
        <f>IF($M291="","Compléter la colonne M",IF(CU291="","Compléter la part variable",IF($M291=Données!$I$3,CU291,IF(AND($M291=Données!$I$2,CV291=""),"Compléter la colonne précédente",IF(CU291-CV291&lt;=0,0,IF(CV291&gt;=144.44,CU291-144.44,CU291-CV291))))))</f>
        <v>Compléter la colonne M</v>
      </c>
      <c r="CX291" s="197" t="str">
        <f>IF(CU291="","Compléter la part variable",IF(AND($M291=Données!$I$2,CV291=""),"Compléter mont. unit. versé pour le BTE",IF(CW291-$C$6&lt;0,0,CW291-$C$6)))</f>
        <v>Compléter la part variable</v>
      </c>
      <c r="CY291" s="192" t="str">
        <f t="shared" si="126"/>
        <v>Date signature contrat absente ou non conforme</v>
      </c>
      <c r="CZ291" s="24"/>
      <c r="DA291" s="29"/>
      <c r="DB291" s="61" t="str">
        <f t="shared" si="139"/>
        <v>Compléter la colonne M</v>
      </c>
      <c r="DC291" s="62"/>
      <c r="DD291" s="29"/>
      <c r="DE291" s="205" t="str">
        <f>IF($M291="","Compléter la colonne M",IF(DC291="","Compléter la part variable",IF($M291=Données!$I$3,DC291,IF(AND($M291=Données!$I$2,DD291=""),"Compléter la colonne précédente",IF(DC291-DD291&lt;=0,0,IF(DD291&gt;=144.44,DC291-144.44,DC291-DD291))))))</f>
        <v>Compléter la colonne M</v>
      </c>
      <c r="DF291" s="197" t="str">
        <f>IF(DC291="","Compléter la part variable",IF(AND($M291=Données!$I$2,DD291=""),"Compléter mont. unit. versé pour le BTE",IF(DE291-$C$6&lt;0,0,DE291-$C$6)))</f>
        <v>Compléter la part variable</v>
      </c>
      <c r="DG291" s="192" t="str">
        <f t="shared" si="127"/>
        <v>Date signature contrat absente ou non conforme</v>
      </c>
      <c r="DH291" s="106" t="str">
        <f t="shared" si="114"/>
        <v>Remplir les colonnes M,N, Q et P</v>
      </c>
      <c r="DI291" s="153" t="str">
        <f t="shared" si="115"/>
        <v>Remplir les colonnes M, N, Q et P</v>
      </c>
      <c r="DJ291" s="28" t="str">
        <f t="shared" si="116"/>
        <v>Remplir les colonnes M, N, Q et P</v>
      </c>
      <c r="DK291"/>
      <c r="DL291"/>
    </row>
    <row r="292" spans="1:116" x14ac:dyDescent="0.3">
      <c r="A292" s="132"/>
      <c r="B292" s="165"/>
      <c r="C292" s="43"/>
      <c r="D292" s="43"/>
      <c r="E292" s="43"/>
      <c r="F292" s="43"/>
      <c r="G292" s="133"/>
      <c r="H292" s="59"/>
      <c r="I292" s="29"/>
      <c r="J292" s="167"/>
      <c r="K292" s="167"/>
      <c r="L292" s="168"/>
      <c r="M292" s="141"/>
      <c r="N292" s="119"/>
      <c r="O292" s="69"/>
      <c r="P292" s="69"/>
      <c r="Q292" s="145"/>
      <c r="R292" s="24"/>
      <c r="S292" s="29"/>
      <c r="T292" s="61" t="str">
        <f t="shared" si="128"/>
        <v>Compléter la colonne M</v>
      </c>
      <c r="U292" s="62"/>
      <c r="V292" s="103" t="str">
        <f t="shared" si="112"/>
        <v>Compléter la colonne précédente</v>
      </c>
      <c r="W292" s="192" t="str">
        <f t="shared" si="113"/>
        <v>Date signature contrat absente ou non conforme</v>
      </c>
      <c r="X292" s="24"/>
      <c r="Y292" s="29"/>
      <c r="Z292" s="61" t="str">
        <f t="shared" si="129"/>
        <v>Compléter la colonne M</v>
      </c>
      <c r="AA292" s="62"/>
      <c r="AB292" s="29"/>
      <c r="AC292" s="205" t="str">
        <f>IF($M292="","Compléter la colonne M",IF(AA292="","Compléter la part variable",IF($M292=Données!$I$3,AA292,IF(AND($M292=Données!$I$2,AB292=""),"Compléter la colonne précédente",IF(AA292-AB292&lt;=0,0,IF(AB292&gt;=144.44,AA292-144.44,AA292-AB292))))))</f>
        <v>Compléter la colonne M</v>
      </c>
      <c r="AD292" s="197" t="str">
        <f>IF(AA292="","Compléter la part variable",IF(AND($M292=Données!$I$2,AB292=""),"Compléter mont. unit. versé pour le BTE",IF(AC292-$C$6&lt;0,0,AC292-$C$6)))</f>
        <v>Compléter la part variable</v>
      </c>
      <c r="AE292" s="192" t="str">
        <f t="shared" si="117"/>
        <v>Date signature contrat absente ou non conforme</v>
      </c>
      <c r="AF292" s="24"/>
      <c r="AG292" s="29"/>
      <c r="AH292" s="61" t="str">
        <f t="shared" si="130"/>
        <v>Compléter la colonne M</v>
      </c>
      <c r="AI292" s="62"/>
      <c r="AJ292" s="29"/>
      <c r="AK292" s="205" t="str">
        <f>IF($M292="","Compléter la colonne M",IF(AI292="","Compléter la part variable",IF($M292=Données!$I$3,AI292,IF(AND($M292=Données!$I$2,AJ292=""),"Compléter la colonne précédente",IF(AI292-AJ292&lt;=0,0,IF(AJ292&gt;=144.44,AI292-144.44,AI292-AJ292))))))</f>
        <v>Compléter la colonne M</v>
      </c>
      <c r="AL292" s="197" t="str">
        <f>IF(AI292="","Compléter la part variable",IF(AND($M292=Données!$I$2,AJ292=""),"Compléter mont. unit. versé pour le BTE",IF(AK292-$C$6&lt;0,0,AK292-$C$6)))</f>
        <v>Compléter la part variable</v>
      </c>
      <c r="AM292" s="192" t="str">
        <f t="shared" si="118"/>
        <v>Date signature contrat absente ou non conforme</v>
      </c>
      <c r="AN292" s="24"/>
      <c r="AO292" s="29"/>
      <c r="AP292" s="61" t="str">
        <f t="shared" si="131"/>
        <v>Compléter la colonne M</v>
      </c>
      <c r="AQ292" s="62"/>
      <c r="AR292" s="29"/>
      <c r="AS292" s="205" t="str">
        <f>IF($M292="","Compléter la colonne M",IF(AQ292="","Compléter la part variable",IF($M292=Données!$I$3,AQ292,IF(AND($M292=Données!$I$2,AR292=""),"Compléter la colonne précédente",IF(AQ292-AR292&lt;=0,0,IF(AR292&gt;=144.44,AQ292-144.44,AQ292-AR292))))))</f>
        <v>Compléter la colonne M</v>
      </c>
      <c r="AT292" s="197" t="str">
        <f>IF(AQ292="","Compléter la part variable",IF(AND($M292=Données!$I$2,AR292=""),"Compléter mont. unit. versé pour le BTE",IF(AS292-$C$6&lt;0,0,AS292-$C$6)))</f>
        <v>Compléter la part variable</v>
      </c>
      <c r="AU292" s="192" t="str">
        <f t="shared" si="119"/>
        <v>Date signature contrat absente ou non conforme</v>
      </c>
      <c r="AV292" s="24"/>
      <c r="AW292" s="29"/>
      <c r="AX292" s="61" t="str">
        <f t="shared" si="132"/>
        <v>Compléter la colonne M</v>
      </c>
      <c r="AY292" s="62"/>
      <c r="AZ292" s="29"/>
      <c r="BA292" s="205" t="str">
        <f>IF($M292="","Compléter la colonne M",IF(AY292="","Compléter la part variable",IF($M292=Données!$I$3,AY292,IF(AND($M292=Données!$I$2,AZ292=""),"Compléter la colonne précédente",IF(AY292-AZ292&lt;=0,0,IF(AZ292&gt;=144.44,AY292-144.44,AY292-AZ292))))))</f>
        <v>Compléter la colonne M</v>
      </c>
      <c r="BB292" s="197" t="str">
        <f>IF(AY292="","Compléter la part variable",IF(AND($M292=Données!$I$2,AZ292=""),"Compléter mont. unit. versé pour le BTE",IF(BA292-$C$6&lt;0,0,BA292-$C$6)))</f>
        <v>Compléter la part variable</v>
      </c>
      <c r="BC292" s="192" t="str">
        <f t="shared" si="120"/>
        <v>Date signature contrat absente ou non conforme</v>
      </c>
      <c r="BD292" s="24"/>
      <c r="BE292" s="29"/>
      <c r="BF292" s="61" t="str">
        <f t="shared" si="133"/>
        <v>Compléter la colonne M</v>
      </c>
      <c r="BG292" s="62"/>
      <c r="BH292" s="29"/>
      <c r="BI292" s="205" t="str">
        <f>IF($M292="","Compléter la colonne M",IF(BG292="","Compléter la part variable",IF($M292=Données!$I$3,BG292,IF(AND($M292=Données!$I$2,BH292=""),"Compléter la colonne précédente",IF(BG292-BH292&lt;=0,0,IF(BH292&gt;=144.44,BG292-144.44,BG292-BH292))))))</f>
        <v>Compléter la colonne M</v>
      </c>
      <c r="BJ292" s="197" t="str">
        <f>IF(BG292="","Compléter la part variable",IF(AND($M292=Données!$I$2,BH292=""),"Compléter mont. unit. versé pour le BTE",IF(BI292-$C$6&lt;0,0,BI292-$C$6)))</f>
        <v>Compléter la part variable</v>
      </c>
      <c r="BK292" s="192" t="str">
        <f t="shared" si="121"/>
        <v>Date signature contrat absente ou non conforme</v>
      </c>
      <c r="BL292" s="24"/>
      <c r="BM292" s="29"/>
      <c r="BN292" s="61" t="str">
        <f t="shared" si="134"/>
        <v>Compléter la colonne M</v>
      </c>
      <c r="BO292" s="62"/>
      <c r="BP292" s="29"/>
      <c r="BQ292" s="205" t="str">
        <f>IF($M292="","Compléter la colonne M",IF(BO292="","Compléter la part variable",IF($M292=Données!$I$3,BO292,IF(AND($M292=Données!$I$2,BP292=""),"Compléter la colonne précédente",IF(BO292-BP292&lt;=0,0,IF(BP292&gt;=144.44,BO292-144.44,BO292-BP292))))))</f>
        <v>Compléter la colonne M</v>
      </c>
      <c r="BR292" s="197" t="str">
        <f>IF(BO292="","Compléter la part variable",IF(AND($M292=Données!$I$2,BP292=""),"Compléter mont. unit. versé pour le BTE",IF(BQ292-$C$6&lt;0,0,BQ292-$C$6)))</f>
        <v>Compléter la part variable</v>
      </c>
      <c r="BS292" s="192" t="str">
        <f t="shared" si="122"/>
        <v>Date signature contrat absente ou non conforme</v>
      </c>
      <c r="BT292" s="24"/>
      <c r="BU292" s="29"/>
      <c r="BV292" s="61" t="str">
        <f t="shared" si="135"/>
        <v>Compléter la colonne M</v>
      </c>
      <c r="BW292" s="62"/>
      <c r="BX292" s="29"/>
      <c r="BY292" s="205" t="str">
        <f>IF($M292="","Compléter la colonne M",IF(BW292="","Compléter la part variable",IF($M292=Données!$I$3,BW292,IF(AND($M292=Données!$I$2,BX292=""),"Compléter la colonne précédente",IF(BW292-BX292&lt;=0,0,IF(BX292&gt;=144.44,BW292-144.44,BW292-BX292))))))</f>
        <v>Compléter la colonne M</v>
      </c>
      <c r="BZ292" s="197" t="str">
        <f>IF(BW292="","Compléter la part variable",IF(AND($M292=Données!$I$2,BX292=""),"Compléter mont. unit. versé pour le BTE",IF(BY292-$C$6&lt;0,0,BY292-$C$6)))</f>
        <v>Compléter la part variable</v>
      </c>
      <c r="CA292" s="192" t="str">
        <f t="shared" si="123"/>
        <v>Date signature contrat absente ou non conforme</v>
      </c>
      <c r="CB292" s="24"/>
      <c r="CC292" s="29"/>
      <c r="CD292" s="61" t="str">
        <f t="shared" si="136"/>
        <v>Compléter la colonne M</v>
      </c>
      <c r="CE292" s="62"/>
      <c r="CF292" s="29"/>
      <c r="CG292" s="205" t="str">
        <f>IF($M292="","Compléter la colonne M",IF(CE292="","Compléter la part variable",IF($M292=Données!$I$3,CE292,IF(AND($M292=Données!$I$2,CF292=""),"Compléter la colonne précédente",IF(CE292-CF292&lt;=0,0,IF(CF292&gt;=144.44,CE292-144.44,CE292-CF292))))))</f>
        <v>Compléter la colonne M</v>
      </c>
      <c r="CH292" s="197" t="str">
        <f>IF(CE292="","Compléter la part variable",IF(AND($M292=Données!$I$2,CF292=""),"Compléter mont. unit. versé pour le BTE",IF(CG292-$C$6&lt;0,0,CG292-$C$6)))</f>
        <v>Compléter la part variable</v>
      </c>
      <c r="CI292" s="192" t="str">
        <f t="shared" si="124"/>
        <v>Date signature contrat absente ou non conforme</v>
      </c>
      <c r="CJ292" s="24"/>
      <c r="CK292" s="29"/>
      <c r="CL292" s="61" t="str">
        <f t="shared" si="137"/>
        <v>Compléter la colonne M</v>
      </c>
      <c r="CM292" s="62"/>
      <c r="CN292" s="29"/>
      <c r="CO292" s="205" t="str">
        <f>IF($M292="","Compléter la colonne M",IF(CM292="","Compléter la part variable",IF($M292=Données!$I$3,CM292,IF(AND($M292=Données!$I$2,CN292=""),"Compléter la colonne précédente",IF(CM292-CN292&lt;=0,0,IF(CN292&gt;=144.44,CM292-144.44,CM292-CN292))))))</f>
        <v>Compléter la colonne M</v>
      </c>
      <c r="CP292" s="197" t="str">
        <f>IF(CM292="","Compléter la part variable",IF(AND($M292=Données!$I$2,CN292=""),"Compléter mont. unit. versé pour le BTE",IF(CO292-$C$6&lt;0,0,CO292-$C$6)))</f>
        <v>Compléter la part variable</v>
      </c>
      <c r="CQ292" s="192" t="str">
        <f t="shared" si="125"/>
        <v>Date signature contrat absente ou non conforme</v>
      </c>
      <c r="CR292" s="24"/>
      <c r="CS292" s="29"/>
      <c r="CT292" s="61" t="str">
        <f t="shared" si="138"/>
        <v>Compléter la colonne M</v>
      </c>
      <c r="CU292" s="62"/>
      <c r="CV292" s="29"/>
      <c r="CW292" s="205" t="str">
        <f>IF($M292="","Compléter la colonne M",IF(CU292="","Compléter la part variable",IF($M292=Données!$I$3,CU292,IF(AND($M292=Données!$I$2,CV292=""),"Compléter la colonne précédente",IF(CU292-CV292&lt;=0,0,IF(CV292&gt;=144.44,CU292-144.44,CU292-CV292))))))</f>
        <v>Compléter la colonne M</v>
      </c>
      <c r="CX292" s="197" t="str">
        <f>IF(CU292="","Compléter la part variable",IF(AND($M292=Données!$I$2,CV292=""),"Compléter mont. unit. versé pour le BTE",IF(CW292-$C$6&lt;0,0,CW292-$C$6)))</f>
        <v>Compléter la part variable</v>
      </c>
      <c r="CY292" s="192" t="str">
        <f t="shared" si="126"/>
        <v>Date signature contrat absente ou non conforme</v>
      </c>
      <c r="CZ292" s="24"/>
      <c r="DA292" s="29"/>
      <c r="DB292" s="61" t="str">
        <f t="shared" si="139"/>
        <v>Compléter la colonne M</v>
      </c>
      <c r="DC292" s="62"/>
      <c r="DD292" s="29"/>
      <c r="DE292" s="205" t="str">
        <f>IF($M292="","Compléter la colonne M",IF(DC292="","Compléter la part variable",IF($M292=Données!$I$3,DC292,IF(AND($M292=Données!$I$2,DD292=""),"Compléter la colonne précédente",IF(DC292-DD292&lt;=0,0,IF(DD292&gt;=144.44,DC292-144.44,DC292-DD292))))))</f>
        <v>Compléter la colonne M</v>
      </c>
      <c r="DF292" s="197" t="str">
        <f>IF(DC292="","Compléter la part variable",IF(AND($M292=Données!$I$2,DD292=""),"Compléter mont. unit. versé pour le BTE",IF(DE292-$C$6&lt;0,0,DE292-$C$6)))</f>
        <v>Compléter la part variable</v>
      </c>
      <c r="DG292" s="192" t="str">
        <f t="shared" si="127"/>
        <v>Date signature contrat absente ou non conforme</v>
      </c>
      <c r="DH292" s="106" t="str">
        <f t="shared" si="114"/>
        <v>Remplir les colonnes M,N, Q et P</v>
      </c>
      <c r="DI292" s="153" t="str">
        <f t="shared" si="115"/>
        <v>Remplir les colonnes M, N, Q et P</v>
      </c>
      <c r="DJ292" s="28" t="str">
        <f t="shared" si="116"/>
        <v>Remplir les colonnes M, N, Q et P</v>
      </c>
      <c r="DK292"/>
      <c r="DL292"/>
    </row>
    <row r="293" spans="1:116" x14ac:dyDescent="0.3">
      <c r="A293" s="132"/>
      <c r="B293" s="165"/>
      <c r="C293" s="43"/>
      <c r="D293" s="43"/>
      <c r="E293" s="43"/>
      <c r="F293" s="43"/>
      <c r="G293" s="133"/>
      <c r="H293" s="59"/>
      <c r="I293" s="29"/>
      <c r="J293" s="167"/>
      <c r="K293" s="167"/>
      <c r="L293" s="168"/>
      <c r="M293" s="141"/>
      <c r="N293" s="119"/>
      <c r="O293" s="69"/>
      <c r="P293" s="69"/>
      <c r="Q293" s="145"/>
      <c r="R293" s="24"/>
      <c r="S293" s="29"/>
      <c r="T293" s="61" t="str">
        <f t="shared" si="128"/>
        <v>Compléter la colonne M</v>
      </c>
      <c r="U293" s="62"/>
      <c r="V293" s="103" t="str">
        <f t="shared" si="112"/>
        <v>Compléter la colonne précédente</v>
      </c>
      <c r="W293" s="192" t="str">
        <f t="shared" si="113"/>
        <v>Date signature contrat absente ou non conforme</v>
      </c>
      <c r="X293" s="24"/>
      <c r="Y293" s="29"/>
      <c r="Z293" s="61" t="str">
        <f t="shared" si="129"/>
        <v>Compléter la colonne M</v>
      </c>
      <c r="AA293" s="62"/>
      <c r="AB293" s="29"/>
      <c r="AC293" s="205" t="str">
        <f>IF($M293="","Compléter la colonne M",IF(AA293="","Compléter la part variable",IF($M293=Données!$I$3,AA293,IF(AND($M293=Données!$I$2,AB293=""),"Compléter la colonne précédente",IF(AA293-AB293&lt;=0,0,IF(AB293&gt;=144.44,AA293-144.44,AA293-AB293))))))</f>
        <v>Compléter la colonne M</v>
      </c>
      <c r="AD293" s="197" t="str">
        <f>IF(AA293="","Compléter la part variable",IF(AND($M293=Données!$I$2,AB293=""),"Compléter mont. unit. versé pour le BTE",IF(AC293-$C$6&lt;0,0,AC293-$C$6)))</f>
        <v>Compléter la part variable</v>
      </c>
      <c r="AE293" s="192" t="str">
        <f t="shared" si="117"/>
        <v>Date signature contrat absente ou non conforme</v>
      </c>
      <c r="AF293" s="24"/>
      <c r="AG293" s="29"/>
      <c r="AH293" s="61" t="str">
        <f t="shared" si="130"/>
        <v>Compléter la colonne M</v>
      </c>
      <c r="AI293" s="62"/>
      <c r="AJ293" s="29"/>
      <c r="AK293" s="205" t="str">
        <f>IF($M293="","Compléter la colonne M",IF(AI293="","Compléter la part variable",IF($M293=Données!$I$3,AI293,IF(AND($M293=Données!$I$2,AJ293=""),"Compléter la colonne précédente",IF(AI293-AJ293&lt;=0,0,IF(AJ293&gt;=144.44,AI293-144.44,AI293-AJ293))))))</f>
        <v>Compléter la colonne M</v>
      </c>
      <c r="AL293" s="197" t="str">
        <f>IF(AI293="","Compléter la part variable",IF(AND($M293=Données!$I$2,AJ293=""),"Compléter mont. unit. versé pour le BTE",IF(AK293-$C$6&lt;0,0,AK293-$C$6)))</f>
        <v>Compléter la part variable</v>
      </c>
      <c r="AM293" s="192" t="str">
        <f t="shared" si="118"/>
        <v>Date signature contrat absente ou non conforme</v>
      </c>
      <c r="AN293" s="24"/>
      <c r="AO293" s="29"/>
      <c r="AP293" s="61" t="str">
        <f t="shared" si="131"/>
        <v>Compléter la colonne M</v>
      </c>
      <c r="AQ293" s="62"/>
      <c r="AR293" s="29"/>
      <c r="AS293" s="205" t="str">
        <f>IF($M293="","Compléter la colonne M",IF(AQ293="","Compléter la part variable",IF($M293=Données!$I$3,AQ293,IF(AND($M293=Données!$I$2,AR293=""),"Compléter la colonne précédente",IF(AQ293-AR293&lt;=0,0,IF(AR293&gt;=144.44,AQ293-144.44,AQ293-AR293))))))</f>
        <v>Compléter la colonne M</v>
      </c>
      <c r="AT293" s="197" t="str">
        <f>IF(AQ293="","Compléter la part variable",IF(AND($M293=Données!$I$2,AR293=""),"Compléter mont. unit. versé pour le BTE",IF(AS293-$C$6&lt;0,0,AS293-$C$6)))</f>
        <v>Compléter la part variable</v>
      </c>
      <c r="AU293" s="192" t="str">
        <f t="shared" si="119"/>
        <v>Date signature contrat absente ou non conforme</v>
      </c>
      <c r="AV293" s="24"/>
      <c r="AW293" s="29"/>
      <c r="AX293" s="61" t="str">
        <f t="shared" si="132"/>
        <v>Compléter la colonne M</v>
      </c>
      <c r="AY293" s="62"/>
      <c r="AZ293" s="29"/>
      <c r="BA293" s="205" t="str">
        <f>IF($M293="","Compléter la colonne M",IF(AY293="","Compléter la part variable",IF($M293=Données!$I$3,AY293,IF(AND($M293=Données!$I$2,AZ293=""),"Compléter la colonne précédente",IF(AY293-AZ293&lt;=0,0,IF(AZ293&gt;=144.44,AY293-144.44,AY293-AZ293))))))</f>
        <v>Compléter la colonne M</v>
      </c>
      <c r="BB293" s="197" t="str">
        <f>IF(AY293="","Compléter la part variable",IF(AND($M293=Données!$I$2,AZ293=""),"Compléter mont. unit. versé pour le BTE",IF(BA293-$C$6&lt;0,0,BA293-$C$6)))</f>
        <v>Compléter la part variable</v>
      </c>
      <c r="BC293" s="192" t="str">
        <f t="shared" si="120"/>
        <v>Date signature contrat absente ou non conforme</v>
      </c>
      <c r="BD293" s="24"/>
      <c r="BE293" s="29"/>
      <c r="BF293" s="61" t="str">
        <f t="shared" si="133"/>
        <v>Compléter la colonne M</v>
      </c>
      <c r="BG293" s="62"/>
      <c r="BH293" s="29"/>
      <c r="BI293" s="205" t="str">
        <f>IF($M293="","Compléter la colonne M",IF(BG293="","Compléter la part variable",IF($M293=Données!$I$3,BG293,IF(AND($M293=Données!$I$2,BH293=""),"Compléter la colonne précédente",IF(BG293-BH293&lt;=0,0,IF(BH293&gt;=144.44,BG293-144.44,BG293-BH293))))))</f>
        <v>Compléter la colonne M</v>
      </c>
      <c r="BJ293" s="197" t="str">
        <f>IF(BG293="","Compléter la part variable",IF(AND($M293=Données!$I$2,BH293=""),"Compléter mont. unit. versé pour le BTE",IF(BI293-$C$6&lt;0,0,BI293-$C$6)))</f>
        <v>Compléter la part variable</v>
      </c>
      <c r="BK293" s="192" t="str">
        <f t="shared" si="121"/>
        <v>Date signature contrat absente ou non conforme</v>
      </c>
      <c r="BL293" s="24"/>
      <c r="BM293" s="29"/>
      <c r="BN293" s="61" t="str">
        <f t="shared" si="134"/>
        <v>Compléter la colonne M</v>
      </c>
      <c r="BO293" s="62"/>
      <c r="BP293" s="29"/>
      <c r="BQ293" s="205" t="str">
        <f>IF($M293="","Compléter la colonne M",IF(BO293="","Compléter la part variable",IF($M293=Données!$I$3,BO293,IF(AND($M293=Données!$I$2,BP293=""),"Compléter la colonne précédente",IF(BO293-BP293&lt;=0,0,IF(BP293&gt;=144.44,BO293-144.44,BO293-BP293))))))</f>
        <v>Compléter la colonne M</v>
      </c>
      <c r="BR293" s="197" t="str">
        <f>IF(BO293="","Compléter la part variable",IF(AND($M293=Données!$I$2,BP293=""),"Compléter mont. unit. versé pour le BTE",IF(BQ293-$C$6&lt;0,0,BQ293-$C$6)))</f>
        <v>Compléter la part variable</v>
      </c>
      <c r="BS293" s="192" t="str">
        <f t="shared" si="122"/>
        <v>Date signature contrat absente ou non conforme</v>
      </c>
      <c r="BT293" s="24"/>
      <c r="BU293" s="29"/>
      <c r="BV293" s="61" t="str">
        <f t="shared" si="135"/>
        <v>Compléter la colonne M</v>
      </c>
      <c r="BW293" s="62"/>
      <c r="BX293" s="29"/>
      <c r="BY293" s="205" t="str">
        <f>IF($M293="","Compléter la colonne M",IF(BW293="","Compléter la part variable",IF($M293=Données!$I$3,BW293,IF(AND($M293=Données!$I$2,BX293=""),"Compléter la colonne précédente",IF(BW293-BX293&lt;=0,0,IF(BX293&gt;=144.44,BW293-144.44,BW293-BX293))))))</f>
        <v>Compléter la colonne M</v>
      </c>
      <c r="BZ293" s="197" t="str">
        <f>IF(BW293="","Compléter la part variable",IF(AND($M293=Données!$I$2,BX293=""),"Compléter mont. unit. versé pour le BTE",IF(BY293-$C$6&lt;0,0,BY293-$C$6)))</f>
        <v>Compléter la part variable</v>
      </c>
      <c r="CA293" s="192" t="str">
        <f t="shared" si="123"/>
        <v>Date signature contrat absente ou non conforme</v>
      </c>
      <c r="CB293" s="24"/>
      <c r="CC293" s="29"/>
      <c r="CD293" s="61" t="str">
        <f t="shared" si="136"/>
        <v>Compléter la colonne M</v>
      </c>
      <c r="CE293" s="62"/>
      <c r="CF293" s="29"/>
      <c r="CG293" s="205" t="str">
        <f>IF($M293="","Compléter la colonne M",IF(CE293="","Compléter la part variable",IF($M293=Données!$I$3,CE293,IF(AND($M293=Données!$I$2,CF293=""),"Compléter la colonne précédente",IF(CE293-CF293&lt;=0,0,IF(CF293&gt;=144.44,CE293-144.44,CE293-CF293))))))</f>
        <v>Compléter la colonne M</v>
      </c>
      <c r="CH293" s="197" t="str">
        <f>IF(CE293="","Compléter la part variable",IF(AND($M293=Données!$I$2,CF293=""),"Compléter mont. unit. versé pour le BTE",IF(CG293-$C$6&lt;0,0,CG293-$C$6)))</f>
        <v>Compléter la part variable</v>
      </c>
      <c r="CI293" s="192" t="str">
        <f t="shared" si="124"/>
        <v>Date signature contrat absente ou non conforme</v>
      </c>
      <c r="CJ293" s="24"/>
      <c r="CK293" s="29"/>
      <c r="CL293" s="61" t="str">
        <f t="shared" si="137"/>
        <v>Compléter la colonne M</v>
      </c>
      <c r="CM293" s="62"/>
      <c r="CN293" s="29"/>
      <c r="CO293" s="205" t="str">
        <f>IF($M293="","Compléter la colonne M",IF(CM293="","Compléter la part variable",IF($M293=Données!$I$3,CM293,IF(AND($M293=Données!$I$2,CN293=""),"Compléter la colonne précédente",IF(CM293-CN293&lt;=0,0,IF(CN293&gt;=144.44,CM293-144.44,CM293-CN293))))))</f>
        <v>Compléter la colonne M</v>
      </c>
      <c r="CP293" s="197" t="str">
        <f>IF(CM293="","Compléter la part variable",IF(AND($M293=Données!$I$2,CN293=""),"Compléter mont. unit. versé pour le BTE",IF(CO293-$C$6&lt;0,0,CO293-$C$6)))</f>
        <v>Compléter la part variable</v>
      </c>
      <c r="CQ293" s="192" t="str">
        <f t="shared" si="125"/>
        <v>Date signature contrat absente ou non conforme</v>
      </c>
      <c r="CR293" s="24"/>
      <c r="CS293" s="29"/>
      <c r="CT293" s="61" t="str">
        <f t="shared" si="138"/>
        <v>Compléter la colonne M</v>
      </c>
      <c r="CU293" s="62"/>
      <c r="CV293" s="29"/>
      <c r="CW293" s="205" t="str">
        <f>IF($M293="","Compléter la colonne M",IF(CU293="","Compléter la part variable",IF($M293=Données!$I$3,CU293,IF(AND($M293=Données!$I$2,CV293=""),"Compléter la colonne précédente",IF(CU293-CV293&lt;=0,0,IF(CV293&gt;=144.44,CU293-144.44,CU293-CV293))))))</f>
        <v>Compléter la colonne M</v>
      </c>
      <c r="CX293" s="197" t="str">
        <f>IF(CU293="","Compléter la part variable",IF(AND($M293=Données!$I$2,CV293=""),"Compléter mont. unit. versé pour le BTE",IF(CW293-$C$6&lt;0,0,CW293-$C$6)))</f>
        <v>Compléter la part variable</v>
      </c>
      <c r="CY293" s="192" t="str">
        <f t="shared" si="126"/>
        <v>Date signature contrat absente ou non conforme</v>
      </c>
      <c r="CZ293" s="24"/>
      <c r="DA293" s="29"/>
      <c r="DB293" s="61" t="str">
        <f t="shared" si="139"/>
        <v>Compléter la colonne M</v>
      </c>
      <c r="DC293" s="62"/>
      <c r="DD293" s="29"/>
      <c r="DE293" s="205" t="str">
        <f>IF($M293="","Compléter la colonne M",IF(DC293="","Compléter la part variable",IF($M293=Données!$I$3,DC293,IF(AND($M293=Données!$I$2,DD293=""),"Compléter la colonne précédente",IF(DC293-DD293&lt;=0,0,IF(DD293&gt;=144.44,DC293-144.44,DC293-DD293))))))</f>
        <v>Compléter la colonne M</v>
      </c>
      <c r="DF293" s="197" t="str">
        <f>IF(DC293="","Compléter la part variable",IF(AND($M293=Données!$I$2,DD293=""),"Compléter mont. unit. versé pour le BTE",IF(DE293-$C$6&lt;0,0,DE293-$C$6)))</f>
        <v>Compléter la part variable</v>
      </c>
      <c r="DG293" s="192" t="str">
        <f t="shared" si="127"/>
        <v>Date signature contrat absente ou non conforme</v>
      </c>
      <c r="DH293" s="106" t="str">
        <f t="shared" si="114"/>
        <v>Remplir les colonnes M,N, Q et P</v>
      </c>
      <c r="DI293" s="153" t="str">
        <f t="shared" si="115"/>
        <v>Remplir les colonnes M, N, Q et P</v>
      </c>
      <c r="DJ293" s="28" t="str">
        <f t="shared" si="116"/>
        <v>Remplir les colonnes M, N, Q et P</v>
      </c>
      <c r="DK293"/>
      <c r="DL293"/>
    </row>
    <row r="294" spans="1:116" x14ac:dyDescent="0.3">
      <c r="A294" s="132"/>
      <c r="B294" s="165"/>
      <c r="C294" s="43"/>
      <c r="D294" s="43"/>
      <c r="E294" s="43"/>
      <c r="F294" s="43"/>
      <c r="G294" s="133"/>
      <c r="H294" s="59"/>
      <c r="I294" s="29"/>
      <c r="J294" s="167"/>
      <c r="K294" s="167"/>
      <c r="L294" s="168"/>
      <c r="M294" s="141"/>
      <c r="N294" s="119"/>
      <c r="O294" s="69"/>
      <c r="P294" s="69"/>
      <c r="Q294" s="145"/>
      <c r="R294" s="24"/>
      <c r="S294" s="29"/>
      <c r="T294" s="61" t="str">
        <f t="shared" si="128"/>
        <v>Compléter la colonne M</v>
      </c>
      <c r="U294" s="62"/>
      <c r="V294" s="103" t="str">
        <f t="shared" si="112"/>
        <v>Compléter la colonne précédente</v>
      </c>
      <c r="W294" s="192" t="str">
        <f t="shared" si="113"/>
        <v>Date signature contrat absente ou non conforme</v>
      </c>
      <c r="X294" s="24"/>
      <c r="Y294" s="29"/>
      <c r="Z294" s="61" t="str">
        <f t="shared" si="129"/>
        <v>Compléter la colonne M</v>
      </c>
      <c r="AA294" s="62"/>
      <c r="AB294" s="29"/>
      <c r="AC294" s="205" t="str">
        <f>IF($M294="","Compléter la colonne M",IF(AA294="","Compléter la part variable",IF($M294=Données!$I$3,AA294,IF(AND($M294=Données!$I$2,AB294=""),"Compléter la colonne précédente",IF(AA294-AB294&lt;=0,0,IF(AB294&gt;=144.44,AA294-144.44,AA294-AB294))))))</f>
        <v>Compléter la colonne M</v>
      </c>
      <c r="AD294" s="197" t="str">
        <f>IF(AA294="","Compléter la part variable",IF(AND($M294=Données!$I$2,AB294=""),"Compléter mont. unit. versé pour le BTE",IF(AC294-$C$6&lt;0,0,AC294-$C$6)))</f>
        <v>Compléter la part variable</v>
      </c>
      <c r="AE294" s="192" t="str">
        <f t="shared" si="117"/>
        <v>Date signature contrat absente ou non conforme</v>
      </c>
      <c r="AF294" s="24"/>
      <c r="AG294" s="29"/>
      <c r="AH294" s="61" t="str">
        <f t="shared" si="130"/>
        <v>Compléter la colonne M</v>
      </c>
      <c r="AI294" s="62"/>
      <c r="AJ294" s="29"/>
      <c r="AK294" s="205" t="str">
        <f>IF($M294="","Compléter la colonne M",IF(AI294="","Compléter la part variable",IF($M294=Données!$I$3,AI294,IF(AND($M294=Données!$I$2,AJ294=""),"Compléter la colonne précédente",IF(AI294-AJ294&lt;=0,0,IF(AJ294&gt;=144.44,AI294-144.44,AI294-AJ294))))))</f>
        <v>Compléter la colonne M</v>
      </c>
      <c r="AL294" s="197" t="str">
        <f>IF(AI294="","Compléter la part variable",IF(AND($M294=Données!$I$2,AJ294=""),"Compléter mont. unit. versé pour le BTE",IF(AK294-$C$6&lt;0,0,AK294-$C$6)))</f>
        <v>Compléter la part variable</v>
      </c>
      <c r="AM294" s="192" t="str">
        <f t="shared" si="118"/>
        <v>Date signature contrat absente ou non conforme</v>
      </c>
      <c r="AN294" s="24"/>
      <c r="AO294" s="29"/>
      <c r="AP294" s="61" t="str">
        <f t="shared" si="131"/>
        <v>Compléter la colonne M</v>
      </c>
      <c r="AQ294" s="62"/>
      <c r="AR294" s="29"/>
      <c r="AS294" s="205" t="str">
        <f>IF($M294="","Compléter la colonne M",IF(AQ294="","Compléter la part variable",IF($M294=Données!$I$3,AQ294,IF(AND($M294=Données!$I$2,AR294=""),"Compléter la colonne précédente",IF(AQ294-AR294&lt;=0,0,IF(AR294&gt;=144.44,AQ294-144.44,AQ294-AR294))))))</f>
        <v>Compléter la colonne M</v>
      </c>
      <c r="AT294" s="197" t="str">
        <f>IF(AQ294="","Compléter la part variable",IF(AND($M294=Données!$I$2,AR294=""),"Compléter mont. unit. versé pour le BTE",IF(AS294-$C$6&lt;0,0,AS294-$C$6)))</f>
        <v>Compléter la part variable</v>
      </c>
      <c r="AU294" s="192" t="str">
        <f t="shared" si="119"/>
        <v>Date signature contrat absente ou non conforme</v>
      </c>
      <c r="AV294" s="24"/>
      <c r="AW294" s="29"/>
      <c r="AX294" s="61" t="str">
        <f t="shared" si="132"/>
        <v>Compléter la colonne M</v>
      </c>
      <c r="AY294" s="62"/>
      <c r="AZ294" s="29"/>
      <c r="BA294" s="205" t="str">
        <f>IF($M294="","Compléter la colonne M",IF(AY294="","Compléter la part variable",IF($M294=Données!$I$3,AY294,IF(AND($M294=Données!$I$2,AZ294=""),"Compléter la colonne précédente",IF(AY294-AZ294&lt;=0,0,IF(AZ294&gt;=144.44,AY294-144.44,AY294-AZ294))))))</f>
        <v>Compléter la colonne M</v>
      </c>
      <c r="BB294" s="197" t="str">
        <f>IF(AY294="","Compléter la part variable",IF(AND($M294=Données!$I$2,AZ294=""),"Compléter mont. unit. versé pour le BTE",IF(BA294-$C$6&lt;0,0,BA294-$C$6)))</f>
        <v>Compléter la part variable</v>
      </c>
      <c r="BC294" s="192" t="str">
        <f t="shared" si="120"/>
        <v>Date signature contrat absente ou non conforme</v>
      </c>
      <c r="BD294" s="24"/>
      <c r="BE294" s="29"/>
      <c r="BF294" s="61" t="str">
        <f t="shared" si="133"/>
        <v>Compléter la colonne M</v>
      </c>
      <c r="BG294" s="62"/>
      <c r="BH294" s="29"/>
      <c r="BI294" s="205" t="str">
        <f>IF($M294="","Compléter la colonne M",IF(BG294="","Compléter la part variable",IF($M294=Données!$I$3,BG294,IF(AND($M294=Données!$I$2,BH294=""),"Compléter la colonne précédente",IF(BG294-BH294&lt;=0,0,IF(BH294&gt;=144.44,BG294-144.44,BG294-BH294))))))</f>
        <v>Compléter la colonne M</v>
      </c>
      <c r="BJ294" s="197" t="str">
        <f>IF(BG294="","Compléter la part variable",IF(AND($M294=Données!$I$2,BH294=""),"Compléter mont. unit. versé pour le BTE",IF(BI294-$C$6&lt;0,0,BI294-$C$6)))</f>
        <v>Compléter la part variable</v>
      </c>
      <c r="BK294" s="192" t="str">
        <f t="shared" si="121"/>
        <v>Date signature contrat absente ou non conforme</v>
      </c>
      <c r="BL294" s="24"/>
      <c r="BM294" s="29"/>
      <c r="BN294" s="61" t="str">
        <f t="shared" si="134"/>
        <v>Compléter la colonne M</v>
      </c>
      <c r="BO294" s="62"/>
      <c r="BP294" s="29"/>
      <c r="BQ294" s="205" t="str">
        <f>IF($M294="","Compléter la colonne M",IF(BO294="","Compléter la part variable",IF($M294=Données!$I$3,BO294,IF(AND($M294=Données!$I$2,BP294=""),"Compléter la colonne précédente",IF(BO294-BP294&lt;=0,0,IF(BP294&gt;=144.44,BO294-144.44,BO294-BP294))))))</f>
        <v>Compléter la colonne M</v>
      </c>
      <c r="BR294" s="197" t="str">
        <f>IF(BO294="","Compléter la part variable",IF(AND($M294=Données!$I$2,BP294=""),"Compléter mont. unit. versé pour le BTE",IF(BQ294-$C$6&lt;0,0,BQ294-$C$6)))</f>
        <v>Compléter la part variable</v>
      </c>
      <c r="BS294" s="192" t="str">
        <f t="shared" si="122"/>
        <v>Date signature contrat absente ou non conforme</v>
      </c>
      <c r="BT294" s="24"/>
      <c r="BU294" s="29"/>
      <c r="BV294" s="61" t="str">
        <f t="shared" si="135"/>
        <v>Compléter la colonne M</v>
      </c>
      <c r="BW294" s="62"/>
      <c r="BX294" s="29"/>
      <c r="BY294" s="205" t="str">
        <f>IF($M294="","Compléter la colonne M",IF(BW294="","Compléter la part variable",IF($M294=Données!$I$3,BW294,IF(AND($M294=Données!$I$2,BX294=""),"Compléter la colonne précédente",IF(BW294-BX294&lt;=0,0,IF(BX294&gt;=144.44,BW294-144.44,BW294-BX294))))))</f>
        <v>Compléter la colonne M</v>
      </c>
      <c r="BZ294" s="197" t="str">
        <f>IF(BW294="","Compléter la part variable",IF(AND($M294=Données!$I$2,BX294=""),"Compléter mont. unit. versé pour le BTE",IF(BY294-$C$6&lt;0,0,BY294-$C$6)))</f>
        <v>Compléter la part variable</v>
      </c>
      <c r="CA294" s="192" t="str">
        <f t="shared" si="123"/>
        <v>Date signature contrat absente ou non conforme</v>
      </c>
      <c r="CB294" s="24"/>
      <c r="CC294" s="29"/>
      <c r="CD294" s="61" t="str">
        <f t="shared" si="136"/>
        <v>Compléter la colonne M</v>
      </c>
      <c r="CE294" s="62"/>
      <c r="CF294" s="29"/>
      <c r="CG294" s="205" t="str">
        <f>IF($M294="","Compléter la colonne M",IF(CE294="","Compléter la part variable",IF($M294=Données!$I$3,CE294,IF(AND($M294=Données!$I$2,CF294=""),"Compléter la colonne précédente",IF(CE294-CF294&lt;=0,0,IF(CF294&gt;=144.44,CE294-144.44,CE294-CF294))))))</f>
        <v>Compléter la colonne M</v>
      </c>
      <c r="CH294" s="197" t="str">
        <f>IF(CE294="","Compléter la part variable",IF(AND($M294=Données!$I$2,CF294=""),"Compléter mont. unit. versé pour le BTE",IF(CG294-$C$6&lt;0,0,CG294-$C$6)))</f>
        <v>Compléter la part variable</v>
      </c>
      <c r="CI294" s="192" t="str">
        <f t="shared" si="124"/>
        <v>Date signature contrat absente ou non conforme</v>
      </c>
      <c r="CJ294" s="24"/>
      <c r="CK294" s="29"/>
      <c r="CL294" s="61" t="str">
        <f t="shared" si="137"/>
        <v>Compléter la colonne M</v>
      </c>
      <c r="CM294" s="62"/>
      <c r="CN294" s="29"/>
      <c r="CO294" s="205" t="str">
        <f>IF($M294="","Compléter la colonne M",IF(CM294="","Compléter la part variable",IF($M294=Données!$I$3,CM294,IF(AND($M294=Données!$I$2,CN294=""),"Compléter la colonne précédente",IF(CM294-CN294&lt;=0,0,IF(CN294&gt;=144.44,CM294-144.44,CM294-CN294))))))</f>
        <v>Compléter la colonne M</v>
      </c>
      <c r="CP294" s="197" t="str">
        <f>IF(CM294="","Compléter la part variable",IF(AND($M294=Données!$I$2,CN294=""),"Compléter mont. unit. versé pour le BTE",IF(CO294-$C$6&lt;0,0,CO294-$C$6)))</f>
        <v>Compléter la part variable</v>
      </c>
      <c r="CQ294" s="192" t="str">
        <f t="shared" si="125"/>
        <v>Date signature contrat absente ou non conforme</v>
      </c>
      <c r="CR294" s="24"/>
      <c r="CS294" s="29"/>
      <c r="CT294" s="61" t="str">
        <f t="shared" si="138"/>
        <v>Compléter la colonne M</v>
      </c>
      <c r="CU294" s="62"/>
      <c r="CV294" s="29"/>
      <c r="CW294" s="205" t="str">
        <f>IF($M294="","Compléter la colonne M",IF(CU294="","Compléter la part variable",IF($M294=Données!$I$3,CU294,IF(AND($M294=Données!$I$2,CV294=""),"Compléter la colonne précédente",IF(CU294-CV294&lt;=0,0,IF(CV294&gt;=144.44,CU294-144.44,CU294-CV294))))))</f>
        <v>Compléter la colonne M</v>
      </c>
      <c r="CX294" s="197" t="str">
        <f>IF(CU294="","Compléter la part variable",IF(AND($M294=Données!$I$2,CV294=""),"Compléter mont. unit. versé pour le BTE",IF(CW294-$C$6&lt;0,0,CW294-$C$6)))</f>
        <v>Compléter la part variable</v>
      </c>
      <c r="CY294" s="192" t="str">
        <f t="shared" si="126"/>
        <v>Date signature contrat absente ou non conforme</v>
      </c>
      <c r="CZ294" s="24"/>
      <c r="DA294" s="29"/>
      <c r="DB294" s="61" t="str">
        <f t="shared" si="139"/>
        <v>Compléter la colonne M</v>
      </c>
      <c r="DC294" s="62"/>
      <c r="DD294" s="29"/>
      <c r="DE294" s="205" t="str">
        <f>IF($M294="","Compléter la colonne M",IF(DC294="","Compléter la part variable",IF($M294=Données!$I$3,DC294,IF(AND($M294=Données!$I$2,DD294=""),"Compléter la colonne précédente",IF(DC294-DD294&lt;=0,0,IF(DD294&gt;=144.44,DC294-144.44,DC294-DD294))))))</f>
        <v>Compléter la colonne M</v>
      </c>
      <c r="DF294" s="197" t="str">
        <f>IF(DC294="","Compléter la part variable",IF(AND($M294=Données!$I$2,DD294=""),"Compléter mont. unit. versé pour le BTE",IF(DE294-$C$6&lt;0,0,DE294-$C$6)))</f>
        <v>Compléter la part variable</v>
      </c>
      <c r="DG294" s="192" t="str">
        <f t="shared" si="127"/>
        <v>Date signature contrat absente ou non conforme</v>
      </c>
      <c r="DH294" s="106" t="str">
        <f t="shared" si="114"/>
        <v>Remplir les colonnes M,N, Q et P</v>
      </c>
      <c r="DI294" s="153" t="str">
        <f t="shared" si="115"/>
        <v>Remplir les colonnes M, N, Q et P</v>
      </c>
      <c r="DJ294" s="28" t="str">
        <f t="shared" si="116"/>
        <v>Remplir les colonnes M, N, Q et P</v>
      </c>
      <c r="DK294"/>
      <c r="DL294"/>
    </row>
    <row r="295" spans="1:116" x14ac:dyDescent="0.3">
      <c r="A295" s="132"/>
      <c r="B295" s="165"/>
      <c r="C295" s="43"/>
      <c r="D295" s="43"/>
      <c r="E295" s="43"/>
      <c r="F295" s="43"/>
      <c r="G295" s="133"/>
      <c r="H295" s="59"/>
      <c r="I295" s="29"/>
      <c r="J295" s="167"/>
      <c r="K295" s="167"/>
      <c r="L295" s="168"/>
      <c r="M295" s="141"/>
      <c r="N295" s="119"/>
      <c r="O295" s="69"/>
      <c r="P295" s="69"/>
      <c r="Q295" s="145"/>
      <c r="R295" s="24"/>
      <c r="S295" s="29"/>
      <c r="T295" s="61" t="str">
        <f t="shared" si="128"/>
        <v>Compléter la colonne M</v>
      </c>
      <c r="U295" s="62"/>
      <c r="V295" s="103" t="str">
        <f t="shared" si="112"/>
        <v>Compléter la colonne précédente</v>
      </c>
      <c r="W295" s="192" t="str">
        <f t="shared" si="113"/>
        <v>Date signature contrat absente ou non conforme</v>
      </c>
      <c r="X295" s="24"/>
      <c r="Y295" s="29"/>
      <c r="Z295" s="61" t="str">
        <f t="shared" si="129"/>
        <v>Compléter la colonne M</v>
      </c>
      <c r="AA295" s="62"/>
      <c r="AB295" s="29"/>
      <c r="AC295" s="205" t="str">
        <f>IF($M295="","Compléter la colonne M",IF(AA295="","Compléter la part variable",IF($M295=Données!$I$3,AA295,IF(AND($M295=Données!$I$2,AB295=""),"Compléter la colonne précédente",IF(AA295-AB295&lt;=0,0,IF(AB295&gt;=144.44,AA295-144.44,AA295-AB295))))))</f>
        <v>Compléter la colonne M</v>
      </c>
      <c r="AD295" s="197" t="str">
        <f>IF(AA295="","Compléter la part variable",IF(AND($M295=Données!$I$2,AB295=""),"Compléter mont. unit. versé pour le BTE",IF(AC295-$C$6&lt;0,0,AC295-$C$6)))</f>
        <v>Compléter la part variable</v>
      </c>
      <c r="AE295" s="192" t="str">
        <f t="shared" si="117"/>
        <v>Date signature contrat absente ou non conforme</v>
      </c>
      <c r="AF295" s="24"/>
      <c r="AG295" s="29"/>
      <c r="AH295" s="61" t="str">
        <f t="shared" si="130"/>
        <v>Compléter la colonne M</v>
      </c>
      <c r="AI295" s="62"/>
      <c r="AJ295" s="29"/>
      <c r="AK295" s="205" t="str">
        <f>IF($M295="","Compléter la colonne M",IF(AI295="","Compléter la part variable",IF($M295=Données!$I$3,AI295,IF(AND($M295=Données!$I$2,AJ295=""),"Compléter la colonne précédente",IF(AI295-AJ295&lt;=0,0,IF(AJ295&gt;=144.44,AI295-144.44,AI295-AJ295))))))</f>
        <v>Compléter la colonne M</v>
      </c>
      <c r="AL295" s="197" t="str">
        <f>IF(AI295="","Compléter la part variable",IF(AND($M295=Données!$I$2,AJ295=""),"Compléter mont. unit. versé pour le BTE",IF(AK295-$C$6&lt;0,0,AK295-$C$6)))</f>
        <v>Compléter la part variable</v>
      </c>
      <c r="AM295" s="192" t="str">
        <f t="shared" si="118"/>
        <v>Date signature contrat absente ou non conforme</v>
      </c>
      <c r="AN295" s="24"/>
      <c r="AO295" s="29"/>
      <c r="AP295" s="61" t="str">
        <f t="shared" si="131"/>
        <v>Compléter la colonne M</v>
      </c>
      <c r="AQ295" s="62"/>
      <c r="AR295" s="29"/>
      <c r="AS295" s="205" t="str">
        <f>IF($M295="","Compléter la colonne M",IF(AQ295="","Compléter la part variable",IF($M295=Données!$I$3,AQ295,IF(AND($M295=Données!$I$2,AR295=""),"Compléter la colonne précédente",IF(AQ295-AR295&lt;=0,0,IF(AR295&gt;=144.44,AQ295-144.44,AQ295-AR295))))))</f>
        <v>Compléter la colonne M</v>
      </c>
      <c r="AT295" s="197" t="str">
        <f>IF(AQ295="","Compléter la part variable",IF(AND($M295=Données!$I$2,AR295=""),"Compléter mont. unit. versé pour le BTE",IF(AS295-$C$6&lt;0,0,AS295-$C$6)))</f>
        <v>Compléter la part variable</v>
      </c>
      <c r="AU295" s="192" t="str">
        <f t="shared" si="119"/>
        <v>Date signature contrat absente ou non conforme</v>
      </c>
      <c r="AV295" s="24"/>
      <c r="AW295" s="29"/>
      <c r="AX295" s="61" t="str">
        <f t="shared" si="132"/>
        <v>Compléter la colonne M</v>
      </c>
      <c r="AY295" s="62"/>
      <c r="AZ295" s="29"/>
      <c r="BA295" s="205" t="str">
        <f>IF($M295="","Compléter la colonne M",IF(AY295="","Compléter la part variable",IF($M295=Données!$I$3,AY295,IF(AND($M295=Données!$I$2,AZ295=""),"Compléter la colonne précédente",IF(AY295-AZ295&lt;=0,0,IF(AZ295&gt;=144.44,AY295-144.44,AY295-AZ295))))))</f>
        <v>Compléter la colonne M</v>
      </c>
      <c r="BB295" s="197" t="str">
        <f>IF(AY295="","Compléter la part variable",IF(AND($M295=Données!$I$2,AZ295=""),"Compléter mont. unit. versé pour le BTE",IF(BA295-$C$6&lt;0,0,BA295-$C$6)))</f>
        <v>Compléter la part variable</v>
      </c>
      <c r="BC295" s="192" t="str">
        <f t="shared" si="120"/>
        <v>Date signature contrat absente ou non conforme</v>
      </c>
      <c r="BD295" s="24"/>
      <c r="BE295" s="29"/>
      <c r="BF295" s="61" t="str">
        <f t="shared" si="133"/>
        <v>Compléter la colonne M</v>
      </c>
      <c r="BG295" s="62"/>
      <c r="BH295" s="29"/>
      <c r="BI295" s="205" t="str">
        <f>IF($M295="","Compléter la colonne M",IF(BG295="","Compléter la part variable",IF($M295=Données!$I$3,BG295,IF(AND($M295=Données!$I$2,BH295=""),"Compléter la colonne précédente",IF(BG295-BH295&lt;=0,0,IF(BH295&gt;=144.44,BG295-144.44,BG295-BH295))))))</f>
        <v>Compléter la colonne M</v>
      </c>
      <c r="BJ295" s="197" t="str">
        <f>IF(BG295="","Compléter la part variable",IF(AND($M295=Données!$I$2,BH295=""),"Compléter mont. unit. versé pour le BTE",IF(BI295-$C$6&lt;0,0,BI295-$C$6)))</f>
        <v>Compléter la part variable</v>
      </c>
      <c r="BK295" s="192" t="str">
        <f t="shared" si="121"/>
        <v>Date signature contrat absente ou non conforme</v>
      </c>
      <c r="BL295" s="24"/>
      <c r="BM295" s="29"/>
      <c r="BN295" s="61" t="str">
        <f t="shared" si="134"/>
        <v>Compléter la colonne M</v>
      </c>
      <c r="BO295" s="62"/>
      <c r="BP295" s="29"/>
      <c r="BQ295" s="205" t="str">
        <f>IF($M295="","Compléter la colonne M",IF(BO295="","Compléter la part variable",IF($M295=Données!$I$3,BO295,IF(AND($M295=Données!$I$2,BP295=""),"Compléter la colonne précédente",IF(BO295-BP295&lt;=0,0,IF(BP295&gt;=144.44,BO295-144.44,BO295-BP295))))))</f>
        <v>Compléter la colonne M</v>
      </c>
      <c r="BR295" s="197" t="str">
        <f>IF(BO295="","Compléter la part variable",IF(AND($M295=Données!$I$2,BP295=""),"Compléter mont. unit. versé pour le BTE",IF(BQ295-$C$6&lt;0,0,BQ295-$C$6)))</f>
        <v>Compléter la part variable</v>
      </c>
      <c r="BS295" s="192" t="str">
        <f t="shared" si="122"/>
        <v>Date signature contrat absente ou non conforme</v>
      </c>
      <c r="BT295" s="24"/>
      <c r="BU295" s="29"/>
      <c r="BV295" s="61" t="str">
        <f t="shared" si="135"/>
        <v>Compléter la colonne M</v>
      </c>
      <c r="BW295" s="62"/>
      <c r="BX295" s="29"/>
      <c r="BY295" s="205" t="str">
        <f>IF($M295="","Compléter la colonne M",IF(BW295="","Compléter la part variable",IF($M295=Données!$I$3,BW295,IF(AND($M295=Données!$I$2,BX295=""),"Compléter la colonne précédente",IF(BW295-BX295&lt;=0,0,IF(BX295&gt;=144.44,BW295-144.44,BW295-BX295))))))</f>
        <v>Compléter la colonne M</v>
      </c>
      <c r="BZ295" s="197" t="str">
        <f>IF(BW295="","Compléter la part variable",IF(AND($M295=Données!$I$2,BX295=""),"Compléter mont. unit. versé pour le BTE",IF(BY295-$C$6&lt;0,0,BY295-$C$6)))</f>
        <v>Compléter la part variable</v>
      </c>
      <c r="CA295" s="192" t="str">
        <f t="shared" si="123"/>
        <v>Date signature contrat absente ou non conforme</v>
      </c>
      <c r="CB295" s="24"/>
      <c r="CC295" s="29"/>
      <c r="CD295" s="61" t="str">
        <f t="shared" si="136"/>
        <v>Compléter la colonne M</v>
      </c>
      <c r="CE295" s="62"/>
      <c r="CF295" s="29"/>
      <c r="CG295" s="205" t="str">
        <f>IF($M295="","Compléter la colonne M",IF(CE295="","Compléter la part variable",IF($M295=Données!$I$3,CE295,IF(AND($M295=Données!$I$2,CF295=""),"Compléter la colonne précédente",IF(CE295-CF295&lt;=0,0,IF(CF295&gt;=144.44,CE295-144.44,CE295-CF295))))))</f>
        <v>Compléter la colonne M</v>
      </c>
      <c r="CH295" s="197" t="str">
        <f>IF(CE295="","Compléter la part variable",IF(AND($M295=Données!$I$2,CF295=""),"Compléter mont. unit. versé pour le BTE",IF(CG295-$C$6&lt;0,0,CG295-$C$6)))</f>
        <v>Compléter la part variable</v>
      </c>
      <c r="CI295" s="192" t="str">
        <f t="shared" si="124"/>
        <v>Date signature contrat absente ou non conforme</v>
      </c>
      <c r="CJ295" s="24"/>
      <c r="CK295" s="29"/>
      <c r="CL295" s="61" t="str">
        <f t="shared" si="137"/>
        <v>Compléter la colonne M</v>
      </c>
      <c r="CM295" s="62"/>
      <c r="CN295" s="29"/>
      <c r="CO295" s="205" t="str">
        <f>IF($M295="","Compléter la colonne M",IF(CM295="","Compléter la part variable",IF($M295=Données!$I$3,CM295,IF(AND($M295=Données!$I$2,CN295=""),"Compléter la colonne précédente",IF(CM295-CN295&lt;=0,0,IF(CN295&gt;=144.44,CM295-144.44,CM295-CN295))))))</f>
        <v>Compléter la colonne M</v>
      </c>
      <c r="CP295" s="197" t="str">
        <f>IF(CM295="","Compléter la part variable",IF(AND($M295=Données!$I$2,CN295=""),"Compléter mont. unit. versé pour le BTE",IF(CO295-$C$6&lt;0,0,CO295-$C$6)))</f>
        <v>Compléter la part variable</v>
      </c>
      <c r="CQ295" s="192" t="str">
        <f t="shared" si="125"/>
        <v>Date signature contrat absente ou non conforme</v>
      </c>
      <c r="CR295" s="24"/>
      <c r="CS295" s="29"/>
      <c r="CT295" s="61" t="str">
        <f t="shared" si="138"/>
        <v>Compléter la colonne M</v>
      </c>
      <c r="CU295" s="62"/>
      <c r="CV295" s="29"/>
      <c r="CW295" s="205" t="str">
        <f>IF($M295="","Compléter la colonne M",IF(CU295="","Compléter la part variable",IF($M295=Données!$I$3,CU295,IF(AND($M295=Données!$I$2,CV295=""),"Compléter la colonne précédente",IF(CU295-CV295&lt;=0,0,IF(CV295&gt;=144.44,CU295-144.44,CU295-CV295))))))</f>
        <v>Compléter la colonne M</v>
      </c>
      <c r="CX295" s="197" t="str">
        <f>IF(CU295="","Compléter la part variable",IF(AND($M295=Données!$I$2,CV295=""),"Compléter mont. unit. versé pour le BTE",IF(CW295-$C$6&lt;0,0,CW295-$C$6)))</f>
        <v>Compléter la part variable</v>
      </c>
      <c r="CY295" s="192" t="str">
        <f t="shared" si="126"/>
        <v>Date signature contrat absente ou non conforme</v>
      </c>
      <c r="CZ295" s="24"/>
      <c r="DA295" s="29"/>
      <c r="DB295" s="61" t="str">
        <f t="shared" si="139"/>
        <v>Compléter la colonne M</v>
      </c>
      <c r="DC295" s="62"/>
      <c r="DD295" s="29"/>
      <c r="DE295" s="205" t="str">
        <f>IF($M295="","Compléter la colonne M",IF(DC295="","Compléter la part variable",IF($M295=Données!$I$3,DC295,IF(AND($M295=Données!$I$2,DD295=""),"Compléter la colonne précédente",IF(DC295-DD295&lt;=0,0,IF(DD295&gt;=144.44,DC295-144.44,DC295-DD295))))))</f>
        <v>Compléter la colonne M</v>
      </c>
      <c r="DF295" s="197" t="str">
        <f>IF(DC295="","Compléter la part variable",IF(AND($M295=Données!$I$2,DD295=""),"Compléter mont. unit. versé pour le BTE",IF(DE295-$C$6&lt;0,0,DE295-$C$6)))</f>
        <v>Compléter la part variable</v>
      </c>
      <c r="DG295" s="192" t="str">
        <f t="shared" si="127"/>
        <v>Date signature contrat absente ou non conforme</v>
      </c>
      <c r="DH295" s="106" t="str">
        <f t="shared" si="114"/>
        <v>Remplir les colonnes M,N, Q et P</v>
      </c>
      <c r="DI295" s="153" t="str">
        <f t="shared" si="115"/>
        <v>Remplir les colonnes M, N, Q et P</v>
      </c>
      <c r="DJ295" s="28" t="str">
        <f t="shared" si="116"/>
        <v>Remplir les colonnes M, N, Q et P</v>
      </c>
      <c r="DK295"/>
      <c r="DL295"/>
    </row>
    <row r="296" spans="1:116" x14ac:dyDescent="0.3">
      <c r="A296" s="132"/>
      <c r="B296" s="165"/>
      <c r="C296" s="43"/>
      <c r="D296" s="43"/>
      <c r="E296" s="43"/>
      <c r="F296" s="43"/>
      <c r="G296" s="133"/>
      <c r="H296" s="59"/>
      <c r="I296" s="29"/>
      <c r="J296" s="167"/>
      <c r="K296" s="167"/>
      <c r="L296" s="168"/>
      <c r="M296" s="141"/>
      <c r="N296" s="119"/>
      <c r="O296" s="69"/>
      <c r="P296" s="69"/>
      <c r="Q296" s="145"/>
      <c r="R296" s="24"/>
      <c r="S296" s="29"/>
      <c r="T296" s="61" t="str">
        <f t="shared" si="128"/>
        <v>Compléter la colonne M</v>
      </c>
      <c r="U296" s="62"/>
      <c r="V296" s="103" t="str">
        <f t="shared" si="112"/>
        <v>Compléter la colonne précédente</v>
      </c>
      <c r="W296" s="192" t="str">
        <f t="shared" si="113"/>
        <v>Date signature contrat absente ou non conforme</v>
      </c>
      <c r="X296" s="24"/>
      <c r="Y296" s="29"/>
      <c r="Z296" s="61" t="str">
        <f t="shared" si="129"/>
        <v>Compléter la colonne M</v>
      </c>
      <c r="AA296" s="62"/>
      <c r="AB296" s="29"/>
      <c r="AC296" s="205" t="str">
        <f>IF($M296="","Compléter la colonne M",IF(AA296="","Compléter la part variable",IF($M296=Données!$I$3,AA296,IF(AND($M296=Données!$I$2,AB296=""),"Compléter la colonne précédente",IF(AA296-AB296&lt;=0,0,IF(AB296&gt;=144.44,AA296-144.44,AA296-AB296))))))</f>
        <v>Compléter la colonne M</v>
      </c>
      <c r="AD296" s="197" t="str">
        <f>IF(AA296="","Compléter la part variable",IF(AND($M296=Données!$I$2,AB296=""),"Compléter mont. unit. versé pour le BTE",IF(AC296-$C$6&lt;0,0,AC296-$C$6)))</f>
        <v>Compléter la part variable</v>
      </c>
      <c r="AE296" s="192" t="str">
        <f t="shared" si="117"/>
        <v>Date signature contrat absente ou non conforme</v>
      </c>
      <c r="AF296" s="24"/>
      <c r="AG296" s="29"/>
      <c r="AH296" s="61" t="str">
        <f t="shared" si="130"/>
        <v>Compléter la colonne M</v>
      </c>
      <c r="AI296" s="62"/>
      <c r="AJ296" s="29"/>
      <c r="AK296" s="205" t="str">
        <f>IF($M296="","Compléter la colonne M",IF(AI296="","Compléter la part variable",IF($M296=Données!$I$3,AI296,IF(AND($M296=Données!$I$2,AJ296=""),"Compléter la colonne précédente",IF(AI296-AJ296&lt;=0,0,IF(AJ296&gt;=144.44,AI296-144.44,AI296-AJ296))))))</f>
        <v>Compléter la colonne M</v>
      </c>
      <c r="AL296" s="197" t="str">
        <f>IF(AI296="","Compléter la part variable",IF(AND($M296=Données!$I$2,AJ296=""),"Compléter mont. unit. versé pour le BTE",IF(AK296-$C$6&lt;0,0,AK296-$C$6)))</f>
        <v>Compléter la part variable</v>
      </c>
      <c r="AM296" s="192" t="str">
        <f t="shared" si="118"/>
        <v>Date signature contrat absente ou non conforme</v>
      </c>
      <c r="AN296" s="24"/>
      <c r="AO296" s="29"/>
      <c r="AP296" s="61" t="str">
        <f t="shared" si="131"/>
        <v>Compléter la colonne M</v>
      </c>
      <c r="AQ296" s="62"/>
      <c r="AR296" s="29"/>
      <c r="AS296" s="205" t="str">
        <f>IF($M296="","Compléter la colonne M",IF(AQ296="","Compléter la part variable",IF($M296=Données!$I$3,AQ296,IF(AND($M296=Données!$I$2,AR296=""),"Compléter la colonne précédente",IF(AQ296-AR296&lt;=0,0,IF(AR296&gt;=144.44,AQ296-144.44,AQ296-AR296))))))</f>
        <v>Compléter la colonne M</v>
      </c>
      <c r="AT296" s="197" t="str">
        <f>IF(AQ296="","Compléter la part variable",IF(AND($M296=Données!$I$2,AR296=""),"Compléter mont. unit. versé pour le BTE",IF(AS296-$C$6&lt;0,0,AS296-$C$6)))</f>
        <v>Compléter la part variable</v>
      </c>
      <c r="AU296" s="192" t="str">
        <f t="shared" si="119"/>
        <v>Date signature contrat absente ou non conforme</v>
      </c>
      <c r="AV296" s="24"/>
      <c r="AW296" s="29"/>
      <c r="AX296" s="61" t="str">
        <f t="shared" si="132"/>
        <v>Compléter la colonne M</v>
      </c>
      <c r="AY296" s="62"/>
      <c r="AZ296" s="29"/>
      <c r="BA296" s="205" t="str">
        <f>IF($M296="","Compléter la colonne M",IF(AY296="","Compléter la part variable",IF($M296=Données!$I$3,AY296,IF(AND($M296=Données!$I$2,AZ296=""),"Compléter la colonne précédente",IF(AY296-AZ296&lt;=0,0,IF(AZ296&gt;=144.44,AY296-144.44,AY296-AZ296))))))</f>
        <v>Compléter la colonne M</v>
      </c>
      <c r="BB296" s="197" t="str">
        <f>IF(AY296="","Compléter la part variable",IF(AND($M296=Données!$I$2,AZ296=""),"Compléter mont. unit. versé pour le BTE",IF(BA296-$C$6&lt;0,0,BA296-$C$6)))</f>
        <v>Compléter la part variable</v>
      </c>
      <c r="BC296" s="192" t="str">
        <f t="shared" si="120"/>
        <v>Date signature contrat absente ou non conforme</v>
      </c>
      <c r="BD296" s="24"/>
      <c r="BE296" s="29"/>
      <c r="BF296" s="61" t="str">
        <f t="shared" si="133"/>
        <v>Compléter la colonne M</v>
      </c>
      <c r="BG296" s="62"/>
      <c r="BH296" s="29"/>
      <c r="BI296" s="205" t="str">
        <f>IF($M296="","Compléter la colonne M",IF(BG296="","Compléter la part variable",IF($M296=Données!$I$3,BG296,IF(AND($M296=Données!$I$2,BH296=""),"Compléter la colonne précédente",IF(BG296-BH296&lt;=0,0,IF(BH296&gt;=144.44,BG296-144.44,BG296-BH296))))))</f>
        <v>Compléter la colonne M</v>
      </c>
      <c r="BJ296" s="197" t="str">
        <f>IF(BG296="","Compléter la part variable",IF(AND($M296=Données!$I$2,BH296=""),"Compléter mont. unit. versé pour le BTE",IF(BI296-$C$6&lt;0,0,BI296-$C$6)))</f>
        <v>Compléter la part variable</v>
      </c>
      <c r="BK296" s="192" t="str">
        <f t="shared" si="121"/>
        <v>Date signature contrat absente ou non conforme</v>
      </c>
      <c r="BL296" s="24"/>
      <c r="BM296" s="29"/>
      <c r="BN296" s="61" t="str">
        <f t="shared" si="134"/>
        <v>Compléter la colonne M</v>
      </c>
      <c r="BO296" s="62"/>
      <c r="BP296" s="29"/>
      <c r="BQ296" s="205" t="str">
        <f>IF($M296="","Compléter la colonne M",IF(BO296="","Compléter la part variable",IF($M296=Données!$I$3,BO296,IF(AND($M296=Données!$I$2,BP296=""),"Compléter la colonne précédente",IF(BO296-BP296&lt;=0,0,IF(BP296&gt;=144.44,BO296-144.44,BO296-BP296))))))</f>
        <v>Compléter la colonne M</v>
      </c>
      <c r="BR296" s="197" t="str">
        <f>IF(BO296="","Compléter la part variable",IF(AND($M296=Données!$I$2,BP296=""),"Compléter mont. unit. versé pour le BTE",IF(BQ296-$C$6&lt;0,0,BQ296-$C$6)))</f>
        <v>Compléter la part variable</v>
      </c>
      <c r="BS296" s="192" t="str">
        <f t="shared" si="122"/>
        <v>Date signature contrat absente ou non conforme</v>
      </c>
      <c r="BT296" s="24"/>
      <c r="BU296" s="29"/>
      <c r="BV296" s="61" t="str">
        <f t="shared" si="135"/>
        <v>Compléter la colonne M</v>
      </c>
      <c r="BW296" s="62"/>
      <c r="BX296" s="29"/>
      <c r="BY296" s="205" t="str">
        <f>IF($M296="","Compléter la colonne M",IF(BW296="","Compléter la part variable",IF($M296=Données!$I$3,BW296,IF(AND($M296=Données!$I$2,BX296=""),"Compléter la colonne précédente",IF(BW296-BX296&lt;=0,0,IF(BX296&gt;=144.44,BW296-144.44,BW296-BX296))))))</f>
        <v>Compléter la colonne M</v>
      </c>
      <c r="BZ296" s="197" t="str">
        <f>IF(BW296="","Compléter la part variable",IF(AND($M296=Données!$I$2,BX296=""),"Compléter mont. unit. versé pour le BTE",IF(BY296-$C$6&lt;0,0,BY296-$C$6)))</f>
        <v>Compléter la part variable</v>
      </c>
      <c r="CA296" s="192" t="str">
        <f t="shared" si="123"/>
        <v>Date signature contrat absente ou non conforme</v>
      </c>
      <c r="CB296" s="24"/>
      <c r="CC296" s="29"/>
      <c r="CD296" s="61" t="str">
        <f t="shared" si="136"/>
        <v>Compléter la colonne M</v>
      </c>
      <c r="CE296" s="62"/>
      <c r="CF296" s="29"/>
      <c r="CG296" s="205" t="str">
        <f>IF($M296="","Compléter la colonne M",IF(CE296="","Compléter la part variable",IF($M296=Données!$I$3,CE296,IF(AND($M296=Données!$I$2,CF296=""),"Compléter la colonne précédente",IF(CE296-CF296&lt;=0,0,IF(CF296&gt;=144.44,CE296-144.44,CE296-CF296))))))</f>
        <v>Compléter la colonne M</v>
      </c>
      <c r="CH296" s="197" t="str">
        <f>IF(CE296="","Compléter la part variable",IF(AND($M296=Données!$I$2,CF296=""),"Compléter mont. unit. versé pour le BTE",IF(CG296-$C$6&lt;0,0,CG296-$C$6)))</f>
        <v>Compléter la part variable</v>
      </c>
      <c r="CI296" s="192" t="str">
        <f t="shared" si="124"/>
        <v>Date signature contrat absente ou non conforme</v>
      </c>
      <c r="CJ296" s="24"/>
      <c r="CK296" s="29"/>
      <c r="CL296" s="61" t="str">
        <f t="shared" si="137"/>
        <v>Compléter la colonne M</v>
      </c>
      <c r="CM296" s="62"/>
      <c r="CN296" s="29"/>
      <c r="CO296" s="205" t="str">
        <f>IF($M296="","Compléter la colonne M",IF(CM296="","Compléter la part variable",IF($M296=Données!$I$3,CM296,IF(AND($M296=Données!$I$2,CN296=""),"Compléter la colonne précédente",IF(CM296-CN296&lt;=0,0,IF(CN296&gt;=144.44,CM296-144.44,CM296-CN296))))))</f>
        <v>Compléter la colonne M</v>
      </c>
      <c r="CP296" s="197" t="str">
        <f>IF(CM296="","Compléter la part variable",IF(AND($M296=Données!$I$2,CN296=""),"Compléter mont. unit. versé pour le BTE",IF(CO296-$C$6&lt;0,0,CO296-$C$6)))</f>
        <v>Compléter la part variable</v>
      </c>
      <c r="CQ296" s="192" t="str">
        <f t="shared" si="125"/>
        <v>Date signature contrat absente ou non conforme</v>
      </c>
      <c r="CR296" s="24"/>
      <c r="CS296" s="29"/>
      <c r="CT296" s="61" t="str">
        <f t="shared" si="138"/>
        <v>Compléter la colonne M</v>
      </c>
      <c r="CU296" s="62"/>
      <c r="CV296" s="29"/>
      <c r="CW296" s="205" t="str">
        <f>IF($M296="","Compléter la colonne M",IF(CU296="","Compléter la part variable",IF($M296=Données!$I$3,CU296,IF(AND($M296=Données!$I$2,CV296=""),"Compléter la colonne précédente",IF(CU296-CV296&lt;=0,0,IF(CV296&gt;=144.44,CU296-144.44,CU296-CV296))))))</f>
        <v>Compléter la colonne M</v>
      </c>
      <c r="CX296" s="197" t="str">
        <f>IF(CU296="","Compléter la part variable",IF(AND($M296=Données!$I$2,CV296=""),"Compléter mont. unit. versé pour le BTE",IF(CW296-$C$6&lt;0,0,CW296-$C$6)))</f>
        <v>Compléter la part variable</v>
      </c>
      <c r="CY296" s="192" t="str">
        <f t="shared" si="126"/>
        <v>Date signature contrat absente ou non conforme</v>
      </c>
      <c r="CZ296" s="24"/>
      <c r="DA296" s="29"/>
      <c r="DB296" s="61" t="str">
        <f t="shared" si="139"/>
        <v>Compléter la colonne M</v>
      </c>
      <c r="DC296" s="62"/>
      <c r="DD296" s="29"/>
      <c r="DE296" s="205" t="str">
        <f>IF($M296="","Compléter la colonne M",IF(DC296="","Compléter la part variable",IF($M296=Données!$I$3,DC296,IF(AND($M296=Données!$I$2,DD296=""),"Compléter la colonne précédente",IF(DC296-DD296&lt;=0,0,IF(DD296&gt;=144.44,DC296-144.44,DC296-DD296))))))</f>
        <v>Compléter la colonne M</v>
      </c>
      <c r="DF296" s="197" t="str">
        <f>IF(DC296="","Compléter la part variable",IF(AND($M296=Données!$I$2,DD296=""),"Compléter mont. unit. versé pour le BTE",IF(DE296-$C$6&lt;0,0,DE296-$C$6)))</f>
        <v>Compléter la part variable</v>
      </c>
      <c r="DG296" s="192" t="str">
        <f t="shared" si="127"/>
        <v>Date signature contrat absente ou non conforme</v>
      </c>
      <c r="DH296" s="106" t="str">
        <f t="shared" si="114"/>
        <v>Remplir les colonnes M,N, Q et P</v>
      </c>
      <c r="DI296" s="153" t="str">
        <f t="shared" si="115"/>
        <v>Remplir les colonnes M, N, Q et P</v>
      </c>
      <c r="DJ296" s="28" t="str">
        <f t="shared" si="116"/>
        <v>Remplir les colonnes M, N, Q et P</v>
      </c>
      <c r="DK296"/>
      <c r="DL296"/>
    </row>
    <row r="297" spans="1:116" x14ac:dyDescent="0.3">
      <c r="A297" s="132"/>
      <c r="B297" s="165"/>
      <c r="C297" s="43"/>
      <c r="D297" s="43"/>
      <c r="E297" s="43"/>
      <c r="F297" s="43"/>
      <c r="G297" s="133"/>
      <c r="H297" s="59"/>
      <c r="I297" s="29"/>
      <c r="J297" s="167"/>
      <c r="K297" s="167"/>
      <c r="L297" s="168"/>
      <c r="M297" s="141"/>
      <c r="N297" s="119"/>
      <c r="O297" s="69"/>
      <c r="P297" s="69"/>
      <c r="Q297" s="145"/>
      <c r="R297" s="24"/>
      <c r="S297" s="29"/>
      <c r="T297" s="61" t="str">
        <f t="shared" si="128"/>
        <v>Compléter la colonne M</v>
      </c>
      <c r="U297" s="62"/>
      <c r="V297" s="103" t="str">
        <f t="shared" si="112"/>
        <v>Compléter la colonne précédente</v>
      </c>
      <c r="W297" s="192" t="str">
        <f t="shared" si="113"/>
        <v>Date signature contrat absente ou non conforme</v>
      </c>
      <c r="X297" s="24"/>
      <c r="Y297" s="29"/>
      <c r="Z297" s="61" t="str">
        <f t="shared" si="129"/>
        <v>Compléter la colonne M</v>
      </c>
      <c r="AA297" s="62"/>
      <c r="AB297" s="29"/>
      <c r="AC297" s="205" t="str">
        <f>IF($M297="","Compléter la colonne M",IF(AA297="","Compléter la part variable",IF($M297=Données!$I$3,AA297,IF(AND($M297=Données!$I$2,AB297=""),"Compléter la colonne précédente",IF(AA297-AB297&lt;=0,0,IF(AB297&gt;=144.44,AA297-144.44,AA297-AB297))))))</f>
        <v>Compléter la colonne M</v>
      </c>
      <c r="AD297" s="197" t="str">
        <f>IF(AA297="","Compléter la part variable",IF(AND($M297=Données!$I$2,AB297=""),"Compléter mont. unit. versé pour le BTE",IF(AC297-$C$6&lt;0,0,AC297-$C$6)))</f>
        <v>Compléter la part variable</v>
      </c>
      <c r="AE297" s="192" t="str">
        <f t="shared" si="117"/>
        <v>Date signature contrat absente ou non conforme</v>
      </c>
      <c r="AF297" s="24"/>
      <c r="AG297" s="29"/>
      <c r="AH297" s="61" t="str">
        <f t="shared" si="130"/>
        <v>Compléter la colonne M</v>
      </c>
      <c r="AI297" s="62"/>
      <c r="AJ297" s="29"/>
      <c r="AK297" s="205" t="str">
        <f>IF($M297="","Compléter la colonne M",IF(AI297="","Compléter la part variable",IF($M297=Données!$I$3,AI297,IF(AND($M297=Données!$I$2,AJ297=""),"Compléter la colonne précédente",IF(AI297-AJ297&lt;=0,0,IF(AJ297&gt;=144.44,AI297-144.44,AI297-AJ297))))))</f>
        <v>Compléter la colonne M</v>
      </c>
      <c r="AL297" s="197" t="str">
        <f>IF(AI297="","Compléter la part variable",IF(AND($M297=Données!$I$2,AJ297=""),"Compléter mont. unit. versé pour le BTE",IF(AK297-$C$6&lt;0,0,AK297-$C$6)))</f>
        <v>Compléter la part variable</v>
      </c>
      <c r="AM297" s="192" t="str">
        <f t="shared" si="118"/>
        <v>Date signature contrat absente ou non conforme</v>
      </c>
      <c r="AN297" s="24"/>
      <c r="AO297" s="29"/>
      <c r="AP297" s="61" t="str">
        <f t="shared" si="131"/>
        <v>Compléter la colonne M</v>
      </c>
      <c r="AQ297" s="62"/>
      <c r="AR297" s="29"/>
      <c r="AS297" s="205" t="str">
        <f>IF($M297="","Compléter la colonne M",IF(AQ297="","Compléter la part variable",IF($M297=Données!$I$3,AQ297,IF(AND($M297=Données!$I$2,AR297=""),"Compléter la colonne précédente",IF(AQ297-AR297&lt;=0,0,IF(AR297&gt;=144.44,AQ297-144.44,AQ297-AR297))))))</f>
        <v>Compléter la colonne M</v>
      </c>
      <c r="AT297" s="197" t="str">
        <f>IF(AQ297="","Compléter la part variable",IF(AND($M297=Données!$I$2,AR297=""),"Compléter mont. unit. versé pour le BTE",IF(AS297-$C$6&lt;0,0,AS297-$C$6)))</f>
        <v>Compléter la part variable</v>
      </c>
      <c r="AU297" s="192" t="str">
        <f t="shared" si="119"/>
        <v>Date signature contrat absente ou non conforme</v>
      </c>
      <c r="AV297" s="24"/>
      <c r="AW297" s="29"/>
      <c r="AX297" s="61" t="str">
        <f t="shared" si="132"/>
        <v>Compléter la colonne M</v>
      </c>
      <c r="AY297" s="62"/>
      <c r="AZ297" s="29"/>
      <c r="BA297" s="205" t="str">
        <f>IF($M297="","Compléter la colonne M",IF(AY297="","Compléter la part variable",IF($M297=Données!$I$3,AY297,IF(AND($M297=Données!$I$2,AZ297=""),"Compléter la colonne précédente",IF(AY297-AZ297&lt;=0,0,IF(AZ297&gt;=144.44,AY297-144.44,AY297-AZ297))))))</f>
        <v>Compléter la colonne M</v>
      </c>
      <c r="BB297" s="197" t="str">
        <f>IF(AY297="","Compléter la part variable",IF(AND($M297=Données!$I$2,AZ297=""),"Compléter mont. unit. versé pour le BTE",IF(BA297-$C$6&lt;0,0,BA297-$C$6)))</f>
        <v>Compléter la part variable</v>
      </c>
      <c r="BC297" s="192" t="str">
        <f t="shared" si="120"/>
        <v>Date signature contrat absente ou non conforme</v>
      </c>
      <c r="BD297" s="24"/>
      <c r="BE297" s="29"/>
      <c r="BF297" s="61" t="str">
        <f t="shared" si="133"/>
        <v>Compléter la colonne M</v>
      </c>
      <c r="BG297" s="62"/>
      <c r="BH297" s="29"/>
      <c r="BI297" s="205" t="str">
        <f>IF($M297="","Compléter la colonne M",IF(BG297="","Compléter la part variable",IF($M297=Données!$I$3,BG297,IF(AND($M297=Données!$I$2,BH297=""),"Compléter la colonne précédente",IF(BG297-BH297&lt;=0,0,IF(BH297&gt;=144.44,BG297-144.44,BG297-BH297))))))</f>
        <v>Compléter la colonne M</v>
      </c>
      <c r="BJ297" s="197" t="str">
        <f>IF(BG297="","Compléter la part variable",IF(AND($M297=Données!$I$2,BH297=""),"Compléter mont. unit. versé pour le BTE",IF(BI297-$C$6&lt;0,0,BI297-$C$6)))</f>
        <v>Compléter la part variable</v>
      </c>
      <c r="BK297" s="192" t="str">
        <f t="shared" si="121"/>
        <v>Date signature contrat absente ou non conforme</v>
      </c>
      <c r="BL297" s="24"/>
      <c r="BM297" s="29"/>
      <c r="BN297" s="61" t="str">
        <f t="shared" si="134"/>
        <v>Compléter la colonne M</v>
      </c>
      <c r="BO297" s="62"/>
      <c r="BP297" s="29"/>
      <c r="BQ297" s="205" t="str">
        <f>IF($M297="","Compléter la colonne M",IF(BO297="","Compléter la part variable",IF($M297=Données!$I$3,BO297,IF(AND($M297=Données!$I$2,BP297=""),"Compléter la colonne précédente",IF(BO297-BP297&lt;=0,0,IF(BP297&gt;=144.44,BO297-144.44,BO297-BP297))))))</f>
        <v>Compléter la colonne M</v>
      </c>
      <c r="BR297" s="197" t="str">
        <f>IF(BO297="","Compléter la part variable",IF(AND($M297=Données!$I$2,BP297=""),"Compléter mont. unit. versé pour le BTE",IF(BQ297-$C$6&lt;0,0,BQ297-$C$6)))</f>
        <v>Compléter la part variable</v>
      </c>
      <c r="BS297" s="192" t="str">
        <f t="shared" si="122"/>
        <v>Date signature contrat absente ou non conforme</v>
      </c>
      <c r="BT297" s="24"/>
      <c r="BU297" s="29"/>
      <c r="BV297" s="61" t="str">
        <f t="shared" si="135"/>
        <v>Compléter la colonne M</v>
      </c>
      <c r="BW297" s="62"/>
      <c r="BX297" s="29"/>
      <c r="BY297" s="205" t="str">
        <f>IF($M297="","Compléter la colonne M",IF(BW297="","Compléter la part variable",IF($M297=Données!$I$3,BW297,IF(AND($M297=Données!$I$2,BX297=""),"Compléter la colonne précédente",IF(BW297-BX297&lt;=0,0,IF(BX297&gt;=144.44,BW297-144.44,BW297-BX297))))))</f>
        <v>Compléter la colonne M</v>
      </c>
      <c r="BZ297" s="197" t="str">
        <f>IF(BW297="","Compléter la part variable",IF(AND($M297=Données!$I$2,BX297=""),"Compléter mont. unit. versé pour le BTE",IF(BY297-$C$6&lt;0,0,BY297-$C$6)))</f>
        <v>Compléter la part variable</v>
      </c>
      <c r="CA297" s="192" t="str">
        <f t="shared" si="123"/>
        <v>Date signature contrat absente ou non conforme</v>
      </c>
      <c r="CB297" s="24"/>
      <c r="CC297" s="29"/>
      <c r="CD297" s="61" t="str">
        <f t="shared" si="136"/>
        <v>Compléter la colonne M</v>
      </c>
      <c r="CE297" s="62"/>
      <c r="CF297" s="29"/>
      <c r="CG297" s="205" t="str">
        <f>IF($M297="","Compléter la colonne M",IF(CE297="","Compléter la part variable",IF($M297=Données!$I$3,CE297,IF(AND($M297=Données!$I$2,CF297=""),"Compléter la colonne précédente",IF(CE297-CF297&lt;=0,0,IF(CF297&gt;=144.44,CE297-144.44,CE297-CF297))))))</f>
        <v>Compléter la colonne M</v>
      </c>
      <c r="CH297" s="197" t="str">
        <f>IF(CE297="","Compléter la part variable",IF(AND($M297=Données!$I$2,CF297=""),"Compléter mont. unit. versé pour le BTE",IF(CG297-$C$6&lt;0,0,CG297-$C$6)))</f>
        <v>Compléter la part variable</v>
      </c>
      <c r="CI297" s="192" t="str">
        <f t="shared" si="124"/>
        <v>Date signature contrat absente ou non conforme</v>
      </c>
      <c r="CJ297" s="24"/>
      <c r="CK297" s="29"/>
      <c r="CL297" s="61" t="str">
        <f t="shared" si="137"/>
        <v>Compléter la colonne M</v>
      </c>
      <c r="CM297" s="62"/>
      <c r="CN297" s="29"/>
      <c r="CO297" s="205" t="str">
        <f>IF($M297="","Compléter la colonne M",IF(CM297="","Compléter la part variable",IF($M297=Données!$I$3,CM297,IF(AND($M297=Données!$I$2,CN297=""),"Compléter la colonne précédente",IF(CM297-CN297&lt;=0,0,IF(CN297&gt;=144.44,CM297-144.44,CM297-CN297))))))</f>
        <v>Compléter la colonne M</v>
      </c>
      <c r="CP297" s="197" t="str">
        <f>IF(CM297="","Compléter la part variable",IF(AND($M297=Données!$I$2,CN297=""),"Compléter mont. unit. versé pour le BTE",IF(CO297-$C$6&lt;0,0,CO297-$C$6)))</f>
        <v>Compléter la part variable</v>
      </c>
      <c r="CQ297" s="192" t="str">
        <f t="shared" si="125"/>
        <v>Date signature contrat absente ou non conforme</v>
      </c>
      <c r="CR297" s="24"/>
      <c r="CS297" s="29"/>
      <c r="CT297" s="61" t="str">
        <f t="shared" si="138"/>
        <v>Compléter la colonne M</v>
      </c>
      <c r="CU297" s="62"/>
      <c r="CV297" s="29"/>
      <c r="CW297" s="205" t="str">
        <f>IF($M297="","Compléter la colonne M",IF(CU297="","Compléter la part variable",IF($M297=Données!$I$3,CU297,IF(AND($M297=Données!$I$2,CV297=""),"Compléter la colonne précédente",IF(CU297-CV297&lt;=0,0,IF(CV297&gt;=144.44,CU297-144.44,CU297-CV297))))))</f>
        <v>Compléter la colonne M</v>
      </c>
      <c r="CX297" s="197" t="str">
        <f>IF(CU297="","Compléter la part variable",IF(AND($M297=Données!$I$2,CV297=""),"Compléter mont. unit. versé pour le BTE",IF(CW297-$C$6&lt;0,0,CW297-$C$6)))</f>
        <v>Compléter la part variable</v>
      </c>
      <c r="CY297" s="192" t="str">
        <f t="shared" si="126"/>
        <v>Date signature contrat absente ou non conforme</v>
      </c>
      <c r="CZ297" s="24"/>
      <c r="DA297" s="29"/>
      <c r="DB297" s="61" t="str">
        <f t="shared" si="139"/>
        <v>Compléter la colonne M</v>
      </c>
      <c r="DC297" s="62"/>
      <c r="DD297" s="29"/>
      <c r="DE297" s="205" t="str">
        <f>IF($M297="","Compléter la colonne M",IF(DC297="","Compléter la part variable",IF($M297=Données!$I$3,DC297,IF(AND($M297=Données!$I$2,DD297=""),"Compléter la colonne précédente",IF(DC297-DD297&lt;=0,0,IF(DD297&gt;=144.44,DC297-144.44,DC297-DD297))))))</f>
        <v>Compléter la colonne M</v>
      </c>
      <c r="DF297" s="197" t="str">
        <f>IF(DC297="","Compléter la part variable",IF(AND($M297=Données!$I$2,DD297=""),"Compléter mont. unit. versé pour le BTE",IF(DE297-$C$6&lt;0,0,DE297-$C$6)))</f>
        <v>Compléter la part variable</v>
      </c>
      <c r="DG297" s="192" t="str">
        <f t="shared" si="127"/>
        <v>Date signature contrat absente ou non conforme</v>
      </c>
      <c r="DH297" s="106" t="str">
        <f t="shared" si="114"/>
        <v>Remplir les colonnes M,N, Q et P</v>
      </c>
      <c r="DI297" s="153" t="str">
        <f t="shared" si="115"/>
        <v>Remplir les colonnes M, N, Q et P</v>
      </c>
      <c r="DJ297" s="28" t="str">
        <f t="shared" si="116"/>
        <v>Remplir les colonnes M, N, Q et P</v>
      </c>
      <c r="DK297"/>
      <c r="DL297"/>
    </row>
    <row r="298" spans="1:116" x14ac:dyDescent="0.3">
      <c r="A298" s="132"/>
      <c r="B298" s="165"/>
      <c r="C298" s="43"/>
      <c r="D298" s="43"/>
      <c r="E298" s="43"/>
      <c r="F298" s="43"/>
      <c r="G298" s="133"/>
      <c r="H298" s="59"/>
      <c r="I298" s="29"/>
      <c r="J298" s="167"/>
      <c r="K298" s="167"/>
      <c r="L298" s="168"/>
      <c r="M298" s="141"/>
      <c r="N298" s="119"/>
      <c r="O298" s="69"/>
      <c r="P298" s="69"/>
      <c r="Q298" s="145"/>
      <c r="R298" s="24"/>
      <c r="S298" s="29"/>
      <c r="T298" s="61" t="str">
        <f t="shared" si="128"/>
        <v>Compléter la colonne M</v>
      </c>
      <c r="U298" s="62"/>
      <c r="V298" s="103" t="str">
        <f t="shared" si="112"/>
        <v>Compléter la colonne précédente</v>
      </c>
      <c r="W298" s="192" t="str">
        <f t="shared" si="113"/>
        <v>Date signature contrat absente ou non conforme</v>
      </c>
      <c r="X298" s="24"/>
      <c r="Y298" s="29"/>
      <c r="Z298" s="61" t="str">
        <f t="shared" si="129"/>
        <v>Compléter la colonne M</v>
      </c>
      <c r="AA298" s="62"/>
      <c r="AB298" s="29"/>
      <c r="AC298" s="205" t="str">
        <f>IF($M298="","Compléter la colonne M",IF(AA298="","Compléter la part variable",IF($M298=Données!$I$3,AA298,IF(AND($M298=Données!$I$2,AB298=""),"Compléter la colonne précédente",IF(AA298-AB298&lt;=0,0,IF(AB298&gt;=144.44,AA298-144.44,AA298-AB298))))))</f>
        <v>Compléter la colonne M</v>
      </c>
      <c r="AD298" s="197" t="str">
        <f>IF(AA298="","Compléter la part variable",IF(AND($M298=Données!$I$2,AB298=""),"Compléter mont. unit. versé pour le BTE",IF(AC298-$C$6&lt;0,0,AC298-$C$6)))</f>
        <v>Compléter la part variable</v>
      </c>
      <c r="AE298" s="192" t="str">
        <f t="shared" si="117"/>
        <v>Date signature contrat absente ou non conforme</v>
      </c>
      <c r="AF298" s="24"/>
      <c r="AG298" s="29"/>
      <c r="AH298" s="61" t="str">
        <f t="shared" si="130"/>
        <v>Compléter la colonne M</v>
      </c>
      <c r="AI298" s="62"/>
      <c r="AJ298" s="29"/>
      <c r="AK298" s="205" t="str">
        <f>IF($M298="","Compléter la colonne M",IF(AI298="","Compléter la part variable",IF($M298=Données!$I$3,AI298,IF(AND($M298=Données!$I$2,AJ298=""),"Compléter la colonne précédente",IF(AI298-AJ298&lt;=0,0,IF(AJ298&gt;=144.44,AI298-144.44,AI298-AJ298))))))</f>
        <v>Compléter la colonne M</v>
      </c>
      <c r="AL298" s="197" t="str">
        <f>IF(AI298="","Compléter la part variable",IF(AND($M298=Données!$I$2,AJ298=""),"Compléter mont. unit. versé pour le BTE",IF(AK298-$C$6&lt;0,0,AK298-$C$6)))</f>
        <v>Compléter la part variable</v>
      </c>
      <c r="AM298" s="192" t="str">
        <f t="shared" si="118"/>
        <v>Date signature contrat absente ou non conforme</v>
      </c>
      <c r="AN298" s="24"/>
      <c r="AO298" s="29"/>
      <c r="AP298" s="61" t="str">
        <f t="shared" si="131"/>
        <v>Compléter la colonne M</v>
      </c>
      <c r="AQ298" s="62"/>
      <c r="AR298" s="29"/>
      <c r="AS298" s="205" t="str">
        <f>IF($M298="","Compléter la colonne M",IF(AQ298="","Compléter la part variable",IF($M298=Données!$I$3,AQ298,IF(AND($M298=Données!$I$2,AR298=""),"Compléter la colonne précédente",IF(AQ298-AR298&lt;=0,0,IF(AR298&gt;=144.44,AQ298-144.44,AQ298-AR298))))))</f>
        <v>Compléter la colonne M</v>
      </c>
      <c r="AT298" s="197" t="str">
        <f>IF(AQ298="","Compléter la part variable",IF(AND($M298=Données!$I$2,AR298=""),"Compléter mont. unit. versé pour le BTE",IF(AS298-$C$6&lt;0,0,AS298-$C$6)))</f>
        <v>Compléter la part variable</v>
      </c>
      <c r="AU298" s="192" t="str">
        <f t="shared" si="119"/>
        <v>Date signature contrat absente ou non conforme</v>
      </c>
      <c r="AV298" s="24"/>
      <c r="AW298" s="29"/>
      <c r="AX298" s="61" t="str">
        <f t="shared" si="132"/>
        <v>Compléter la colonne M</v>
      </c>
      <c r="AY298" s="62"/>
      <c r="AZ298" s="29"/>
      <c r="BA298" s="205" t="str">
        <f>IF($M298="","Compléter la colonne M",IF(AY298="","Compléter la part variable",IF($M298=Données!$I$3,AY298,IF(AND($M298=Données!$I$2,AZ298=""),"Compléter la colonne précédente",IF(AY298-AZ298&lt;=0,0,IF(AZ298&gt;=144.44,AY298-144.44,AY298-AZ298))))))</f>
        <v>Compléter la colonne M</v>
      </c>
      <c r="BB298" s="197" t="str">
        <f>IF(AY298="","Compléter la part variable",IF(AND($M298=Données!$I$2,AZ298=""),"Compléter mont. unit. versé pour le BTE",IF(BA298-$C$6&lt;0,0,BA298-$C$6)))</f>
        <v>Compléter la part variable</v>
      </c>
      <c r="BC298" s="192" t="str">
        <f t="shared" si="120"/>
        <v>Date signature contrat absente ou non conforme</v>
      </c>
      <c r="BD298" s="24"/>
      <c r="BE298" s="29"/>
      <c r="BF298" s="61" t="str">
        <f t="shared" si="133"/>
        <v>Compléter la colonne M</v>
      </c>
      <c r="BG298" s="62"/>
      <c r="BH298" s="29"/>
      <c r="BI298" s="205" t="str">
        <f>IF($M298="","Compléter la colonne M",IF(BG298="","Compléter la part variable",IF($M298=Données!$I$3,BG298,IF(AND($M298=Données!$I$2,BH298=""),"Compléter la colonne précédente",IF(BG298-BH298&lt;=0,0,IF(BH298&gt;=144.44,BG298-144.44,BG298-BH298))))))</f>
        <v>Compléter la colonne M</v>
      </c>
      <c r="BJ298" s="197" t="str">
        <f>IF(BG298="","Compléter la part variable",IF(AND($M298=Données!$I$2,BH298=""),"Compléter mont. unit. versé pour le BTE",IF(BI298-$C$6&lt;0,0,BI298-$C$6)))</f>
        <v>Compléter la part variable</v>
      </c>
      <c r="BK298" s="192" t="str">
        <f t="shared" si="121"/>
        <v>Date signature contrat absente ou non conforme</v>
      </c>
      <c r="BL298" s="24"/>
      <c r="BM298" s="29"/>
      <c r="BN298" s="61" t="str">
        <f t="shared" si="134"/>
        <v>Compléter la colonne M</v>
      </c>
      <c r="BO298" s="62"/>
      <c r="BP298" s="29"/>
      <c r="BQ298" s="205" t="str">
        <f>IF($M298="","Compléter la colonne M",IF(BO298="","Compléter la part variable",IF($M298=Données!$I$3,BO298,IF(AND($M298=Données!$I$2,BP298=""),"Compléter la colonne précédente",IF(BO298-BP298&lt;=0,0,IF(BP298&gt;=144.44,BO298-144.44,BO298-BP298))))))</f>
        <v>Compléter la colonne M</v>
      </c>
      <c r="BR298" s="197" t="str">
        <f>IF(BO298="","Compléter la part variable",IF(AND($M298=Données!$I$2,BP298=""),"Compléter mont. unit. versé pour le BTE",IF(BQ298-$C$6&lt;0,0,BQ298-$C$6)))</f>
        <v>Compléter la part variable</v>
      </c>
      <c r="BS298" s="192" t="str">
        <f t="shared" si="122"/>
        <v>Date signature contrat absente ou non conforme</v>
      </c>
      <c r="BT298" s="24"/>
      <c r="BU298" s="29"/>
      <c r="BV298" s="61" t="str">
        <f t="shared" si="135"/>
        <v>Compléter la colonne M</v>
      </c>
      <c r="BW298" s="62"/>
      <c r="BX298" s="29"/>
      <c r="BY298" s="205" t="str">
        <f>IF($M298="","Compléter la colonne M",IF(BW298="","Compléter la part variable",IF($M298=Données!$I$3,BW298,IF(AND($M298=Données!$I$2,BX298=""),"Compléter la colonne précédente",IF(BW298-BX298&lt;=0,0,IF(BX298&gt;=144.44,BW298-144.44,BW298-BX298))))))</f>
        <v>Compléter la colonne M</v>
      </c>
      <c r="BZ298" s="197" t="str">
        <f>IF(BW298="","Compléter la part variable",IF(AND($M298=Données!$I$2,BX298=""),"Compléter mont. unit. versé pour le BTE",IF(BY298-$C$6&lt;0,0,BY298-$C$6)))</f>
        <v>Compléter la part variable</v>
      </c>
      <c r="CA298" s="192" t="str">
        <f t="shared" si="123"/>
        <v>Date signature contrat absente ou non conforme</v>
      </c>
      <c r="CB298" s="24"/>
      <c r="CC298" s="29"/>
      <c r="CD298" s="61" t="str">
        <f t="shared" si="136"/>
        <v>Compléter la colonne M</v>
      </c>
      <c r="CE298" s="62"/>
      <c r="CF298" s="29"/>
      <c r="CG298" s="205" t="str">
        <f>IF($M298="","Compléter la colonne M",IF(CE298="","Compléter la part variable",IF($M298=Données!$I$3,CE298,IF(AND($M298=Données!$I$2,CF298=""),"Compléter la colonne précédente",IF(CE298-CF298&lt;=0,0,IF(CF298&gt;=144.44,CE298-144.44,CE298-CF298))))))</f>
        <v>Compléter la colonne M</v>
      </c>
      <c r="CH298" s="197" t="str">
        <f>IF(CE298="","Compléter la part variable",IF(AND($M298=Données!$I$2,CF298=""),"Compléter mont. unit. versé pour le BTE",IF(CG298-$C$6&lt;0,0,CG298-$C$6)))</f>
        <v>Compléter la part variable</v>
      </c>
      <c r="CI298" s="192" t="str">
        <f t="shared" si="124"/>
        <v>Date signature contrat absente ou non conforme</v>
      </c>
      <c r="CJ298" s="24"/>
      <c r="CK298" s="29"/>
      <c r="CL298" s="61" t="str">
        <f t="shared" si="137"/>
        <v>Compléter la colonne M</v>
      </c>
      <c r="CM298" s="62"/>
      <c r="CN298" s="29"/>
      <c r="CO298" s="205" t="str">
        <f>IF($M298="","Compléter la colonne M",IF(CM298="","Compléter la part variable",IF($M298=Données!$I$3,CM298,IF(AND($M298=Données!$I$2,CN298=""),"Compléter la colonne précédente",IF(CM298-CN298&lt;=0,0,IF(CN298&gt;=144.44,CM298-144.44,CM298-CN298))))))</f>
        <v>Compléter la colonne M</v>
      </c>
      <c r="CP298" s="197" t="str">
        <f>IF(CM298="","Compléter la part variable",IF(AND($M298=Données!$I$2,CN298=""),"Compléter mont. unit. versé pour le BTE",IF(CO298-$C$6&lt;0,0,CO298-$C$6)))</f>
        <v>Compléter la part variable</v>
      </c>
      <c r="CQ298" s="192" t="str">
        <f t="shared" si="125"/>
        <v>Date signature contrat absente ou non conforme</v>
      </c>
      <c r="CR298" s="24"/>
      <c r="CS298" s="29"/>
      <c r="CT298" s="61" t="str">
        <f t="shared" si="138"/>
        <v>Compléter la colonne M</v>
      </c>
      <c r="CU298" s="62"/>
      <c r="CV298" s="29"/>
      <c r="CW298" s="205" t="str">
        <f>IF($M298="","Compléter la colonne M",IF(CU298="","Compléter la part variable",IF($M298=Données!$I$3,CU298,IF(AND($M298=Données!$I$2,CV298=""),"Compléter la colonne précédente",IF(CU298-CV298&lt;=0,0,IF(CV298&gt;=144.44,CU298-144.44,CU298-CV298))))))</f>
        <v>Compléter la colonne M</v>
      </c>
      <c r="CX298" s="197" t="str">
        <f>IF(CU298="","Compléter la part variable",IF(AND($M298=Données!$I$2,CV298=""),"Compléter mont. unit. versé pour le BTE",IF(CW298-$C$6&lt;0,0,CW298-$C$6)))</f>
        <v>Compléter la part variable</v>
      </c>
      <c r="CY298" s="192" t="str">
        <f t="shared" si="126"/>
        <v>Date signature contrat absente ou non conforme</v>
      </c>
      <c r="CZ298" s="24"/>
      <c r="DA298" s="29"/>
      <c r="DB298" s="61" t="str">
        <f t="shared" si="139"/>
        <v>Compléter la colonne M</v>
      </c>
      <c r="DC298" s="62"/>
      <c r="DD298" s="29"/>
      <c r="DE298" s="205" t="str">
        <f>IF($M298="","Compléter la colonne M",IF(DC298="","Compléter la part variable",IF($M298=Données!$I$3,DC298,IF(AND($M298=Données!$I$2,DD298=""),"Compléter la colonne précédente",IF(DC298-DD298&lt;=0,0,IF(DD298&gt;=144.44,DC298-144.44,DC298-DD298))))))</f>
        <v>Compléter la colonne M</v>
      </c>
      <c r="DF298" s="197" t="str">
        <f>IF(DC298="","Compléter la part variable",IF(AND($M298=Données!$I$2,DD298=""),"Compléter mont. unit. versé pour le BTE",IF(DE298-$C$6&lt;0,0,DE298-$C$6)))</f>
        <v>Compléter la part variable</v>
      </c>
      <c r="DG298" s="192" t="str">
        <f t="shared" si="127"/>
        <v>Date signature contrat absente ou non conforme</v>
      </c>
      <c r="DH298" s="106" t="str">
        <f t="shared" si="114"/>
        <v>Remplir les colonnes M,N, Q et P</v>
      </c>
      <c r="DI298" s="153" t="str">
        <f t="shared" si="115"/>
        <v>Remplir les colonnes M, N, Q et P</v>
      </c>
      <c r="DJ298" s="28" t="str">
        <f t="shared" si="116"/>
        <v>Remplir les colonnes M, N, Q et P</v>
      </c>
      <c r="DK298"/>
      <c r="DL298"/>
    </row>
    <row r="299" spans="1:116" x14ac:dyDescent="0.3">
      <c r="A299" s="132"/>
      <c r="B299" s="165"/>
      <c r="C299" s="43"/>
      <c r="D299" s="43"/>
      <c r="E299" s="43"/>
      <c r="F299" s="43"/>
      <c r="G299" s="133"/>
      <c r="H299" s="59"/>
      <c r="I299" s="29"/>
      <c r="J299" s="167"/>
      <c r="K299" s="167"/>
      <c r="L299" s="168"/>
      <c r="M299" s="141"/>
      <c r="N299" s="119"/>
      <c r="O299" s="69"/>
      <c r="P299" s="69"/>
      <c r="Q299" s="145"/>
      <c r="R299" s="24"/>
      <c r="S299" s="29"/>
      <c r="T299" s="61" t="str">
        <f t="shared" si="128"/>
        <v>Compléter la colonne M</v>
      </c>
      <c r="U299" s="62"/>
      <c r="V299" s="103" t="str">
        <f t="shared" si="112"/>
        <v>Compléter la colonne précédente</v>
      </c>
      <c r="W299" s="192" t="str">
        <f t="shared" si="113"/>
        <v>Date signature contrat absente ou non conforme</v>
      </c>
      <c r="X299" s="24"/>
      <c r="Y299" s="29"/>
      <c r="Z299" s="61" t="str">
        <f t="shared" si="129"/>
        <v>Compléter la colonne M</v>
      </c>
      <c r="AA299" s="62"/>
      <c r="AB299" s="29"/>
      <c r="AC299" s="205" t="str">
        <f>IF($M299="","Compléter la colonne M",IF(AA299="","Compléter la part variable",IF($M299=Données!$I$3,AA299,IF(AND($M299=Données!$I$2,AB299=""),"Compléter la colonne précédente",IF(AA299-AB299&lt;=0,0,IF(AB299&gt;=144.44,AA299-144.44,AA299-AB299))))))</f>
        <v>Compléter la colonne M</v>
      </c>
      <c r="AD299" s="197" t="str">
        <f>IF(AA299="","Compléter la part variable",IF(AND($M299=Données!$I$2,AB299=""),"Compléter mont. unit. versé pour le BTE",IF(AC299-$C$6&lt;0,0,AC299-$C$6)))</f>
        <v>Compléter la part variable</v>
      </c>
      <c r="AE299" s="192" t="str">
        <f t="shared" si="117"/>
        <v>Date signature contrat absente ou non conforme</v>
      </c>
      <c r="AF299" s="24"/>
      <c r="AG299" s="29"/>
      <c r="AH299" s="61" t="str">
        <f t="shared" si="130"/>
        <v>Compléter la colonne M</v>
      </c>
      <c r="AI299" s="62"/>
      <c r="AJ299" s="29"/>
      <c r="AK299" s="205" t="str">
        <f>IF($M299="","Compléter la colonne M",IF(AI299="","Compléter la part variable",IF($M299=Données!$I$3,AI299,IF(AND($M299=Données!$I$2,AJ299=""),"Compléter la colonne précédente",IF(AI299-AJ299&lt;=0,0,IF(AJ299&gt;=144.44,AI299-144.44,AI299-AJ299))))))</f>
        <v>Compléter la colonne M</v>
      </c>
      <c r="AL299" s="197" t="str">
        <f>IF(AI299="","Compléter la part variable",IF(AND($M299=Données!$I$2,AJ299=""),"Compléter mont. unit. versé pour le BTE",IF(AK299-$C$6&lt;0,0,AK299-$C$6)))</f>
        <v>Compléter la part variable</v>
      </c>
      <c r="AM299" s="192" t="str">
        <f t="shared" si="118"/>
        <v>Date signature contrat absente ou non conforme</v>
      </c>
      <c r="AN299" s="24"/>
      <c r="AO299" s="29"/>
      <c r="AP299" s="61" t="str">
        <f t="shared" si="131"/>
        <v>Compléter la colonne M</v>
      </c>
      <c r="AQ299" s="62"/>
      <c r="AR299" s="29"/>
      <c r="AS299" s="205" t="str">
        <f>IF($M299="","Compléter la colonne M",IF(AQ299="","Compléter la part variable",IF($M299=Données!$I$3,AQ299,IF(AND($M299=Données!$I$2,AR299=""),"Compléter la colonne précédente",IF(AQ299-AR299&lt;=0,0,IF(AR299&gt;=144.44,AQ299-144.44,AQ299-AR299))))))</f>
        <v>Compléter la colonne M</v>
      </c>
      <c r="AT299" s="197" t="str">
        <f>IF(AQ299="","Compléter la part variable",IF(AND($M299=Données!$I$2,AR299=""),"Compléter mont. unit. versé pour le BTE",IF(AS299-$C$6&lt;0,0,AS299-$C$6)))</f>
        <v>Compléter la part variable</v>
      </c>
      <c r="AU299" s="192" t="str">
        <f t="shared" si="119"/>
        <v>Date signature contrat absente ou non conforme</v>
      </c>
      <c r="AV299" s="24"/>
      <c r="AW299" s="29"/>
      <c r="AX299" s="61" t="str">
        <f t="shared" si="132"/>
        <v>Compléter la colonne M</v>
      </c>
      <c r="AY299" s="62"/>
      <c r="AZ299" s="29"/>
      <c r="BA299" s="205" t="str">
        <f>IF($M299="","Compléter la colonne M",IF(AY299="","Compléter la part variable",IF($M299=Données!$I$3,AY299,IF(AND($M299=Données!$I$2,AZ299=""),"Compléter la colonne précédente",IF(AY299-AZ299&lt;=0,0,IF(AZ299&gt;=144.44,AY299-144.44,AY299-AZ299))))))</f>
        <v>Compléter la colonne M</v>
      </c>
      <c r="BB299" s="197" t="str">
        <f>IF(AY299="","Compléter la part variable",IF(AND($M299=Données!$I$2,AZ299=""),"Compléter mont. unit. versé pour le BTE",IF(BA299-$C$6&lt;0,0,BA299-$C$6)))</f>
        <v>Compléter la part variable</v>
      </c>
      <c r="BC299" s="192" t="str">
        <f t="shared" si="120"/>
        <v>Date signature contrat absente ou non conforme</v>
      </c>
      <c r="BD299" s="24"/>
      <c r="BE299" s="29"/>
      <c r="BF299" s="61" t="str">
        <f t="shared" si="133"/>
        <v>Compléter la colonne M</v>
      </c>
      <c r="BG299" s="62"/>
      <c r="BH299" s="29"/>
      <c r="BI299" s="205" t="str">
        <f>IF($M299="","Compléter la colonne M",IF(BG299="","Compléter la part variable",IF($M299=Données!$I$3,BG299,IF(AND($M299=Données!$I$2,BH299=""),"Compléter la colonne précédente",IF(BG299-BH299&lt;=0,0,IF(BH299&gt;=144.44,BG299-144.44,BG299-BH299))))))</f>
        <v>Compléter la colonne M</v>
      </c>
      <c r="BJ299" s="197" t="str">
        <f>IF(BG299="","Compléter la part variable",IF(AND($M299=Données!$I$2,BH299=""),"Compléter mont. unit. versé pour le BTE",IF(BI299-$C$6&lt;0,0,BI299-$C$6)))</f>
        <v>Compléter la part variable</v>
      </c>
      <c r="BK299" s="192" t="str">
        <f t="shared" si="121"/>
        <v>Date signature contrat absente ou non conforme</v>
      </c>
      <c r="BL299" s="24"/>
      <c r="BM299" s="29"/>
      <c r="BN299" s="61" t="str">
        <f t="shared" si="134"/>
        <v>Compléter la colonne M</v>
      </c>
      <c r="BO299" s="62"/>
      <c r="BP299" s="29"/>
      <c r="BQ299" s="205" t="str">
        <f>IF($M299="","Compléter la colonne M",IF(BO299="","Compléter la part variable",IF($M299=Données!$I$3,BO299,IF(AND($M299=Données!$I$2,BP299=""),"Compléter la colonne précédente",IF(BO299-BP299&lt;=0,0,IF(BP299&gt;=144.44,BO299-144.44,BO299-BP299))))))</f>
        <v>Compléter la colonne M</v>
      </c>
      <c r="BR299" s="197" t="str">
        <f>IF(BO299="","Compléter la part variable",IF(AND($M299=Données!$I$2,BP299=""),"Compléter mont. unit. versé pour le BTE",IF(BQ299-$C$6&lt;0,0,BQ299-$C$6)))</f>
        <v>Compléter la part variable</v>
      </c>
      <c r="BS299" s="192" t="str">
        <f t="shared" si="122"/>
        <v>Date signature contrat absente ou non conforme</v>
      </c>
      <c r="BT299" s="24"/>
      <c r="BU299" s="29"/>
      <c r="BV299" s="61" t="str">
        <f t="shared" si="135"/>
        <v>Compléter la colonne M</v>
      </c>
      <c r="BW299" s="62"/>
      <c r="BX299" s="29"/>
      <c r="BY299" s="205" t="str">
        <f>IF($M299="","Compléter la colonne M",IF(BW299="","Compléter la part variable",IF($M299=Données!$I$3,BW299,IF(AND($M299=Données!$I$2,BX299=""),"Compléter la colonne précédente",IF(BW299-BX299&lt;=0,0,IF(BX299&gt;=144.44,BW299-144.44,BW299-BX299))))))</f>
        <v>Compléter la colonne M</v>
      </c>
      <c r="BZ299" s="197" t="str">
        <f>IF(BW299="","Compléter la part variable",IF(AND($M299=Données!$I$2,BX299=""),"Compléter mont. unit. versé pour le BTE",IF(BY299-$C$6&lt;0,0,BY299-$C$6)))</f>
        <v>Compléter la part variable</v>
      </c>
      <c r="CA299" s="192" t="str">
        <f t="shared" si="123"/>
        <v>Date signature contrat absente ou non conforme</v>
      </c>
      <c r="CB299" s="24"/>
      <c r="CC299" s="29"/>
      <c r="CD299" s="61" t="str">
        <f t="shared" si="136"/>
        <v>Compléter la colonne M</v>
      </c>
      <c r="CE299" s="62"/>
      <c r="CF299" s="29"/>
      <c r="CG299" s="205" t="str">
        <f>IF($M299="","Compléter la colonne M",IF(CE299="","Compléter la part variable",IF($M299=Données!$I$3,CE299,IF(AND($M299=Données!$I$2,CF299=""),"Compléter la colonne précédente",IF(CE299-CF299&lt;=0,0,IF(CF299&gt;=144.44,CE299-144.44,CE299-CF299))))))</f>
        <v>Compléter la colonne M</v>
      </c>
      <c r="CH299" s="197" t="str">
        <f>IF(CE299="","Compléter la part variable",IF(AND($M299=Données!$I$2,CF299=""),"Compléter mont. unit. versé pour le BTE",IF(CG299-$C$6&lt;0,0,CG299-$C$6)))</f>
        <v>Compléter la part variable</v>
      </c>
      <c r="CI299" s="192" t="str">
        <f t="shared" si="124"/>
        <v>Date signature contrat absente ou non conforme</v>
      </c>
      <c r="CJ299" s="24"/>
      <c r="CK299" s="29"/>
      <c r="CL299" s="61" t="str">
        <f t="shared" si="137"/>
        <v>Compléter la colonne M</v>
      </c>
      <c r="CM299" s="62"/>
      <c r="CN299" s="29"/>
      <c r="CO299" s="205" t="str">
        <f>IF($M299="","Compléter la colonne M",IF(CM299="","Compléter la part variable",IF($M299=Données!$I$3,CM299,IF(AND($M299=Données!$I$2,CN299=""),"Compléter la colonne précédente",IF(CM299-CN299&lt;=0,0,IF(CN299&gt;=144.44,CM299-144.44,CM299-CN299))))))</f>
        <v>Compléter la colonne M</v>
      </c>
      <c r="CP299" s="197" t="str">
        <f>IF(CM299="","Compléter la part variable",IF(AND($M299=Données!$I$2,CN299=""),"Compléter mont. unit. versé pour le BTE",IF(CO299-$C$6&lt;0,0,CO299-$C$6)))</f>
        <v>Compléter la part variable</v>
      </c>
      <c r="CQ299" s="192" t="str">
        <f t="shared" si="125"/>
        <v>Date signature contrat absente ou non conforme</v>
      </c>
      <c r="CR299" s="24"/>
      <c r="CS299" s="29"/>
      <c r="CT299" s="61" t="str">
        <f t="shared" si="138"/>
        <v>Compléter la colonne M</v>
      </c>
      <c r="CU299" s="62"/>
      <c r="CV299" s="29"/>
      <c r="CW299" s="205" t="str">
        <f>IF($M299="","Compléter la colonne M",IF(CU299="","Compléter la part variable",IF($M299=Données!$I$3,CU299,IF(AND($M299=Données!$I$2,CV299=""),"Compléter la colonne précédente",IF(CU299-CV299&lt;=0,0,IF(CV299&gt;=144.44,CU299-144.44,CU299-CV299))))))</f>
        <v>Compléter la colonne M</v>
      </c>
      <c r="CX299" s="197" t="str">
        <f>IF(CU299="","Compléter la part variable",IF(AND($M299=Données!$I$2,CV299=""),"Compléter mont. unit. versé pour le BTE",IF(CW299-$C$6&lt;0,0,CW299-$C$6)))</f>
        <v>Compléter la part variable</v>
      </c>
      <c r="CY299" s="192" t="str">
        <f t="shared" si="126"/>
        <v>Date signature contrat absente ou non conforme</v>
      </c>
      <c r="CZ299" s="24"/>
      <c r="DA299" s="29"/>
      <c r="DB299" s="61" t="str">
        <f t="shared" si="139"/>
        <v>Compléter la colonne M</v>
      </c>
      <c r="DC299" s="62"/>
      <c r="DD299" s="29"/>
      <c r="DE299" s="205" t="str">
        <f>IF($M299="","Compléter la colonne M",IF(DC299="","Compléter la part variable",IF($M299=Données!$I$3,DC299,IF(AND($M299=Données!$I$2,DD299=""),"Compléter la colonne précédente",IF(DC299-DD299&lt;=0,0,IF(DD299&gt;=144.44,DC299-144.44,DC299-DD299))))))</f>
        <v>Compléter la colonne M</v>
      </c>
      <c r="DF299" s="197" t="str">
        <f>IF(DC299="","Compléter la part variable",IF(AND($M299=Données!$I$2,DD299=""),"Compléter mont. unit. versé pour le BTE",IF(DE299-$C$6&lt;0,0,DE299-$C$6)))</f>
        <v>Compléter la part variable</v>
      </c>
      <c r="DG299" s="192" t="str">
        <f t="shared" si="127"/>
        <v>Date signature contrat absente ou non conforme</v>
      </c>
      <c r="DH299" s="106" t="str">
        <f t="shared" si="114"/>
        <v>Remplir les colonnes M,N, Q et P</v>
      </c>
      <c r="DI299" s="153" t="str">
        <f t="shared" si="115"/>
        <v>Remplir les colonnes M, N, Q et P</v>
      </c>
      <c r="DJ299" s="28" t="str">
        <f t="shared" si="116"/>
        <v>Remplir les colonnes M, N, Q et P</v>
      </c>
      <c r="DK299"/>
      <c r="DL299"/>
    </row>
    <row r="300" spans="1:116" x14ac:dyDescent="0.3">
      <c r="A300" s="132"/>
      <c r="B300" s="165"/>
      <c r="C300" s="43"/>
      <c r="D300" s="43"/>
      <c r="E300" s="43"/>
      <c r="F300" s="43"/>
      <c r="G300" s="133"/>
      <c r="H300" s="59"/>
      <c r="I300" s="29"/>
      <c r="J300" s="167"/>
      <c r="K300" s="167"/>
      <c r="L300" s="168"/>
      <c r="M300" s="141"/>
      <c r="N300" s="119"/>
      <c r="O300" s="69"/>
      <c r="P300" s="69"/>
      <c r="Q300" s="145"/>
      <c r="R300" s="24"/>
      <c r="S300" s="29"/>
      <c r="T300" s="61" t="str">
        <f t="shared" si="128"/>
        <v>Compléter la colonne M</v>
      </c>
      <c r="U300" s="62"/>
      <c r="V300" s="103" t="str">
        <f t="shared" si="112"/>
        <v>Compléter la colonne précédente</v>
      </c>
      <c r="W300" s="192" t="str">
        <f t="shared" si="113"/>
        <v>Date signature contrat absente ou non conforme</v>
      </c>
      <c r="X300" s="24"/>
      <c r="Y300" s="29"/>
      <c r="Z300" s="61" t="str">
        <f t="shared" si="129"/>
        <v>Compléter la colonne M</v>
      </c>
      <c r="AA300" s="62"/>
      <c r="AB300" s="29"/>
      <c r="AC300" s="205" t="str">
        <f>IF($M300="","Compléter la colonne M",IF(AA300="","Compléter la part variable",IF($M300=Données!$I$3,AA300,IF(AND($M300=Données!$I$2,AB300=""),"Compléter la colonne précédente",IF(AA300-AB300&lt;=0,0,IF(AB300&gt;=144.44,AA300-144.44,AA300-AB300))))))</f>
        <v>Compléter la colonne M</v>
      </c>
      <c r="AD300" s="197" t="str">
        <f>IF(AA300="","Compléter la part variable",IF(AND($M300=Données!$I$2,AB300=""),"Compléter mont. unit. versé pour le BTE",IF(AC300-$C$6&lt;0,0,AC300-$C$6)))</f>
        <v>Compléter la part variable</v>
      </c>
      <c r="AE300" s="192" t="str">
        <f t="shared" si="117"/>
        <v>Date signature contrat absente ou non conforme</v>
      </c>
      <c r="AF300" s="24"/>
      <c r="AG300" s="29"/>
      <c r="AH300" s="61" t="str">
        <f t="shared" si="130"/>
        <v>Compléter la colonne M</v>
      </c>
      <c r="AI300" s="62"/>
      <c r="AJ300" s="29"/>
      <c r="AK300" s="205" t="str">
        <f>IF($M300="","Compléter la colonne M",IF(AI300="","Compléter la part variable",IF($M300=Données!$I$3,AI300,IF(AND($M300=Données!$I$2,AJ300=""),"Compléter la colonne précédente",IF(AI300-AJ300&lt;=0,0,IF(AJ300&gt;=144.44,AI300-144.44,AI300-AJ300))))))</f>
        <v>Compléter la colonne M</v>
      </c>
      <c r="AL300" s="197" t="str">
        <f>IF(AI300="","Compléter la part variable",IF(AND($M300=Données!$I$2,AJ300=""),"Compléter mont. unit. versé pour le BTE",IF(AK300-$C$6&lt;0,0,AK300-$C$6)))</f>
        <v>Compléter la part variable</v>
      </c>
      <c r="AM300" s="192" t="str">
        <f t="shared" si="118"/>
        <v>Date signature contrat absente ou non conforme</v>
      </c>
      <c r="AN300" s="24"/>
      <c r="AO300" s="29"/>
      <c r="AP300" s="61" t="str">
        <f t="shared" si="131"/>
        <v>Compléter la colonne M</v>
      </c>
      <c r="AQ300" s="62"/>
      <c r="AR300" s="29"/>
      <c r="AS300" s="205" t="str">
        <f>IF($M300="","Compléter la colonne M",IF(AQ300="","Compléter la part variable",IF($M300=Données!$I$3,AQ300,IF(AND($M300=Données!$I$2,AR300=""),"Compléter la colonne précédente",IF(AQ300-AR300&lt;=0,0,IF(AR300&gt;=144.44,AQ300-144.44,AQ300-AR300))))))</f>
        <v>Compléter la colonne M</v>
      </c>
      <c r="AT300" s="197" t="str">
        <f>IF(AQ300="","Compléter la part variable",IF(AND($M300=Données!$I$2,AR300=""),"Compléter mont. unit. versé pour le BTE",IF(AS300-$C$6&lt;0,0,AS300-$C$6)))</f>
        <v>Compléter la part variable</v>
      </c>
      <c r="AU300" s="192" t="str">
        <f t="shared" si="119"/>
        <v>Date signature contrat absente ou non conforme</v>
      </c>
      <c r="AV300" s="24"/>
      <c r="AW300" s="29"/>
      <c r="AX300" s="61" t="str">
        <f t="shared" si="132"/>
        <v>Compléter la colonne M</v>
      </c>
      <c r="AY300" s="62"/>
      <c r="AZ300" s="29"/>
      <c r="BA300" s="205" t="str">
        <f>IF($M300="","Compléter la colonne M",IF(AY300="","Compléter la part variable",IF($M300=Données!$I$3,AY300,IF(AND($M300=Données!$I$2,AZ300=""),"Compléter la colonne précédente",IF(AY300-AZ300&lt;=0,0,IF(AZ300&gt;=144.44,AY300-144.44,AY300-AZ300))))))</f>
        <v>Compléter la colonne M</v>
      </c>
      <c r="BB300" s="197" t="str">
        <f>IF(AY300="","Compléter la part variable",IF(AND($M300=Données!$I$2,AZ300=""),"Compléter mont. unit. versé pour le BTE",IF(BA300-$C$6&lt;0,0,BA300-$C$6)))</f>
        <v>Compléter la part variable</v>
      </c>
      <c r="BC300" s="192" t="str">
        <f t="shared" si="120"/>
        <v>Date signature contrat absente ou non conforme</v>
      </c>
      <c r="BD300" s="24"/>
      <c r="BE300" s="29"/>
      <c r="BF300" s="61" t="str">
        <f t="shared" si="133"/>
        <v>Compléter la colonne M</v>
      </c>
      <c r="BG300" s="62"/>
      <c r="BH300" s="29"/>
      <c r="BI300" s="205" t="str">
        <f>IF($M300="","Compléter la colonne M",IF(BG300="","Compléter la part variable",IF($M300=Données!$I$3,BG300,IF(AND($M300=Données!$I$2,BH300=""),"Compléter la colonne précédente",IF(BG300-BH300&lt;=0,0,IF(BH300&gt;=144.44,BG300-144.44,BG300-BH300))))))</f>
        <v>Compléter la colonne M</v>
      </c>
      <c r="BJ300" s="197" t="str">
        <f>IF(BG300="","Compléter la part variable",IF(AND($M300=Données!$I$2,BH300=""),"Compléter mont. unit. versé pour le BTE",IF(BI300-$C$6&lt;0,0,BI300-$C$6)))</f>
        <v>Compléter la part variable</v>
      </c>
      <c r="BK300" s="192" t="str">
        <f t="shared" si="121"/>
        <v>Date signature contrat absente ou non conforme</v>
      </c>
      <c r="BL300" s="24"/>
      <c r="BM300" s="29"/>
      <c r="BN300" s="61" t="str">
        <f t="shared" si="134"/>
        <v>Compléter la colonne M</v>
      </c>
      <c r="BO300" s="62"/>
      <c r="BP300" s="29"/>
      <c r="BQ300" s="205" t="str">
        <f>IF($M300="","Compléter la colonne M",IF(BO300="","Compléter la part variable",IF($M300=Données!$I$3,BO300,IF(AND($M300=Données!$I$2,BP300=""),"Compléter la colonne précédente",IF(BO300-BP300&lt;=0,0,IF(BP300&gt;=144.44,BO300-144.44,BO300-BP300))))))</f>
        <v>Compléter la colonne M</v>
      </c>
      <c r="BR300" s="197" t="str">
        <f>IF(BO300="","Compléter la part variable",IF(AND($M300=Données!$I$2,BP300=""),"Compléter mont. unit. versé pour le BTE",IF(BQ300-$C$6&lt;0,0,BQ300-$C$6)))</f>
        <v>Compléter la part variable</v>
      </c>
      <c r="BS300" s="192" t="str">
        <f t="shared" si="122"/>
        <v>Date signature contrat absente ou non conforme</v>
      </c>
      <c r="BT300" s="24"/>
      <c r="BU300" s="29"/>
      <c r="BV300" s="61" t="str">
        <f t="shared" si="135"/>
        <v>Compléter la colonne M</v>
      </c>
      <c r="BW300" s="62"/>
      <c r="BX300" s="29"/>
      <c r="BY300" s="205" t="str">
        <f>IF($M300="","Compléter la colonne M",IF(BW300="","Compléter la part variable",IF($M300=Données!$I$3,BW300,IF(AND($M300=Données!$I$2,BX300=""),"Compléter la colonne précédente",IF(BW300-BX300&lt;=0,0,IF(BX300&gt;=144.44,BW300-144.44,BW300-BX300))))))</f>
        <v>Compléter la colonne M</v>
      </c>
      <c r="BZ300" s="197" t="str">
        <f>IF(BW300="","Compléter la part variable",IF(AND($M300=Données!$I$2,BX300=""),"Compléter mont. unit. versé pour le BTE",IF(BY300-$C$6&lt;0,0,BY300-$C$6)))</f>
        <v>Compléter la part variable</v>
      </c>
      <c r="CA300" s="192" t="str">
        <f t="shared" si="123"/>
        <v>Date signature contrat absente ou non conforme</v>
      </c>
      <c r="CB300" s="24"/>
      <c r="CC300" s="29"/>
      <c r="CD300" s="61" t="str">
        <f t="shared" si="136"/>
        <v>Compléter la colonne M</v>
      </c>
      <c r="CE300" s="62"/>
      <c r="CF300" s="29"/>
      <c r="CG300" s="205" t="str">
        <f>IF($M300="","Compléter la colonne M",IF(CE300="","Compléter la part variable",IF($M300=Données!$I$3,CE300,IF(AND($M300=Données!$I$2,CF300=""),"Compléter la colonne précédente",IF(CE300-CF300&lt;=0,0,IF(CF300&gt;=144.44,CE300-144.44,CE300-CF300))))))</f>
        <v>Compléter la colonne M</v>
      </c>
      <c r="CH300" s="197" t="str">
        <f>IF(CE300="","Compléter la part variable",IF(AND($M300=Données!$I$2,CF300=""),"Compléter mont. unit. versé pour le BTE",IF(CG300-$C$6&lt;0,0,CG300-$C$6)))</f>
        <v>Compléter la part variable</v>
      </c>
      <c r="CI300" s="192" t="str">
        <f t="shared" si="124"/>
        <v>Date signature contrat absente ou non conforme</v>
      </c>
      <c r="CJ300" s="24"/>
      <c r="CK300" s="29"/>
      <c r="CL300" s="61" t="str">
        <f t="shared" si="137"/>
        <v>Compléter la colonne M</v>
      </c>
      <c r="CM300" s="62"/>
      <c r="CN300" s="29"/>
      <c r="CO300" s="205" t="str">
        <f>IF($M300="","Compléter la colonne M",IF(CM300="","Compléter la part variable",IF($M300=Données!$I$3,CM300,IF(AND($M300=Données!$I$2,CN300=""),"Compléter la colonne précédente",IF(CM300-CN300&lt;=0,0,IF(CN300&gt;=144.44,CM300-144.44,CM300-CN300))))))</f>
        <v>Compléter la colonne M</v>
      </c>
      <c r="CP300" s="197" t="str">
        <f>IF(CM300="","Compléter la part variable",IF(AND($M300=Données!$I$2,CN300=""),"Compléter mont. unit. versé pour le BTE",IF(CO300-$C$6&lt;0,0,CO300-$C$6)))</f>
        <v>Compléter la part variable</v>
      </c>
      <c r="CQ300" s="192" t="str">
        <f t="shared" si="125"/>
        <v>Date signature contrat absente ou non conforme</v>
      </c>
      <c r="CR300" s="24"/>
      <c r="CS300" s="29"/>
      <c r="CT300" s="61" t="str">
        <f t="shared" si="138"/>
        <v>Compléter la colonne M</v>
      </c>
      <c r="CU300" s="62"/>
      <c r="CV300" s="29"/>
      <c r="CW300" s="205" t="str">
        <f>IF($M300="","Compléter la colonne M",IF(CU300="","Compléter la part variable",IF($M300=Données!$I$3,CU300,IF(AND($M300=Données!$I$2,CV300=""),"Compléter la colonne précédente",IF(CU300-CV300&lt;=0,0,IF(CV300&gt;=144.44,CU300-144.44,CU300-CV300))))))</f>
        <v>Compléter la colonne M</v>
      </c>
      <c r="CX300" s="197" t="str">
        <f>IF(CU300="","Compléter la part variable",IF(AND($M300=Données!$I$2,CV300=""),"Compléter mont. unit. versé pour le BTE",IF(CW300-$C$6&lt;0,0,CW300-$C$6)))</f>
        <v>Compléter la part variable</v>
      </c>
      <c r="CY300" s="192" t="str">
        <f t="shared" si="126"/>
        <v>Date signature contrat absente ou non conforme</v>
      </c>
      <c r="CZ300" s="24"/>
      <c r="DA300" s="29"/>
      <c r="DB300" s="61" t="str">
        <f t="shared" si="139"/>
        <v>Compléter la colonne M</v>
      </c>
      <c r="DC300" s="62"/>
      <c r="DD300" s="29"/>
      <c r="DE300" s="205" t="str">
        <f>IF($M300="","Compléter la colonne M",IF(DC300="","Compléter la part variable",IF($M300=Données!$I$3,DC300,IF(AND($M300=Données!$I$2,DD300=""),"Compléter la colonne précédente",IF(DC300-DD300&lt;=0,0,IF(DD300&gt;=144.44,DC300-144.44,DC300-DD300))))))</f>
        <v>Compléter la colonne M</v>
      </c>
      <c r="DF300" s="197" t="str">
        <f>IF(DC300="","Compléter la part variable",IF(AND($M300=Données!$I$2,DD300=""),"Compléter mont. unit. versé pour le BTE",IF(DE300-$C$6&lt;0,0,DE300-$C$6)))</f>
        <v>Compléter la part variable</v>
      </c>
      <c r="DG300" s="192" t="str">
        <f t="shared" si="127"/>
        <v>Date signature contrat absente ou non conforme</v>
      </c>
      <c r="DH300" s="106" t="str">
        <f t="shared" si="114"/>
        <v>Remplir les colonnes M,N, Q et P</v>
      </c>
      <c r="DI300" s="153" t="str">
        <f t="shared" si="115"/>
        <v>Remplir les colonnes M, N, Q et P</v>
      </c>
      <c r="DJ300" s="28" t="str">
        <f t="shared" si="116"/>
        <v>Remplir les colonnes M, N, Q et P</v>
      </c>
      <c r="DK300"/>
      <c r="DL300"/>
    </row>
    <row r="301" spans="1:116" x14ac:dyDescent="0.3">
      <c r="A301" s="132"/>
      <c r="B301" s="165"/>
      <c r="C301" s="43"/>
      <c r="D301" s="43"/>
      <c r="E301" s="43"/>
      <c r="F301" s="43"/>
      <c r="G301" s="133"/>
      <c r="H301" s="59"/>
      <c r="I301" s="29"/>
      <c r="J301" s="167"/>
      <c r="K301" s="167"/>
      <c r="L301" s="168"/>
      <c r="M301" s="141"/>
      <c r="N301" s="119"/>
      <c r="O301" s="69"/>
      <c r="P301" s="69"/>
      <c r="Q301" s="145"/>
      <c r="R301" s="24"/>
      <c r="S301" s="29"/>
      <c r="T301" s="61" t="str">
        <f t="shared" si="128"/>
        <v>Compléter la colonne M</v>
      </c>
      <c r="U301" s="62"/>
      <c r="V301" s="103" t="str">
        <f t="shared" si="112"/>
        <v>Compléter la colonne précédente</v>
      </c>
      <c r="W301" s="192" t="str">
        <f t="shared" si="113"/>
        <v>Date signature contrat absente ou non conforme</v>
      </c>
      <c r="X301" s="24"/>
      <c r="Y301" s="29"/>
      <c r="Z301" s="61" t="str">
        <f t="shared" si="129"/>
        <v>Compléter la colonne M</v>
      </c>
      <c r="AA301" s="62"/>
      <c r="AB301" s="29"/>
      <c r="AC301" s="205" t="str">
        <f>IF($M301="","Compléter la colonne M",IF(AA301="","Compléter la part variable",IF($M301=Données!$I$3,AA301,IF(AND($M301=Données!$I$2,AB301=""),"Compléter la colonne précédente",IF(AA301-AB301&lt;=0,0,IF(AB301&gt;=144.44,AA301-144.44,AA301-AB301))))))</f>
        <v>Compléter la colonne M</v>
      </c>
      <c r="AD301" s="197" t="str">
        <f>IF(AA301="","Compléter la part variable",IF(AND($M301=Données!$I$2,AB301=""),"Compléter mont. unit. versé pour le BTE",IF(AC301-$C$6&lt;0,0,AC301-$C$6)))</f>
        <v>Compléter la part variable</v>
      </c>
      <c r="AE301" s="192" t="str">
        <f t="shared" si="117"/>
        <v>Date signature contrat absente ou non conforme</v>
      </c>
      <c r="AF301" s="24"/>
      <c r="AG301" s="29"/>
      <c r="AH301" s="61" t="str">
        <f t="shared" si="130"/>
        <v>Compléter la colonne M</v>
      </c>
      <c r="AI301" s="62"/>
      <c r="AJ301" s="29"/>
      <c r="AK301" s="205" t="str">
        <f>IF($M301="","Compléter la colonne M",IF(AI301="","Compléter la part variable",IF($M301=Données!$I$3,AI301,IF(AND($M301=Données!$I$2,AJ301=""),"Compléter la colonne précédente",IF(AI301-AJ301&lt;=0,0,IF(AJ301&gt;=144.44,AI301-144.44,AI301-AJ301))))))</f>
        <v>Compléter la colonne M</v>
      </c>
      <c r="AL301" s="197" t="str">
        <f>IF(AI301="","Compléter la part variable",IF(AND($M301=Données!$I$2,AJ301=""),"Compléter mont. unit. versé pour le BTE",IF(AK301-$C$6&lt;0,0,AK301-$C$6)))</f>
        <v>Compléter la part variable</v>
      </c>
      <c r="AM301" s="192" t="str">
        <f t="shared" si="118"/>
        <v>Date signature contrat absente ou non conforme</v>
      </c>
      <c r="AN301" s="24"/>
      <c r="AO301" s="29"/>
      <c r="AP301" s="61" t="str">
        <f t="shared" si="131"/>
        <v>Compléter la colonne M</v>
      </c>
      <c r="AQ301" s="62"/>
      <c r="AR301" s="29"/>
      <c r="AS301" s="205" t="str">
        <f>IF($M301="","Compléter la colonne M",IF(AQ301="","Compléter la part variable",IF($M301=Données!$I$3,AQ301,IF(AND($M301=Données!$I$2,AR301=""),"Compléter la colonne précédente",IF(AQ301-AR301&lt;=0,0,IF(AR301&gt;=144.44,AQ301-144.44,AQ301-AR301))))))</f>
        <v>Compléter la colonne M</v>
      </c>
      <c r="AT301" s="197" t="str">
        <f>IF(AQ301="","Compléter la part variable",IF(AND($M301=Données!$I$2,AR301=""),"Compléter mont. unit. versé pour le BTE",IF(AS301-$C$6&lt;0,0,AS301-$C$6)))</f>
        <v>Compléter la part variable</v>
      </c>
      <c r="AU301" s="192" t="str">
        <f t="shared" si="119"/>
        <v>Date signature contrat absente ou non conforme</v>
      </c>
      <c r="AV301" s="24"/>
      <c r="AW301" s="29"/>
      <c r="AX301" s="61" t="str">
        <f t="shared" si="132"/>
        <v>Compléter la colonne M</v>
      </c>
      <c r="AY301" s="62"/>
      <c r="AZ301" s="29"/>
      <c r="BA301" s="205" t="str">
        <f>IF($M301="","Compléter la colonne M",IF(AY301="","Compléter la part variable",IF($M301=Données!$I$3,AY301,IF(AND($M301=Données!$I$2,AZ301=""),"Compléter la colonne précédente",IF(AY301-AZ301&lt;=0,0,IF(AZ301&gt;=144.44,AY301-144.44,AY301-AZ301))))))</f>
        <v>Compléter la colonne M</v>
      </c>
      <c r="BB301" s="197" t="str">
        <f>IF(AY301="","Compléter la part variable",IF(AND($M301=Données!$I$2,AZ301=""),"Compléter mont. unit. versé pour le BTE",IF(BA301-$C$6&lt;0,0,BA301-$C$6)))</f>
        <v>Compléter la part variable</v>
      </c>
      <c r="BC301" s="192" t="str">
        <f t="shared" si="120"/>
        <v>Date signature contrat absente ou non conforme</v>
      </c>
      <c r="BD301" s="24"/>
      <c r="BE301" s="29"/>
      <c r="BF301" s="61" t="str">
        <f t="shared" si="133"/>
        <v>Compléter la colonne M</v>
      </c>
      <c r="BG301" s="62"/>
      <c r="BH301" s="29"/>
      <c r="BI301" s="205" t="str">
        <f>IF($M301="","Compléter la colonne M",IF(BG301="","Compléter la part variable",IF($M301=Données!$I$3,BG301,IF(AND($M301=Données!$I$2,BH301=""),"Compléter la colonne précédente",IF(BG301-BH301&lt;=0,0,IF(BH301&gt;=144.44,BG301-144.44,BG301-BH301))))))</f>
        <v>Compléter la colonne M</v>
      </c>
      <c r="BJ301" s="197" t="str">
        <f>IF(BG301="","Compléter la part variable",IF(AND($M301=Données!$I$2,BH301=""),"Compléter mont. unit. versé pour le BTE",IF(BI301-$C$6&lt;0,0,BI301-$C$6)))</f>
        <v>Compléter la part variable</v>
      </c>
      <c r="BK301" s="192" t="str">
        <f t="shared" si="121"/>
        <v>Date signature contrat absente ou non conforme</v>
      </c>
      <c r="BL301" s="24"/>
      <c r="BM301" s="29"/>
      <c r="BN301" s="61" t="str">
        <f t="shared" si="134"/>
        <v>Compléter la colonne M</v>
      </c>
      <c r="BO301" s="62"/>
      <c r="BP301" s="29"/>
      <c r="BQ301" s="205" t="str">
        <f>IF($M301="","Compléter la colonne M",IF(BO301="","Compléter la part variable",IF($M301=Données!$I$3,BO301,IF(AND($M301=Données!$I$2,BP301=""),"Compléter la colonne précédente",IF(BO301-BP301&lt;=0,0,IF(BP301&gt;=144.44,BO301-144.44,BO301-BP301))))))</f>
        <v>Compléter la colonne M</v>
      </c>
      <c r="BR301" s="197" t="str">
        <f>IF(BO301="","Compléter la part variable",IF(AND($M301=Données!$I$2,BP301=""),"Compléter mont. unit. versé pour le BTE",IF(BQ301-$C$6&lt;0,0,BQ301-$C$6)))</f>
        <v>Compléter la part variable</v>
      </c>
      <c r="BS301" s="192" t="str">
        <f t="shared" si="122"/>
        <v>Date signature contrat absente ou non conforme</v>
      </c>
      <c r="BT301" s="24"/>
      <c r="BU301" s="29"/>
      <c r="BV301" s="61" t="str">
        <f t="shared" si="135"/>
        <v>Compléter la colonne M</v>
      </c>
      <c r="BW301" s="62"/>
      <c r="BX301" s="29"/>
      <c r="BY301" s="205" t="str">
        <f>IF($M301="","Compléter la colonne M",IF(BW301="","Compléter la part variable",IF($M301=Données!$I$3,BW301,IF(AND($M301=Données!$I$2,BX301=""),"Compléter la colonne précédente",IF(BW301-BX301&lt;=0,0,IF(BX301&gt;=144.44,BW301-144.44,BW301-BX301))))))</f>
        <v>Compléter la colonne M</v>
      </c>
      <c r="BZ301" s="197" t="str">
        <f>IF(BW301="","Compléter la part variable",IF(AND($M301=Données!$I$2,BX301=""),"Compléter mont. unit. versé pour le BTE",IF(BY301-$C$6&lt;0,0,BY301-$C$6)))</f>
        <v>Compléter la part variable</v>
      </c>
      <c r="CA301" s="192" t="str">
        <f t="shared" si="123"/>
        <v>Date signature contrat absente ou non conforme</v>
      </c>
      <c r="CB301" s="24"/>
      <c r="CC301" s="29"/>
      <c r="CD301" s="61" t="str">
        <f t="shared" si="136"/>
        <v>Compléter la colonne M</v>
      </c>
      <c r="CE301" s="62"/>
      <c r="CF301" s="29"/>
      <c r="CG301" s="205" t="str">
        <f>IF($M301="","Compléter la colonne M",IF(CE301="","Compléter la part variable",IF($M301=Données!$I$3,CE301,IF(AND($M301=Données!$I$2,CF301=""),"Compléter la colonne précédente",IF(CE301-CF301&lt;=0,0,IF(CF301&gt;=144.44,CE301-144.44,CE301-CF301))))))</f>
        <v>Compléter la colonne M</v>
      </c>
      <c r="CH301" s="197" t="str">
        <f>IF(CE301="","Compléter la part variable",IF(AND($M301=Données!$I$2,CF301=""),"Compléter mont. unit. versé pour le BTE",IF(CG301-$C$6&lt;0,0,CG301-$C$6)))</f>
        <v>Compléter la part variable</v>
      </c>
      <c r="CI301" s="192" t="str">
        <f t="shared" si="124"/>
        <v>Date signature contrat absente ou non conforme</v>
      </c>
      <c r="CJ301" s="24"/>
      <c r="CK301" s="29"/>
      <c r="CL301" s="61" t="str">
        <f t="shared" si="137"/>
        <v>Compléter la colonne M</v>
      </c>
      <c r="CM301" s="62"/>
      <c r="CN301" s="29"/>
      <c r="CO301" s="205" t="str">
        <f>IF($M301="","Compléter la colonne M",IF(CM301="","Compléter la part variable",IF($M301=Données!$I$3,CM301,IF(AND($M301=Données!$I$2,CN301=""),"Compléter la colonne précédente",IF(CM301-CN301&lt;=0,0,IF(CN301&gt;=144.44,CM301-144.44,CM301-CN301))))))</f>
        <v>Compléter la colonne M</v>
      </c>
      <c r="CP301" s="197" t="str">
        <f>IF(CM301="","Compléter la part variable",IF(AND($M301=Données!$I$2,CN301=""),"Compléter mont. unit. versé pour le BTE",IF(CO301-$C$6&lt;0,0,CO301-$C$6)))</f>
        <v>Compléter la part variable</v>
      </c>
      <c r="CQ301" s="192" t="str">
        <f t="shared" si="125"/>
        <v>Date signature contrat absente ou non conforme</v>
      </c>
      <c r="CR301" s="24"/>
      <c r="CS301" s="29"/>
      <c r="CT301" s="61" t="str">
        <f t="shared" si="138"/>
        <v>Compléter la colonne M</v>
      </c>
      <c r="CU301" s="62"/>
      <c r="CV301" s="29"/>
      <c r="CW301" s="205" t="str">
        <f>IF($M301="","Compléter la colonne M",IF(CU301="","Compléter la part variable",IF($M301=Données!$I$3,CU301,IF(AND($M301=Données!$I$2,CV301=""),"Compléter la colonne précédente",IF(CU301-CV301&lt;=0,0,IF(CV301&gt;=144.44,CU301-144.44,CU301-CV301))))))</f>
        <v>Compléter la colonne M</v>
      </c>
      <c r="CX301" s="197" t="str">
        <f>IF(CU301="","Compléter la part variable",IF(AND($M301=Données!$I$2,CV301=""),"Compléter mont. unit. versé pour le BTE",IF(CW301-$C$6&lt;0,0,CW301-$C$6)))</f>
        <v>Compléter la part variable</v>
      </c>
      <c r="CY301" s="192" t="str">
        <f t="shared" si="126"/>
        <v>Date signature contrat absente ou non conforme</v>
      </c>
      <c r="CZ301" s="24"/>
      <c r="DA301" s="29"/>
      <c r="DB301" s="61" t="str">
        <f t="shared" si="139"/>
        <v>Compléter la colonne M</v>
      </c>
      <c r="DC301" s="62"/>
      <c r="DD301" s="29"/>
      <c r="DE301" s="205" t="str">
        <f>IF($M301="","Compléter la colonne M",IF(DC301="","Compléter la part variable",IF($M301=Données!$I$3,DC301,IF(AND($M301=Données!$I$2,DD301=""),"Compléter la colonne précédente",IF(DC301-DD301&lt;=0,0,IF(DD301&gt;=144.44,DC301-144.44,DC301-DD301))))))</f>
        <v>Compléter la colonne M</v>
      </c>
      <c r="DF301" s="197" t="str">
        <f>IF(DC301="","Compléter la part variable",IF(AND($M301=Données!$I$2,DD301=""),"Compléter mont. unit. versé pour le BTE",IF(DE301-$C$6&lt;0,0,DE301-$C$6)))</f>
        <v>Compléter la part variable</v>
      </c>
      <c r="DG301" s="192" t="str">
        <f t="shared" si="127"/>
        <v>Date signature contrat absente ou non conforme</v>
      </c>
      <c r="DH301" s="106" t="str">
        <f t="shared" si="114"/>
        <v>Remplir les colonnes M,N, Q et P</v>
      </c>
      <c r="DI301" s="153" t="str">
        <f t="shared" si="115"/>
        <v>Remplir les colonnes M, N, Q et P</v>
      </c>
      <c r="DJ301" s="28" t="str">
        <f t="shared" si="116"/>
        <v>Remplir les colonnes M, N, Q et P</v>
      </c>
      <c r="DK301"/>
      <c r="DL301"/>
    </row>
    <row r="302" spans="1:116" x14ac:dyDescent="0.3">
      <c r="A302" s="132"/>
      <c r="B302" s="165"/>
      <c r="C302" s="43"/>
      <c r="D302" s="43"/>
      <c r="E302" s="43"/>
      <c r="F302" s="43"/>
      <c r="G302" s="133"/>
      <c r="H302" s="59"/>
      <c r="I302" s="29"/>
      <c r="J302" s="167"/>
      <c r="K302" s="167"/>
      <c r="L302" s="168"/>
      <c r="M302" s="141"/>
      <c r="N302" s="119"/>
      <c r="O302" s="69"/>
      <c r="P302" s="69"/>
      <c r="Q302" s="145"/>
      <c r="R302" s="24"/>
      <c r="S302" s="29"/>
      <c r="T302" s="61" t="str">
        <f t="shared" si="128"/>
        <v>Compléter la colonne M</v>
      </c>
      <c r="U302" s="62"/>
      <c r="V302" s="103" t="str">
        <f t="shared" si="112"/>
        <v>Compléter la colonne précédente</v>
      </c>
      <c r="W302" s="192" t="str">
        <f t="shared" si="113"/>
        <v>Date signature contrat absente ou non conforme</v>
      </c>
      <c r="X302" s="24"/>
      <c r="Y302" s="29"/>
      <c r="Z302" s="61" t="str">
        <f t="shared" si="129"/>
        <v>Compléter la colonne M</v>
      </c>
      <c r="AA302" s="62"/>
      <c r="AB302" s="29"/>
      <c r="AC302" s="205" t="str">
        <f>IF($M302="","Compléter la colonne M",IF(AA302="","Compléter la part variable",IF($M302=Données!$I$3,AA302,IF(AND($M302=Données!$I$2,AB302=""),"Compléter la colonne précédente",IF(AA302-AB302&lt;=0,0,IF(AB302&gt;=144.44,AA302-144.44,AA302-AB302))))))</f>
        <v>Compléter la colonne M</v>
      </c>
      <c r="AD302" s="197" t="str">
        <f>IF(AA302="","Compléter la part variable",IF(AND($M302=Données!$I$2,AB302=""),"Compléter mont. unit. versé pour le BTE",IF(AC302-$C$6&lt;0,0,AC302-$C$6)))</f>
        <v>Compléter la part variable</v>
      </c>
      <c r="AE302" s="192" t="str">
        <f t="shared" si="117"/>
        <v>Date signature contrat absente ou non conforme</v>
      </c>
      <c r="AF302" s="24"/>
      <c r="AG302" s="29"/>
      <c r="AH302" s="61" t="str">
        <f t="shared" si="130"/>
        <v>Compléter la colonne M</v>
      </c>
      <c r="AI302" s="62"/>
      <c r="AJ302" s="29"/>
      <c r="AK302" s="205" t="str">
        <f>IF($M302="","Compléter la colonne M",IF(AI302="","Compléter la part variable",IF($M302=Données!$I$3,AI302,IF(AND($M302=Données!$I$2,AJ302=""),"Compléter la colonne précédente",IF(AI302-AJ302&lt;=0,0,IF(AJ302&gt;=144.44,AI302-144.44,AI302-AJ302))))))</f>
        <v>Compléter la colonne M</v>
      </c>
      <c r="AL302" s="197" t="str">
        <f>IF(AI302="","Compléter la part variable",IF(AND($M302=Données!$I$2,AJ302=""),"Compléter mont. unit. versé pour le BTE",IF(AK302-$C$6&lt;0,0,AK302-$C$6)))</f>
        <v>Compléter la part variable</v>
      </c>
      <c r="AM302" s="192" t="str">
        <f t="shared" si="118"/>
        <v>Date signature contrat absente ou non conforme</v>
      </c>
      <c r="AN302" s="24"/>
      <c r="AO302" s="29"/>
      <c r="AP302" s="61" t="str">
        <f t="shared" si="131"/>
        <v>Compléter la colonne M</v>
      </c>
      <c r="AQ302" s="62"/>
      <c r="AR302" s="29"/>
      <c r="AS302" s="205" t="str">
        <f>IF($M302="","Compléter la colonne M",IF(AQ302="","Compléter la part variable",IF($M302=Données!$I$3,AQ302,IF(AND($M302=Données!$I$2,AR302=""),"Compléter la colonne précédente",IF(AQ302-AR302&lt;=0,0,IF(AR302&gt;=144.44,AQ302-144.44,AQ302-AR302))))))</f>
        <v>Compléter la colonne M</v>
      </c>
      <c r="AT302" s="197" t="str">
        <f>IF(AQ302="","Compléter la part variable",IF(AND($M302=Données!$I$2,AR302=""),"Compléter mont. unit. versé pour le BTE",IF(AS302-$C$6&lt;0,0,AS302-$C$6)))</f>
        <v>Compléter la part variable</v>
      </c>
      <c r="AU302" s="192" t="str">
        <f t="shared" si="119"/>
        <v>Date signature contrat absente ou non conforme</v>
      </c>
      <c r="AV302" s="24"/>
      <c r="AW302" s="29"/>
      <c r="AX302" s="61" t="str">
        <f t="shared" si="132"/>
        <v>Compléter la colonne M</v>
      </c>
      <c r="AY302" s="62"/>
      <c r="AZ302" s="29"/>
      <c r="BA302" s="205" t="str">
        <f>IF($M302="","Compléter la colonne M",IF(AY302="","Compléter la part variable",IF($M302=Données!$I$3,AY302,IF(AND($M302=Données!$I$2,AZ302=""),"Compléter la colonne précédente",IF(AY302-AZ302&lt;=0,0,IF(AZ302&gt;=144.44,AY302-144.44,AY302-AZ302))))))</f>
        <v>Compléter la colonne M</v>
      </c>
      <c r="BB302" s="197" t="str">
        <f>IF(AY302="","Compléter la part variable",IF(AND($M302=Données!$I$2,AZ302=""),"Compléter mont. unit. versé pour le BTE",IF(BA302-$C$6&lt;0,0,BA302-$C$6)))</f>
        <v>Compléter la part variable</v>
      </c>
      <c r="BC302" s="192" t="str">
        <f t="shared" si="120"/>
        <v>Date signature contrat absente ou non conforme</v>
      </c>
      <c r="BD302" s="24"/>
      <c r="BE302" s="29"/>
      <c r="BF302" s="61" t="str">
        <f t="shared" si="133"/>
        <v>Compléter la colonne M</v>
      </c>
      <c r="BG302" s="62"/>
      <c r="BH302" s="29"/>
      <c r="BI302" s="205" t="str">
        <f>IF($M302="","Compléter la colonne M",IF(BG302="","Compléter la part variable",IF($M302=Données!$I$3,BG302,IF(AND($M302=Données!$I$2,BH302=""),"Compléter la colonne précédente",IF(BG302-BH302&lt;=0,0,IF(BH302&gt;=144.44,BG302-144.44,BG302-BH302))))))</f>
        <v>Compléter la colonne M</v>
      </c>
      <c r="BJ302" s="197" t="str">
        <f>IF(BG302="","Compléter la part variable",IF(AND($M302=Données!$I$2,BH302=""),"Compléter mont. unit. versé pour le BTE",IF(BI302-$C$6&lt;0,0,BI302-$C$6)))</f>
        <v>Compléter la part variable</v>
      </c>
      <c r="BK302" s="192" t="str">
        <f t="shared" si="121"/>
        <v>Date signature contrat absente ou non conforme</v>
      </c>
      <c r="BL302" s="24"/>
      <c r="BM302" s="29"/>
      <c r="BN302" s="61" t="str">
        <f t="shared" si="134"/>
        <v>Compléter la colonne M</v>
      </c>
      <c r="BO302" s="62"/>
      <c r="BP302" s="29"/>
      <c r="BQ302" s="205" t="str">
        <f>IF($M302="","Compléter la colonne M",IF(BO302="","Compléter la part variable",IF($M302=Données!$I$3,BO302,IF(AND($M302=Données!$I$2,BP302=""),"Compléter la colonne précédente",IF(BO302-BP302&lt;=0,0,IF(BP302&gt;=144.44,BO302-144.44,BO302-BP302))))))</f>
        <v>Compléter la colonne M</v>
      </c>
      <c r="BR302" s="197" t="str">
        <f>IF(BO302="","Compléter la part variable",IF(AND($M302=Données!$I$2,BP302=""),"Compléter mont. unit. versé pour le BTE",IF(BQ302-$C$6&lt;0,0,BQ302-$C$6)))</f>
        <v>Compléter la part variable</v>
      </c>
      <c r="BS302" s="192" t="str">
        <f t="shared" si="122"/>
        <v>Date signature contrat absente ou non conforme</v>
      </c>
      <c r="BT302" s="24"/>
      <c r="BU302" s="29"/>
      <c r="BV302" s="61" t="str">
        <f t="shared" si="135"/>
        <v>Compléter la colonne M</v>
      </c>
      <c r="BW302" s="62"/>
      <c r="BX302" s="29"/>
      <c r="BY302" s="205" t="str">
        <f>IF($M302="","Compléter la colonne M",IF(BW302="","Compléter la part variable",IF($M302=Données!$I$3,BW302,IF(AND($M302=Données!$I$2,BX302=""),"Compléter la colonne précédente",IF(BW302-BX302&lt;=0,0,IF(BX302&gt;=144.44,BW302-144.44,BW302-BX302))))))</f>
        <v>Compléter la colonne M</v>
      </c>
      <c r="BZ302" s="197" t="str">
        <f>IF(BW302="","Compléter la part variable",IF(AND($M302=Données!$I$2,BX302=""),"Compléter mont. unit. versé pour le BTE",IF(BY302-$C$6&lt;0,0,BY302-$C$6)))</f>
        <v>Compléter la part variable</v>
      </c>
      <c r="CA302" s="192" t="str">
        <f t="shared" si="123"/>
        <v>Date signature contrat absente ou non conforme</v>
      </c>
      <c r="CB302" s="24"/>
      <c r="CC302" s="29"/>
      <c r="CD302" s="61" t="str">
        <f t="shared" si="136"/>
        <v>Compléter la colonne M</v>
      </c>
      <c r="CE302" s="62"/>
      <c r="CF302" s="29"/>
      <c r="CG302" s="205" t="str">
        <f>IF($M302="","Compléter la colonne M",IF(CE302="","Compléter la part variable",IF($M302=Données!$I$3,CE302,IF(AND($M302=Données!$I$2,CF302=""),"Compléter la colonne précédente",IF(CE302-CF302&lt;=0,0,IF(CF302&gt;=144.44,CE302-144.44,CE302-CF302))))))</f>
        <v>Compléter la colonne M</v>
      </c>
      <c r="CH302" s="197" t="str">
        <f>IF(CE302="","Compléter la part variable",IF(AND($M302=Données!$I$2,CF302=""),"Compléter mont. unit. versé pour le BTE",IF(CG302-$C$6&lt;0,0,CG302-$C$6)))</f>
        <v>Compléter la part variable</v>
      </c>
      <c r="CI302" s="192" t="str">
        <f t="shared" si="124"/>
        <v>Date signature contrat absente ou non conforme</v>
      </c>
      <c r="CJ302" s="24"/>
      <c r="CK302" s="29"/>
      <c r="CL302" s="61" t="str">
        <f t="shared" si="137"/>
        <v>Compléter la colonne M</v>
      </c>
      <c r="CM302" s="62"/>
      <c r="CN302" s="29"/>
      <c r="CO302" s="205" t="str">
        <f>IF($M302="","Compléter la colonne M",IF(CM302="","Compléter la part variable",IF($M302=Données!$I$3,CM302,IF(AND($M302=Données!$I$2,CN302=""),"Compléter la colonne précédente",IF(CM302-CN302&lt;=0,0,IF(CN302&gt;=144.44,CM302-144.44,CM302-CN302))))))</f>
        <v>Compléter la colonne M</v>
      </c>
      <c r="CP302" s="197" t="str">
        <f>IF(CM302="","Compléter la part variable",IF(AND($M302=Données!$I$2,CN302=""),"Compléter mont. unit. versé pour le BTE",IF(CO302-$C$6&lt;0,0,CO302-$C$6)))</f>
        <v>Compléter la part variable</v>
      </c>
      <c r="CQ302" s="192" t="str">
        <f t="shared" si="125"/>
        <v>Date signature contrat absente ou non conforme</v>
      </c>
      <c r="CR302" s="24"/>
      <c r="CS302" s="29"/>
      <c r="CT302" s="61" t="str">
        <f t="shared" si="138"/>
        <v>Compléter la colonne M</v>
      </c>
      <c r="CU302" s="62"/>
      <c r="CV302" s="29"/>
      <c r="CW302" s="205" t="str">
        <f>IF($M302="","Compléter la colonne M",IF(CU302="","Compléter la part variable",IF($M302=Données!$I$3,CU302,IF(AND($M302=Données!$I$2,CV302=""),"Compléter la colonne précédente",IF(CU302-CV302&lt;=0,0,IF(CV302&gt;=144.44,CU302-144.44,CU302-CV302))))))</f>
        <v>Compléter la colonne M</v>
      </c>
      <c r="CX302" s="197" t="str">
        <f>IF(CU302="","Compléter la part variable",IF(AND($M302=Données!$I$2,CV302=""),"Compléter mont. unit. versé pour le BTE",IF(CW302-$C$6&lt;0,0,CW302-$C$6)))</f>
        <v>Compléter la part variable</v>
      </c>
      <c r="CY302" s="192" t="str">
        <f t="shared" si="126"/>
        <v>Date signature contrat absente ou non conforme</v>
      </c>
      <c r="CZ302" s="24"/>
      <c r="DA302" s="29"/>
      <c r="DB302" s="61" t="str">
        <f t="shared" si="139"/>
        <v>Compléter la colonne M</v>
      </c>
      <c r="DC302" s="62"/>
      <c r="DD302" s="29"/>
      <c r="DE302" s="205" t="str">
        <f>IF($M302="","Compléter la colonne M",IF(DC302="","Compléter la part variable",IF($M302=Données!$I$3,DC302,IF(AND($M302=Données!$I$2,DD302=""),"Compléter la colonne précédente",IF(DC302-DD302&lt;=0,0,IF(DD302&gt;=144.44,DC302-144.44,DC302-DD302))))))</f>
        <v>Compléter la colonne M</v>
      </c>
      <c r="DF302" s="197" t="str">
        <f>IF(DC302="","Compléter la part variable",IF(AND($M302=Données!$I$2,DD302=""),"Compléter mont. unit. versé pour le BTE",IF(DE302-$C$6&lt;0,0,DE302-$C$6)))</f>
        <v>Compléter la part variable</v>
      </c>
      <c r="DG302" s="192" t="str">
        <f t="shared" si="127"/>
        <v>Date signature contrat absente ou non conforme</v>
      </c>
      <c r="DH302" s="106" t="str">
        <f t="shared" si="114"/>
        <v>Remplir les colonnes M,N, Q et P</v>
      </c>
      <c r="DI302" s="153" t="str">
        <f t="shared" si="115"/>
        <v>Remplir les colonnes M, N, Q et P</v>
      </c>
      <c r="DJ302" s="28" t="str">
        <f t="shared" si="116"/>
        <v>Remplir les colonnes M, N, Q et P</v>
      </c>
      <c r="DK302"/>
      <c r="DL302"/>
    </row>
    <row r="303" spans="1:116" x14ac:dyDescent="0.3">
      <c r="A303" s="132"/>
      <c r="B303" s="165"/>
      <c r="C303" s="43"/>
      <c r="D303" s="43"/>
      <c r="E303" s="43"/>
      <c r="F303" s="43"/>
      <c r="G303" s="133"/>
      <c r="H303" s="59"/>
      <c r="I303" s="29"/>
      <c r="J303" s="167"/>
      <c r="K303" s="167"/>
      <c r="L303" s="168"/>
      <c r="M303" s="141"/>
      <c r="N303" s="119"/>
      <c r="O303" s="69"/>
      <c r="P303" s="69"/>
      <c r="Q303" s="145"/>
      <c r="R303" s="24"/>
      <c r="S303" s="29"/>
      <c r="T303" s="61" t="str">
        <f t="shared" si="128"/>
        <v>Compléter la colonne M</v>
      </c>
      <c r="U303" s="62"/>
      <c r="V303" s="103" t="str">
        <f t="shared" si="112"/>
        <v>Compléter la colonne précédente</v>
      </c>
      <c r="W303" s="192" t="str">
        <f t="shared" si="113"/>
        <v>Date signature contrat absente ou non conforme</v>
      </c>
      <c r="X303" s="24"/>
      <c r="Y303" s="29"/>
      <c r="Z303" s="61" t="str">
        <f t="shared" si="129"/>
        <v>Compléter la colonne M</v>
      </c>
      <c r="AA303" s="62"/>
      <c r="AB303" s="29"/>
      <c r="AC303" s="205" t="str">
        <f>IF($M303="","Compléter la colonne M",IF(AA303="","Compléter la part variable",IF($M303=Données!$I$3,AA303,IF(AND($M303=Données!$I$2,AB303=""),"Compléter la colonne précédente",IF(AA303-AB303&lt;=0,0,IF(AB303&gt;=144.44,AA303-144.44,AA303-AB303))))))</f>
        <v>Compléter la colonne M</v>
      </c>
      <c r="AD303" s="197" t="str">
        <f>IF(AA303="","Compléter la part variable",IF(AND($M303=Données!$I$2,AB303=""),"Compléter mont. unit. versé pour le BTE",IF(AC303-$C$6&lt;0,0,AC303-$C$6)))</f>
        <v>Compléter la part variable</v>
      </c>
      <c r="AE303" s="192" t="str">
        <f t="shared" si="117"/>
        <v>Date signature contrat absente ou non conforme</v>
      </c>
      <c r="AF303" s="24"/>
      <c r="AG303" s="29"/>
      <c r="AH303" s="61" t="str">
        <f t="shared" si="130"/>
        <v>Compléter la colonne M</v>
      </c>
      <c r="AI303" s="62"/>
      <c r="AJ303" s="29"/>
      <c r="AK303" s="205" t="str">
        <f>IF($M303="","Compléter la colonne M",IF(AI303="","Compléter la part variable",IF($M303=Données!$I$3,AI303,IF(AND($M303=Données!$I$2,AJ303=""),"Compléter la colonne précédente",IF(AI303-AJ303&lt;=0,0,IF(AJ303&gt;=144.44,AI303-144.44,AI303-AJ303))))))</f>
        <v>Compléter la colonne M</v>
      </c>
      <c r="AL303" s="197" t="str">
        <f>IF(AI303="","Compléter la part variable",IF(AND($M303=Données!$I$2,AJ303=""),"Compléter mont. unit. versé pour le BTE",IF(AK303-$C$6&lt;0,0,AK303-$C$6)))</f>
        <v>Compléter la part variable</v>
      </c>
      <c r="AM303" s="192" t="str">
        <f t="shared" si="118"/>
        <v>Date signature contrat absente ou non conforme</v>
      </c>
      <c r="AN303" s="24"/>
      <c r="AO303" s="29"/>
      <c r="AP303" s="61" t="str">
        <f t="shared" si="131"/>
        <v>Compléter la colonne M</v>
      </c>
      <c r="AQ303" s="62"/>
      <c r="AR303" s="29"/>
      <c r="AS303" s="205" t="str">
        <f>IF($M303="","Compléter la colonne M",IF(AQ303="","Compléter la part variable",IF($M303=Données!$I$3,AQ303,IF(AND($M303=Données!$I$2,AR303=""),"Compléter la colonne précédente",IF(AQ303-AR303&lt;=0,0,IF(AR303&gt;=144.44,AQ303-144.44,AQ303-AR303))))))</f>
        <v>Compléter la colonne M</v>
      </c>
      <c r="AT303" s="197" t="str">
        <f>IF(AQ303="","Compléter la part variable",IF(AND($M303=Données!$I$2,AR303=""),"Compléter mont. unit. versé pour le BTE",IF(AS303-$C$6&lt;0,0,AS303-$C$6)))</f>
        <v>Compléter la part variable</v>
      </c>
      <c r="AU303" s="192" t="str">
        <f t="shared" si="119"/>
        <v>Date signature contrat absente ou non conforme</v>
      </c>
      <c r="AV303" s="24"/>
      <c r="AW303" s="29"/>
      <c r="AX303" s="61" t="str">
        <f t="shared" si="132"/>
        <v>Compléter la colonne M</v>
      </c>
      <c r="AY303" s="62"/>
      <c r="AZ303" s="29"/>
      <c r="BA303" s="205" t="str">
        <f>IF($M303="","Compléter la colonne M",IF(AY303="","Compléter la part variable",IF($M303=Données!$I$3,AY303,IF(AND($M303=Données!$I$2,AZ303=""),"Compléter la colonne précédente",IF(AY303-AZ303&lt;=0,0,IF(AZ303&gt;=144.44,AY303-144.44,AY303-AZ303))))))</f>
        <v>Compléter la colonne M</v>
      </c>
      <c r="BB303" s="197" t="str">
        <f>IF(AY303="","Compléter la part variable",IF(AND($M303=Données!$I$2,AZ303=""),"Compléter mont. unit. versé pour le BTE",IF(BA303-$C$6&lt;0,0,BA303-$C$6)))</f>
        <v>Compléter la part variable</v>
      </c>
      <c r="BC303" s="192" t="str">
        <f t="shared" si="120"/>
        <v>Date signature contrat absente ou non conforme</v>
      </c>
      <c r="BD303" s="24"/>
      <c r="BE303" s="29"/>
      <c r="BF303" s="61" t="str">
        <f t="shared" si="133"/>
        <v>Compléter la colonne M</v>
      </c>
      <c r="BG303" s="62"/>
      <c r="BH303" s="29"/>
      <c r="BI303" s="205" t="str">
        <f>IF($M303="","Compléter la colonne M",IF(BG303="","Compléter la part variable",IF($M303=Données!$I$3,BG303,IF(AND($M303=Données!$I$2,BH303=""),"Compléter la colonne précédente",IF(BG303-BH303&lt;=0,0,IF(BH303&gt;=144.44,BG303-144.44,BG303-BH303))))))</f>
        <v>Compléter la colonne M</v>
      </c>
      <c r="BJ303" s="197" t="str">
        <f>IF(BG303="","Compléter la part variable",IF(AND($M303=Données!$I$2,BH303=""),"Compléter mont. unit. versé pour le BTE",IF(BI303-$C$6&lt;0,0,BI303-$C$6)))</f>
        <v>Compléter la part variable</v>
      </c>
      <c r="BK303" s="192" t="str">
        <f t="shared" si="121"/>
        <v>Date signature contrat absente ou non conforme</v>
      </c>
      <c r="BL303" s="24"/>
      <c r="BM303" s="29"/>
      <c r="BN303" s="61" t="str">
        <f t="shared" si="134"/>
        <v>Compléter la colonne M</v>
      </c>
      <c r="BO303" s="62"/>
      <c r="BP303" s="29"/>
      <c r="BQ303" s="205" t="str">
        <f>IF($M303="","Compléter la colonne M",IF(BO303="","Compléter la part variable",IF($M303=Données!$I$3,BO303,IF(AND($M303=Données!$I$2,BP303=""),"Compléter la colonne précédente",IF(BO303-BP303&lt;=0,0,IF(BP303&gt;=144.44,BO303-144.44,BO303-BP303))))))</f>
        <v>Compléter la colonne M</v>
      </c>
      <c r="BR303" s="197" t="str">
        <f>IF(BO303="","Compléter la part variable",IF(AND($M303=Données!$I$2,BP303=""),"Compléter mont. unit. versé pour le BTE",IF(BQ303-$C$6&lt;0,0,BQ303-$C$6)))</f>
        <v>Compléter la part variable</v>
      </c>
      <c r="BS303" s="192" t="str">
        <f t="shared" si="122"/>
        <v>Date signature contrat absente ou non conforme</v>
      </c>
      <c r="BT303" s="24"/>
      <c r="BU303" s="29"/>
      <c r="BV303" s="61" t="str">
        <f t="shared" si="135"/>
        <v>Compléter la colonne M</v>
      </c>
      <c r="BW303" s="62"/>
      <c r="BX303" s="29"/>
      <c r="BY303" s="205" t="str">
        <f>IF($M303="","Compléter la colonne M",IF(BW303="","Compléter la part variable",IF($M303=Données!$I$3,BW303,IF(AND($M303=Données!$I$2,BX303=""),"Compléter la colonne précédente",IF(BW303-BX303&lt;=0,0,IF(BX303&gt;=144.44,BW303-144.44,BW303-BX303))))))</f>
        <v>Compléter la colonne M</v>
      </c>
      <c r="BZ303" s="197" t="str">
        <f>IF(BW303="","Compléter la part variable",IF(AND($M303=Données!$I$2,BX303=""),"Compléter mont. unit. versé pour le BTE",IF(BY303-$C$6&lt;0,0,BY303-$C$6)))</f>
        <v>Compléter la part variable</v>
      </c>
      <c r="CA303" s="192" t="str">
        <f t="shared" si="123"/>
        <v>Date signature contrat absente ou non conforme</v>
      </c>
      <c r="CB303" s="24"/>
      <c r="CC303" s="29"/>
      <c r="CD303" s="61" t="str">
        <f t="shared" si="136"/>
        <v>Compléter la colonne M</v>
      </c>
      <c r="CE303" s="62"/>
      <c r="CF303" s="29"/>
      <c r="CG303" s="205" t="str">
        <f>IF($M303="","Compléter la colonne M",IF(CE303="","Compléter la part variable",IF($M303=Données!$I$3,CE303,IF(AND($M303=Données!$I$2,CF303=""),"Compléter la colonne précédente",IF(CE303-CF303&lt;=0,0,IF(CF303&gt;=144.44,CE303-144.44,CE303-CF303))))))</f>
        <v>Compléter la colonne M</v>
      </c>
      <c r="CH303" s="197" t="str">
        <f>IF(CE303="","Compléter la part variable",IF(AND($M303=Données!$I$2,CF303=""),"Compléter mont. unit. versé pour le BTE",IF(CG303-$C$6&lt;0,0,CG303-$C$6)))</f>
        <v>Compléter la part variable</v>
      </c>
      <c r="CI303" s="192" t="str">
        <f t="shared" si="124"/>
        <v>Date signature contrat absente ou non conforme</v>
      </c>
      <c r="CJ303" s="24"/>
      <c r="CK303" s="29"/>
      <c r="CL303" s="61" t="str">
        <f t="shared" si="137"/>
        <v>Compléter la colonne M</v>
      </c>
      <c r="CM303" s="62"/>
      <c r="CN303" s="29"/>
      <c r="CO303" s="205" t="str">
        <f>IF($M303="","Compléter la colonne M",IF(CM303="","Compléter la part variable",IF($M303=Données!$I$3,CM303,IF(AND($M303=Données!$I$2,CN303=""),"Compléter la colonne précédente",IF(CM303-CN303&lt;=0,0,IF(CN303&gt;=144.44,CM303-144.44,CM303-CN303))))))</f>
        <v>Compléter la colonne M</v>
      </c>
      <c r="CP303" s="197" t="str">
        <f>IF(CM303="","Compléter la part variable",IF(AND($M303=Données!$I$2,CN303=""),"Compléter mont. unit. versé pour le BTE",IF(CO303-$C$6&lt;0,0,CO303-$C$6)))</f>
        <v>Compléter la part variable</v>
      </c>
      <c r="CQ303" s="192" t="str">
        <f t="shared" si="125"/>
        <v>Date signature contrat absente ou non conforme</v>
      </c>
      <c r="CR303" s="24"/>
      <c r="CS303" s="29"/>
      <c r="CT303" s="61" t="str">
        <f t="shared" si="138"/>
        <v>Compléter la colonne M</v>
      </c>
      <c r="CU303" s="62"/>
      <c r="CV303" s="29"/>
      <c r="CW303" s="205" t="str">
        <f>IF($M303="","Compléter la colonne M",IF(CU303="","Compléter la part variable",IF($M303=Données!$I$3,CU303,IF(AND($M303=Données!$I$2,CV303=""),"Compléter la colonne précédente",IF(CU303-CV303&lt;=0,0,IF(CV303&gt;=144.44,CU303-144.44,CU303-CV303))))))</f>
        <v>Compléter la colonne M</v>
      </c>
      <c r="CX303" s="197" t="str">
        <f>IF(CU303="","Compléter la part variable",IF(AND($M303=Données!$I$2,CV303=""),"Compléter mont. unit. versé pour le BTE",IF(CW303-$C$6&lt;0,0,CW303-$C$6)))</f>
        <v>Compléter la part variable</v>
      </c>
      <c r="CY303" s="192" t="str">
        <f t="shared" si="126"/>
        <v>Date signature contrat absente ou non conforme</v>
      </c>
      <c r="CZ303" s="24"/>
      <c r="DA303" s="29"/>
      <c r="DB303" s="61" t="str">
        <f t="shared" si="139"/>
        <v>Compléter la colonne M</v>
      </c>
      <c r="DC303" s="62"/>
      <c r="DD303" s="29"/>
      <c r="DE303" s="205" t="str">
        <f>IF($M303="","Compléter la colonne M",IF(DC303="","Compléter la part variable",IF($M303=Données!$I$3,DC303,IF(AND($M303=Données!$I$2,DD303=""),"Compléter la colonne précédente",IF(DC303-DD303&lt;=0,0,IF(DD303&gt;=144.44,DC303-144.44,DC303-DD303))))))</f>
        <v>Compléter la colonne M</v>
      </c>
      <c r="DF303" s="197" t="str">
        <f>IF(DC303="","Compléter la part variable",IF(AND($M303=Données!$I$2,DD303=""),"Compléter mont. unit. versé pour le BTE",IF(DE303-$C$6&lt;0,0,DE303-$C$6)))</f>
        <v>Compléter la part variable</v>
      </c>
      <c r="DG303" s="192" t="str">
        <f t="shared" si="127"/>
        <v>Date signature contrat absente ou non conforme</v>
      </c>
      <c r="DH303" s="106" t="str">
        <f t="shared" si="114"/>
        <v>Remplir les colonnes M,N, Q et P</v>
      </c>
      <c r="DI303" s="153" t="str">
        <f t="shared" si="115"/>
        <v>Remplir les colonnes M, N, Q et P</v>
      </c>
      <c r="DJ303" s="28" t="str">
        <f t="shared" si="116"/>
        <v>Remplir les colonnes M, N, Q et P</v>
      </c>
      <c r="DK303"/>
      <c r="DL303"/>
    </row>
    <row r="304" spans="1:116" x14ac:dyDescent="0.3">
      <c r="A304" s="132"/>
      <c r="B304" s="165"/>
      <c r="C304" s="43"/>
      <c r="D304" s="43"/>
      <c r="E304" s="43"/>
      <c r="F304" s="43"/>
      <c r="G304" s="133"/>
      <c r="H304" s="59"/>
      <c r="I304" s="29"/>
      <c r="J304" s="167"/>
      <c r="K304" s="167"/>
      <c r="L304" s="168"/>
      <c r="M304" s="141"/>
      <c r="N304" s="119"/>
      <c r="O304" s="69"/>
      <c r="P304" s="69"/>
      <c r="Q304" s="145"/>
      <c r="R304" s="24"/>
      <c r="S304" s="29"/>
      <c r="T304" s="61" t="str">
        <f t="shared" si="128"/>
        <v>Compléter la colonne M</v>
      </c>
      <c r="U304" s="62"/>
      <c r="V304" s="103" t="str">
        <f t="shared" si="112"/>
        <v>Compléter la colonne précédente</v>
      </c>
      <c r="W304" s="192" t="str">
        <f t="shared" si="113"/>
        <v>Date signature contrat absente ou non conforme</v>
      </c>
      <c r="X304" s="24"/>
      <c r="Y304" s="29"/>
      <c r="Z304" s="61" t="str">
        <f t="shared" si="129"/>
        <v>Compléter la colonne M</v>
      </c>
      <c r="AA304" s="62"/>
      <c r="AB304" s="29"/>
      <c r="AC304" s="205" t="str">
        <f>IF($M304="","Compléter la colonne M",IF(AA304="","Compléter la part variable",IF($M304=Données!$I$3,AA304,IF(AND($M304=Données!$I$2,AB304=""),"Compléter la colonne précédente",IF(AA304-AB304&lt;=0,0,IF(AB304&gt;=144.44,AA304-144.44,AA304-AB304))))))</f>
        <v>Compléter la colonne M</v>
      </c>
      <c r="AD304" s="197" t="str">
        <f>IF(AA304="","Compléter la part variable",IF(AND($M304=Données!$I$2,AB304=""),"Compléter mont. unit. versé pour le BTE",IF(AC304-$C$6&lt;0,0,AC304-$C$6)))</f>
        <v>Compléter la part variable</v>
      </c>
      <c r="AE304" s="192" t="str">
        <f t="shared" si="117"/>
        <v>Date signature contrat absente ou non conforme</v>
      </c>
      <c r="AF304" s="24"/>
      <c r="AG304" s="29"/>
      <c r="AH304" s="61" t="str">
        <f t="shared" si="130"/>
        <v>Compléter la colonne M</v>
      </c>
      <c r="AI304" s="62"/>
      <c r="AJ304" s="29"/>
      <c r="AK304" s="205" t="str">
        <f>IF($M304="","Compléter la colonne M",IF(AI304="","Compléter la part variable",IF($M304=Données!$I$3,AI304,IF(AND($M304=Données!$I$2,AJ304=""),"Compléter la colonne précédente",IF(AI304-AJ304&lt;=0,0,IF(AJ304&gt;=144.44,AI304-144.44,AI304-AJ304))))))</f>
        <v>Compléter la colonne M</v>
      </c>
      <c r="AL304" s="197" t="str">
        <f>IF(AI304="","Compléter la part variable",IF(AND($M304=Données!$I$2,AJ304=""),"Compléter mont. unit. versé pour le BTE",IF(AK304-$C$6&lt;0,0,AK304-$C$6)))</f>
        <v>Compléter la part variable</v>
      </c>
      <c r="AM304" s="192" t="str">
        <f t="shared" si="118"/>
        <v>Date signature contrat absente ou non conforme</v>
      </c>
      <c r="AN304" s="24"/>
      <c r="AO304" s="29"/>
      <c r="AP304" s="61" t="str">
        <f t="shared" si="131"/>
        <v>Compléter la colonne M</v>
      </c>
      <c r="AQ304" s="62"/>
      <c r="AR304" s="29"/>
      <c r="AS304" s="205" t="str">
        <f>IF($M304="","Compléter la colonne M",IF(AQ304="","Compléter la part variable",IF($M304=Données!$I$3,AQ304,IF(AND($M304=Données!$I$2,AR304=""),"Compléter la colonne précédente",IF(AQ304-AR304&lt;=0,0,IF(AR304&gt;=144.44,AQ304-144.44,AQ304-AR304))))))</f>
        <v>Compléter la colonne M</v>
      </c>
      <c r="AT304" s="197" t="str">
        <f>IF(AQ304="","Compléter la part variable",IF(AND($M304=Données!$I$2,AR304=""),"Compléter mont. unit. versé pour le BTE",IF(AS304-$C$6&lt;0,0,AS304-$C$6)))</f>
        <v>Compléter la part variable</v>
      </c>
      <c r="AU304" s="192" t="str">
        <f t="shared" si="119"/>
        <v>Date signature contrat absente ou non conforme</v>
      </c>
      <c r="AV304" s="24"/>
      <c r="AW304" s="29"/>
      <c r="AX304" s="61" t="str">
        <f t="shared" si="132"/>
        <v>Compléter la colonne M</v>
      </c>
      <c r="AY304" s="62"/>
      <c r="AZ304" s="29"/>
      <c r="BA304" s="205" t="str">
        <f>IF($M304="","Compléter la colonne M",IF(AY304="","Compléter la part variable",IF($M304=Données!$I$3,AY304,IF(AND($M304=Données!$I$2,AZ304=""),"Compléter la colonne précédente",IF(AY304-AZ304&lt;=0,0,IF(AZ304&gt;=144.44,AY304-144.44,AY304-AZ304))))))</f>
        <v>Compléter la colonne M</v>
      </c>
      <c r="BB304" s="197" t="str">
        <f>IF(AY304="","Compléter la part variable",IF(AND($M304=Données!$I$2,AZ304=""),"Compléter mont. unit. versé pour le BTE",IF(BA304-$C$6&lt;0,0,BA304-$C$6)))</f>
        <v>Compléter la part variable</v>
      </c>
      <c r="BC304" s="192" t="str">
        <f t="shared" si="120"/>
        <v>Date signature contrat absente ou non conforme</v>
      </c>
      <c r="BD304" s="24"/>
      <c r="BE304" s="29"/>
      <c r="BF304" s="61" t="str">
        <f t="shared" si="133"/>
        <v>Compléter la colonne M</v>
      </c>
      <c r="BG304" s="62"/>
      <c r="BH304" s="29"/>
      <c r="BI304" s="205" t="str">
        <f>IF($M304="","Compléter la colonne M",IF(BG304="","Compléter la part variable",IF($M304=Données!$I$3,BG304,IF(AND($M304=Données!$I$2,BH304=""),"Compléter la colonne précédente",IF(BG304-BH304&lt;=0,0,IF(BH304&gt;=144.44,BG304-144.44,BG304-BH304))))))</f>
        <v>Compléter la colonne M</v>
      </c>
      <c r="BJ304" s="197" t="str">
        <f>IF(BG304="","Compléter la part variable",IF(AND($M304=Données!$I$2,BH304=""),"Compléter mont. unit. versé pour le BTE",IF(BI304-$C$6&lt;0,0,BI304-$C$6)))</f>
        <v>Compléter la part variable</v>
      </c>
      <c r="BK304" s="192" t="str">
        <f t="shared" si="121"/>
        <v>Date signature contrat absente ou non conforme</v>
      </c>
      <c r="BL304" s="24"/>
      <c r="BM304" s="29"/>
      <c r="BN304" s="61" t="str">
        <f t="shared" si="134"/>
        <v>Compléter la colonne M</v>
      </c>
      <c r="BO304" s="62"/>
      <c r="BP304" s="29"/>
      <c r="BQ304" s="205" t="str">
        <f>IF($M304="","Compléter la colonne M",IF(BO304="","Compléter la part variable",IF($M304=Données!$I$3,BO304,IF(AND($M304=Données!$I$2,BP304=""),"Compléter la colonne précédente",IF(BO304-BP304&lt;=0,0,IF(BP304&gt;=144.44,BO304-144.44,BO304-BP304))))))</f>
        <v>Compléter la colonne M</v>
      </c>
      <c r="BR304" s="197" t="str">
        <f>IF(BO304="","Compléter la part variable",IF(AND($M304=Données!$I$2,BP304=""),"Compléter mont. unit. versé pour le BTE",IF(BQ304-$C$6&lt;0,0,BQ304-$C$6)))</f>
        <v>Compléter la part variable</v>
      </c>
      <c r="BS304" s="192" t="str">
        <f t="shared" si="122"/>
        <v>Date signature contrat absente ou non conforme</v>
      </c>
      <c r="BT304" s="24"/>
      <c r="BU304" s="29"/>
      <c r="BV304" s="61" t="str">
        <f t="shared" si="135"/>
        <v>Compléter la colonne M</v>
      </c>
      <c r="BW304" s="62"/>
      <c r="BX304" s="29"/>
      <c r="BY304" s="205" t="str">
        <f>IF($M304="","Compléter la colonne M",IF(BW304="","Compléter la part variable",IF($M304=Données!$I$3,BW304,IF(AND($M304=Données!$I$2,BX304=""),"Compléter la colonne précédente",IF(BW304-BX304&lt;=0,0,IF(BX304&gt;=144.44,BW304-144.44,BW304-BX304))))))</f>
        <v>Compléter la colonne M</v>
      </c>
      <c r="BZ304" s="197" t="str">
        <f>IF(BW304="","Compléter la part variable",IF(AND($M304=Données!$I$2,BX304=""),"Compléter mont. unit. versé pour le BTE",IF(BY304-$C$6&lt;0,0,BY304-$C$6)))</f>
        <v>Compléter la part variable</v>
      </c>
      <c r="CA304" s="192" t="str">
        <f t="shared" si="123"/>
        <v>Date signature contrat absente ou non conforme</v>
      </c>
      <c r="CB304" s="24"/>
      <c r="CC304" s="29"/>
      <c r="CD304" s="61" t="str">
        <f t="shared" si="136"/>
        <v>Compléter la colonne M</v>
      </c>
      <c r="CE304" s="62"/>
      <c r="CF304" s="29"/>
      <c r="CG304" s="205" t="str">
        <f>IF($M304="","Compléter la colonne M",IF(CE304="","Compléter la part variable",IF($M304=Données!$I$3,CE304,IF(AND($M304=Données!$I$2,CF304=""),"Compléter la colonne précédente",IF(CE304-CF304&lt;=0,0,IF(CF304&gt;=144.44,CE304-144.44,CE304-CF304))))))</f>
        <v>Compléter la colonne M</v>
      </c>
      <c r="CH304" s="197" t="str">
        <f>IF(CE304="","Compléter la part variable",IF(AND($M304=Données!$I$2,CF304=""),"Compléter mont. unit. versé pour le BTE",IF(CG304-$C$6&lt;0,0,CG304-$C$6)))</f>
        <v>Compléter la part variable</v>
      </c>
      <c r="CI304" s="192" t="str">
        <f t="shared" si="124"/>
        <v>Date signature contrat absente ou non conforme</v>
      </c>
      <c r="CJ304" s="24"/>
      <c r="CK304" s="29"/>
      <c r="CL304" s="61" t="str">
        <f t="shared" si="137"/>
        <v>Compléter la colonne M</v>
      </c>
      <c r="CM304" s="62"/>
      <c r="CN304" s="29"/>
      <c r="CO304" s="205" t="str">
        <f>IF($M304="","Compléter la colonne M",IF(CM304="","Compléter la part variable",IF($M304=Données!$I$3,CM304,IF(AND($M304=Données!$I$2,CN304=""),"Compléter la colonne précédente",IF(CM304-CN304&lt;=0,0,IF(CN304&gt;=144.44,CM304-144.44,CM304-CN304))))))</f>
        <v>Compléter la colonne M</v>
      </c>
      <c r="CP304" s="197" t="str">
        <f>IF(CM304="","Compléter la part variable",IF(AND($M304=Données!$I$2,CN304=""),"Compléter mont. unit. versé pour le BTE",IF(CO304-$C$6&lt;0,0,CO304-$C$6)))</f>
        <v>Compléter la part variable</v>
      </c>
      <c r="CQ304" s="192" t="str">
        <f t="shared" si="125"/>
        <v>Date signature contrat absente ou non conforme</v>
      </c>
      <c r="CR304" s="24"/>
      <c r="CS304" s="29"/>
      <c r="CT304" s="61" t="str">
        <f t="shared" si="138"/>
        <v>Compléter la colonne M</v>
      </c>
      <c r="CU304" s="62"/>
      <c r="CV304" s="29"/>
      <c r="CW304" s="205" t="str">
        <f>IF($M304="","Compléter la colonne M",IF(CU304="","Compléter la part variable",IF($M304=Données!$I$3,CU304,IF(AND($M304=Données!$I$2,CV304=""),"Compléter la colonne précédente",IF(CU304-CV304&lt;=0,0,IF(CV304&gt;=144.44,CU304-144.44,CU304-CV304))))))</f>
        <v>Compléter la colonne M</v>
      </c>
      <c r="CX304" s="197" t="str">
        <f>IF(CU304="","Compléter la part variable",IF(AND($M304=Données!$I$2,CV304=""),"Compléter mont. unit. versé pour le BTE",IF(CW304-$C$6&lt;0,0,CW304-$C$6)))</f>
        <v>Compléter la part variable</v>
      </c>
      <c r="CY304" s="192" t="str">
        <f t="shared" si="126"/>
        <v>Date signature contrat absente ou non conforme</v>
      </c>
      <c r="CZ304" s="24"/>
      <c r="DA304" s="29"/>
      <c r="DB304" s="61" t="str">
        <f t="shared" si="139"/>
        <v>Compléter la colonne M</v>
      </c>
      <c r="DC304" s="62"/>
      <c r="DD304" s="29"/>
      <c r="DE304" s="205" t="str">
        <f>IF($M304="","Compléter la colonne M",IF(DC304="","Compléter la part variable",IF($M304=Données!$I$3,DC304,IF(AND($M304=Données!$I$2,DD304=""),"Compléter la colonne précédente",IF(DC304-DD304&lt;=0,0,IF(DD304&gt;=144.44,DC304-144.44,DC304-DD304))))))</f>
        <v>Compléter la colonne M</v>
      </c>
      <c r="DF304" s="197" t="str">
        <f>IF(DC304="","Compléter la part variable",IF(AND($M304=Données!$I$2,DD304=""),"Compléter mont. unit. versé pour le BTE",IF(DE304-$C$6&lt;0,0,DE304-$C$6)))</f>
        <v>Compléter la part variable</v>
      </c>
      <c r="DG304" s="192" t="str">
        <f t="shared" si="127"/>
        <v>Date signature contrat absente ou non conforme</v>
      </c>
      <c r="DH304" s="106" t="str">
        <f t="shared" si="114"/>
        <v>Remplir les colonnes M,N, Q et P</v>
      </c>
      <c r="DI304" s="153" t="str">
        <f t="shared" si="115"/>
        <v>Remplir les colonnes M, N, Q et P</v>
      </c>
      <c r="DJ304" s="28" t="str">
        <f t="shared" si="116"/>
        <v>Remplir les colonnes M, N, Q et P</v>
      </c>
      <c r="DK304"/>
      <c r="DL304"/>
    </row>
    <row r="305" spans="1:116" x14ac:dyDescent="0.3">
      <c r="A305" s="132"/>
      <c r="B305" s="165"/>
      <c r="C305" s="43"/>
      <c r="D305" s="43"/>
      <c r="E305" s="43"/>
      <c r="F305" s="43"/>
      <c r="G305" s="133"/>
      <c r="H305" s="59"/>
      <c r="I305" s="29"/>
      <c r="J305" s="167"/>
      <c r="K305" s="167"/>
      <c r="L305" s="168"/>
      <c r="M305" s="141"/>
      <c r="N305" s="119"/>
      <c r="O305" s="69"/>
      <c r="P305" s="69"/>
      <c r="Q305" s="145"/>
      <c r="R305" s="24"/>
      <c r="S305" s="29"/>
      <c r="T305" s="61" t="str">
        <f t="shared" si="128"/>
        <v>Compléter la colonne M</v>
      </c>
      <c r="U305" s="62"/>
      <c r="V305" s="103" t="str">
        <f t="shared" si="112"/>
        <v>Compléter la colonne précédente</v>
      </c>
      <c r="W305" s="192" t="str">
        <f t="shared" si="113"/>
        <v>Date signature contrat absente ou non conforme</v>
      </c>
      <c r="X305" s="24"/>
      <c r="Y305" s="29"/>
      <c r="Z305" s="61" t="str">
        <f t="shared" si="129"/>
        <v>Compléter la colonne M</v>
      </c>
      <c r="AA305" s="62"/>
      <c r="AB305" s="29"/>
      <c r="AC305" s="205" t="str">
        <f>IF($M305="","Compléter la colonne M",IF(AA305="","Compléter la part variable",IF($M305=Données!$I$3,AA305,IF(AND($M305=Données!$I$2,AB305=""),"Compléter la colonne précédente",IF(AA305-AB305&lt;=0,0,IF(AB305&gt;=144.44,AA305-144.44,AA305-AB305))))))</f>
        <v>Compléter la colonne M</v>
      </c>
      <c r="AD305" s="197" t="str">
        <f>IF(AA305="","Compléter la part variable",IF(AND($M305=Données!$I$2,AB305=""),"Compléter mont. unit. versé pour le BTE",IF(AC305-$C$6&lt;0,0,AC305-$C$6)))</f>
        <v>Compléter la part variable</v>
      </c>
      <c r="AE305" s="192" t="str">
        <f t="shared" si="117"/>
        <v>Date signature contrat absente ou non conforme</v>
      </c>
      <c r="AF305" s="24"/>
      <c r="AG305" s="29"/>
      <c r="AH305" s="61" t="str">
        <f t="shared" si="130"/>
        <v>Compléter la colonne M</v>
      </c>
      <c r="AI305" s="62"/>
      <c r="AJ305" s="29"/>
      <c r="AK305" s="205" t="str">
        <f>IF($M305="","Compléter la colonne M",IF(AI305="","Compléter la part variable",IF($M305=Données!$I$3,AI305,IF(AND($M305=Données!$I$2,AJ305=""),"Compléter la colonne précédente",IF(AI305-AJ305&lt;=0,0,IF(AJ305&gt;=144.44,AI305-144.44,AI305-AJ305))))))</f>
        <v>Compléter la colonne M</v>
      </c>
      <c r="AL305" s="197" t="str">
        <f>IF(AI305="","Compléter la part variable",IF(AND($M305=Données!$I$2,AJ305=""),"Compléter mont. unit. versé pour le BTE",IF(AK305-$C$6&lt;0,0,AK305-$C$6)))</f>
        <v>Compléter la part variable</v>
      </c>
      <c r="AM305" s="192" t="str">
        <f t="shared" si="118"/>
        <v>Date signature contrat absente ou non conforme</v>
      </c>
      <c r="AN305" s="24"/>
      <c r="AO305" s="29"/>
      <c r="AP305" s="61" t="str">
        <f t="shared" si="131"/>
        <v>Compléter la colonne M</v>
      </c>
      <c r="AQ305" s="62"/>
      <c r="AR305" s="29"/>
      <c r="AS305" s="205" t="str">
        <f>IF($M305="","Compléter la colonne M",IF(AQ305="","Compléter la part variable",IF($M305=Données!$I$3,AQ305,IF(AND($M305=Données!$I$2,AR305=""),"Compléter la colonne précédente",IF(AQ305-AR305&lt;=0,0,IF(AR305&gt;=144.44,AQ305-144.44,AQ305-AR305))))))</f>
        <v>Compléter la colonne M</v>
      </c>
      <c r="AT305" s="197" t="str">
        <f>IF(AQ305="","Compléter la part variable",IF(AND($M305=Données!$I$2,AR305=""),"Compléter mont. unit. versé pour le BTE",IF(AS305-$C$6&lt;0,0,AS305-$C$6)))</f>
        <v>Compléter la part variable</v>
      </c>
      <c r="AU305" s="192" t="str">
        <f t="shared" si="119"/>
        <v>Date signature contrat absente ou non conforme</v>
      </c>
      <c r="AV305" s="24"/>
      <c r="AW305" s="29"/>
      <c r="AX305" s="61" t="str">
        <f t="shared" si="132"/>
        <v>Compléter la colonne M</v>
      </c>
      <c r="AY305" s="62"/>
      <c r="AZ305" s="29"/>
      <c r="BA305" s="205" t="str">
        <f>IF($M305="","Compléter la colonne M",IF(AY305="","Compléter la part variable",IF($M305=Données!$I$3,AY305,IF(AND($M305=Données!$I$2,AZ305=""),"Compléter la colonne précédente",IF(AY305-AZ305&lt;=0,0,IF(AZ305&gt;=144.44,AY305-144.44,AY305-AZ305))))))</f>
        <v>Compléter la colonne M</v>
      </c>
      <c r="BB305" s="197" t="str">
        <f>IF(AY305="","Compléter la part variable",IF(AND($M305=Données!$I$2,AZ305=""),"Compléter mont. unit. versé pour le BTE",IF(BA305-$C$6&lt;0,0,BA305-$C$6)))</f>
        <v>Compléter la part variable</v>
      </c>
      <c r="BC305" s="192" t="str">
        <f t="shared" si="120"/>
        <v>Date signature contrat absente ou non conforme</v>
      </c>
      <c r="BD305" s="24"/>
      <c r="BE305" s="29"/>
      <c r="BF305" s="61" t="str">
        <f t="shared" si="133"/>
        <v>Compléter la colonne M</v>
      </c>
      <c r="BG305" s="62"/>
      <c r="BH305" s="29"/>
      <c r="BI305" s="205" t="str">
        <f>IF($M305="","Compléter la colonne M",IF(BG305="","Compléter la part variable",IF($M305=Données!$I$3,BG305,IF(AND($M305=Données!$I$2,BH305=""),"Compléter la colonne précédente",IF(BG305-BH305&lt;=0,0,IF(BH305&gt;=144.44,BG305-144.44,BG305-BH305))))))</f>
        <v>Compléter la colonne M</v>
      </c>
      <c r="BJ305" s="197" t="str">
        <f>IF(BG305="","Compléter la part variable",IF(AND($M305=Données!$I$2,BH305=""),"Compléter mont. unit. versé pour le BTE",IF(BI305-$C$6&lt;0,0,BI305-$C$6)))</f>
        <v>Compléter la part variable</v>
      </c>
      <c r="BK305" s="192" t="str">
        <f t="shared" si="121"/>
        <v>Date signature contrat absente ou non conforme</v>
      </c>
      <c r="BL305" s="24"/>
      <c r="BM305" s="29"/>
      <c r="BN305" s="61" t="str">
        <f t="shared" si="134"/>
        <v>Compléter la colonne M</v>
      </c>
      <c r="BO305" s="62"/>
      <c r="BP305" s="29"/>
      <c r="BQ305" s="205" t="str">
        <f>IF($M305="","Compléter la colonne M",IF(BO305="","Compléter la part variable",IF($M305=Données!$I$3,BO305,IF(AND($M305=Données!$I$2,BP305=""),"Compléter la colonne précédente",IF(BO305-BP305&lt;=0,0,IF(BP305&gt;=144.44,BO305-144.44,BO305-BP305))))))</f>
        <v>Compléter la colonne M</v>
      </c>
      <c r="BR305" s="197" t="str">
        <f>IF(BO305="","Compléter la part variable",IF(AND($M305=Données!$I$2,BP305=""),"Compléter mont. unit. versé pour le BTE",IF(BQ305-$C$6&lt;0,0,BQ305-$C$6)))</f>
        <v>Compléter la part variable</v>
      </c>
      <c r="BS305" s="192" t="str">
        <f t="shared" si="122"/>
        <v>Date signature contrat absente ou non conforme</v>
      </c>
      <c r="BT305" s="24"/>
      <c r="BU305" s="29"/>
      <c r="BV305" s="61" t="str">
        <f t="shared" si="135"/>
        <v>Compléter la colonne M</v>
      </c>
      <c r="BW305" s="62"/>
      <c r="BX305" s="29"/>
      <c r="BY305" s="205" t="str">
        <f>IF($M305="","Compléter la colonne M",IF(BW305="","Compléter la part variable",IF($M305=Données!$I$3,BW305,IF(AND($M305=Données!$I$2,BX305=""),"Compléter la colonne précédente",IF(BW305-BX305&lt;=0,0,IF(BX305&gt;=144.44,BW305-144.44,BW305-BX305))))))</f>
        <v>Compléter la colonne M</v>
      </c>
      <c r="BZ305" s="197" t="str">
        <f>IF(BW305="","Compléter la part variable",IF(AND($M305=Données!$I$2,BX305=""),"Compléter mont. unit. versé pour le BTE",IF(BY305-$C$6&lt;0,0,BY305-$C$6)))</f>
        <v>Compléter la part variable</v>
      </c>
      <c r="CA305" s="192" t="str">
        <f t="shared" si="123"/>
        <v>Date signature contrat absente ou non conforme</v>
      </c>
      <c r="CB305" s="24"/>
      <c r="CC305" s="29"/>
      <c r="CD305" s="61" t="str">
        <f t="shared" si="136"/>
        <v>Compléter la colonne M</v>
      </c>
      <c r="CE305" s="62"/>
      <c r="CF305" s="29"/>
      <c r="CG305" s="205" t="str">
        <f>IF($M305="","Compléter la colonne M",IF(CE305="","Compléter la part variable",IF($M305=Données!$I$3,CE305,IF(AND($M305=Données!$I$2,CF305=""),"Compléter la colonne précédente",IF(CE305-CF305&lt;=0,0,IF(CF305&gt;=144.44,CE305-144.44,CE305-CF305))))))</f>
        <v>Compléter la colonne M</v>
      </c>
      <c r="CH305" s="197" t="str">
        <f>IF(CE305="","Compléter la part variable",IF(AND($M305=Données!$I$2,CF305=""),"Compléter mont. unit. versé pour le BTE",IF(CG305-$C$6&lt;0,0,CG305-$C$6)))</f>
        <v>Compléter la part variable</v>
      </c>
      <c r="CI305" s="192" t="str">
        <f t="shared" si="124"/>
        <v>Date signature contrat absente ou non conforme</v>
      </c>
      <c r="CJ305" s="24"/>
      <c r="CK305" s="29"/>
      <c r="CL305" s="61" t="str">
        <f t="shared" si="137"/>
        <v>Compléter la colonne M</v>
      </c>
      <c r="CM305" s="62"/>
      <c r="CN305" s="29"/>
      <c r="CO305" s="205" t="str">
        <f>IF($M305="","Compléter la colonne M",IF(CM305="","Compléter la part variable",IF($M305=Données!$I$3,CM305,IF(AND($M305=Données!$I$2,CN305=""),"Compléter la colonne précédente",IF(CM305-CN305&lt;=0,0,IF(CN305&gt;=144.44,CM305-144.44,CM305-CN305))))))</f>
        <v>Compléter la colonne M</v>
      </c>
      <c r="CP305" s="197" t="str">
        <f>IF(CM305="","Compléter la part variable",IF(AND($M305=Données!$I$2,CN305=""),"Compléter mont. unit. versé pour le BTE",IF(CO305-$C$6&lt;0,0,CO305-$C$6)))</f>
        <v>Compléter la part variable</v>
      </c>
      <c r="CQ305" s="192" t="str">
        <f t="shared" si="125"/>
        <v>Date signature contrat absente ou non conforme</v>
      </c>
      <c r="CR305" s="24"/>
      <c r="CS305" s="29"/>
      <c r="CT305" s="61" t="str">
        <f t="shared" si="138"/>
        <v>Compléter la colonne M</v>
      </c>
      <c r="CU305" s="62"/>
      <c r="CV305" s="29"/>
      <c r="CW305" s="205" t="str">
        <f>IF($M305="","Compléter la colonne M",IF(CU305="","Compléter la part variable",IF($M305=Données!$I$3,CU305,IF(AND($M305=Données!$I$2,CV305=""),"Compléter la colonne précédente",IF(CU305-CV305&lt;=0,0,IF(CV305&gt;=144.44,CU305-144.44,CU305-CV305))))))</f>
        <v>Compléter la colonne M</v>
      </c>
      <c r="CX305" s="197" t="str">
        <f>IF(CU305="","Compléter la part variable",IF(AND($M305=Données!$I$2,CV305=""),"Compléter mont. unit. versé pour le BTE",IF(CW305-$C$6&lt;0,0,CW305-$C$6)))</f>
        <v>Compléter la part variable</v>
      </c>
      <c r="CY305" s="192" t="str">
        <f t="shared" si="126"/>
        <v>Date signature contrat absente ou non conforme</v>
      </c>
      <c r="CZ305" s="24"/>
      <c r="DA305" s="29"/>
      <c r="DB305" s="61" t="str">
        <f t="shared" si="139"/>
        <v>Compléter la colonne M</v>
      </c>
      <c r="DC305" s="62"/>
      <c r="DD305" s="29"/>
      <c r="DE305" s="205" t="str">
        <f>IF($M305="","Compléter la colonne M",IF(DC305="","Compléter la part variable",IF($M305=Données!$I$3,DC305,IF(AND($M305=Données!$I$2,DD305=""),"Compléter la colonne précédente",IF(DC305-DD305&lt;=0,0,IF(DD305&gt;=144.44,DC305-144.44,DC305-DD305))))))</f>
        <v>Compléter la colonne M</v>
      </c>
      <c r="DF305" s="197" t="str">
        <f>IF(DC305="","Compléter la part variable",IF(AND($M305=Données!$I$2,DD305=""),"Compléter mont. unit. versé pour le BTE",IF(DE305-$C$6&lt;0,0,DE305-$C$6)))</f>
        <v>Compléter la part variable</v>
      </c>
      <c r="DG305" s="192" t="str">
        <f t="shared" si="127"/>
        <v>Date signature contrat absente ou non conforme</v>
      </c>
      <c r="DH305" s="106" t="str">
        <f t="shared" si="114"/>
        <v>Remplir les colonnes M,N, Q et P</v>
      </c>
      <c r="DI305" s="153" t="str">
        <f t="shared" si="115"/>
        <v>Remplir les colonnes M, N, Q et P</v>
      </c>
      <c r="DJ305" s="28" t="str">
        <f t="shared" si="116"/>
        <v>Remplir les colonnes M, N, Q et P</v>
      </c>
      <c r="DK305"/>
      <c r="DL305"/>
    </row>
    <row r="306" spans="1:116" x14ac:dyDescent="0.3">
      <c r="A306" s="132"/>
      <c r="B306" s="165"/>
      <c r="C306" s="43"/>
      <c r="D306" s="43"/>
      <c r="E306" s="43"/>
      <c r="F306" s="43"/>
      <c r="G306" s="133"/>
      <c r="H306" s="59"/>
      <c r="I306" s="29"/>
      <c r="J306" s="167"/>
      <c r="K306" s="167"/>
      <c r="L306" s="168"/>
      <c r="M306" s="141"/>
      <c r="N306" s="119"/>
      <c r="O306" s="69"/>
      <c r="P306" s="69"/>
      <c r="Q306" s="145"/>
      <c r="R306" s="24"/>
      <c r="S306" s="29"/>
      <c r="T306" s="61" t="str">
        <f t="shared" si="128"/>
        <v>Compléter la colonne M</v>
      </c>
      <c r="U306" s="62"/>
      <c r="V306" s="103" t="str">
        <f t="shared" si="112"/>
        <v>Compléter la colonne précédente</v>
      </c>
      <c r="W306" s="192" t="str">
        <f t="shared" si="113"/>
        <v>Date signature contrat absente ou non conforme</v>
      </c>
      <c r="X306" s="24"/>
      <c r="Y306" s="29"/>
      <c r="Z306" s="61" t="str">
        <f t="shared" si="129"/>
        <v>Compléter la colonne M</v>
      </c>
      <c r="AA306" s="62"/>
      <c r="AB306" s="29"/>
      <c r="AC306" s="205" t="str">
        <f>IF($M306="","Compléter la colonne M",IF(AA306="","Compléter la part variable",IF($M306=Données!$I$3,AA306,IF(AND($M306=Données!$I$2,AB306=""),"Compléter la colonne précédente",IF(AA306-AB306&lt;=0,0,IF(AB306&gt;=144.44,AA306-144.44,AA306-AB306))))))</f>
        <v>Compléter la colonne M</v>
      </c>
      <c r="AD306" s="197" t="str">
        <f>IF(AA306="","Compléter la part variable",IF(AND($M306=Données!$I$2,AB306=""),"Compléter mont. unit. versé pour le BTE",IF(AC306-$C$6&lt;0,0,AC306-$C$6)))</f>
        <v>Compléter la part variable</v>
      </c>
      <c r="AE306" s="192" t="str">
        <f t="shared" si="117"/>
        <v>Date signature contrat absente ou non conforme</v>
      </c>
      <c r="AF306" s="24"/>
      <c r="AG306" s="29"/>
      <c r="AH306" s="61" t="str">
        <f t="shared" si="130"/>
        <v>Compléter la colonne M</v>
      </c>
      <c r="AI306" s="62"/>
      <c r="AJ306" s="29"/>
      <c r="AK306" s="205" t="str">
        <f>IF($M306="","Compléter la colonne M",IF(AI306="","Compléter la part variable",IF($M306=Données!$I$3,AI306,IF(AND($M306=Données!$I$2,AJ306=""),"Compléter la colonne précédente",IF(AI306-AJ306&lt;=0,0,IF(AJ306&gt;=144.44,AI306-144.44,AI306-AJ306))))))</f>
        <v>Compléter la colonne M</v>
      </c>
      <c r="AL306" s="197" t="str">
        <f>IF(AI306="","Compléter la part variable",IF(AND($M306=Données!$I$2,AJ306=""),"Compléter mont. unit. versé pour le BTE",IF(AK306-$C$6&lt;0,0,AK306-$C$6)))</f>
        <v>Compléter la part variable</v>
      </c>
      <c r="AM306" s="192" t="str">
        <f t="shared" si="118"/>
        <v>Date signature contrat absente ou non conforme</v>
      </c>
      <c r="AN306" s="24"/>
      <c r="AO306" s="29"/>
      <c r="AP306" s="61" t="str">
        <f t="shared" si="131"/>
        <v>Compléter la colonne M</v>
      </c>
      <c r="AQ306" s="62"/>
      <c r="AR306" s="29"/>
      <c r="AS306" s="205" t="str">
        <f>IF($M306="","Compléter la colonne M",IF(AQ306="","Compléter la part variable",IF($M306=Données!$I$3,AQ306,IF(AND($M306=Données!$I$2,AR306=""),"Compléter la colonne précédente",IF(AQ306-AR306&lt;=0,0,IF(AR306&gt;=144.44,AQ306-144.44,AQ306-AR306))))))</f>
        <v>Compléter la colonne M</v>
      </c>
      <c r="AT306" s="197" t="str">
        <f>IF(AQ306="","Compléter la part variable",IF(AND($M306=Données!$I$2,AR306=""),"Compléter mont. unit. versé pour le BTE",IF(AS306-$C$6&lt;0,0,AS306-$C$6)))</f>
        <v>Compléter la part variable</v>
      </c>
      <c r="AU306" s="192" t="str">
        <f t="shared" si="119"/>
        <v>Date signature contrat absente ou non conforme</v>
      </c>
      <c r="AV306" s="24"/>
      <c r="AW306" s="29"/>
      <c r="AX306" s="61" t="str">
        <f t="shared" si="132"/>
        <v>Compléter la colonne M</v>
      </c>
      <c r="AY306" s="62"/>
      <c r="AZ306" s="29"/>
      <c r="BA306" s="205" t="str">
        <f>IF($M306="","Compléter la colonne M",IF(AY306="","Compléter la part variable",IF($M306=Données!$I$3,AY306,IF(AND($M306=Données!$I$2,AZ306=""),"Compléter la colonne précédente",IF(AY306-AZ306&lt;=0,0,IF(AZ306&gt;=144.44,AY306-144.44,AY306-AZ306))))))</f>
        <v>Compléter la colonne M</v>
      </c>
      <c r="BB306" s="197" t="str">
        <f>IF(AY306="","Compléter la part variable",IF(AND($M306=Données!$I$2,AZ306=""),"Compléter mont. unit. versé pour le BTE",IF(BA306-$C$6&lt;0,0,BA306-$C$6)))</f>
        <v>Compléter la part variable</v>
      </c>
      <c r="BC306" s="192" t="str">
        <f t="shared" si="120"/>
        <v>Date signature contrat absente ou non conforme</v>
      </c>
      <c r="BD306" s="24"/>
      <c r="BE306" s="29"/>
      <c r="BF306" s="61" t="str">
        <f t="shared" si="133"/>
        <v>Compléter la colonne M</v>
      </c>
      <c r="BG306" s="62"/>
      <c r="BH306" s="29"/>
      <c r="BI306" s="205" t="str">
        <f>IF($M306="","Compléter la colonne M",IF(BG306="","Compléter la part variable",IF($M306=Données!$I$3,BG306,IF(AND($M306=Données!$I$2,BH306=""),"Compléter la colonne précédente",IF(BG306-BH306&lt;=0,0,IF(BH306&gt;=144.44,BG306-144.44,BG306-BH306))))))</f>
        <v>Compléter la colonne M</v>
      </c>
      <c r="BJ306" s="197" t="str">
        <f>IF(BG306="","Compléter la part variable",IF(AND($M306=Données!$I$2,BH306=""),"Compléter mont. unit. versé pour le BTE",IF(BI306-$C$6&lt;0,0,BI306-$C$6)))</f>
        <v>Compléter la part variable</v>
      </c>
      <c r="BK306" s="192" t="str">
        <f t="shared" si="121"/>
        <v>Date signature contrat absente ou non conforme</v>
      </c>
      <c r="BL306" s="24"/>
      <c r="BM306" s="29"/>
      <c r="BN306" s="61" t="str">
        <f t="shared" si="134"/>
        <v>Compléter la colonne M</v>
      </c>
      <c r="BO306" s="62"/>
      <c r="BP306" s="29"/>
      <c r="BQ306" s="205" t="str">
        <f>IF($M306="","Compléter la colonne M",IF(BO306="","Compléter la part variable",IF($M306=Données!$I$3,BO306,IF(AND($M306=Données!$I$2,BP306=""),"Compléter la colonne précédente",IF(BO306-BP306&lt;=0,0,IF(BP306&gt;=144.44,BO306-144.44,BO306-BP306))))))</f>
        <v>Compléter la colonne M</v>
      </c>
      <c r="BR306" s="197" t="str">
        <f>IF(BO306="","Compléter la part variable",IF(AND($M306=Données!$I$2,BP306=""),"Compléter mont. unit. versé pour le BTE",IF(BQ306-$C$6&lt;0,0,BQ306-$C$6)))</f>
        <v>Compléter la part variable</v>
      </c>
      <c r="BS306" s="192" t="str">
        <f t="shared" si="122"/>
        <v>Date signature contrat absente ou non conforme</v>
      </c>
      <c r="BT306" s="24"/>
      <c r="BU306" s="29"/>
      <c r="BV306" s="61" t="str">
        <f t="shared" si="135"/>
        <v>Compléter la colonne M</v>
      </c>
      <c r="BW306" s="62"/>
      <c r="BX306" s="29"/>
      <c r="BY306" s="205" t="str">
        <f>IF($M306="","Compléter la colonne M",IF(BW306="","Compléter la part variable",IF($M306=Données!$I$3,BW306,IF(AND($M306=Données!$I$2,BX306=""),"Compléter la colonne précédente",IF(BW306-BX306&lt;=0,0,IF(BX306&gt;=144.44,BW306-144.44,BW306-BX306))))))</f>
        <v>Compléter la colonne M</v>
      </c>
      <c r="BZ306" s="197" t="str">
        <f>IF(BW306="","Compléter la part variable",IF(AND($M306=Données!$I$2,BX306=""),"Compléter mont. unit. versé pour le BTE",IF(BY306-$C$6&lt;0,0,BY306-$C$6)))</f>
        <v>Compléter la part variable</v>
      </c>
      <c r="CA306" s="192" t="str">
        <f t="shared" si="123"/>
        <v>Date signature contrat absente ou non conforme</v>
      </c>
      <c r="CB306" s="24"/>
      <c r="CC306" s="29"/>
      <c r="CD306" s="61" t="str">
        <f t="shared" si="136"/>
        <v>Compléter la colonne M</v>
      </c>
      <c r="CE306" s="62"/>
      <c r="CF306" s="29"/>
      <c r="CG306" s="205" t="str">
        <f>IF($M306="","Compléter la colonne M",IF(CE306="","Compléter la part variable",IF($M306=Données!$I$3,CE306,IF(AND($M306=Données!$I$2,CF306=""),"Compléter la colonne précédente",IF(CE306-CF306&lt;=0,0,IF(CF306&gt;=144.44,CE306-144.44,CE306-CF306))))))</f>
        <v>Compléter la colonne M</v>
      </c>
      <c r="CH306" s="197" t="str">
        <f>IF(CE306="","Compléter la part variable",IF(AND($M306=Données!$I$2,CF306=""),"Compléter mont. unit. versé pour le BTE",IF(CG306-$C$6&lt;0,0,CG306-$C$6)))</f>
        <v>Compléter la part variable</v>
      </c>
      <c r="CI306" s="192" t="str">
        <f t="shared" si="124"/>
        <v>Date signature contrat absente ou non conforme</v>
      </c>
      <c r="CJ306" s="24"/>
      <c r="CK306" s="29"/>
      <c r="CL306" s="61" t="str">
        <f t="shared" si="137"/>
        <v>Compléter la colonne M</v>
      </c>
      <c r="CM306" s="62"/>
      <c r="CN306" s="29"/>
      <c r="CO306" s="205" t="str">
        <f>IF($M306="","Compléter la colonne M",IF(CM306="","Compléter la part variable",IF($M306=Données!$I$3,CM306,IF(AND($M306=Données!$I$2,CN306=""),"Compléter la colonne précédente",IF(CM306-CN306&lt;=0,0,IF(CN306&gt;=144.44,CM306-144.44,CM306-CN306))))))</f>
        <v>Compléter la colonne M</v>
      </c>
      <c r="CP306" s="197" t="str">
        <f>IF(CM306="","Compléter la part variable",IF(AND($M306=Données!$I$2,CN306=""),"Compléter mont. unit. versé pour le BTE",IF(CO306-$C$6&lt;0,0,CO306-$C$6)))</f>
        <v>Compléter la part variable</v>
      </c>
      <c r="CQ306" s="192" t="str">
        <f t="shared" si="125"/>
        <v>Date signature contrat absente ou non conforme</v>
      </c>
      <c r="CR306" s="24"/>
      <c r="CS306" s="29"/>
      <c r="CT306" s="61" t="str">
        <f t="shared" si="138"/>
        <v>Compléter la colonne M</v>
      </c>
      <c r="CU306" s="62"/>
      <c r="CV306" s="29"/>
      <c r="CW306" s="205" t="str">
        <f>IF($M306="","Compléter la colonne M",IF(CU306="","Compléter la part variable",IF($M306=Données!$I$3,CU306,IF(AND($M306=Données!$I$2,CV306=""),"Compléter la colonne précédente",IF(CU306-CV306&lt;=0,0,IF(CV306&gt;=144.44,CU306-144.44,CU306-CV306))))))</f>
        <v>Compléter la colonne M</v>
      </c>
      <c r="CX306" s="197" t="str">
        <f>IF(CU306="","Compléter la part variable",IF(AND($M306=Données!$I$2,CV306=""),"Compléter mont. unit. versé pour le BTE",IF(CW306-$C$6&lt;0,0,CW306-$C$6)))</f>
        <v>Compléter la part variable</v>
      </c>
      <c r="CY306" s="192" t="str">
        <f t="shared" si="126"/>
        <v>Date signature contrat absente ou non conforme</v>
      </c>
      <c r="CZ306" s="24"/>
      <c r="DA306" s="29"/>
      <c r="DB306" s="61" t="str">
        <f t="shared" si="139"/>
        <v>Compléter la colonne M</v>
      </c>
      <c r="DC306" s="62"/>
      <c r="DD306" s="29"/>
      <c r="DE306" s="205" t="str">
        <f>IF($M306="","Compléter la colonne M",IF(DC306="","Compléter la part variable",IF($M306=Données!$I$3,DC306,IF(AND($M306=Données!$I$2,DD306=""),"Compléter la colonne précédente",IF(DC306-DD306&lt;=0,0,IF(DD306&gt;=144.44,DC306-144.44,DC306-DD306))))))</f>
        <v>Compléter la colonne M</v>
      </c>
      <c r="DF306" s="197" t="str">
        <f>IF(DC306="","Compléter la part variable",IF(AND($M306=Données!$I$2,DD306=""),"Compléter mont. unit. versé pour le BTE",IF(DE306-$C$6&lt;0,0,DE306-$C$6)))</f>
        <v>Compléter la part variable</v>
      </c>
      <c r="DG306" s="192" t="str">
        <f t="shared" si="127"/>
        <v>Date signature contrat absente ou non conforme</v>
      </c>
      <c r="DH306" s="106" t="str">
        <f t="shared" si="114"/>
        <v>Remplir les colonnes M,N, Q et P</v>
      </c>
      <c r="DI306" s="153" t="str">
        <f t="shared" si="115"/>
        <v>Remplir les colonnes M, N, Q et P</v>
      </c>
      <c r="DJ306" s="28" t="str">
        <f t="shared" si="116"/>
        <v>Remplir les colonnes M, N, Q et P</v>
      </c>
      <c r="DK306"/>
      <c r="DL306"/>
    </row>
    <row r="307" spans="1:116" x14ac:dyDescent="0.3">
      <c r="A307" s="132"/>
      <c r="B307" s="165"/>
      <c r="C307" s="43"/>
      <c r="D307" s="43"/>
      <c r="E307" s="43"/>
      <c r="F307" s="43"/>
      <c r="G307" s="133"/>
      <c r="H307" s="59"/>
      <c r="I307" s="29"/>
      <c r="J307" s="167"/>
      <c r="K307" s="167"/>
      <c r="L307" s="168"/>
      <c r="M307" s="141"/>
      <c r="N307" s="119"/>
      <c r="O307" s="69"/>
      <c r="P307" s="69"/>
      <c r="Q307" s="145"/>
      <c r="R307" s="24"/>
      <c r="S307" s="29"/>
      <c r="T307" s="61" t="str">
        <f t="shared" si="128"/>
        <v>Compléter la colonne M</v>
      </c>
      <c r="U307" s="62"/>
      <c r="V307" s="103" t="str">
        <f t="shared" si="112"/>
        <v>Compléter la colonne précédente</v>
      </c>
      <c r="W307" s="192" t="str">
        <f t="shared" si="113"/>
        <v>Date signature contrat absente ou non conforme</v>
      </c>
      <c r="X307" s="24"/>
      <c r="Y307" s="29"/>
      <c r="Z307" s="61" t="str">
        <f t="shared" si="129"/>
        <v>Compléter la colonne M</v>
      </c>
      <c r="AA307" s="62"/>
      <c r="AB307" s="29"/>
      <c r="AC307" s="205" t="str">
        <f>IF($M307="","Compléter la colonne M",IF(AA307="","Compléter la part variable",IF($M307=Données!$I$3,AA307,IF(AND($M307=Données!$I$2,AB307=""),"Compléter la colonne précédente",IF(AA307-AB307&lt;=0,0,IF(AB307&gt;=144.44,AA307-144.44,AA307-AB307))))))</f>
        <v>Compléter la colonne M</v>
      </c>
      <c r="AD307" s="197" t="str">
        <f>IF(AA307="","Compléter la part variable",IF(AND($M307=Données!$I$2,AB307=""),"Compléter mont. unit. versé pour le BTE",IF(AC307-$C$6&lt;0,0,AC307-$C$6)))</f>
        <v>Compléter la part variable</v>
      </c>
      <c r="AE307" s="192" t="str">
        <f t="shared" si="117"/>
        <v>Date signature contrat absente ou non conforme</v>
      </c>
      <c r="AF307" s="24"/>
      <c r="AG307" s="29"/>
      <c r="AH307" s="61" t="str">
        <f t="shared" si="130"/>
        <v>Compléter la colonne M</v>
      </c>
      <c r="AI307" s="62"/>
      <c r="AJ307" s="29"/>
      <c r="AK307" s="205" t="str">
        <f>IF($M307="","Compléter la colonne M",IF(AI307="","Compléter la part variable",IF($M307=Données!$I$3,AI307,IF(AND($M307=Données!$I$2,AJ307=""),"Compléter la colonne précédente",IF(AI307-AJ307&lt;=0,0,IF(AJ307&gt;=144.44,AI307-144.44,AI307-AJ307))))))</f>
        <v>Compléter la colonne M</v>
      </c>
      <c r="AL307" s="197" t="str">
        <f>IF(AI307="","Compléter la part variable",IF(AND($M307=Données!$I$2,AJ307=""),"Compléter mont. unit. versé pour le BTE",IF(AK307-$C$6&lt;0,0,AK307-$C$6)))</f>
        <v>Compléter la part variable</v>
      </c>
      <c r="AM307" s="192" t="str">
        <f t="shared" si="118"/>
        <v>Date signature contrat absente ou non conforme</v>
      </c>
      <c r="AN307" s="24"/>
      <c r="AO307" s="29"/>
      <c r="AP307" s="61" t="str">
        <f t="shared" si="131"/>
        <v>Compléter la colonne M</v>
      </c>
      <c r="AQ307" s="62"/>
      <c r="AR307" s="29"/>
      <c r="AS307" s="205" t="str">
        <f>IF($M307="","Compléter la colonne M",IF(AQ307="","Compléter la part variable",IF($M307=Données!$I$3,AQ307,IF(AND($M307=Données!$I$2,AR307=""),"Compléter la colonne précédente",IF(AQ307-AR307&lt;=0,0,IF(AR307&gt;=144.44,AQ307-144.44,AQ307-AR307))))))</f>
        <v>Compléter la colonne M</v>
      </c>
      <c r="AT307" s="197" t="str">
        <f>IF(AQ307="","Compléter la part variable",IF(AND($M307=Données!$I$2,AR307=""),"Compléter mont. unit. versé pour le BTE",IF(AS307-$C$6&lt;0,0,AS307-$C$6)))</f>
        <v>Compléter la part variable</v>
      </c>
      <c r="AU307" s="192" t="str">
        <f t="shared" si="119"/>
        <v>Date signature contrat absente ou non conforme</v>
      </c>
      <c r="AV307" s="24"/>
      <c r="AW307" s="29"/>
      <c r="AX307" s="61" t="str">
        <f t="shared" si="132"/>
        <v>Compléter la colonne M</v>
      </c>
      <c r="AY307" s="62"/>
      <c r="AZ307" s="29"/>
      <c r="BA307" s="205" t="str">
        <f>IF($M307="","Compléter la colonne M",IF(AY307="","Compléter la part variable",IF($M307=Données!$I$3,AY307,IF(AND($M307=Données!$I$2,AZ307=""),"Compléter la colonne précédente",IF(AY307-AZ307&lt;=0,0,IF(AZ307&gt;=144.44,AY307-144.44,AY307-AZ307))))))</f>
        <v>Compléter la colonne M</v>
      </c>
      <c r="BB307" s="197" t="str">
        <f>IF(AY307="","Compléter la part variable",IF(AND($M307=Données!$I$2,AZ307=""),"Compléter mont. unit. versé pour le BTE",IF(BA307-$C$6&lt;0,0,BA307-$C$6)))</f>
        <v>Compléter la part variable</v>
      </c>
      <c r="BC307" s="192" t="str">
        <f t="shared" si="120"/>
        <v>Date signature contrat absente ou non conforme</v>
      </c>
      <c r="BD307" s="24"/>
      <c r="BE307" s="29"/>
      <c r="BF307" s="61" t="str">
        <f t="shared" si="133"/>
        <v>Compléter la colonne M</v>
      </c>
      <c r="BG307" s="62"/>
      <c r="BH307" s="29"/>
      <c r="BI307" s="205" t="str">
        <f>IF($M307="","Compléter la colonne M",IF(BG307="","Compléter la part variable",IF($M307=Données!$I$3,BG307,IF(AND($M307=Données!$I$2,BH307=""),"Compléter la colonne précédente",IF(BG307-BH307&lt;=0,0,IF(BH307&gt;=144.44,BG307-144.44,BG307-BH307))))))</f>
        <v>Compléter la colonne M</v>
      </c>
      <c r="BJ307" s="197" t="str">
        <f>IF(BG307="","Compléter la part variable",IF(AND($M307=Données!$I$2,BH307=""),"Compléter mont. unit. versé pour le BTE",IF(BI307-$C$6&lt;0,0,BI307-$C$6)))</f>
        <v>Compléter la part variable</v>
      </c>
      <c r="BK307" s="192" t="str">
        <f t="shared" si="121"/>
        <v>Date signature contrat absente ou non conforme</v>
      </c>
      <c r="BL307" s="24"/>
      <c r="BM307" s="29"/>
      <c r="BN307" s="61" t="str">
        <f t="shared" si="134"/>
        <v>Compléter la colonne M</v>
      </c>
      <c r="BO307" s="62"/>
      <c r="BP307" s="29"/>
      <c r="BQ307" s="205" t="str">
        <f>IF($M307="","Compléter la colonne M",IF(BO307="","Compléter la part variable",IF($M307=Données!$I$3,BO307,IF(AND($M307=Données!$I$2,BP307=""),"Compléter la colonne précédente",IF(BO307-BP307&lt;=0,0,IF(BP307&gt;=144.44,BO307-144.44,BO307-BP307))))))</f>
        <v>Compléter la colonne M</v>
      </c>
      <c r="BR307" s="197" t="str">
        <f>IF(BO307="","Compléter la part variable",IF(AND($M307=Données!$I$2,BP307=""),"Compléter mont. unit. versé pour le BTE",IF(BQ307-$C$6&lt;0,0,BQ307-$C$6)))</f>
        <v>Compléter la part variable</v>
      </c>
      <c r="BS307" s="192" t="str">
        <f t="shared" si="122"/>
        <v>Date signature contrat absente ou non conforme</v>
      </c>
      <c r="BT307" s="24"/>
      <c r="BU307" s="29"/>
      <c r="BV307" s="61" t="str">
        <f t="shared" si="135"/>
        <v>Compléter la colonne M</v>
      </c>
      <c r="BW307" s="62"/>
      <c r="BX307" s="29"/>
      <c r="BY307" s="205" t="str">
        <f>IF($M307="","Compléter la colonne M",IF(BW307="","Compléter la part variable",IF($M307=Données!$I$3,BW307,IF(AND($M307=Données!$I$2,BX307=""),"Compléter la colonne précédente",IF(BW307-BX307&lt;=0,0,IF(BX307&gt;=144.44,BW307-144.44,BW307-BX307))))))</f>
        <v>Compléter la colonne M</v>
      </c>
      <c r="BZ307" s="197" t="str">
        <f>IF(BW307="","Compléter la part variable",IF(AND($M307=Données!$I$2,BX307=""),"Compléter mont. unit. versé pour le BTE",IF(BY307-$C$6&lt;0,0,BY307-$C$6)))</f>
        <v>Compléter la part variable</v>
      </c>
      <c r="CA307" s="192" t="str">
        <f t="shared" si="123"/>
        <v>Date signature contrat absente ou non conforme</v>
      </c>
      <c r="CB307" s="24"/>
      <c r="CC307" s="29"/>
      <c r="CD307" s="61" t="str">
        <f t="shared" si="136"/>
        <v>Compléter la colonne M</v>
      </c>
      <c r="CE307" s="62"/>
      <c r="CF307" s="29"/>
      <c r="CG307" s="205" t="str">
        <f>IF($M307="","Compléter la colonne M",IF(CE307="","Compléter la part variable",IF($M307=Données!$I$3,CE307,IF(AND($M307=Données!$I$2,CF307=""),"Compléter la colonne précédente",IF(CE307-CF307&lt;=0,0,IF(CF307&gt;=144.44,CE307-144.44,CE307-CF307))))))</f>
        <v>Compléter la colonne M</v>
      </c>
      <c r="CH307" s="197" t="str">
        <f>IF(CE307="","Compléter la part variable",IF(AND($M307=Données!$I$2,CF307=""),"Compléter mont. unit. versé pour le BTE",IF(CG307-$C$6&lt;0,0,CG307-$C$6)))</f>
        <v>Compléter la part variable</v>
      </c>
      <c r="CI307" s="192" t="str">
        <f t="shared" si="124"/>
        <v>Date signature contrat absente ou non conforme</v>
      </c>
      <c r="CJ307" s="24"/>
      <c r="CK307" s="29"/>
      <c r="CL307" s="61" t="str">
        <f t="shared" si="137"/>
        <v>Compléter la colonne M</v>
      </c>
      <c r="CM307" s="62"/>
      <c r="CN307" s="29"/>
      <c r="CO307" s="205" t="str">
        <f>IF($M307="","Compléter la colonne M",IF(CM307="","Compléter la part variable",IF($M307=Données!$I$3,CM307,IF(AND($M307=Données!$I$2,CN307=""),"Compléter la colonne précédente",IF(CM307-CN307&lt;=0,0,IF(CN307&gt;=144.44,CM307-144.44,CM307-CN307))))))</f>
        <v>Compléter la colonne M</v>
      </c>
      <c r="CP307" s="197" t="str">
        <f>IF(CM307="","Compléter la part variable",IF(AND($M307=Données!$I$2,CN307=""),"Compléter mont. unit. versé pour le BTE",IF(CO307-$C$6&lt;0,0,CO307-$C$6)))</f>
        <v>Compléter la part variable</v>
      </c>
      <c r="CQ307" s="192" t="str">
        <f t="shared" si="125"/>
        <v>Date signature contrat absente ou non conforme</v>
      </c>
      <c r="CR307" s="24"/>
      <c r="CS307" s="29"/>
      <c r="CT307" s="61" t="str">
        <f t="shared" si="138"/>
        <v>Compléter la colonne M</v>
      </c>
      <c r="CU307" s="62"/>
      <c r="CV307" s="29"/>
      <c r="CW307" s="205" t="str">
        <f>IF($M307="","Compléter la colonne M",IF(CU307="","Compléter la part variable",IF($M307=Données!$I$3,CU307,IF(AND($M307=Données!$I$2,CV307=""),"Compléter la colonne précédente",IF(CU307-CV307&lt;=0,0,IF(CV307&gt;=144.44,CU307-144.44,CU307-CV307))))))</f>
        <v>Compléter la colonne M</v>
      </c>
      <c r="CX307" s="197" t="str">
        <f>IF(CU307="","Compléter la part variable",IF(AND($M307=Données!$I$2,CV307=""),"Compléter mont. unit. versé pour le BTE",IF(CW307-$C$6&lt;0,0,CW307-$C$6)))</f>
        <v>Compléter la part variable</v>
      </c>
      <c r="CY307" s="192" t="str">
        <f t="shared" si="126"/>
        <v>Date signature contrat absente ou non conforme</v>
      </c>
      <c r="CZ307" s="24"/>
      <c r="DA307" s="29"/>
      <c r="DB307" s="61" t="str">
        <f t="shared" si="139"/>
        <v>Compléter la colonne M</v>
      </c>
      <c r="DC307" s="62"/>
      <c r="DD307" s="29"/>
      <c r="DE307" s="205" t="str">
        <f>IF($M307="","Compléter la colonne M",IF(DC307="","Compléter la part variable",IF($M307=Données!$I$3,DC307,IF(AND($M307=Données!$I$2,DD307=""),"Compléter la colonne précédente",IF(DC307-DD307&lt;=0,0,IF(DD307&gt;=144.44,DC307-144.44,DC307-DD307))))))</f>
        <v>Compléter la colonne M</v>
      </c>
      <c r="DF307" s="197" t="str">
        <f>IF(DC307="","Compléter la part variable",IF(AND($M307=Données!$I$2,DD307=""),"Compléter mont. unit. versé pour le BTE",IF(DE307-$C$6&lt;0,0,DE307-$C$6)))</f>
        <v>Compléter la part variable</v>
      </c>
      <c r="DG307" s="192" t="str">
        <f t="shared" si="127"/>
        <v>Date signature contrat absente ou non conforme</v>
      </c>
      <c r="DH307" s="106" t="str">
        <f t="shared" si="114"/>
        <v>Remplir les colonnes M,N, Q et P</v>
      </c>
      <c r="DI307" s="153" t="str">
        <f t="shared" si="115"/>
        <v>Remplir les colonnes M, N, Q et P</v>
      </c>
      <c r="DJ307" s="28" t="str">
        <f t="shared" si="116"/>
        <v>Remplir les colonnes M, N, Q et P</v>
      </c>
      <c r="DK307"/>
      <c r="DL307"/>
    </row>
    <row r="308" spans="1:116" x14ac:dyDescent="0.3">
      <c r="A308" s="132"/>
      <c r="B308" s="165"/>
      <c r="C308" s="43"/>
      <c r="D308" s="43"/>
      <c r="E308" s="43"/>
      <c r="F308" s="43"/>
      <c r="G308" s="133"/>
      <c r="H308" s="59"/>
      <c r="I308" s="29"/>
      <c r="J308" s="167"/>
      <c r="K308" s="167"/>
      <c r="L308" s="168"/>
      <c r="M308" s="141"/>
      <c r="N308" s="119"/>
      <c r="O308" s="69"/>
      <c r="P308" s="69"/>
      <c r="Q308" s="145"/>
      <c r="R308" s="24"/>
      <c r="S308" s="29"/>
      <c r="T308" s="61" t="str">
        <f t="shared" si="128"/>
        <v>Compléter la colonne M</v>
      </c>
      <c r="U308" s="62"/>
      <c r="V308" s="103" t="str">
        <f t="shared" si="112"/>
        <v>Compléter la colonne précédente</v>
      </c>
      <c r="W308" s="192" t="str">
        <f t="shared" si="113"/>
        <v>Date signature contrat absente ou non conforme</v>
      </c>
      <c r="X308" s="24"/>
      <c r="Y308" s="29"/>
      <c r="Z308" s="61" t="str">
        <f t="shared" si="129"/>
        <v>Compléter la colonne M</v>
      </c>
      <c r="AA308" s="62"/>
      <c r="AB308" s="29"/>
      <c r="AC308" s="205" t="str">
        <f>IF($M308="","Compléter la colonne M",IF(AA308="","Compléter la part variable",IF($M308=Données!$I$3,AA308,IF(AND($M308=Données!$I$2,AB308=""),"Compléter la colonne précédente",IF(AA308-AB308&lt;=0,0,IF(AB308&gt;=144.44,AA308-144.44,AA308-AB308))))))</f>
        <v>Compléter la colonne M</v>
      </c>
      <c r="AD308" s="197" t="str">
        <f>IF(AA308="","Compléter la part variable",IF(AND($M308=Données!$I$2,AB308=""),"Compléter mont. unit. versé pour le BTE",IF(AC308-$C$6&lt;0,0,AC308-$C$6)))</f>
        <v>Compléter la part variable</v>
      </c>
      <c r="AE308" s="192" t="str">
        <f t="shared" si="117"/>
        <v>Date signature contrat absente ou non conforme</v>
      </c>
      <c r="AF308" s="24"/>
      <c r="AG308" s="29"/>
      <c r="AH308" s="61" t="str">
        <f t="shared" si="130"/>
        <v>Compléter la colonne M</v>
      </c>
      <c r="AI308" s="62"/>
      <c r="AJ308" s="29"/>
      <c r="AK308" s="205" t="str">
        <f>IF($M308="","Compléter la colonne M",IF(AI308="","Compléter la part variable",IF($M308=Données!$I$3,AI308,IF(AND($M308=Données!$I$2,AJ308=""),"Compléter la colonne précédente",IF(AI308-AJ308&lt;=0,0,IF(AJ308&gt;=144.44,AI308-144.44,AI308-AJ308))))))</f>
        <v>Compléter la colonne M</v>
      </c>
      <c r="AL308" s="197" t="str">
        <f>IF(AI308="","Compléter la part variable",IF(AND($M308=Données!$I$2,AJ308=""),"Compléter mont. unit. versé pour le BTE",IF(AK308-$C$6&lt;0,0,AK308-$C$6)))</f>
        <v>Compléter la part variable</v>
      </c>
      <c r="AM308" s="192" t="str">
        <f t="shared" si="118"/>
        <v>Date signature contrat absente ou non conforme</v>
      </c>
      <c r="AN308" s="24"/>
      <c r="AO308" s="29"/>
      <c r="AP308" s="61" t="str">
        <f t="shared" si="131"/>
        <v>Compléter la colonne M</v>
      </c>
      <c r="AQ308" s="62"/>
      <c r="AR308" s="29"/>
      <c r="AS308" s="205" t="str">
        <f>IF($M308="","Compléter la colonne M",IF(AQ308="","Compléter la part variable",IF($M308=Données!$I$3,AQ308,IF(AND($M308=Données!$I$2,AR308=""),"Compléter la colonne précédente",IF(AQ308-AR308&lt;=0,0,IF(AR308&gt;=144.44,AQ308-144.44,AQ308-AR308))))))</f>
        <v>Compléter la colonne M</v>
      </c>
      <c r="AT308" s="197" t="str">
        <f>IF(AQ308="","Compléter la part variable",IF(AND($M308=Données!$I$2,AR308=""),"Compléter mont. unit. versé pour le BTE",IF(AS308-$C$6&lt;0,0,AS308-$C$6)))</f>
        <v>Compléter la part variable</v>
      </c>
      <c r="AU308" s="192" t="str">
        <f t="shared" si="119"/>
        <v>Date signature contrat absente ou non conforme</v>
      </c>
      <c r="AV308" s="24"/>
      <c r="AW308" s="29"/>
      <c r="AX308" s="61" t="str">
        <f t="shared" si="132"/>
        <v>Compléter la colonne M</v>
      </c>
      <c r="AY308" s="62"/>
      <c r="AZ308" s="29"/>
      <c r="BA308" s="205" t="str">
        <f>IF($M308="","Compléter la colonne M",IF(AY308="","Compléter la part variable",IF($M308=Données!$I$3,AY308,IF(AND($M308=Données!$I$2,AZ308=""),"Compléter la colonne précédente",IF(AY308-AZ308&lt;=0,0,IF(AZ308&gt;=144.44,AY308-144.44,AY308-AZ308))))))</f>
        <v>Compléter la colonne M</v>
      </c>
      <c r="BB308" s="197" t="str">
        <f>IF(AY308="","Compléter la part variable",IF(AND($M308=Données!$I$2,AZ308=""),"Compléter mont. unit. versé pour le BTE",IF(BA308-$C$6&lt;0,0,BA308-$C$6)))</f>
        <v>Compléter la part variable</v>
      </c>
      <c r="BC308" s="192" t="str">
        <f t="shared" si="120"/>
        <v>Date signature contrat absente ou non conforme</v>
      </c>
      <c r="BD308" s="24"/>
      <c r="BE308" s="29"/>
      <c r="BF308" s="61" t="str">
        <f t="shared" si="133"/>
        <v>Compléter la colonne M</v>
      </c>
      <c r="BG308" s="62"/>
      <c r="BH308" s="29"/>
      <c r="BI308" s="205" t="str">
        <f>IF($M308="","Compléter la colonne M",IF(BG308="","Compléter la part variable",IF($M308=Données!$I$3,BG308,IF(AND($M308=Données!$I$2,BH308=""),"Compléter la colonne précédente",IF(BG308-BH308&lt;=0,0,IF(BH308&gt;=144.44,BG308-144.44,BG308-BH308))))))</f>
        <v>Compléter la colonne M</v>
      </c>
      <c r="BJ308" s="197" t="str">
        <f>IF(BG308="","Compléter la part variable",IF(AND($M308=Données!$I$2,BH308=""),"Compléter mont. unit. versé pour le BTE",IF(BI308-$C$6&lt;0,0,BI308-$C$6)))</f>
        <v>Compléter la part variable</v>
      </c>
      <c r="BK308" s="192" t="str">
        <f t="shared" si="121"/>
        <v>Date signature contrat absente ou non conforme</v>
      </c>
      <c r="BL308" s="24"/>
      <c r="BM308" s="29"/>
      <c r="BN308" s="61" t="str">
        <f t="shared" si="134"/>
        <v>Compléter la colonne M</v>
      </c>
      <c r="BO308" s="62"/>
      <c r="BP308" s="29"/>
      <c r="BQ308" s="205" t="str">
        <f>IF($M308="","Compléter la colonne M",IF(BO308="","Compléter la part variable",IF($M308=Données!$I$3,BO308,IF(AND($M308=Données!$I$2,BP308=""),"Compléter la colonne précédente",IF(BO308-BP308&lt;=0,0,IF(BP308&gt;=144.44,BO308-144.44,BO308-BP308))))))</f>
        <v>Compléter la colonne M</v>
      </c>
      <c r="BR308" s="197" t="str">
        <f>IF(BO308="","Compléter la part variable",IF(AND($M308=Données!$I$2,BP308=""),"Compléter mont. unit. versé pour le BTE",IF(BQ308-$C$6&lt;0,0,BQ308-$C$6)))</f>
        <v>Compléter la part variable</v>
      </c>
      <c r="BS308" s="192" t="str">
        <f t="shared" si="122"/>
        <v>Date signature contrat absente ou non conforme</v>
      </c>
      <c r="BT308" s="24"/>
      <c r="BU308" s="29"/>
      <c r="BV308" s="61" t="str">
        <f t="shared" si="135"/>
        <v>Compléter la colonne M</v>
      </c>
      <c r="BW308" s="62"/>
      <c r="BX308" s="29"/>
      <c r="BY308" s="205" t="str">
        <f>IF($M308="","Compléter la colonne M",IF(BW308="","Compléter la part variable",IF($M308=Données!$I$3,BW308,IF(AND($M308=Données!$I$2,BX308=""),"Compléter la colonne précédente",IF(BW308-BX308&lt;=0,0,IF(BX308&gt;=144.44,BW308-144.44,BW308-BX308))))))</f>
        <v>Compléter la colonne M</v>
      </c>
      <c r="BZ308" s="197" t="str">
        <f>IF(BW308="","Compléter la part variable",IF(AND($M308=Données!$I$2,BX308=""),"Compléter mont. unit. versé pour le BTE",IF(BY308-$C$6&lt;0,0,BY308-$C$6)))</f>
        <v>Compléter la part variable</v>
      </c>
      <c r="CA308" s="192" t="str">
        <f t="shared" si="123"/>
        <v>Date signature contrat absente ou non conforme</v>
      </c>
      <c r="CB308" s="24"/>
      <c r="CC308" s="29"/>
      <c r="CD308" s="61" t="str">
        <f t="shared" si="136"/>
        <v>Compléter la colonne M</v>
      </c>
      <c r="CE308" s="62"/>
      <c r="CF308" s="29"/>
      <c r="CG308" s="205" t="str">
        <f>IF($M308="","Compléter la colonne M",IF(CE308="","Compléter la part variable",IF($M308=Données!$I$3,CE308,IF(AND($M308=Données!$I$2,CF308=""),"Compléter la colonne précédente",IF(CE308-CF308&lt;=0,0,IF(CF308&gt;=144.44,CE308-144.44,CE308-CF308))))))</f>
        <v>Compléter la colonne M</v>
      </c>
      <c r="CH308" s="197" t="str">
        <f>IF(CE308="","Compléter la part variable",IF(AND($M308=Données!$I$2,CF308=""),"Compléter mont. unit. versé pour le BTE",IF(CG308-$C$6&lt;0,0,CG308-$C$6)))</f>
        <v>Compléter la part variable</v>
      </c>
      <c r="CI308" s="192" t="str">
        <f t="shared" si="124"/>
        <v>Date signature contrat absente ou non conforme</v>
      </c>
      <c r="CJ308" s="24"/>
      <c r="CK308" s="29"/>
      <c r="CL308" s="61" t="str">
        <f t="shared" si="137"/>
        <v>Compléter la colonne M</v>
      </c>
      <c r="CM308" s="62"/>
      <c r="CN308" s="29"/>
      <c r="CO308" s="205" t="str">
        <f>IF($M308="","Compléter la colonne M",IF(CM308="","Compléter la part variable",IF($M308=Données!$I$3,CM308,IF(AND($M308=Données!$I$2,CN308=""),"Compléter la colonne précédente",IF(CM308-CN308&lt;=0,0,IF(CN308&gt;=144.44,CM308-144.44,CM308-CN308))))))</f>
        <v>Compléter la colonne M</v>
      </c>
      <c r="CP308" s="197" t="str">
        <f>IF(CM308="","Compléter la part variable",IF(AND($M308=Données!$I$2,CN308=""),"Compléter mont. unit. versé pour le BTE",IF(CO308-$C$6&lt;0,0,CO308-$C$6)))</f>
        <v>Compléter la part variable</v>
      </c>
      <c r="CQ308" s="192" t="str">
        <f t="shared" si="125"/>
        <v>Date signature contrat absente ou non conforme</v>
      </c>
      <c r="CR308" s="24"/>
      <c r="CS308" s="29"/>
      <c r="CT308" s="61" t="str">
        <f t="shared" si="138"/>
        <v>Compléter la colonne M</v>
      </c>
      <c r="CU308" s="62"/>
      <c r="CV308" s="29"/>
      <c r="CW308" s="205" t="str">
        <f>IF($M308="","Compléter la colonne M",IF(CU308="","Compléter la part variable",IF($M308=Données!$I$3,CU308,IF(AND($M308=Données!$I$2,CV308=""),"Compléter la colonne précédente",IF(CU308-CV308&lt;=0,0,IF(CV308&gt;=144.44,CU308-144.44,CU308-CV308))))))</f>
        <v>Compléter la colonne M</v>
      </c>
      <c r="CX308" s="197" t="str">
        <f>IF(CU308="","Compléter la part variable",IF(AND($M308=Données!$I$2,CV308=""),"Compléter mont. unit. versé pour le BTE",IF(CW308-$C$6&lt;0,0,CW308-$C$6)))</f>
        <v>Compléter la part variable</v>
      </c>
      <c r="CY308" s="192" t="str">
        <f t="shared" si="126"/>
        <v>Date signature contrat absente ou non conforme</v>
      </c>
      <c r="CZ308" s="24"/>
      <c r="DA308" s="29"/>
      <c r="DB308" s="61" t="str">
        <f t="shared" si="139"/>
        <v>Compléter la colonne M</v>
      </c>
      <c r="DC308" s="62"/>
      <c r="DD308" s="29"/>
      <c r="DE308" s="205" t="str">
        <f>IF($M308="","Compléter la colonne M",IF(DC308="","Compléter la part variable",IF($M308=Données!$I$3,DC308,IF(AND($M308=Données!$I$2,DD308=""),"Compléter la colonne précédente",IF(DC308-DD308&lt;=0,0,IF(DD308&gt;=144.44,DC308-144.44,DC308-DD308))))))</f>
        <v>Compléter la colonne M</v>
      </c>
      <c r="DF308" s="197" t="str">
        <f>IF(DC308="","Compléter la part variable",IF(AND($M308=Données!$I$2,DD308=""),"Compléter mont. unit. versé pour le BTE",IF(DE308-$C$6&lt;0,0,DE308-$C$6)))</f>
        <v>Compléter la part variable</v>
      </c>
      <c r="DG308" s="192" t="str">
        <f t="shared" si="127"/>
        <v>Date signature contrat absente ou non conforme</v>
      </c>
      <c r="DH308" s="106" t="str">
        <f t="shared" si="114"/>
        <v>Remplir les colonnes M,N, Q et P</v>
      </c>
      <c r="DI308" s="153" t="str">
        <f t="shared" si="115"/>
        <v>Remplir les colonnes M, N, Q et P</v>
      </c>
      <c r="DJ308" s="28" t="str">
        <f t="shared" si="116"/>
        <v>Remplir les colonnes M, N, Q et P</v>
      </c>
      <c r="DK308"/>
      <c r="DL308"/>
    </row>
    <row r="309" spans="1:116" x14ac:dyDescent="0.3">
      <c r="A309" s="132"/>
      <c r="B309" s="165"/>
      <c r="C309" s="43"/>
      <c r="D309" s="43"/>
      <c r="E309" s="43"/>
      <c r="F309" s="43"/>
      <c r="G309" s="133"/>
      <c r="H309" s="59"/>
      <c r="I309" s="29"/>
      <c r="J309" s="167"/>
      <c r="K309" s="167"/>
      <c r="L309" s="168"/>
      <c r="M309" s="141"/>
      <c r="N309" s="119"/>
      <c r="O309" s="69"/>
      <c r="P309" s="69"/>
      <c r="Q309" s="145"/>
      <c r="R309" s="24"/>
      <c r="S309" s="29"/>
      <c r="T309" s="61" t="str">
        <f t="shared" si="128"/>
        <v>Compléter la colonne M</v>
      </c>
      <c r="U309" s="62"/>
      <c r="V309" s="103" t="str">
        <f t="shared" si="112"/>
        <v>Compléter la colonne précédente</v>
      </c>
      <c r="W309" s="192" t="str">
        <f t="shared" si="113"/>
        <v>Date signature contrat absente ou non conforme</v>
      </c>
      <c r="X309" s="24"/>
      <c r="Y309" s="29"/>
      <c r="Z309" s="61" t="str">
        <f t="shared" si="129"/>
        <v>Compléter la colonne M</v>
      </c>
      <c r="AA309" s="62"/>
      <c r="AB309" s="29"/>
      <c r="AC309" s="205" t="str">
        <f>IF($M309="","Compléter la colonne M",IF(AA309="","Compléter la part variable",IF($M309=Données!$I$3,AA309,IF(AND($M309=Données!$I$2,AB309=""),"Compléter la colonne précédente",IF(AA309-AB309&lt;=0,0,IF(AB309&gt;=144.44,AA309-144.44,AA309-AB309))))))</f>
        <v>Compléter la colonne M</v>
      </c>
      <c r="AD309" s="197" t="str">
        <f>IF(AA309="","Compléter la part variable",IF(AND($M309=Données!$I$2,AB309=""),"Compléter mont. unit. versé pour le BTE",IF(AC309-$C$6&lt;0,0,AC309-$C$6)))</f>
        <v>Compléter la part variable</v>
      </c>
      <c r="AE309" s="192" t="str">
        <f t="shared" si="117"/>
        <v>Date signature contrat absente ou non conforme</v>
      </c>
      <c r="AF309" s="24"/>
      <c r="AG309" s="29"/>
      <c r="AH309" s="61" t="str">
        <f t="shared" si="130"/>
        <v>Compléter la colonne M</v>
      </c>
      <c r="AI309" s="62"/>
      <c r="AJ309" s="29"/>
      <c r="AK309" s="205" t="str">
        <f>IF($M309="","Compléter la colonne M",IF(AI309="","Compléter la part variable",IF($M309=Données!$I$3,AI309,IF(AND($M309=Données!$I$2,AJ309=""),"Compléter la colonne précédente",IF(AI309-AJ309&lt;=0,0,IF(AJ309&gt;=144.44,AI309-144.44,AI309-AJ309))))))</f>
        <v>Compléter la colonne M</v>
      </c>
      <c r="AL309" s="197" t="str">
        <f>IF(AI309="","Compléter la part variable",IF(AND($M309=Données!$I$2,AJ309=""),"Compléter mont. unit. versé pour le BTE",IF(AK309-$C$6&lt;0,0,AK309-$C$6)))</f>
        <v>Compléter la part variable</v>
      </c>
      <c r="AM309" s="192" t="str">
        <f t="shared" si="118"/>
        <v>Date signature contrat absente ou non conforme</v>
      </c>
      <c r="AN309" s="24"/>
      <c r="AO309" s="29"/>
      <c r="AP309" s="61" t="str">
        <f t="shared" si="131"/>
        <v>Compléter la colonne M</v>
      </c>
      <c r="AQ309" s="62"/>
      <c r="AR309" s="29"/>
      <c r="AS309" s="205" t="str">
        <f>IF($M309="","Compléter la colonne M",IF(AQ309="","Compléter la part variable",IF($M309=Données!$I$3,AQ309,IF(AND($M309=Données!$I$2,AR309=""),"Compléter la colonne précédente",IF(AQ309-AR309&lt;=0,0,IF(AR309&gt;=144.44,AQ309-144.44,AQ309-AR309))))))</f>
        <v>Compléter la colonne M</v>
      </c>
      <c r="AT309" s="197" t="str">
        <f>IF(AQ309="","Compléter la part variable",IF(AND($M309=Données!$I$2,AR309=""),"Compléter mont. unit. versé pour le BTE",IF(AS309-$C$6&lt;0,0,AS309-$C$6)))</f>
        <v>Compléter la part variable</v>
      </c>
      <c r="AU309" s="192" t="str">
        <f t="shared" si="119"/>
        <v>Date signature contrat absente ou non conforme</v>
      </c>
      <c r="AV309" s="24"/>
      <c r="AW309" s="29"/>
      <c r="AX309" s="61" t="str">
        <f t="shared" si="132"/>
        <v>Compléter la colonne M</v>
      </c>
      <c r="AY309" s="62"/>
      <c r="AZ309" s="29"/>
      <c r="BA309" s="205" t="str">
        <f>IF($M309="","Compléter la colonne M",IF(AY309="","Compléter la part variable",IF($M309=Données!$I$3,AY309,IF(AND($M309=Données!$I$2,AZ309=""),"Compléter la colonne précédente",IF(AY309-AZ309&lt;=0,0,IF(AZ309&gt;=144.44,AY309-144.44,AY309-AZ309))))))</f>
        <v>Compléter la colonne M</v>
      </c>
      <c r="BB309" s="197" t="str">
        <f>IF(AY309="","Compléter la part variable",IF(AND($M309=Données!$I$2,AZ309=""),"Compléter mont. unit. versé pour le BTE",IF(BA309-$C$6&lt;0,0,BA309-$C$6)))</f>
        <v>Compléter la part variable</v>
      </c>
      <c r="BC309" s="192" t="str">
        <f t="shared" si="120"/>
        <v>Date signature contrat absente ou non conforme</v>
      </c>
      <c r="BD309" s="24"/>
      <c r="BE309" s="29"/>
      <c r="BF309" s="61" t="str">
        <f t="shared" si="133"/>
        <v>Compléter la colonne M</v>
      </c>
      <c r="BG309" s="62"/>
      <c r="BH309" s="29"/>
      <c r="BI309" s="205" t="str">
        <f>IF($M309="","Compléter la colonne M",IF(BG309="","Compléter la part variable",IF($M309=Données!$I$3,BG309,IF(AND($M309=Données!$I$2,BH309=""),"Compléter la colonne précédente",IF(BG309-BH309&lt;=0,0,IF(BH309&gt;=144.44,BG309-144.44,BG309-BH309))))))</f>
        <v>Compléter la colonne M</v>
      </c>
      <c r="BJ309" s="197" t="str">
        <f>IF(BG309="","Compléter la part variable",IF(AND($M309=Données!$I$2,BH309=""),"Compléter mont. unit. versé pour le BTE",IF(BI309-$C$6&lt;0,0,BI309-$C$6)))</f>
        <v>Compléter la part variable</v>
      </c>
      <c r="BK309" s="192" t="str">
        <f t="shared" si="121"/>
        <v>Date signature contrat absente ou non conforme</v>
      </c>
      <c r="BL309" s="24"/>
      <c r="BM309" s="29"/>
      <c r="BN309" s="61" t="str">
        <f t="shared" si="134"/>
        <v>Compléter la colonne M</v>
      </c>
      <c r="BO309" s="62"/>
      <c r="BP309" s="29"/>
      <c r="BQ309" s="205" t="str">
        <f>IF($M309="","Compléter la colonne M",IF(BO309="","Compléter la part variable",IF($M309=Données!$I$3,BO309,IF(AND($M309=Données!$I$2,BP309=""),"Compléter la colonne précédente",IF(BO309-BP309&lt;=0,0,IF(BP309&gt;=144.44,BO309-144.44,BO309-BP309))))))</f>
        <v>Compléter la colonne M</v>
      </c>
      <c r="BR309" s="197" t="str">
        <f>IF(BO309="","Compléter la part variable",IF(AND($M309=Données!$I$2,BP309=""),"Compléter mont. unit. versé pour le BTE",IF(BQ309-$C$6&lt;0,0,BQ309-$C$6)))</f>
        <v>Compléter la part variable</v>
      </c>
      <c r="BS309" s="192" t="str">
        <f t="shared" si="122"/>
        <v>Date signature contrat absente ou non conforme</v>
      </c>
      <c r="BT309" s="24"/>
      <c r="BU309" s="29"/>
      <c r="BV309" s="61" t="str">
        <f t="shared" si="135"/>
        <v>Compléter la colonne M</v>
      </c>
      <c r="BW309" s="62"/>
      <c r="BX309" s="29"/>
      <c r="BY309" s="205" t="str">
        <f>IF($M309="","Compléter la colonne M",IF(BW309="","Compléter la part variable",IF($M309=Données!$I$3,BW309,IF(AND($M309=Données!$I$2,BX309=""),"Compléter la colonne précédente",IF(BW309-BX309&lt;=0,0,IF(BX309&gt;=144.44,BW309-144.44,BW309-BX309))))))</f>
        <v>Compléter la colonne M</v>
      </c>
      <c r="BZ309" s="197" t="str">
        <f>IF(BW309="","Compléter la part variable",IF(AND($M309=Données!$I$2,BX309=""),"Compléter mont. unit. versé pour le BTE",IF(BY309-$C$6&lt;0,0,BY309-$C$6)))</f>
        <v>Compléter la part variable</v>
      </c>
      <c r="CA309" s="192" t="str">
        <f t="shared" si="123"/>
        <v>Date signature contrat absente ou non conforme</v>
      </c>
      <c r="CB309" s="24"/>
      <c r="CC309" s="29"/>
      <c r="CD309" s="61" t="str">
        <f t="shared" si="136"/>
        <v>Compléter la colonne M</v>
      </c>
      <c r="CE309" s="62"/>
      <c r="CF309" s="29"/>
      <c r="CG309" s="205" t="str">
        <f>IF($M309="","Compléter la colonne M",IF(CE309="","Compléter la part variable",IF($M309=Données!$I$3,CE309,IF(AND($M309=Données!$I$2,CF309=""),"Compléter la colonne précédente",IF(CE309-CF309&lt;=0,0,IF(CF309&gt;=144.44,CE309-144.44,CE309-CF309))))))</f>
        <v>Compléter la colonne M</v>
      </c>
      <c r="CH309" s="197" t="str">
        <f>IF(CE309="","Compléter la part variable",IF(AND($M309=Données!$I$2,CF309=""),"Compléter mont. unit. versé pour le BTE",IF(CG309-$C$6&lt;0,0,CG309-$C$6)))</f>
        <v>Compléter la part variable</v>
      </c>
      <c r="CI309" s="192" t="str">
        <f t="shared" si="124"/>
        <v>Date signature contrat absente ou non conforme</v>
      </c>
      <c r="CJ309" s="24"/>
      <c r="CK309" s="29"/>
      <c r="CL309" s="61" t="str">
        <f t="shared" si="137"/>
        <v>Compléter la colonne M</v>
      </c>
      <c r="CM309" s="62"/>
      <c r="CN309" s="29"/>
      <c r="CO309" s="205" t="str">
        <f>IF($M309="","Compléter la colonne M",IF(CM309="","Compléter la part variable",IF($M309=Données!$I$3,CM309,IF(AND($M309=Données!$I$2,CN309=""),"Compléter la colonne précédente",IF(CM309-CN309&lt;=0,0,IF(CN309&gt;=144.44,CM309-144.44,CM309-CN309))))))</f>
        <v>Compléter la colonne M</v>
      </c>
      <c r="CP309" s="197" t="str">
        <f>IF(CM309="","Compléter la part variable",IF(AND($M309=Données!$I$2,CN309=""),"Compléter mont. unit. versé pour le BTE",IF(CO309-$C$6&lt;0,0,CO309-$C$6)))</f>
        <v>Compléter la part variable</v>
      </c>
      <c r="CQ309" s="192" t="str">
        <f t="shared" si="125"/>
        <v>Date signature contrat absente ou non conforme</v>
      </c>
      <c r="CR309" s="24"/>
      <c r="CS309" s="29"/>
      <c r="CT309" s="61" t="str">
        <f t="shared" si="138"/>
        <v>Compléter la colonne M</v>
      </c>
      <c r="CU309" s="62"/>
      <c r="CV309" s="29"/>
      <c r="CW309" s="205" t="str">
        <f>IF($M309="","Compléter la colonne M",IF(CU309="","Compléter la part variable",IF($M309=Données!$I$3,CU309,IF(AND($M309=Données!$I$2,CV309=""),"Compléter la colonne précédente",IF(CU309-CV309&lt;=0,0,IF(CV309&gt;=144.44,CU309-144.44,CU309-CV309))))))</f>
        <v>Compléter la colonne M</v>
      </c>
      <c r="CX309" s="197" t="str">
        <f>IF(CU309="","Compléter la part variable",IF(AND($M309=Données!$I$2,CV309=""),"Compléter mont. unit. versé pour le BTE",IF(CW309-$C$6&lt;0,0,CW309-$C$6)))</f>
        <v>Compléter la part variable</v>
      </c>
      <c r="CY309" s="192" t="str">
        <f t="shared" si="126"/>
        <v>Date signature contrat absente ou non conforme</v>
      </c>
      <c r="CZ309" s="24"/>
      <c r="DA309" s="29"/>
      <c r="DB309" s="61" t="str">
        <f t="shared" si="139"/>
        <v>Compléter la colonne M</v>
      </c>
      <c r="DC309" s="62"/>
      <c r="DD309" s="29"/>
      <c r="DE309" s="205" t="str">
        <f>IF($M309="","Compléter la colonne M",IF(DC309="","Compléter la part variable",IF($M309=Données!$I$3,DC309,IF(AND($M309=Données!$I$2,DD309=""),"Compléter la colonne précédente",IF(DC309-DD309&lt;=0,0,IF(DD309&gt;=144.44,DC309-144.44,DC309-DD309))))))</f>
        <v>Compléter la colonne M</v>
      </c>
      <c r="DF309" s="197" t="str">
        <f>IF(DC309="","Compléter la part variable",IF(AND($M309=Données!$I$2,DD309=""),"Compléter mont. unit. versé pour le BTE",IF(DE309-$C$6&lt;0,0,DE309-$C$6)))</f>
        <v>Compléter la part variable</v>
      </c>
      <c r="DG309" s="192" t="str">
        <f t="shared" si="127"/>
        <v>Date signature contrat absente ou non conforme</v>
      </c>
      <c r="DH309" s="106" t="str">
        <f t="shared" si="114"/>
        <v>Remplir les colonnes M,N, Q et P</v>
      </c>
      <c r="DI309" s="153" t="str">
        <f t="shared" si="115"/>
        <v>Remplir les colonnes M, N, Q et P</v>
      </c>
      <c r="DJ309" s="28" t="str">
        <f t="shared" si="116"/>
        <v>Remplir les colonnes M, N, Q et P</v>
      </c>
      <c r="DK309"/>
      <c r="DL309"/>
    </row>
    <row r="310" spans="1:116" x14ac:dyDescent="0.3">
      <c r="A310" s="132"/>
      <c r="B310" s="165"/>
      <c r="C310" s="43"/>
      <c r="D310" s="43"/>
      <c r="E310" s="43"/>
      <c r="F310" s="43"/>
      <c r="G310" s="133"/>
      <c r="H310" s="59"/>
      <c r="I310" s="29"/>
      <c r="J310" s="167"/>
      <c r="K310" s="167"/>
      <c r="L310" s="168"/>
      <c r="M310" s="141"/>
      <c r="N310" s="119"/>
      <c r="O310" s="69"/>
      <c r="P310" s="69"/>
      <c r="Q310" s="145"/>
      <c r="R310" s="24"/>
      <c r="S310" s="29"/>
      <c r="T310" s="61" t="str">
        <f t="shared" si="128"/>
        <v>Compléter la colonne M</v>
      </c>
      <c r="U310" s="62"/>
      <c r="V310" s="103" t="str">
        <f t="shared" si="112"/>
        <v>Compléter la colonne précédente</v>
      </c>
      <c r="W310" s="192" t="str">
        <f t="shared" si="113"/>
        <v>Date signature contrat absente ou non conforme</v>
      </c>
      <c r="X310" s="24"/>
      <c r="Y310" s="29"/>
      <c r="Z310" s="61" t="str">
        <f t="shared" si="129"/>
        <v>Compléter la colonne M</v>
      </c>
      <c r="AA310" s="62"/>
      <c r="AB310" s="29"/>
      <c r="AC310" s="205" t="str">
        <f>IF($M310="","Compléter la colonne M",IF(AA310="","Compléter la part variable",IF($M310=Données!$I$3,AA310,IF(AND($M310=Données!$I$2,AB310=""),"Compléter la colonne précédente",IF(AA310-AB310&lt;=0,0,IF(AB310&gt;=144.44,AA310-144.44,AA310-AB310))))))</f>
        <v>Compléter la colonne M</v>
      </c>
      <c r="AD310" s="197" t="str">
        <f>IF(AA310="","Compléter la part variable",IF(AND($M310=Données!$I$2,AB310=""),"Compléter mont. unit. versé pour le BTE",IF(AC310-$C$6&lt;0,0,AC310-$C$6)))</f>
        <v>Compléter la part variable</v>
      </c>
      <c r="AE310" s="192" t="str">
        <f t="shared" si="117"/>
        <v>Date signature contrat absente ou non conforme</v>
      </c>
      <c r="AF310" s="24"/>
      <c r="AG310" s="29"/>
      <c r="AH310" s="61" t="str">
        <f t="shared" si="130"/>
        <v>Compléter la colonne M</v>
      </c>
      <c r="AI310" s="62"/>
      <c r="AJ310" s="29"/>
      <c r="AK310" s="205" t="str">
        <f>IF($M310="","Compléter la colonne M",IF(AI310="","Compléter la part variable",IF($M310=Données!$I$3,AI310,IF(AND($M310=Données!$I$2,AJ310=""),"Compléter la colonne précédente",IF(AI310-AJ310&lt;=0,0,IF(AJ310&gt;=144.44,AI310-144.44,AI310-AJ310))))))</f>
        <v>Compléter la colonne M</v>
      </c>
      <c r="AL310" s="197" t="str">
        <f>IF(AI310="","Compléter la part variable",IF(AND($M310=Données!$I$2,AJ310=""),"Compléter mont. unit. versé pour le BTE",IF(AK310-$C$6&lt;0,0,AK310-$C$6)))</f>
        <v>Compléter la part variable</v>
      </c>
      <c r="AM310" s="192" t="str">
        <f t="shared" si="118"/>
        <v>Date signature contrat absente ou non conforme</v>
      </c>
      <c r="AN310" s="24"/>
      <c r="AO310" s="29"/>
      <c r="AP310" s="61" t="str">
        <f t="shared" si="131"/>
        <v>Compléter la colonne M</v>
      </c>
      <c r="AQ310" s="62"/>
      <c r="AR310" s="29"/>
      <c r="AS310" s="205" t="str">
        <f>IF($M310="","Compléter la colonne M",IF(AQ310="","Compléter la part variable",IF($M310=Données!$I$3,AQ310,IF(AND($M310=Données!$I$2,AR310=""),"Compléter la colonne précédente",IF(AQ310-AR310&lt;=0,0,IF(AR310&gt;=144.44,AQ310-144.44,AQ310-AR310))))))</f>
        <v>Compléter la colonne M</v>
      </c>
      <c r="AT310" s="197" t="str">
        <f>IF(AQ310="","Compléter la part variable",IF(AND($M310=Données!$I$2,AR310=""),"Compléter mont. unit. versé pour le BTE",IF(AS310-$C$6&lt;0,0,AS310-$C$6)))</f>
        <v>Compléter la part variable</v>
      </c>
      <c r="AU310" s="192" t="str">
        <f t="shared" si="119"/>
        <v>Date signature contrat absente ou non conforme</v>
      </c>
      <c r="AV310" s="24"/>
      <c r="AW310" s="29"/>
      <c r="AX310" s="61" t="str">
        <f t="shared" si="132"/>
        <v>Compléter la colonne M</v>
      </c>
      <c r="AY310" s="62"/>
      <c r="AZ310" s="29"/>
      <c r="BA310" s="205" t="str">
        <f>IF($M310="","Compléter la colonne M",IF(AY310="","Compléter la part variable",IF($M310=Données!$I$3,AY310,IF(AND($M310=Données!$I$2,AZ310=""),"Compléter la colonne précédente",IF(AY310-AZ310&lt;=0,0,IF(AZ310&gt;=144.44,AY310-144.44,AY310-AZ310))))))</f>
        <v>Compléter la colonne M</v>
      </c>
      <c r="BB310" s="197" t="str">
        <f>IF(AY310="","Compléter la part variable",IF(AND($M310=Données!$I$2,AZ310=""),"Compléter mont. unit. versé pour le BTE",IF(BA310-$C$6&lt;0,0,BA310-$C$6)))</f>
        <v>Compléter la part variable</v>
      </c>
      <c r="BC310" s="192" t="str">
        <f t="shared" si="120"/>
        <v>Date signature contrat absente ou non conforme</v>
      </c>
      <c r="BD310" s="24"/>
      <c r="BE310" s="29"/>
      <c r="BF310" s="61" t="str">
        <f t="shared" si="133"/>
        <v>Compléter la colonne M</v>
      </c>
      <c r="BG310" s="62"/>
      <c r="BH310" s="29"/>
      <c r="BI310" s="205" t="str">
        <f>IF($M310="","Compléter la colonne M",IF(BG310="","Compléter la part variable",IF($M310=Données!$I$3,BG310,IF(AND($M310=Données!$I$2,BH310=""),"Compléter la colonne précédente",IF(BG310-BH310&lt;=0,0,IF(BH310&gt;=144.44,BG310-144.44,BG310-BH310))))))</f>
        <v>Compléter la colonne M</v>
      </c>
      <c r="BJ310" s="197" t="str">
        <f>IF(BG310="","Compléter la part variable",IF(AND($M310=Données!$I$2,BH310=""),"Compléter mont. unit. versé pour le BTE",IF(BI310-$C$6&lt;0,0,BI310-$C$6)))</f>
        <v>Compléter la part variable</v>
      </c>
      <c r="BK310" s="192" t="str">
        <f t="shared" si="121"/>
        <v>Date signature contrat absente ou non conforme</v>
      </c>
      <c r="BL310" s="24"/>
      <c r="BM310" s="29"/>
      <c r="BN310" s="61" t="str">
        <f t="shared" si="134"/>
        <v>Compléter la colonne M</v>
      </c>
      <c r="BO310" s="62"/>
      <c r="BP310" s="29"/>
      <c r="BQ310" s="205" t="str">
        <f>IF($M310="","Compléter la colonne M",IF(BO310="","Compléter la part variable",IF($M310=Données!$I$3,BO310,IF(AND($M310=Données!$I$2,BP310=""),"Compléter la colonne précédente",IF(BO310-BP310&lt;=0,0,IF(BP310&gt;=144.44,BO310-144.44,BO310-BP310))))))</f>
        <v>Compléter la colonne M</v>
      </c>
      <c r="BR310" s="197" t="str">
        <f>IF(BO310="","Compléter la part variable",IF(AND($M310=Données!$I$2,BP310=""),"Compléter mont. unit. versé pour le BTE",IF(BQ310-$C$6&lt;0,0,BQ310-$C$6)))</f>
        <v>Compléter la part variable</v>
      </c>
      <c r="BS310" s="192" t="str">
        <f t="shared" si="122"/>
        <v>Date signature contrat absente ou non conforme</v>
      </c>
      <c r="BT310" s="24"/>
      <c r="BU310" s="29"/>
      <c r="BV310" s="61" t="str">
        <f t="shared" si="135"/>
        <v>Compléter la colonne M</v>
      </c>
      <c r="BW310" s="62"/>
      <c r="BX310" s="29"/>
      <c r="BY310" s="205" t="str">
        <f>IF($M310="","Compléter la colonne M",IF(BW310="","Compléter la part variable",IF($M310=Données!$I$3,BW310,IF(AND($M310=Données!$I$2,BX310=""),"Compléter la colonne précédente",IF(BW310-BX310&lt;=0,0,IF(BX310&gt;=144.44,BW310-144.44,BW310-BX310))))))</f>
        <v>Compléter la colonne M</v>
      </c>
      <c r="BZ310" s="197" t="str">
        <f>IF(BW310="","Compléter la part variable",IF(AND($M310=Données!$I$2,BX310=""),"Compléter mont. unit. versé pour le BTE",IF(BY310-$C$6&lt;0,0,BY310-$C$6)))</f>
        <v>Compléter la part variable</v>
      </c>
      <c r="CA310" s="192" t="str">
        <f t="shared" si="123"/>
        <v>Date signature contrat absente ou non conforme</v>
      </c>
      <c r="CB310" s="24"/>
      <c r="CC310" s="29"/>
      <c r="CD310" s="61" t="str">
        <f t="shared" si="136"/>
        <v>Compléter la colonne M</v>
      </c>
      <c r="CE310" s="62"/>
      <c r="CF310" s="29"/>
      <c r="CG310" s="205" t="str">
        <f>IF($M310="","Compléter la colonne M",IF(CE310="","Compléter la part variable",IF($M310=Données!$I$3,CE310,IF(AND($M310=Données!$I$2,CF310=""),"Compléter la colonne précédente",IF(CE310-CF310&lt;=0,0,IF(CF310&gt;=144.44,CE310-144.44,CE310-CF310))))))</f>
        <v>Compléter la colonne M</v>
      </c>
      <c r="CH310" s="197" t="str">
        <f>IF(CE310="","Compléter la part variable",IF(AND($M310=Données!$I$2,CF310=""),"Compléter mont. unit. versé pour le BTE",IF(CG310-$C$6&lt;0,0,CG310-$C$6)))</f>
        <v>Compléter la part variable</v>
      </c>
      <c r="CI310" s="192" t="str">
        <f t="shared" si="124"/>
        <v>Date signature contrat absente ou non conforme</v>
      </c>
      <c r="CJ310" s="24"/>
      <c r="CK310" s="29"/>
      <c r="CL310" s="61" t="str">
        <f t="shared" si="137"/>
        <v>Compléter la colonne M</v>
      </c>
      <c r="CM310" s="62"/>
      <c r="CN310" s="29"/>
      <c r="CO310" s="205" t="str">
        <f>IF($M310="","Compléter la colonne M",IF(CM310="","Compléter la part variable",IF($M310=Données!$I$3,CM310,IF(AND($M310=Données!$I$2,CN310=""),"Compléter la colonne précédente",IF(CM310-CN310&lt;=0,0,IF(CN310&gt;=144.44,CM310-144.44,CM310-CN310))))))</f>
        <v>Compléter la colonne M</v>
      </c>
      <c r="CP310" s="197" t="str">
        <f>IF(CM310="","Compléter la part variable",IF(AND($M310=Données!$I$2,CN310=""),"Compléter mont. unit. versé pour le BTE",IF(CO310-$C$6&lt;0,0,CO310-$C$6)))</f>
        <v>Compléter la part variable</v>
      </c>
      <c r="CQ310" s="192" t="str">
        <f t="shared" si="125"/>
        <v>Date signature contrat absente ou non conforme</v>
      </c>
      <c r="CR310" s="24"/>
      <c r="CS310" s="29"/>
      <c r="CT310" s="61" t="str">
        <f t="shared" si="138"/>
        <v>Compléter la colonne M</v>
      </c>
      <c r="CU310" s="62"/>
      <c r="CV310" s="29"/>
      <c r="CW310" s="205" t="str">
        <f>IF($M310="","Compléter la colonne M",IF(CU310="","Compléter la part variable",IF($M310=Données!$I$3,CU310,IF(AND($M310=Données!$I$2,CV310=""),"Compléter la colonne précédente",IF(CU310-CV310&lt;=0,0,IF(CV310&gt;=144.44,CU310-144.44,CU310-CV310))))))</f>
        <v>Compléter la colonne M</v>
      </c>
      <c r="CX310" s="197" t="str">
        <f>IF(CU310="","Compléter la part variable",IF(AND($M310=Données!$I$2,CV310=""),"Compléter mont. unit. versé pour le BTE",IF(CW310-$C$6&lt;0,0,CW310-$C$6)))</f>
        <v>Compléter la part variable</v>
      </c>
      <c r="CY310" s="192" t="str">
        <f t="shared" si="126"/>
        <v>Date signature contrat absente ou non conforme</v>
      </c>
      <c r="CZ310" s="24"/>
      <c r="DA310" s="29"/>
      <c r="DB310" s="61" t="str">
        <f t="shared" si="139"/>
        <v>Compléter la colonne M</v>
      </c>
      <c r="DC310" s="62"/>
      <c r="DD310" s="29"/>
      <c r="DE310" s="205" t="str">
        <f>IF($M310="","Compléter la colonne M",IF(DC310="","Compléter la part variable",IF($M310=Données!$I$3,DC310,IF(AND($M310=Données!$I$2,DD310=""),"Compléter la colonne précédente",IF(DC310-DD310&lt;=0,0,IF(DD310&gt;=144.44,DC310-144.44,DC310-DD310))))))</f>
        <v>Compléter la colonne M</v>
      </c>
      <c r="DF310" s="197" t="str">
        <f>IF(DC310="","Compléter la part variable",IF(AND($M310=Données!$I$2,DD310=""),"Compléter mont. unit. versé pour le BTE",IF(DE310-$C$6&lt;0,0,DE310-$C$6)))</f>
        <v>Compléter la part variable</v>
      </c>
      <c r="DG310" s="192" t="str">
        <f t="shared" si="127"/>
        <v>Date signature contrat absente ou non conforme</v>
      </c>
      <c r="DH310" s="106" t="str">
        <f t="shared" si="114"/>
        <v>Remplir les colonnes M,N, Q et P</v>
      </c>
      <c r="DI310" s="153" t="str">
        <f t="shared" si="115"/>
        <v>Remplir les colonnes M, N, Q et P</v>
      </c>
      <c r="DJ310" s="28" t="str">
        <f t="shared" si="116"/>
        <v>Remplir les colonnes M, N, Q et P</v>
      </c>
      <c r="DK310"/>
      <c r="DL310"/>
    </row>
    <row r="311" spans="1:116" x14ac:dyDescent="0.3">
      <c r="A311" s="132"/>
      <c r="B311" s="165"/>
      <c r="C311" s="43"/>
      <c r="D311" s="43"/>
      <c r="E311" s="43"/>
      <c r="F311" s="43"/>
      <c r="G311" s="133"/>
      <c r="H311" s="59"/>
      <c r="I311" s="29"/>
      <c r="J311" s="167"/>
      <c r="K311" s="167"/>
      <c r="L311" s="168"/>
      <c r="M311" s="141"/>
      <c r="N311" s="119"/>
      <c r="O311" s="69"/>
      <c r="P311" s="69"/>
      <c r="Q311" s="145"/>
      <c r="R311" s="24"/>
      <c r="S311" s="29"/>
      <c r="T311" s="61" t="str">
        <f t="shared" si="128"/>
        <v>Compléter la colonne M</v>
      </c>
      <c r="U311" s="62"/>
      <c r="V311" s="103" t="str">
        <f t="shared" si="112"/>
        <v>Compléter la colonne précédente</v>
      </c>
      <c r="W311" s="192" t="str">
        <f t="shared" si="113"/>
        <v>Date signature contrat absente ou non conforme</v>
      </c>
      <c r="X311" s="24"/>
      <c r="Y311" s="29"/>
      <c r="Z311" s="61" t="str">
        <f t="shared" si="129"/>
        <v>Compléter la colonne M</v>
      </c>
      <c r="AA311" s="62"/>
      <c r="AB311" s="29"/>
      <c r="AC311" s="205" t="str">
        <f>IF($M311="","Compléter la colonne M",IF(AA311="","Compléter la part variable",IF($M311=Données!$I$3,AA311,IF(AND($M311=Données!$I$2,AB311=""),"Compléter la colonne précédente",IF(AA311-AB311&lt;=0,0,IF(AB311&gt;=144.44,AA311-144.44,AA311-AB311))))))</f>
        <v>Compléter la colonne M</v>
      </c>
      <c r="AD311" s="197" t="str">
        <f>IF(AA311="","Compléter la part variable",IF(AND($M311=Données!$I$2,AB311=""),"Compléter mont. unit. versé pour le BTE",IF(AC311-$C$6&lt;0,0,AC311-$C$6)))</f>
        <v>Compléter la part variable</v>
      </c>
      <c r="AE311" s="192" t="str">
        <f t="shared" si="117"/>
        <v>Date signature contrat absente ou non conforme</v>
      </c>
      <c r="AF311" s="24"/>
      <c r="AG311" s="29"/>
      <c r="AH311" s="61" t="str">
        <f t="shared" si="130"/>
        <v>Compléter la colonne M</v>
      </c>
      <c r="AI311" s="62"/>
      <c r="AJ311" s="29"/>
      <c r="AK311" s="205" t="str">
        <f>IF($M311="","Compléter la colonne M",IF(AI311="","Compléter la part variable",IF($M311=Données!$I$3,AI311,IF(AND($M311=Données!$I$2,AJ311=""),"Compléter la colonne précédente",IF(AI311-AJ311&lt;=0,0,IF(AJ311&gt;=144.44,AI311-144.44,AI311-AJ311))))))</f>
        <v>Compléter la colonne M</v>
      </c>
      <c r="AL311" s="197" t="str">
        <f>IF(AI311="","Compléter la part variable",IF(AND($M311=Données!$I$2,AJ311=""),"Compléter mont. unit. versé pour le BTE",IF(AK311-$C$6&lt;0,0,AK311-$C$6)))</f>
        <v>Compléter la part variable</v>
      </c>
      <c r="AM311" s="192" t="str">
        <f t="shared" si="118"/>
        <v>Date signature contrat absente ou non conforme</v>
      </c>
      <c r="AN311" s="24"/>
      <c r="AO311" s="29"/>
      <c r="AP311" s="61" t="str">
        <f t="shared" si="131"/>
        <v>Compléter la colonne M</v>
      </c>
      <c r="AQ311" s="62"/>
      <c r="AR311" s="29"/>
      <c r="AS311" s="205" t="str">
        <f>IF($M311="","Compléter la colonne M",IF(AQ311="","Compléter la part variable",IF($M311=Données!$I$3,AQ311,IF(AND($M311=Données!$I$2,AR311=""),"Compléter la colonne précédente",IF(AQ311-AR311&lt;=0,0,IF(AR311&gt;=144.44,AQ311-144.44,AQ311-AR311))))))</f>
        <v>Compléter la colonne M</v>
      </c>
      <c r="AT311" s="197" t="str">
        <f>IF(AQ311="","Compléter la part variable",IF(AND($M311=Données!$I$2,AR311=""),"Compléter mont. unit. versé pour le BTE",IF(AS311-$C$6&lt;0,0,AS311-$C$6)))</f>
        <v>Compléter la part variable</v>
      </c>
      <c r="AU311" s="192" t="str">
        <f t="shared" si="119"/>
        <v>Date signature contrat absente ou non conforme</v>
      </c>
      <c r="AV311" s="24"/>
      <c r="AW311" s="29"/>
      <c r="AX311" s="61" t="str">
        <f t="shared" si="132"/>
        <v>Compléter la colonne M</v>
      </c>
      <c r="AY311" s="62"/>
      <c r="AZ311" s="29"/>
      <c r="BA311" s="205" t="str">
        <f>IF($M311="","Compléter la colonne M",IF(AY311="","Compléter la part variable",IF($M311=Données!$I$3,AY311,IF(AND($M311=Données!$I$2,AZ311=""),"Compléter la colonne précédente",IF(AY311-AZ311&lt;=0,0,IF(AZ311&gt;=144.44,AY311-144.44,AY311-AZ311))))))</f>
        <v>Compléter la colonne M</v>
      </c>
      <c r="BB311" s="197" t="str">
        <f>IF(AY311="","Compléter la part variable",IF(AND($M311=Données!$I$2,AZ311=""),"Compléter mont. unit. versé pour le BTE",IF(BA311-$C$6&lt;0,0,BA311-$C$6)))</f>
        <v>Compléter la part variable</v>
      </c>
      <c r="BC311" s="192" t="str">
        <f t="shared" si="120"/>
        <v>Date signature contrat absente ou non conforme</v>
      </c>
      <c r="BD311" s="24"/>
      <c r="BE311" s="29"/>
      <c r="BF311" s="61" t="str">
        <f t="shared" si="133"/>
        <v>Compléter la colonne M</v>
      </c>
      <c r="BG311" s="62"/>
      <c r="BH311" s="29"/>
      <c r="BI311" s="205" t="str">
        <f>IF($M311="","Compléter la colonne M",IF(BG311="","Compléter la part variable",IF($M311=Données!$I$3,BG311,IF(AND($M311=Données!$I$2,BH311=""),"Compléter la colonne précédente",IF(BG311-BH311&lt;=0,0,IF(BH311&gt;=144.44,BG311-144.44,BG311-BH311))))))</f>
        <v>Compléter la colonne M</v>
      </c>
      <c r="BJ311" s="197" t="str">
        <f>IF(BG311="","Compléter la part variable",IF(AND($M311=Données!$I$2,BH311=""),"Compléter mont. unit. versé pour le BTE",IF(BI311-$C$6&lt;0,0,BI311-$C$6)))</f>
        <v>Compléter la part variable</v>
      </c>
      <c r="BK311" s="192" t="str">
        <f t="shared" si="121"/>
        <v>Date signature contrat absente ou non conforme</v>
      </c>
      <c r="BL311" s="24"/>
      <c r="BM311" s="29"/>
      <c r="BN311" s="61" t="str">
        <f t="shared" si="134"/>
        <v>Compléter la colonne M</v>
      </c>
      <c r="BO311" s="62"/>
      <c r="BP311" s="29"/>
      <c r="BQ311" s="205" t="str">
        <f>IF($M311="","Compléter la colonne M",IF(BO311="","Compléter la part variable",IF($M311=Données!$I$3,BO311,IF(AND($M311=Données!$I$2,BP311=""),"Compléter la colonne précédente",IF(BO311-BP311&lt;=0,0,IF(BP311&gt;=144.44,BO311-144.44,BO311-BP311))))))</f>
        <v>Compléter la colonne M</v>
      </c>
      <c r="BR311" s="197" t="str">
        <f>IF(BO311="","Compléter la part variable",IF(AND($M311=Données!$I$2,BP311=""),"Compléter mont. unit. versé pour le BTE",IF(BQ311-$C$6&lt;0,0,BQ311-$C$6)))</f>
        <v>Compléter la part variable</v>
      </c>
      <c r="BS311" s="192" t="str">
        <f t="shared" si="122"/>
        <v>Date signature contrat absente ou non conforme</v>
      </c>
      <c r="BT311" s="24"/>
      <c r="BU311" s="29"/>
      <c r="BV311" s="61" t="str">
        <f t="shared" si="135"/>
        <v>Compléter la colonne M</v>
      </c>
      <c r="BW311" s="62"/>
      <c r="BX311" s="29"/>
      <c r="BY311" s="205" t="str">
        <f>IF($M311="","Compléter la colonne M",IF(BW311="","Compléter la part variable",IF($M311=Données!$I$3,BW311,IF(AND($M311=Données!$I$2,BX311=""),"Compléter la colonne précédente",IF(BW311-BX311&lt;=0,0,IF(BX311&gt;=144.44,BW311-144.44,BW311-BX311))))))</f>
        <v>Compléter la colonne M</v>
      </c>
      <c r="BZ311" s="197" t="str">
        <f>IF(BW311="","Compléter la part variable",IF(AND($M311=Données!$I$2,BX311=""),"Compléter mont. unit. versé pour le BTE",IF(BY311-$C$6&lt;0,0,BY311-$C$6)))</f>
        <v>Compléter la part variable</v>
      </c>
      <c r="CA311" s="192" t="str">
        <f t="shared" si="123"/>
        <v>Date signature contrat absente ou non conforme</v>
      </c>
      <c r="CB311" s="24"/>
      <c r="CC311" s="29"/>
      <c r="CD311" s="61" t="str">
        <f t="shared" si="136"/>
        <v>Compléter la colonne M</v>
      </c>
      <c r="CE311" s="62"/>
      <c r="CF311" s="29"/>
      <c r="CG311" s="205" t="str">
        <f>IF($M311="","Compléter la colonne M",IF(CE311="","Compléter la part variable",IF($M311=Données!$I$3,CE311,IF(AND($M311=Données!$I$2,CF311=""),"Compléter la colonne précédente",IF(CE311-CF311&lt;=0,0,IF(CF311&gt;=144.44,CE311-144.44,CE311-CF311))))))</f>
        <v>Compléter la colonne M</v>
      </c>
      <c r="CH311" s="197" t="str">
        <f>IF(CE311="","Compléter la part variable",IF(AND($M311=Données!$I$2,CF311=""),"Compléter mont. unit. versé pour le BTE",IF(CG311-$C$6&lt;0,0,CG311-$C$6)))</f>
        <v>Compléter la part variable</v>
      </c>
      <c r="CI311" s="192" t="str">
        <f t="shared" si="124"/>
        <v>Date signature contrat absente ou non conforme</v>
      </c>
      <c r="CJ311" s="24"/>
      <c r="CK311" s="29"/>
      <c r="CL311" s="61" t="str">
        <f t="shared" si="137"/>
        <v>Compléter la colonne M</v>
      </c>
      <c r="CM311" s="62"/>
      <c r="CN311" s="29"/>
      <c r="CO311" s="205" t="str">
        <f>IF($M311="","Compléter la colonne M",IF(CM311="","Compléter la part variable",IF($M311=Données!$I$3,CM311,IF(AND($M311=Données!$I$2,CN311=""),"Compléter la colonne précédente",IF(CM311-CN311&lt;=0,0,IF(CN311&gt;=144.44,CM311-144.44,CM311-CN311))))))</f>
        <v>Compléter la colonne M</v>
      </c>
      <c r="CP311" s="197" t="str">
        <f>IF(CM311="","Compléter la part variable",IF(AND($M311=Données!$I$2,CN311=""),"Compléter mont. unit. versé pour le BTE",IF(CO311-$C$6&lt;0,0,CO311-$C$6)))</f>
        <v>Compléter la part variable</v>
      </c>
      <c r="CQ311" s="192" t="str">
        <f t="shared" si="125"/>
        <v>Date signature contrat absente ou non conforme</v>
      </c>
      <c r="CR311" s="24"/>
      <c r="CS311" s="29"/>
      <c r="CT311" s="61" t="str">
        <f t="shared" si="138"/>
        <v>Compléter la colonne M</v>
      </c>
      <c r="CU311" s="62"/>
      <c r="CV311" s="29"/>
      <c r="CW311" s="205" t="str">
        <f>IF($M311="","Compléter la colonne M",IF(CU311="","Compléter la part variable",IF($M311=Données!$I$3,CU311,IF(AND($M311=Données!$I$2,CV311=""),"Compléter la colonne précédente",IF(CU311-CV311&lt;=0,0,IF(CV311&gt;=144.44,CU311-144.44,CU311-CV311))))))</f>
        <v>Compléter la colonne M</v>
      </c>
      <c r="CX311" s="197" t="str">
        <f>IF(CU311="","Compléter la part variable",IF(AND($M311=Données!$I$2,CV311=""),"Compléter mont. unit. versé pour le BTE",IF(CW311-$C$6&lt;0,0,CW311-$C$6)))</f>
        <v>Compléter la part variable</v>
      </c>
      <c r="CY311" s="192" t="str">
        <f t="shared" si="126"/>
        <v>Date signature contrat absente ou non conforme</v>
      </c>
      <c r="CZ311" s="24"/>
      <c r="DA311" s="29"/>
      <c r="DB311" s="61" t="str">
        <f t="shared" si="139"/>
        <v>Compléter la colonne M</v>
      </c>
      <c r="DC311" s="62"/>
      <c r="DD311" s="29"/>
      <c r="DE311" s="205" t="str">
        <f>IF($M311="","Compléter la colonne M",IF(DC311="","Compléter la part variable",IF($M311=Données!$I$3,DC311,IF(AND($M311=Données!$I$2,DD311=""),"Compléter la colonne précédente",IF(DC311-DD311&lt;=0,0,IF(DD311&gt;=144.44,DC311-144.44,DC311-DD311))))))</f>
        <v>Compléter la colonne M</v>
      </c>
      <c r="DF311" s="197" t="str">
        <f>IF(DC311="","Compléter la part variable",IF(AND($M311=Données!$I$2,DD311=""),"Compléter mont. unit. versé pour le BTE",IF(DE311-$C$6&lt;0,0,DE311-$C$6)))</f>
        <v>Compléter la part variable</v>
      </c>
      <c r="DG311" s="192" t="str">
        <f t="shared" si="127"/>
        <v>Date signature contrat absente ou non conforme</v>
      </c>
      <c r="DH311" s="106" t="str">
        <f t="shared" si="114"/>
        <v>Remplir les colonnes M,N, Q et P</v>
      </c>
      <c r="DI311" s="153" t="str">
        <f t="shared" si="115"/>
        <v>Remplir les colonnes M, N, Q et P</v>
      </c>
      <c r="DJ311" s="28" t="str">
        <f t="shared" si="116"/>
        <v>Remplir les colonnes M, N, Q et P</v>
      </c>
      <c r="DK311"/>
      <c r="DL311"/>
    </row>
    <row r="312" spans="1:116" x14ac:dyDescent="0.3">
      <c r="A312" s="132"/>
      <c r="B312" s="165"/>
      <c r="C312" s="43"/>
      <c r="D312" s="43"/>
      <c r="E312" s="43"/>
      <c r="F312" s="43"/>
      <c r="G312" s="133"/>
      <c r="H312" s="59"/>
      <c r="I312" s="29"/>
      <c r="J312" s="167"/>
      <c r="K312" s="167"/>
      <c r="L312" s="168"/>
      <c r="M312" s="141"/>
      <c r="N312" s="119"/>
      <c r="O312" s="69"/>
      <c r="P312" s="69"/>
      <c r="Q312" s="145"/>
      <c r="R312" s="24"/>
      <c r="S312" s="29"/>
      <c r="T312" s="61" t="str">
        <f t="shared" si="128"/>
        <v>Compléter la colonne M</v>
      </c>
      <c r="U312" s="62"/>
      <c r="V312" s="103" t="str">
        <f t="shared" si="112"/>
        <v>Compléter la colonne précédente</v>
      </c>
      <c r="W312" s="192" t="str">
        <f t="shared" si="113"/>
        <v>Date signature contrat absente ou non conforme</v>
      </c>
      <c r="X312" s="24"/>
      <c r="Y312" s="29"/>
      <c r="Z312" s="61" t="str">
        <f t="shared" si="129"/>
        <v>Compléter la colonne M</v>
      </c>
      <c r="AA312" s="62"/>
      <c r="AB312" s="29"/>
      <c r="AC312" s="205" t="str">
        <f>IF($M312="","Compléter la colonne M",IF(AA312="","Compléter la part variable",IF($M312=Données!$I$3,AA312,IF(AND($M312=Données!$I$2,AB312=""),"Compléter la colonne précédente",IF(AA312-AB312&lt;=0,0,IF(AB312&gt;=144.44,AA312-144.44,AA312-AB312))))))</f>
        <v>Compléter la colonne M</v>
      </c>
      <c r="AD312" s="197" t="str">
        <f>IF(AA312="","Compléter la part variable",IF(AND($M312=Données!$I$2,AB312=""),"Compléter mont. unit. versé pour le BTE",IF(AC312-$C$6&lt;0,0,AC312-$C$6)))</f>
        <v>Compléter la part variable</v>
      </c>
      <c r="AE312" s="192" t="str">
        <f t="shared" si="117"/>
        <v>Date signature contrat absente ou non conforme</v>
      </c>
      <c r="AF312" s="24"/>
      <c r="AG312" s="29"/>
      <c r="AH312" s="61" t="str">
        <f t="shared" si="130"/>
        <v>Compléter la colonne M</v>
      </c>
      <c r="AI312" s="62"/>
      <c r="AJ312" s="29"/>
      <c r="AK312" s="205" t="str">
        <f>IF($M312="","Compléter la colonne M",IF(AI312="","Compléter la part variable",IF($M312=Données!$I$3,AI312,IF(AND($M312=Données!$I$2,AJ312=""),"Compléter la colonne précédente",IF(AI312-AJ312&lt;=0,0,IF(AJ312&gt;=144.44,AI312-144.44,AI312-AJ312))))))</f>
        <v>Compléter la colonne M</v>
      </c>
      <c r="AL312" s="197" t="str">
        <f>IF(AI312="","Compléter la part variable",IF(AND($M312=Données!$I$2,AJ312=""),"Compléter mont. unit. versé pour le BTE",IF(AK312-$C$6&lt;0,0,AK312-$C$6)))</f>
        <v>Compléter la part variable</v>
      </c>
      <c r="AM312" s="192" t="str">
        <f t="shared" si="118"/>
        <v>Date signature contrat absente ou non conforme</v>
      </c>
      <c r="AN312" s="24"/>
      <c r="AO312" s="29"/>
      <c r="AP312" s="61" t="str">
        <f t="shared" si="131"/>
        <v>Compléter la colonne M</v>
      </c>
      <c r="AQ312" s="62"/>
      <c r="AR312" s="29"/>
      <c r="AS312" s="205" t="str">
        <f>IF($M312="","Compléter la colonne M",IF(AQ312="","Compléter la part variable",IF($M312=Données!$I$3,AQ312,IF(AND($M312=Données!$I$2,AR312=""),"Compléter la colonne précédente",IF(AQ312-AR312&lt;=0,0,IF(AR312&gt;=144.44,AQ312-144.44,AQ312-AR312))))))</f>
        <v>Compléter la colonne M</v>
      </c>
      <c r="AT312" s="197" t="str">
        <f>IF(AQ312="","Compléter la part variable",IF(AND($M312=Données!$I$2,AR312=""),"Compléter mont. unit. versé pour le BTE",IF(AS312-$C$6&lt;0,0,AS312-$C$6)))</f>
        <v>Compléter la part variable</v>
      </c>
      <c r="AU312" s="192" t="str">
        <f t="shared" si="119"/>
        <v>Date signature contrat absente ou non conforme</v>
      </c>
      <c r="AV312" s="24"/>
      <c r="AW312" s="29"/>
      <c r="AX312" s="61" t="str">
        <f t="shared" si="132"/>
        <v>Compléter la colonne M</v>
      </c>
      <c r="AY312" s="62"/>
      <c r="AZ312" s="29"/>
      <c r="BA312" s="205" t="str">
        <f>IF($M312="","Compléter la colonne M",IF(AY312="","Compléter la part variable",IF($M312=Données!$I$3,AY312,IF(AND($M312=Données!$I$2,AZ312=""),"Compléter la colonne précédente",IF(AY312-AZ312&lt;=0,0,IF(AZ312&gt;=144.44,AY312-144.44,AY312-AZ312))))))</f>
        <v>Compléter la colonne M</v>
      </c>
      <c r="BB312" s="197" t="str">
        <f>IF(AY312="","Compléter la part variable",IF(AND($M312=Données!$I$2,AZ312=""),"Compléter mont. unit. versé pour le BTE",IF(BA312-$C$6&lt;0,0,BA312-$C$6)))</f>
        <v>Compléter la part variable</v>
      </c>
      <c r="BC312" s="192" t="str">
        <f t="shared" si="120"/>
        <v>Date signature contrat absente ou non conforme</v>
      </c>
      <c r="BD312" s="24"/>
      <c r="BE312" s="29"/>
      <c r="BF312" s="61" t="str">
        <f t="shared" si="133"/>
        <v>Compléter la colonne M</v>
      </c>
      <c r="BG312" s="62"/>
      <c r="BH312" s="29"/>
      <c r="BI312" s="205" t="str">
        <f>IF($M312="","Compléter la colonne M",IF(BG312="","Compléter la part variable",IF($M312=Données!$I$3,BG312,IF(AND($M312=Données!$I$2,BH312=""),"Compléter la colonne précédente",IF(BG312-BH312&lt;=0,0,IF(BH312&gt;=144.44,BG312-144.44,BG312-BH312))))))</f>
        <v>Compléter la colonne M</v>
      </c>
      <c r="BJ312" s="197" t="str">
        <f>IF(BG312="","Compléter la part variable",IF(AND($M312=Données!$I$2,BH312=""),"Compléter mont. unit. versé pour le BTE",IF(BI312-$C$6&lt;0,0,BI312-$C$6)))</f>
        <v>Compléter la part variable</v>
      </c>
      <c r="BK312" s="192" t="str">
        <f t="shared" si="121"/>
        <v>Date signature contrat absente ou non conforme</v>
      </c>
      <c r="BL312" s="24"/>
      <c r="BM312" s="29"/>
      <c r="BN312" s="61" t="str">
        <f t="shared" si="134"/>
        <v>Compléter la colonne M</v>
      </c>
      <c r="BO312" s="62"/>
      <c r="BP312" s="29"/>
      <c r="BQ312" s="205" t="str">
        <f>IF($M312="","Compléter la colonne M",IF(BO312="","Compléter la part variable",IF($M312=Données!$I$3,BO312,IF(AND($M312=Données!$I$2,BP312=""),"Compléter la colonne précédente",IF(BO312-BP312&lt;=0,0,IF(BP312&gt;=144.44,BO312-144.44,BO312-BP312))))))</f>
        <v>Compléter la colonne M</v>
      </c>
      <c r="BR312" s="197" t="str">
        <f>IF(BO312="","Compléter la part variable",IF(AND($M312=Données!$I$2,BP312=""),"Compléter mont. unit. versé pour le BTE",IF(BQ312-$C$6&lt;0,0,BQ312-$C$6)))</f>
        <v>Compléter la part variable</v>
      </c>
      <c r="BS312" s="192" t="str">
        <f t="shared" si="122"/>
        <v>Date signature contrat absente ou non conforme</v>
      </c>
      <c r="BT312" s="24"/>
      <c r="BU312" s="29"/>
      <c r="BV312" s="61" t="str">
        <f t="shared" si="135"/>
        <v>Compléter la colonne M</v>
      </c>
      <c r="BW312" s="62"/>
      <c r="BX312" s="29"/>
      <c r="BY312" s="205" t="str">
        <f>IF($M312="","Compléter la colonne M",IF(BW312="","Compléter la part variable",IF($M312=Données!$I$3,BW312,IF(AND($M312=Données!$I$2,BX312=""),"Compléter la colonne précédente",IF(BW312-BX312&lt;=0,0,IF(BX312&gt;=144.44,BW312-144.44,BW312-BX312))))))</f>
        <v>Compléter la colonne M</v>
      </c>
      <c r="BZ312" s="197" t="str">
        <f>IF(BW312="","Compléter la part variable",IF(AND($M312=Données!$I$2,BX312=""),"Compléter mont. unit. versé pour le BTE",IF(BY312-$C$6&lt;0,0,BY312-$C$6)))</f>
        <v>Compléter la part variable</v>
      </c>
      <c r="CA312" s="192" t="str">
        <f t="shared" si="123"/>
        <v>Date signature contrat absente ou non conforme</v>
      </c>
      <c r="CB312" s="24"/>
      <c r="CC312" s="29"/>
      <c r="CD312" s="61" t="str">
        <f t="shared" si="136"/>
        <v>Compléter la colonne M</v>
      </c>
      <c r="CE312" s="62"/>
      <c r="CF312" s="29"/>
      <c r="CG312" s="205" t="str">
        <f>IF($M312="","Compléter la colonne M",IF(CE312="","Compléter la part variable",IF($M312=Données!$I$3,CE312,IF(AND($M312=Données!$I$2,CF312=""),"Compléter la colonne précédente",IF(CE312-CF312&lt;=0,0,IF(CF312&gt;=144.44,CE312-144.44,CE312-CF312))))))</f>
        <v>Compléter la colonne M</v>
      </c>
      <c r="CH312" s="197" t="str">
        <f>IF(CE312="","Compléter la part variable",IF(AND($M312=Données!$I$2,CF312=""),"Compléter mont. unit. versé pour le BTE",IF(CG312-$C$6&lt;0,0,CG312-$C$6)))</f>
        <v>Compléter la part variable</v>
      </c>
      <c r="CI312" s="192" t="str">
        <f t="shared" si="124"/>
        <v>Date signature contrat absente ou non conforme</v>
      </c>
      <c r="CJ312" s="24"/>
      <c r="CK312" s="29"/>
      <c r="CL312" s="61" t="str">
        <f t="shared" si="137"/>
        <v>Compléter la colonne M</v>
      </c>
      <c r="CM312" s="62"/>
      <c r="CN312" s="29"/>
      <c r="CO312" s="205" t="str">
        <f>IF($M312="","Compléter la colonne M",IF(CM312="","Compléter la part variable",IF($M312=Données!$I$3,CM312,IF(AND($M312=Données!$I$2,CN312=""),"Compléter la colonne précédente",IF(CM312-CN312&lt;=0,0,IF(CN312&gt;=144.44,CM312-144.44,CM312-CN312))))))</f>
        <v>Compléter la colonne M</v>
      </c>
      <c r="CP312" s="197" t="str">
        <f>IF(CM312="","Compléter la part variable",IF(AND($M312=Données!$I$2,CN312=""),"Compléter mont. unit. versé pour le BTE",IF(CO312-$C$6&lt;0,0,CO312-$C$6)))</f>
        <v>Compléter la part variable</v>
      </c>
      <c r="CQ312" s="192" t="str">
        <f t="shared" si="125"/>
        <v>Date signature contrat absente ou non conforme</v>
      </c>
      <c r="CR312" s="24"/>
      <c r="CS312" s="29"/>
      <c r="CT312" s="61" t="str">
        <f t="shared" si="138"/>
        <v>Compléter la colonne M</v>
      </c>
      <c r="CU312" s="62"/>
      <c r="CV312" s="29"/>
      <c r="CW312" s="205" t="str">
        <f>IF($M312="","Compléter la colonne M",IF(CU312="","Compléter la part variable",IF($M312=Données!$I$3,CU312,IF(AND($M312=Données!$I$2,CV312=""),"Compléter la colonne précédente",IF(CU312-CV312&lt;=0,0,IF(CV312&gt;=144.44,CU312-144.44,CU312-CV312))))))</f>
        <v>Compléter la colonne M</v>
      </c>
      <c r="CX312" s="197" t="str">
        <f>IF(CU312="","Compléter la part variable",IF(AND($M312=Données!$I$2,CV312=""),"Compléter mont. unit. versé pour le BTE",IF(CW312-$C$6&lt;0,0,CW312-$C$6)))</f>
        <v>Compléter la part variable</v>
      </c>
      <c r="CY312" s="192" t="str">
        <f t="shared" si="126"/>
        <v>Date signature contrat absente ou non conforme</v>
      </c>
      <c r="CZ312" s="24"/>
      <c r="DA312" s="29"/>
      <c r="DB312" s="61" t="str">
        <f t="shared" si="139"/>
        <v>Compléter la colonne M</v>
      </c>
      <c r="DC312" s="62"/>
      <c r="DD312" s="29"/>
      <c r="DE312" s="205" t="str">
        <f>IF($M312="","Compléter la colonne M",IF(DC312="","Compléter la part variable",IF($M312=Données!$I$3,DC312,IF(AND($M312=Données!$I$2,DD312=""),"Compléter la colonne précédente",IF(DC312-DD312&lt;=0,0,IF(DD312&gt;=144.44,DC312-144.44,DC312-DD312))))))</f>
        <v>Compléter la colonne M</v>
      </c>
      <c r="DF312" s="197" t="str">
        <f>IF(DC312="","Compléter la part variable",IF(AND($M312=Données!$I$2,DD312=""),"Compléter mont. unit. versé pour le BTE",IF(DE312-$C$6&lt;0,0,DE312-$C$6)))</f>
        <v>Compléter la part variable</v>
      </c>
      <c r="DG312" s="192" t="str">
        <f t="shared" si="127"/>
        <v>Date signature contrat absente ou non conforme</v>
      </c>
      <c r="DH312" s="106" t="str">
        <f t="shared" si="114"/>
        <v>Remplir les colonnes M,N, Q et P</v>
      </c>
      <c r="DI312" s="153" t="str">
        <f t="shared" si="115"/>
        <v>Remplir les colonnes M, N, Q et P</v>
      </c>
      <c r="DJ312" s="28" t="str">
        <f t="shared" si="116"/>
        <v>Remplir les colonnes M, N, Q et P</v>
      </c>
      <c r="DK312"/>
      <c r="DL312"/>
    </row>
    <row r="313" spans="1:116" x14ac:dyDescent="0.3">
      <c r="A313" s="132"/>
      <c r="B313" s="165"/>
      <c r="C313" s="43"/>
      <c r="D313" s="43"/>
      <c r="E313" s="43"/>
      <c r="F313" s="43"/>
      <c r="G313" s="133"/>
      <c r="H313" s="59"/>
      <c r="I313" s="29"/>
      <c r="J313" s="167"/>
      <c r="K313" s="167"/>
      <c r="L313" s="168"/>
      <c r="M313" s="141"/>
      <c r="N313" s="119"/>
      <c r="O313" s="69"/>
      <c r="P313" s="69"/>
      <c r="Q313" s="145"/>
      <c r="R313" s="24"/>
      <c r="S313" s="29"/>
      <c r="T313" s="61" t="str">
        <f t="shared" si="128"/>
        <v>Compléter la colonne M</v>
      </c>
      <c r="U313" s="62"/>
      <c r="V313" s="103" t="str">
        <f t="shared" si="112"/>
        <v>Compléter la colonne précédente</v>
      </c>
      <c r="W313" s="192" t="str">
        <f t="shared" si="113"/>
        <v>Date signature contrat absente ou non conforme</v>
      </c>
      <c r="X313" s="24"/>
      <c r="Y313" s="29"/>
      <c r="Z313" s="61" t="str">
        <f t="shared" si="129"/>
        <v>Compléter la colonne M</v>
      </c>
      <c r="AA313" s="62"/>
      <c r="AB313" s="29"/>
      <c r="AC313" s="205" t="str">
        <f>IF($M313="","Compléter la colonne M",IF(AA313="","Compléter la part variable",IF($M313=Données!$I$3,AA313,IF(AND($M313=Données!$I$2,AB313=""),"Compléter la colonne précédente",IF(AA313-AB313&lt;=0,0,IF(AB313&gt;=144.44,AA313-144.44,AA313-AB313))))))</f>
        <v>Compléter la colonne M</v>
      </c>
      <c r="AD313" s="197" t="str">
        <f>IF(AA313="","Compléter la part variable",IF(AND($M313=Données!$I$2,AB313=""),"Compléter mont. unit. versé pour le BTE",IF(AC313-$C$6&lt;0,0,AC313-$C$6)))</f>
        <v>Compléter la part variable</v>
      </c>
      <c r="AE313" s="192" t="str">
        <f t="shared" si="117"/>
        <v>Date signature contrat absente ou non conforme</v>
      </c>
      <c r="AF313" s="24"/>
      <c r="AG313" s="29"/>
      <c r="AH313" s="61" t="str">
        <f t="shared" si="130"/>
        <v>Compléter la colonne M</v>
      </c>
      <c r="AI313" s="62"/>
      <c r="AJ313" s="29"/>
      <c r="AK313" s="205" t="str">
        <f>IF($M313="","Compléter la colonne M",IF(AI313="","Compléter la part variable",IF($M313=Données!$I$3,AI313,IF(AND($M313=Données!$I$2,AJ313=""),"Compléter la colonne précédente",IF(AI313-AJ313&lt;=0,0,IF(AJ313&gt;=144.44,AI313-144.44,AI313-AJ313))))))</f>
        <v>Compléter la colonne M</v>
      </c>
      <c r="AL313" s="197" t="str">
        <f>IF(AI313="","Compléter la part variable",IF(AND($M313=Données!$I$2,AJ313=""),"Compléter mont. unit. versé pour le BTE",IF(AK313-$C$6&lt;0,0,AK313-$C$6)))</f>
        <v>Compléter la part variable</v>
      </c>
      <c r="AM313" s="192" t="str">
        <f t="shared" si="118"/>
        <v>Date signature contrat absente ou non conforme</v>
      </c>
      <c r="AN313" s="24"/>
      <c r="AO313" s="29"/>
      <c r="AP313" s="61" t="str">
        <f t="shared" si="131"/>
        <v>Compléter la colonne M</v>
      </c>
      <c r="AQ313" s="62"/>
      <c r="AR313" s="29"/>
      <c r="AS313" s="205" t="str">
        <f>IF($M313="","Compléter la colonne M",IF(AQ313="","Compléter la part variable",IF($M313=Données!$I$3,AQ313,IF(AND($M313=Données!$I$2,AR313=""),"Compléter la colonne précédente",IF(AQ313-AR313&lt;=0,0,IF(AR313&gt;=144.44,AQ313-144.44,AQ313-AR313))))))</f>
        <v>Compléter la colonne M</v>
      </c>
      <c r="AT313" s="197" t="str">
        <f>IF(AQ313="","Compléter la part variable",IF(AND($M313=Données!$I$2,AR313=""),"Compléter mont. unit. versé pour le BTE",IF(AS313-$C$6&lt;0,0,AS313-$C$6)))</f>
        <v>Compléter la part variable</v>
      </c>
      <c r="AU313" s="192" t="str">
        <f t="shared" si="119"/>
        <v>Date signature contrat absente ou non conforme</v>
      </c>
      <c r="AV313" s="24"/>
      <c r="AW313" s="29"/>
      <c r="AX313" s="61" t="str">
        <f t="shared" si="132"/>
        <v>Compléter la colonne M</v>
      </c>
      <c r="AY313" s="62"/>
      <c r="AZ313" s="29"/>
      <c r="BA313" s="205" t="str">
        <f>IF($M313="","Compléter la colonne M",IF(AY313="","Compléter la part variable",IF($M313=Données!$I$3,AY313,IF(AND($M313=Données!$I$2,AZ313=""),"Compléter la colonne précédente",IF(AY313-AZ313&lt;=0,0,IF(AZ313&gt;=144.44,AY313-144.44,AY313-AZ313))))))</f>
        <v>Compléter la colonne M</v>
      </c>
      <c r="BB313" s="197" t="str">
        <f>IF(AY313="","Compléter la part variable",IF(AND($M313=Données!$I$2,AZ313=""),"Compléter mont. unit. versé pour le BTE",IF(BA313-$C$6&lt;0,0,BA313-$C$6)))</f>
        <v>Compléter la part variable</v>
      </c>
      <c r="BC313" s="192" t="str">
        <f t="shared" si="120"/>
        <v>Date signature contrat absente ou non conforme</v>
      </c>
      <c r="BD313" s="24"/>
      <c r="BE313" s="29"/>
      <c r="BF313" s="61" t="str">
        <f t="shared" si="133"/>
        <v>Compléter la colonne M</v>
      </c>
      <c r="BG313" s="62"/>
      <c r="BH313" s="29"/>
      <c r="BI313" s="205" t="str">
        <f>IF($M313="","Compléter la colonne M",IF(BG313="","Compléter la part variable",IF($M313=Données!$I$3,BG313,IF(AND($M313=Données!$I$2,BH313=""),"Compléter la colonne précédente",IF(BG313-BH313&lt;=0,0,IF(BH313&gt;=144.44,BG313-144.44,BG313-BH313))))))</f>
        <v>Compléter la colonne M</v>
      </c>
      <c r="BJ313" s="197" t="str">
        <f>IF(BG313="","Compléter la part variable",IF(AND($M313=Données!$I$2,BH313=""),"Compléter mont. unit. versé pour le BTE",IF(BI313-$C$6&lt;0,0,BI313-$C$6)))</f>
        <v>Compléter la part variable</v>
      </c>
      <c r="BK313" s="192" t="str">
        <f t="shared" si="121"/>
        <v>Date signature contrat absente ou non conforme</v>
      </c>
      <c r="BL313" s="24"/>
      <c r="BM313" s="29"/>
      <c r="BN313" s="61" t="str">
        <f t="shared" si="134"/>
        <v>Compléter la colonne M</v>
      </c>
      <c r="BO313" s="62"/>
      <c r="BP313" s="29"/>
      <c r="BQ313" s="205" t="str">
        <f>IF($M313="","Compléter la colonne M",IF(BO313="","Compléter la part variable",IF($M313=Données!$I$3,BO313,IF(AND($M313=Données!$I$2,BP313=""),"Compléter la colonne précédente",IF(BO313-BP313&lt;=0,0,IF(BP313&gt;=144.44,BO313-144.44,BO313-BP313))))))</f>
        <v>Compléter la colonne M</v>
      </c>
      <c r="BR313" s="197" t="str">
        <f>IF(BO313="","Compléter la part variable",IF(AND($M313=Données!$I$2,BP313=""),"Compléter mont. unit. versé pour le BTE",IF(BQ313-$C$6&lt;0,0,BQ313-$C$6)))</f>
        <v>Compléter la part variable</v>
      </c>
      <c r="BS313" s="192" t="str">
        <f t="shared" si="122"/>
        <v>Date signature contrat absente ou non conforme</v>
      </c>
      <c r="BT313" s="24"/>
      <c r="BU313" s="29"/>
      <c r="BV313" s="61" t="str">
        <f t="shared" si="135"/>
        <v>Compléter la colonne M</v>
      </c>
      <c r="BW313" s="62"/>
      <c r="BX313" s="29"/>
      <c r="BY313" s="205" t="str">
        <f>IF($M313="","Compléter la colonne M",IF(BW313="","Compléter la part variable",IF($M313=Données!$I$3,BW313,IF(AND($M313=Données!$I$2,BX313=""),"Compléter la colonne précédente",IF(BW313-BX313&lt;=0,0,IF(BX313&gt;=144.44,BW313-144.44,BW313-BX313))))))</f>
        <v>Compléter la colonne M</v>
      </c>
      <c r="BZ313" s="197" t="str">
        <f>IF(BW313="","Compléter la part variable",IF(AND($M313=Données!$I$2,BX313=""),"Compléter mont. unit. versé pour le BTE",IF(BY313-$C$6&lt;0,0,BY313-$C$6)))</f>
        <v>Compléter la part variable</v>
      </c>
      <c r="CA313" s="192" t="str">
        <f t="shared" si="123"/>
        <v>Date signature contrat absente ou non conforme</v>
      </c>
      <c r="CB313" s="24"/>
      <c r="CC313" s="29"/>
      <c r="CD313" s="61" t="str">
        <f t="shared" si="136"/>
        <v>Compléter la colonne M</v>
      </c>
      <c r="CE313" s="62"/>
      <c r="CF313" s="29"/>
      <c r="CG313" s="205" t="str">
        <f>IF($M313="","Compléter la colonne M",IF(CE313="","Compléter la part variable",IF($M313=Données!$I$3,CE313,IF(AND($M313=Données!$I$2,CF313=""),"Compléter la colonne précédente",IF(CE313-CF313&lt;=0,0,IF(CF313&gt;=144.44,CE313-144.44,CE313-CF313))))))</f>
        <v>Compléter la colonne M</v>
      </c>
      <c r="CH313" s="197" t="str">
        <f>IF(CE313="","Compléter la part variable",IF(AND($M313=Données!$I$2,CF313=""),"Compléter mont. unit. versé pour le BTE",IF(CG313-$C$6&lt;0,0,CG313-$C$6)))</f>
        <v>Compléter la part variable</v>
      </c>
      <c r="CI313" s="192" t="str">
        <f t="shared" si="124"/>
        <v>Date signature contrat absente ou non conforme</v>
      </c>
      <c r="CJ313" s="24"/>
      <c r="CK313" s="29"/>
      <c r="CL313" s="61" t="str">
        <f t="shared" si="137"/>
        <v>Compléter la colonne M</v>
      </c>
      <c r="CM313" s="62"/>
      <c r="CN313" s="29"/>
      <c r="CO313" s="205" t="str">
        <f>IF($M313="","Compléter la colonne M",IF(CM313="","Compléter la part variable",IF($M313=Données!$I$3,CM313,IF(AND($M313=Données!$I$2,CN313=""),"Compléter la colonne précédente",IF(CM313-CN313&lt;=0,0,IF(CN313&gt;=144.44,CM313-144.44,CM313-CN313))))))</f>
        <v>Compléter la colonne M</v>
      </c>
      <c r="CP313" s="197" t="str">
        <f>IF(CM313="","Compléter la part variable",IF(AND($M313=Données!$I$2,CN313=""),"Compléter mont. unit. versé pour le BTE",IF(CO313-$C$6&lt;0,0,CO313-$C$6)))</f>
        <v>Compléter la part variable</v>
      </c>
      <c r="CQ313" s="192" t="str">
        <f t="shared" si="125"/>
        <v>Date signature contrat absente ou non conforme</v>
      </c>
      <c r="CR313" s="24"/>
      <c r="CS313" s="29"/>
      <c r="CT313" s="61" t="str">
        <f t="shared" si="138"/>
        <v>Compléter la colonne M</v>
      </c>
      <c r="CU313" s="62"/>
      <c r="CV313" s="29"/>
      <c r="CW313" s="205" t="str">
        <f>IF($M313="","Compléter la colonne M",IF(CU313="","Compléter la part variable",IF($M313=Données!$I$3,CU313,IF(AND($M313=Données!$I$2,CV313=""),"Compléter la colonne précédente",IF(CU313-CV313&lt;=0,0,IF(CV313&gt;=144.44,CU313-144.44,CU313-CV313))))))</f>
        <v>Compléter la colonne M</v>
      </c>
      <c r="CX313" s="197" t="str">
        <f>IF(CU313="","Compléter la part variable",IF(AND($M313=Données!$I$2,CV313=""),"Compléter mont. unit. versé pour le BTE",IF(CW313-$C$6&lt;0,0,CW313-$C$6)))</f>
        <v>Compléter la part variable</v>
      </c>
      <c r="CY313" s="192" t="str">
        <f t="shared" si="126"/>
        <v>Date signature contrat absente ou non conforme</v>
      </c>
      <c r="CZ313" s="24"/>
      <c r="DA313" s="29"/>
      <c r="DB313" s="61" t="str">
        <f t="shared" si="139"/>
        <v>Compléter la colonne M</v>
      </c>
      <c r="DC313" s="62"/>
      <c r="DD313" s="29"/>
      <c r="DE313" s="205" t="str">
        <f>IF($M313="","Compléter la colonne M",IF(DC313="","Compléter la part variable",IF($M313=Données!$I$3,DC313,IF(AND($M313=Données!$I$2,DD313=""),"Compléter la colonne précédente",IF(DC313-DD313&lt;=0,0,IF(DD313&gt;=144.44,DC313-144.44,DC313-DD313))))))</f>
        <v>Compléter la colonne M</v>
      </c>
      <c r="DF313" s="197" t="str">
        <f>IF(DC313="","Compléter la part variable",IF(AND($M313=Données!$I$2,DD313=""),"Compléter mont. unit. versé pour le BTE",IF(DE313-$C$6&lt;0,0,DE313-$C$6)))</f>
        <v>Compléter la part variable</v>
      </c>
      <c r="DG313" s="192" t="str">
        <f t="shared" si="127"/>
        <v>Date signature contrat absente ou non conforme</v>
      </c>
      <c r="DH313" s="106" t="str">
        <f t="shared" si="114"/>
        <v>Remplir les colonnes M,N, Q et P</v>
      </c>
      <c r="DI313" s="153" t="str">
        <f t="shared" si="115"/>
        <v>Remplir les colonnes M, N, Q et P</v>
      </c>
      <c r="DJ313" s="28" t="str">
        <f t="shared" si="116"/>
        <v>Remplir les colonnes M, N, Q et P</v>
      </c>
      <c r="DK313"/>
      <c r="DL313"/>
    </row>
    <row r="314" spans="1:116" x14ac:dyDescent="0.3">
      <c r="A314" s="132"/>
      <c r="B314" s="165"/>
      <c r="C314" s="43"/>
      <c r="D314" s="43"/>
      <c r="E314" s="43"/>
      <c r="F314" s="43"/>
      <c r="G314" s="133"/>
      <c r="H314" s="59"/>
      <c r="I314" s="29"/>
      <c r="J314" s="167"/>
      <c r="K314" s="167"/>
      <c r="L314" s="168"/>
      <c r="M314" s="141"/>
      <c r="N314" s="119"/>
      <c r="O314" s="69"/>
      <c r="P314" s="69"/>
      <c r="Q314" s="145"/>
      <c r="R314" s="24"/>
      <c r="S314" s="29"/>
      <c r="T314" s="61" t="str">
        <f t="shared" si="128"/>
        <v>Compléter la colonne M</v>
      </c>
      <c r="U314" s="62"/>
      <c r="V314" s="103" t="str">
        <f t="shared" si="112"/>
        <v>Compléter la colonne précédente</v>
      </c>
      <c r="W314" s="192" t="str">
        <f t="shared" si="113"/>
        <v>Date signature contrat absente ou non conforme</v>
      </c>
      <c r="X314" s="24"/>
      <c r="Y314" s="29"/>
      <c r="Z314" s="61" t="str">
        <f t="shared" si="129"/>
        <v>Compléter la colonne M</v>
      </c>
      <c r="AA314" s="62"/>
      <c r="AB314" s="29"/>
      <c r="AC314" s="205" t="str">
        <f>IF($M314="","Compléter la colonne M",IF(AA314="","Compléter la part variable",IF($M314=Données!$I$3,AA314,IF(AND($M314=Données!$I$2,AB314=""),"Compléter la colonne précédente",IF(AA314-AB314&lt;=0,0,IF(AB314&gt;=144.44,AA314-144.44,AA314-AB314))))))</f>
        <v>Compléter la colonne M</v>
      </c>
      <c r="AD314" s="197" t="str">
        <f>IF(AA314="","Compléter la part variable",IF(AND($M314=Données!$I$2,AB314=""),"Compléter mont. unit. versé pour le BTE",IF(AC314-$C$6&lt;0,0,AC314-$C$6)))</f>
        <v>Compléter la part variable</v>
      </c>
      <c r="AE314" s="192" t="str">
        <f t="shared" si="117"/>
        <v>Date signature contrat absente ou non conforme</v>
      </c>
      <c r="AF314" s="24"/>
      <c r="AG314" s="29"/>
      <c r="AH314" s="61" t="str">
        <f t="shared" si="130"/>
        <v>Compléter la colonne M</v>
      </c>
      <c r="AI314" s="62"/>
      <c r="AJ314" s="29"/>
      <c r="AK314" s="205" t="str">
        <f>IF($M314="","Compléter la colonne M",IF(AI314="","Compléter la part variable",IF($M314=Données!$I$3,AI314,IF(AND($M314=Données!$I$2,AJ314=""),"Compléter la colonne précédente",IF(AI314-AJ314&lt;=0,0,IF(AJ314&gt;=144.44,AI314-144.44,AI314-AJ314))))))</f>
        <v>Compléter la colonne M</v>
      </c>
      <c r="AL314" s="197" t="str">
        <f>IF(AI314="","Compléter la part variable",IF(AND($M314=Données!$I$2,AJ314=""),"Compléter mont. unit. versé pour le BTE",IF(AK314-$C$6&lt;0,0,AK314-$C$6)))</f>
        <v>Compléter la part variable</v>
      </c>
      <c r="AM314" s="192" t="str">
        <f t="shared" si="118"/>
        <v>Date signature contrat absente ou non conforme</v>
      </c>
      <c r="AN314" s="24"/>
      <c r="AO314" s="29"/>
      <c r="AP314" s="61" t="str">
        <f t="shared" si="131"/>
        <v>Compléter la colonne M</v>
      </c>
      <c r="AQ314" s="62"/>
      <c r="AR314" s="29"/>
      <c r="AS314" s="205" t="str">
        <f>IF($M314="","Compléter la colonne M",IF(AQ314="","Compléter la part variable",IF($M314=Données!$I$3,AQ314,IF(AND($M314=Données!$I$2,AR314=""),"Compléter la colonne précédente",IF(AQ314-AR314&lt;=0,0,IF(AR314&gt;=144.44,AQ314-144.44,AQ314-AR314))))))</f>
        <v>Compléter la colonne M</v>
      </c>
      <c r="AT314" s="197" t="str">
        <f>IF(AQ314="","Compléter la part variable",IF(AND($M314=Données!$I$2,AR314=""),"Compléter mont. unit. versé pour le BTE",IF(AS314-$C$6&lt;0,0,AS314-$C$6)))</f>
        <v>Compléter la part variable</v>
      </c>
      <c r="AU314" s="192" t="str">
        <f t="shared" si="119"/>
        <v>Date signature contrat absente ou non conforme</v>
      </c>
      <c r="AV314" s="24"/>
      <c r="AW314" s="29"/>
      <c r="AX314" s="61" t="str">
        <f t="shared" si="132"/>
        <v>Compléter la colonne M</v>
      </c>
      <c r="AY314" s="62"/>
      <c r="AZ314" s="29"/>
      <c r="BA314" s="205" t="str">
        <f>IF($M314="","Compléter la colonne M",IF(AY314="","Compléter la part variable",IF($M314=Données!$I$3,AY314,IF(AND($M314=Données!$I$2,AZ314=""),"Compléter la colonne précédente",IF(AY314-AZ314&lt;=0,0,IF(AZ314&gt;=144.44,AY314-144.44,AY314-AZ314))))))</f>
        <v>Compléter la colonne M</v>
      </c>
      <c r="BB314" s="197" t="str">
        <f>IF(AY314="","Compléter la part variable",IF(AND($M314=Données!$I$2,AZ314=""),"Compléter mont. unit. versé pour le BTE",IF(BA314-$C$6&lt;0,0,BA314-$C$6)))</f>
        <v>Compléter la part variable</v>
      </c>
      <c r="BC314" s="192" t="str">
        <f t="shared" si="120"/>
        <v>Date signature contrat absente ou non conforme</v>
      </c>
      <c r="BD314" s="24"/>
      <c r="BE314" s="29"/>
      <c r="BF314" s="61" t="str">
        <f t="shared" si="133"/>
        <v>Compléter la colonne M</v>
      </c>
      <c r="BG314" s="62"/>
      <c r="BH314" s="29"/>
      <c r="BI314" s="205" t="str">
        <f>IF($M314="","Compléter la colonne M",IF(BG314="","Compléter la part variable",IF($M314=Données!$I$3,BG314,IF(AND($M314=Données!$I$2,BH314=""),"Compléter la colonne précédente",IF(BG314-BH314&lt;=0,0,IF(BH314&gt;=144.44,BG314-144.44,BG314-BH314))))))</f>
        <v>Compléter la colonne M</v>
      </c>
      <c r="BJ314" s="197" t="str">
        <f>IF(BG314="","Compléter la part variable",IF(AND($M314=Données!$I$2,BH314=""),"Compléter mont. unit. versé pour le BTE",IF(BI314-$C$6&lt;0,0,BI314-$C$6)))</f>
        <v>Compléter la part variable</v>
      </c>
      <c r="BK314" s="192" t="str">
        <f t="shared" si="121"/>
        <v>Date signature contrat absente ou non conforme</v>
      </c>
      <c r="BL314" s="24"/>
      <c r="BM314" s="29"/>
      <c r="BN314" s="61" t="str">
        <f t="shared" si="134"/>
        <v>Compléter la colonne M</v>
      </c>
      <c r="BO314" s="62"/>
      <c r="BP314" s="29"/>
      <c r="BQ314" s="205" t="str">
        <f>IF($M314="","Compléter la colonne M",IF(BO314="","Compléter la part variable",IF($M314=Données!$I$3,BO314,IF(AND($M314=Données!$I$2,BP314=""),"Compléter la colonne précédente",IF(BO314-BP314&lt;=0,0,IF(BP314&gt;=144.44,BO314-144.44,BO314-BP314))))))</f>
        <v>Compléter la colonne M</v>
      </c>
      <c r="BR314" s="197" t="str">
        <f>IF(BO314="","Compléter la part variable",IF(AND($M314=Données!$I$2,BP314=""),"Compléter mont. unit. versé pour le BTE",IF(BQ314-$C$6&lt;0,0,BQ314-$C$6)))</f>
        <v>Compléter la part variable</v>
      </c>
      <c r="BS314" s="192" t="str">
        <f t="shared" si="122"/>
        <v>Date signature contrat absente ou non conforme</v>
      </c>
      <c r="BT314" s="24"/>
      <c r="BU314" s="29"/>
      <c r="BV314" s="61" t="str">
        <f t="shared" si="135"/>
        <v>Compléter la colonne M</v>
      </c>
      <c r="BW314" s="62"/>
      <c r="BX314" s="29"/>
      <c r="BY314" s="205" t="str">
        <f>IF($M314="","Compléter la colonne M",IF(BW314="","Compléter la part variable",IF($M314=Données!$I$3,BW314,IF(AND($M314=Données!$I$2,BX314=""),"Compléter la colonne précédente",IF(BW314-BX314&lt;=0,0,IF(BX314&gt;=144.44,BW314-144.44,BW314-BX314))))))</f>
        <v>Compléter la colonne M</v>
      </c>
      <c r="BZ314" s="197" t="str">
        <f>IF(BW314="","Compléter la part variable",IF(AND($M314=Données!$I$2,BX314=""),"Compléter mont. unit. versé pour le BTE",IF(BY314-$C$6&lt;0,0,BY314-$C$6)))</f>
        <v>Compléter la part variable</v>
      </c>
      <c r="CA314" s="192" t="str">
        <f t="shared" si="123"/>
        <v>Date signature contrat absente ou non conforme</v>
      </c>
      <c r="CB314" s="24"/>
      <c r="CC314" s="29"/>
      <c r="CD314" s="61" t="str">
        <f t="shared" si="136"/>
        <v>Compléter la colonne M</v>
      </c>
      <c r="CE314" s="62"/>
      <c r="CF314" s="29"/>
      <c r="CG314" s="205" t="str">
        <f>IF($M314="","Compléter la colonne M",IF(CE314="","Compléter la part variable",IF($M314=Données!$I$3,CE314,IF(AND($M314=Données!$I$2,CF314=""),"Compléter la colonne précédente",IF(CE314-CF314&lt;=0,0,IF(CF314&gt;=144.44,CE314-144.44,CE314-CF314))))))</f>
        <v>Compléter la colonne M</v>
      </c>
      <c r="CH314" s="197" t="str">
        <f>IF(CE314="","Compléter la part variable",IF(AND($M314=Données!$I$2,CF314=""),"Compléter mont. unit. versé pour le BTE",IF(CG314-$C$6&lt;0,0,CG314-$C$6)))</f>
        <v>Compléter la part variable</v>
      </c>
      <c r="CI314" s="192" t="str">
        <f t="shared" si="124"/>
        <v>Date signature contrat absente ou non conforme</v>
      </c>
      <c r="CJ314" s="24"/>
      <c r="CK314" s="29"/>
      <c r="CL314" s="61" t="str">
        <f t="shared" si="137"/>
        <v>Compléter la colonne M</v>
      </c>
      <c r="CM314" s="62"/>
      <c r="CN314" s="29"/>
      <c r="CO314" s="205" t="str">
        <f>IF($M314="","Compléter la colonne M",IF(CM314="","Compléter la part variable",IF($M314=Données!$I$3,CM314,IF(AND($M314=Données!$I$2,CN314=""),"Compléter la colonne précédente",IF(CM314-CN314&lt;=0,0,IF(CN314&gt;=144.44,CM314-144.44,CM314-CN314))))))</f>
        <v>Compléter la colonne M</v>
      </c>
      <c r="CP314" s="197" t="str">
        <f>IF(CM314="","Compléter la part variable",IF(AND($M314=Données!$I$2,CN314=""),"Compléter mont. unit. versé pour le BTE",IF(CO314-$C$6&lt;0,0,CO314-$C$6)))</f>
        <v>Compléter la part variable</v>
      </c>
      <c r="CQ314" s="192" t="str">
        <f t="shared" si="125"/>
        <v>Date signature contrat absente ou non conforme</v>
      </c>
      <c r="CR314" s="24"/>
      <c r="CS314" s="29"/>
      <c r="CT314" s="61" t="str">
        <f t="shared" si="138"/>
        <v>Compléter la colonne M</v>
      </c>
      <c r="CU314" s="62"/>
      <c r="CV314" s="29"/>
      <c r="CW314" s="205" t="str">
        <f>IF($M314="","Compléter la colonne M",IF(CU314="","Compléter la part variable",IF($M314=Données!$I$3,CU314,IF(AND($M314=Données!$I$2,CV314=""),"Compléter la colonne précédente",IF(CU314-CV314&lt;=0,0,IF(CV314&gt;=144.44,CU314-144.44,CU314-CV314))))))</f>
        <v>Compléter la colonne M</v>
      </c>
      <c r="CX314" s="197" t="str">
        <f>IF(CU314="","Compléter la part variable",IF(AND($M314=Données!$I$2,CV314=""),"Compléter mont. unit. versé pour le BTE",IF(CW314-$C$6&lt;0,0,CW314-$C$6)))</f>
        <v>Compléter la part variable</v>
      </c>
      <c r="CY314" s="192" t="str">
        <f t="shared" si="126"/>
        <v>Date signature contrat absente ou non conforme</v>
      </c>
      <c r="CZ314" s="24"/>
      <c r="DA314" s="29"/>
      <c r="DB314" s="61" t="str">
        <f t="shared" si="139"/>
        <v>Compléter la colonne M</v>
      </c>
      <c r="DC314" s="62"/>
      <c r="DD314" s="29"/>
      <c r="DE314" s="205" t="str">
        <f>IF($M314="","Compléter la colonne M",IF(DC314="","Compléter la part variable",IF($M314=Données!$I$3,DC314,IF(AND($M314=Données!$I$2,DD314=""),"Compléter la colonne précédente",IF(DC314-DD314&lt;=0,0,IF(DD314&gt;=144.44,DC314-144.44,DC314-DD314))))))</f>
        <v>Compléter la colonne M</v>
      </c>
      <c r="DF314" s="197" t="str">
        <f>IF(DC314="","Compléter la part variable",IF(AND($M314=Données!$I$2,DD314=""),"Compléter mont. unit. versé pour le BTE",IF(DE314-$C$6&lt;0,0,DE314-$C$6)))</f>
        <v>Compléter la part variable</v>
      </c>
      <c r="DG314" s="192" t="str">
        <f t="shared" si="127"/>
        <v>Date signature contrat absente ou non conforme</v>
      </c>
      <c r="DH314" s="106" t="str">
        <f t="shared" si="114"/>
        <v>Remplir les colonnes M,N, Q et P</v>
      </c>
      <c r="DI314" s="153" t="str">
        <f t="shared" si="115"/>
        <v>Remplir les colonnes M, N, Q et P</v>
      </c>
      <c r="DJ314" s="28" t="str">
        <f t="shared" si="116"/>
        <v>Remplir les colonnes M, N, Q et P</v>
      </c>
      <c r="DK314"/>
      <c r="DL314"/>
    </row>
    <row r="315" spans="1:116" x14ac:dyDescent="0.3">
      <c r="A315" s="132"/>
      <c r="B315" s="165"/>
      <c r="C315" s="43"/>
      <c r="D315" s="43"/>
      <c r="E315" s="43"/>
      <c r="F315" s="43"/>
      <c r="G315" s="133"/>
      <c r="H315" s="59"/>
      <c r="I315" s="29"/>
      <c r="J315" s="167"/>
      <c r="K315" s="167"/>
      <c r="L315" s="168"/>
      <c r="M315" s="141"/>
      <c r="N315" s="119"/>
      <c r="O315" s="69"/>
      <c r="P315" s="69"/>
      <c r="Q315" s="145"/>
      <c r="R315" s="24"/>
      <c r="S315" s="29"/>
      <c r="T315" s="61" t="str">
        <f t="shared" si="128"/>
        <v>Compléter la colonne M</v>
      </c>
      <c r="U315" s="62"/>
      <c r="V315" s="103" t="str">
        <f t="shared" si="112"/>
        <v>Compléter la colonne précédente</v>
      </c>
      <c r="W315" s="192" t="str">
        <f t="shared" si="113"/>
        <v>Date signature contrat absente ou non conforme</v>
      </c>
      <c r="X315" s="24"/>
      <c r="Y315" s="29"/>
      <c r="Z315" s="61" t="str">
        <f t="shared" si="129"/>
        <v>Compléter la colonne M</v>
      </c>
      <c r="AA315" s="62"/>
      <c r="AB315" s="29"/>
      <c r="AC315" s="205" t="str">
        <f>IF($M315="","Compléter la colonne M",IF(AA315="","Compléter la part variable",IF($M315=Données!$I$3,AA315,IF(AND($M315=Données!$I$2,AB315=""),"Compléter la colonne précédente",IF(AA315-AB315&lt;=0,0,IF(AB315&gt;=144.44,AA315-144.44,AA315-AB315))))))</f>
        <v>Compléter la colonne M</v>
      </c>
      <c r="AD315" s="197" t="str">
        <f>IF(AA315="","Compléter la part variable",IF(AND($M315=Données!$I$2,AB315=""),"Compléter mont. unit. versé pour le BTE",IF(AC315-$C$6&lt;0,0,AC315-$C$6)))</f>
        <v>Compléter la part variable</v>
      </c>
      <c r="AE315" s="192" t="str">
        <f t="shared" si="117"/>
        <v>Date signature contrat absente ou non conforme</v>
      </c>
      <c r="AF315" s="24"/>
      <c r="AG315" s="29"/>
      <c r="AH315" s="61" t="str">
        <f t="shared" si="130"/>
        <v>Compléter la colonne M</v>
      </c>
      <c r="AI315" s="62"/>
      <c r="AJ315" s="29"/>
      <c r="AK315" s="205" t="str">
        <f>IF($M315="","Compléter la colonne M",IF(AI315="","Compléter la part variable",IF($M315=Données!$I$3,AI315,IF(AND($M315=Données!$I$2,AJ315=""),"Compléter la colonne précédente",IF(AI315-AJ315&lt;=0,0,IF(AJ315&gt;=144.44,AI315-144.44,AI315-AJ315))))))</f>
        <v>Compléter la colonne M</v>
      </c>
      <c r="AL315" s="197" t="str">
        <f>IF(AI315="","Compléter la part variable",IF(AND($M315=Données!$I$2,AJ315=""),"Compléter mont. unit. versé pour le BTE",IF(AK315-$C$6&lt;0,0,AK315-$C$6)))</f>
        <v>Compléter la part variable</v>
      </c>
      <c r="AM315" s="192" t="str">
        <f t="shared" si="118"/>
        <v>Date signature contrat absente ou non conforme</v>
      </c>
      <c r="AN315" s="24"/>
      <c r="AO315" s="29"/>
      <c r="AP315" s="61" t="str">
        <f t="shared" si="131"/>
        <v>Compléter la colonne M</v>
      </c>
      <c r="AQ315" s="62"/>
      <c r="AR315" s="29"/>
      <c r="AS315" s="205" t="str">
        <f>IF($M315="","Compléter la colonne M",IF(AQ315="","Compléter la part variable",IF($M315=Données!$I$3,AQ315,IF(AND($M315=Données!$I$2,AR315=""),"Compléter la colonne précédente",IF(AQ315-AR315&lt;=0,0,IF(AR315&gt;=144.44,AQ315-144.44,AQ315-AR315))))))</f>
        <v>Compléter la colonne M</v>
      </c>
      <c r="AT315" s="197" t="str">
        <f>IF(AQ315="","Compléter la part variable",IF(AND($M315=Données!$I$2,AR315=""),"Compléter mont. unit. versé pour le BTE",IF(AS315-$C$6&lt;0,0,AS315-$C$6)))</f>
        <v>Compléter la part variable</v>
      </c>
      <c r="AU315" s="192" t="str">
        <f t="shared" si="119"/>
        <v>Date signature contrat absente ou non conforme</v>
      </c>
      <c r="AV315" s="24"/>
      <c r="AW315" s="29"/>
      <c r="AX315" s="61" t="str">
        <f t="shared" si="132"/>
        <v>Compléter la colonne M</v>
      </c>
      <c r="AY315" s="62"/>
      <c r="AZ315" s="29"/>
      <c r="BA315" s="205" t="str">
        <f>IF($M315="","Compléter la colonne M",IF(AY315="","Compléter la part variable",IF($M315=Données!$I$3,AY315,IF(AND($M315=Données!$I$2,AZ315=""),"Compléter la colonne précédente",IF(AY315-AZ315&lt;=0,0,IF(AZ315&gt;=144.44,AY315-144.44,AY315-AZ315))))))</f>
        <v>Compléter la colonne M</v>
      </c>
      <c r="BB315" s="197" t="str">
        <f>IF(AY315="","Compléter la part variable",IF(AND($M315=Données!$I$2,AZ315=""),"Compléter mont. unit. versé pour le BTE",IF(BA315-$C$6&lt;0,0,BA315-$C$6)))</f>
        <v>Compléter la part variable</v>
      </c>
      <c r="BC315" s="192" t="str">
        <f t="shared" si="120"/>
        <v>Date signature contrat absente ou non conforme</v>
      </c>
      <c r="BD315" s="24"/>
      <c r="BE315" s="29"/>
      <c r="BF315" s="61" t="str">
        <f t="shared" si="133"/>
        <v>Compléter la colonne M</v>
      </c>
      <c r="BG315" s="62"/>
      <c r="BH315" s="29"/>
      <c r="BI315" s="205" t="str">
        <f>IF($M315="","Compléter la colonne M",IF(BG315="","Compléter la part variable",IF($M315=Données!$I$3,BG315,IF(AND($M315=Données!$I$2,BH315=""),"Compléter la colonne précédente",IF(BG315-BH315&lt;=0,0,IF(BH315&gt;=144.44,BG315-144.44,BG315-BH315))))))</f>
        <v>Compléter la colonne M</v>
      </c>
      <c r="BJ315" s="197" t="str">
        <f>IF(BG315="","Compléter la part variable",IF(AND($M315=Données!$I$2,BH315=""),"Compléter mont. unit. versé pour le BTE",IF(BI315-$C$6&lt;0,0,BI315-$C$6)))</f>
        <v>Compléter la part variable</v>
      </c>
      <c r="BK315" s="192" t="str">
        <f t="shared" si="121"/>
        <v>Date signature contrat absente ou non conforme</v>
      </c>
      <c r="BL315" s="24"/>
      <c r="BM315" s="29"/>
      <c r="BN315" s="61" t="str">
        <f t="shared" si="134"/>
        <v>Compléter la colonne M</v>
      </c>
      <c r="BO315" s="62"/>
      <c r="BP315" s="29"/>
      <c r="BQ315" s="205" t="str">
        <f>IF($M315="","Compléter la colonne M",IF(BO315="","Compléter la part variable",IF($M315=Données!$I$3,BO315,IF(AND($M315=Données!$I$2,BP315=""),"Compléter la colonne précédente",IF(BO315-BP315&lt;=0,0,IF(BP315&gt;=144.44,BO315-144.44,BO315-BP315))))))</f>
        <v>Compléter la colonne M</v>
      </c>
      <c r="BR315" s="197" t="str">
        <f>IF(BO315="","Compléter la part variable",IF(AND($M315=Données!$I$2,BP315=""),"Compléter mont. unit. versé pour le BTE",IF(BQ315-$C$6&lt;0,0,BQ315-$C$6)))</f>
        <v>Compléter la part variable</v>
      </c>
      <c r="BS315" s="192" t="str">
        <f t="shared" si="122"/>
        <v>Date signature contrat absente ou non conforme</v>
      </c>
      <c r="BT315" s="24"/>
      <c r="BU315" s="29"/>
      <c r="BV315" s="61" t="str">
        <f t="shared" si="135"/>
        <v>Compléter la colonne M</v>
      </c>
      <c r="BW315" s="62"/>
      <c r="BX315" s="29"/>
      <c r="BY315" s="205" t="str">
        <f>IF($M315="","Compléter la colonne M",IF(BW315="","Compléter la part variable",IF($M315=Données!$I$3,BW315,IF(AND($M315=Données!$I$2,BX315=""),"Compléter la colonne précédente",IF(BW315-BX315&lt;=0,0,IF(BX315&gt;=144.44,BW315-144.44,BW315-BX315))))))</f>
        <v>Compléter la colonne M</v>
      </c>
      <c r="BZ315" s="197" t="str">
        <f>IF(BW315="","Compléter la part variable",IF(AND($M315=Données!$I$2,BX315=""),"Compléter mont. unit. versé pour le BTE",IF(BY315-$C$6&lt;0,0,BY315-$C$6)))</f>
        <v>Compléter la part variable</v>
      </c>
      <c r="CA315" s="192" t="str">
        <f t="shared" si="123"/>
        <v>Date signature contrat absente ou non conforme</v>
      </c>
      <c r="CB315" s="24"/>
      <c r="CC315" s="29"/>
      <c r="CD315" s="61" t="str">
        <f t="shared" si="136"/>
        <v>Compléter la colonne M</v>
      </c>
      <c r="CE315" s="62"/>
      <c r="CF315" s="29"/>
      <c r="CG315" s="205" t="str">
        <f>IF($M315="","Compléter la colonne M",IF(CE315="","Compléter la part variable",IF($M315=Données!$I$3,CE315,IF(AND($M315=Données!$I$2,CF315=""),"Compléter la colonne précédente",IF(CE315-CF315&lt;=0,0,IF(CF315&gt;=144.44,CE315-144.44,CE315-CF315))))))</f>
        <v>Compléter la colonne M</v>
      </c>
      <c r="CH315" s="197" t="str">
        <f>IF(CE315="","Compléter la part variable",IF(AND($M315=Données!$I$2,CF315=""),"Compléter mont. unit. versé pour le BTE",IF(CG315-$C$6&lt;0,0,CG315-$C$6)))</f>
        <v>Compléter la part variable</v>
      </c>
      <c r="CI315" s="192" t="str">
        <f t="shared" si="124"/>
        <v>Date signature contrat absente ou non conforme</v>
      </c>
      <c r="CJ315" s="24"/>
      <c r="CK315" s="29"/>
      <c r="CL315" s="61" t="str">
        <f t="shared" si="137"/>
        <v>Compléter la colonne M</v>
      </c>
      <c r="CM315" s="62"/>
      <c r="CN315" s="29"/>
      <c r="CO315" s="205" t="str">
        <f>IF($M315="","Compléter la colonne M",IF(CM315="","Compléter la part variable",IF($M315=Données!$I$3,CM315,IF(AND($M315=Données!$I$2,CN315=""),"Compléter la colonne précédente",IF(CM315-CN315&lt;=0,0,IF(CN315&gt;=144.44,CM315-144.44,CM315-CN315))))))</f>
        <v>Compléter la colonne M</v>
      </c>
      <c r="CP315" s="197" t="str">
        <f>IF(CM315="","Compléter la part variable",IF(AND($M315=Données!$I$2,CN315=""),"Compléter mont. unit. versé pour le BTE",IF(CO315-$C$6&lt;0,0,CO315-$C$6)))</f>
        <v>Compléter la part variable</v>
      </c>
      <c r="CQ315" s="192" t="str">
        <f t="shared" si="125"/>
        <v>Date signature contrat absente ou non conforme</v>
      </c>
      <c r="CR315" s="24"/>
      <c r="CS315" s="29"/>
      <c r="CT315" s="61" t="str">
        <f t="shared" si="138"/>
        <v>Compléter la colonne M</v>
      </c>
      <c r="CU315" s="62"/>
      <c r="CV315" s="29"/>
      <c r="CW315" s="205" t="str">
        <f>IF($M315="","Compléter la colonne M",IF(CU315="","Compléter la part variable",IF($M315=Données!$I$3,CU315,IF(AND($M315=Données!$I$2,CV315=""),"Compléter la colonne précédente",IF(CU315-CV315&lt;=0,0,IF(CV315&gt;=144.44,CU315-144.44,CU315-CV315))))))</f>
        <v>Compléter la colonne M</v>
      </c>
      <c r="CX315" s="197" t="str">
        <f>IF(CU315="","Compléter la part variable",IF(AND($M315=Données!$I$2,CV315=""),"Compléter mont. unit. versé pour le BTE",IF(CW315-$C$6&lt;0,0,CW315-$C$6)))</f>
        <v>Compléter la part variable</v>
      </c>
      <c r="CY315" s="192" t="str">
        <f t="shared" si="126"/>
        <v>Date signature contrat absente ou non conforme</v>
      </c>
      <c r="CZ315" s="24"/>
      <c r="DA315" s="29"/>
      <c r="DB315" s="61" t="str">
        <f t="shared" si="139"/>
        <v>Compléter la colonne M</v>
      </c>
      <c r="DC315" s="62"/>
      <c r="DD315" s="29"/>
      <c r="DE315" s="205" t="str">
        <f>IF($M315="","Compléter la colonne M",IF(DC315="","Compléter la part variable",IF($M315=Données!$I$3,DC315,IF(AND($M315=Données!$I$2,DD315=""),"Compléter la colonne précédente",IF(DC315-DD315&lt;=0,0,IF(DD315&gt;=144.44,DC315-144.44,DC315-DD315))))))</f>
        <v>Compléter la colonne M</v>
      </c>
      <c r="DF315" s="197" t="str">
        <f>IF(DC315="","Compléter la part variable",IF(AND($M315=Données!$I$2,DD315=""),"Compléter mont. unit. versé pour le BTE",IF(DE315-$C$6&lt;0,0,DE315-$C$6)))</f>
        <v>Compléter la part variable</v>
      </c>
      <c r="DG315" s="192" t="str">
        <f t="shared" si="127"/>
        <v>Date signature contrat absente ou non conforme</v>
      </c>
      <c r="DH315" s="106" t="str">
        <f t="shared" si="114"/>
        <v>Remplir les colonnes M,N, Q et P</v>
      </c>
      <c r="DI315" s="153" t="str">
        <f t="shared" si="115"/>
        <v>Remplir les colonnes M, N, Q et P</v>
      </c>
      <c r="DJ315" s="28" t="str">
        <f t="shared" si="116"/>
        <v>Remplir les colonnes M, N, Q et P</v>
      </c>
      <c r="DK315"/>
      <c r="DL315"/>
    </row>
    <row r="316" spans="1:116" x14ac:dyDescent="0.3">
      <c r="A316" s="132"/>
      <c r="B316" s="165"/>
      <c r="C316" s="43"/>
      <c r="D316" s="43"/>
      <c r="E316" s="43"/>
      <c r="F316" s="43"/>
      <c r="G316" s="133"/>
      <c r="H316" s="59"/>
      <c r="I316" s="29"/>
      <c r="J316" s="167"/>
      <c r="K316" s="167"/>
      <c r="L316" s="168"/>
      <c r="M316" s="141"/>
      <c r="N316" s="119"/>
      <c r="O316" s="69"/>
      <c r="P316" s="69"/>
      <c r="Q316" s="145"/>
      <c r="R316" s="24"/>
      <c r="S316" s="29"/>
      <c r="T316" s="61" t="str">
        <f t="shared" si="128"/>
        <v>Compléter la colonne M</v>
      </c>
      <c r="U316" s="62"/>
      <c r="V316" s="103" t="str">
        <f t="shared" si="112"/>
        <v>Compléter la colonne précédente</v>
      </c>
      <c r="W316" s="192" t="str">
        <f t="shared" si="113"/>
        <v>Date signature contrat absente ou non conforme</v>
      </c>
      <c r="X316" s="24"/>
      <c r="Y316" s="29"/>
      <c r="Z316" s="61" t="str">
        <f t="shared" si="129"/>
        <v>Compléter la colonne M</v>
      </c>
      <c r="AA316" s="62"/>
      <c r="AB316" s="29"/>
      <c r="AC316" s="205" t="str">
        <f>IF($M316="","Compléter la colonne M",IF(AA316="","Compléter la part variable",IF($M316=Données!$I$3,AA316,IF(AND($M316=Données!$I$2,AB316=""),"Compléter la colonne précédente",IF(AA316-AB316&lt;=0,0,IF(AB316&gt;=144.44,AA316-144.44,AA316-AB316))))))</f>
        <v>Compléter la colonne M</v>
      </c>
      <c r="AD316" s="197" t="str">
        <f>IF(AA316="","Compléter la part variable",IF(AND($M316=Données!$I$2,AB316=""),"Compléter mont. unit. versé pour le BTE",IF(AC316-$C$6&lt;0,0,AC316-$C$6)))</f>
        <v>Compléter la part variable</v>
      </c>
      <c r="AE316" s="192" t="str">
        <f t="shared" si="117"/>
        <v>Date signature contrat absente ou non conforme</v>
      </c>
      <c r="AF316" s="24"/>
      <c r="AG316" s="29"/>
      <c r="AH316" s="61" t="str">
        <f t="shared" si="130"/>
        <v>Compléter la colonne M</v>
      </c>
      <c r="AI316" s="62"/>
      <c r="AJ316" s="29"/>
      <c r="AK316" s="205" t="str">
        <f>IF($M316="","Compléter la colonne M",IF(AI316="","Compléter la part variable",IF($M316=Données!$I$3,AI316,IF(AND($M316=Données!$I$2,AJ316=""),"Compléter la colonne précédente",IF(AI316-AJ316&lt;=0,0,IF(AJ316&gt;=144.44,AI316-144.44,AI316-AJ316))))))</f>
        <v>Compléter la colonne M</v>
      </c>
      <c r="AL316" s="197" t="str">
        <f>IF(AI316="","Compléter la part variable",IF(AND($M316=Données!$I$2,AJ316=""),"Compléter mont. unit. versé pour le BTE",IF(AK316-$C$6&lt;0,0,AK316-$C$6)))</f>
        <v>Compléter la part variable</v>
      </c>
      <c r="AM316" s="192" t="str">
        <f t="shared" si="118"/>
        <v>Date signature contrat absente ou non conforme</v>
      </c>
      <c r="AN316" s="24"/>
      <c r="AO316" s="29"/>
      <c r="AP316" s="61" t="str">
        <f t="shared" si="131"/>
        <v>Compléter la colonne M</v>
      </c>
      <c r="AQ316" s="62"/>
      <c r="AR316" s="29"/>
      <c r="AS316" s="205" t="str">
        <f>IF($M316="","Compléter la colonne M",IF(AQ316="","Compléter la part variable",IF($M316=Données!$I$3,AQ316,IF(AND($M316=Données!$I$2,AR316=""),"Compléter la colonne précédente",IF(AQ316-AR316&lt;=0,0,IF(AR316&gt;=144.44,AQ316-144.44,AQ316-AR316))))))</f>
        <v>Compléter la colonne M</v>
      </c>
      <c r="AT316" s="197" t="str">
        <f>IF(AQ316="","Compléter la part variable",IF(AND($M316=Données!$I$2,AR316=""),"Compléter mont. unit. versé pour le BTE",IF(AS316-$C$6&lt;0,0,AS316-$C$6)))</f>
        <v>Compléter la part variable</v>
      </c>
      <c r="AU316" s="192" t="str">
        <f t="shared" si="119"/>
        <v>Date signature contrat absente ou non conforme</v>
      </c>
      <c r="AV316" s="24"/>
      <c r="AW316" s="29"/>
      <c r="AX316" s="61" t="str">
        <f t="shared" si="132"/>
        <v>Compléter la colonne M</v>
      </c>
      <c r="AY316" s="62"/>
      <c r="AZ316" s="29"/>
      <c r="BA316" s="205" t="str">
        <f>IF($M316="","Compléter la colonne M",IF(AY316="","Compléter la part variable",IF($M316=Données!$I$3,AY316,IF(AND($M316=Données!$I$2,AZ316=""),"Compléter la colonne précédente",IF(AY316-AZ316&lt;=0,0,IF(AZ316&gt;=144.44,AY316-144.44,AY316-AZ316))))))</f>
        <v>Compléter la colonne M</v>
      </c>
      <c r="BB316" s="197" t="str">
        <f>IF(AY316="","Compléter la part variable",IF(AND($M316=Données!$I$2,AZ316=""),"Compléter mont. unit. versé pour le BTE",IF(BA316-$C$6&lt;0,0,BA316-$C$6)))</f>
        <v>Compléter la part variable</v>
      </c>
      <c r="BC316" s="192" t="str">
        <f t="shared" si="120"/>
        <v>Date signature contrat absente ou non conforme</v>
      </c>
      <c r="BD316" s="24"/>
      <c r="BE316" s="29"/>
      <c r="BF316" s="61" t="str">
        <f t="shared" si="133"/>
        <v>Compléter la colonne M</v>
      </c>
      <c r="BG316" s="62"/>
      <c r="BH316" s="29"/>
      <c r="BI316" s="205" t="str">
        <f>IF($M316="","Compléter la colonne M",IF(BG316="","Compléter la part variable",IF($M316=Données!$I$3,BG316,IF(AND($M316=Données!$I$2,BH316=""),"Compléter la colonne précédente",IF(BG316-BH316&lt;=0,0,IF(BH316&gt;=144.44,BG316-144.44,BG316-BH316))))))</f>
        <v>Compléter la colonne M</v>
      </c>
      <c r="BJ316" s="197" t="str">
        <f>IF(BG316="","Compléter la part variable",IF(AND($M316=Données!$I$2,BH316=""),"Compléter mont. unit. versé pour le BTE",IF(BI316-$C$6&lt;0,0,BI316-$C$6)))</f>
        <v>Compléter la part variable</v>
      </c>
      <c r="BK316" s="192" t="str">
        <f t="shared" si="121"/>
        <v>Date signature contrat absente ou non conforme</v>
      </c>
      <c r="BL316" s="24"/>
      <c r="BM316" s="29"/>
      <c r="BN316" s="61" t="str">
        <f t="shared" si="134"/>
        <v>Compléter la colonne M</v>
      </c>
      <c r="BO316" s="62"/>
      <c r="BP316" s="29"/>
      <c r="BQ316" s="205" t="str">
        <f>IF($M316="","Compléter la colonne M",IF(BO316="","Compléter la part variable",IF($M316=Données!$I$3,BO316,IF(AND($M316=Données!$I$2,BP316=""),"Compléter la colonne précédente",IF(BO316-BP316&lt;=0,0,IF(BP316&gt;=144.44,BO316-144.44,BO316-BP316))))))</f>
        <v>Compléter la colonne M</v>
      </c>
      <c r="BR316" s="197" t="str">
        <f>IF(BO316="","Compléter la part variable",IF(AND($M316=Données!$I$2,BP316=""),"Compléter mont. unit. versé pour le BTE",IF(BQ316-$C$6&lt;0,0,BQ316-$C$6)))</f>
        <v>Compléter la part variable</v>
      </c>
      <c r="BS316" s="192" t="str">
        <f t="shared" si="122"/>
        <v>Date signature contrat absente ou non conforme</v>
      </c>
      <c r="BT316" s="24"/>
      <c r="BU316" s="29"/>
      <c r="BV316" s="61" t="str">
        <f t="shared" si="135"/>
        <v>Compléter la colonne M</v>
      </c>
      <c r="BW316" s="62"/>
      <c r="BX316" s="29"/>
      <c r="BY316" s="205" t="str">
        <f>IF($M316="","Compléter la colonne M",IF(BW316="","Compléter la part variable",IF($M316=Données!$I$3,BW316,IF(AND($M316=Données!$I$2,BX316=""),"Compléter la colonne précédente",IF(BW316-BX316&lt;=0,0,IF(BX316&gt;=144.44,BW316-144.44,BW316-BX316))))))</f>
        <v>Compléter la colonne M</v>
      </c>
      <c r="BZ316" s="197" t="str">
        <f>IF(BW316="","Compléter la part variable",IF(AND($M316=Données!$I$2,BX316=""),"Compléter mont. unit. versé pour le BTE",IF(BY316-$C$6&lt;0,0,BY316-$C$6)))</f>
        <v>Compléter la part variable</v>
      </c>
      <c r="CA316" s="192" t="str">
        <f t="shared" si="123"/>
        <v>Date signature contrat absente ou non conforme</v>
      </c>
      <c r="CB316" s="24"/>
      <c r="CC316" s="29"/>
      <c r="CD316" s="61" t="str">
        <f t="shared" si="136"/>
        <v>Compléter la colonne M</v>
      </c>
      <c r="CE316" s="62"/>
      <c r="CF316" s="29"/>
      <c r="CG316" s="205" t="str">
        <f>IF($M316="","Compléter la colonne M",IF(CE316="","Compléter la part variable",IF($M316=Données!$I$3,CE316,IF(AND($M316=Données!$I$2,CF316=""),"Compléter la colonne précédente",IF(CE316-CF316&lt;=0,0,IF(CF316&gt;=144.44,CE316-144.44,CE316-CF316))))))</f>
        <v>Compléter la colonne M</v>
      </c>
      <c r="CH316" s="197" t="str">
        <f>IF(CE316="","Compléter la part variable",IF(AND($M316=Données!$I$2,CF316=""),"Compléter mont. unit. versé pour le BTE",IF(CG316-$C$6&lt;0,0,CG316-$C$6)))</f>
        <v>Compléter la part variable</v>
      </c>
      <c r="CI316" s="192" t="str">
        <f t="shared" si="124"/>
        <v>Date signature contrat absente ou non conforme</v>
      </c>
      <c r="CJ316" s="24"/>
      <c r="CK316" s="29"/>
      <c r="CL316" s="61" t="str">
        <f t="shared" si="137"/>
        <v>Compléter la colonne M</v>
      </c>
      <c r="CM316" s="62"/>
      <c r="CN316" s="29"/>
      <c r="CO316" s="205" t="str">
        <f>IF($M316="","Compléter la colonne M",IF(CM316="","Compléter la part variable",IF($M316=Données!$I$3,CM316,IF(AND($M316=Données!$I$2,CN316=""),"Compléter la colonne précédente",IF(CM316-CN316&lt;=0,0,IF(CN316&gt;=144.44,CM316-144.44,CM316-CN316))))))</f>
        <v>Compléter la colonne M</v>
      </c>
      <c r="CP316" s="197" t="str">
        <f>IF(CM316="","Compléter la part variable",IF(AND($M316=Données!$I$2,CN316=""),"Compléter mont. unit. versé pour le BTE",IF(CO316-$C$6&lt;0,0,CO316-$C$6)))</f>
        <v>Compléter la part variable</v>
      </c>
      <c r="CQ316" s="192" t="str">
        <f t="shared" si="125"/>
        <v>Date signature contrat absente ou non conforme</v>
      </c>
      <c r="CR316" s="24"/>
      <c r="CS316" s="29"/>
      <c r="CT316" s="61" t="str">
        <f t="shared" si="138"/>
        <v>Compléter la colonne M</v>
      </c>
      <c r="CU316" s="62"/>
      <c r="CV316" s="29"/>
      <c r="CW316" s="205" t="str">
        <f>IF($M316="","Compléter la colonne M",IF(CU316="","Compléter la part variable",IF($M316=Données!$I$3,CU316,IF(AND($M316=Données!$I$2,CV316=""),"Compléter la colonne précédente",IF(CU316-CV316&lt;=0,0,IF(CV316&gt;=144.44,CU316-144.44,CU316-CV316))))))</f>
        <v>Compléter la colonne M</v>
      </c>
      <c r="CX316" s="197" t="str">
        <f>IF(CU316="","Compléter la part variable",IF(AND($M316=Données!$I$2,CV316=""),"Compléter mont. unit. versé pour le BTE",IF(CW316-$C$6&lt;0,0,CW316-$C$6)))</f>
        <v>Compléter la part variable</v>
      </c>
      <c r="CY316" s="192" t="str">
        <f t="shared" si="126"/>
        <v>Date signature contrat absente ou non conforme</v>
      </c>
      <c r="CZ316" s="24"/>
      <c r="DA316" s="29"/>
      <c r="DB316" s="61" t="str">
        <f t="shared" si="139"/>
        <v>Compléter la colonne M</v>
      </c>
      <c r="DC316" s="62"/>
      <c r="DD316" s="29"/>
      <c r="DE316" s="205" t="str">
        <f>IF($M316="","Compléter la colonne M",IF(DC316="","Compléter la part variable",IF($M316=Données!$I$3,DC316,IF(AND($M316=Données!$I$2,DD316=""),"Compléter la colonne précédente",IF(DC316-DD316&lt;=0,0,IF(DD316&gt;=144.44,DC316-144.44,DC316-DD316))))))</f>
        <v>Compléter la colonne M</v>
      </c>
      <c r="DF316" s="197" t="str">
        <f>IF(DC316="","Compléter la part variable",IF(AND($M316=Données!$I$2,DD316=""),"Compléter mont. unit. versé pour le BTE",IF(DE316-$C$6&lt;0,0,DE316-$C$6)))</f>
        <v>Compléter la part variable</v>
      </c>
      <c r="DG316" s="192" t="str">
        <f t="shared" si="127"/>
        <v>Date signature contrat absente ou non conforme</v>
      </c>
      <c r="DH316" s="106" t="str">
        <f t="shared" si="114"/>
        <v>Remplir les colonnes M,N, Q et P</v>
      </c>
      <c r="DI316" s="153" t="str">
        <f t="shared" si="115"/>
        <v>Remplir les colonnes M, N, Q et P</v>
      </c>
      <c r="DJ316" s="28" t="str">
        <f t="shared" si="116"/>
        <v>Remplir les colonnes M, N, Q et P</v>
      </c>
      <c r="DK316"/>
      <c r="DL316"/>
    </row>
    <row r="317" spans="1:116" x14ac:dyDescent="0.3">
      <c r="A317" s="132"/>
      <c r="B317" s="165"/>
      <c r="C317" s="43"/>
      <c r="D317" s="43"/>
      <c r="E317" s="43"/>
      <c r="F317" s="43"/>
      <c r="G317" s="133"/>
      <c r="H317" s="59"/>
      <c r="I317" s="29"/>
      <c r="J317" s="167"/>
      <c r="K317" s="167"/>
      <c r="L317" s="168"/>
      <c r="M317" s="141"/>
      <c r="N317" s="119"/>
      <c r="O317" s="69"/>
      <c r="P317" s="69"/>
      <c r="Q317" s="145"/>
      <c r="R317" s="24"/>
      <c r="S317" s="29"/>
      <c r="T317" s="61" t="str">
        <f t="shared" si="128"/>
        <v>Compléter la colonne M</v>
      </c>
      <c r="U317" s="62"/>
      <c r="V317" s="103" t="str">
        <f t="shared" si="112"/>
        <v>Compléter la colonne précédente</v>
      </c>
      <c r="W317" s="192" t="str">
        <f t="shared" si="113"/>
        <v>Date signature contrat absente ou non conforme</v>
      </c>
      <c r="X317" s="24"/>
      <c r="Y317" s="29"/>
      <c r="Z317" s="61" t="str">
        <f t="shared" si="129"/>
        <v>Compléter la colonne M</v>
      </c>
      <c r="AA317" s="62"/>
      <c r="AB317" s="29"/>
      <c r="AC317" s="205" t="str">
        <f>IF($M317="","Compléter la colonne M",IF(AA317="","Compléter la part variable",IF($M317=Données!$I$3,AA317,IF(AND($M317=Données!$I$2,AB317=""),"Compléter la colonne précédente",IF(AA317-AB317&lt;=0,0,IF(AB317&gt;=144.44,AA317-144.44,AA317-AB317))))))</f>
        <v>Compléter la colonne M</v>
      </c>
      <c r="AD317" s="197" t="str">
        <f>IF(AA317="","Compléter la part variable",IF(AND($M317=Données!$I$2,AB317=""),"Compléter mont. unit. versé pour le BTE",IF(AC317-$C$6&lt;0,0,AC317-$C$6)))</f>
        <v>Compléter la part variable</v>
      </c>
      <c r="AE317" s="192" t="str">
        <f t="shared" si="117"/>
        <v>Date signature contrat absente ou non conforme</v>
      </c>
      <c r="AF317" s="24"/>
      <c r="AG317" s="29"/>
      <c r="AH317" s="61" t="str">
        <f t="shared" si="130"/>
        <v>Compléter la colonne M</v>
      </c>
      <c r="AI317" s="62"/>
      <c r="AJ317" s="29"/>
      <c r="AK317" s="205" t="str">
        <f>IF($M317="","Compléter la colonne M",IF(AI317="","Compléter la part variable",IF($M317=Données!$I$3,AI317,IF(AND($M317=Données!$I$2,AJ317=""),"Compléter la colonne précédente",IF(AI317-AJ317&lt;=0,0,IF(AJ317&gt;=144.44,AI317-144.44,AI317-AJ317))))))</f>
        <v>Compléter la colonne M</v>
      </c>
      <c r="AL317" s="197" t="str">
        <f>IF(AI317="","Compléter la part variable",IF(AND($M317=Données!$I$2,AJ317=""),"Compléter mont. unit. versé pour le BTE",IF(AK317-$C$6&lt;0,0,AK317-$C$6)))</f>
        <v>Compléter la part variable</v>
      </c>
      <c r="AM317" s="192" t="str">
        <f t="shared" si="118"/>
        <v>Date signature contrat absente ou non conforme</v>
      </c>
      <c r="AN317" s="24"/>
      <c r="AO317" s="29"/>
      <c r="AP317" s="61" t="str">
        <f t="shared" si="131"/>
        <v>Compléter la colonne M</v>
      </c>
      <c r="AQ317" s="62"/>
      <c r="AR317" s="29"/>
      <c r="AS317" s="205" t="str">
        <f>IF($M317="","Compléter la colonne M",IF(AQ317="","Compléter la part variable",IF($M317=Données!$I$3,AQ317,IF(AND($M317=Données!$I$2,AR317=""),"Compléter la colonne précédente",IF(AQ317-AR317&lt;=0,0,IF(AR317&gt;=144.44,AQ317-144.44,AQ317-AR317))))))</f>
        <v>Compléter la colonne M</v>
      </c>
      <c r="AT317" s="197" t="str">
        <f>IF(AQ317="","Compléter la part variable",IF(AND($M317=Données!$I$2,AR317=""),"Compléter mont. unit. versé pour le BTE",IF(AS317-$C$6&lt;0,0,AS317-$C$6)))</f>
        <v>Compléter la part variable</v>
      </c>
      <c r="AU317" s="192" t="str">
        <f t="shared" si="119"/>
        <v>Date signature contrat absente ou non conforme</v>
      </c>
      <c r="AV317" s="24"/>
      <c r="AW317" s="29"/>
      <c r="AX317" s="61" t="str">
        <f t="shared" si="132"/>
        <v>Compléter la colonne M</v>
      </c>
      <c r="AY317" s="62"/>
      <c r="AZ317" s="29"/>
      <c r="BA317" s="205" t="str">
        <f>IF($M317="","Compléter la colonne M",IF(AY317="","Compléter la part variable",IF($M317=Données!$I$3,AY317,IF(AND($M317=Données!$I$2,AZ317=""),"Compléter la colonne précédente",IF(AY317-AZ317&lt;=0,0,IF(AZ317&gt;=144.44,AY317-144.44,AY317-AZ317))))))</f>
        <v>Compléter la colonne M</v>
      </c>
      <c r="BB317" s="197" t="str">
        <f>IF(AY317="","Compléter la part variable",IF(AND($M317=Données!$I$2,AZ317=""),"Compléter mont. unit. versé pour le BTE",IF(BA317-$C$6&lt;0,0,BA317-$C$6)))</f>
        <v>Compléter la part variable</v>
      </c>
      <c r="BC317" s="192" t="str">
        <f t="shared" si="120"/>
        <v>Date signature contrat absente ou non conforme</v>
      </c>
      <c r="BD317" s="24"/>
      <c r="BE317" s="29"/>
      <c r="BF317" s="61" t="str">
        <f t="shared" si="133"/>
        <v>Compléter la colonne M</v>
      </c>
      <c r="BG317" s="62"/>
      <c r="BH317" s="29"/>
      <c r="BI317" s="205" t="str">
        <f>IF($M317="","Compléter la colonne M",IF(BG317="","Compléter la part variable",IF($M317=Données!$I$3,BG317,IF(AND($M317=Données!$I$2,BH317=""),"Compléter la colonne précédente",IF(BG317-BH317&lt;=0,0,IF(BH317&gt;=144.44,BG317-144.44,BG317-BH317))))))</f>
        <v>Compléter la colonne M</v>
      </c>
      <c r="BJ317" s="197" t="str">
        <f>IF(BG317="","Compléter la part variable",IF(AND($M317=Données!$I$2,BH317=""),"Compléter mont. unit. versé pour le BTE",IF(BI317-$C$6&lt;0,0,BI317-$C$6)))</f>
        <v>Compléter la part variable</v>
      </c>
      <c r="BK317" s="192" t="str">
        <f t="shared" si="121"/>
        <v>Date signature contrat absente ou non conforme</v>
      </c>
      <c r="BL317" s="24"/>
      <c r="BM317" s="29"/>
      <c r="BN317" s="61" t="str">
        <f t="shared" si="134"/>
        <v>Compléter la colonne M</v>
      </c>
      <c r="BO317" s="62"/>
      <c r="BP317" s="29"/>
      <c r="BQ317" s="205" t="str">
        <f>IF($M317="","Compléter la colonne M",IF(BO317="","Compléter la part variable",IF($M317=Données!$I$3,BO317,IF(AND($M317=Données!$I$2,BP317=""),"Compléter la colonne précédente",IF(BO317-BP317&lt;=0,0,IF(BP317&gt;=144.44,BO317-144.44,BO317-BP317))))))</f>
        <v>Compléter la colonne M</v>
      </c>
      <c r="BR317" s="197" t="str">
        <f>IF(BO317="","Compléter la part variable",IF(AND($M317=Données!$I$2,BP317=""),"Compléter mont. unit. versé pour le BTE",IF(BQ317-$C$6&lt;0,0,BQ317-$C$6)))</f>
        <v>Compléter la part variable</v>
      </c>
      <c r="BS317" s="192" t="str">
        <f t="shared" si="122"/>
        <v>Date signature contrat absente ou non conforme</v>
      </c>
      <c r="BT317" s="24"/>
      <c r="BU317" s="29"/>
      <c r="BV317" s="61" t="str">
        <f t="shared" si="135"/>
        <v>Compléter la colonne M</v>
      </c>
      <c r="BW317" s="62"/>
      <c r="BX317" s="29"/>
      <c r="BY317" s="205" t="str">
        <f>IF($M317="","Compléter la colonne M",IF(BW317="","Compléter la part variable",IF($M317=Données!$I$3,BW317,IF(AND($M317=Données!$I$2,BX317=""),"Compléter la colonne précédente",IF(BW317-BX317&lt;=0,0,IF(BX317&gt;=144.44,BW317-144.44,BW317-BX317))))))</f>
        <v>Compléter la colonne M</v>
      </c>
      <c r="BZ317" s="197" t="str">
        <f>IF(BW317="","Compléter la part variable",IF(AND($M317=Données!$I$2,BX317=""),"Compléter mont. unit. versé pour le BTE",IF(BY317-$C$6&lt;0,0,BY317-$C$6)))</f>
        <v>Compléter la part variable</v>
      </c>
      <c r="CA317" s="192" t="str">
        <f t="shared" si="123"/>
        <v>Date signature contrat absente ou non conforme</v>
      </c>
      <c r="CB317" s="24"/>
      <c r="CC317" s="29"/>
      <c r="CD317" s="61" t="str">
        <f t="shared" si="136"/>
        <v>Compléter la colonne M</v>
      </c>
      <c r="CE317" s="62"/>
      <c r="CF317" s="29"/>
      <c r="CG317" s="205" t="str">
        <f>IF($M317="","Compléter la colonne M",IF(CE317="","Compléter la part variable",IF($M317=Données!$I$3,CE317,IF(AND($M317=Données!$I$2,CF317=""),"Compléter la colonne précédente",IF(CE317-CF317&lt;=0,0,IF(CF317&gt;=144.44,CE317-144.44,CE317-CF317))))))</f>
        <v>Compléter la colonne M</v>
      </c>
      <c r="CH317" s="197" t="str">
        <f>IF(CE317="","Compléter la part variable",IF(AND($M317=Données!$I$2,CF317=""),"Compléter mont. unit. versé pour le BTE",IF(CG317-$C$6&lt;0,0,CG317-$C$6)))</f>
        <v>Compléter la part variable</v>
      </c>
      <c r="CI317" s="192" t="str">
        <f t="shared" si="124"/>
        <v>Date signature contrat absente ou non conforme</v>
      </c>
      <c r="CJ317" s="24"/>
      <c r="CK317" s="29"/>
      <c r="CL317" s="61" t="str">
        <f t="shared" si="137"/>
        <v>Compléter la colonne M</v>
      </c>
      <c r="CM317" s="62"/>
      <c r="CN317" s="29"/>
      <c r="CO317" s="205" t="str">
        <f>IF($M317="","Compléter la colonne M",IF(CM317="","Compléter la part variable",IF($M317=Données!$I$3,CM317,IF(AND($M317=Données!$I$2,CN317=""),"Compléter la colonne précédente",IF(CM317-CN317&lt;=0,0,IF(CN317&gt;=144.44,CM317-144.44,CM317-CN317))))))</f>
        <v>Compléter la colonne M</v>
      </c>
      <c r="CP317" s="197" t="str">
        <f>IF(CM317="","Compléter la part variable",IF(AND($M317=Données!$I$2,CN317=""),"Compléter mont. unit. versé pour le BTE",IF(CO317-$C$6&lt;0,0,CO317-$C$6)))</f>
        <v>Compléter la part variable</v>
      </c>
      <c r="CQ317" s="192" t="str">
        <f t="shared" si="125"/>
        <v>Date signature contrat absente ou non conforme</v>
      </c>
      <c r="CR317" s="24"/>
      <c r="CS317" s="29"/>
      <c r="CT317" s="61" t="str">
        <f t="shared" si="138"/>
        <v>Compléter la colonne M</v>
      </c>
      <c r="CU317" s="62"/>
      <c r="CV317" s="29"/>
      <c r="CW317" s="205" t="str">
        <f>IF($M317="","Compléter la colonne M",IF(CU317="","Compléter la part variable",IF($M317=Données!$I$3,CU317,IF(AND($M317=Données!$I$2,CV317=""),"Compléter la colonne précédente",IF(CU317-CV317&lt;=0,0,IF(CV317&gt;=144.44,CU317-144.44,CU317-CV317))))))</f>
        <v>Compléter la colonne M</v>
      </c>
      <c r="CX317" s="197" t="str">
        <f>IF(CU317="","Compléter la part variable",IF(AND($M317=Données!$I$2,CV317=""),"Compléter mont. unit. versé pour le BTE",IF(CW317-$C$6&lt;0,0,CW317-$C$6)))</f>
        <v>Compléter la part variable</v>
      </c>
      <c r="CY317" s="192" t="str">
        <f t="shared" si="126"/>
        <v>Date signature contrat absente ou non conforme</v>
      </c>
      <c r="CZ317" s="24"/>
      <c r="DA317" s="29"/>
      <c r="DB317" s="61" t="str">
        <f t="shared" si="139"/>
        <v>Compléter la colonne M</v>
      </c>
      <c r="DC317" s="62"/>
      <c r="DD317" s="29"/>
      <c r="DE317" s="205" t="str">
        <f>IF($M317="","Compléter la colonne M",IF(DC317="","Compléter la part variable",IF($M317=Données!$I$3,DC317,IF(AND($M317=Données!$I$2,DD317=""),"Compléter la colonne précédente",IF(DC317-DD317&lt;=0,0,IF(DD317&gt;=144.44,DC317-144.44,DC317-DD317))))))</f>
        <v>Compléter la colonne M</v>
      </c>
      <c r="DF317" s="197" t="str">
        <f>IF(DC317="","Compléter la part variable",IF(AND($M317=Données!$I$2,DD317=""),"Compléter mont. unit. versé pour le BTE",IF(DE317-$C$6&lt;0,0,DE317-$C$6)))</f>
        <v>Compléter la part variable</v>
      </c>
      <c r="DG317" s="192" t="str">
        <f t="shared" si="127"/>
        <v>Date signature contrat absente ou non conforme</v>
      </c>
      <c r="DH317" s="106" t="str">
        <f t="shared" si="114"/>
        <v>Remplir les colonnes M,N, Q et P</v>
      </c>
      <c r="DI317" s="153" t="str">
        <f t="shared" si="115"/>
        <v>Remplir les colonnes M, N, Q et P</v>
      </c>
      <c r="DJ317" s="28" t="str">
        <f t="shared" si="116"/>
        <v>Remplir les colonnes M, N, Q et P</v>
      </c>
      <c r="DK317"/>
      <c r="DL317"/>
    </row>
    <row r="318" spans="1:116" x14ac:dyDescent="0.3">
      <c r="A318" s="132"/>
      <c r="B318" s="165"/>
      <c r="C318" s="43"/>
      <c r="D318" s="43"/>
      <c r="E318" s="43"/>
      <c r="F318" s="43"/>
      <c r="G318" s="133"/>
      <c r="H318" s="59"/>
      <c r="I318" s="29"/>
      <c r="J318" s="167"/>
      <c r="K318" s="167"/>
      <c r="L318" s="168"/>
      <c r="M318" s="141"/>
      <c r="N318" s="119"/>
      <c r="O318" s="69"/>
      <c r="P318" s="69"/>
      <c r="Q318" s="145"/>
      <c r="R318" s="24"/>
      <c r="S318" s="29"/>
      <c r="T318" s="61" t="str">
        <f t="shared" si="128"/>
        <v>Compléter la colonne M</v>
      </c>
      <c r="U318" s="62"/>
      <c r="V318" s="103" t="str">
        <f t="shared" si="112"/>
        <v>Compléter la colonne précédente</v>
      </c>
      <c r="W318" s="192" t="str">
        <f t="shared" si="113"/>
        <v>Date signature contrat absente ou non conforme</v>
      </c>
      <c r="X318" s="24"/>
      <c r="Y318" s="29"/>
      <c r="Z318" s="61" t="str">
        <f t="shared" si="129"/>
        <v>Compléter la colonne M</v>
      </c>
      <c r="AA318" s="62"/>
      <c r="AB318" s="29"/>
      <c r="AC318" s="205" t="str">
        <f>IF($M318="","Compléter la colonne M",IF(AA318="","Compléter la part variable",IF($M318=Données!$I$3,AA318,IF(AND($M318=Données!$I$2,AB318=""),"Compléter la colonne précédente",IF(AA318-AB318&lt;=0,0,IF(AB318&gt;=144.44,AA318-144.44,AA318-AB318))))))</f>
        <v>Compléter la colonne M</v>
      </c>
      <c r="AD318" s="197" t="str">
        <f>IF(AA318="","Compléter la part variable",IF(AND($M318=Données!$I$2,AB318=""),"Compléter mont. unit. versé pour le BTE",IF(AC318-$C$6&lt;0,0,AC318-$C$6)))</f>
        <v>Compléter la part variable</v>
      </c>
      <c r="AE318" s="192" t="str">
        <f t="shared" si="117"/>
        <v>Date signature contrat absente ou non conforme</v>
      </c>
      <c r="AF318" s="24"/>
      <c r="AG318" s="29"/>
      <c r="AH318" s="61" t="str">
        <f t="shared" si="130"/>
        <v>Compléter la colonne M</v>
      </c>
      <c r="AI318" s="62"/>
      <c r="AJ318" s="29"/>
      <c r="AK318" s="205" t="str">
        <f>IF($M318="","Compléter la colonne M",IF(AI318="","Compléter la part variable",IF($M318=Données!$I$3,AI318,IF(AND($M318=Données!$I$2,AJ318=""),"Compléter la colonne précédente",IF(AI318-AJ318&lt;=0,0,IF(AJ318&gt;=144.44,AI318-144.44,AI318-AJ318))))))</f>
        <v>Compléter la colonne M</v>
      </c>
      <c r="AL318" s="197" t="str">
        <f>IF(AI318="","Compléter la part variable",IF(AND($M318=Données!$I$2,AJ318=""),"Compléter mont. unit. versé pour le BTE",IF(AK318-$C$6&lt;0,0,AK318-$C$6)))</f>
        <v>Compléter la part variable</v>
      </c>
      <c r="AM318" s="192" t="str">
        <f t="shared" si="118"/>
        <v>Date signature contrat absente ou non conforme</v>
      </c>
      <c r="AN318" s="24"/>
      <c r="AO318" s="29"/>
      <c r="AP318" s="61" t="str">
        <f t="shared" si="131"/>
        <v>Compléter la colonne M</v>
      </c>
      <c r="AQ318" s="62"/>
      <c r="AR318" s="29"/>
      <c r="AS318" s="205" t="str">
        <f>IF($M318="","Compléter la colonne M",IF(AQ318="","Compléter la part variable",IF($M318=Données!$I$3,AQ318,IF(AND($M318=Données!$I$2,AR318=""),"Compléter la colonne précédente",IF(AQ318-AR318&lt;=0,0,IF(AR318&gt;=144.44,AQ318-144.44,AQ318-AR318))))))</f>
        <v>Compléter la colonne M</v>
      </c>
      <c r="AT318" s="197" t="str">
        <f>IF(AQ318="","Compléter la part variable",IF(AND($M318=Données!$I$2,AR318=""),"Compléter mont. unit. versé pour le BTE",IF(AS318-$C$6&lt;0,0,AS318-$C$6)))</f>
        <v>Compléter la part variable</v>
      </c>
      <c r="AU318" s="192" t="str">
        <f t="shared" si="119"/>
        <v>Date signature contrat absente ou non conforme</v>
      </c>
      <c r="AV318" s="24"/>
      <c r="AW318" s="29"/>
      <c r="AX318" s="61" t="str">
        <f t="shared" si="132"/>
        <v>Compléter la colonne M</v>
      </c>
      <c r="AY318" s="62"/>
      <c r="AZ318" s="29"/>
      <c r="BA318" s="205" t="str">
        <f>IF($M318="","Compléter la colonne M",IF(AY318="","Compléter la part variable",IF($M318=Données!$I$3,AY318,IF(AND($M318=Données!$I$2,AZ318=""),"Compléter la colonne précédente",IF(AY318-AZ318&lt;=0,0,IF(AZ318&gt;=144.44,AY318-144.44,AY318-AZ318))))))</f>
        <v>Compléter la colonne M</v>
      </c>
      <c r="BB318" s="197" t="str">
        <f>IF(AY318="","Compléter la part variable",IF(AND($M318=Données!$I$2,AZ318=""),"Compléter mont. unit. versé pour le BTE",IF(BA318-$C$6&lt;0,0,BA318-$C$6)))</f>
        <v>Compléter la part variable</v>
      </c>
      <c r="BC318" s="192" t="str">
        <f t="shared" si="120"/>
        <v>Date signature contrat absente ou non conforme</v>
      </c>
      <c r="BD318" s="24"/>
      <c r="BE318" s="29"/>
      <c r="BF318" s="61" t="str">
        <f t="shared" si="133"/>
        <v>Compléter la colonne M</v>
      </c>
      <c r="BG318" s="62"/>
      <c r="BH318" s="29"/>
      <c r="BI318" s="205" t="str">
        <f>IF($M318="","Compléter la colonne M",IF(BG318="","Compléter la part variable",IF($M318=Données!$I$3,BG318,IF(AND($M318=Données!$I$2,BH318=""),"Compléter la colonne précédente",IF(BG318-BH318&lt;=0,0,IF(BH318&gt;=144.44,BG318-144.44,BG318-BH318))))))</f>
        <v>Compléter la colonne M</v>
      </c>
      <c r="BJ318" s="197" t="str">
        <f>IF(BG318="","Compléter la part variable",IF(AND($M318=Données!$I$2,BH318=""),"Compléter mont. unit. versé pour le BTE",IF(BI318-$C$6&lt;0,0,BI318-$C$6)))</f>
        <v>Compléter la part variable</v>
      </c>
      <c r="BK318" s="192" t="str">
        <f t="shared" si="121"/>
        <v>Date signature contrat absente ou non conforme</v>
      </c>
      <c r="BL318" s="24"/>
      <c r="BM318" s="29"/>
      <c r="BN318" s="61" t="str">
        <f t="shared" si="134"/>
        <v>Compléter la colonne M</v>
      </c>
      <c r="BO318" s="62"/>
      <c r="BP318" s="29"/>
      <c r="BQ318" s="205" t="str">
        <f>IF($M318="","Compléter la colonne M",IF(BO318="","Compléter la part variable",IF($M318=Données!$I$3,BO318,IF(AND($M318=Données!$I$2,BP318=""),"Compléter la colonne précédente",IF(BO318-BP318&lt;=0,0,IF(BP318&gt;=144.44,BO318-144.44,BO318-BP318))))))</f>
        <v>Compléter la colonne M</v>
      </c>
      <c r="BR318" s="197" t="str">
        <f>IF(BO318="","Compléter la part variable",IF(AND($M318=Données!$I$2,BP318=""),"Compléter mont. unit. versé pour le BTE",IF(BQ318-$C$6&lt;0,0,BQ318-$C$6)))</f>
        <v>Compléter la part variable</v>
      </c>
      <c r="BS318" s="192" t="str">
        <f t="shared" si="122"/>
        <v>Date signature contrat absente ou non conforme</v>
      </c>
      <c r="BT318" s="24"/>
      <c r="BU318" s="29"/>
      <c r="BV318" s="61" t="str">
        <f t="shared" si="135"/>
        <v>Compléter la colonne M</v>
      </c>
      <c r="BW318" s="62"/>
      <c r="BX318" s="29"/>
      <c r="BY318" s="205" t="str">
        <f>IF($M318="","Compléter la colonne M",IF(BW318="","Compléter la part variable",IF($M318=Données!$I$3,BW318,IF(AND($M318=Données!$I$2,BX318=""),"Compléter la colonne précédente",IF(BW318-BX318&lt;=0,0,IF(BX318&gt;=144.44,BW318-144.44,BW318-BX318))))))</f>
        <v>Compléter la colonne M</v>
      </c>
      <c r="BZ318" s="197" t="str">
        <f>IF(BW318="","Compléter la part variable",IF(AND($M318=Données!$I$2,BX318=""),"Compléter mont. unit. versé pour le BTE",IF(BY318-$C$6&lt;0,0,BY318-$C$6)))</f>
        <v>Compléter la part variable</v>
      </c>
      <c r="CA318" s="192" t="str">
        <f t="shared" si="123"/>
        <v>Date signature contrat absente ou non conforme</v>
      </c>
      <c r="CB318" s="24"/>
      <c r="CC318" s="29"/>
      <c r="CD318" s="61" t="str">
        <f t="shared" si="136"/>
        <v>Compléter la colonne M</v>
      </c>
      <c r="CE318" s="62"/>
      <c r="CF318" s="29"/>
      <c r="CG318" s="205" t="str">
        <f>IF($M318="","Compléter la colonne M",IF(CE318="","Compléter la part variable",IF($M318=Données!$I$3,CE318,IF(AND($M318=Données!$I$2,CF318=""),"Compléter la colonne précédente",IF(CE318-CF318&lt;=0,0,IF(CF318&gt;=144.44,CE318-144.44,CE318-CF318))))))</f>
        <v>Compléter la colonne M</v>
      </c>
      <c r="CH318" s="197" t="str">
        <f>IF(CE318="","Compléter la part variable",IF(AND($M318=Données!$I$2,CF318=""),"Compléter mont. unit. versé pour le BTE",IF(CG318-$C$6&lt;0,0,CG318-$C$6)))</f>
        <v>Compléter la part variable</v>
      </c>
      <c r="CI318" s="192" t="str">
        <f t="shared" si="124"/>
        <v>Date signature contrat absente ou non conforme</v>
      </c>
      <c r="CJ318" s="24"/>
      <c r="CK318" s="29"/>
      <c r="CL318" s="61" t="str">
        <f t="shared" si="137"/>
        <v>Compléter la colonne M</v>
      </c>
      <c r="CM318" s="62"/>
      <c r="CN318" s="29"/>
      <c r="CO318" s="205" t="str">
        <f>IF($M318="","Compléter la colonne M",IF(CM318="","Compléter la part variable",IF($M318=Données!$I$3,CM318,IF(AND($M318=Données!$I$2,CN318=""),"Compléter la colonne précédente",IF(CM318-CN318&lt;=0,0,IF(CN318&gt;=144.44,CM318-144.44,CM318-CN318))))))</f>
        <v>Compléter la colonne M</v>
      </c>
      <c r="CP318" s="197" t="str">
        <f>IF(CM318="","Compléter la part variable",IF(AND($M318=Données!$I$2,CN318=""),"Compléter mont. unit. versé pour le BTE",IF(CO318-$C$6&lt;0,0,CO318-$C$6)))</f>
        <v>Compléter la part variable</v>
      </c>
      <c r="CQ318" s="192" t="str">
        <f t="shared" si="125"/>
        <v>Date signature contrat absente ou non conforme</v>
      </c>
      <c r="CR318" s="24"/>
      <c r="CS318" s="29"/>
      <c r="CT318" s="61" t="str">
        <f t="shared" si="138"/>
        <v>Compléter la colonne M</v>
      </c>
      <c r="CU318" s="62"/>
      <c r="CV318" s="29"/>
      <c r="CW318" s="205" t="str">
        <f>IF($M318="","Compléter la colonne M",IF(CU318="","Compléter la part variable",IF($M318=Données!$I$3,CU318,IF(AND($M318=Données!$I$2,CV318=""),"Compléter la colonne précédente",IF(CU318-CV318&lt;=0,0,IF(CV318&gt;=144.44,CU318-144.44,CU318-CV318))))))</f>
        <v>Compléter la colonne M</v>
      </c>
      <c r="CX318" s="197" t="str">
        <f>IF(CU318="","Compléter la part variable",IF(AND($M318=Données!$I$2,CV318=""),"Compléter mont. unit. versé pour le BTE",IF(CW318-$C$6&lt;0,0,CW318-$C$6)))</f>
        <v>Compléter la part variable</v>
      </c>
      <c r="CY318" s="192" t="str">
        <f t="shared" si="126"/>
        <v>Date signature contrat absente ou non conforme</v>
      </c>
      <c r="CZ318" s="24"/>
      <c r="DA318" s="29"/>
      <c r="DB318" s="61" t="str">
        <f t="shared" si="139"/>
        <v>Compléter la colonne M</v>
      </c>
      <c r="DC318" s="62"/>
      <c r="DD318" s="29"/>
      <c r="DE318" s="205" t="str">
        <f>IF($M318="","Compléter la colonne M",IF(DC318="","Compléter la part variable",IF($M318=Données!$I$3,DC318,IF(AND($M318=Données!$I$2,DD318=""),"Compléter la colonne précédente",IF(DC318-DD318&lt;=0,0,IF(DD318&gt;=144.44,DC318-144.44,DC318-DD318))))))</f>
        <v>Compléter la colonne M</v>
      </c>
      <c r="DF318" s="197" t="str">
        <f>IF(DC318="","Compléter la part variable",IF(AND($M318=Données!$I$2,DD318=""),"Compléter mont. unit. versé pour le BTE",IF(DE318-$C$6&lt;0,0,DE318-$C$6)))</f>
        <v>Compléter la part variable</v>
      </c>
      <c r="DG318" s="192" t="str">
        <f t="shared" si="127"/>
        <v>Date signature contrat absente ou non conforme</v>
      </c>
      <c r="DH318" s="106" t="str">
        <f t="shared" si="114"/>
        <v>Remplir les colonnes M,N, Q et P</v>
      </c>
      <c r="DI318" s="153" t="str">
        <f t="shared" si="115"/>
        <v>Remplir les colonnes M, N, Q et P</v>
      </c>
      <c r="DJ318" s="28" t="str">
        <f t="shared" si="116"/>
        <v>Remplir les colonnes M, N, Q et P</v>
      </c>
      <c r="DK318"/>
      <c r="DL318"/>
    </row>
    <row r="319" spans="1:116" x14ac:dyDescent="0.3">
      <c r="A319" s="132"/>
      <c r="B319" s="165"/>
      <c r="C319" s="43"/>
      <c r="D319" s="43"/>
      <c r="E319" s="43"/>
      <c r="F319" s="43"/>
      <c r="G319" s="133"/>
      <c r="H319" s="59"/>
      <c r="I319" s="29"/>
      <c r="J319" s="167"/>
      <c r="K319" s="167"/>
      <c r="L319" s="168"/>
      <c r="M319" s="141"/>
      <c r="N319" s="119"/>
      <c r="O319" s="69"/>
      <c r="P319" s="69"/>
      <c r="Q319" s="145"/>
      <c r="R319" s="24"/>
      <c r="S319" s="29"/>
      <c r="T319" s="61" t="str">
        <f t="shared" si="128"/>
        <v>Compléter la colonne M</v>
      </c>
      <c r="U319" s="62"/>
      <c r="V319" s="103" t="str">
        <f t="shared" si="112"/>
        <v>Compléter la colonne précédente</v>
      </c>
      <c r="W319" s="192" t="str">
        <f t="shared" si="113"/>
        <v>Date signature contrat absente ou non conforme</v>
      </c>
      <c r="X319" s="24"/>
      <c r="Y319" s="29"/>
      <c r="Z319" s="61" t="str">
        <f t="shared" si="129"/>
        <v>Compléter la colonne M</v>
      </c>
      <c r="AA319" s="62"/>
      <c r="AB319" s="29"/>
      <c r="AC319" s="205" t="str">
        <f>IF($M319="","Compléter la colonne M",IF(AA319="","Compléter la part variable",IF($M319=Données!$I$3,AA319,IF(AND($M319=Données!$I$2,AB319=""),"Compléter la colonne précédente",IF(AA319-AB319&lt;=0,0,IF(AB319&gt;=144.44,AA319-144.44,AA319-AB319))))))</f>
        <v>Compléter la colonne M</v>
      </c>
      <c r="AD319" s="197" t="str">
        <f>IF(AA319="","Compléter la part variable",IF(AND($M319=Données!$I$2,AB319=""),"Compléter mont. unit. versé pour le BTE",IF(AC319-$C$6&lt;0,0,AC319-$C$6)))</f>
        <v>Compléter la part variable</v>
      </c>
      <c r="AE319" s="192" t="str">
        <f t="shared" si="117"/>
        <v>Date signature contrat absente ou non conforme</v>
      </c>
      <c r="AF319" s="24"/>
      <c r="AG319" s="29"/>
      <c r="AH319" s="61" t="str">
        <f t="shared" si="130"/>
        <v>Compléter la colonne M</v>
      </c>
      <c r="AI319" s="62"/>
      <c r="AJ319" s="29"/>
      <c r="AK319" s="205" t="str">
        <f>IF($M319="","Compléter la colonne M",IF(AI319="","Compléter la part variable",IF($M319=Données!$I$3,AI319,IF(AND($M319=Données!$I$2,AJ319=""),"Compléter la colonne précédente",IF(AI319-AJ319&lt;=0,0,IF(AJ319&gt;=144.44,AI319-144.44,AI319-AJ319))))))</f>
        <v>Compléter la colonne M</v>
      </c>
      <c r="AL319" s="197" t="str">
        <f>IF(AI319="","Compléter la part variable",IF(AND($M319=Données!$I$2,AJ319=""),"Compléter mont. unit. versé pour le BTE",IF(AK319-$C$6&lt;0,0,AK319-$C$6)))</f>
        <v>Compléter la part variable</v>
      </c>
      <c r="AM319" s="192" t="str">
        <f t="shared" si="118"/>
        <v>Date signature contrat absente ou non conforme</v>
      </c>
      <c r="AN319" s="24"/>
      <c r="AO319" s="29"/>
      <c r="AP319" s="61" t="str">
        <f t="shared" si="131"/>
        <v>Compléter la colonne M</v>
      </c>
      <c r="AQ319" s="62"/>
      <c r="AR319" s="29"/>
      <c r="AS319" s="205" t="str">
        <f>IF($M319="","Compléter la colonne M",IF(AQ319="","Compléter la part variable",IF($M319=Données!$I$3,AQ319,IF(AND($M319=Données!$I$2,AR319=""),"Compléter la colonne précédente",IF(AQ319-AR319&lt;=0,0,IF(AR319&gt;=144.44,AQ319-144.44,AQ319-AR319))))))</f>
        <v>Compléter la colonne M</v>
      </c>
      <c r="AT319" s="197" t="str">
        <f>IF(AQ319="","Compléter la part variable",IF(AND($M319=Données!$I$2,AR319=""),"Compléter mont. unit. versé pour le BTE",IF(AS319-$C$6&lt;0,0,AS319-$C$6)))</f>
        <v>Compléter la part variable</v>
      </c>
      <c r="AU319" s="192" t="str">
        <f t="shared" si="119"/>
        <v>Date signature contrat absente ou non conforme</v>
      </c>
      <c r="AV319" s="24"/>
      <c r="AW319" s="29"/>
      <c r="AX319" s="61" t="str">
        <f t="shared" si="132"/>
        <v>Compléter la colonne M</v>
      </c>
      <c r="AY319" s="62"/>
      <c r="AZ319" s="29"/>
      <c r="BA319" s="205" t="str">
        <f>IF($M319="","Compléter la colonne M",IF(AY319="","Compléter la part variable",IF($M319=Données!$I$3,AY319,IF(AND($M319=Données!$I$2,AZ319=""),"Compléter la colonne précédente",IF(AY319-AZ319&lt;=0,0,IF(AZ319&gt;=144.44,AY319-144.44,AY319-AZ319))))))</f>
        <v>Compléter la colonne M</v>
      </c>
      <c r="BB319" s="197" t="str">
        <f>IF(AY319="","Compléter la part variable",IF(AND($M319=Données!$I$2,AZ319=""),"Compléter mont. unit. versé pour le BTE",IF(BA319-$C$6&lt;0,0,BA319-$C$6)))</f>
        <v>Compléter la part variable</v>
      </c>
      <c r="BC319" s="192" t="str">
        <f t="shared" si="120"/>
        <v>Date signature contrat absente ou non conforme</v>
      </c>
      <c r="BD319" s="24"/>
      <c r="BE319" s="29"/>
      <c r="BF319" s="61" t="str">
        <f t="shared" si="133"/>
        <v>Compléter la colonne M</v>
      </c>
      <c r="BG319" s="62"/>
      <c r="BH319" s="29"/>
      <c r="BI319" s="205" t="str">
        <f>IF($M319="","Compléter la colonne M",IF(BG319="","Compléter la part variable",IF($M319=Données!$I$3,BG319,IF(AND($M319=Données!$I$2,BH319=""),"Compléter la colonne précédente",IF(BG319-BH319&lt;=0,0,IF(BH319&gt;=144.44,BG319-144.44,BG319-BH319))))))</f>
        <v>Compléter la colonne M</v>
      </c>
      <c r="BJ319" s="197" t="str">
        <f>IF(BG319="","Compléter la part variable",IF(AND($M319=Données!$I$2,BH319=""),"Compléter mont. unit. versé pour le BTE",IF(BI319-$C$6&lt;0,0,BI319-$C$6)))</f>
        <v>Compléter la part variable</v>
      </c>
      <c r="BK319" s="192" t="str">
        <f t="shared" si="121"/>
        <v>Date signature contrat absente ou non conforme</v>
      </c>
      <c r="BL319" s="24"/>
      <c r="BM319" s="29"/>
      <c r="BN319" s="61" t="str">
        <f t="shared" si="134"/>
        <v>Compléter la colonne M</v>
      </c>
      <c r="BO319" s="62"/>
      <c r="BP319" s="29"/>
      <c r="BQ319" s="205" t="str">
        <f>IF($M319="","Compléter la colonne M",IF(BO319="","Compléter la part variable",IF($M319=Données!$I$3,BO319,IF(AND($M319=Données!$I$2,BP319=""),"Compléter la colonne précédente",IF(BO319-BP319&lt;=0,0,IF(BP319&gt;=144.44,BO319-144.44,BO319-BP319))))))</f>
        <v>Compléter la colonne M</v>
      </c>
      <c r="BR319" s="197" t="str">
        <f>IF(BO319="","Compléter la part variable",IF(AND($M319=Données!$I$2,BP319=""),"Compléter mont. unit. versé pour le BTE",IF(BQ319-$C$6&lt;0,0,BQ319-$C$6)))</f>
        <v>Compléter la part variable</v>
      </c>
      <c r="BS319" s="192" t="str">
        <f t="shared" si="122"/>
        <v>Date signature contrat absente ou non conforme</v>
      </c>
      <c r="BT319" s="24"/>
      <c r="BU319" s="29"/>
      <c r="BV319" s="61" t="str">
        <f t="shared" si="135"/>
        <v>Compléter la colonne M</v>
      </c>
      <c r="BW319" s="62"/>
      <c r="BX319" s="29"/>
      <c r="BY319" s="205" t="str">
        <f>IF($M319="","Compléter la colonne M",IF(BW319="","Compléter la part variable",IF($M319=Données!$I$3,BW319,IF(AND($M319=Données!$I$2,BX319=""),"Compléter la colonne précédente",IF(BW319-BX319&lt;=0,0,IF(BX319&gt;=144.44,BW319-144.44,BW319-BX319))))))</f>
        <v>Compléter la colonne M</v>
      </c>
      <c r="BZ319" s="197" t="str">
        <f>IF(BW319="","Compléter la part variable",IF(AND($M319=Données!$I$2,BX319=""),"Compléter mont. unit. versé pour le BTE",IF(BY319-$C$6&lt;0,0,BY319-$C$6)))</f>
        <v>Compléter la part variable</v>
      </c>
      <c r="CA319" s="192" t="str">
        <f t="shared" si="123"/>
        <v>Date signature contrat absente ou non conforme</v>
      </c>
      <c r="CB319" s="24"/>
      <c r="CC319" s="29"/>
      <c r="CD319" s="61" t="str">
        <f t="shared" si="136"/>
        <v>Compléter la colonne M</v>
      </c>
      <c r="CE319" s="62"/>
      <c r="CF319" s="29"/>
      <c r="CG319" s="205" t="str">
        <f>IF($M319="","Compléter la colonne M",IF(CE319="","Compléter la part variable",IF($M319=Données!$I$3,CE319,IF(AND($M319=Données!$I$2,CF319=""),"Compléter la colonne précédente",IF(CE319-CF319&lt;=0,0,IF(CF319&gt;=144.44,CE319-144.44,CE319-CF319))))))</f>
        <v>Compléter la colonne M</v>
      </c>
      <c r="CH319" s="197" t="str">
        <f>IF(CE319="","Compléter la part variable",IF(AND($M319=Données!$I$2,CF319=""),"Compléter mont. unit. versé pour le BTE",IF(CG319-$C$6&lt;0,0,CG319-$C$6)))</f>
        <v>Compléter la part variable</v>
      </c>
      <c r="CI319" s="192" t="str">
        <f t="shared" si="124"/>
        <v>Date signature contrat absente ou non conforme</v>
      </c>
      <c r="CJ319" s="24"/>
      <c r="CK319" s="29"/>
      <c r="CL319" s="61" t="str">
        <f t="shared" si="137"/>
        <v>Compléter la colonne M</v>
      </c>
      <c r="CM319" s="62"/>
      <c r="CN319" s="29"/>
      <c r="CO319" s="205" t="str">
        <f>IF($M319="","Compléter la colonne M",IF(CM319="","Compléter la part variable",IF($M319=Données!$I$3,CM319,IF(AND($M319=Données!$I$2,CN319=""),"Compléter la colonne précédente",IF(CM319-CN319&lt;=0,0,IF(CN319&gt;=144.44,CM319-144.44,CM319-CN319))))))</f>
        <v>Compléter la colonne M</v>
      </c>
      <c r="CP319" s="197" t="str">
        <f>IF(CM319="","Compléter la part variable",IF(AND($M319=Données!$I$2,CN319=""),"Compléter mont. unit. versé pour le BTE",IF(CO319-$C$6&lt;0,0,CO319-$C$6)))</f>
        <v>Compléter la part variable</v>
      </c>
      <c r="CQ319" s="192" t="str">
        <f t="shared" si="125"/>
        <v>Date signature contrat absente ou non conforme</v>
      </c>
      <c r="CR319" s="24"/>
      <c r="CS319" s="29"/>
      <c r="CT319" s="61" t="str">
        <f t="shared" si="138"/>
        <v>Compléter la colonne M</v>
      </c>
      <c r="CU319" s="62"/>
      <c r="CV319" s="29"/>
      <c r="CW319" s="205" t="str">
        <f>IF($M319="","Compléter la colonne M",IF(CU319="","Compléter la part variable",IF($M319=Données!$I$3,CU319,IF(AND($M319=Données!$I$2,CV319=""),"Compléter la colonne précédente",IF(CU319-CV319&lt;=0,0,IF(CV319&gt;=144.44,CU319-144.44,CU319-CV319))))))</f>
        <v>Compléter la colonne M</v>
      </c>
      <c r="CX319" s="197" t="str">
        <f>IF(CU319="","Compléter la part variable",IF(AND($M319=Données!$I$2,CV319=""),"Compléter mont. unit. versé pour le BTE",IF(CW319-$C$6&lt;0,0,CW319-$C$6)))</f>
        <v>Compléter la part variable</v>
      </c>
      <c r="CY319" s="192" t="str">
        <f t="shared" si="126"/>
        <v>Date signature contrat absente ou non conforme</v>
      </c>
      <c r="CZ319" s="24"/>
      <c r="DA319" s="29"/>
      <c r="DB319" s="61" t="str">
        <f t="shared" si="139"/>
        <v>Compléter la colonne M</v>
      </c>
      <c r="DC319" s="62"/>
      <c r="DD319" s="29"/>
      <c r="DE319" s="205" t="str">
        <f>IF($M319="","Compléter la colonne M",IF(DC319="","Compléter la part variable",IF($M319=Données!$I$3,DC319,IF(AND($M319=Données!$I$2,DD319=""),"Compléter la colonne précédente",IF(DC319-DD319&lt;=0,0,IF(DD319&gt;=144.44,DC319-144.44,DC319-DD319))))))</f>
        <v>Compléter la colonne M</v>
      </c>
      <c r="DF319" s="197" t="str">
        <f>IF(DC319="","Compléter la part variable",IF(AND($M319=Données!$I$2,DD319=""),"Compléter mont. unit. versé pour le BTE",IF(DE319-$C$6&lt;0,0,DE319-$C$6)))</f>
        <v>Compléter la part variable</v>
      </c>
      <c r="DG319" s="192" t="str">
        <f t="shared" si="127"/>
        <v>Date signature contrat absente ou non conforme</v>
      </c>
      <c r="DH319" s="106" t="str">
        <f t="shared" si="114"/>
        <v>Remplir les colonnes M,N, Q et P</v>
      </c>
      <c r="DI319" s="153" t="str">
        <f t="shared" si="115"/>
        <v>Remplir les colonnes M, N, Q et P</v>
      </c>
      <c r="DJ319" s="28" t="str">
        <f t="shared" si="116"/>
        <v>Remplir les colonnes M, N, Q et P</v>
      </c>
      <c r="DK319"/>
      <c r="DL319"/>
    </row>
    <row r="320" spans="1:116" x14ac:dyDescent="0.3">
      <c r="A320" s="132"/>
      <c r="B320" s="165"/>
      <c r="C320" s="43"/>
      <c r="D320" s="43"/>
      <c r="E320" s="43"/>
      <c r="F320" s="43"/>
      <c r="G320" s="133"/>
      <c r="H320" s="59"/>
      <c r="I320" s="29"/>
      <c r="J320" s="167"/>
      <c r="K320" s="167"/>
      <c r="L320" s="168"/>
      <c r="M320" s="141"/>
      <c r="N320" s="119"/>
      <c r="O320" s="69"/>
      <c r="P320" s="69"/>
      <c r="Q320" s="145"/>
      <c r="R320" s="24"/>
      <c r="S320" s="29"/>
      <c r="T320" s="61" t="str">
        <f t="shared" si="128"/>
        <v>Compléter la colonne M</v>
      </c>
      <c r="U320" s="62"/>
      <c r="V320" s="103" t="str">
        <f t="shared" si="112"/>
        <v>Compléter la colonne précédente</v>
      </c>
      <c r="W320" s="192" t="str">
        <f t="shared" si="113"/>
        <v>Date signature contrat absente ou non conforme</v>
      </c>
      <c r="X320" s="24"/>
      <c r="Y320" s="29"/>
      <c r="Z320" s="61" t="str">
        <f t="shared" si="129"/>
        <v>Compléter la colonne M</v>
      </c>
      <c r="AA320" s="62"/>
      <c r="AB320" s="29"/>
      <c r="AC320" s="205" t="str">
        <f>IF($M320="","Compléter la colonne M",IF(AA320="","Compléter la part variable",IF($M320=Données!$I$3,AA320,IF(AND($M320=Données!$I$2,AB320=""),"Compléter la colonne précédente",IF(AA320-AB320&lt;=0,0,IF(AB320&gt;=144.44,AA320-144.44,AA320-AB320))))))</f>
        <v>Compléter la colonne M</v>
      </c>
      <c r="AD320" s="197" t="str">
        <f>IF(AA320="","Compléter la part variable",IF(AND($M320=Données!$I$2,AB320=""),"Compléter mont. unit. versé pour le BTE",IF(AC320-$C$6&lt;0,0,AC320-$C$6)))</f>
        <v>Compléter la part variable</v>
      </c>
      <c r="AE320" s="192" t="str">
        <f t="shared" si="117"/>
        <v>Date signature contrat absente ou non conforme</v>
      </c>
      <c r="AF320" s="24"/>
      <c r="AG320" s="29"/>
      <c r="AH320" s="61" t="str">
        <f t="shared" si="130"/>
        <v>Compléter la colonne M</v>
      </c>
      <c r="AI320" s="62"/>
      <c r="AJ320" s="29"/>
      <c r="AK320" s="205" t="str">
        <f>IF($M320="","Compléter la colonne M",IF(AI320="","Compléter la part variable",IF($M320=Données!$I$3,AI320,IF(AND($M320=Données!$I$2,AJ320=""),"Compléter la colonne précédente",IF(AI320-AJ320&lt;=0,0,IF(AJ320&gt;=144.44,AI320-144.44,AI320-AJ320))))))</f>
        <v>Compléter la colonne M</v>
      </c>
      <c r="AL320" s="197" t="str">
        <f>IF(AI320="","Compléter la part variable",IF(AND($M320=Données!$I$2,AJ320=""),"Compléter mont. unit. versé pour le BTE",IF(AK320-$C$6&lt;0,0,AK320-$C$6)))</f>
        <v>Compléter la part variable</v>
      </c>
      <c r="AM320" s="192" t="str">
        <f t="shared" si="118"/>
        <v>Date signature contrat absente ou non conforme</v>
      </c>
      <c r="AN320" s="24"/>
      <c r="AO320" s="29"/>
      <c r="AP320" s="61" t="str">
        <f t="shared" si="131"/>
        <v>Compléter la colonne M</v>
      </c>
      <c r="AQ320" s="62"/>
      <c r="AR320" s="29"/>
      <c r="AS320" s="205" t="str">
        <f>IF($M320="","Compléter la colonne M",IF(AQ320="","Compléter la part variable",IF($M320=Données!$I$3,AQ320,IF(AND($M320=Données!$I$2,AR320=""),"Compléter la colonne précédente",IF(AQ320-AR320&lt;=0,0,IF(AR320&gt;=144.44,AQ320-144.44,AQ320-AR320))))))</f>
        <v>Compléter la colonne M</v>
      </c>
      <c r="AT320" s="197" t="str">
        <f>IF(AQ320="","Compléter la part variable",IF(AND($M320=Données!$I$2,AR320=""),"Compléter mont. unit. versé pour le BTE",IF(AS320-$C$6&lt;0,0,AS320-$C$6)))</f>
        <v>Compléter la part variable</v>
      </c>
      <c r="AU320" s="192" t="str">
        <f t="shared" si="119"/>
        <v>Date signature contrat absente ou non conforme</v>
      </c>
      <c r="AV320" s="24"/>
      <c r="AW320" s="29"/>
      <c r="AX320" s="61" t="str">
        <f t="shared" si="132"/>
        <v>Compléter la colonne M</v>
      </c>
      <c r="AY320" s="62"/>
      <c r="AZ320" s="29"/>
      <c r="BA320" s="205" t="str">
        <f>IF($M320="","Compléter la colonne M",IF(AY320="","Compléter la part variable",IF($M320=Données!$I$3,AY320,IF(AND($M320=Données!$I$2,AZ320=""),"Compléter la colonne précédente",IF(AY320-AZ320&lt;=0,0,IF(AZ320&gt;=144.44,AY320-144.44,AY320-AZ320))))))</f>
        <v>Compléter la colonne M</v>
      </c>
      <c r="BB320" s="197" t="str">
        <f>IF(AY320="","Compléter la part variable",IF(AND($M320=Données!$I$2,AZ320=""),"Compléter mont. unit. versé pour le BTE",IF(BA320-$C$6&lt;0,0,BA320-$C$6)))</f>
        <v>Compléter la part variable</v>
      </c>
      <c r="BC320" s="192" t="str">
        <f t="shared" si="120"/>
        <v>Date signature contrat absente ou non conforme</v>
      </c>
      <c r="BD320" s="24"/>
      <c r="BE320" s="29"/>
      <c r="BF320" s="61" t="str">
        <f t="shared" si="133"/>
        <v>Compléter la colonne M</v>
      </c>
      <c r="BG320" s="62"/>
      <c r="BH320" s="29"/>
      <c r="BI320" s="205" t="str">
        <f>IF($M320="","Compléter la colonne M",IF(BG320="","Compléter la part variable",IF($M320=Données!$I$3,BG320,IF(AND($M320=Données!$I$2,BH320=""),"Compléter la colonne précédente",IF(BG320-BH320&lt;=0,0,IF(BH320&gt;=144.44,BG320-144.44,BG320-BH320))))))</f>
        <v>Compléter la colonne M</v>
      </c>
      <c r="BJ320" s="197" t="str">
        <f>IF(BG320="","Compléter la part variable",IF(AND($M320=Données!$I$2,BH320=""),"Compléter mont. unit. versé pour le BTE",IF(BI320-$C$6&lt;0,0,BI320-$C$6)))</f>
        <v>Compléter la part variable</v>
      </c>
      <c r="BK320" s="192" t="str">
        <f t="shared" si="121"/>
        <v>Date signature contrat absente ou non conforme</v>
      </c>
      <c r="BL320" s="24"/>
      <c r="BM320" s="29"/>
      <c r="BN320" s="61" t="str">
        <f t="shared" si="134"/>
        <v>Compléter la colonne M</v>
      </c>
      <c r="BO320" s="62"/>
      <c r="BP320" s="29"/>
      <c r="BQ320" s="205" t="str">
        <f>IF($M320="","Compléter la colonne M",IF(BO320="","Compléter la part variable",IF($M320=Données!$I$3,BO320,IF(AND($M320=Données!$I$2,BP320=""),"Compléter la colonne précédente",IF(BO320-BP320&lt;=0,0,IF(BP320&gt;=144.44,BO320-144.44,BO320-BP320))))))</f>
        <v>Compléter la colonne M</v>
      </c>
      <c r="BR320" s="197" t="str">
        <f>IF(BO320="","Compléter la part variable",IF(AND($M320=Données!$I$2,BP320=""),"Compléter mont. unit. versé pour le BTE",IF(BQ320-$C$6&lt;0,0,BQ320-$C$6)))</f>
        <v>Compléter la part variable</v>
      </c>
      <c r="BS320" s="192" t="str">
        <f t="shared" si="122"/>
        <v>Date signature contrat absente ou non conforme</v>
      </c>
      <c r="BT320" s="24"/>
      <c r="BU320" s="29"/>
      <c r="BV320" s="61" t="str">
        <f t="shared" si="135"/>
        <v>Compléter la colonne M</v>
      </c>
      <c r="BW320" s="62"/>
      <c r="BX320" s="29"/>
      <c r="BY320" s="205" t="str">
        <f>IF($M320="","Compléter la colonne M",IF(BW320="","Compléter la part variable",IF($M320=Données!$I$3,BW320,IF(AND($M320=Données!$I$2,BX320=""),"Compléter la colonne précédente",IF(BW320-BX320&lt;=0,0,IF(BX320&gt;=144.44,BW320-144.44,BW320-BX320))))))</f>
        <v>Compléter la colonne M</v>
      </c>
      <c r="BZ320" s="197" t="str">
        <f>IF(BW320="","Compléter la part variable",IF(AND($M320=Données!$I$2,BX320=""),"Compléter mont. unit. versé pour le BTE",IF(BY320-$C$6&lt;0,0,BY320-$C$6)))</f>
        <v>Compléter la part variable</v>
      </c>
      <c r="CA320" s="192" t="str">
        <f t="shared" si="123"/>
        <v>Date signature contrat absente ou non conforme</v>
      </c>
      <c r="CB320" s="24"/>
      <c r="CC320" s="29"/>
      <c r="CD320" s="61" t="str">
        <f t="shared" si="136"/>
        <v>Compléter la colonne M</v>
      </c>
      <c r="CE320" s="62"/>
      <c r="CF320" s="29"/>
      <c r="CG320" s="205" t="str">
        <f>IF($M320="","Compléter la colonne M",IF(CE320="","Compléter la part variable",IF($M320=Données!$I$3,CE320,IF(AND($M320=Données!$I$2,CF320=""),"Compléter la colonne précédente",IF(CE320-CF320&lt;=0,0,IF(CF320&gt;=144.44,CE320-144.44,CE320-CF320))))))</f>
        <v>Compléter la colonne M</v>
      </c>
      <c r="CH320" s="197" t="str">
        <f>IF(CE320="","Compléter la part variable",IF(AND($M320=Données!$I$2,CF320=""),"Compléter mont. unit. versé pour le BTE",IF(CG320-$C$6&lt;0,0,CG320-$C$6)))</f>
        <v>Compléter la part variable</v>
      </c>
      <c r="CI320" s="192" t="str">
        <f t="shared" si="124"/>
        <v>Date signature contrat absente ou non conforme</v>
      </c>
      <c r="CJ320" s="24"/>
      <c r="CK320" s="29"/>
      <c r="CL320" s="61" t="str">
        <f t="shared" si="137"/>
        <v>Compléter la colonne M</v>
      </c>
      <c r="CM320" s="62"/>
      <c r="CN320" s="29"/>
      <c r="CO320" s="205" t="str">
        <f>IF($M320="","Compléter la colonne M",IF(CM320="","Compléter la part variable",IF($M320=Données!$I$3,CM320,IF(AND($M320=Données!$I$2,CN320=""),"Compléter la colonne précédente",IF(CM320-CN320&lt;=0,0,IF(CN320&gt;=144.44,CM320-144.44,CM320-CN320))))))</f>
        <v>Compléter la colonne M</v>
      </c>
      <c r="CP320" s="197" t="str">
        <f>IF(CM320="","Compléter la part variable",IF(AND($M320=Données!$I$2,CN320=""),"Compléter mont. unit. versé pour le BTE",IF(CO320-$C$6&lt;0,0,CO320-$C$6)))</f>
        <v>Compléter la part variable</v>
      </c>
      <c r="CQ320" s="192" t="str">
        <f t="shared" si="125"/>
        <v>Date signature contrat absente ou non conforme</v>
      </c>
      <c r="CR320" s="24"/>
      <c r="CS320" s="29"/>
      <c r="CT320" s="61" t="str">
        <f t="shared" si="138"/>
        <v>Compléter la colonne M</v>
      </c>
      <c r="CU320" s="62"/>
      <c r="CV320" s="29"/>
      <c r="CW320" s="205" t="str">
        <f>IF($M320="","Compléter la colonne M",IF(CU320="","Compléter la part variable",IF($M320=Données!$I$3,CU320,IF(AND($M320=Données!$I$2,CV320=""),"Compléter la colonne précédente",IF(CU320-CV320&lt;=0,0,IF(CV320&gt;=144.44,CU320-144.44,CU320-CV320))))))</f>
        <v>Compléter la colonne M</v>
      </c>
      <c r="CX320" s="197" t="str">
        <f>IF(CU320="","Compléter la part variable",IF(AND($M320=Données!$I$2,CV320=""),"Compléter mont. unit. versé pour le BTE",IF(CW320-$C$6&lt;0,0,CW320-$C$6)))</f>
        <v>Compléter la part variable</v>
      </c>
      <c r="CY320" s="192" t="str">
        <f t="shared" si="126"/>
        <v>Date signature contrat absente ou non conforme</v>
      </c>
      <c r="CZ320" s="24"/>
      <c r="DA320" s="29"/>
      <c r="DB320" s="61" t="str">
        <f t="shared" si="139"/>
        <v>Compléter la colonne M</v>
      </c>
      <c r="DC320" s="62"/>
      <c r="DD320" s="29"/>
      <c r="DE320" s="205" t="str">
        <f>IF($M320="","Compléter la colonne M",IF(DC320="","Compléter la part variable",IF($M320=Données!$I$3,DC320,IF(AND($M320=Données!$I$2,DD320=""),"Compléter la colonne précédente",IF(DC320-DD320&lt;=0,0,IF(DD320&gt;=144.44,DC320-144.44,DC320-DD320))))))</f>
        <v>Compléter la colonne M</v>
      </c>
      <c r="DF320" s="197" t="str">
        <f>IF(DC320="","Compléter la part variable",IF(AND($M320=Données!$I$2,DD320=""),"Compléter mont. unit. versé pour le BTE",IF(DE320-$C$6&lt;0,0,DE320-$C$6)))</f>
        <v>Compléter la part variable</v>
      </c>
      <c r="DG320" s="192" t="str">
        <f t="shared" si="127"/>
        <v>Date signature contrat absente ou non conforme</v>
      </c>
      <c r="DH320" s="106" t="str">
        <f t="shared" si="114"/>
        <v>Remplir les colonnes M,N, Q et P</v>
      </c>
      <c r="DI320" s="153" t="str">
        <f t="shared" si="115"/>
        <v>Remplir les colonnes M, N, Q et P</v>
      </c>
      <c r="DJ320" s="28" t="str">
        <f t="shared" si="116"/>
        <v>Remplir les colonnes M, N, Q et P</v>
      </c>
      <c r="DK320"/>
      <c r="DL320"/>
    </row>
    <row r="321" spans="1:116" x14ac:dyDescent="0.3">
      <c r="A321" s="132"/>
      <c r="B321" s="165"/>
      <c r="C321" s="43"/>
      <c r="D321" s="43"/>
      <c r="E321" s="43"/>
      <c r="F321" s="43"/>
      <c r="G321" s="133"/>
      <c r="H321" s="59"/>
      <c r="I321" s="29"/>
      <c r="J321" s="167"/>
      <c r="K321" s="167"/>
      <c r="L321" s="168"/>
      <c r="M321" s="141"/>
      <c r="N321" s="119"/>
      <c r="O321" s="69"/>
      <c r="P321" s="69"/>
      <c r="Q321" s="145"/>
      <c r="R321" s="24"/>
      <c r="S321" s="29"/>
      <c r="T321" s="61" t="str">
        <f t="shared" si="128"/>
        <v>Compléter la colonne M</v>
      </c>
      <c r="U321" s="62"/>
      <c r="V321" s="103" t="str">
        <f t="shared" si="112"/>
        <v>Compléter la colonne précédente</v>
      </c>
      <c r="W321" s="192" t="str">
        <f t="shared" si="113"/>
        <v>Date signature contrat absente ou non conforme</v>
      </c>
      <c r="X321" s="24"/>
      <c r="Y321" s="29"/>
      <c r="Z321" s="61" t="str">
        <f t="shared" si="129"/>
        <v>Compléter la colonne M</v>
      </c>
      <c r="AA321" s="62"/>
      <c r="AB321" s="29"/>
      <c r="AC321" s="205" t="str">
        <f>IF($M321="","Compléter la colonne M",IF(AA321="","Compléter la part variable",IF($M321=Données!$I$3,AA321,IF(AND($M321=Données!$I$2,AB321=""),"Compléter la colonne précédente",IF(AA321-AB321&lt;=0,0,IF(AB321&gt;=144.44,AA321-144.44,AA321-AB321))))))</f>
        <v>Compléter la colonne M</v>
      </c>
      <c r="AD321" s="197" t="str">
        <f>IF(AA321="","Compléter la part variable",IF(AND($M321=Données!$I$2,AB321=""),"Compléter mont. unit. versé pour le BTE",IF(AC321-$C$6&lt;0,0,AC321-$C$6)))</f>
        <v>Compléter la part variable</v>
      </c>
      <c r="AE321" s="192" t="str">
        <f t="shared" si="117"/>
        <v>Date signature contrat absente ou non conforme</v>
      </c>
      <c r="AF321" s="24"/>
      <c r="AG321" s="29"/>
      <c r="AH321" s="61" t="str">
        <f t="shared" si="130"/>
        <v>Compléter la colonne M</v>
      </c>
      <c r="AI321" s="62"/>
      <c r="AJ321" s="29"/>
      <c r="AK321" s="205" t="str">
        <f>IF($M321="","Compléter la colonne M",IF(AI321="","Compléter la part variable",IF($M321=Données!$I$3,AI321,IF(AND($M321=Données!$I$2,AJ321=""),"Compléter la colonne précédente",IF(AI321-AJ321&lt;=0,0,IF(AJ321&gt;=144.44,AI321-144.44,AI321-AJ321))))))</f>
        <v>Compléter la colonne M</v>
      </c>
      <c r="AL321" s="197" t="str">
        <f>IF(AI321="","Compléter la part variable",IF(AND($M321=Données!$I$2,AJ321=""),"Compléter mont. unit. versé pour le BTE",IF(AK321-$C$6&lt;0,0,AK321-$C$6)))</f>
        <v>Compléter la part variable</v>
      </c>
      <c r="AM321" s="192" t="str">
        <f t="shared" si="118"/>
        <v>Date signature contrat absente ou non conforme</v>
      </c>
      <c r="AN321" s="24"/>
      <c r="AO321" s="29"/>
      <c r="AP321" s="61" t="str">
        <f t="shared" si="131"/>
        <v>Compléter la colonne M</v>
      </c>
      <c r="AQ321" s="62"/>
      <c r="AR321" s="29"/>
      <c r="AS321" s="205" t="str">
        <f>IF($M321="","Compléter la colonne M",IF(AQ321="","Compléter la part variable",IF($M321=Données!$I$3,AQ321,IF(AND($M321=Données!$I$2,AR321=""),"Compléter la colonne précédente",IF(AQ321-AR321&lt;=0,0,IF(AR321&gt;=144.44,AQ321-144.44,AQ321-AR321))))))</f>
        <v>Compléter la colonne M</v>
      </c>
      <c r="AT321" s="197" t="str">
        <f>IF(AQ321="","Compléter la part variable",IF(AND($M321=Données!$I$2,AR321=""),"Compléter mont. unit. versé pour le BTE",IF(AS321-$C$6&lt;0,0,AS321-$C$6)))</f>
        <v>Compléter la part variable</v>
      </c>
      <c r="AU321" s="192" t="str">
        <f t="shared" si="119"/>
        <v>Date signature contrat absente ou non conforme</v>
      </c>
      <c r="AV321" s="24"/>
      <c r="AW321" s="29"/>
      <c r="AX321" s="61" t="str">
        <f t="shared" si="132"/>
        <v>Compléter la colonne M</v>
      </c>
      <c r="AY321" s="62"/>
      <c r="AZ321" s="29"/>
      <c r="BA321" s="205" t="str">
        <f>IF($M321="","Compléter la colonne M",IF(AY321="","Compléter la part variable",IF($M321=Données!$I$3,AY321,IF(AND($M321=Données!$I$2,AZ321=""),"Compléter la colonne précédente",IF(AY321-AZ321&lt;=0,0,IF(AZ321&gt;=144.44,AY321-144.44,AY321-AZ321))))))</f>
        <v>Compléter la colonne M</v>
      </c>
      <c r="BB321" s="197" t="str">
        <f>IF(AY321="","Compléter la part variable",IF(AND($M321=Données!$I$2,AZ321=""),"Compléter mont. unit. versé pour le BTE",IF(BA321-$C$6&lt;0,0,BA321-$C$6)))</f>
        <v>Compléter la part variable</v>
      </c>
      <c r="BC321" s="192" t="str">
        <f t="shared" si="120"/>
        <v>Date signature contrat absente ou non conforme</v>
      </c>
      <c r="BD321" s="24"/>
      <c r="BE321" s="29"/>
      <c r="BF321" s="61" t="str">
        <f t="shared" si="133"/>
        <v>Compléter la colonne M</v>
      </c>
      <c r="BG321" s="62"/>
      <c r="BH321" s="29"/>
      <c r="BI321" s="205" t="str">
        <f>IF($M321="","Compléter la colonne M",IF(BG321="","Compléter la part variable",IF($M321=Données!$I$3,BG321,IF(AND($M321=Données!$I$2,BH321=""),"Compléter la colonne précédente",IF(BG321-BH321&lt;=0,0,IF(BH321&gt;=144.44,BG321-144.44,BG321-BH321))))))</f>
        <v>Compléter la colonne M</v>
      </c>
      <c r="BJ321" s="197" t="str">
        <f>IF(BG321="","Compléter la part variable",IF(AND($M321=Données!$I$2,BH321=""),"Compléter mont. unit. versé pour le BTE",IF(BI321-$C$6&lt;0,0,BI321-$C$6)))</f>
        <v>Compléter la part variable</v>
      </c>
      <c r="BK321" s="192" t="str">
        <f t="shared" si="121"/>
        <v>Date signature contrat absente ou non conforme</v>
      </c>
      <c r="BL321" s="24"/>
      <c r="BM321" s="29"/>
      <c r="BN321" s="61" t="str">
        <f t="shared" si="134"/>
        <v>Compléter la colonne M</v>
      </c>
      <c r="BO321" s="62"/>
      <c r="BP321" s="29"/>
      <c r="BQ321" s="205" t="str">
        <f>IF($M321="","Compléter la colonne M",IF(BO321="","Compléter la part variable",IF($M321=Données!$I$3,BO321,IF(AND($M321=Données!$I$2,BP321=""),"Compléter la colonne précédente",IF(BO321-BP321&lt;=0,0,IF(BP321&gt;=144.44,BO321-144.44,BO321-BP321))))))</f>
        <v>Compléter la colonne M</v>
      </c>
      <c r="BR321" s="197" t="str">
        <f>IF(BO321="","Compléter la part variable",IF(AND($M321=Données!$I$2,BP321=""),"Compléter mont. unit. versé pour le BTE",IF(BQ321-$C$6&lt;0,0,BQ321-$C$6)))</f>
        <v>Compléter la part variable</v>
      </c>
      <c r="BS321" s="192" t="str">
        <f t="shared" si="122"/>
        <v>Date signature contrat absente ou non conforme</v>
      </c>
      <c r="BT321" s="24"/>
      <c r="BU321" s="29"/>
      <c r="BV321" s="61" t="str">
        <f t="shared" si="135"/>
        <v>Compléter la colonne M</v>
      </c>
      <c r="BW321" s="62"/>
      <c r="BX321" s="29"/>
      <c r="BY321" s="205" t="str">
        <f>IF($M321="","Compléter la colonne M",IF(BW321="","Compléter la part variable",IF($M321=Données!$I$3,BW321,IF(AND($M321=Données!$I$2,BX321=""),"Compléter la colonne précédente",IF(BW321-BX321&lt;=0,0,IF(BX321&gt;=144.44,BW321-144.44,BW321-BX321))))))</f>
        <v>Compléter la colonne M</v>
      </c>
      <c r="BZ321" s="197" t="str">
        <f>IF(BW321="","Compléter la part variable",IF(AND($M321=Données!$I$2,BX321=""),"Compléter mont. unit. versé pour le BTE",IF(BY321-$C$6&lt;0,0,BY321-$C$6)))</f>
        <v>Compléter la part variable</v>
      </c>
      <c r="CA321" s="192" t="str">
        <f t="shared" si="123"/>
        <v>Date signature contrat absente ou non conforme</v>
      </c>
      <c r="CB321" s="24"/>
      <c r="CC321" s="29"/>
      <c r="CD321" s="61" t="str">
        <f t="shared" si="136"/>
        <v>Compléter la colonne M</v>
      </c>
      <c r="CE321" s="62"/>
      <c r="CF321" s="29"/>
      <c r="CG321" s="205" t="str">
        <f>IF($M321="","Compléter la colonne M",IF(CE321="","Compléter la part variable",IF($M321=Données!$I$3,CE321,IF(AND($M321=Données!$I$2,CF321=""),"Compléter la colonne précédente",IF(CE321-CF321&lt;=0,0,IF(CF321&gt;=144.44,CE321-144.44,CE321-CF321))))))</f>
        <v>Compléter la colonne M</v>
      </c>
      <c r="CH321" s="197" t="str">
        <f>IF(CE321="","Compléter la part variable",IF(AND($M321=Données!$I$2,CF321=""),"Compléter mont. unit. versé pour le BTE",IF(CG321-$C$6&lt;0,0,CG321-$C$6)))</f>
        <v>Compléter la part variable</v>
      </c>
      <c r="CI321" s="192" t="str">
        <f t="shared" si="124"/>
        <v>Date signature contrat absente ou non conforme</v>
      </c>
      <c r="CJ321" s="24"/>
      <c r="CK321" s="29"/>
      <c r="CL321" s="61" t="str">
        <f t="shared" si="137"/>
        <v>Compléter la colonne M</v>
      </c>
      <c r="CM321" s="62"/>
      <c r="CN321" s="29"/>
      <c r="CO321" s="205" t="str">
        <f>IF($M321="","Compléter la colonne M",IF(CM321="","Compléter la part variable",IF($M321=Données!$I$3,CM321,IF(AND($M321=Données!$I$2,CN321=""),"Compléter la colonne précédente",IF(CM321-CN321&lt;=0,0,IF(CN321&gt;=144.44,CM321-144.44,CM321-CN321))))))</f>
        <v>Compléter la colonne M</v>
      </c>
      <c r="CP321" s="197" t="str">
        <f>IF(CM321="","Compléter la part variable",IF(AND($M321=Données!$I$2,CN321=""),"Compléter mont. unit. versé pour le BTE",IF(CO321-$C$6&lt;0,0,CO321-$C$6)))</f>
        <v>Compléter la part variable</v>
      </c>
      <c r="CQ321" s="192" t="str">
        <f t="shared" si="125"/>
        <v>Date signature contrat absente ou non conforme</v>
      </c>
      <c r="CR321" s="24"/>
      <c r="CS321" s="29"/>
      <c r="CT321" s="61" t="str">
        <f t="shared" si="138"/>
        <v>Compléter la colonne M</v>
      </c>
      <c r="CU321" s="62"/>
      <c r="CV321" s="29"/>
      <c r="CW321" s="205" t="str">
        <f>IF($M321="","Compléter la colonne M",IF(CU321="","Compléter la part variable",IF($M321=Données!$I$3,CU321,IF(AND($M321=Données!$I$2,CV321=""),"Compléter la colonne précédente",IF(CU321-CV321&lt;=0,0,IF(CV321&gt;=144.44,CU321-144.44,CU321-CV321))))))</f>
        <v>Compléter la colonne M</v>
      </c>
      <c r="CX321" s="197" t="str">
        <f>IF(CU321="","Compléter la part variable",IF(AND($M321=Données!$I$2,CV321=""),"Compléter mont. unit. versé pour le BTE",IF(CW321-$C$6&lt;0,0,CW321-$C$6)))</f>
        <v>Compléter la part variable</v>
      </c>
      <c r="CY321" s="192" t="str">
        <f t="shared" si="126"/>
        <v>Date signature contrat absente ou non conforme</v>
      </c>
      <c r="CZ321" s="24"/>
      <c r="DA321" s="29"/>
      <c r="DB321" s="61" t="str">
        <f t="shared" si="139"/>
        <v>Compléter la colonne M</v>
      </c>
      <c r="DC321" s="62"/>
      <c r="DD321" s="29"/>
      <c r="DE321" s="205" t="str">
        <f>IF($M321="","Compléter la colonne M",IF(DC321="","Compléter la part variable",IF($M321=Données!$I$3,DC321,IF(AND($M321=Données!$I$2,DD321=""),"Compléter la colonne précédente",IF(DC321-DD321&lt;=0,0,IF(DD321&gt;=144.44,DC321-144.44,DC321-DD321))))))</f>
        <v>Compléter la colonne M</v>
      </c>
      <c r="DF321" s="197" t="str">
        <f>IF(DC321="","Compléter la part variable",IF(AND($M321=Données!$I$2,DD321=""),"Compléter mont. unit. versé pour le BTE",IF(DE321-$C$6&lt;0,0,DE321-$C$6)))</f>
        <v>Compléter la part variable</v>
      </c>
      <c r="DG321" s="192" t="str">
        <f t="shared" si="127"/>
        <v>Date signature contrat absente ou non conforme</v>
      </c>
      <c r="DH321" s="106" t="str">
        <f t="shared" si="114"/>
        <v>Remplir les colonnes M,N, Q et P</v>
      </c>
      <c r="DI321" s="153" t="str">
        <f t="shared" si="115"/>
        <v>Remplir les colonnes M, N, Q et P</v>
      </c>
      <c r="DJ321" s="28" t="str">
        <f t="shared" si="116"/>
        <v>Remplir les colonnes M, N, Q et P</v>
      </c>
      <c r="DK321"/>
      <c r="DL321"/>
    </row>
    <row r="322" spans="1:116" x14ac:dyDescent="0.3">
      <c r="A322" s="132"/>
      <c r="B322" s="165"/>
      <c r="C322" s="43"/>
      <c r="D322" s="43"/>
      <c r="E322" s="43"/>
      <c r="F322" s="43"/>
      <c r="G322" s="133"/>
      <c r="H322" s="59"/>
      <c r="I322" s="29"/>
      <c r="J322" s="167"/>
      <c r="K322" s="167"/>
      <c r="L322" s="168"/>
      <c r="M322" s="141"/>
      <c r="N322" s="119"/>
      <c r="O322" s="69"/>
      <c r="P322" s="69"/>
      <c r="Q322" s="145"/>
      <c r="R322" s="24"/>
      <c r="S322" s="29"/>
      <c r="T322" s="61" t="str">
        <f t="shared" si="128"/>
        <v>Compléter la colonne M</v>
      </c>
      <c r="U322" s="62"/>
      <c r="V322" s="103" t="str">
        <f t="shared" si="112"/>
        <v>Compléter la colonne précédente</v>
      </c>
      <c r="W322" s="192" t="str">
        <f t="shared" si="113"/>
        <v>Date signature contrat absente ou non conforme</v>
      </c>
      <c r="X322" s="24"/>
      <c r="Y322" s="29"/>
      <c r="Z322" s="61" t="str">
        <f t="shared" si="129"/>
        <v>Compléter la colonne M</v>
      </c>
      <c r="AA322" s="62"/>
      <c r="AB322" s="29"/>
      <c r="AC322" s="205" t="str">
        <f>IF($M322="","Compléter la colonne M",IF(AA322="","Compléter la part variable",IF($M322=Données!$I$3,AA322,IF(AND($M322=Données!$I$2,AB322=""),"Compléter la colonne précédente",IF(AA322-AB322&lt;=0,0,IF(AB322&gt;=144.44,AA322-144.44,AA322-AB322))))))</f>
        <v>Compléter la colonne M</v>
      </c>
      <c r="AD322" s="197" t="str">
        <f>IF(AA322="","Compléter la part variable",IF(AND($M322=Données!$I$2,AB322=""),"Compléter mont. unit. versé pour le BTE",IF(AC322-$C$6&lt;0,0,AC322-$C$6)))</f>
        <v>Compléter la part variable</v>
      </c>
      <c r="AE322" s="192" t="str">
        <f t="shared" si="117"/>
        <v>Date signature contrat absente ou non conforme</v>
      </c>
      <c r="AF322" s="24"/>
      <c r="AG322" s="29"/>
      <c r="AH322" s="61" t="str">
        <f t="shared" si="130"/>
        <v>Compléter la colonne M</v>
      </c>
      <c r="AI322" s="62"/>
      <c r="AJ322" s="29"/>
      <c r="AK322" s="205" t="str">
        <f>IF($M322="","Compléter la colonne M",IF(AI322="","Compléter la part variable",IF($M322=Données!$I$3,AI322,IF(AND($M322=Données!$I$2,AJ322=""),"Compléter la colonne précédente",IF(AI322-AJ322&lt;=0,0,IF(AJ322&gt;=144.44,AI322-144.44,AI322-AJ322))))))</f>
        <v>Compléter la colonne M</v>
      </c>
      <c r="AL322" s="197" t="str">
        <f>IF(AI322="","Compléter la part variable",IF(AND($M322=Données!$I$2,AJ322=""),"Compléter mont. unit. versé pour le BTE",IF(AK322-$C$6&lt;0,0,AK322-$C$6)))</f>
        <v>Compléter la part variable</v>
      </c>
      <c r="AM322" s="192" t="str">
        <f t="shared" si="118"/>
        <v>Date signature contrat absente ou non conforme</v>
      </c>
      <c r="AN322" s="24"/>
      <c r="AO322" s="29"/>
      <c r="AP322" s="61" t="str">
        <f t="shared" si="131"/>
        <v>Compléter la colonne M</v>
      </c>
      <c r="AQ322" s="62"/>
      <c r="AR322" s="29"/>
      <c r="AS322" s="205" t="str">
        <f>IF($M322="","Compléter la colonne M",IF(AQ322="","Compléter la part variable",IF($M322=Données!$I$3,AQ322,IF(AND($M322=Données!$I$2,AR322=""),"Compléter la colonne précédente",IF(AQ322-AR322&lt;=0,0,IF(AR322&gt;=144.44,AQ322-144.44,AQ322-AR322))))))</f>
        <v>Compléter la colonne M</v>
      </c>
      <c r="AT322" s="197" t="str">
        <f>IF(AQ322="","Compléter la part variable",IF(AND($M322=Données!$I$2,AR322=""),"Compléter mont. unit. versé pour le BTE",IF(AS322-$C$6&lt;0,0,AS322-$C$6)))</f>
        <v>Compléter la part variable</v>
      </c>
      <c r="AU322" s="192" t="str">
        <f t="shared" si="119"/>
        <v>Date signature contrat absente ou non conforme</v>
      </c>
      <c r="AV322" s="24"/>
      <c r="AW322" s="29"/>
      <c r="AX322" s="61" t="str">
        <f t="shared" si="132"/>
        <v>Compléter la colonne M</v>
      </c>
      <c r="AY322" s="62"/>
      <c r="AZ322" s="29"/>
      <c r="BA322" s="205" t="str">
        <f>IF($M322="","Compléter la colonne M",IF(AY322="","Compléter la part variable",IF($M322=Données!$I$3,AY322,IF(AND($M322=Données!$I$2,AZ322=""),"Compléter la colonne précédente",IF(AY322-AZ322&lt;=0,0,IF(AZ322&gt;=144.44,AY322-144.44,AY322-AZ322))))))</f>
        <v>Compléter la colonne M</v>
      </c>
      <c r="BB322" s="197" t="str">
        <f>IF(AY322="","Compléter la part variable",IF(AND($M322=Données!$I$2,AZ322=""),"Compléter mont. unit. versé pour le BTE",IF(BA322-$C$6&lt;0,0,BA322-$C$6)))</f>
        <v>Compléter la part variable</v>
      </c>
      <c r="BC322" s="192" t="str">
        <f t="shared" si="120"/>
        <v>Date signature contrat absente ou non conforme</v>
      </c>
      <c r="BD322" s="24"/>
      <c r="BE322" s="29"/>
      <c r="BF322" s="61" t="str">
        <f t="shared" si="133"/>
        <v>Compléter la colonne M</v>
      </c>
      <c r="BG322" s="62"/>
      <c r="BH322" s="29"/>
      <c r="BI322" s="205" t="str">
        <f>IF($M322="","Compléter la colonne M",IF(BG322="","Compléter la part variable",IF($M322=Données!$I$3,BG322,IF(AND($M322=Données!$I$2,BH322=""),"Compléter la colonne précédente",IF(BG322-BH322&lt;=0,0,IF(BH322&gt;=144.44,BG322-144.44,BG322-BH322))))))</f>
        <v>Compléter la colonne M</v>
      </c>
      <c r="BJ322" s="197" t="str">
        <f>IF(BG322="","Compléter la part variable",IF(AND($M322=Données!$I$2,BH322=""),"Compléter mont. unit. versé pour le BTE",IF(BI322-$C$6&lt;0,0,BI322-$C$6)))</f>
        <v>Compléter la part variable</v>
      </c>
      <c r="BK322" s="192" t="str">
        <f t="shared" si="121"/>
        <v>Date signature contrat absente ou non conforme</v>
      </c>
      <c r="BL322" s="24"/>
      <c r="BM322" s="29"/>
      <c r="BN322" s="61" t="str">
        <f t="shared" si="134"/>
        <v>Compléter la colonne M</v>
      </c>
      <c r="BO322" s="62"/>
      <c r="BP322" s="29"/>
      <c r="BQ322" s="205" t="str">
        <f>IF($M322="","Compléter la colonne M",IF(BO322="","Compléter la part variable",IF($M322=Données!$I$3,BO322,IF(AND($M322=Données!$I$2,BP322=""),"Compléter la colonne précédente",IF(BO322-BP322&lt;=0,0,IF(BP322&gt;=144.44,BO322-144.44,BO322-BP322))))))</f>
        <v>Compléter la colonne M</v>
      </c>
      <c r="BR322" s="197" t="str">
        <f>IF(BO322="","Compléter la part variable",IF(AND($M322=Données!$I$2,BP322=""),"Compléter mont. unit. versé pour le BTE",IF(BQ322-$C$6&lt;0,0,BQ322-$C$6)))</f>
        <v>Compléter la part variable</v>
      </c>
      <c r="BS322" s="192" t="str">
        <f t="shared" si="122"/>
        <v>Date signature contrat absente ou non conforme</v>
      </c>
      <c r="BT322" s="24"/>
      <c r="BU322" s="29"/>
      <c r="BV322" s="61" t="str">
        <f t="shared" si="135"/>
        <v>Compléter la colonne M</v>
      </c>
      <c r="BW322" s="62"/>
      <c r="BX322" s="29"/>
      <c r="BY322" s="205" t="str">
        <f>IF($M322="","Compléter la colonne M",IF(BW322="","Compléter la part variable",IF($M322=Données!$I$3,BW322,IF(AND($M322=Données!$I$2,BX322=""),"Compléter la colonne précédente",IF(BW322-BX322&lt;=0,0,IF(BX322&gt;=144.44,BW322-144.44,BW322-BX322))))))</f>
        <v>Compléter la colonne M</v>
      </c>
      <c r="BZ322" s="197" t="str">
        <f>IF(BW322="","Compléter la part variable",IF(AND($M322=Données!$I$2,BX322=""),"Compléter mont. unit. versé pour le BTE",IF(BY322-$C$6&lt;0,0,BY322-$C$6)))</f>
        <v>Compléter la part variable</v>
      </c>
      <c r="CA322" s="192" t="str">
        <f t="shared" si="123"/>
        <v>Date signature contrat absente ou non conforme</v>
      </c>
      <c r="CB322" s="24"/>
      <c r="CC322" s="29"/>
      <c r="CD322" s="61" t="str">
        <f t="shared" si="136"/>
        <v>Compléter la colonne M</v>
      </c>
      <c r="CE322" s="62"/>
      <c r="CF322" s="29"/>
      <c r="CG322" s="205" t="str">
        <f>IF($M322="","Compléter la colonne M",IF(CE322="","Compléter la part variable",IF($M322=Données!$I$3,CE322,IF(AND($M322=Données!$I$2,CF322=""),"Compléter la colonne précédente",IF(CE322-CF322&lt;=0,0,IF(CF322&gt;=144.44,CE322-144.44,CE322-CF322))))))</f>
        <v>Compléter la colonne M</v>
      </c>
      <c r="CH322" s="197" t="str">
        <f>IF(CE322="","Compléter la part variable",IF(AND($M322=Données!$I$2,CF322=""),"Compléter mont. unit. versé pour le BTE",IF(CG322-$C$6&lt;0,0,CG322-$C$6)))</f>
        <v>Compléter la part variable</v>
      </c>
      <c r="CI322" s="192" t="str">
        <f t="shared" si="124"/>
        <v>Date signature contrat absente ou non conforme</v>
      </c>
      <c r="CJ322" s="24"/>
      <c r="CK322" s="29"/>
      <c r="CL322" s="61" t="str">
        <f t="shared" si="137"/>
        <v>Compléter la colonne M</v>
      </c>
      <c r="CM322" s="62"/>
      <c r="CN322" s="29"/>
      <c r="CO322" s="205" t="str">
        <f>IF($M322="","Compléter la colonne M",IF(CM322="","Compléter la part variable",IF($M322=Données!$I$3,CM322,IF(AND($M322=Données!$I$2,CN322=""),"Compléter la colonne précédente",IF(CM322-CN322&lt;=0,0,IF(CN322&gt;=144.44,CM322-144.44,CM322-CN322))))))</f>
        <v>Compléter la colonne M</v>
      </c>
      <c r="CP322" s="197" t="str">
        <f>IF(CM322="","Compléter la part variable",IF(AND($M322=Données!$I$2,CN322=""),"Compléter mont. unit. versé pour le BTE",IF(CO322-$C$6&lt;0,0,CO322-$C$6)))</f>
        <v>Compléter la part variable</v>
      </c>
      <c r="CQ322" s="192" t="str">
        <f t="shared" si="125"/>
        <v>Date signature contrat absente ou non conforme</v>
      </c>
      <c r="CR322" s="24"/>
      <c r="CS322" s="29"/>
      <c r="CT322" s="61" t="str">
        <f t="shared" si="138"/>
        <v>Compléter la colonne M</v>
      </c>
      <c r="CU322" s="62"/>
      <c r="CV322" s="29"/>
      <c r="CW322" s="205" t="str">
        <f>IF($M322="","Compléter la colonne M",IF(CU322="","Compléter la part variable",IF($M322=Données!$I$3,CU322,IF(AND($M322=Données!$I$2,CV322=""),"Compléter la colonne précédente",IF(CU322-CV322&lt;=0,0,IF(CV322&gt;=144.44,CU322-144.44,CU322-CV322))))))</f>
        <v>Compléter la colonne M</v>
      </c>
      <c r="CX322" s="197" t="str">
        <f>IF(CU322="","Compléter la part variable",IF(AND($M322=Données!$I$2,CV322=""),"Compléter mont. unit. versé pour le BTE",IF(CW322-$C$6&lt;0,0,CW322-$C$6)))</f>
        <v>Compléter la part variable</v>
      </c>
      <c r="CY322" s="192" t="str">
        <f t="shared" si="126"/>
        <v>Date signature contrat absente ou non conforme</v>
      </c>
      <c r="CZ322" s="24"/>
      <c r="DA322" s="29"/>
      <c r="DB322" s="61" t="str">
        <f t="shared" si="139"/>
        <v>Compléter la colonne M</v>
      </c>
      <c r="DC322" s="62"/>
      <c r="DD322" s="29"/>
      <c r="DE322" s="205" t="str">
        <f>IF($M322="","Compléter la colonne M",IF(DC322="","Compléter la part variable",IF($M322=Données!$I$3,DC322,IF(AND($M322=Données!$I$2,DD322=""),"Compléter la colonne précédente",IF(DC322-DD322&lt;=0,0,IF(DD322&gt;=144.44,DC322-144.44,DC322-DD322))))))</f>
        <v>Compléter la colonne M</v>
      </c>
      <c r="DF322" s="197" t="str">
        <f>IF(DC322="","Compléter la part variable",IF(AND($M322=Données!$I$2,DD322=""),"Compléter mont. unit. versé pour le BTE",IF(DE322-$C$6&lt;0,0,DE322-$C$6)))</f>
        <v>Compléter la part variable</v>
      </c>
      <c r="DG322" s="192" t="str">
        <f t="shared" si="127"/>
        <v>Date signature contrat absente ou non conforme</v>
      </c>
      <c r="DH322" s="106" t="str">
        <f t="shared" si="114"/>
        <v>Remplir les colonnes M,N, Q et P</v>
      </c>
      <c r="DI322" s="153" t="str">
        <f t="shared" si="115"/>
        <v>Remplir les colonnes M, N, Q et P</v>
      </c>
      <c r="DJ322" s="28" t="str">
        <f t="shared" si="116"/>
        <v>Remplir les colonnes M, N, Q et P</v>
      </c>
      <c r="DK322"/>
      <c r="DL322"/>
    </row>
    <row r="323" spans="1:116" x14ac:dyDescent="0.3">
      <c r="A323" s="132"/>
      <c r="B323" s="165"/>
      <c r="C323" s="43"/>
      <c r="D323" s="43"/>
      <c r="E323" s="43"/>
      <c r="F323" s="43"/>
      <c r="G323" s="133"/>
      <c r="H323" s="59"/>
      <c r="I323" s="29"/>
      <c r="J323" s="167"/>
      <c r="K323" s="167"/>
      <c r="L323" s="168"/>
      <c r="M323" s="141"/>
      <c r="N323" s="119"/>
      <c r="O323" s="69"/>
      <c r="P323" s="69"/>
      <c r="Q323" s="145"/>
      <c r="R323" s="24"/>
      <c r="S323" s="29"/>
      <c r="T323" s="61" t="str">
        <f t="shared" si="128"/>
        <v>Compléter la colonne M</v>
      </c>
      <c r="U323" s="62"/>
      <c r="V323" s="103" t="str">
        <f t="shared" si="112"/>
        <v>Compléter la colonne précédente</v>
      </c>
      <c r="W323" s="192" t="str">
        <f t="shared" si="113"/>
        <v>Date signature contrat absente ou non conforme</v>
      </c>
      <c r="X323" s="24"/>
      <c r="Y323" s="29"/>
      <c r="Z323" s="61" t="str">
        <f t="shared" si="129"/>
        <v>Compléter la colonne M</v>
      </c>
      <c r="AA323" s="62"/>
      <c r="AB323" s="29"/>
      <c r="AC323" s="205" t="str">
        <f>IF($M323="","Compléter la colonne M",IF(AA323="","Compléter la part variable",IF($M323=Données!$I$3,AA323,IF(AND($M323=Données!$I$2,AB323=""),"Compléter la colonne précédente",IF(AA323-AB323&lt;=0,0,IF(AB323&gt;=144.44,AA323-144.44,AA323-AB323))))))</f>
        <v>Compléter la colonne M</v>
      </c>
      <c r="AD323" s="197" t="str">
        <f>IF(AA323="","Compléter la part variable",IF(AND($M323=Données!$I$2,AB323=""),"Compléter mont. unit. versé pour le BTE",IF(AC323-$C$6&lt;0,0,AC323-$C$6)))</f>
        <v>Compléter la part variable</v>
      </c>
      <c r="AE323" s="192" t="str">
        <f t="shared" si="117"/>
        <v>Date signature contrat absente ou non conforme</v>
      </c>
      <c r="AF323" s="24"/>
      <c r="AG323" s="29"/>
      <c r="AH323" s="61" t="str">
        <f t="shared" si="130"/>
        <v>Compléter la colonne M</v>
      </c>
      <c r="AI323" s="62"/>
      <c r="AJ323" s="29"/>
      <c r="AK323" s="205" t="str">
        <f>IF($M323="","Compléter la colonne M",IF(AI323="","Compléter la part variable",IF($M323=Données!$I$3,AI323,IF(AND($M323=Données!$I$2,AJ323=""),"Compléter la colonne précédente",IF(AI323-AJ323&lt;=0,0,IF(AJ323&gt;=144.44,AI323-144.44,AI323-AJ323))))))</f>
        <v>Compléter la colonne M</v>
      </c>
      <c r="AL323" s="197" t="str">
        <f>IF(AI323="","Compléter la part variable",IF(AND($M323=Données!$I$2,AJ323=""),"Compléter mont. unit. versé pour le BTE",IF(AK323-$C$6&lt;0,0,AK323-$C$6)))</f>
        <v>Compléter la part variable</v>
      </c>
      <c r="AM323" s="192" t="str">
        <f t="shared" si="118"/>
        <v>Date signature contrat absente ou non conforme</v>
      </c>
      <c r="AN323" s="24"/>
      <c r="AO323" s="29"/>
      <c r="AP323" s="61" t="str">
        <f t="shared" si="131"/>
        <v>Compléter la colonne M</v>
      </c>
      <c r="AQ323" s="62"/>
      <c r="AR323" s="29"/>
      <c r="AS323" s="205" t="str">
        <f>IF($M323="","Compléter la colonne M",IF(AQ323="","Compléter la part variable",IF($M323=Données!$I$3,AQ323,IF(AND($M323=Données!$I$2,AR323=""),"Compléter la colonne précédente",IF(AQ323-AR323&lt;=0,0,IF(AR323&gt;=144.44,AQ323-144.44,AQ323-AR323))))))</f>
        <v>Compléter la colonne M</v>
      </c>
      <c r="AT323" s="197" t="str">
        <f>IF(AQ323="","Compléter la part variable",IF(AND($M323=Données!$I$2,AR323=""),"Compléter mont. unit. versé pour le BTE",IF(AS323-$C$6&lt;0,0,AS323-$C$6)))</f>
        <v>Compléter la part variable</v>
      </c>
      <c r="AU323" s="192" t="str">
        <f t="shared" si="119"/>
        <v>Date signature contrat absente ou non conforme</v>
      </c>
      <c r="AV323" s="24"/>
      <c r="AW323" s="29"/>
      <c r="AX323" s="61" t="str">
        <f t="shared" si="132"/>
        <v>Compléter la colonne M</v>
      </c>
      <c r="AY323" s="62"/>
      <c r="AZ323" s="29"/>
      <c r="BA323" s="205" t="str">
        <f>IF($M323="","Compléter la colonne M",IF(AY323="","Compléter la part variable",IF($M323=Données!$I$3,AY323,IF(AND($M323=Données!$I$2,AZ323=""),"Compléter la colonne précédente",IF(AY323-AZ323&lt;=0,0,IF(AZ323&gt;=144.44,AY323-144.44,AY323-AZ323))))))</f>
        <v>Compléter la colonne M</v>
      </c>
      <c r="BB323" s="197" t="str">
        <f>IF(AY323="","Compléter la part variable",IF(AND($M323=Données!$I$2,AZ323=""),"Compléter mont. unit. versé pour le BTE",IF(BA323-$C$6&lt;0,0,BA323-$C$6)))</f>
        <v>Compléter la part variable</v>
      </c>
      <c r="BC323" s="192" t="str">
        <f t="shared" si="120"/>
        <v>Date signature contrat absente ou non conforme</v>
      </c>
      <c r="BD323" s="24"/>
      <c r="BE323" s="29"/>
      <c r="BF323" s="61" t="str">
        <f t="shared" si="133"/>
        <v>Compléter la colonne M</v>
      </c>
      <c r="BG323" s="62"/>
      <c r="BH323" s="29"/>
      <c r="BI323" s="205" t="str">
        <f>IF($M323="","Compléter la colonne M",IF(BG323="","Compléter la part variable",IF($M323=Données!$I$3,BG323,IF(AND($M323=Données!$I$2,BH323=""),"Compléter la colonne précédente",IF(BG323-BH323&lt;=0,0,IF(BH323&gt;=144.44,BG323-144.44,BG323-BH323))))))</f>
        <v>Compléter la colonne M</v>
      </c>
      <c r="BJ323" s="197" t="str">
        <f>IF(BG323="","Compléter la part variable",IF(AND($M323=Données!$I$2,BH323=""),"Compléter mont. unit. versé pour le BTE",IF(BI323-$C$6&lt;0,0,BI323-$C$6)))</f>
        <v>Compléter la part variable</v>
      </c>
      <c r="BK323" s="192" t="str">
        <f t="shared" si="121"/>
        <v>Date signature contrat absente ou non conforme</v>
      </c>
      <c r="BL323" s="24"/>
      <c r="BM323" s="29"/>
      <c r="BN323" s="61" t="str">
        <f t="shared" si="134"/>
        <v>Compléter la colonne M</v>
      </c>
      <c r="BO323" s="62"/>
      <c r="BP323" s="29"/>
      <c r="BQ323" s="205" t="str">
        <f>IF($M323="","Compléter la colonne M",IF(BO323="","Compléter la part variable",IF($M323=Données!$I$3,BO323,IF(AND($M323=Données!$I$2,BP323=""),"Compléter la colonne précédente",IF(BO323-BP323&lt;=0,0,IF(BP323&gt;=144.44,BO323-144.44,BO323-BP323))))))</f>
        <v>Compléter la colonne M</v>
      </c>
      <c r="BR323" s="197" t="str">
        <f>IF(BO323="","Compléter la part variable",IF(AND($M323=Données!$I$2,BP323=""),"Compléter mont. unit. versé pour le BTE",IF(BQ323-$C$6&lt;0,0,BQ323-$C$6)))</f>
        <v>Compléter la part variable</v>
      </c>
      <c r="BS323" s="192" t="str">
        <f t="shared" si="122"/>
        <v>Date signature contrat absente ou non conforme</v>
      </c>
      <c r="BT323" s="24"/>
      <c r="BU323" s="29"/>
      <c r="BV323" s="61" t="str">
        <f t="shared" si="135"/>
        <v>Compléter la colonne M</v>
      </c>
      <c r="BW323" s="62"/>
      <c r="BX323" s="29"/>
      <c r="BY323" s="205" t="str">
        <f>IF($M323="","Compléter la colonne M",IF(BW323="","Compléter la part variable",IF($M323=Données!$I$3,BW323,IF(AND($M323=Données!$I$2,BX323=""),"Compléter la colonne précédente",IF(BW323-BX323&lt;=0,0,IF(BX323&gt;=144.44,BW323-144.44,BW323-BX323))))))</f>
        <v>Compléter la colonne M</v>
      </c>
      <c r="BZ323" s="197" t="str">
        <f>IF(BW323="","Compléter la part variable",IF(AND($M323=Données!$I$2,BX323=""),"Compléter mont. unit. versé pour le BTE",IF(BY323-$C$6&lt;0,0,BY323-$C$6)))</f>
        <v>Compléter la part variable</v>
      </c>
      <c r="CA323" s="192" t="str">
        <f t="shared" si="123"/>
        <v>Date signature contrat absente ou non conforme</v>
      </c>
      <c r="CB323" s="24"/>
      <c r="CC323" s="29"/>
      <c r="CD323" s="61" t="str">
        <f t="shared" si="136"/>
        <v>Compléter la colonne M</v>
      </c>
      <c r="CE323" s="62"/>
      <c r="CF323" s="29"/>
      <c r="CG323" s="205" t="str">
        <f>IF($M323="","Compléter la colonne M",IF(CE323="","Compléter la part variable",IF($M323=Données!$I$3,CE323,IF(AND($M323=Données!$I$2,CF323=""),"Compléter la colonne précédente",IF(CE323-CF323&lt;=0,0,IF(CF323&gt;=144.44,CE323-144.44,CE323-CF323))))))</f>
        <v>Compléter la colonne M</v>
      </c>
      <c r="CH323" s="197" t="str">
        <f>IF(CE323="","Compléter la part variable",IF(AND($M323=Données!$I$2,CF323=""),"Compléter mont. unit. versé pour le BTE",IF(CG323-$C$6&lt;0,0,CG323-$C$6)))</f>
        <v>Compléter la part variable</v>
      </c>
      <c r="CI323" s="192" t="str">
        <f t="shared" si="124"/>
        <v>Date signature contrat absente ou non conforme</v>
      </c>
      <c r="CJ323" s="24"/>
      <c r="CK323" s="29"/>
      <c r="CL323" s="61" t="str">
        <f t="shared" si="137"/>
        <v>Compléter la colonne M</v>
      </c>
      <c r="CM323" s="62"/>
      <c r="CN323" s="29"/>
      <c r="CO323" s="205" t="str">
        <f>IF($M323="","Compléter la colonne M",IF(CM323="","Compléter la part variable",IF($M323=Données!$I$3,CM323,IF(AND($M323=Données!$I$2,CN323=""),"Compléter la colonne précédente",IF(CM323-CN323&lt;=0,0,IF(CN323&gt;=144.44,CM323-144.44,CM323-CN323))))))</f>
        <v>Compléter la colonne M</v>
      </c>
      <c r="CP323" s="197" t="str">
        <f>IF(CM323="","Compléter la part variable",IF(AND($M323=Données!$I$2,CN323=""),"Compléter mont. unit. versé pour le BTE",IF(CO323-$C$6&lt;0,0,CO323-$C$6)))</f>
        <v>Compléter la part variable</v>
      </c>
      <c r="CQ323" s="192" t="str">
        <f t="shared" si="125"/>
        <v>Date signature contrat absente ou non conforme</v>
      </c>
      <c r="CR323" s="24"/>
      <c r="CS323" s="29"/>
      <c r="CT323" s="61" t="str">
        <f t="shared" si="138"/>
        <v>Compléter la colonne M</v>
      </c>
      <c r="CU323" s="62"/>
      <c r="CV323" s="29"/>
      <c r="CW323" s="205" t="str">
        <f>IF($M323="","Compléter la colonne M",IF(CU323="","Compléter la part variable",IF($M323=Données!$I$3,CU323,IF(AND($M323=Données!$I$2,CV323=""),"Compléter la colonne précédente",IF(CU323-CV323&lt;=0,0,IF(CV323&gt;=144.44,CU323-144.44,CU323-CV323))))))</f>
        <v>Compléter la colonne M</v>
      </c>
      <c r="CX323" s="197" t="str">
        <f>IF(CU323="","Compléter la part variable",IF(AND($M323=Données!$I$2,CV323=""),"Compléter mont. unit. versé pour le BTE",IF(CW323-$C$6&lt;0,0,CW323-$C$6)))</f>
        <v>Compléter la part variable</v>
      </c>
      <c r="CY323" s="192" t="str">
        <f t="shared" si="126"/>
        <v>Date signature contrat absente ou non conforme</v>
      </c>
      <c r="CZ323" s="24"/>
      <c r="DA323" s="29"/>
      <c r="DB323" s="61" t="str">
        <f t="shared" si="139"/>
        <v>Compléter la colonne M</v>
      </c>
      <c r="DC323" s="62"/>
      <c r="DD323" s="29"/>
      <c r="DE323" s="205" t="str">
        <f>IF($M323="","Compléter la colonne M",IF(DC323="","Compléter la part variable",IF($M323=Données!$I$3,DC323,IF(AND($M323=Données!$I$2,DD323=""),"Compléter la colonne précédente",IF(DC323-DD323&lt;=0,0,IF(DD323&gt;=144.44,DC323-144.44,DC323-DD323))))))</f>
        <v>Compléter la colonne M</v>
      </c>
      <c r="DF323" s="197" t="str">
        <f>IF(DC323="","Compléter la part variable",IF(AND($M323=Données!$I$2,DD323=""),"Compléter mont. unit. versé pour le BTE",IF(DE323-$C$6&lt;0,0,DE323-$C$6)))</f>
        <v>Compléter la part variable</v>
      </c>
      <c r="DG323" s="192" t="str">
        <f t="shared" si="127"/>
        <v>Date signature contrat absente ou non conforme</v>
      </c>
      <c r="DH323" s="106" t="str">
        <f t="shared" si="114"/>
        <v>Remplir les colonnes M,N, Q et P</v>
      </c>
      <c r="DI323" s="153" t="str">
        <f t="shared" si="115"/>
        <v>Remplir les colonnes M, N, Q et P</v>
      </c>
      <c r="DJ323" s="28" t="str">
        <f t="shared" si="116"/>
        <v>Remplir les colonnes M, N, Q et P</v>
      </c>
      <c r="DK323"/>
      <c r="DL323"/>
    </row>
    <row r="324" spans="1:116" x14ac:dyDescent="0.3">
      <c r="A324" s="132"/>
      <c r="B324" s="165"/>
      <c r="C324" s="43"/>
      <c r="D324" s="43"/>
      <c r="E324" s="43"/>
      <c r="F324" s="43"/>
      <c r="G324" s="133"/>
      <c r="H324" s="59"/>
      <c r="I324" s="29"/>
      <c r="J324" s="167"/>
      <c r="K324" s="167"/>
      <c r="L324" s="168"/>
      <c r="M324" s="141"/>
      <c r="N324" s="119"/>
      <c r="O324" s="69"/>
      <c r="P324" s="69"/>
      <c r="Q324" s="145"/>
      <c r="R324" s="24"/>
      <c r="S324" s="29"/>
      <c r="T324" s="61" t="str">
        <f t="shared" si="128"/>
        <v>Compléter la colonne M</v>
      </c>
      <c r="U324" s="62"/>
      <c r="V324" s="103" t="str">
        <f t="shared" si="112"/>
        <v>Compléter la colonne précédente</v>
      </c>
      <c r="W324" s="192" t="str">
        <f t="shared" si="113"/>
        <v>Date signature contrat absente ou non conforme</v>
      </c>
      <c r="X324" s="24"/>
      <c r="Y324" s="29"/>
      <c r="Z324" s="61" t="str">
        <f t="shared" si="129"/>
        <v>Compléter la colonne M</v>
      </c>
      <c r="AA324" s="62"/>
      <c r="AB324" s="29"/>
      <c r="AC324" s="205" t="str">
        <f>IF($M324="","Compléter la colonne M",IF(AA324="","Compléter la part variable",IF($M324=Données!$I$3,AA324,IF(AND($M324=Données!$I$2,AB324=""),"Compléter la colonne précédente",IF(AA324-AB324&lt;=0,0,IF(AB324&gt;=144.44,AA324-144.44,AA324-AB324))))))</f>
        <v>Compléter la colonne M</v>
      </c>
      <c r="AD324" s="197" t="str">
        <f>IF(AA324="","Compléter la part variable",IF(AND($M324=Données!$I$2,AB324=""),"Compléter mont. unit. versé pour le BTE",IF(AC324-$C$6&lt;0,0,AC324-$C$6)))</f>
        <v>Compléter la part variable</v>
      </c>
      <c r="AE324" s="192" t="str">
        <f t="shared" si="117"/>
        <v>Date signature contrat absente ou non conforme</v>
      </c>
      <c r="AF324" s="24"/>
      <c r="AG324" s="29"/>
      <c r="AH324" s="61" t="str">
        <f t="shared" si="130"/>
        <v>Compléter la colonne M</v>
      </c>
      <c r="AI324" s="62"/>
      <c r="AJ324" s="29"/>
      <c r="AK324" s="205" t="str">
        <f>IF($M324="","Compléter la colonne M",IF(AI324="","Compléter la part variable",IF($M324=Données!$I$3,AI324,IF(AND($M324=Données!$I$2,AJ324=""),"Compléter la colonne précédente",IF(AI324-AJ324&lt;=0,0,IF(AJ324&gt;=144.44,AI324-144.44,AI324-AJ324))))))</f>
        <v>Compléter la colonne M</v>
      </c>
      <c r="AL324" s="197" t="str">
        <f>IF(AI324="","Compléter la part variable",IF(AND($M324=Données!$I$2,AJ324=""),"Compléter mont. unit. versé pour le BTE",IF(AK324-$C$6&lt;0,0,AK324-$C$6)))</f>
        <v>Compléter la part variable</v>
      </c>
      <c r="AM324" s="192" t="str">
        <f t="shared" si="118"/>
        <v>Date signature contrat absente ou non conforme</v>
      </c>
      <c r="AN324" s="24"/>
      <c r="AO324" s="29"/>
      <c r="AP324" s="61" t="str">
        <f t="shared" si="131"/>
        <v>Compléter la colonne M</v>
      </c>
      <c r="AQ324" s="62"/>
      <c r="AR324" s="29"/>
      <c r="AS324" s="205" t="str">
        <f>IF($M324="","Compléter la colonne M",IF(AQ324="","Compléter la part variable",IF($M324=Données!$I$3,AQ324,IF(AND($M324=Données!$I$2,AR324=""),"Compléter la colonne précédente",IF(AQ324-AR324&lt;=0,0,IF(AR324&gt;=144.44,AQ324-144.44,AQ324-AR324))))))</f>
        <v>Compléter la colonne M</v>
      </c>
      <c r="AT324" s="197" t="str">
        <f>IF(AQ324="","Compléter la part variable",IF(AND($M324=Données!$I$2,AR324=""),"Compléter mont. unit. versé pour le BTE",IF(AS324-$C$6&lt;0,0,AS324-$C$6)))</f>
        <v>Compléter la part variable</v>
      </c>
      <c r="AU324" s="192" t="str">
        <f t="shared" si="119"/>
        <v>Date signature contrat absente ou non conforme</v>
      </c>
      <c r="AV324" s="24"/>
      <c r="AW324" s="29"/>
      <c r="AX324" s="61" t="str">
        <f t="shared" si="132"/>
        <v>Compléter la colonne M</v>
      </c>
      <c r="AY324" s="62"/>
      <c r="AZ324" s="29"/>
      <c r="BA324" s="205" t="str">
        <f>IF($M324="","Compléter la colonne M",IF(AY324="","Compléter la part variable",IF($M324=Données!$I$3,AY324,IF(AND($M324=Données!$I$2,AZ324=""),"Compléter la colonne précédente",IF(AY324-AZ324&lt;=0,0,IF(AZ324&gt;=144.44,AY324-144.44,AY324-AZ324))))))</f>
        <v>Compléter la colonne M</v>
      </c>
      <c r="BB324" s="197" t="str">
        <f>IF(AY324="","Compléter la part variable",IF(AND($M324=Données!$I$2,AZ324=""),"Compléter mont. unit. versé pour le BTE",IF(BA324-$C$6&lt;0,0,BA324-$C$6)))</f>
        <v>Compléter la part variable</v>
      </c>
      <c r="BC324" s="192" t="str">
        <f t="shared" si="120"/>
        <v>Date signature contrat absente ou non conforme</v>
      </c>
      <c r="BD324" s="24"/>
      <c r="BE324" s="29"/>
      <c r="BF324" s="61" t="str">
        <f t="shared" si="133"/>
        <v>Compléter la colonne M</v>
      </c>
      <c r="BG324" s="62"/>
      <c r="BH324" s="29"/>
      <c r="BI324" s="205" t="str">
        <f>IF($M324="","Compléter la colonne M",IF(BG324="","Compléter la part variable",IF($M324=Données!$I$3,BG324,IF(AND($M324=Données!$I$2,BH324=""),"Compléter la colonne précédente",IF(BG324-BH324&lt;=0,0,IF(BH324&gt;=144.44,BG324-144.44,BG324-BH324))))))</f>
        <v>Compléter la colonne M</v>
      </c>
      <c r="BJ324" s="197" t="str">
        <f>IF(BG324="","Compléter la part variable",IF(AND($M324=Données!$I$2,BH324=""),"Compléter mont. unit. versé pour le BTE",IF(BI324-$C$6&lt;0,0,BI324-$C$6)))</f>
        <v>Compléter la part variable</v>
      </c>
      <c r="BK324" s="192" t="str">
        <f t="shared" si="121"/>
        <v>Date signature contrat absente ou non conforme</v>
      </c>
      <c r="BL324" s="24"/>
      <c r="BM324" s="29"/>
      <c r="BN324" s="61" t="str">
        <f t="shared" si="134"/>
        <v>Compléter la colonne M</v>
      </c>
      <c r="BO324" s="62"/>
      <c r="BP324" s="29"/>
      <c r="BQ324" s="205" t="str">
        <f>IF($M324="","Compléter la colonne M",IF(BO324="","Compléter la part variable",IF($M324=Données!$I$3,BO324,IF(AND($M324=Données!$I$2,BP324=""),"Compléter la colonne précédente",IF(BO324-BP324&lt;=0,0,IF(BP324&gt;=144.44,BO324-144.44,BO324-BP324))))))</f>
        <v>Compléter la colonne M</v>
      </c>
      <c r="BR324" s="197" t="str">
        <f>IF(BO324="","Compléter la part variable",IF(AND($M324=Données!$I$2,BP324=""),"Compléter mont. unit. versé pour le BTE",IF(BQ324-$C$6&lt;0,0,BQ324-$C$6)))</f>
        <v>Compléter la part variable</v>
      </c>
      <c r="BS324" s="192" t="str">
        <f t="shared" si="122"/>
        <v>Date signature contrat absente ou non conforme</v>
      </c>
      <c r="BT324" s="24"/>
      <c r="BU324" s="29"/>
      <c r="BV324" s="61" t="str">
        <f t="shared" si="135"/>
        <v>Compléter la colonne M</v>
      </c>
      <c r="BW324" s="62"/>
      <c r="BX324" s="29"/>
      <c r="BY324" s="205" t="str">
        <f>IF($M324="","Compléter la colonne M",IF(BW324="","Compléter la part variable",IF($M324=Données!$I$3,BW324,IF(AND($M324=Données!$I$2,BX324=""),"Compléter la colonne précédente",IF(BW324-BX324&lt;=0,0,IF(BX324&gt;=144.44,BW324-144.44,BW324-BX324))))))</f>
        <v>Compléter la colonne M</v>
      </c>
      <c r="BZ324" s="197" t="str">
        <f>IF(BW324="","Compléter la part variable",IF(AND($M324=Données!$I$2,BX324=""),"Compléter mont. unit. versé pour le BTE",IF(BY324-$C$6&lt;0,0,BY324-$C$6)))</f>
        <v>Compléter la part variable</v>
      </c>
      <c r="CA324" s="192" t="str">
        <f t="shared" si="123"/>
        <v>Date signature contrat absente ou non conforme</v>
      </c>
      <c r="CB324" s="24"/>
      <c r="CC324" s="29"/>
      <c r="CD324" s="61" t="str">
        <f t="shared" si="136"/>
        <v>Compléter la colonne M</v>
      </c>
      <c r="CE324" s="62"/>
      <c r="CF324" s="29"/>
      <c r="CG324" s="205" t="str">
        <f>IF($M324="","Compléter la colonne M",IF(CE324="","Compléter la part variable",IF($M324=Données!$I$3,CE324,IF(AND($M324=Données!$I$2,CF324=""),"Compléter la colonne précédente",IF(CE324-CF324&lt;=0,0,IF(CF324&gt;=144.44,CE324-144.44,CE324-CF324))))))</f>
        <v>Compléter la colonne M</v>
      </c>
      <c r="CH324" s="197" t="str">
        <f>IF(CE324="","Compléter la part variable",IF(AND($M324=Données!$I$2,CF324=""),"Compléter mont. unit. versé pour le BTE",IF(CG324-$C$6&lt;0,0,CG324-$C$6)))</f>
        <v>Compléter la part variable</v>
      </c>
      <c r="CI324" s="192" t="str">
        <f t="shared" si="124"/>
        <v>Date signature contrat absente ou non conforme</v>
      </c>
      <c r="CJ324" s="24"/>
      <c r="CK324" s="29"/>
      <c r="CL324" s="61" t="str">
        <f t="shared" si="137"/>
        <v>Compléter la colonne M</v>
      </c>
      <c r="CM324" s="62"/>
      <c r="CN324" s="29"/>
      <c r="CO324" s="205" t="str">
        <f>IF($M324="","Compléter la colonne M",IF(CM324="","Compléter la part variable",IF($M324=Données!$I$3,CM324,IF(AND($M324=Données!$I$2,CN324=""),"Compléter la colonne précédente",IF(CM324-CN324&lt;=0,0,IF(CN324&gt;=144.44,CM324-144.44,CM324-CN324))))))</f>
        <v>Compléter la colonne M</v>
      </c>
      <c r="CP324" s="197" t="str">
        <f>IF(CM324="","Compléter la part variable",IF(AND($M324=Données!$I$2,CN324=""),"Compléter mont. unit. versé pour le BTE",IF(CO324-$C$6&lt;0,0,CO324-$C$6)))</f>
        <v>Compléter la part variable</v>
      </c>
      <c r="CQ324" s="192" t="str">
        <f t="shared" si="125"/>
        <v>Date signature contrat absente ou non conforme</v>
      </c>
      <c r="CR324" s="24"/>
      <c r="CS324" s="29"/>
      <c r="CT324" s="61" t="str">
        <f t="shared" si="138"/>
        <v>Compléter la colonne M</v>
      </c>
      <c r="CU324" s="62"/>
      <c r="CV324" s="29"/>
      <c r="CW324" s="205" t="str">
        <f>IF($M324="","Compléter la colonne M",IF(CU324="","Compléter la part variable",IF($M324=Données!$I$3,CU324,IF(AND($M324=Données!$I$2,CV324=""),"Compléter la colonne précédente",IF(CU324-CV324&lt;=0,0,IF(CV324&gt;=144.44,CU324-144.44,CU324-CV324))))))</f>
        <v>Compléter la colonne M</v>
      </c>
      <c r="CX324" s="197" t="str">
        <f>IF(CU324="","Compléter la part variable",IF(AND($M324=Données!$I$2,CV324=""),"Compléter mont. unit. versé pour le BTE",IF(CW324-$C$6&lt;0,0,CW324-$C$6)))</f>
        <v>Compléter la part variable</v>
      </c>
      <c r="CY324" s="192" t="str">
        <f t="shared" si="126"/>
        <v>Date signature contrat absente ou non conforme</v>
      </c>
      <c r="CZ324" s="24"/>
      <c r="DA324" s="29"/>
      <c r="DB324" s="61" t="str">
        <f t="shared" si="139"/>
        <v>Compléter la colonne M</v>
      </c>
      <c r="DC324" s="62"/>
      <c r="DD324" s="29"/>
      <c r="DE324" s="205" t="str">
        <f>IF($M324="","Compléter la colonne M",IF(DC324="","Compléter la part variable",IF($M324=Données!$I$3,DC324,IF(AND($M324=Données!$I$2,DD324=""),"Compléter la colonne précédente",IF(DC324-DD324&lt;=0,0,IF(DD324&gt;=144.44,DC324-144.44,DC324-DD324))))))</f>
        <v>Compléter la colonne M</v>
      </c>
      <c r="DF324" s="197" t="str">
        <f>IF(DC324="","Compléter la part variable",IF(AND($M324=Données!$I$2,DD324=""),"Compléter mont. unit. versé pour le BTE",IF(DE324-$C$6&lt;0,0,DE324-$C$6)))</f>
        <v>Compléter la part variable</v>
      </c>
      <c r="DG324" s="192" t="str">
        <f t="shared" si="127"/>
        <v>Date signature contrat absente ou non conforme</v>
      </c>
      <c r="DH324" s="106" t="str">
        <f t="shared" si="114"/>
        <v>Remplir les colonnes M,N, Q et P</v>
      </c>
      <c r="DI324" s="153" t="str">
        <f t="shared" si="115"/>
        <v>Remplir les colonnes M, N, Q et P</v>
      </c>
      <c r="DJ324" s="28" t="str">
        <f t="shared" si="116"/>
        <v>Remplir les colonnes M, N, Q et P</v>
      </c>
      <c r="DK324"/>
      <c r="DL324"/>
    </row>
    <row r="325" spans="1:116" x14ac:dyDescent="0.3">
      <c r="A325" s="132"/>
      <c r="B325" s="165"/>
      <c r="C325" s="43"/>
      <c r="D325" s="43"/>
      <c r="E325" s="43"/>
      <c r="F325" s="43"/>
      <c r="G325" s="133"/>
      <c r="H325" s="59"/>
      <c r="I325" s="29"/>
      <c r="J325" s="167"/>
      <c r="K325" s="167"/>
      <c r="L325" s="168"/>
      <c r="M325" s="141"/>
      <c r="N325" s="119"/>
      <c r="O325" s="69"/>
      <c r="P325" s="69"/>
      <c r="Q325" s="145"/>
      <c r="R325" s="24"/>
      <c r="S325" s="29"/>
      <c r="T325" s="61" t="str">
        <f t="shared" si="128"/>
        <v>Compléter la colonne M</v>
      </c>
      <c r="U325" s="62"/>
      <c r="V325" s="103" t="str">
        <f t="shared" si="112"/>
        <v>Compléter la colonne précédente</v>
      </c>
      <c r="W325" s="192" t="str">
        <f t="shared" si="113"/>
        <v>Date signature contrat absente ou non conforme</v>
      </c>
      <c r="X325" s="24"/>
      <c r="Y325" s="29"/>
      <c r="Z325" s="61" t="str">
        <f t="shared" si="129"/>
        <v>Compléter la colonne M</v>
      </c>
      <c r="AA325" s="62"/>
      <c r="AB325" s="29"/>
      <c r="AC325" s="205" t="str">
        <f>IF($M325="","Compléter la colonne M",IF(AA325="","Compléter la part variable",IF($M325=Données!$I$3,AA325,IF(AND($M325=Données!$I$2,AB325=""),"Compléter la colonne précédente",IF(AA325-AB325&lt;=0,0,IF(AB325&gt;=144.44,AA325-144.44,AA325-AB325))))))</f>
        <v>Compléter la colonne M</v>
      </c>
      <c r="AD325" s="197" t="str">
        <f>IF(AA325="","Compléter la part variable",IF(AND($M325=Données!$I$2,AB325=""),"Compléter mont. unit. versé pour le BTE",IF(AC325-$C$6&lt;0,0,AC325-$C$6)))</f>
        <v>Compléter la part variable</v>
      </c>
      <c r="AE325" s="192" t="str">
        <f t="shared" si="117"/>
        <v>Date signature contrat absente ou non conforme</v>
      </c>
      <c r="AF325" s="24"/>
      <c r="AG325" s="29"/>
      <c r="AH325" s="61" t="str">
        <f t="shared" si="130"/>
        <v>Compléter la colonne M</v>
      </c>
      <c r="AI325" s="62"/>
      <c r="AJ325" s="29"/>
      <c r="AK325" s="205" t="str">
        <f>IF($M325="","Compléter la colonne M",IF(AI325="","Compléter la part variable",IF($M325=Données!$I$3,AI325,IF(AND($M325=Données!$I$2,AJ325=""),"Compléter la colonne précédente",IF(AI325-AJ325&lt;=0,0,IF(AJ325&gt;=144.44,AI325-144.44,AI325-AJ325))))))</f>
        <v>Compléter la colonne M</v>
      </c>
      <c r="AL325" s="197" t="str">
        <f>IF(AI325="","Compléter la part variable",IF(AND($M325=Données!$I$2,AJ325=""),"Compléter mont. unit. versé pour le BTE",IF(AK325-$C$6&lt;0,0,AK325-$C$6)))</f>
        <v>Compléter la part variable</v>
      </c>
      <c r="AM325" s="192" t="str">
        <f t="shared" si="118"/>
        <v>Date signature contrat absente ou non conforme</v>
      </c>
      <c r="AN325" s="24"/>
      <c r="AO325" s="29"/>
      <c r="AP325" s="61" t="str">
        <f t="shared" si="131"/>
        <v>Compléter la colonne M</v>
      </c>
      <c r="AQ325" s="62"/>
      <c r="AR325" s="29"/>
      <c r="AS325" s="205" t="str">
        <f>IF($M325="","Compléter la colonne M",IF(AQ325="","Compléter la part variable",IF($M325=Données!$I$3,AQ325,IF(AND($M325=Données!$I$2,AR325=""),"Compléter la colonne précédente",IF(AQ325-AR325&lt;=0,0,IF(AR325&gt;=144.44,AQ325-144.44,AQ325-AR325))))))</f>
        <v>Compléter la colonne M</v>
      </c>
      <c r="AT325" s="197" t="str">
        <f>IF(AQ325="","Compléter la part variable",IF(AND($M325=Données!$I$2,AR325=""),"Compléter mont. unit. versé pour le BTE",IF(AS325-$C$6&lt;0,0,AS325-$C$6)))</f>
        <v>Compléter la part variable</v>
      </c>
      <c r="AU325" s="192" t="str">
        <f t="shared" si="119"/>
        <v>Date signature contrat absente ou non conforme</v>
      </c>
      <c r="AV325" s="24"/>
      <c r="AW325" s="29"/>
      <c r="AX325" s="61" t="str">
        <f t="shared" si="132"/>
        <v>Compléter la colonne M</v>
      </c>
      <c r="AY325" s="62"/>
      <c r="AZ325" s="29"/>
      <c r="BA325" s="205" t="str">
        <f>IF($M325="","Compléter la colonne M",IF(AY325="","Compléter la part variable",IF($M325=Données!$I$3,AY325,IF(AND($M325=Données!$I$2,AZ325=""),"Compléter la colonne précédente",IF(AY325-AZ325&lt;=0,0,IF(AZ325&gt;=144.44,AY325-144.44,AY325-AZ325))))))</f>
        <v>Compléter la colonne M</v>
      </c>
      <c r="BB325" s="197" t="str">
        <f>IF(AY325="","Compléter la part variable",IF(AND($M325=Données!$I$2,AZ325=""),"Compléter mont. unit. versé pour le BTE",IF(BA325-$C$6&lt;0,0,BA325-$C$6)))</f>
        <v>Compléter la part variable</v>
      </c>
      <c r="BC325" s="192" t="str">
        <f t="shared" si="120"/>
        <v>Date signature contrat absente ou non conforme</v>
      </c>
      <c r="BD325" s="24"/>
      <c r="BE325" s="29"/>
      <c r="BF325" s="61" t="str">
        <f t="shared" si="133"/>
        <v>Compléter la colonne M</v>
      </c>
      <c r="BG325" s="62"/>
      <c r="BH325" s="29"/>
      <c r="BI325" s="205" t="str">
        <f>IF($M325="","Compléter la colonne M",IF(BG325="","Compléter la part variable",IF($M325=Données!$I$3,BG325,IF(AND($M325=Données!$I$2,BH325=""),"Compléter la colonne précédente",IF(BG325-BH325&lt;=0,0,IF(BH325&gt;=144.44,BG325-144.44,BG325-BH325))))))</f>
        <v>Compléter la colonne M</v>
      </c>
      <c r="BJ325" s="197" t="str">
        <f>IF(BG325="","Compléter la part variable",IF(AND($M325=Données!$I$2,BH325=""),"Compléter mont. unit. versé pour le BTE",IF(BI325-$C$6&lt;0,0,BI325-$C$6)))</f>
        <v>Compléter la part variable</v>
      </c>
      <c r="BK325" s="192" t="str">
        <f t="shared" si="121"/>
        <v>Date signature contrat absente ou non conforme</v>
      </c>
      <c r="BL325" s="24"/>
      <c r="BM325" s="29"/>
      <c r="BN325" s="61" t="str">
        <f t="shared" si="134"/>
        <v>Compléter la colonne M</v>
      </c>
      <c r="BO325" s="62"/>
      <c r="BP325" s="29"/>
      <c r="BQ325" s="205" t="str">
        <f>IF($M325="","Compléter la colonne M",IF(BO325="","Compléter la part variable",IF($M325=Données!$I$3,BO325,IF(AND($M325=Données!$I$2,BP325=""),"Compléter la colonne précédente",IF(BO325-BP325&lt;=0,0,IF(BP325&gt;=144.44,BO325-144.44,BO325-BP325))))))</f>
        <v>Compléter la colonne M</v>
      </c>
      <c r="BR325" s="197" t="str">
        <f>IF(BO325="","Compléter la part variable",IF(AND($M325=Données!$I$2,BP325=""),"Compléter mont. unit. versé pour le BTE",IF(BQ325-$C$6&lt;0,0,BQ325-$C$6)))</f>
        <v>Compléter la part variable</v>
      </c>
      <c r="BS325" s="192" t="str">
        <f t="shared" si="122"/>
        <v>Date signature contrat absente ou non conforme</v>
      </c>
      <c r="BT325" s="24"/>
      <c r="BU325" s="29"/>
      <c r="BV325" s="61" t="str">
        <f t="shared" si="135"/>
        <v>Compléter la colonne M</v>
      </c>
      <c r="BW325" s="62"/>
      <c r="BX325" s="29"/>
      <c r="BY325" s="205" t="str">
        <f>IF($M325="","Compléter la colonne M",IF(BW325="","Compléter la part variable",IF($M325=Données!$I$3,BW325,IF(AND($M325=Données!$I$2,BX325=""),"Compléter la colonne précédente",IF(BW325-BX325&lt;=0,0,IF(BX325&gt;=144.44,BW325-144.44,BW325-BX325))))))</f>
        <v>Compléter la colonne M</v>
      </c>
      <c r="BZ325" s="197" t="str">
        <f>IF(BW325="","Compléter la part variable",IF(AND($M325=Données!$I$2,BX325=""),"Compléter mont. unit. versé pour le BTE",IF(BY325-$C$6&lt;0,0,BY325-$C$6)))</f>
        <v>Compléter la part variable</v>
      </c>
      <c r="CA325" s="192" t="str">
        <f t="shared" si="123"/>
        <v>Date signature contrat absente ou non conforme</v>
      </c>
      <c r="CB325" s="24"/>
      <c r="CC325" s="29"/>
      <c r="CD325" s="61" t="str">
        <f t="shared" si="136"/>
        <v>Compléter la colonne M</v>
      </c>
      <c r="CE325" s="62"/>
      <c r="CF325" s="29"/>
      <c r="CG325" s="205" t="str">
        <f>IF($M325="","Compléter la colonne M",IF(CE325="","Compléter la part variable",IF($M325=Données!$I$3,CE325,IF(AND($M325=Données!$I$2,CF325=""),"Compléter la colonne précédente",IF(CE325-CF325&lt;=0,0,IF(CF325&gt;=144.44,CE325-144.44,CE325-CF325))))))</f>
        <v>Compléter la colonne M</v>
      </c>
      <c r="CH325" s="197" t="str">
        <f>IF(CE325="","Compléter la part variable",IF(AND($M325=Données!$I$2,CF325=""),"Compléter mont. unit. versé pour le BTE",IF(CG325-$C$6&lt;0,0,CG325-$C$6)))</f>
        <v>Compléter la part variable</v>
      </c>
      <c r="CI325" s="192" t="str">
        <f t="shared" si="124"/>
        <v>Date signature contrat absente ou non conforme</v>
      </c>
      <c r="CJ325" s="24"/>
      <c r="CK325" s="29"/>
      <c r="CL325" s="61" t="str">
        <f t="shared" si="137"/>
        <v>Compléter la colonne M</v>
      </c>
      <c r="CM325" s="62"/>
      <c r="CN325" s="29"/>
      <c r="CO325" s="205" t="str">
        <f>IF($M325="","Compléter la colonne M",IF(CM325="","Compléter la part variable",IF($M325=Données!$I$3,CM325,IF(AND($M325=Données!$I$2,CN325=""),"Compléter la colonne précédente",IF(CM325-CN325&lt;=0,0,IF(CN325&gt;=144.44,CM325-144.44,CM325-CN325))))))</f>
        <v>Compléter la colonne M</v>
      </c>
      <c r="CP325" s="197" t="str">
        <f>IF(CM325="","Compléter la part variable",IF(AND($M325=Données!$I$2,CN325=""),"Compléter mont. unit. versé pour le BTE",IF(CO325-$C$6&lt;0,0,CO325-$C$6)))</f>
        <v>Compléter la part variable</v>
      </c>
      <c r="CQ325" s="192" t="str">
        <f t="shared" si="125"/>
        <v>Date signature contrat absente ou non conforme</v>
      </c>
      <c r="CR325" s="24"/>
      <c r="CS325" s="29"/>
      <c r="CT325" s="61" t="str">
        <f t="shared" si="138"/>
        <v>Compléter la colonne M</v>
      </c>
      <c r="CU325" s="62"/>
      <c r="CV325" s="29"/>
      <c r="CW325" s="205" t="str">
        <f>IF($M325="","Compléter la colonne M",IF(CU325="","Compléter la part variable",IF($M325=Données!$I$3,CU325,IF(AND($M325=Données!$I$2,CV325=""),"Compléter la colonne précédente",IF(CU325-CV325&lt;=0,0,IF(CV325&gt;=144.44,CU325-144.44,CU325-CV325))))))</f>
        <v>Compléter la colonne M</v>
      </c>
      <c r="CX325" s="197" t="str">
        <f>IF(CU325="","Compléter la part variable",IF(AND($M325=Données!$I$2,CV325=""),"Compléter mont. unit. versé pour le BTE",IF(CW325-$C$6&lt;0,0,CW325-$C$6)))</f>
        <v>Compléter la part variable</v>
      </c>
      <c r="CY325" s="192" t="str">
        <f t="shared" si="126"/>
        <v>Date signature contrat absente ou non conforme</v>
      </c>
      <c r="CZ325" s="24"/>
      <c r="DA325" s="29"/>
      <c r="DB325" s="61" t="str">
        <f t="shared" si="139"/>
        <v>Compléter la colonne M</v>
      </c>
      <c r="DC325" s="62"/>
      <c r="DD325" s="29"/>
      <c r="DE325" s="205" t="str">
        <f>IF($M325="","Compléter la colonne M",IF(DC325="","Compléter la part variable",IF($M325=Données!$I$3,DC325,IF(AND($M325=Données!$I$2,DD325=""),"Compléter la colonne précédente",IF(DC325-DD325&lt;=0,0,IF(DD325&gt;=144.44,DC325-144.44,DC325-DD325))))))</f>
        <v>Compléter la colonne M</v>
      </c>
      <c r="DF325" s="197" t="str">
        <f>IF(DC325="","Compléter la part variable",IF(AND($M325=Données!$I$2,DD325=""),"Compléter mont. unit. versé pour le BTE",IF(DE325-$C$6&lt;0,0,DE325-$C$6)))</f>
        <v>Compléter la part variable</v>
      </c>
      <c r="DG325" s="192" t="str">
        <f t="shared" si="127"/>
        <v>Date signature contrat absente ou non conforme</v>
      </c>
      <c r="DH325" s="106" t="str">
        <f t="shared" si="114"/>
        <v>Remplir les colonnes M,N, Q et P</v>
      </c>
      <c r="DI325" s="153" t="str">
        <f t="shared" si="115"/>
        <v>Remplir les colonnes M, N, Q et P</v>
      </c>
      <c r="DJ325" s="28" t="str">
        <f t="shared" si="116"/>
        <v>Remplir les colonnes M, N, Q et P</v>
      </c>
      <c r="DK325"/>
      <c r="DL325"/>
    </row>
    <row r="326" spans="1:116" x14ac:dyDescent="0.3">
      <c r="A326" s="132"/>
      <c r="B326" s="165"/>
      <c r="C326" s="43"/>
      <c r="D326" s="43"/>
      <c r="E326" s="43"/>
      <c r="F326" s="43"/>
      <c r="G326" s="133"/>
      <c r="H326" s="59"/>
      <c r="I326" s="29"/>
      <c r="J326" s="167"/>
      <c r="K326" s="167"/>
      <c r="L326" s="168"/>
      <c r="M326" s="141"/>
      <c r="N326" s="119"/>
      <c r="O326" s="69"/>
      <c r="P326" s="69"/>
      <c r="Q326" s="145"/>
      <c r="R326" s="24"/>
      <c r="S326" s="29"/>
      <c r="T326" s="61" t="str">
        <f t="shared" si="128"/>
        <v>Compléter la colonne M</v>
      </c>
      <c r="U326" s="62"/>
      <c r="V326" s="103" t="str">
        <f t="shared" si="112"/>
        <v>Compléter la colonne précédente</v>
      </c>
      <c r="W326" s="192" t="str">
        <f t="shared" si="113"/>
        <v>Date signature contrat absente ou non conforme</v>
      </c>
      <c r="X326" s="24"/>
      <c r="Y326" s="29"/>
      <c r="Z326" s="61" t="str">
        <f t="shared" si="129"/>
        <v>Compléter la colonne M</v>
      </c>
      <c r="AA326" s="62"/>
      <c r="AB326" s="29"/>
      <c r="AC326" s="205" t="str">
        <f>IF($M326="","Compléter la colonne M",IF(AA326="","Compléter la part variable",IF($M326=Données!$I$3,AA326,IF(AND($M326=Données!$I$2,AB326=""),"Compléter la colonne précédente",IF(AA326-AB326&lt;=0,0,IF(AB326&gt;=144.44,AA326-144.44,AA326-AB326))))))</f>
        <v>Compléter la colonne M</v>
      </c>
      <c r="AD326" s="197" t="str">
        <f>IF(AA326="","Compléter la part variable",IF(AND($M326=Données!$I$2,AB326=""),"Compléter mont. unit. versé pour le BTE",IF(AC326-$C$6&lt;0,0,AC326-$C$6)))</f>
        <v>Compléter la part variable</v>
      </c>
      <c r="AE326" s="192" t="str">
        <f t="shared" si="117"/>
        <v>Date signature contrat absente ou non conforme</v>
      </c>
      <c r="AF326" s="24"/>
      <c r="AG326" s="29"/>
      <c r="AH326" s="61" t="str">
        <f t="shared" si="130"/>
        <v>Compléter la colonne M</v>
      </c>
      <c r="AI326" s="62"/>
      <c r="AJ326" s="29"/>
      <c r="AK326" s="205" t="str">
        <f>IF($M326="","Compléter la colonne M",IF(AI326="","Compléter la part variable",IF($M326=Données!$I$3,AI326,IF(AND($M326=Données!$I$2,AJ326=""),"Compléter la colonne précédente",IF(AI326-AJ326&lt;=0,0,IF(AJ326&gt;=144.44,AI326-144.44,AI326-AJ326))))))</f>
        <v>Compléter la colonne M</v>
      </c>
      <c r="AL326" s="197" t="str">
        <f>IF(AI326="","Compléter la part variable",IF(AND($M326=Données!$I$2,AJ326=""),"Compléter mont. unit. versé pour le BTE",IF(AK326-$C$6&lt;0,0,AK326-$C$6)))</f>
        <v>Compléter la part variable</v>
      </c>
      <c r="AM326" s="192" t="str">
        <f t="shared" si="118"/>
        <v>Date signature contrat absente ou non conforme</v>
      </c>
      <c r="AN326" s="24"/>
      <c r="AO326" s="29"/>
      <c r="AP326" s="61" t="str">
        <f t="shared" si="131"/>
        <v>Compléter la colonne M</v>
      </c>
      <c r="AQ326" s="62"/>
      <c r="AR326" s="29"/>
      <c r="AS326" s="205" t="str">
        <f>IF($M326="","Compléter la colonne M",IF(AQ326="","Compléter la part variable",IF($M326=Données!$I$3,AQ326,IF(AND($M326=Données!$I$2,AR326=""),"Compléter la colonne précédente",IF(AQ326-AR326&lt;=0,0,IF(AR326&gt;=144.44,AQ326-144.44,AQ326-AR326))))))</f>
        <v>Compléter la colonne M</v>
      </c>
      <c r="AT326" s="197" t="str">
        <f>IF(AQ326="","Compléter la part variable",IF(AND($M326=Données!$I$2,AR326=""),"Compléter mont. unit. versé pour le BTE",IF(AS326-$C$6&lt;0,0,AS326-$C$6)))</f>
        <v>Compléter la part variable</v>
      </c>
      <c r="AU326" s="192" t="str">
        <f t="shared" si="119"/>
        <v>Date signature contrat absente ou non conforme</v>
      </c>
      <c r="AV326" s="24"/>
      <c r="AW326" s="29"/>
      <c r="AX326" s="61" t="str">
        <f t="shared" si="132"/>
        <v>Compléter la colonne M</v>
      </c>
      <c r="AY326" s="62"/>
      <c r="AZ326" s="29"/>
      <c r="BA326" s="205" t="str">
        <f>IF($M326="","Compléter la colonne M",IF(AY326="","Compléter la part variable",IF($M326=Données!$I$3,AY326,IF(AND($M326=Données!$I$2,AZ326=""),"Compléter la colonne précédente",IF(AY326-AZ326&lt;=0,0,IF(AZ326&gt;=144.44,AY326-144.44,AY326-AZ326))))))</f>
        <v>Compléter la colonne M</v>
      </c>
      <c r="BB326" s="197" t="str">
        <f>IF(AY326="","Compléter la part variable",IF(AND($M326=Données!$I$2,AZ326=""),"Compléter mont. unit. versé pour le BTE",IF(BA326-$C$6&lt;0,0,BA326-$C$6)))</f>
        <v>Compléter la part variable</v>
      </c>
      <c r="BC326" s="192" t="str">
        <f t="shared" si="120"/>
        <v>Date signature contrat absente ou non conforme</v>
      </c>
      <c r="BD326" s="24"/>
      <c r="BE326" s="29"/>
      <c r="BF326" s="61" t="str">
        <f t="shared" si="133"/>
        <v>Compléter la colonne M</v>
      </c>
      <c r="BG326" s="62"/>
      <c r="BH326" s="29"/>
      <c r="BI326" s="205" t="str">
        <f>IF($M326="","Compléter la colonne M",IF(BG326="","Compléter la part variable",IF($M326=Données!$I$3,BG326,IF(AND($M326=Données!$I$2,BH326=""),"Compléter la colonne précédente",IF(BG326-BH326&lt;=0,0,IF(BH326&gt;=144.44,BG326-144.44,BG326-BH326))))))</f>
        <v>Compléter la colonne M</v>
      </c>
      <c r="BJ326" s="197" t="str">
        <f>IF(BG326="","Compléter la part variable",IF(AND($M326=Données!$I$2,BH326=""),"Compléter mont. unit. versé pour le BTE",IF(BI326-$C$6&lt;0,0,BI326-$C$6)))</f>
        <v>Compléter la part variable</v>
      </c>
      <c r="BK326" s="192" t="str">
        <f t="shared" si="121"/>
        <v>Date signature contrat absente ou non conforme</v>
      </c>
      <c r="BL326" s="24"/>
      <c r="BM326" s="29"/>
      <c r="BN326" s="61" t="str">
        <f t="shared" si="134"/>
        <v>Compléter la colonne M</v>
      </c>
      <c r="BO326" s="62"/>
      <c r="BP326" s="29"/>
      <c r="BQ326" s="205" t="str">
        <f>IF($M326="","Compléter la colonne M",IF(BO326="","Compléter la part variable",IF($M326=Données!$I$3,BO326,IF(AND($M326=Données!$I$2,BP326=""),"Compléter la colonne précédente",IF(BO326-BP326&lt;=0,0,IF(BP326&gt;=144.44,BO326-144.44,BO326-BP326))))))</f>
        <v>Compléter la colonne M</v>
      </c>
      <c r="BR326" s="197" t="str">
        <f>IF(BO326="","Compléter la part variable",IF(AND($M326=Données!$I$2,BP326=""),"Compléter mont. unit. versé pour le BTE",IF(BQ326-$C$6&lt;0,0,BQ326-$C$6)))</f>
        <v>Compléter la part variable</v>
      </c>
      <c r="BS326" s="192" t="str">
        <f t="shared" si="122"/>
        <v>Date signature contrat absente ou non conforme</v>
      </c>
      <c r="BT326" s="24"/>
      <c r="BU326" s="29"/>
      <c r="BV326" s="61" t="str">
        <f t="shared" si="135"/>
        <v>Compléter la colonne M</v>
      </c>
      <c r="BW326" s="62"/>
      <c r="BX326" s="29"/>
      <c r="BY326" s="205" t="str">
        <f>IF($M326="","Compléter la colonne M",IF(BW326="","Compléter la part variable",IF($M326=Données!$I$3,BW326,IF(AND($M326=Données!$I$2,BX326=""),"Compléter la colonne précédente",IF(BW326-BX326&lt;=0,0,IF(BX326&gt;=144.44,BW326-144.44,BW326-BX326))))))</f>
        <v>Compléter la colonne M</v>
      </c>
      <c r="BZ326" s="197" t="str">
        <f>IF(BW326="","Compléter la part variable",IF(AND($M326=Données!$I$2,BX326=""),"Compléter mont. unit. versé pour le BTE",IF(BY326-$C$6&lt;0,0,BY326-$C$6)))</f>
        <v>Compléter la part variable</v>
      </c>
      <c r="CA326" s="192" t="str">
        <f t="shared" si="123"/>
        <v>Date signature contrat absente ou non conforme</v>
      </c>
      <c r="CB326" s="24"/>
      <c r="CC326" s="29"/>
      <c r="CD326" s="61" t="str">
        <f t="shared" si="136"/>
        <v>Compléter la colonne M</v>
      </c>
      <c r="CE326" s="62"/>
      <c r="CF326" s="29"/>
      <c r="CG326" s="205" t="str">
        <f>IF($M326="","Compléter la colonne M",IF(CE326="","Compléter la part variable",IF($M326=Données!$I$3,CE326,IF(AND($M326=Données!$I$2,CF326=""),"Compléter la colonne précédente",IF(CE326-CF326&lt;=0,0,IF(CF326&gt;=144.44,CE326-144.44,CE326-CF326))))))</f>
        <v>Compléter la colonne M</v>
      </c>
      <c r="CH326" s="197" t="str">
        <f>IF(CE326="","Compléter la part variable",IF(AND($M326=Données!$I$2,CF326=""),"Compléter mont. unit. versé pour le BTE",IF(CG326-$C$6&lt;0,0,CG326-$C$6)))</f>
        <v>Compléter la part variable</v>
      </c>
      <c r="CI326" s="192" t="str">
        <f t="shared" si="124"/>
        <v>Date signature contrat absente ou non conforme</v>
      </c>
      <c r="CJ326" s="24"/>
      <c r="CK326" s="29"/>
      <c r="CL326" s="61" t="str">
        <f t="shared" si="137"/>
        <v>Compléter la colonne M</v>
      </c>
      <c r="CM326" s="62"/>
      <c r="CN326" s="29"/>
      <c r="CO326" s="205" t="str">
        <f>IF($M326="","Compléter la colonne M",IF(CM326="","Compléter la part variable",IF($M326=Données!$I$3,CM326,IF(AND($M326=Données!$I$2,CN326=""),"Compléter la colonne précédente",IF(CM326-CN326&lt;=0,0,IF(CN326&gt;=144.44,CM326-144.44,CM326-CN326))))))</f>
        <v>Compléter la colonne M</v>
      </c>
      <c r="CP326" s="197" t="str">
        <f>IF(CM326="","Compléter la part variable",IF(AND($M326=Données!$I$2,CN326=""),"Compléter mont. unit. versé pour le BTE",IF(CO326-$C$6&lt;0,0,CO326-$C$6)))</f>
        <v>Compléter la part variable</v>
      </c>
      <c r="CQ326" s="192" t="str">
        <f t="shared" si="125"/>
        <v>Date signature contrat absente ou non conforme</v>
      </c>
      <c r="CR326" s="24"/>
      <c r="CS326" s="29"/>
      <c r="CT326" s="61" t="str">
        <f t="shared" si="138"/>
        <v>Compléter la colonne M</v>
      </c>
      <c r="CU326" s="62"/>
      <c r="CV326" s="29"/>
      <c r="CW326" s="205" t="str">
        <f>IF($M326="","Compléter la colonne M",IF(CU326="","Compléter la part variable",IF($M326=Données!$I$3,CU326,IF(AND($M326=Données!$I$2,CV326=""),"Compléter la colonne précédente",IF(CU326-CV326&lt;=0,0,IF(CV326&gt;=144.44,CU326-144.44,CU326-CV326))))))</f>
        <v>Compléter la colonne M</v>
      </c>
      <c r="CX326" s="197" t="str">
        <f>IF(CU326="","Compléter la part variable",IF(AND($M326=Données!$I$2,CV326=""),"Compléter mont. unit. versé pour le BTE",IF(CW326-$C$6&lt;0,0,CW326-$C$6)))</f>
        <v>Compléter la part variable</v>
      </c>
      <c r="CY326" s="192" t="str">
        <f t="shared" si="126"/>
        <v>Date signature contrat absente ou non conforme</v>
      </c>
      <c r="CZ326" s="24"/>
      <c r="DA326" s="29"/>
      <c r="DB326" s="61" t="str">
        <f t="shared" si="139"/>
        <v>Compléter la colonne M</v>
      </c>
      <c r="DC326" s="62"/>
      <c r="DD326" s="29"/>
      <c r="DE326" s="205" t="str">
        <f>IF($M326="","Compléter la colonne M",IF(DC326="","Compléter la part variable",IF($M326=Données!$I$3,DC326,IF(AND($M326=Données!$I$2,DD326=""),"Compléter la colonne précédente",IF(DC326-DD326&lt;=0,0,IF(DD326&gt;=144.44,DC326-144.44,DC326-DD326))))))</f>
        <v>Compléter la colonne M</v>
      </c>
      <c r="DF326" s="197" t="str">
        <f>IF(DC326="","Compléter la part variable",IF(AND($M326=Données!$I$2,DD326=""),"Compléter mont. unit. versé pour le BTE",IF(DE326-$C$6&lt;0,0,DE326-$C$6)))</f>
        <v>Compléter la part variable</v>
      </c>
      <c r="DG326" s="192" t="str">
        <f t="shared" si="127"/>
        <v>Date signature contrat absente ou non conforme</v>
      </c>
      <c r="DH326" s="106" t="str">
        <f t="shared" si="114"/>
        <v>Remplir les colonnes M,N, Q et P</v>
      </c>
      <c r="DI326" s="153" t="str">
        <f t="shared" si="115"/>
        <v>Remplir les colonnes M, N, Q et P</v>
      </c>
      <c r="DJ326" s="28" t="str">
        <f t="shared" si="116"/>
        <v>Remplir les colonnes M, N, Q et P</v>
      </c>
      <c r="DK326"/>
      <c r="DL326"/>
    </row>
    <row r="327" spans="1:116" x14ac:dyDescent="0.3">
      <c r="A327" s="132"/>
      <c r="B327" s="165"/>
      <c r="C327" s="43"/>
      <c r="D327" s="43"/>
      <c r="E327" s="43"/>
      <c r="F327" s="43"/>
      <c r="G327" s="133"/>
      <c r="H327" s="59"/>
      <c r="I327" s="29"/>
      <c r="J327" s="167"/>
      <c r="K327" s="167"/>
      <c r="L327" s="168"/>
      <c r="M327" s="141"/>
      <c r="N327" s="119"/>
      <c r="O327" s="69"/>
      <c r="P327" s="69"/>
      <c r="Q327" s="145"/>
      <c r="R327" s="24"/>
      <c r="S327" s="29"/>
      <c r="T327" s="61" t="str">
        <f t="shared" si="128"/>
        <v>Compléter la colonne M</v>
      </c>
      <c r="U327" s="62"/>
      <c r="V327" s="103" t="str">
        <f t="shared" si="112"/>
        <v>Compléter la colonne précédente</v>
      </c>
      <c r="W327" s="192" t="str">
        <f t="shared" si="113"/>
        <v>Date signature contrat absente ou non conforme</v>
      </c>
      <c r="X327" s="24"/>
      <c r="Y327" s="29"/>
      <c r="Z327" s="61" t="str">
        <f t="shared" si="129"/>
        <v>Compléter la colonne M</v>
      </c>
      <c r="AA327" s="62"/>
      <c r="AB327" s="29"/>
      <c r="AC327" s="205" t="str">
        <f>IF($M327="","Compléter la colonne M",IF(AA327="","Compléter la part variable",IF($M327=Données!$I$3,AA327,IF(AND($M327=Données!$I$2,AB327=""),"Compléter la colonne précédente",IF(AA327-AB327&lt;=0,0,IF(AB327&gt;=144.44,AA327-144.44,AA327-AB327))))))</f>
        <v>Compléter la colonne M</v>
      </c>
      <c r="AD327" s="197" t="str">
        <f>IF(AA327="","Compléter la part variable",IF(AND($M327=Données!$I$2,AB327=""),"Compléter mont. unit. versé pour le BTE",IF(AC327-$C$6&lt;0,0,AC327-$C$6)))</f>
        <v>Compléter la part variable</v>
      </c>
      <c r="AE327" s="192" t="str">
        <f t="shared" si="117"/>
        <v>Date signature contrat absente ou non conforme</v>
      </c>
      <c r="AF327" s="24"/>
      <c r="AG327" s="29"/>
      <c r="AH327" s="61" t="str">
        <f t="shared" si="130"/>
        <v>Compléter la colonne M</v>
      </c>
      <c r="AI327" s="62"/>
      <c r="AJ327" s="29"/>
      <c r="AK327" s="205" t="str">
        <f>IF($M327="","Compléter la colonne M",IF(AI327="","Compléter la part variable",IF($M327=Données!$I$3,AI327,IF(AND($M327=Données!$I$2,AJ327=""),"Compléter la colonne précédente",IF(AI327-AJ327&lt;=0,0,IF(AJ327&gt;=144.44,AI327-144.44,AI327-AJ327))))))</f>
        <v>Compléter la colonne M</v>
      </c>
      <c r="AL327" s="197" t="str">
        <f>IF(AI327="","Compléter la part variable",IF(AND($M327=Données!$I$2,AJ327=""),"Compléter mont. unit. versé pour le BTE",IF(AK327-$C$6&lt;0,0,AK327-$C$6)))</f>
        <v>Compléter la part variable</v>
      </c>
      <c r="AM327" s="192" t="str">
        <f t="shared" si="118"/>
        <v>Date signature contrat absente ou non conforme</v>
      </c>
      <c r="AN327" s="24"/>
      <c r="AO327" s="29"/>
      <c r="AP327" s="61" t="str">
        <f t="shared" si="131"/>
        <v>Compléter la colonne M</v>
      </c>
      <c r="AQ327" s="62"/>
      <c r="AR327" s="29"/>
      <c r="AS327" s="205" t="str">
        <f>IF($M327="","Compléter la colonne M",IF(AQ327="","Compléter la part variable",IF($M327=Données!$I$3,AQ327,IF(AND($M327=Données!$I$2,AR327=""),"Compléter la colonne précédente",IF(AQ327-AR327&lt;=0,0,IF(AR327&gt;=144.44,AQ327-144.44,AQ327-AR327))))))</f>
        <v>Compléter la colonne M</v>
      </c>
      <c r="AT327" s="197" t="str">
        <f>IF(AQ327="","Compléter la part variable",IF(AND($M327=Données!$I$2,AR327=""),"Compléter mont. unit. versé pour le BTE",IF(AS327-$C$6&lt;0,0,AS327-$C$6)))</f>
        <v>Compléter la part variable</v>
      </c>
      <c r="AU327" s="192" t="str">
        <f t="shared" si="119"/>
        <v>Date signature contrat absente ou non conforme</v>
      </c>
      <c r="AV327" s="24"/>
      <c r="AW327" s="29"/>
      <c r="AX327" s="61" t="str">
        <f t="shared" si="132"/>
        <v>Compléter la colonne M</v>
      </c>
      <c r="AY327" s="62"/>
      <c r="AZ327" s="29"/>
      <c r="BA327" s="205" t="str">
        <f>IF($M327="","Compléter la colonne M",IF(AY327="","Compléter la part variable",IF($M327=Données!$I$3,AY327,IF(AND($M327=Données!$I$2,AZ327=""),"Compléter la colonne précédente",IF(AY327-AZ327&lt;=0,0,IF(AZ327&gt;=144.44,AY327-144.44,AY327-AZ327))))))</f>
        <v>Compléter la colonne M</v>
      </c>
      <c r="BB327" s="197" t="str">
        <f>IF(AY327="","Compléter la part variable",IF(AND($M327=Données!$I$2,AZ327=""),"Compléter mont. unit. versé pour le BTE",IF(BA327-$C$6&lt;0,0,BA327-$C$6)))</f>
        <v>Compléter la part variable</v>
      </c>
      <c r="BC327" s="192" t="str">
        <f t="shared" si="120"/>
        <v>Date signature contrat absente ou non conforme</v>
      </c>
      <c r="BD327" s="24"/>
      <c r="BE327" s="29"/>
      <c r="BF327" s="61" t="str">
        <f t="shared" si="133"/>
        <v>Compléter la colonne M</v>
      </c>
      <c r="BG327" s="62"/>
      <c r="BH327" s="29"/>
      <c r="BI327" s="205" t="str">
        <f>IF($M327="","Compléter la colonne M",IF(BG327="","Compléter la part variable",IF($M327=Données!$I$3,BG327,IF(AND($M327=Données!$I$2,BH327=""),"Compléter la colonne précédente",IF(BG327-BH327&lt;=0,0,IF(BH327&gt;=144.44,BG327-144.44,BG327-BH327))))))</f>
        <v>Compléter la colonne M</v>
      </c>
      <c r="BJ327" s="197" t="str">
        <f>IF(BG327="","Compléter la part variable",IF(AND($M327=Données!$I$2,BH327=""),"Compléter mont. unit. versé pour le BTE",IF(BI327-$C$6&lt;0,0,BI327-$C$6)))</f>
        <v>Compléter la part variable</v>
      </c>
      <c r="BK327" s="192" t="str">
        <f t="shared" si="121"/>
        <v>Date signature contrat absente ou non conforme</v>
      </c>
      <c r="BL327" s="24"/>
      <c r="BM327" s="29"/>
      <c r="BN327" s="61" t="str">
        <f t="shared" si="134"/>
        <v>Compléter la colonne M</v>
      </c>
      <c r="BO327" s="62"/>
      <c r="BP327" s="29"/>
      <c r="BQ327" s="205" t="str">
        <f>IF($M327="","Compléter la colonne M",IF(BO327="","Compléter la part variable",IF($M327=Données!$I$3,BO327,IF(AND($M327=Données!$I$2,BP327=""),"Compléter la colonne précédente",IF(BO327-BP327&lt;=0,0,IF(BP327&gt;=144.44,BO327-144.44,BO327-BP327))))))</f>
        <v>Compléter la colonne M</v>
      </c>
      <c r="BR327" s="197" t="str">
        <f>IF(BO327="","Compléter la part variable",IF(AND($M327=Données!$I$2,BP327=""),"Compléter mont. unit. versé pour le BTE",IF(BQ327-$C$6&lt;0,0,BQ327-$C$6)))</f>
        <v>Compléter la part variable</v>
      </c>
      <c r="BS327" s="192" t="str">
        <f t="shared" si="122"/>
        <v>Date signature contrat absente ou non conforme</v>
      </c>
      <c r="BT327" s="24"/>
      <c r="BU327" s="29"/>
      <c r="BV327" s="61" t="str">
        <f t="shared" si="135"/>
        <v>Compléter la colonne M</v>
      </c>
      <c r="BW327" s="62"/>
      <c r="BX327" s="29"/>
      <c r="BY327" s="205" t="str">
        <f>IF($M327="","Compléter la colonne M",IF(BW327="","Compléter la part variable",IF($M327=Données!$I$3,BW327,IF(AND($M327=Données!$I$2,BX327=""),"Compléter la colonne précédente",IF(BW327-BX327&lt;=0,0,IF(BX327&gt;=144.44,BW327-144.44,BW327-BX327))))))</f>
        <v>Compléter la colonne M</v>
      </c>
      <c r="BZ327" s="197" t="str">
        <f>IF(BW327="","Compléter la part variable",IF(AND($M327=Données!$I$2,BX327=""),"Compléter mont. unit. versé pour le BTE",IF(BY327-$C$6&lt;0,0,BY327-$C$6)))</f>
        <v>Compléter la part variable</v>
      </c>
      <c r="CA327" s="192" t="str">
        <f t="shared" si="123"/>
        <v>Date signature contrat absente ou non conforme</v>
      </c>
      <c r="CB327" s="24"/>
      <c r="CC327" s="29"/>
      <c r="CD327" s="61" t="str">
        <f t="shared" si="136"/>
        <v>Compléter la colonne M</v>
      </c>
      <c r="CE327" s="62"/>
      <c r="CF327" s="29"/>
      <c r="CG327" s="205" t="str">
        <f>IF($M327="","Compléter la colonne M",IF(CE327="","Compléter la part variable",IF($M327=Données!$I$3,CE327,IF(AND($M327=Données!$I$2,CF327=""),"Compléter la colonne précédente",IF(CE327-CF327&lt;=0,0,IF(CF327&gt;=144.44,CE327-144.44,CE327-CF327))))))</f>
        <v>Compléter la colonne M</v>
      </c>
      <c r="CH327" s="197" t="str">
        <f>IF(CE327="","Compléter la part variable",IF(AND($M327=Données!$I$2,CF327=""),"Compléter mont. unit. versé pour le BTE",IF(CG327-$C$6&lt;0,0,CG327-$C$6)))</f>
        <v>Compléter la part variable</v>
      </c>
      <c r="CI327" s="192" t="str">
        <f t="shared" si="124"/>
        <v>Date signature contrat absente ou non conforme</v>
      </c>
      <c r="CJ327" s="24"/>
      <c r="CK327" s="29"/>
      <c r="CL327" s="61" t="str">
        <f t="shared" si="137"/>
        <v>Compléter la colonne M</v>
      </c>
      <c r="CM327" s="62"/>
      <c r="CN327" s="29"/>
      <c r="CO327" s="205" t="str">
        <f>IF($M327="","Compléter la colonne M",IF(CM327="","Compléter la part variable",IF($M327=Données!$I$3,CM327,IF(AND($M327=Données!$I$2,CN327=""),"Compléter la colonne précédente",IF(CM327-CN327&lt;=0,0,IF(CN327&gt;=144.44,CM327-144.44,CM327-CN327))))))</f>
        <v>Compléter la colonne M</v>
      </c>
      <c r="CP327" s="197" t="str">
        <f>IF(CM327="","Compléter la part variable",IF(AND($M327=Données!$I$2,CN327=""),"Compléter mont. unit. versé pour le BTE",IF(CO327-$C$6&lt;0,0,CO327-$C$6)))</f>
        <v>Compléter la part variable</v>
      </c>
      <c r="CQ327" s="192" t="str">
        <f t="shared" si="125"/>
        <v>Date signature contrat absente ou non conforme</v>
      </c>
      <c r="CR327" s="24"/>
      <c r="CS327" s="29"/>
      <c r="CT327" s="61" t="str">
        <f t="shared" si="138"/>
        <v>Compléter la colonne M</v>
      </c>
      <c r="CU327" s="62"/>
      <c r="CV327" s="29"/>
      <c r="CW327" s="205" t="str">
        <f>IF($M327="","Compléter la colonne M",IF(CU327="","Compléter la part variable",IF($M327=Données!$I$3,CU327,IF(AND($M327=Données!$I$2,CV327=""),"Compléter la colonne précédente",IF(CU327-CV327&lt;=0,0,IF(CV327&gt;=144.44,CU327-144.44,CU327-CV327))))))</f>
        <v>Compléter la colonne M</v>
      </c>
      <c r="CX327" s="197" t="str">
        <f>IF(CU327="","Compléter la part variable",IF(AND($M327=Données!$I$2,CV327=""),"Compléter mont. unit. versé pour le BTE",IF(CW327-$C$6&lt;0,0,CW327-$C$6)))</f>
        <v>Compléter la part variable</v>
      </c>
      <c r="CY327" s="192" t="str">
        <f t="shared" si="126"/>
        <v>Date signature contrat absente ou non conforme</v>
      </c>
      <c r="CZ327" s="24"/>
      <c r="DA327" s="29"/>
      <c r="DB327" s="61" t="str">
        <f t="shared" si="139"/>
        <v>Compléter la colonne M</v>
      </c>
      <c r="DC327" s="62"/>
      <c r="DD327" s="29"/>
      <c r="DE327" s="205" t="str">
        <f>IF($M327="","Compléter la colonne M",IF(DC327="","Compléter la part variable",IF($M327=Données!$I$3,DC327,IF(AND($M327=Données!$I$2,DD327=""),"Compléter la colonne précédente",IF(DC327-DD327&lt;=0,0,IF(DD327&gt;=144.44,DC327-144.44,DC327-DD327))))))</f>
        <v>Compléter la colonne M</v>
      </c>
      <c r="DF327" s="197" t="str">
        <f>IF(DC327="","Compléter la part variable",IF(AND($M327=Données!$I$2,DD327=""),"Compléter mont. unit. versé pour le BTE",IF(DE327-$C$6&lt;0,0,DE327-$C$6)))</f>
        <v>Compléter la part variable</v>
      </c>
      <c r="DG327" s="192" t="str">
        <f t="shared" si="127"/>
        <v>Date signature contrat absente ou non conforme</v>
      </c>
      <c r="DH327" s="106" t="str">
        <f t="shared" si="114"/>
        <v>Remplir les colonnes M,N, Q et P</v>
      </c>
      <c r="DI327" s="153" t="str">
        <f t="shared" si="115"/>
        <v>Remplir les colonnes M, N, Q et P</v>
      </c>
      <c r="DJ327" s="28" t="str">
        <f t="shared" si="116"/>
        <v>Remplir les colonnes M, N, Q et P</v>
      </c>
      <c r="DK327"/>
      <c r="DL327"/>
    </row>
    <row r="328" spans="1:116" x14ac:dyDescent="0.3">
      <c r="A328" s="132"/>
      <c r="B328" s="165"/>
      <c r="C328" s="43"/>
      <c r="D328" s="43"/>
      <c r="E328" s="43"/>
      <c r="F328" s="43"/>
      <c r="G328" s="133"/>
      <c r="H328" s="59"/>
      <c r="I328" s="29"/>
      <c r="J328" s="167"/>
      <c r="K328" s="167"/>
      <c r="L328" s="168"/>
      <c r="M328" s="141"/>
      <c r="N328" s="119"/>
      <c r="O328" s="69"/>
      <c r="P328" s="69"/>
      <c r="Q328" s="145"/>
      <c r="R328" s="24"/>
      <c r="S328" s="29"/>
      <c r="T328" s="61" t="str">
        <f t="shared" si="128"/>
        <v>Compléter la colonne M</v>
      </c>
      <c r="U328" s="62"/>
      <c r="V328" s="103" t="str">
        <f t="shared" si="112"/>
        <v>Compléter la colonne précédente</v>
      </c>
      <c r="W328" s="192" t="str">
        <f t="shared" si="113"/>
        <v>Date signature contrat absente ou non conforme</v>
      </c>
      <c r="X328" s="24"/>
      <c r="Y328" s="29"/>
      <c r="Z328" s="61" t="str">
        <f t="shared" si="129"/>
        <v>Compléter la colonne M</v>
      </c>
      <c r="AA328" s="62"/>
      <c r="AB328" s="29"/>
      <c r="AC328" s="205" t="str">
        <f>IF($M328="","Compléter la colonne M",IF(AA328="","Compléter la part variable",IF($M328=Données!$I$3,AA328,IF(AND($M328=Données!$I$2,AB328=""),"Compléter la colonne précédente",IF(AA328-AB328&lt;=0,0,IF(AB328&gt;=144.44,AA328-144.44,AA328-AB328))))))</f>
        <v>Compléter la colonne M</v>
      </c>
      <c r="AD328" s="197" t="str">
        <f>IF(AA328="","Compléter la part variable",IF(AND($M328=Données!$I$2,AB328=""),"Compléter mont. unit. versé pour le BTE",IF(AC328-$C$6&lt;0,0,AC328-$C$6)))</f>
        <v>Compléter la part variable</v>
      </c>
      <c r="AE328" s="192" t="str">
        <f t="shared" si="117"/>
        <v>Date signature contrat absente ou non conforme</v>
      </c>
      <c r="AF328" s="24"/>
      <c r="AG328" s="29"/>
      <c r="AH328" s="61" t="str">
        <f t="shared" si="130"/>
        <v>Compléter la colonne M</v>
      </c>
      <c r="AI328" s="62"/>
      <c r="AJ328" s="29"/>
      <c r="AK328" s="205" t="str">
        <f>IF($M328="","Compléter la colonne M",IF(AI328="","Compléter la part variable",IF($M328=Données!$I$3,AI328,IF(AND($M328=Données!$I$2,AJ328=""),"Compléter la colonne précédente",IF(AI328-AJ328&lt;=0,0,IF(AJ328&gt;=144.44,AI328-144.44,AI328-AJ328))))))</f>
        <v>Compléter la colonne M</v>
      </c>
      <c r="AL328" s="197" t="str">
        <f>IF(AI328="","Compléter la part variable",IF(AND($M328=Données!$I$2,AJ328=""),"Compléter mont. unit. versé pour le BTE",IF(AK328-$C$6&lt;0,0,AK328-$C$6)))</f>
        <v>Compléter la part variable</v>
      </c>
      <c r="AM328" s="192" t="str">
        <f t="shared" si="118"/>
        <v>Date signature contrat absente ou non conforme</v>
      </c>
      <c r="AN328" s="24"/>
      <c r="AO328" s="29"/>
      <c r="AP328" s="61" t="str">
        <f t="shared" si="131"/>
        <v>Compléter la colonne M</v>
      </c>
      <c r="AQ328" s="62"/>
      <c r="AR328" s="29"/>
      <c r="AS328" s="205" t="str">
        <f>IF($M328="","Compléter la colonne M",IF(AQ328="","Compléter la part variable",IF($M328=Données!$I$3,AQ328,IF(AND($M328=Données!$I$2,AR328=""),"Compléter la colonne précédente",IF(AQ328-AR328&lt;=0,0,IF(AR328&gt;=144.44,AQ328-144.44,AQ328-AR328))))))</f>
        <v>Compléter la colonne M</v>
      </c>
      <c r="AT328" s="197" t="str">
        <f>IF(AQ328="","Compléter la part variable",IF(AND($M328=Données!$I$2,AR328=""),"Compléter mont. unit. versé pour le BTE",IF(AS328-$C$6&lt;0,0,AS328-$C$6)))</f>
        <v>Compléter la part variable</v>
      </c>
      <c r="AU328" s="192" t="str">
        <f t="shared" si="119"/>
        <v>Date signature contrat absente ou non conforme</v>
      </c>
      <c r="AV328" s="24"/>
      <c r="AW328" s="29"/>
      <c r="AX328" s="61" t="str">
        <f t="shared" si="132"/>
        <v>Compléter la colonne M</v>
      </c>
      <c r="AY328" s="62"/>
      <c r="AZ328" s="29"/>
      <c r="BA328" s="205" t="str">
        <f>IF($M328="","Compléter la colonne M",IF(AY328="","Compléter la part variable",IF($M328=Données!$I$3,AY328,IF(AND($M328=Données!$I$2,AZ328=""),"Compléter la colonne précédente",IF(AY328-AZ328&lt;=0,0,IF(AZ328&gt;=144.44,AY328-144.44,AY328-AZ328))))))</f>
        <v>Compléter la colonne M</v>
      </c>
      <c r="BB328" s="197" t="str">
        <f>IF(AY328="","Compléter la part variable",IF(AND($M328=Données!$I$2,AZ328=""),"Compléter mont. unit. versé pour le BTE",IF(BA328-$C$6&lt;0,0,BA328-$C$6)))</f>
        <v>Compléter la part variable</v>
      </c>
      <c r="BC328" s="192" t="str">
        <f t="shared" si="120"/>
        <v>Date signature contrat absente ou non conforme</v>
      </c>
      <c r="BD328" s="24"/>
      <c r="BE328" s="29"/>
      <c r="BF328" s="61" t="str">
        <f t="shared" si="133"/>
        <v>Compléter la colonne M</v>
      </c>
      <c r="BG328" s="62"/>
      <c r="BH328" s="29"/>
      <c r="BI328" s="205" t="str">
        <f>IF($M328="","Compléter la colonne M",IF(BG328="","Compléter la part variable",IF($M328=Données!$I$3,BG328,IF(AND($M328=Données!$I$2,BH328=""),"Compléter la colonne précédente",IF(BG328-BH328&lt;=0,0,IF(BH328&gt;=144.44,BG328-144.44,BG328-BH328))))))</f>
        <v>Compléter la colonne M</v>
      </c>
      <c r="BJ328" s="197" t="str">
        <f>IF(BG328="","Compléter la part variable",IF(AND($M328=Données!$I$2,BH328=""),"Compléter mont. unit. versé pour le BTE",IF(BI328-$C$6&lt;0,0,BI328-$C$6)))</f>
        <v>Compléter la part variable</v>
      </c>
      <c r="BK328" s="192" t="str">
        <f t="shared" si="121"/>
        <v>Date signature contrat absente ou non conforme</v>
      </c>
      <c r="BL328" s="24"/>
      <c r="BM328" s="29"/>
      <c r="BN328" s="61" t="str">
        <f t="shared" si="134"/>
        <v>Compléter la colonne M</v>
      </c>
      <c r="BO328" s="62"/>
      <c r="BP328" s="29"/>
      <c r="BQ328" s="205" t="str">
        <f>IF($M328="","Compléter la colonne M",IF(BO328="","Compléter la part variable",IF($M328=Données!$I$3,BO328,IF(AND($M328=Données!$I$2,BP328=""),"Compléter la colonne précédente",IF(BO328-BP328&lt;=0,0,IF(BP328&gt;=144.44,BO328-144.44,BO328-BP328))))))</f>
        <v>Compléter la colonne M</v>
      </c>
      <c r="BR328" s="197" t="str">
        <f>IF(BO328="","Compléter la part variable",IF(AND($M328=Données!$I$2,BP328=""),"Compléter mont. unit. versé pour le BTE",IF(BQ328-$C$6&lt;0,0,BQ328-$C$6)))</f>
        <v>Compléter la part variable</v>
      </c>
      <c r="BS328" s="192" t="str">
        <f t="shared" si="122"/>
        <v>Date signature contrat absente ou non conforme</v>
      </c>
      <c r="BT328" s="24"/>
      <c r="BU328" s="29"/>
      <c r="BV328" s="61" t="str">
        <f t="shared" si="135"/>
        <v>Compléter la colonne M</v>
      </c>
      <c r="BW328" s="62"/>
      <c r="BX328" s="29"/>
      <c r="BY328" s="205" t="str">
        <f>IF($M328="","Compléter la colonne M",IF(BW328="","Compléter la part variable",IF($M328=Données!$I$3,BW328,IF(AND($M328=Données!$I$2,BX328=""),"Compléter la colonne précédente",IF(BW328-BX328&lt;=0,0,IF(BX328&gt;=144.44,BW328-144.44,BW328-BX328))))))</f>
        <v>Compléter la colonne M</v>
      </c>
      <c r="BZ328" s="197" t="str">
        <f>IF(BW328="","Compléter la part variable",IF(AND($M328=Données!$I$2,BX328=""),"Compléter mont. unit. versé pour le BTE",IF(BY328-$C$6&lt;0,0,BY328-$C$6)))</f>
        <v>Compléter la part variable</v>
      </c>
      <c r="CA328" s="192" t="str">
        <f t="shared" si="123"/>
        <v>Date signature contrat absente ou non conforme</v>
      </c>
      <c r="CB328" s="24"/>
      <c r="CC328" s="29"/>
      <c r="CD328" s="61" t="str">
        <f t="shared" si="136"/>
        <v>Compléter la colonne M</v>
      </c>
      <c r="CE328" s="62"/>
      <c r="CF328" s="29"/>
      <c r="CG328" s="205" t="str">
        <f>IF($M328="","Compléter la colonne M",IF(CE328="","Compléter la part variable",IF($M328=Données!$I$3,CE328,IF(AND($M328=Données!$I$2,CF328=""),"Compléter la colonne précédente",IF(CE328-CF328&lt;=0,0,IF(CF328&gt;=144.44,CE328-144.44,CE328-CF328))))))</f>
        <v>Compléter la colonne M</v>
      </c>
      <c r="CH328" s="197" t="str">
        <f>IF(CE328="","Compléter la part variable",IF(AND($M328=Données!$I$2,CF328=""),"Compléter mont. unit. versé pour le BTE",IF(CG328-$C$6&lt;0,0,CG328-$C$6)))</f>
        <v>Compléter la part variable</v>
      </c>
      <c r="CI328" s="192" t="str">
        <f t="shared" si="124"/>
        <v>Date signature contrat absente ou non conforme</v>
      </c>
      <c r="CJ328" s="24"/>
      <c r="CK328" s="29"/>
      <c r="CL328" s="61" t="str">
        <f t="shared" si="137"/>
        <v>Compléter la colonne M</v>
      </c>
      <c r="CM328" s="62"/>
      <c r="CN328" s="29"/>
      <c r="CO328" s="205" t="str">
        <f>IF($M328="","Compléter la colonne M",IF(CM328="","Compléter la part variable",IF($M328=Données!$I$3,CM328,IF(AND($M328=Données!$I$2,CN328=""),"Compléter la colonne précédente",IF(CM328-CN328&lt;=0,0,IF(CN328&gt;=144.44,CM328-144.44,CM328-CN328))))))</f>
        <v>Compléter la colonne M</v>
      </c>
      <c r="CP328" s="197" t="str">
        <f>IF(CM328="","Compléter la part variable",IF(AND($M328=Données!$I$2,CN328=""),"Compléter mont. unit. versé pour le BTE",IF(CO328-$C$6&lt;0,0,CO328-$C$6)))</f>
        <v>Compléter la part variable</v>
      </c>
      <c r="CQ328" s="192" t="str">
        <f t="shared" si="125"/>
        <v>Date signature contrat absente ou non conforme</v>
      </c>
      <c r="CR328" s="24"/>
      <c r="CS328" s="29"/>
      <c r="CT328" s="61" t="str">
        <f t="shared" si="138"/>
        <v>Compléter la colonne M</v>
      </c>
      <c r="CU328" s="62"/>
      <c r="CV328" s="29"/>
      <c r="CW328" s="205" t="str">
        <f>IF($M328="","Compléter la colonne M",IF(CU328="","Compléter la part variable",IF($M328=Données!$I$3,CU328,IF(AND($M328=Données!$I$2,CV328=""),"Compléter la colonne précédente",IF(CU328-CV328&lt;=0,0,IF(CV328&gt;=144.44,CU328-144.44,CU328-CV328))))))</f>
        <v>Compléter la colonne M</v>
      </c>
      <c r="CX328" s="197" t="str">
        <f>IF(CU328="","Compléter la part variable",IF(AND($M328=Données!$I$2,CV328=""),"Compléter mont. unit. versé pour le BTE",IF(CW328-$C$6&lt;0,0,CW328-$C$6)))</f>
        <v>Compléter la part variable</v>
      </c>
      <c r="CY328" s="192" t="str">
        <f t="shared" si="126"/>
        <v>Date signature contrat absente ou non conforme</v>
      </c>
      <c r="CZ328" s="24"/>
      <c r="DA328" s="29"/>
      <c r="DB328" s="61" t="str">
        <f t="shared" si="139"/>
        <v>Compléter la colonne M</v>
      </c>
      <c r="DC328" s="62"/>
      <c r="DD328" s="29"/>
      <c r="DE328" s="205" t="str">
        <f>IF($M328="","Compléter la colonne M",IF(DC328="","Compléter la part variable",IF($M328=Données!$I$3,DC328,IF(AND($M328=Données!$I$2,DD328=""),"Compléter la colonne précédente",IF(DC328-DD328&lt;=0,0,IF(DD328&gt;=144.44,DC328-144.44,DC328-DD328))))))</f>
        <v>Compléter la colonne M</v>
      </c>
      <c r="DF328" s="197" t="str">
        <f>IF(DC328="","Compléter la part variable",IF(AND($M328=Données!$I$2,DD328=""),"Compléter mont. unit. versé pour le BTE",IF(DE328-$C$6&lt;0,0,DE328-$C$6)))</f>
        <v>Compléter la part variable</v>
      </c>
      <c r="DG328" s="192" t="str">
        <f t="shared" si="127"/>
        <v>Date signature contrat absente ou non conforme</v>
      </c>
      <c r="DH328" s="106" t="str">
        <f t="shared" si="114"/>
        <v>Remplir les colonnes M,N, Q et P</v>
      </c>
      <c r="DI328" s="153" t="str">
        <f t="shared" si="115"/>
        <v>Remplir les colonnes M, N, Q et P</v>
      </c>
      <c r="DJ328" s="28" t="str">
        <f t="shared" si="116"/>
        <v>Remplir les colonnes M, N, Q et P</v>
      </c>
      <c r="DK328"/>
      <c r="DL328"/>
    </row>
    <row r="329" spans="1:116" x14ac:dyDescent="0.3">
      <c r="A329" s="132"/>
      <c r="B329" s="165"/>
      <c r="C329" s="43"/>
      <c r="D329" s="43"/>
      <c r="E329" s="43"/>
      <c r="F329" s="43"/>
      <c r="G329" s="133"/>
      <c r="H329" s="59"/>
      <c r="I329" s="29"/>
      <c r="J329" s="167"/>
      <c r="K329" s="167"/>
      <c r="L329" s="168"/>
      <c r="M329" s="141"/>
      <c r="N329" s="119"/>
      <c r="O329" s="69"/>
      <c r="P329" s="69"/>
      <c r="Q329" s="145"/>
      <c r="R329" s="24"/>
      <c r="S329" s="29"/>
      <c r="T329" s="61" t="str">
        <f t="shared" si="128"/>
        <v>Compléter la colonne M</v>
      </c>
      <c r="U329" s="62"/>
      <c r="V329" s="103" t="str">
        <f t="shared" si="112"/>
        <v>Compléter la colonne précédente</v>
      </c>
      <c r="W329" s="192" t="str">
        <f t="shared" si="113"/>
        <v>Date signature contrat absente ou non conforme</v>
      </c>
      <c r="X329" s="24"/>
      <c r="Y329" s="29"/>
      <c r="Z329" s="61" t="str">
        <f t="shared" si="129"/>
        <v>Compléter la colonne M</v>
      </c>
      <c r="AA329" s="62"/>
      <c r="AB329" s="29"/>
      <c r="AC329" s="205" t="str">
        <f>IF($M329="","Compléter la colonne M",IF(AA329="","Compléter la part variable",IF($M329=Données!$I$3,AA329,IF(AND($M329=Données!$I$2,AB329=""),"Compléter la colonne précédente",IF(AA329-AB329&lt;=0,0,IF(AB329&gt;=144.44,AA329-144.44,AA329-AB329))))))</f>
        <v>Compléter la colonne M</v>
      </c>
      <c r="AD329" s="197" t="str">
        <f>IF(AA329="","Compléter la part variable",IF(AND($M329=Données!$I$2,AB329=""),"Compléter mont. unit. versé pour le BTE",IF(AC329-$C$6&lt;0,0,AC329-$C$6)))</f>
        <v>Compléter la part variable</v>
      </c>
      <c r="AE329" s="192" t="str">
        <f t="shared" si="117"/>
        <v>Date signature contrat absente ou non conforme</v>
      </c>
      <c r="AF329" s="24"/>
      <c r="AG329" s="29"/>
      <c r="AH329" s="61" t="str">
        <f t="shared" si="130"/>
        <v>Compléter la colonne M</v>
      </c>
      <c r="AI329" s="62"/>
      <c r="AJ329" s="29"/>
      <c r="AK329" s="205" t="str">
        <f>IF($M329="","Compléter la colonne M",IF(AI329="","Compléter la part variable",IF($M329=Données!$I$3,AI329,IF(AND($M329=Données!$I$2,AJ329=""),"Compléter la colonne précédente",IF(AI329-AJ329&lt;=0,0,IF(AJ329&gt;=144.44,AI329-144.44,AI329-AJ329))))))</f>
        <v>Compléter la colonne M</v>
      </c>
      <c r="AL329" s="197" t="str">
        <f>IF(AI329="","Compléter la part variable",IF(AND($M329=Données!$I$2,AJ329=""),"Compléter mont. unit. versé pour le BTE",IF(AK329-$C$6&lt;0,0,AK329-$C$6)))</f>
        <v>Compléter la part variable</v>
      </c>
      <c r="AM329" s="192" t="str">
        <f t="shared" si="118"/>
        <v>Date signature contrat absente ou non conforme</v>
      </c>
      <c r="AN329" s="24"/>
      <c r="AO329" s="29"/>
      <c r="AP329" s="61" t="str">
        <f t="shared" si="131"/>
        <v>Compléter la colonne M</v>
      </c>
      <c r="AQ329" s="62"/>
      <c r="AR329" s="29"/>
      <c r="AS329" s="205" t="str">
        <f>IF($M329="","Compléter la colonne M",IF(AQ329="","Compléter la part variable",IF($M329=Données!$I$3,AQ329,IF(AND($M329=Données!$I$2,AR329=""),"Compléter la colonne précédente",IF(AQ329-AR329&lt;=0,0,IF(AR329&gt;=144.44,AQ329-144.44,AQ329-AR329))))))</f>
        <v>Compléter la colonne M</v>
      </c>
      <c r="AT329" s="197" t="str">
        <f>IF(AQ329="","Compléter la part variable",IF(AND($M329=Données!$I$2,AR329=""),"Compléter mont. unit. versé pour le BTE",IF(AS329-$C$6&lt;0,0,AS329-$C$6)))</f>
        <v>Compléter la part variable</v>
      </c>
      <c r="AU329" s="192" t="str">
        <f t="shared" si="119"/>
        <v>Date signature contrat absente ou non conforme</v>
      </c>
      <c r="AV329" s="24"/>
      <c r="AW329" s="29"/>
      <c r="AX329" s="61" t="str">
        <f t="shared" si="132"/>
        <v>Compléter la colonne M</v>
      </c>
      <c r="AY329" s="62"/>
      <c r="AZ329" s="29"/>
      <c r="BA329" s="205" t="str">
        <f>IF($M329="","Compléter la colonne M",IF(AY329="","Compléter la part variable",IF($M329=Données!$I$3,AY329,IF(AND($M329=Données!$I$2,AZ329=""),"Compléter la colonne précédente",IF(AY329-AZ329&lt;=0,0,IF(AZ329&gt;=144.44,AY329-144.44,AY329-AZ329))))))</f>
        <v>Compléter la colonne M</v>
      </c>
      <c r="BB329" s="197" t="str">
        <f>IF(AY329="","Compléter la part variable",IF(AND($M329=Données!$I$2,AZ329=""),"Compléter mont. unit. versé pour le BTE",IF(BA329-$C$6&lt;0,0,BA329-$C$6)))</f>
        <v>Compléter la part variable</v>
      </c>
      <c r="BC329" s="192" t="str">
        <f t="shared" si="120"/>
        <v>Date signature contrat absente ou non conforme</v>
      </c>
      <c r="BD329" s="24"/>
      <c r="BE329" s="29"/>
      <c r="BF329" s="61" t="str">
        <f t="shared" si="133"/>
        <v>Compléter la colonne M</v>
      </c>
      <c r="BG329" s="62"/>
      <c r="BH329" s="29"/>
      <c r="BI329" s="205" t="str">
        <f>IF($M329="","Compléter la colonne M",IF(BG329="","Compléter la part variable",IF($M329=Données!$I$3,BG329,IF(AND($M329=Données!$I$2,BH329=""),"Compléter la colonne précédente",IF(BG329-BH329&lt;=0,0,IF(BH329&gt;=144.44,BG329-144.44,BG329-BH329))))))</f>
        <v>Compléter la colonne M</v>
      </c>
      <c r="BJ329" s="197" t="str">
        <f>IF(BG329="","Compléter la part variable",IF(AND($M329=Données!$I$2,BH329=""),"Compléter mont. unit. versé pour le BTE",IF(BI329-$C$6&lt;0,0,BI329-$C$6)))</f>
        <v>Compléter la part variable</v>
      </c>
      <c r="BK329" s="192" t="str">
        <f t="shared" si="121"/>
        <v>Date signature contrat absente ou non conforme</v>
      </c>
      <c r="BL329" s="24"/>
      <c r="BM329" s="29"/>
      <c r="BN329" s="61" t="str">
        <f t="shared" si="134"/>
        <v>Compléter la colonne M</v>
      </c>
      <c r="BO329" s="62"/>
      <c r="BP329" s="29"/>
      <c r="BQ329" s="205" t="str">
        <f>IF($M329="","Compléter la colonne M",IF(BO329="","Compléter la part variable",IF($M329=Données!$I$3,BO329,IF(AND($M329=Données!$I$2,BP329=""),"Compléter la colonne précédente",IF(BO329-BP329&lt;=0,0,IF(BP329&gt;=144.44,BO329-144.44,BO329-BP329))))))</f>
        <v>Compléter la colonne M</v>
      </c>
      <c r="BR329" s="197" t="str">
        <f>IF(BO329="","Compléter la part variable",IF(AND($M329=Données!$I$2,BP329=""),"Compléter mont. unit. versé pour le BTE",IF(BQ329-$C$6&lt;0,0,BQ329-$C$6)))</f>
        <v>Compléter la part variable</v>
      </c>
      <c r="BS329" s="192" t="str">
        <f t="shared" si="122"/>
        <v>Date signature contrat absente ou non conforme</v>
      </c>
      <c r="BT329" s="24"/>
      <c r="BU329" s="29"/>
      <c r="BV329" s="61" t="str">
        <f t="shared" si="135"/>
        <v>Compléter la colonne M</v>
      </c>
      <c r="BW329" s="62"/>
      <c r="BX329" s="29"/>
      <c r="BY329" s="205" t="str">
        <f>IF($M329="","Compléter la colonne M",IF(BW329="","Compléter la part variable",IF($M329=Données!$I$3,BW329,IF(AND($M329=Données!$I$2,BX329=""),"Compléter la colonne précédente",IF(BW329-BX329&lt;=0,0,IF(BX329&gt;=144.44,BW329-144.44,BW329-BX329))))))</f>
        <v>Compléter la colonne M</v>
      </c>
      <c r="BZ329" s="197" t="str">
        <f>IF(BW329="","Compléter la part variable",IF(AND($M329=Données!$I$2,BX329=""),"Compléter mont. unit. versé pour le BTE",IF(BY329-$C$6&lt;0,0,BY329-$C$6)))</f>
        <v>Compléter la part variable</v>
      </c>
      <c r="CA329" s="192" t="str">
        <f t="shared" si="123"/>
        <v>Date signature contrat absente ou non conforme</v>
      </c>
      <c r="CB329" s="24"/>
      <c r="CC329" s="29"/>
      <c r="CD329" s="61" t="str">
        <f t="shared" si="136"/>
        <v>Compléter la colonne M</v>
      </c>
      <c r="CE329" s="62"/>
      <c r="CF329" s="29"/>
      <c r="CG329" s="205" t="str">
        <f>IF($M329="","Compléter la colonne M",IF(CE329="","Compléter la part variable",IF($M329=Données!$I$3,CE329,IF(AND($M329=Données!$I$2,CF329=""),"Compléter la colonne précédente",IF(CE329-CF329&lt;=0,0,IF(CF329&gt;=144.44,CE329-144.44,CE329-CF329))))))</f>
        <v>Compléter la colonne M</v>
      </c>
      <c r="CH329" s="197" t="str">
        <f>IF(CE329="","Compléter la part variable",IF(AND($M329=Données!$I$2,CF329=""),"Compléter mont. unit. versé pour le BTE",IF(CG329-$C$6&lt;0,0,CG329-$C$6)))</f>
        <v>Compléter la part variable</v>
      </c>
      <c r="CI329" s="192" t="str">
        <f t="shared" si="124"/>
        <v>Date signature contrat absente ou non conforme</v>
      </c>
      <c r="CJ329" s="24"/>
      <c r="CK329" s="29"/>
      <c r="CL329" s="61" t="str">
        <f t="shared" si="137"/>
        <v>Compléter la colonne M</v>
      </c>
      <c r="CM329" s="62"/>
      <c r="CN329" s="29"/>
      <c r="CO329" s="205" t="str">
        <f>IF($M329="","Compléter la colonne M",IF(CM329="","Compléter la part variable",IF($M329=Données!$I$3,CM329,IF(AND($M329=Données!$I$2,CN329=""),"Compléter la colonne précédente",IF(CM329-CN329&lt;=0,0,IF(CN329&gt;=144.44,CM329-144.44,CM329-CN329))))))</f>
        <v>Compléter la colonne M</v>
      </c>
      <c r="CP329" s="197" t="str">
        <f>IF(CM329="","Compléter la part variable",IF(AND($M329=Données!$I$2,CN329=""),"Compléter mont. unit. versé pour le BTE",IF(CO329-$C$6&lt;0,0,CO329-$C$6)))</f>
        <v>Compléter la part variable</v>
      </c>
      <c r="CQ329" s="192" t="str">
        <f t="shared" si="125"/>
        <v>Date signature contrat absente ou non conforme</v>
      </c>
      <c r="CR329" s="24"/>
      <c r="CS329" s="29"/>
      <c r="CT329" s="61" t="str">
        <f t="shared" si="138"/>
        <v>Compléter la colonne M</v>
      </c>
      <c r="CU329" s="62"/>
      <c r="CV329" s="29"/>
      <c r="CW329" s="205" t="str">
        <f>IF($M329="","Compléter la colonne M",IF(CU329="","Compléter la part variable",IF($M329=Données!$I$3,CU329,IF(AND($M329=Données!$I$2,CV329=""),"Compléter la colonne précédente",IF(CU329-CV329&lt;=0,0,IF(CV329&gt;=144.44,CU329-144.44,CU329-CV329))))))</f>
        <v>Compléter la colonne M</v>
      </c>
      <c r="CX329" s="197" t="str">
        <f>IF(CU329="","Compléter la part variable",IF(AND($M329=Données!$I$2,CV329=""),"Compléter mont. unit. versé pour le BTE",IF(CW329-$C$6&lt;0,0,CW329-$C$6)))</f>
        <v>Compléter la part variable</v>
      </c>
      <c r="CY329" s="192" t="str">
        <f t="shared" si="126"/>
        <v>Date signature contrat absente ou non conforme</v>
      </c>
      <c r="CZ329" s="24"/>
      <c r="DA329" s="29"/>
      <c r="DB329" s="61" t="str">
        <f t="shared" si="139"/>
        <v>Compléter la colonne M</v>
      </c>
      <c r="DC329" s="62"/>
      <c r="DD329" s="29"/>
      <c r="DE329" s="205" t="str">
        <f>IF($M329="","Compléter la colonne M",IF(DC329="","Compléter la part variable",IF($M329=Données!$I$3,DC329,IF(AND($M329=Données!$I$2,DD329=""),"Compléter la colonne précédente",IF(DC329-DD329&lt;=0,0,IF(DD329&gt;=144.44,DC329-144.44,DC329-DD329))))))</f>
        <v>Compléter la colonne M</v>
      </c>
      <c r="DF329" s="197" t="str">
        <f>IF(DC329="","Compléter la part variable",IF(AND($M329=Données!$I$2,DD329=""),"Compléter mont. unit. versé pour le BTE",IF(DE329-$C$6&lt;0,0,DE329-$C$6)))</f>
        <v>Compléter la part variable</v>
      </c>
      <c r="DG329" s="192" t="str">
        <f t="shared" si="127"/>
        <v>Date signature contrat absente ou non conforme</v>
      </c>
      <c r="DH329" s="106" t="str">
        <f t="shared" si="114"/>
        <v>Remplir les colonnes M,N, Q et P</v>
      </c>
      <c r="DI329" s="153" t="str">
        <f t="shared" si="115"/>
        <v>Remplir les colonnes M, N, Q et P</v>
      </c>
      <c r="DJ329" s="28" t="str">
        <f t="shared" si="116"/>
        <v>Remplir les colonnes M, N, Q et P</v>
      </c>
      <c r="DK329"/>
      <c r="DL329"/>
    </row>
    <row r="330" spans="1:116" x14ac:dyDescent="0.3">
      <c r="A330" s="132"/>
      <c r="B330" s="165"/>
      <c r="C330" s="43"/>
      <c r="D330" s="43"/>
      <c r="E330" s="43"/>
      <c r="F330" s="43"/>
      <c r="G330" s="133"/>
      <c r="H330" s="59"/>
      <c r="I330" s="29"/>
      <c r="J330" s="167"/>
      <c r="K330" s="167"/>
      <c r="L330" s="168"/>
      <c r="M330" s="141"/>
      <c r="N330" s="119"/>
      <c r="O330" s="69"/>
      <c r="P330" s="69"/>
      <c r="Q330" s="145"/>
      <c r="R330" s="24"/>
      <c r="S330" s="29"/>
      <c r="T330" s="61" t="str">
        <f t="shared" si="128"/>
        <v>Compléter la colonne M</v>
      </c>
      <c r="U330" s="62"/>
      <c r="V330" s="103" t="str">
        <f t="shared" si="112"/>
        <v>Compléter la colonne précédente</v>
      </c>
      <c r="W330" s="192" t="str">
        <f t="shared" si="113"/>
        <v>Date signature contrat absente ou non conforme</v>
      </c>
      <c r="X330" s="24"/>
      <c r="Y330" s="29"/>
      <c r="Z330" s="61" t="str">
        <f t="shared" si="129"/>
        <v>Compléter la colonne M</v>
      </c>
      <c r="AA330" s="62"/>
      <c r="AB330" s="29"/>
      <c r="AC330" s="205" t="str">
        <f>IF($M330="","Compléter la colonne M",IF(AA330="","Compléter la part variable",IF($M330=Données!$I$3,AA330,IF(AND($M330=Données!$I$2,AB330=""),"Compléter la colonne précédente",IF(AA330-AB330&lt;=0,0,IF(AB330&gt;=144.44,AA330-144.44,AA330-AB330))))))</f>
        <v>Compléter la colonne M</v>
      </c>
      <c r="AD330" s="197" t="str">
        <f>IF(AA330="","Compléter la part variable",IF(AND($M330=Données!$I$2,AB330=""),"Compléter mont. unit. versé pour le BTE",IF(AC330-$C$6&lt;0,0,AC330-$C$6)))</f>
        <v>Compléter la part variable</v>
      </c>
      <c r="AE330" s="192" t="str">
        <f t="shared" si="117"/>
        <v>Date signature contrat absente ou non conforme</v>
      </c>
      <c r="AF330" s="24"/>
      <c r="AG330" s="29"/>
      <c r="AH330" s="61" t="str">
        <f t="shared" si="130"/>
        <v>Compléter la colonne M</v>
      </c>
      <c r="AI330" s="62"/>
      <c r="AJ330" s="29"/>
      <c r="AK330" s="205" t="str">
        <f>IF($M330="","Compléter la colonne M",IF(AI330="","Compléter la part variable",IF($M330=Données!$I$3,AI330,IF(AND($M330=Données!$I$2,AJ330=""),"Compléter la colonne précédente",IF(AI330-AJ330&lt;=0,0,IF(AJ330&gt;=144.44,AI330-144.44,AI330-AJ330))))))</f>
        <v>Compléter la colonne M</v>
      </c>
      <c r="AL330" s="197" t="str">
        <f>IF(AI330="","Compléter la part variable",IF(AND($M330=Données!$I$2,AJ330=""),"Compléter mont. unit. versé pour le BTE",IF(AK330-$C$6&lt;0,0,AK330-$C$6)))</f>
        <v>Compléter la part variable</v>
      </c>
      <c r="AM330" s="192" t="str">
        <f t="shared" si="118"/>
        <v>Date signature contrat absente ou non conforme</v>
      </c>
      <c r="AN330" s="24"/>
      <c r="AO330" s="29"/>
      <c r="AP330" s="61" t="str">
        <f t="shared" si="131"/>
        <v>Compléter la colonne M</v>
      </c>
      <c r="AQ330" s="62"/>
      <c r="AR330" s="29"/>
      <c r="AS330" s="205" t="str">
        <f>IF($M330="","Compléter la colonne M",IF(AQ330="","Compléter la part variable",IF($M330=Données!$I$3,AQ330,IF(AND($M330=Données!$I$2,AR330=""),"Compléter la colonne précédente",IF(AQ330-AR330&lt;=0,0,IF(AR330&gt;=144.44,AQ330-144.44,AQ330-AR330))))))</f>
        <v>Compléter la colonne M</v>
      </c>
      <c r="AT330" s="197" t="str">
        <f>IF(AQ330="","Compléter la part variable",IF(AND($M330=Données!$I$2,AR330=""),"Compléter mont. unit. versé pour le BTE",IF(AS330-$C$6&lt;0,0,AS330-$C$6)))</f>
        <v>Compléter la part variable</v>
      </c>
      <c r="AU330" s="192" t="str">
        <f t="shared" si="119"/>
        <v>Date signature contrat absente ou non conforme</v>
      </c>
      <c r="AV330" s="24"/>
      <c r="AW330" s="29"/>
      <c r="AX330" s="61" t="str">
        <f t="shared" si="132"/>
        <v>Compléter la colonne M</v>
      </c>
      <c r="AY330" s="62"/>
      <c r="AZ330" s="29"/>
      <c r="BA330" s="205" t="str">
        <f>IF($M330="","Compléter la colonne M",IF(AY330="","Compléter la part variable",IF($M330=Données!$I$3,AY330,IF(AND($M330=Données!$I$2,AZ330=""),"Compléter la colonne précédente",IF(AY330-AZ330&lt;=0,0,IF(AZ330&gt;=144.44,AY330-144.44,AY330-AZ330))))))</f>
        <v>Compléter la colonne M</v>
      </c>
      <c r="BB330" s="197" t="str">
        <f>IF(AY330="","Compléter la part variable",IF(AND($M330=Données!$I$2,AZ330=""),"Compléter mont. unit. versé pour le BTE",IF(BA330-$C$6&lt;0,0,BA330-$C$6)))</f>
        <v>Compléter la part variable</v>
      </c>
      <c r="BC330" s="192" t="str">
        <f t="shared" si="120"/>
        <v>Date signature contrat absente ou non conforme</v>
      </c>
      <c r="BD330" s="24"/>
      <c r="BE330" s="29"/>
      <c r="BF330" s="61" t="str">
        <f t="shared" si="133"/>
        <v>Compléter la colonne M</v>
      </c>
      <c r="BG330" s="62"/>
      <c r="BH330" s="29"/>
      <c r="BI330" s="205" t="str">
        <f>IF($M330="","Compléter la colonne M",IF(BG330="","Compléter la part variable",IF($M330=Données!$I$3,BG330,IF(AND($M330=Données!$I$2,BH330=""),"Compléter la colonne précédente",IF(BG330-BH330&lt;=0,0,IF(BH330&gt;=144.44,BG330-144.44,BG330-BH330))))))</f>
        <v>Compléter la colonne M</v>
      </c>
      <c r="BJ330" s="197" t="str">
        <f>IF(BG330="","Compléter la part variable",IF(AND($M330=Données!$I$2,BH330=""),"Compléter mont. unit. versé pour le BTE",IF(BI330-$C$6&lt;0,0,BI330-$C$6)))</f>
        <v>Compléter la part variable</v>
      </c>
      <c r="BK330" s="192" t="str">
        <f t="shared" si="121"/>
        <v>Date signature contrat absente ou non conforme</v>
      </c>
      <c r="BL330" s="24"/>
      <c r="BM330" s="29"/>
      <c r="BN330" s="61" t="str">
        <f t="shared" si="134"/>
        <v>Compléter la colonne M</v>
      </c>
      <c r="BO330" s="62"/>
      <c r="BP330" s="29"/>
      <c r="BQ330" s="205" t="str">
        <f>IF($M330="","Compléter la colonne M",IF(BO330="","Compléter la part variable",IF($M330=Données!$I$3,BO330,IF(AND($M330=Données!$I$2,BP330=""),"Compléter la colonne précédente",IF(BO330-BP330&lt;=0,0,IF(BP330&gt;=144.44,BO330-144.44,BO330-BP330))))))</f>
        <v>Compléter la colonne M</v>
      </c>
      <c r="BR330" s="197" t="str">
        <f>IF(BO330="","Compléter la part variable",IF(AND($M330=Données!$I$2,BP330=""),"Compléter mont. unit. versé pour le BTE",IF(BQ330-$C$6&lt;0,0,BQ330-$C$6)))</f>
        <v>Compléter la part variable</v>
      </c>
      <c r="BS330" s="192" t="str">
        <f t="shared" si="122"/>
        <v>Date signature contrat absente ou non conforme</v>
      </c>
      <c r="BT330" s="24"/>
      <c r="BU330" s="29"/>
      <c r="BV330" s="61" t="str">
        <f t="shared" si="135"/>
        <v>Compléter la colonne M</v>
      </c>
      <c r="BW330" s="62"/>
      <c r="BX330" s="29"/>
      <c r="BY330" s="205" t="str">
        <f>IF($M330="","Compléter la colonne M",IF(BW330="","Compléter la part variable",IF($M330=Données!$I$3,BW330,IF(AND($M330=Données!$I$2,BX330=""),"Compléter la colonne précédente",IF(BW330-BX330&lt;=0,0,IF(BX330&gt;=144.44,BW330-144.44,BW330-BX330))))))</f>
        <v>Compléter la colonne M</v>
      </c>
      <c r="BZ330" s="197" t="str">
        <f>IF(BW330="","Compléter la part variable",IF(AND($M330=Données!$I$2,BX330=""),"Compléter mont. unit. versé pour le BTE",IF(BY330-$C$6&lt;0,0,BY330-$C$6)))</f>
        <v>Compléter la part variable</v>
      </c>
      <c r="CA330" s="192" t="str">
        <f t="shared" si="123"/>
        <v>Date signature contrat absente ou non conforme</v>
      </c>
      <c r="CB330" s="24"/>
      <c r="CC330" s="29"/>
      <c r="CD330" s="61" t="str">
        <f t="shared" si="136"/>
        <v>Compléter la colonne M</v>
      </c>
      <c r="CE330" s="62"/>
      <c r="CF330" s="29"/>
      <c r="CG330" s="205" t="str">
        <f>IF($M330="","Compléter la colonne M",IF(CE330="","Compléter la part variable",IF($M330=Données!$I$3,CE330,IF(AND($M330=Données!$I$2,CF330=""),"Compléter la colonne précédente",IF(CE330-CF330&lt;=0,0,IF(CF330&gt;=144.44,CE330-144.44,CE330-CF330))))))</f>
        <v>Compléter la colonne M</v>
      </c>
      <c r="CH330" s="197" t="str">
        <f>IF(CE330="","Compléter la part variable",IF(AND($M330=Données!$I$2,CF330=""),"Compléter mont. unit. versé pour le BTE",IF(CG330-$C$6&lt;0,0,CG330-$C$6)))</f>
        <v>Compléter la part variable</v>
      </c>
      <c r="CI330" s="192" t="str">
        <f t="shared" si="124"/>
        <v>Date signature contrat absente ou non conforme</v>
      </c>
      <c r="CJ330" s="24"/>
      <c r="CK330" s="29"/>
      <c r="CL330" s="61" t="str">
        <f t="shared" si="137"/>
        <v>Compléter la colonne M</v>
      </c>
      <c r="CM330" s="62"/>
      <c r="CN330" s="29"/>
      <c r="CO330" s="205" t="str">
        <f>IF($M330="","Compléter la colonne M",IF(CM330="","Compléter la part variable",IF($M330=Données!$I$3,CM330,IF(AND($M330=Données!$I$2,CN330=""),"Compléter la colonne précédente",IF(CM330-CN330&lt;=0,0,IF(CN330&gt;=144.44,CM330-144.44,CM330-CN330))))))</f>
        <v>Compléter la colonne M</v>
      </c>
      <c r="CP330" s="197" t="str">
        <f>IF(CM330="","Compléter la part variable",IF(AND($M330=Données!$I$2,CN330=""),"Compléter mont. unit. versé pour le BTE",IF(CO330-$C$6&lt;0,0,CO330-$C$6)))</f>
        <v>Compléter la part variable</v>
      </c>
      <c r="CQ330" s="192" t="str">
        <f t="shared" si="125"/>
        <v>Date signature contrat absente ou non conforme</v>
      </c>
      <c r="CR330" s="24"/>
      <c r="CS330" s="29"/>
      <c r="CT330" s="61" t="str">
        <f t="shared" si="138"/>
        <v>Compléter la colonne M</v>
      </c>
      <c r="CU330" s="62"/>
      <c r="CV330" s="29"/>
      <c r="CW330" s="205" t="str">
        <f>IF($M330="","Compléter la colonne M",IF(CU330="","Compléter la part variable",IF($M330=Données!$I$3,CU330,IF(AND($M330=Données!$I$2,CV330=""),"Compléter la colonne précédente",IF(CU330-CV330&lt;=0,0,IF(CV330&gt;=144.44,CU330-144.44,CU330-CV330))))))</f>
        <v>Compléter la colonne M</v>
      </c>
      <c r="CX330" s="197" t="str">
        <f>IF(CU330="","Compléter la part variable",IF(AND($M330=Données!$I$2,CV330=""),"Compléter mont. unit. versé pour le BTE",IF(CW330-$C$6&lt;0,0,CW330-$C$6)))</f>
        <v>Compléter la part variable</v>
      </c>
      <c r="CY330" s="192" t="str">
        <f t="shared" si="126"/>
        <v>Date signature contrat absente ou non conforme</v>
      </c>
      <c r="CZ330" s="24"/>
      <c r="DA330" s="29"/>
      <c r="DB330" s="61" t="str">
        <f t="shared" si="139"/>
        <v>Compléter la colonne M</v>
      </c>
      <c r="DC330" s="62"/>
      <c r="DD330" s="29"/>
      <c r="DE330" s="205" t="str">
        <f>IF($M330="","Compléter la colonne M",IF(DC330="","Compléter la part variable",IF($M330=Données!$I$3,DC330,IF(AND($M330=Données!$I$2,DD330=""),"Compléter la colonne précédente",IF(DC330-DD330&lt;=0,0,IF(DD330&gt;=144.44,DC330-144.44,DC330-DD330))))))</f>
        <v>Compléter la colonne M</v>
      </c>
      <c r="DF330" s="197" t="str">
        <f>IF(DC330="","Compléter la part variable",IF(AND($M330=Données!$I$2,DD330=""),"Compléter mont. unit. versé pour le BTE",IF(DE330-$C$6&lt;0,0,DE330-$C$6)))</f>
        <v>Compléter la part variable</v>
      </c>
      <c r="DG330" s="192" t="str">
        <f t="shared" si="127"/>
        <v>Date signature contrat absente ou non conforme</v>
      </c>
      <c r="DH330" s="106" t="str">
        <f t="shared" si="114"/>
        <v>Remplir les colonnes M,N, Q et P</v>
      </c>
      <c r="DI330" s="153" t="str">
        <f t="shared" si="115"/>
        <v>Remplir les colonnes M, N, Q et P</v>
      </c>
      <c r="DJ330" s="28" t="str">
        <f t="shared" si="116"/>
        <v>Remplir les colonnes M, N, Q et P</v>
      </c>
      <c r="DK330"/>
      <c r="DL330"/>
    </row>
    <row r="331" spans="1:116" x14ac:dyDescent="0.3">
      <c r="A331" s="132"/>
      <c r="B331" s="165"/>
      <c r="C331" s="43"/>
      <c r="D331" s="43"/>
      <c r="E331" s="43"/>
      <c r="F331" s="43"/>
      <c r="G331" s="133"/>
      <c r="H331" s="59"/>
      <c r="I331" s="29"/>
      <c r="J331" s="167"/>
      <c r="K331" s="167"/>
      <c r="L331" s="168"/>
      <c r="M331" s="141"/>
      <c r="N331" s="119"/>
      <c r="O331" s="69"/>
      <c r="P331" s="69"/>
      <c r="Q331" s="145"/>
      <c r="R331" s="24"/>
      <c r="S331" s="29"/>
      <c r="T331" s="61" t="str">
        <f t="shared" si="128"/>
        <v>Compléter la colonne M</v>
      </c>
      <c r="U331" s="62"/>
      <c r="V331" s="103" t="str">
        <f t="shared" si="112"/>
        <v>Compléter la colonne précédente</v>
      </c>
      <c r="W331" s="192" t="str">
        <f t="shared" si="113"/>
        <v>Date signature contrat absente ou non conforme</v>
      </c>
      <c r="X331" s="24"/>
      <c r="Y331" s="29"/>
      <c r="Z331" s="61" t="str">
        <f t="shared" si="129"/>
        <v>Compléter la colonne M</v>
      </c>
      <c r="AA331" s="62"/>
      <c r="AB331" s="29"/>
      <c r="AC331" s="205" t="str">
        <f>IF($M331="","Compléter la colonne M",IF(AA331="","Compléter la part variable",IF($M331=Données!$I$3,AA331,IF(AND($M331=Données!$I$2,AB331=""),"Compléter la colonne précédente",IF(AA331-AB331&lt;=0,0,IF(AB331&gt;=144.44,AA331-144.44,AA331-AB331))))))</f>
        <v>Compléter la colonne M</v>
      </c>
      <c r="AD331" s="197" t="str">
        <f>IF(AA331="","Compléter la part variable",IF(AND($M331=Données!$I$2,AB331=""),"Compléter mont. unit. versé pour le BTE",IF(AC331-$C$6&lt;0,0,AC331-$C$6)))</f>
        <v>Compléter la part variable</v>
      </c>
      <c r="AE331" s="192" t="str">
        <f t="shared" si="117"/>
        <v>Date signature contrat absente ou non conforme</v>
      </c>
      <c r="AF331" s="24"/>
      <c r="AG331" s="29"/>
      <c r="AH331" s="61" t="str">
        <f t="shared" si="130"/>
        <v>Compléter la colonne M</v>
      </c>
      <c r="AI331" s="62"/>
      <c r="AJ331" s="29"/>
      <c r="AK331" s="205" t="str">
        <f>IF($M331="","Compléter la colonne M",IF(AI331="","Compléter la part variable",IF($M331=Données!$I$3,AI331,IF(AND($M331=Données!$I$2,AJ331=""),"Compléter la colonne précédente",IF(AI331-AJ331&lt;=0,0,IF(AJ331&gt;=144.44,AI331-144.44,AI331-AJ331))))))</f>
        <v>Compléter la colonne M</v>
      </c>
      <c r="AL331" s="197" t="str">
        <f>IF(AI331="","Compléter la part variable",IF(AND($M331=Données!$I$2,AJ331=""),"Compléter mont. unit. versé pour le BTE",IF(AK331-$C$6&lt;0,0,AK331-$C$6)))</f>
        <v>Compléter la part variable</v>
      </c>
      <c r="AM331" s="192" t="str">
        <f t="shared" si="118"/>
        <v>Date signature contrat absente ou non conforme</v>
      </c>
      <c r="AN331" s="24"/>
      <c r="AO331" s="29"/>
      <c r="AP331" s="61" t="str">
        <f t="shared" si="131"/>
        <v>Compléter la colonne M</v>
      </c>
      <c r="AQ331" s="62"/>
      <c r="AR331" s="29"/>
      <c r="AS331" s="205" t="str">
        <f>IF($M331="","Compléter la colonne M",IF(AQ331="","Compléter la part variable",IF($M331=Données!$I$3,AQ331,IF(AND($M331=Données!$I$2,AR331=""),"Compléter la colonne précédente",IF(AQ331-AR331&lt;=0,0,IF(AR331&gt;=144.44,AQ331-144.44,AQ331-AR331))))))</f>
        <v>Compléter la colonne M</v>
      </c>
      <c r="AT331" s="197" t="str">
        <f>IF(AQ331="","Compléter la part variable",IF(AND($M331=Données!$I$2,AR331=""),"Compléter mont. unit. versé pour le BTE",IF(AS331-$C$6&lt;0,0,AS331-$C$6)))</f>
        <v>Compléter la part variable</v>
      </c>
      <c r="AU331" s="192" t="str">
        <f t="shared" si="119"/>
        <v>Date signature contrat absente ou non conforme</v>
      </c>
      <c r="AV331" s="24"/>
      <c r="AW331" s="29"/>
      <c r="AX331" s="61" t="str">
        <f t="shared" si="132"/>
        <v>Compléter la colonne M</v>
      </c>
      <c r="AY331" s="62"/>
      <c r="AZ331" s="29"/>
      <c r="BA331" s="205" t="str">
        <f>IF($M331="","Compléter la colonne M",IF(AY331="","Compléter la part variable",IF($M331=Données!$I$3,AY331,IF(AND($M331=Données!$I$2,AZ331=""),"Compléter la colonne précédente",IF(AY331-AZ331&lt;=0,0,IF(AZ331&gt;=144.44,AY331-144.44,AY331-AZ331))))))</f>
        <v>Compléter la colonne M</v>
      </c>
      <c r="BB331" s="197" t="str">
        <f>IF(AY331="","Compléter la part variable",IF(AND($M331=Données!$I$2,AZ331=""),"Compléter mont. unit. versé pour le BTE",IF(BA331-$C$6&lt;0,0,BA331-$C$6)))</f>
        <v>Compléter la part variable</v>
      </c>
      <c r="BC331" s="192" t="str">
        <f t="shared" si="120"/>
        <v>Date signature contrat absente ou non conforme</v>
      </c>
      <c r="BD331" s="24"/>
      <c r="BE331" s="29"/>
      <c r="BF331" s="61" t="str">
        <f t="shared" si="133"/>
        <v>Compléter la colonne M</v>
      </c>
      <c r="BG331" s="62"/>
      <c r="BH331" s="29"/>
      <c r="BI331" s="205" t="str">
        <f>IF($M331="","Compléter la colonne M",IF(BG331="","Compléter la part variable",IF($M331=Données!$I$3,BG331,IF(AND($M331=Données!$I$2,BH331=""),"Compléter la colonne précédente",IF(BG331-BH331&lt;=0,0,IF(BH331&gt;=144.44,BG331-144.44,BG331-BH331))))))</f>
        <v>Compléter la colonne M</v>
      </c>
      <c r="BJ331" s="197" t="str">
        <f>IF(BG331="","Compléter la part variable",IF(AND($M331=Données!$I$2,BH331=""),"Compléter mont. unit. versé pour le BTE",IF(BI331-$C$6&lt;0,0,BI331-$C$6)))</f>
        <v>Compléter la part variable</v>
      </c>
      <c r="BK331" s="192" t="str">
        <f t="shared" si="121"/>
        <v>Date signature contrat absente ou non conforme</v>
      </c>
      <c r="BL331" s="24"/>
      <c r="BM331" s="29"/>
      <c r="BN331" s="61" t="str">
        <f t="shared" si="134"/>
        <v>Compléter la colonne M</v>
      </c>
      <c r="BO331" s="62"/>
      <c r="BP331" s="29"/>
      <c r="BQ331" s="205" t="str">
        <f>IF($M331="","Compléter la colonne M",IF(BO331="","Compléter la part variable",IF($M331=Données!$I$3,BO331,IF(AND($M331=Données!$I$2,BP331=""),"Compléter la colonne précédente",IF(BO331-BP331&lt;=0,0,IF(BP331&gt;=144.44,BO331-144.44,BO331-BP331))))))</f>
        <v>Compléter la colonne M</v>
      </c>
      <c r="BR331" s="197" t="str">
        <f>IF(BO331="","Compléter la part variable",IF(AND($M331=Données!$I$2,BP331=""),"Compléter mont. unit. versé pour le BTE",IF(BQ331-$C$6&lt;0,0,BQ331-$C$6)))</f>
        <v>Compléter la part variable</v>
      </c>
      <c r="BS331" s="192" t="str">
        <f t="shared" si="122"/>
        <v>Date signature contrat absente ou non conforme</v>
      </c>
      <c r="BT331" s="24"/>
      <c r="BU331" s="29"/>
      <c r="BV331" s="61" t="str">
        <f t="shared" si="135"/>
        <v>Compléter la colonne M</v>
      </c>
      <c r="BW331" s="62"/>
      <c r="BX331" s="29"/>
      <c r="BY331" s="205" t="str">
        <f>IF($M331="","Compléter la colonne M",IF(BW331="","Compléter la part variable",IF($M331=Données!$I$3,BW331,IF(AND($M331=Données!$I$2,BX331=""),"Compléter la colonne précédente",IF(BW331-BX331&lt;=0,0,IF(BX331&gt;=144.44,BW331-144.44,BW331-BX331))))))</f>
        <v>Compléter la colonne M</v>
      </c>
      <c r="BZ331" s="197" t="str">
        <f>IF(BW331="","Compléter la part variable",IF(AND($M331=Données!$I$2,BX331=""),"Compléter mont. unit. versé pour le BTE",IF(BY331-$C$6&lt;0,0,BY331-$C$6)))</f>
        <v>Compléter la part variable</v>
      </c>
      <c r="CA331" s="192" t="str">
        <f t="shared" si="123"/>
        <v>Date signature contrat absente ou non conforme</v>
      </c>
      <c r="CB331" s="24"/>
      <c r="CC331" s="29"/>
      <c r="CD331" s="61" t="str">
        <f t="shared" si="136"/>
        <v>Compléter la colonne M</v>
      </c>
      <c r="CE331" s="62"/>
      <c r="CF331" s="29"/>
      <c r="CG331" s="205" t="str">
        <f>IF($M331="","Compléter la colonne M",IF(CE331="","Compléter la part variable",IF($M331=Données!$I$3,CE331,IF(AND($M331=Données!$I$2,CF331=""),"Compléter la colonne précédente",IF(CE331-CF331&lt;=0,0,IF(CF331&gt;=144.44,CE331-144.44,CE331-CF331))))))</f>
        <v>Compléter la colonne M</v>
      </c>
      <c r="CH331" s="197" t="str">
        <f>IF(CE331="","Compléter la part variable",IF(AND($M331=Données!$I$2,CF331=""),"Compléter mont. unit. versé pour le BTE",IF(CG331-$C$6&lt;0,0,CG331-$C$6)))</f>
        <v>Compléter la part variable</v>
      </c>
      <c r="CI331" s="192" t="str">
        <f t="shared" si="124"/>
        <v>Date signature contrat absente ou non conforme</v>
      </c>
      <c r="CJ331" s="24"/>
      <c r="CK331" s="29"/>
      <c r="CL331" s="61" t="str">
        <f t="shared" si="137"/>
        <v>Compléter la colonne M</v>
      </c>
      <c r="CM331" s="62"/>
      <c r="CN331" s="29"/>
      <c r="CO331" s="205" t="str">
        <f>IF($M331="","Compléter la colonne M",IF(CM331="","Compléter la part variable",IF($M331=Données!$I$3,CM331,IF(AND($M331=Données!$I$2,CN331=""),"Compléter la colonne précédente",IF(CM331-CN331&lt;=0,0,IF(CN331&gt;=144.44,CM331-144.44,CM331-CN331))))))</f>
        <v>Compléter la colonne M</v>
      </c>
      <c r="CP331" s="197" t="str">
        <f>IF(CM331="","Compléter la part variable",IF(AND($M331=Données!$I$2,CN331=""),"Compléter mont. unit. versé pour le BTE",IF(CO331-$C$6&lt;0,0,CO331-$C$6)))</f>
        <v>Compléter la part variable</v>
      </c>
      <c r="CQ331" s="192" t="str">
        <f t="shared" si="125"/>
        <v>Date signature contrat absente ou non conforme</v>
      </c>
      <c r="CR331" s="24"/>
      <c r="CS331" s="29"/>
      <c r="CT331" s="61" t="str">
        <f t="shared" si="138"/>
        <v>Compléter la colonne M</v>
      </c>
      <c r="CU331" s="62"/>
      <c r="CV331" s="29"/>
      <c r="CW331" s="205" t="str">
        <f>IF($M331="","Compléter la colonne M",IF(CU331="","Compléter la part variable",IF($M331=Données!$I$3,CU331,IF(AND($M331=Données!$I$2,CV331=""),"Compléter la colonne précédente",IF(CU331-CV331&lt;=0,0,IF(CV331&gt;=144.44,CU331-144.44,CU331-CV331))))))</f>
        <v>Compléter la colonne M</v>
      </c>
      <c r="CX331" s="197" t="str">
        <f>IF(CU331="","Compléter la part variable",IF(AND($M331=Données!$I$2,CV331=""),"Compléter mont. unit. versé pour le BTE",IF(CW331-$C$6&lt;0,0,CW331-$C$6)))</f>
        <v>Compléter la part variable</v>
      </c>
      <c r="CY331" s="192" t="str">
        <f t="shared" si="126"/>
        <v>Date signature contrat absente ou non conforme</v>
      </c>
      <c r="CZ331" s="24"/>
      <c r="DA331" s="29"/>
      <c r="DB331" s="61" t="str">
        <f t="shared" si="139"/>
        <v>Compléter la colonne M</v>
      </c>
      <c r="DC331" s="62"/>
      <c r="DD331" s="29"/>
      <c r="DE331" s="205" t="str">
        <f>IF($M331="","Compléter la colonne M",IF(DC331="","Compléter la part variable",IF($M331=Données!$I$3,DC331,IF(AND($M331=Données!$I$2,DD331=""),"Compléter la colonne précédente",IF(DC331-DD331&lt;=0,0,IF(DD331&gt;=144.44,DC331-144.44,DC331-DD331))))))</f>
        <v>Compléter la colonne M</v>
      </c>
      <c r="DF331" s="197" t="str">
        <f>IF(DC331="","Compléter la part variable",IF(AND($M331=Données!$I$2,DD331=""),"Compléter mont. unit. versé pour le BTE",IF(DE331-$C$6&lt;0,0,DE331-$C$6)))</f>
        <v>Compléter la part variable</v>
      </c>
      <c r="DG331" s="192" t="str">
        <f t="shared" si="127"/>
        <v>Date signature contrat absente ou non conforme</v>
      </c>
      <c r="DH331" s="106" t="str">
        <f t="shared" si="114"/>
        <v>Remplir les colonnes M,N, Q et P</v>
      </c>
      <c r="DI331" s="153" t="str">
        <f t="shared" si="115"/>
        <v>Remplir les colonnes M, N, Q et P</v>
      </c>
      <c r="DJ331" s="28" t="str">
        <f t="shared" si="116"/>
        <v>Remplir les colonnes M, N, Q et P</v>
      </c>
      <c r="DK331"/>
      <c r="DL331"/>
    </row>
    <row r="332" spans="1:116" x14ac:dyDescent="0.3">
      <c r="A332" s="132"/>
      <c r="B332" s="165"/>
      <c r="C332" s="43"/>
      <c r="D332" s="43"/>
      <c r="E332" s="43"/>
      <c r="F332" s="43"/>
      <c r="G332" s="133"/>
      <c r="H332" s="59"/>
      <c r="I332" s="29"/>
      <c r="J332" s="167"/>
      <c r="K332" s="167"/>
      <c r="L332" s="168"/>
      <c r="M332" s="141"/>
      <c r="N332" s="119"/>
      <c r="O332" s="69"/>
      <c r="P332" s="69"/>
      <c r="Q332" s="145"/>
      <c r="R332" s="24"/>
      <c r="S332" s="29"/>
      <c r="T332" s="61" t="str">
        <f t="shared" si="128"/>
        <v>Compléter la colonne M</v>
      </c>
      <c r="U332" s="62"/>
      <c r="V332" s="103" t="str">
        <f t="shared" si="112"/>
        <v>Compléter la colonne précédente</v>
      </c>
      <c r="W332" s="192" t="str">
        <f t="shared" si="113"/>
        <v>Date signature contrat absente ou non conforme</v>
      </c>
      <c r="X332" s="24"/>
      <c r="Y332" s="29"/>
      <c r="Z332" s="61" t="str">
        <f t="shared" si="129"/>
        <v>Compléter la colonne M</v>
      </c>
      <c r="AA332" s="62"/>
      <c r="AB332" s="29"/>
      <c r="AC332" s="205" t="str">
        <f>IF($M332="","Compléter la colonne M",IF(AA332="","Compléter la part variable",IF($M332=Données!$I$3,AA332,IF(AND($M332=Données!$I$2,AB332=""),"Compléter la colonne précédente",IF(AA332-AB332&lt;=0,0,IF(AB332&gt;=144.44,AA332-144.44,AA332-AB332))))))</f>
        <v>Compléter la colonne M</v>
      </c>
      <c r="AD332" s="197" t="str">
        <f>IF(AA332="","Compléter la part variable",IF(AND($M332=Données!$I$2,AB332=""),"Compléter mont. unit. versé pour le BTE",IF(AC332-$C$6&lt;0,0,AC332-$C$6)))</f>
        <v>Compléter la part variable</v>
      </c>
      <c r="AE332" s="192" t="str">
        <f t="shared" si="117"/>
        <v>Date signature contrat absente ou non conforme</v>
      </c>
      <c r="AF332" s="24"/>
      <c r="AG332" s="29"/>
      <c r="AH332" s="61" t="str">
        <f t="shared" si="130"/>
        <v>Compléter la colonne M</v>
      </c>
      <c r="AI332" s="62"/>
      <c r="AJ332" s="29"/>
      <c r="AK332" s="205" t="str">
        <f>IF($M332="","Compléter la colonne M",IF(AI332="","Compléter la part variable",IF($M332=Données!$I$3,AI332,IF(AND($M332=Données!$I$2,AJ332=""),"Compléter la colonne précédente",IF(AI332-AJ332&lt;=0,0,IF(AJ332&gt;=144.44,AI332-144.44,AI332-AJ332))))))</f>
        <v>Compléter la colonne M</v>
      </c>
      <c r="AL332" s="197" t="str">
        <f>IF(AI332="","Compléter la part variable",IF(AND($M332=Données!$I$2,AJ332=""),"Compléter mont. unit. versé pour le BTE",IF(AK332-$C$6&lt;0,0,AK332-$C$6)))</f>
        <v>Compléter la part variable</v>
      </c>
      <c r="AM332" s="192" t="str">
        <f t="shared" si="118"/>
        <v>Date signature contrat absente ou non conforme</v>
      </c>
      <c r="AN332" s="24"/>
      <c r="AO332" s="29"/>
      <c r="AP332" s="61" t="str">
        <f t="shared" si="131"/>
        <v>Compléter la colonne M</v>
      </c>
      <c r="AQ332" s="62"/>
      <c r="AR332" s="29"/>
      <c r="AS332" s="205" t="str">
        <f>IF($M332="","Compléter la colonne M",IF(AQ332="","Compléter la part variable",IF($M332=Données!$I$3,AQ332,IF(AND($M332=Données!$I$2,AR332=""),"Compléter la colonne précédente",IF(AQ332-AR332&lt;=0,0,IF(AR332&gt;=144.44,AQ332-144.44,AQ332-AR332))))))</f>
        <v>Compléter la colonne M</v>
      </c>
      <c r="AT332" s="197" t="str">
        <f>IF(AQ332="","Compléter la part variable",IF(AND($M332=Données!$I$2,AR332=""),"Compléter mont. unit. versé pour le BTE",IF(AS332-$C$6&lt;0,0,AS332-$C$6)))</f>
        <v>Compléter la part variable</v>
      </c>
      <c r="AU332" s="192" t="str">
        <f t="shared" si="119"/>
        <v>Date signature contrat absente ou non conforme</v>
      </c>
      <c r="AV332" s="24"/>
      <c r="AW332" s="29"/>
      <c r="AX332" s="61" t="str">
        <f t="shared" si="132"/>
        <v>Compléter la colonne M</v>
      </c>
      <c r="AY332" s="62"/>
      <c r="AZ332" s="29"/>
      <c r="BA332" s="205" t="str">
        <f>IF($M332="","Compléter la colonne M",IF(AY332="","Compléter la part variable",IF($M332=Données!$I$3,AY332,IF(AND($M332=Données!$I$2,AZ332=""),"Compléter la colonne précédente",IF(AY332-AZ332&lt;=0,0,IF(AZ332&gt;=144.44,AY332-144.44,AY332-AZ332))))))</f>
        <v>Compléter la colonne M</v>
      </c>
      <c r="BB332" s="197" t="str">
        <f>IF(AY332="","Compléter la part variable",IF(AND($M332=Données!$I$2,AZ332=""),"Compléter mont. unit. versé pour le BTE",IF(BA332-$C$6&lt;0,0,BA332-$C$6)))</f>
        <v>Compléter la part variable</v>
      </c>
      <c r="BC332" s="192" t="str">
        <f t="shared" si="120"/>
        <v>Date signature contrat absente ou non conforme</v>
      </c>
      <c r="BD332" s="24"/>
      <c r="BE332" s="29"/>
      <c r="BF332" s="61" t="str">
        <f t="shared" si="133"/>
        <v>Compléter la colonne M</v>
      </c>
      <c r="BG332" s="62"/>
      <c r="BH332" s="29"/>
      <c r="BI332" s="205" t="str">
        <f>IF($M332="","Compléter la colonne M",IF(BG332="","Compléter la part variable",IF($M332=Données!$I$3,BG332,IF(AND($M332=Données!$I$2,BH332=""),"Compléter la colonne précédente",IF(BG332-BH332&lt;=0,0,IF(BH332&gt;=144.44,BG332-144.44,BG332-BH332))))))</f>
        <v>Compléter la colonne M</v>
      </c>
      <c r="BJ332" s="197" t="str">
        <f>IF(BG332="","Compléter la part variable",IF(AND($M332=Données!$I$2,BH332=""),"Compléter mont. unit. versé pour le BTE",IF(BI332-$C$6&lt;0,0,BI332-$C$6)))</f>
        <v>Compléter la part variable</v>
      </c>
      <c r="BK332" s="192" t="str">
        <f t="shared" si="121"/>
        <v>Date signature contrat absente ou non conforme</v>
      </c>
      <c r="BL332" s="24"/>
      <c r="BM332" s="29"/>
      <c r="BN332" s="61" t="str">
        <f t="shared" si="134"/>
        <v>Compléter la colonne M</v>
      </c>
      <c r="BO332" s="62"/>
      <c r="BP332" s="29"/>
      <c r="BQ332" s="205" t="str">
        <f>IF($M332="","Compléter la colonne M",IF(BO332="","Compléter la part variable",IF($M332=Données!$I$3,BO332,IF(AND($M332=Données!$I$2,BP332=""),"Compléter la colonne précédente",IF(BO332-BP332&lt;=0,0,IF(BP332&gt;=144.44,BO332-144.44,BO332-BP332))))))</f>
        <v>Compléter la colonne M</v>
      </c>
      <c r="BR332" s="197" t="str">
        <f>IF(BO332="","Compléter la part variable",IF(AND($M332=Données!$I$2,BP332=""),"Compléter mont. unit. versé pour le BTE",IF(BQ332-$C$6&lt;0,0,BQ332-$C$6)))</f>
        <v>Compléter la part variable</v>
      </c>
      <c r="BS332" s="192" t="str">
        <f t="shared" si="122"/>
        <v>Date signature contrat absente ou non conforme</v>
      </c>
      <c r="BT332" s="24"/>
      <c r="BU332" s="29"/>
      <c r="BV332" s="61" t="str">
        <f t="shared" si="135"/>
        <v>Compléter la colonne M</v>
      </c>
      <c r="BW332" s="62"/>
      <c r="BX332" s="29"/>
      <c r="BY332" s="205" t="str">
        <f>IF($M332="","Compléter la colonne M",IF(BW332="","Compléter la part variable",IF($M332=Données!$I$3,BW332,IF(AND($M332=Données!$I$2,BX332=""),"Compléter la colonne précédente",IF(BW332-BX332&lt;=0,0,IF(BX332&gt;=144.44,BW332-144.44,BW332-BX332))))))</f>
        <v>Compléter la colonne M</v>
      </c>
      <c r="BZ332" s="197" t="str">
        <f>IF(BW332="","Compléter la part variable",IF(AND($M332=Données!$I$2,BX332=""),"Compléter mont. unit. versé pour le BTE",IF(BY332-$C$6&lt;0,0,BY332-$C$6)))</f>
        <v>Compléter la part variable</v>
      </c>
      <c r="CA332" s="192" t="str">
        <f t="shared" si="123"/>
        <v>Date signature contrat absente ou non conforme</v>
      </c>
      <c r="CB332" s="24"/>
      <c r="CC332" s="29"/>
      <c r="CD332" s="61" t="str">
        <f t="shared" si="136"/>
        <v>Compléter la colonne M</v>
      </c>
      <c r="CE332" s="62"/>
      <c r="CF332" s="29"/>
      <c r="CG332" s="205" t="str">
        <f>IF($M332="","Compléter la colonne M",IF(CE332="","Compléter la part variable",IF($M332=Données!$I$3,CE332,IF(AND($M332=Données!$I$2,CF332=""),"Compléter la colonne précédente",IF(CE332-CF332&lt;=0,0,IF(CF332&gt;=144.44,CE332-144.44,CE332-CF332))))))</f>
        <v>Compléter la colonne M</v>
      </c>
      <c r="CH332" s="197" t="str">
        <f>IF(CE332="","Compléter la part variable",IF(AND($M332=Données!$I$2,CF332=""),"Compléter mont. unit. versé pour le BTE",IF(CG332-$C$6&lt;0,0,CG332-$C$6)))</f>
        <v>Compléter la part variable</v>
      </c>
      <c r="CI332" s="192" t="str">
        <f t="shared" si="124"/>
        <v>Date signature contrat absente ou non conforme</v>
      </c>
      <c r="CJ332" s="24"/>
      <c r="CK332" s="29"/>
      <c r="CL332" s="61" t="str">
        <f t="shared" si="137"/>
        <v>Compléter la colonne M</v>
      </c>
      <c r="CM332" s="62"/>
      <c r="CN332" s="29"/>
      <c r="CO332" s="205" t="str">
        <f>IF($M332="","Compléter la colonne M",IF(CM332="","Compléter la part variable",IF($M332=Données!$I$3,CM332,IF(AND($M332=Données!$I$2,CN332=""),"Compléter la colonne précédente",IF(CM332-CN332&lt;=0,0,IF(CN332&gt;=144.44,CM332-144.44,CM332-CN332))))))</f>
        <v>Compléter la colonne M</v>
      </c>
      <c r="CP332" s="197" t="str">
        <f>IF(CM332="","Compléter la part variable",IF(AND($M332=Données!$I$2,CN332=""),"Compléter mont. unit. versé pour le BTE",IF(CO332-$C$6&lt;0,0,CO332-$C$6)))</f>
        <v>Compléter la part variable</v>
      </c>
      <c r="CQ332" s="192" t="str">
        <f t="shared" si="125"/>
        <v>Date signature contrat absente ou non conforme</v>
      </c>
      <c r="CR332" s="24"/>
      <c r="CS332" s="29"/>
      <c r="CT332" s="61" t="str">
        <f t="shared" si="138"/>
        <v>Compléter la colonne M</v>
      </c>
      <c r="CU332" s="62"/>
      <c r="CV332" s="29"/>
      <c r="CW332" s="205" t="str">
        <f>IF($M332="","Compléter la colonne M",IF(CU332="","Compléter la part variable",IF($M332=Données!$I$3,CU332,IF(AND($M332=Données!$I$2,CV332=""),"Compléter la colonne précédente",IF(CU332-CV332&lt;=0,0,IF(CV332&gt;=144.44,CU332-144.44,CU332-CV332))))))</f>
        <v>Compléter la colonne M</v>
      </c>
      <c r="CX332" s="197" t="str">
        <f>IF(CU332="","Compléter la part variable",IF(AND($M332=Données!$I$2,CV332=""),"Compléter mont. unit. versé pour le BTE",IF(CW332-$C$6&lt;0,0,CW332-$C$6)))</f>
        <v>Compléter la part variable</v>
      </c>
      <c r="CY332" s="192" t="str">
        <f t="shared" si="126"/>
        <v>Date signature contrat absente ou non conforme</v>
      </c>
      <c r="CZ332" s="24"/>
      <c r="DA332" s="29"/>
      <c r="DB332" s="61" t="str">
        <f t="shared" si="139"/>
        <v>Compléter la colonne M</v>
      </c>
      <c r="DC332" s="62"/>
      <c r="DD332" s="29"/>
      <c r="DE332" s="205" t="str">
        <f>IF($M332="","Compléter la colonne M",IF(DC332="","Compléter la part variable",IF($M332=Données!$I$3,DC332,IF(AND($M332=Données!$I$2,DD332=""),"Compléter la colonne précédente",IF(DC332-DD332&lt;=0,0,IF(DD332&gt;=144.44,DC332-144.44,DC332-DD332))))))</f>
        <v>Compléter la colonne M</v>
      </c>
      <c r="DF332" s="197" t="str">
        <f>IF(DC332="","Compléter la part variable",IF(AND($M332=Données!$I$2,DD332=""),"Compléter mont. unit. versé pour le BTE",IF(DE332-$C$6&lt;0,0,DE332-$C$6)))</f>
        <v>Compléter la part variable</v>
      </c>
      <c r="DG332" s="192" t="str">
        <f t="shared" si="127"/>
        <v>Date signature contrat absente ou non conforme</v>
      </c>
      <c r="DH332" s="106" t="str">
        <f t="shared" si="114"/>
        <v>Remplir les colonnes M,N, Q et P</v>
      </c>
      <c r="DI332" s="153" t="str">
        <f t="shared" si="115"/>
        <v>Remplir les colonnes M, N, Q et P</v>
      </c>
      <c r="DJ332" s="28" t="str">
        <f t="shared" si="116"/>
        <v>Remplir les colonnes M, N, Q et P</v>
      </c>
      <c r="DK332"/>
      <c r="DL332"/>
    </row>
    <row r="333" spans="1:116" x14ac:dyDescent="0.3">
      <c r="A333" s="132"/>
      <c r="B333" s="165"/>
      <c r="C333" s="43"/>
      <c r="D333" s="43"/>
      <c r="E333" s="43"/>
      <c r="F333" s="43"/>
      <c r="G333" s="133"/>
      <c r="H333" s="59"/>
      <c r="I333" s="29"/>
      <c r="J333" s="167"/>
      <c r="K333" s="167"/>
      <c r="L333" s="168"/>
      <c r="M333" s="141"/>
      <c r="N333" s="119"/>
      <c r="O333" s="69"/>
      <c r="P333" s="69"/>
      <c r="Q333" s="145"/>
      <c r="R333" s="24"/>
      <c r="S333" s="29"/>
      <c r="T333" s="61" t="str">
        <f t="shared" si="128"/>
        <v>Compléter la colonne M</v>
      </c>
      <c r="U333" s="62"/>
      <c r="V333" s="103" t="str">
        <f t="shared" ref="V333:V396" si="140">IF(U333="","Compléter la colonne précédente",IF(U333-$C$6&lt;0,0,U333-$C$6))</f>
        <v>Compléter la colonne précédente</v>
      </c>
      <c r="W333" s="192" t="str">
        <f t="shared" ref="W333:W396" si="141">IFERROR(IF(AND($J333&gt;=DATE(2022,1,1),$J333&lt;=DATE(2022,12,31)),T333*V333*(1+$O333),"Date signature contrat absente ou non conforme"),"Compléter les termes C, P et TVA")</f>
        <v>Date signature contrat absente ou non conforme</v>
      </c>
      <c r="X333" s="24"/>
      <c r="Y333" s="29"/>
      <c r="Z333" s="61" t="str">
        <f t="shared" si="129"/>
        <v>Compléter la colonne M</v>
      </c>
      <c r="AA333" s="62"/>
      <c r="AB333" s="29"/>
      <c r="AC333" s="205" t="str">
        <f>IF($M333="","Compléter la colonne M",IF(AA333="","Compléter la part variable",IF($M333=Données!$I$3,AA333,IF(AND($M333=Données!$I$2,AB333=""),"Compléter la colonne précédente",IF(AA333-AB333&lt;=0,0,IF(AB333&gt;=144.44,AA333-144.44,AA333-AB333))))))</f>
        <v>Compléter la colonne M</v>
      </c>
      <c r="AD333" s="197" t="str">
        <f>IF(AA333="","Compléter la part variable",IF(AND($M333=Données!$I$2,AB333=""),"Compléter mont. unit. versé pour le BTE",IF(AC333-$C$6&lt;0,0,AC333-$C$6)))</f>
        <v>Compléter la part variable</v>
      </c>
      <c r="AE333" s="192" t="str">
        <f t="shared" si="117"/>
        <v>Date signature contrat absente ou non conforme</v>
      </c>
      <c r="AF333" s="24"/>
      <c r="AG333" s="29"/>
      <c r="AH333" s="61" t="str">
        <f t="shared" si="130"/>
        <v>Compléter la colonne M</v>
      </c>
      <c r="AI333" s="62"/>
      <c r="AJ333" s="29"/>
      <c r="AK333" s="205" t="str">
        <f>IF($M333="","Compléter la colonne M",IF(AI333="","Compléter la part variable",IF($M333=Données!$I$3,AI333,IF(AND($M333=Données!$I$2,AJ333=""),"Compléter la colonne précédente",IF(AI333-AJ333&lt;=0,0,IF(AJ333&gt;=144.44,AI333-144.44,AI333-AJ333))))))</f>
        <v>Compléter la colonne M</v>
      </c>
      <c r="AL333" s="197" t="str">
        <f>IF(AI333="","Compléter la part variable",IF(AND($M333=Données!$I$2,AJ333=""),"Compléter mont. unit. versé pour le BTE",IF(AK333-$C$6&lt;0,0,AK333-$C$6)))</f>
        <v>Compléter la part variable</v>
      </c>
      <c r="AM333" s="192" t="str">
        <f t="shared" si="118"/>
        <v>Date signature contrat absente ou non conforme</v>
      </c>
      <c r="AN333" s="24"/>
      <c r="AO333" s="29"/>
      <c r="AP333" s="61" t="str">
        <f t="shared" si="131"/>
        <v>Compléter la colonne M</v>
      </c>
      <c r="AQ333" s="62"/>
      <c r="AR333" s="29"/>
      <c r="AS333" s="205" t="str">
        <f>IF($M333="","Compléter la colonne M",IF(AQ333="","Compléter la part variable",IF($M333=Données!$I$3,AQ333,IF(AND($M333=Données!$I$2,AR333=""),"Compléter la colonne précédente",IF(AQ333-AR333&lt;=0,0,IF(AR333&gt;=144.44,AQ333-144.44,AQ333-AR333))))))</f>
        <v>Compléter la colonne M</v>
      </c>
      <c r="AT333" s="197" t="str">
        <f>IF(AQ333="","Compléter la part variable",IF(AND($M333=Données!$I$2,AR333=""),"Compléter mont. unit. versé pour le BTE",IF(AS333-$C$6&lt;0,0,AS333-$C$6)))</f>
        <v>Compléter la part variable</v>
      </c>
      <c r="AU333" s="192" t="str">
        <f t="shared" si="119"/>
        <v>Date signature contrat absente ou non conforme</v>
      </c>
      <c r="AV333" s="24"/>
      <c r="AW333" s="29"/>
      <c r="AX333" s="61" t="str">
        <f t="shared" si="132"/>
        <v>Compléter la colonne M</v>
      </c>
      <c r="AY333" s="62"/>
      <c r="AZ333" s="29"/>
      <c r="BA333" s="205" t="str">
        <f>IF($M333="","Compléter la colonne M",IF(AY333="","Compléter la part variable",IF($M333=Données!$I$3,AY333,IF(AND($M333=Données!$I$2,AZ333=""),"Compléter la colonne précédente",IF(AY333-AZ333&lt;=0,0,IF(AZ333&gt;=144.44,AY333-144.44,AY333-AZ333))))))</f>
        <v>Compléter la colonne M</v>
      </c>
      <c r="BB333" s="197" t="str">
        <f>IF(AY333="","Compléter la part variable",IF(AND($M333=Données!$I$2,AZ333=""),"Compléter mont. unit. versé pour le BTE",IF(BA333-$C$6&lt;0,0,BA333-$C$6)))</f>
        <v>Compléter la part variable</v>
      </c>
      <c r="BC333" s="192" t="str">
        <f t="shared" si="120"/>
        <v>Date signature contrat absente ou non conforme</v>
      </c>
      <c r="BD333" s="24"/>
      <c r="BE333" s="29"/>
      <c r="BF333" s="61" t="str">
        <f t="shared" si="133"/>
        <v>Compléter la colonne M</v>
      </c>
      <c r="BG333" s="62"/>
      <c r="BH333" s="29"/>
      <c r="BI333" s="205" t="str">
        <f>IF($M333="","Compléter la colonne M",IF(BG333="","Compléter la part variable",IF($M333=Données!$I$3,BG333,IF(AND($M333=Données!$I$2,BH333=""),"Compléter la colonne précédente",IF(BG333-BH333&lt;=0,0,IF(BH333&gt;=144.44,BG333-144.44,BG333-BH333))))))</f>
        <v>Compléter la colonne M</v>
      </c>
      <c r="BJ333" s="197" t="str">
        <f>IF(BG333="","Compléter la part variable",IF(AND($M333=Données!$I$2,BH333=""),"Compléter mont. unit. versé pour le BTE",IF(BI333-$C$6&lt;0,0,BI333-$C$6)))</f>
        <v>Compléter la part variable</v>
      </c>
      <c r="BK333" s="192" t="str">
        <f t="shared" si="121"/>
        <v>Date signature contrat absente ou non conforme</v>
      </c>
      <c r="BL333" s="24"/>
      <c r="BM333" s="29"/>
      <c r="BN333" s="61" t="str">
        <f t="shared" si="134"/>
        <v>Compléter la colonne M</v>
      </c>
      <c r="BO333" s="62"/>
      <c r="BP333" s="29"/>
      <c r="BQ333" s="205" t="str">
        <f>IF($M333="","Compléter la colonne M",IF(BO333="","Compléter la part variable",IF($M333=Données!$I$3,BO333,IF(AND($M333=Données!$I$2,BP333=""),"Compléter la colonne précédente",IF(BO333-BP333&lt;=0,0,IF(BP333&gt;=144.44,BO333-144.44,BO333-BP333))))))</f>
        <v>Compléter la colonne M</v>
      </c>
      <c r="BR333" s="197" t="str">
        <f>IF(BO333="","Compléter la part variable",IF(AND($M333=Données!$I$2,BP333=""),"Compléter mont. unit. versé pour le BTE",IF(BQ333-$C$6&lt;0,0,BQ333-$C$6)))</f>
        <v>Compléter la part variable</v>
      </c>
      <c r="BS333" s="192" t="str">
        <f t="shared" si="122"/>
        <v>Date signature contrat absente ou non conforme</v>
      </c>
      <c r="BT333" s="24"/>
      <c r="BU333" s="29"/>
      <c r="BV333" s="61" t="str">
        <f t="shared" si="135"/>
        <v>Compléter la colonne M</v>
      </c>
      <c r="BW333" s="62"/>
      <c r="BX333" s="29"/>
      <c r="BY333" s="205" t="str">
        <f>IF($M333="","Compléter la colonne M",IF(BW333="","Compléter la part variable",IF($M333=Données!$I$3,BW333,IF(AND($M333=Données!$I$2,BX333=""),"Compléter la colonne précédente",IF(BW333-BX333&lt;=0,0,IF(BX333&gt;=144.44,BW333-144.44,BW333-BX333))))))</f>
        <v>Compléter la colonne M</v>
      </c>
      <c r="BZ333" s="197" t="str">
        <f>IF(BW333="","Compléter la part variable",IF(AND($M333=Données!$I$2,BX333=""),"Compléter mont. unit. versé pour le BTE",IF(BY333-$C$6&lt;0,0,BY333-$C$6)))</f>
        <v>Compléter la part variable</v>
      </c>
      <c r="CA333" s="192" t="str">
        <f t="shared" si="123"/>
        <v>Date signature contrat absente ou non conforme</v>
      </c>
      <c r="CB333" s="24"/>
      <c r="CC333" s="29"/>
      <c r="CD333" s="61" t="str">
        <f t="shared" si="136"/>
        <v>Compléter la colonne M</v>
      </c>
      <c r="CE333" s="62"/>
      <c r="CF333" s="29"/>
      <c r="CG333" s="205" t="str">
        <f>IF($M333="","Compléter la colonne M",IF(CE333="","Compléter la part variable",IF($M333=Données!$I$3,CE333,IF(AND($M333=Données!$I$2,CF333=""),"Compléter la colonne précédente",IF(CE333-CF333&lt;=0,0,IF(CF333&gt;=144.44,CE333-144.44,CE333-CF333))))))</f>
        <v>Compléter la colonne M</v>
      </c>
      <c r="CH333" s="197" t="str">
        <f>IF(CE333="","Compléter la part variable",IF(AND($M333=Données!$I$2,CF333=""),"Compléter mont. unit. versé pour le BTE",IF(CG333-$C$6&lt;0,0,CG333-$C$6)))</f>
        <v>Compléter la part variable</v>
      </c>
      <c r="CI333" s="192" t="str">
        <f t="shared" si="124"/>
        <v>Date signature contrat absente ou non conforme</v>
      </c>
      <c r="CJ333" s="24"/>
      <c r="CK333" s="29"/>
      <c r="CL333" s="61" t="str">
        <f t="shared" si="137"/>
        <v>Compléter la colonne M</v>
      </c>
      <c r="CM333" s="62"/>
      <c r="CN333" s="29"/>
      <c r="CO333" s="205" t="str">
        <f>IF($M333="","Compléter la colonne M",IF(CM333="","Compléter la part variable",IF($M333=Données!$I$3,CM333,IF(AND($M333=Données!$I$2,CN333=""),"Compléter la colonne précédente",IF(CM333-CN333&lt;=0,0,IF(CN333&gt;=144.44,CM333-144.44,CM333-CN333))))))</f>
        <v>Compléter la colonne M</v>
      </c>
      <c r="CP333" s="197" t="str">
        <f>IF(CM333="","Compléter la part variable",IF(AND($M333=Données!$I$2,CN333=""),"Compléter mont. unit. versé pour le BTE",IF(CO333-$C$6&lt;0,0,CO333-$C$6)))</f>
        <v>Compléter la part variable</v>
      </c>
      <c r="CQ333" s="192" t="str">
        <f t="shared" si="125"/>
        <v>Date signature contrat absente ou non conforme</v>
      </c>
      <c r="CR333" s="24"/>
      <c r="CS333" s="29"/>
      <c r="CT333" s="61" t="str">
        <f t="shared" si="138"/>
        <v>Compléter la colonne M</v>
      </c>
      <c r="CU333" s="62"/>
      <c r="CV333" s="29"/>
      <c r="CW333" s="205" t="str">
        <f>IF($M333="","Compléter la colonne M",IF(CU333="","Compléter la part variable",IF($M333=Données!$I$3,CU333,IF(AND($M333=Données!$I$2,CV333=""),"Compléter la colonne précédente",IF(CU333-CV333&lt;=0,0,IF(CV333&gt;=144.44,CU333-144.44,CU333-CV333))))))</f>
        <v>Compléter la colonne M</v>
      </c>
      <c r="CX333" s="197" t="str">
        <f>IF(CU333="","Compléter la part variable",IF(AND($M333=Données!$I$2,CV333=""),"Compléter mont. unit. versé pour le BTE",IF(CW333-$C$6&lt;0,0,CW333-$C$6)))</f>
        <v>Compléter la part variable</v>
      </c>
      <c r="CY333" s="192" t="str">
        <f t="shared" si="126"/>
        <v>Date signature contrat absente ou non conforme</v>
      </c>
      <c r="CZ333" s="24"/>
      <c r="DA333" s="29"/>
      <c r="DB333" s="61" t="str">
        <f t="shared" si="139"/>
        <v>Compléter la colonne M</v>
      </c>
      <c r="DC333" s="62"/>
      <c r="DD333" s="29"/>
      <c r="DE333" s="205" t="str">
        <f>IF($M333="","Compléter la colonne M",IF(DC333="","Compléter la part variable",IF($M333=Données!$I$3,DC333,IF(AND($M333=Données!$I$2,DD333=""),"Compléter la colonne précédente",IF(DC333-DD333&lt;=0,0,IF(DD333&gt;=144.44,DC333-144.44,DC333-DD333))))))</f>
        <v>Compléter la colonne M</v>
      </c>
      <c r="DF333" s="197" t="str">
        <f>IF(DC333="","Compléter la part variable",IF(AND($M333=Données!$I$2,DD333=""),"Compléter mont. unit. versé pour le BTE",IF(DE333-$C$6&lt;0,0,DE333-$C$6)))</f>
        <v>Compléter la part variable</v>
      </c>
      <c r="DG333" s="192" t="str">
        <f t="shared" si="127"/>
        <v>Date signature contrat absente ou non conforme</v>
      </c>
      <c r="DH333" s="106" t="str">
        <f t="shared" ref="DH333:DH396" si="142">IFERROR(IF($P333="non","Attestation sur l'honneur non complétée",IF($Q333="non","Le client n'a pas reçu de réduction de prix",IF(OR($M333="",$P333="",$Q333="",$N333),"Remplir les colonnes M,N, Q et P",IF(ISBLANK(A333),"Remplir le nom du client",SUM(periode1four))))),0)</f>
        <v>Remplir les colonnes M,N, Q et P</v>
      </c>
      <c r="DI333" s="153" t="str">
        <f t="shared" ref="DI333:DI396" si="143">IFERROR(IF($P333="non","Attestation sur l'honneur non complétée",IF($Q333="non","Le client n'a pas reçu de réduction de prix",IF(OR($M333="",$P333="",$Q333="",$N333=""),"Remplir les colonnes M, N, Q et P",IF(ISBLANK(A333),"Remplir le nom du client",SUM(periode2four))))),0)</f>
        <v>Remplir les colonnes M, N, Q et P</v>
      </c>
      <c r="DJ333" s="28" t="str">
        <f t="shared" ref="DJ333:DJ396" si="144">IFERROR(IF($P333="non","Attestation sur l'honneur non complétée",IF($Q333="non","Le client n'a pas reçu de réduction de prix",IF(OR($M333="",$P333="",$Q333="",$N333),"Remplir les colonnes M, N, Q et P",IF(ISBLANK(A333),"Remplir le nom du client",SUM(periode3four))))),0)</f>
        <v>Remplir les colonnes M, N, Q et P</v>
      </c>
      <c r="DK333"/>
      <c r="DL333"/>
    </row>
    <row r="334" spans="1:116" x14ac:dyDescent="0.3">
      <c r="A334" s="132"/>
      <c r="B334" s="165"/>
      <c r="C334" s="43"/>
      <c r="D334" s="43"/>
      <c r="E334" s="43"/>
      <c r="F334" s="43"/>
      <c r="G334" s="133"/>
      <c r="H334" s="59"/>
      <c r="I334" s="29"/>
      <c r="J334" s="167"/>
      <c r="K334" s="167"/>
      <c r="L334" s="168"/>
      <c r="M334" s="141"/>
      <c r="N334" s="119"/>
      <c r="O334" s="69"/>
      <c r="P334" s="69"/>
      <c r="Q334" s="145"/>
      <c r="R334" s="24"/>
      <c r="S334" s="29"/>
      <c r="T334" s="61" t="str">
        <f t="shared" si="128"/>
        <v>Compléter la colonne M</v>
      </c>
      <c r="U334" s="62"/>
      <c r="V334" s="103" t="str">
        <f t="shared" si="140"/>
        <v>Compléter la colonne précédente</v>
      </c>
      <c r="W334" s="192" t="str">
        <f t="shared" si="141"/>
        <v>Date signature contrat absente ou non conforme</v>
      </c>
      <c r="X334" s="24"/>
      <c r="Y334" s="29"/>
      <c r="Z334" s="61" t="str">
        <f t="shared" si="129"/>
        <v>Compléter la colonne M</v>
      </c>
      <c r="AA334" s="62"/>
      <c r="AB334" s="29"/>
      <c r="AC334" s="205" t="str">
        <f>IF($M334="","Compléter la colonne M",IF(AA334="","Compléter la part variable",IF($M334=Données!$I$3,AA334,IF(AND($M334=Données!$I$2,AB334=""),"Compléter la colonne précédente",IF(AA334-AB334&lt;=0,0,IF(AB334&gt;=144.44,AA334-144.44,AA334-AB334))))))</f>
        <v>Compléter la colonne M</v>
      </c>
      <c r="AD334" s="197" t="str">
        <f>IF(AA334="","Compléter la part variable",IF(AND($M334=Données!$I$2,AB334=""),"Compléter mont. unit. versé pour le BTE",IF(AC334-$C$6&lt;0,0,AC334-$C$6)))</f>
        <v>Compléter la part variable</v>
      </c>
      <c r="AE334" s="192" t="str">
        <f t="shared" ref="AE334:AE397" si="145">IFERROR(IF(AND($J334&gt;=DATE(2022,1,1),$J334&lt;=DATE(2022,12,31)),Z334*AD334*(1+$O334),"Date signature contrat absente ou non conforme"),"Compléter les termes C, P et TVA")</f>
        <v>Date signature contrat absente ou non conforme</v>
      </c>
      <c r="AF334" s="24"/>
      <c r="AG334" s="29"/>
      <c r="AH334" s="61" t="str">
        <f t="shared" si="130"/>
        <v>Compléter la colonne M</v>
      </c>
      <c r="AI334" s="62"/>
      <c r="AJ334" s="29"/>
      <c r="AK334" s="205" t="str">
        <f>IF($M334="","Compléter la colonne M",IF(AI334="","Compléter la part variable",IF($M334=Données!$I$3,AI334,IF(AND($M334=Données!$I$2,AJ334=""),"Compléter la colonne précédente",IF(AI334-AJ334&lt;=0,0,IF(AJ334&gt;=144.44,AI334-144.44,AI334-AJ334))))))</f>
        <v>Compléter la colonne M</v>
      </c>
      <c r="AL334" s="197" t="str">
        <f>IF(AI334="","Compléter la part variable",IF(AND($M334=Données!$I$2,AJ334=""),"Compléter mont. unit. versé pour le BTE",IF(AK334-$C$6&lt;0,0,AK334-$C$6)))</f>
        <v>Compléter la part variable</v>
      </c>
      <c r="AM334" s="192" t="str">
        <f t="shared" ref="AM334:AM397" si="146">IFERROR(IF(AND($J334&gt;=DATE(2022,1,1),$J334&lt;=DATE(2022,12,31)),AH334*AL334*(1+$O334),"Date signature contrat absente ou non conforme"),"Compléter les termes C, P et TVA")</f>
        <v>Date signature contrat absente ou non conforme</v>
      </c>
      <c r="AN334" s="24"/>
      <c r="AO334" s="29"/>
      <c r="AP334" s="61" t="str">
        <f t="shared" si="131"/>
        <v>Compléter la colonne M</v>
      </c>
      <c r="AQ334" s="62"/>
      <c r="AR334" s="29"/>
      <c r="AS334" s="205" t="str">
        <f>IF($M334="","Compléter la colonne M",IF(AQ334="","Compléter la part variable",IF($M334=Données!$I$3,AQ334,IF(AND($M334=Données!$I$2,AR334=""),"Compléter la colonne précédente",IF(AQ334-AR334&lt;=0,0,IF(AR334&gt;=144.44,AQ334-144.44,AQ334-AR334))))))</f>
        <v>Compléter la colonne M</v>
      </c>
      <c r="AT334" s="197" t="str">
        <f>IF(AQ334="","Compléter la part variable",IF(AND($M334=Données!$I$2,AR334=""),"Compléter mont. unit. versé pour le BTE",IF(AS334-$C$6&lt;0,0,AS334-$C$6)))</f>
        <v>Compléter la part variable</v>
      </c>
      <c r="AU334" s="192" t="str">
        <f t="shared" ref="AU334:AU397" si="147">IFERROR(IF(AND($J334&gt;=DATE(2022,1,1),$J334&lt;=DATE(2022,12,31)),AP334*AT334*(1+$O334),"Date signature contrat absente ou non conforme"),"Compléter les termes C, P et TVA")</f>
        <v>Date signature contrat absente ou non conforme</v>
      </c>
      <c r="AV334" s="24"/>
      <c r="AW334" s="29"/>
      <c r="AX334" s="61" t="str">
        <f t="shared" si="132"/>
        <v>Compléter la colonne M</v>
      </c>
      <c r="AY334" s="62"/>
      <c r="AZ334" s="29"/>
      <c r="BA334" s="205" t="str">
        <f>IF($M334="","Compléter la colonne M",IF(AY334="","Compléter la part variable",IF($M334=Données!$I$3,AY334,IF(AND($M334=Données!$I$2,AZ334=""),"Compléter la colonne précédente",IF(AY334-AZ334&lt;=0,0,IF(AZ334&gt;=144.44,AY334-144.44,AY334-AZ334))))))</f>
        <v>Compléter la colonne M</v>
      </c>
      <c r="BB334" s="197" t="str">
        <f>IF(AY334="","Compléter la part variable",IF(AND($M334=Données!$I$2,AZ334=""),"Compléter mont. unit. versé pour le BTE",IF(BA334-$C$6&lt;0,0,BA334-$C$6)))</f>
        <v>Compléter la part variable</v>
      </c>
      <c r="BC334" s="192" t="str">
        <f t="shared" ref="BC334:BC397" si="148">IFERROR(IF(AND($J334&gt;=DATE(2022,1,1),$J334&lt;=DATE(2022,12,31)),AX334*BB334*(1+$O334),"Date signature contrat absente ou non conforme"),"Compléter les termes C, P et TVA")</f>
        <v>Date signature contrat absente ou non conforme</v>
      </c>
      <c r="BD334" s="24"/>
      <c r="BE334" s="29"/>
      <c r="BF334" s="61" t="str">
        <f t="shared" si="133"/>
        <v>Compléter la colonne M</v>
      </c>
      <c r="BG334" s="62"/>
      <c r="BH334" s="29"/>
      <c r="BI334" s="205" t="str">
        <f>IF($M334="","Compléter la colonne M",IF(BG334="","Compléter la part variable",IF($M334=Données!$I$3,BG334,IF(AND($M334=Données!$I$2,BH334=""),"Compléter la colonne précédente",IF(BG334-BH334&lt;=0,0,IF(BH334&gt;=144.44,BG334-144.44,BG334-BH334))))))</f>
        <v>Compléter la colonne M</v>
      </c>
      <c r="BJ334" s="197" t="str">
        <f>IF(BG334="","Compléter la part variable",IF(AND($M334=Données!$I$2,BH334=""),"Compléter mont. unit. versé pour le BTE",IF(BI334-$C$6&lt;0,0,BI334-$C$6)))</f>
        <v>Compléter la part variable</v>
      </c>
      <c r="BK334" s="192" t="str">
        <f t="shared" ref="BK334:BK397" si="149">IFERROR(IF(AND($J334&gt;=DATE(2022,1,1),$J334&lt;=DATE(2022,12,31)),BF334*BJ334*(1+$O334),"Date signature contrat absente ou non conforme"),"Compléter les termes C, P et TVA")</f>
        <v>Date signature contrat absente ou non conforme</v>
      </c>
      <c r="BL334" s="24"/>
      <c r="BM334" s="29"/>
      <c r="BN334" s="61" t="str">
        <f t="shared" si="134"/>
        <v>Compléter la colonne M</v>
      </c>
      <c r="BO334" s="62"/>
      <c r="BP334" s="29"/>
      <c r="BQ334" s="205" t="str">
        <f>IF($M334="","Compléter la colonne M",IF(BO334="","Compléter la part variable",IF($M334=Données!$I$3,BO334,IF(AND($M334=Données!$I$2,BP334=""),"Compléter la colonne précédente",IF(BO334-BP334&lt;=0,0,IF(BP334&gt;=144.44,BO334-144.44,BO334-BP334))))))</f>
        <v>Compléter la colonne M</v>
      </c>
      <c r="BR334" s="197" t="str">
        <f>IF(BO334="","Compléter la part variable",IF(AND($M334=Données!$I$2,BP334=""),"Compléter mont. unit. versé pour le BTE",IF(BQ334-$C$6&lt;0,0,BQ334-$C$6)))</f>
        <v>Compléter la part variable</v>
      </c>
      <c r="BS334" s="192" t="str">
        <f t="shared" ref="BS334:BS397" si="150">IFERROR(IF(AND($J334&gt;=DATE(2022,1,1),$J334&lt;=DATE(2022,12,31)),BN334*BR334*(1+$O334),"Date signature contrat absente ou non conforme"),"Compléter les termes C, P et TVA")</f>
        <v>Date signature contrat absente ou non conforme</v>
      </c>
      <c r="BT334" s="24"/>
      <c r="BU334" s="29"/>
      <c r="BV334" s="61" t="str">
        <f t="shared" si="135"/>
        <v>Compléter la colonne M</v>
      </c>
      <c r="BW334" s="62"/>
      <c r="BX334" s="29"/>
      <c r="BY334" s="205" t="str">
        <f>IF($M334="","Compléter la colonne M",IF(BW334="","Compléter la part variable",IF($M334=Données!$I$3,BW334,IF(AND($M334=Données!$I$2,BX334=""),"Compléter la colonne précédente",IF(BW334-BX334&lt;=0,0,IF(BX334&gt;=144.44,BW334-144.44,BW334-BX334))))))</f>
        <v>Compléter la colonne M</v>
      </c>
      <c r="BZ334" s="197" t="str">
        <f>IF(BW334="","Compléter la part variable",IF(AND($M334=Données!$I$2,BX334=""),"Compléter mont. unit. versé pour le BTE",IF(BY334-$C$6&lt;0,0,BY334-$C$6)))</f>
        <v>Compléter la part variable</v>
      </c>
      <c r="CA334" s="192" t="str">
        <f t="shared" ref="CA334:CA397" si="151">IFERROR(IF(AND($J334&gt;=DATE(2022,1,1),$J334&lt;=DATE(2022,12,31)),BV334*BZ334*(1+$O334),"Date signature contrat absente ou non conforme"),"Compléter les termes C, P et TVA")</f>
        <v>Date signature contrat absente ou non conforme</v>
      </c>
      <c r="CB334" s="24"/>
      <c r="CC334" s="29"/>
      <c r="CD334" s="61" t="str">
        <f t="shared" si="136"/>
        <v>Compléter la colonne M</v>
      </c>
      <c r="CE334" s="62"/>
      <c r="CF334" s="29"/>
      <c r="CG334" s="205" t="str">
        <f>IF($M334="","Compléter la colonne M",IF(CE334="","Compléter la part variable",IF($M334=Données!$I$3,CE334,IF(AND($M334=Données!$I$2,CF334=""),"Compléter la colonne précédente",IF(CE334-CF334&lt;=0,0,IF(CF334&gt;=144.44,CE334-144.44,CE334-CF334))))))</f>
        <v>Compléter la colonne M</v>
      </c>
      <c r="CH334" s="197" t="str">
        <f>IF(CE334="","Compléter la part variable",IF(AND($M334=Données!$I$2,CF334=""),"Compléter mont. unit. versé pour le BTE",IF(CG334-$C$6&lt;0,0,CG334-$C$6)))</f>
        <v>Compléter la part variable</v>
      </c>
      <c r="CI334" s="192" t="str">
        <f t="shared" ref="CI334:CI397" si="152">IFERROR(IF(AND($J334&gt;=DATE(2022,1,1),$J334&lt;=DATE(2022,12,31)),CD334*CH334*(1+$O334),"Date signature contrat absente ou non conforme"),"Compléter les termes C, P et TVA")</f>
        <v>Date signature contrat absente ou non conforme</v>
      </c>
      <c r="CJ334" s="24"/>
      <c r="CK334" s="29"/>
      <c r="CL334" s="61" t="str">
        <f t="shared" si="137"/>
        <v>Compléter la colonne M</v>
      </c>
      <c r="CM334" s="62"/>
      <c r="CN334" s="29"/>
      <c r="CO334" s="205" t="str">
        <f>IF($M334="","Compléter la colonne M",IF(CM334="","Compléter la part variable",IF($M334=Données!$I$3,CM334,IF(AND($M334=Données!$I$2,CN334=""),"Compléter la colonne précédente",IF(CM334-CN334&lt;=0,0,IF(CN334&gt;=144.44,CM334-144.44,CM334-CN334))))))</f>
        <v>Compléter la colonne M</v>
      </c>
      <c r="CP334" s="197" t="str">
        <f>IF(CM334="","Compléter la part variable",IF(AND($M334=Données!$I$2,CN334=""),"Compléter mont. unit. versé pour le BTE",IF(CO334-$C$6&lt;0,0,CO334-$C$6)))</f>
        <v>Compléter la part variable</v>
      </c>
      <c r="CQ334" s="192" t="str">
        <f t="shared" ref="CQ334:CQ397" si="153">IFERROR(IF(AND($J334&gt;=DATE(2022,1,1),$J334&lt;=DATE(2022,12,31)),CL334*CP334*(1+$O334),"Date signature contrat absente ou non conforme"),"Compléter les termes C, P et TVA")</f>
        <v>Date signature contrat absente ou non conforme</v>
      </c>
      <c r="CR334" s="24"/>
      <c r="CS334" s="29"/>
      <c r="CT334" s="61" t="str">
        <f t="shared" si="138"/>
        <v>Compléter la colonne M</v>
      </c>
      <c r="CU334" s="62"/>
      <c r="CV334" s="29"/>
      <c r="CW334" s="205" t="str">
        <f>IF($M334="","Compléter la colonne M",IF(CU334="","Compléter la part variable",IF($M334=Données!$I$3,CU334,IF(AND($M334=Données!$I$2,CV334=""),"Compléter la colonne précédente",IF(CU334-CV334&lt;=0,0,IF(CV334&gt;=144.44,CU334-144.44,CU334-CV334))))))</f>
        <v>Compléter la colonne M</v>
      </c>
      <c r="CX334" s="197" t="str">
        <f>IF(CU334="","Compléter la part variable",IF(AND($M334=Données!$I$2,CV334=""),"Compléter mont. unit. versé pour le BTE",IF(CW334-$C$6&lt;0,0,CW334-$C$6)))</f>
        <v>Compléter la part variable</v>
      </c>
      <c r="CY334" s="192" t="str">
        <f t="shared" ref="CY334:CY397" si="154">IFERROR(IF(AND($J334&gt;=DATE(2022,1,1),$J334&lt;=DATE(2022,12,31)),CT334*CX334*(1+$O334),"Date signature contrat absente ou non conforme"),"Compléter les termes C, P et TVA")</f>
        <v>Date signature contrat absente ou non conforme</v>
      </c>
      <c r="CZ334" s="24"/>
      <c r="DA334" s="29"/>
      <c r="DB334" s="61" t="str">
        <f t="shared" si="139"/>
        <v>Compléter la colonne M</v>
      </c>
      <c r="DC334" s="62"/>
      <c r="DD334" s="29"/>
      <c r="DE334" s="205" t="str">
        <f>IF($M334="","Compléter la colonne M",IF(DC334="","Compléter la part variable",IF($M334=Données!$I$3,DC334,IF(AND($M334=Données!$I$2,DD334=""),"Compléter la colonne précédente",IF(DC334-DD334&lt;=0,0,IF(DD334&gt;=144.44,DC334-144.44,DC334-DD334))))))</f>
        <v>Compléter la colonne M</v>
      </c>
      <c r="DF334" s="197" t="str">
        <f>IF(DC334="","Compléter la part variable",IF(AND($M334=Données!$I$2,DD334=""),"Compléter mont. unit. versé pour le BTE",IF(DE334-$C$6&lt;0,0,DE334-$C$6)))</f>
        <v>Compléter la part variable</v>
      </c>
      <c r="DG334" s="192" t="str">
        <f t="shared" ref="DG334:DG397" si="155">IFERROR(IF(AND($J334&gt;=DATE(2022,1,1),$J334&lt;=DATE(2022,12,31)),DB334*DF334*(1+$O334),"Date signature contrat absente ou non conforme"),"Compléter les termes C, P et TVA")</f>
        <v>Date signature contrat absente ou non conforme</v>
      </c>
      <c r="DH334" s="106" t="str">
        <f t="shared" si="142"/>
        <v>Remplir les colonnes M,N, Q et P</v>
      </c>
      <c r="DI334" s="153" t="str">
        <f t="shared" si="143"/>
        <v>Remplir les colonnes M, N, Q et P</v>
      </c>
      <c r="DJ334" s="28" t="str">
        <f t="shared" si="144"/>
        <v>Remplir les colonnes M, N, Q et P</v>
      </c>
      <c r="DK334"/>
      <c r="DL334"/>
    </row>
    <row r="335" spans="1:116" x14ac:dyDescent="0.3">
      <c r="A335" s="132"/>
      <c r="B335" s="165"/>
      <c r="C335" s="43"/>
      <c r="D335" s="43"/>
      <c r="E335" s="43"/>
      <c r="F335" s="43"/>
      <c r="G335" s="133"/>
      <c r="H335" s="59"/>
      <c r="I335" s="29"/>
      <c r="J335" s="167"/>
      <c r="K335" s="167"/>
      <c r="L335" s="168"/>
      <c r="M335" s="141"/>
      <c r="N335" s="119"/>
      <c r="O335" s="69"/>
      <c r="P335" s="69"/>
      <c r="Q335" s="145"/>
      <c r="R335" s="24"/>
      <c r="S335" s="29"/>
      <c r="T335" s="61" t="str">
        <f t="shared" ref="T335:T398" si="156">IF($M335="","Compléter la colonne M",IF(AND(R335="",S335=""),"Remplir une des 2 précédentes colonnes",IF(AND(R335&lt;&gt;"",S335&lt;&gt;""),"Remplir seulement une des deux colonnes",IF(OR(AND($M335="inférieure à 36 KVA",R335=""),AND($M335="inférieure à 36 KVA",S335&lt;&gt;"")),"Compléter la colonne 'Consommation mens. d'élec.'",IF(OR(AND($M335="supérieure à 36 KVA",S335=""),AND($M335="supérieure à 36 KVA",R335&lt;&gt;"")),"Compléter la colonne 'Consommation mens. résiduelle'",IF(R335&lt;&gt;"",R335,S335))))))</f>
        <v>Compléter la colonne M</v>
      </c>
      <c r="U335" s="62"/>
      <c r="V335" s="103" t="str">
        <f t="shared" si="140"/>
        <v>Compléter la colonne précédente</v>
      </c>
      <c r="W335" s="192" t="str">
        <f t="shared" si="141"/>
        <v>Date signature contrat absente ou non conforme</v>
      </c>
      <c r="X335" s="24"/>
      <c r="Y335" s="29"/>
      <c r="Z335" s="61" t="str">
        <f t="shared" ref="Z335:Z398" si="157">IF($M335="","Compléter la colonne M",IF(AND(X335="",Y335=""),"Remplir une des 2 précédentes colonnes",IF(AND(X335&lt;&gt;"",Y335&lt;&gt;""),"Remplir seulement une des deux colonnes",IF(OR(AND($M335="inférieure à 36 KVA",X335=""),AND($M335="inférieure à 36 KVA",Y335&lt;&gt;"")),"Compléter la colonne 'Consommation mens. d'élec.'",IF(OR(AND($M335="supérieure à 36 KVA",Y335=""),AND($M335="supérieure à 36 KVA",X335&lt;&gt;"")),"Compléter la colonne 'Consommation mens. résiduelle'",IF(X335&lt;&gt;"",X335,Y335))))))</f>
        <v>Compléter la colonne M</v>
      </c>
      <c r="AA335" s="62"/>
      <c r="AB335" s="29"/>
      <c r="AC335" s="205" t="str">
        <f>IF($M335="","Compléter la colonne M",IF(AA335="","Compléter la part variable",IF($M335=Données!$I$3,AA335,IF(AND($M335=Données!$I$2,AB335=""),"Compléter la colonne précédente",IF(AA335-AB335&lt;=0,0,IF(AB335&gt;=144.44,AA335-144.44,AA335-AB335))))))</f>
        <v>Compléter la colonne M</v>
      </c>
      <c r="AD335" s="197" t="str">
        <f>IF(AA335="","Compléter la part variable",IF(AND($M335=Données!$I$2,AB335=""),"Compléter mont. unit. versé pour le BTE",IF(AC335-$C$6&lt;0,0,AC335-$C$6)))</f>
        <v>Compléter la part variable</v>
      </c>
      <c r="AE335" s="192" t="str">
        <f t="shared" si="145"/>
        <v>Date signature contrat absente ou non conforme</v>
      </c>
      <c r="AF335" s="24"/>
      <c r="AG335" s="29"/>
      <c r="AH335" s="61" t="str">
        <f t="shared" ref="AH335:AH398" si="158">IF($M335="","Compléter la colonne M",IF(AND(AF335="",AG335=""),"Remplir une des 2 précédentes colonnes",IF(AND(AF335&lt;&gt;"",AG335&lt;&gt;""),"Remplir seulement une des deux colonnes",IF(OR(AND($M335="inférieure à 36 KVA",AF335=""),AND($M335="inférieure à 36 KVA",AG335&lt;&gt;"")),"Compléter la colonne 'Consommation mens. d'élec.'",IF(OR(AND($M335="supérieure à 36 KVA",AG335=""),AND($M335="supérieure à 36 KVA",AF335&lt;&gt;"")),"Compléter la colonne 'Consommation mens. résiduelle'",IF(AF335&lt;&gt;"",AF335,AG335))))))</f>
        <v>Compléter la colonne M</v>
      </c>
      <c r="AI335" s="62"/>
      <c r="AJ335" s="29"/>
      <c r="AK335" s="205" t="str">
        <f>IF($M335="","Compléter la colonne M",IF(AI335="","Compléter la part variable",IF($M335=Données!$I$3,AI335,IF(AND($M335=Données!$I$2,AJ335=""),"Compléter la colonne précédente",IF(AI335-AJ335&lt;=0,0,IF(AJ335&gt;=144.44,AI335-144.44,AI335-AJ335))))))</f>
        <v>Compléter la colonne M</v>
      </c>
      <c r="AL335" s="197" t="str">
        <f>IF(AI335="","Compléter la part variable",IF(AND($M335=Données!$I$2,AJ335=""),"Compléter mont. unit. versé pour le BTE",IF(AK335-$C$6&lt;0,0,AK335-$C$6)))</f>
        <v>Compléter la part variable</v>
      </c>
      <c r="AM335" s="192" t="str">
        <f t="shared" si="146"/>
        <v>Date signature contrat absente ou non conforme</v>
      </c>
      <c r="AN335" s="24"/>
      <c r="AO335" s="29"/>
      <c r="AP335" s="61" t="str">
        <f t="shared" ref="AP335:AP398" si="159">IF($M335="","Compléter la colonne M",IF(AND(AN335="",AO335=""),"Remplir une des 2 précédentes colonnes",IF(AND(AN335&lt;&gt;"",AO335&lt;&gt;""),"Remplir seulement une des deux colonnes",IF(OR(AND($M335="inférieure à 36 KVA",AN335=""),AND($M335="inférieure à 36 KVA",AO335&lt;&gt;"")),"Compléter la colonne 'Consommation mens. d'élec.'",IF(OR(AND($M335="supérieure à 36 KVA",AO335=""),AND($M335="supérieure à 36 KVA",AN335&lt;&gt;"")),"Compléter la colonne 'Consommation mens. résiduelle'",IF(AN335&lt;&gt;"",AN335,AO335))))))</f>
        <v>Compléter la colonne M</v>
      </c>
      <c r="AQ335" s="62"/>
      <c r="AR335" s="29"/>
      <c r="AS335" s="205" t="str">
        <f>IF($M335="","Compléter la colonne M",IF(AQ335="","Compléter la part variable",IF($M335=Données!$I$3,AQ335,IF(AND($M335=Données!$I$2,AR335=""),"Compléter la colonne précédente",IF(AQ335-AR335&lt;=0,0,IF(AR335&gt;=144.44,AQ335-144.44,AQ335-AR335))))))</f>
        <v>Compléter la colonne M</v>
      </c>
      <c r="AT335" s="197" t="str">
        <f>IF(AQ335="","Compléter la part variable",IF(AND($M335=Données!$I$2,AR335=""),"Compléter mont. unit. versé pour le BTE",IF(AS335-$C$6&lt;0,0,AS335-$C$6)))</f>
        <v>Compléter la part variable</v>
      </c>
      <c r="AU335" s="192" t="str">
        <f t="shared" si="147"/>
        <v>Date signature contrat absente ou non conforme</v>
      </c>
      <c r="AV335" s="24"/>
      <c r="AW335" s="29"/>
      <c r="AX335" s="61" t="str">
        <f t="shared" ref="AX335:AX398" si="160">IF($M335="","Compléter la colonne M",IF(AND(AV335="",AW335=""),"Remplir une des 2 précédentes colonnes",IF(AND(AV335&lt;&gt;"",AW335&lt;&gt;""),"Remplir seulement une des deux colonnes",IF(OR(AND($M335="inférieure à 36 KVA",AV335=""),AND($M335="inférieure à 36 KVA",AW335&lt;&gt;"")),"Compléter la colonne 'Consommation mens. d'élec.'",IF(OR(AND($M335="supérieure à 36 KVA",AW335=""),AND($M335="supérieure à 36 KVA",AV335&lt;&gt;"")),"Compléter la colonne 'Consommation mens. résiduelle'",IF(AV335&lt;&gt;"",AV335,AW335))))))</f>
        <v>Compléter la colonne M</v>
      </c>
      <c r="AY335" s="62"/>
      <c r="AZ335" s="29"/>
      <c r="BA335" s="205" t="str">
        <f>IF($M335="","Compléter la colonne M",IF(AY335="","Compléter la part variable",IF($M335=Données!$I$3,AY335,IF(AND($M335=Données!$I$2,AZ335=""),"Compléter la colonne précédente",IF(AY335-AZ335&lt;=0,0,IF(AZ335&gt;=144.44,AY335-144.44,AY335-AZ335))))))</f>
        <v>Compléter la colonne M</v>
      </c>
      <c r="BB335" s="197" t="str">
        <f>IF(AY335="","Compléter la part variable",IF(AND($M335=Données!$I$2,AZ335=""),"Compléter mont. unit. versé pour le BTE",IF(BA335-$C$6&lt;0,0,BA335-$C$6)))</f>
        <v>Compléter la part variable</v>
      </c>
      <c r="BC335" s="192" t="str">
        <f t="shared" si="148"/>
        <v>Date signature contrat absente ou non conforme</v>
      </c>
      <c r="BD335" s="24"/>
      <c r="BE335" s="29"/>
      <c r="BF335" s="61" t="str">
        <f t="shared" ref="BF335:BF398" si="161">IF($M335="","Compléter la colonne M",IF(AND(BD335="",BE335=""),"Remplir une des 2 précédentes colonnes",IF(AND(BD335&lt;&gt;"",BE335&lt;&gt;""),"Remplir seulement une des deux colonnes",IF(OR(AND($M335="inférieure à 36 KVA",BD335=""),AND($M335="inférieure à 36 KVA",BE335&lt;&gt;"")),"Compléter la colonne 'Consommation mens. d'élec.'",IF(OR(AND($M335="supérieure à 36 KVA",BE335=""),AND($M335="supérieure à 36 KVA",BD335&lt;&gt;"")),"Compléter la colonne 'Consommation mens. résiduelle'",IF(BD335&lt;&gt;"",BD335,BE335))))))</f>
        <v>Compléter la colonne M</v>
      </c>
      <c r="BG335" s="62"/>
      <c r="BH335" s="29"/>
      <c r="BI335" s="205" t="str">
        <f>IF($M335="","Compléter la colonne M",IF(BG335="","Compléter la part variable",IF($M335=Données!$I$3,BG335,IF(AND($M335=Données!$I$2,BH335=""),"Compléter la colonne précédente",IF(BG335-BH335&lt;=0,0,IF(BH335&gt;=144.44,BG335-144.44,BG335-BH335))))))</f>
        <v>Compléter la colonne M</v>
      </c>
      <c r="BJ335" s="197" t="str">
        <f>IF(BG335="","Compléter la part variable",IF(AND($M335=Données!$I$2,BH335=""),"Compléter mont. unit. versé pour le BTE",IF(BI335-$C$6&lt;0,0,BI335-$C$6)))</f>
        <v>Compléter la part variable</v>
      </c>
      <c r="BK335" s="192" t="str">
        <f t="shared" si="149"/>
        <v>Date signature contrat absente ou non conforme</v>
      </c>
      <c r="BL335" s="24"/>
      <c r="BM335" s="29"/>
      <c r="BN335" s="61" t="str">
        <f t="shared" ref="BN335:BN398" si="162">IF($M335="","Compléter la colonne M",IF(AND(BL335="",BM335=""),"Remplir une des 2 précédentes colonnes",IF(AND(BL335&lt;&gt;"",BM335&lt;&gt;""),"Remplir seulement une des deux colonnes",IF(OR(AND($M335="inférieure à 36 KVA",BL335=""),AND($M335="inférieure à 36 KVA",BM335&lt;&gt;"")),"Compléter la colonne 'Consommation mens. d'élec.'",IF(OR(AND($M335="supérieure à 36 KVA",BM335=""),AND($M335="supérieure à 36 KVA",BL335&lt;&gt;"")),"Compléter la colonne 'Consommation mens. résiduelle'",IF(BL335&lt;&gt;"",BL335,BM335))))))</f>
        <v>Compléter la colonne M</v>
      </c>
      <c r="BO335" s="62"/>
      <c r="BP335" s="29"/>
      <c r="BQ335" s="205" t="str">
        <f>IF($M335="","Compléter la colonne M",IF(BO335="","Compléter la part variable",IF($M335=Données!$I$3,BO335,IF(AND($M335=Données!$I$2,BP335=""),"Compléter la colonne précédente",IF(BO335-BP335&lt;=0,0,IF(BP335&gt;=144.44,BO335-144.44,BO335-BP335))))))</f>
        <v>Compléter la colonne M</v>
      </c>
      <c r="BR335" s="197" t="str">
        <f>IF(BO335="","Compléter la part variable",IF(AND($M335=Données!$I$2,BP335=""),"Compléter mont. unit. versé pour le BTE",IF(BQ335-$C$6&lt;0,0,BQ335-$C$6)))</f>
        <v>Compléter la part variable</v>
      </c>
      <c r="BS335" s="192" t="str">
        <f t="shared" si="150"/>
        <v>Date signature contrat absente ou non conforme</v>
      </c>
      <c r="BT335" s="24"/>
      <c r="BU335" s="29"/>
      <c r="BV335" s="61" t="str">
        <f t="shared" ref="BV335:BV398" si="163">IF($M335="","Compléter la colonne M",IF(AND(BT335="",BU335=""),"Remplir une des 2 précédentes colonnes",IF(AND(BT335&lt;&gt;"",BU335&lt;&gt;""),"Remplir seulement une des deux colonnes",IF(OR(AND($M335="inférieure à 36 KVA",BT335=""),AND($M335="inférieure à 36 KVA",BU335&lt;&gt;"")),"Compléter la colonne 'Consommation mens. d'élec.'",IF(OR(AND($M335="supérieure à 36 KVA",BU335=""),AND($M335="supérieure à 36 KVA",BT335&lt;&gt;"")),"Compléter la colonne 'Consommation mens. résiduelle'",IF(BT335&lt;&gt;"",BT335,BU335))))))</f>
        <v>Compléter la colonne M</v>
      </c>
      <c r="BW335" s="62"/>
      <c r="BX335" s="29"/>
      <c r="BY335" s="205" t="str">
        <f>IF($M335="","Compléter la colonne M",IF(BW335="","Compléter la part variable",IF($M335=Données!$I$3,BW335,IF(AND($M335=Données!$I$2,BX335=""),"Compléter la colonne précédente",IF(BW335-BX335&lt;=0,0,IF(BX335&gt;=144.44,BW335-144.44,BW335-BX335))))))</f>
        <v>Compléter la colonne M</v>
      </c>
      <c r="BZ335" s="197" t="str">
        <f>IF(BW335="","Compléter la part variable",IF(AND($M335=Données!$I$2,BX335=""),"Compléter mont. unit. versé pour le BTE",IF(BY335-$C$6&lt;0,0,BY335-$C$6)))</f>
        <v>Compléter la part variable</v>
      </c>
      <c r="CA335" s="192" t="str">
        <f t="shared" si="151"/>
        <v>Date signature contrat absente ou non conforme</v>
      </c>
      <c r="CB335" s="24"/>
      <c r="CC335" s="29"/>
      <c r="CD335" s="61" t="str">
        <f t="shared" ref="CD335:CD398" si="164">IF($M335="","Compléter la colonne M",IF(AND(CB335="",CC335=""),"Remplir une des 2 précédentes colonnes",IF(AND(CB335&lt;&gt;"",CC335&lt;&gt;""),"Remplir seulement une des deux colonnes",IF(OR(AND($M335="inférieure à 36 KVA",CB335=""),AND($M335="inférieure à 36 KVA",CC335&lt;&gt;"")),"Compléter la colonne 'Consommation mens. d'élec.'",IF(OR(AND($M335="supérieure à 36 KVA",CC335=""),AND($M335="supérieure à 36 KVA",CB335&lt;&gt;"")),"Compléter la colonne 'Consommation mens. résiduelle'",IF(CB335&lt;&gt;"",CB335,CC335))))))</f>
        <v>Compléter la colonne M</v>
      </c>
      <c r="CE335" s="62"/>
      <c r="CF335" s="29"/>
      <c r="CG335" s="205" t="str">
        <f>IF($M335="","Compléter la colonne M",IF(CE335="","Compléter la part variable",IF($M335=Données!$I$3,CE335,IF(AND($M335=Données!$I$2,CF335=""),"Compléter la colonne précédente",IF(CE335-CF335&lt;=0,0,IF(CF335&gt;=144.44,CE335-144.44,CE335-CF335))))))</f>
        <v>Compléter la colonne M</v>
      </c>
      <c r="CH335" s="197" t="str">
        <f>IF(CE335="","Compléter la part variable",IF(AND($M335=Données!$I$2,CF335=""),"Compléter mont. unit. versé pour le BTE",IF(CG335-$C$6&lt;0,0,CG335-$C$6)))</f>
        <v>Compléter la part variable</v>
      </c>
      <c r="CI335" s="192" t="str">
        <f t="shared" si="152"/>
        <v>Date signature contrat absente ou non conforme</v>
      </c>
      <c r="CJ335" s="24"/>
      <c r="CK335" s="29"/>
      <c r="CL335" s="61" t="str">
        <f t="shared" ref="CL335:CL398" si="165">IF($M335="","Compléter la colonne M",IF(AND(CJ335="",CK335=""),"Remplir une des 2 précédentes colonnes",IF(AND(CJ335&lt;&gt;"",CK335&lt;&gt;""),"Remplir seulement une des deux colonnes",IF(OR(AND($M335="inférieure à 36 KVA",CJ335=""),AND($M335="inférieure à 36 KVA",CK335&lt;&gt;"")),"Compléter la colonne 'Consommation mens. d'élec.'",IF(OR(AND($M335="supérieure à 36 KVA",CK335=""),AND($M335="supérieure à 36 KVA",CJ335&lt;&gt;"")),"Compléter la colonne 'Consommation mens. résiduelle'",IF(CJ335&lt;&gt;"",CJ335,CK335))))))</f>
        <v>Compléter la colonne M</v>
      </c>
      <c r="CM335" s="62"/>
      <c r="CN335" s="29"/>
      <c r="CO335" s="205" t="str">
        <f>IF($M335="","Compléter la colonne M",IF(CM335="","Compléter la part variable",IF($M335=Données!$I$3,CM335,IF(AND($M335=Données!$I$2,CN335=""),"Compléter la colonne précédente",IF(CM335-CN335&lt;=0,0,IF(CN335&gt;=144.44,CM335-144.44,CM335-CN335))))))</f>
        <v>Compléter la colonne M</v>
      </c>
      <c r="CP335" s="197" t="str">
        <f>IF(CM335="","Compléter la part variable",IF(AND($M335=Données!$I$2,CN335=""),"Compléter mont. unit. versé pour le BTE",IF(CO335-$C$6&lt;0,0,CO335-$C$6)))</f>
        <v>Compléter la part variable</v>
      </c>
      <c r="CQ335" s="192" t="str">
        <f t="shared" si="153"/>
        <v>Date signature contrat absente ou non conforme</v>
      </c>
      <c r="CR335" s="24"/>
      <c r="CS335" s="29"/>
      <c r="CT335" s="61" t="str">
        <f t="shared" ref="CT335:CT398" si="166">IF($M335="","Compléter la colonne M",IF(AND(CR335="",CS335=""),"Remplir une des 2 précédentes colonnes",IF(AND(CR335&lt;&gt;"",CS335&lt;&gt;""),"Remplir seulement une des deux colonnes",IF(OR(AND($M335="inférieure à 36 KVA",CR335=""),AND($M335="inférieure à 36 KVA",CS335&lt;&gt;"")),"Compléter la colonne 'Consommation mens. d'élec.'",IF(OR(AND($M335="supérieure à 36 KVA",CS335=""),AND($M335="supérieure à 36 KVA",CR335&lt;&gt;"")),"Compléter la colonne 'Consommation mens. résiduelle'",IF(CR335&lt;&gt;"",CR335,CS335))))))</f>
        <v>Compléter la colonne M</v>
      </c>
      <c r="CU335" s="62"/>
      <c r="CV335" s="29"/>
      <c r="CW335" s="205" t="str">
        <f>IF($M335="","Compléter la colonne M",IF(CU335="","Compléter la part variable",IF($M335=Données!$I$3,CU335,IF(AND($M335=Données!$I$2,CV335=""),"Compléter la colonne précédente",IF(CU335-CV335&lt;=0,0,IF(CV335&gt;=144.44,CU335-144.44,CU335-CV335))))))</f>
        <v>Compléter la colonne M</v>
      </c>
      <c r="CX335" s="197" t="str">
        <f>IF(CU335="","Compléter la part variable",IF(AND($M335=Données!$I$2,CV335=""),"Compléter mont. unit. versé pour le BTE",IF(CW335-$C$6&lt;0,0,CW335-$C$6)))</f>
        <v>Compléter la part variable</v>
      </c>
      <c r="CY335" s="192" t="str">
        <f t="shared" si="154"/>
        <v>Date signature contrat absente ou non conforme</v>
      </c>
      <c r="CZ335" s="24"/>
      <c r="DA335" s="29"/>
      <c r="DB335" s="61" t="str">
        <f t="shared" ref="DB335:DB398" si="167">IF($M335="","Compléter la colonne M",IF(AND(CZ335="",DA335=""),"Remplir une des 2 précédentes colonnes",IF(AND(CZ335&lt;&gt;"",DA335&lt;&gt;""),"Remplir seulement une des deux colonnes",IF(OR(AND($M335="inférieure à 36 KVA",CZ335=""),AND($M335="inférieure à 36 KVA",DA335&lt;&gt;"")),"Compléter la colonne 'Consommation mens. d'élec.'",IF(OR(AND($M335="supérieure à 36 KVA",DA335=""),AND($M335="supérieure à 36 KVA",CZ335&lt;&gt;"")),"Compléter la colonne 'Consommation mens. résiduelle'",IF(CZ335&lt;&gt;"",CZ335,DA335))))))</f>
        <v>Compléter la colonne M</v>
      </c>
      <c r="DC335" s="62"/>
      <c r="DD335" s="29"/>
      <c r="DE335" s="205" t="str">
        <f>IF($M335="","Compléter la colonne M",IF(DC335="","Compléter la part variable",IF($M335=Données!$I$3,DC335,IF(AND($M335=Données!$I$2,DD335=""),"Compléter la colonne précédente",IF(DC335-DD335&lt;=0,0,IF(DD335&gt;=144.44,DC335-144.44,DC335-DD335))))))</f>
        <v>Compléter la colonne M</v>
      </c>
      <c r="DF335" s="197" t="str">
        <f>IF(DC335="","Compléter la part variable",IF(AND($M335=Données!$I$2,DD335=""),"Compléter mont. unit. versé pour le BTE",IF(DE335-$C$6&lt;0,0,DE335-$C$6)))</f>
        <v>Compléter la part variable</v>
      </c>
      <c r="DG335" s="192" t="str">
        <f t="shared" si="155"/>
        <v>Date signature contrat absente ou non conforme</v>
      </c>
      <c r="DH335" s="106" t="str">
        <f t="shared" si="142"/>
        <v>Remplir les colonnes M,N, Q et P</v>
      </c>
      <c r="DI335" s="153" t="str">
        <f t="shared" si="143"/>
        <v>Remplir les colonnes M, N, Q et P</v>
      </c>
      <c r="DJ335" s="28" t="str">
        <f t="shared" si="144"/>
        <v>Remplir les colonnes M, N, Q et P</v>
      </c>
      <c r="DK335"/>
      <c r="DL335"/>
    </row>
    <row r="336" spans="1:116" x14ac:dyDescent="0.3">
      <c r="A336" s="132"/>
      <c r="B336" s="165"/>
      <c r="C336" s="43"/>
      <c r="D336" s="43"/>
      <c r="E336" s="43"/>
      <c r="F336" s="43"/>
      <c r="G336" s="133"/>
      <c r="H336" s="59"/>
      <c r="I336" s="29"/>
      <c r="J336" s="167"/>
      <c r="K336" s="167"/>
      <c r="L336" s="168"/>
      <c r="M336" s="141"/>
      <c r="N336" s="119"/>
      <c r="O336" s="69"/>
      <c r="P336" s="69"/>
      <c r="Q336" s="145"/>
      <c r="R336" s="24"/>
      <c r="S336" s="29"/>
      <c r="T336" s="61" t="str">
        <f t="shared" si="156"/>
        <v>Compléter la colonne M</v>
      </c>
      <c r="U336" s="62"/>
      <c r="V336" s="103" t="str">
        <f t="shared" si="140"/>
        <v>Compléter la colonne précédente</v>
      </c>
      <c r="W336" s="192" t="str">
        <f t="shared" si="141"/>
        <v>Date signature contrat absente ou non conforme</v>
      </c>
      <c r="X336" s="24"/>
      <c r="Y336" s="29"/>
      <c r="Z336" s="61" t="str">
        <f t="shared" si="157"/>
        <v>Compléter la colonne M</v>
      </c>
      <c r="AA336" s="62"/>
      <c r="AB336" s="29"/>
      <c r="AC336" s="205" t="str">
        <f>IF($M336="","Compléter la colonne M",IF(AA336="","Compléter la part variable",IF($M336=Données!$I$3,AA336,IF(AND($M336=Données!$I$2,AB336=""),"Compléter la colonne précédente",IF(AA336-AB336&lt;=0,0,IF(AB336&gt;=144.44,AA336-144.44,AA336-AB336))))))</f>
        <v>Compléter la colonne M</v>
      </c>
      <c r="AD336" s="197" t="str">
        <f>IF(AA336="","Compléter la part variable",IF(AND($M336=Données!$I$2,AB336=""),"Compléter mont. unit. versé pour le BTE",IF(AC336-$C$6&lt;0,0,AC336-$C$6)))</f>
        <v>Compléter la part variable</v>
      </c>
      <c r="AE336" s="192" t="str">
        <f t="shared" si="145"/>
        <v>Date signature contrat absente ou non conforme</v>
      </c>
      <c r="AF336" s="24"/>
      <c r="AG336" s="29"/>
      <c r="AH336" s="61" t="str">
        <f t="shared" si="158"/>
        <v>Compléter la colonne M</v>
      </c>
      <c r="AI336" s="62"/>
      <c r="AJ336" s="29"/>
      <c r="AK336" s="205" t="str">
        <f>IF($M336="","Compléter la colonne M",IF(AI336="","Compléter la part variable",IF($M336=Données!$I$3,AI336,IF(AND($M336=Données!$I$2,AJ336=""),"Compléter la colonne précédente",IF(AI336-AJ336&lt;=0,0,IF(AJ336&gt;=144.44,AI336-144.44,AI336-AJ336))))))</f>
        <v>Compléter la colonne M</v>
      </c>
      <c r="AL336" s="197" t="str">
        <f>IF(AI336="","Compléter la part variable",IF(AND($M336=Données!$I$2,AJ336=""),"Compléter mont. unit. versé pour le BTE",IF(AK336-$C$6&lt;0,0,AK336-$C$6)))</f>
        <v>Compléter la part variable</v>
      </c>
      <c r="AM336" s="192" t="str">
        <f t="shared" si="146"/>
        <v>Date signature contrat absente ou non conforme</v>
      </c>
      <c r="AN336" s="24"/>
      <c r="AO336" s="29"/>
      <c r="AP336" s="61" t="str">
        <f t="shared" si="159"/>
        <v>Compléter la colonne M</v>
      </c>
      <c r="AQ336" s="62"/>
      <c r="AR336" s="29"/>
      <c r="AS336" s="205" t="str">
        <f>IF($M336="","Compléter la colonne M",IF(AQ336="","Compléter la part variable",IF($M336=Données!$I$3,AQ336,IF(AND($M336=Données!$I$2,AR336=""),"Compléter la colonne précédente",IF(AQ336-AR336&lt;=0,0,IF(AR336&gt;=144.44,AQ336-144.44,AQ336-AR336))))))</f>
        <v>Compléter la colonne M</v>
      </c>
      <c r="AT336" s="197" t="str">
        <f>IF(AQ336="","Compléter la part variable",IF(AND($M336=Données!$I$2,AR336=""),"Compléter mont. unit. versé pour le BTE",IF(AS336-$C$6&lt;0,0,AS336-$C$6)))</f>
        <v>Compléter la part variable</v>
      </c>
      <c r="AU336" s="192" t="str">
        <f t="shared" si="147"/>
        <v>Date signature contrat absente ou non conforme</v>
      </c>
      <c r="AV336" s="24"/>
      <c r="AW336" s="29"/>
      <c r="AX336" s="61" t="str">
        <f t="shared" si="160"/>
        <v>Compléter la colonne M</v>
      </c>
      <c r="AY336" s="62"/>
      <c r="AZ336" s="29"/>
      <c r="BA336" s="205" t="str">
        <f>IF($M336="","Compléter la colonne M",IF(AY336="","Compléter la part variable",IF($M336=Données!$I$3,AY336,IF(AND($M336=Données!$I$2,AZ336=""),"Compléter la colonne précédente",IF(AY336-AZ336&lt;=0,0,IF(AZ336&gt;=144.44,AY336-144.44,AY336-AZ336))))))</f>
        <v>Compléter la colonne M</v>
      </c>
      <c r="BB336" s="197" t="str">
        <f>IF(AY336="","Compléter la part variable",IF(AND($M336=Données!$I$2,AZ336=""),"Compléter mont. unit. versé pour le BTE",IF(BA336-$C$6&lt;0,0,BA336-$C$6)))</f>
        <v>Compléter la part variable</v>
      </c>
      <c r="BC336" s="192" t="str">
        <f t="shared" si="148"/>
        <v>Date signature contrat absente ou non conforme</v>
      </c>
      <c r="BD336" s="24"/>
      <c r="BE336" s="29"/>
      <c r="BF336" s="61" t="str">
        <f t="shared" si="161"/>
        <v>Compléter la colonne M</v>
      </c>
      <c r="BG336" s="62"/>
      <c r="BH336" s="29"/>
      <c r="BI336" s="205" t="str">
        <f>IF($M336="","Compléter la colonne M",IF(BG336="","Compléter la part variable",IF($M336=Données!$I$3,BG336,IF(AND($M336=Données!$I$2,BH336=""),"Compléter la colonne précédente",IF(BG336-BH336&lt;=0,0,IF(BH336&gt;=144.44,BG336-144.44,BG336-BH336))))))</f>
        <v>Compléter la colonne M</v>
      </c>
      <c r="BJ336" s="197" t="str">
        <f>IF(BG336="","Compléter la part variable",IF(AND($M336=Données!$I$2,BH336=""),"Compléter mont. unit. versé pour le BTE",IF(BI336-$C$6&lt;0,0,BI336-$C$6)))</f>
        <v>Compléter la part variable</v>
      </c>
      <c r="BK336" s="192" t="str">
        <f t="shared" si="149"/>
        <v>Date signature contrat absente ou non conforme</v>
      </c>
      <c r="BL336" s="24"/>
      <c r="BM336" s="29"/>
      <c r="BN336" s="61" t="str">
        <f t="shared" si="162"/>
        <v>Compléter la colonne M</v>
      </c>
      <c r="BO336" s="62"/>
      <c r="BP336" s="29"/>
      <c r="BQ336" s="205" t="str">
        <f>IF($M336="","Compléter la colonne M",IF(BO336="","Compléter la part variable",IF($M336=Données!$I$3,BO336,IF(AND($M336=Données!$I$2,BP336=""),"Compléter la colonne précédente",IF(BO336-BP336&lt;=0,0,IF(BP336&gt;=144.44,BO336-144.44,BO336-BP336))))))</f>
        <v>Compléter la colonne M</v>
      </c>
      <c r="BR336" s="197" t="str">
        <f>IF(BO336="","Compléter la part variable",IF(AND($M336=Données!$I$2,BP336=""),"Compléter mont. unit. versé pour le BTE",IF(BQ336-$C$6&lt;0,0,BQ336-$C$6)))</f>
        <v>Compléter la part variable</v>
      </c>
      <c r="BS336" s="192" t="str">
        <f t="shared" si="150"/>
        <v>Date signature contrat absente ou non conforme</v>
      </c>
      <c r="BT336" s="24"/>
      <c r="BU336" s="29"/>
      <c r="BV336" s="61" t="str">
        <f t="shared" si="163"/>
        <v>Compléter la colonne M</v>
      </c>
      <c r="BW336" s="62"/>
      <c r="BX336" s="29"/>
      <c r="BY336" s="205" t="str">
        <f>IF($M336="","Compléter la colonne M",IF(BW336="","Compléter la part variable",IF($M336=Données!$I$3,BW336,IF(AND($M336=Données!$I$2,BX336=""),"Compléter la colonne précédente",IF(BW336-BX336&lt;=0,0,IF(BX336&gt;=144.44,BW336-144.44,BW336-BX336))))))</f>
        <v>Compléter la colonne M</v>
      </c>
      <c r="BZ336" s="197" t="str">
        <f>IF(BW336="","Compléter la part variable",IF(AND($M336=Données!$I$2,BX336=""),"Compléter mont. unit. versé pour le BTE",IF(BY336-$C$6&lt;0,0,BY336-$C$6)))</f>
        <v>Compléter la part variable</v>
      </c>
      <c r="CA336" s="192" t="str">
        <f t="shared" si="151"/>
        <v>Date signature contrat absente ou non conforme</v>
      </c>
      <c r="CB336" s="24"/>
      <c r="CC336" s="29"/>
      <c r="CD336" s="61" t="str">
        <f t="shared" si="164"/>
        <v>Compléter la colonne M</v>
      </c>
      <c r="CE336" s="62"/>
      <c r="CF336" s="29"/>
      <c r="CG336" s="205" t="str">
        <f>IF($M336="","Compléter la colonne M",IF(CE336="","Compléter la part variable",IF($M336=Données!$I$3,CE336,IF(AND($M336=Données!$I$2,CF336=""),"Compléter la colonne précédente",IF(CE336-CF336&lt;=0,0,IF(CF336&gt;=144.44,CE336-144.44,CE336-CF336))))))</f>
        <v>Compléter la colonne M</v>
      </c>
      <c r="CH336" s="197" t="str">
        <f>IF(CE336="","Compléter la part variable",IF(AND($M336=Données!$I$2,CF336=""),"Compléter mont. unit. versé pour le BTE",IF(CG336-$C$6&lt;0,0,CG336-$C$6)))</f>
        <v>Compléter la part variable</v>
      </c>
      <c r="CI336" s="192" t="str">
        <f t="shared" si="152"/>
        <v>Date signature contrat absente ou non conforme</v>
      </c>
      <c r="CJ336" s="24"/>
      <c r="CK336" s="29"/>
      <c r="CL336" s="61" t="str">
        <f t="shared" si="165"/>
        <v>Compléter la colonne M</v>
      </c>
      <c r="CM336" s="62"/>
      <c r="CN336" s="29"/>
      <c r="CO336" s="205" t="str">
        <f>IF($M336="","Compléter la colonne M",IF(CM336="","Compléter la part variable",IF($M336=Données!$I$3,CM336,IF(AND($M336=Données!$I$2,CN336=""),"Compléter la colonne précédente",IF(CM336-CN336&lt;=0,0,IF(CN336&gt;=144.44,CM336-144.44,CM336-CN336))))))</f>
        <v>Compléter la colonne M</v>
      </c>
      <c r="CP336" s="197" t="str">
        <f>IF(CM336="","Compléter la part variable",IF(AND($M336=Données!$I$2,CN336=""),"Compléter mont. unit. versé pour le BTE",IF(CO336-$C$6&lt;0,0,CO336-$C$6)))</f>
        <v>Compléter la part variable</v>
      </c>
      <c r="CQ336" s="192" t="str">
        <f t="shared" si="153"/>
        <v>Date signature contrat absente ou non conforme</v>
      </c>
      <c r="CR336" s="24"/>
      <c r="CS336" s="29"/>
      <c r="CT336" s="61" t="str">
        <f t="shared" si="166"/>
        <v>Compléter la colonne M</v>
      </c>
      <c r="CU336" s="62"/>
      <c r="CV336" s="29"/>
      <c r="CW336" s="205" t="str">
        <f>IF($M336="","Compléter la colonne M",IF(CU336="","Compléter la part variable",IF($M336=Données!$I$3,CU336,IF(AND($M336=Données!$I$2,CV336=""),"Compléter la colonne précédente",IF(CU336-CV336&lt;=0,0,IF(CV336&gt;=144.44,CU336-144.44,CU336-CV336))))))</f>
        <v>Compléter la colonne M</v>
      </c>
      <c r="CX336" s="197" t="str">
        <f>IF(CU336="","Compléter la part variable",IF(AND($M336=Données!$I$2,CV336=""),"Compléter mont. unit. versé pour le BTE",IF(CW336-$C$6&lt;0,0,CW336-$C$6)))</f>
        <v>Compléter la part variable</v>
      </c>
      <c r="CY336" s="192" t="str">
        <f t="shared" si="154"/>
        <v>Date signature contrat absente ou non conforme</v>
      </c>
      <c r="CZ336" s="24"/>
      <c r="DA336" s="29"/>
      <c r="DB336" s="61" t="str">
        <f t="shared" si="167"/>
        <v>Compléter la colonne M</v>
      </c>
      <c r="DC336" s="62"/>
      <c r="DD336" s="29"/>
      <c r="DE336" s="205" t="str">
        <f>IF($M336="","Compléter la colonne M",IF(DC336="","Compléter la part variable",IF($M336=Données!$I$3,DC336,IF(AND($M336=Données!$I$2,DD336=""),"Compléter la colonne précédente",IF(DC336-DD336&lt;=0,0,IF(DD336&gt;=144.44,DC336-144.44,DC336-DD336))))))</f>
        <v>Compléter la colonne M</v>
      </c>
      <c r="DF336" s="197" t="str">
        <f>IF(DC336="","Compléter la part variable",IF(AND($M336=Données!$I$2,DD336=""),"Compléter mont. unit. versé pour le BTE",IF(DE336-$C$6&lt;0,0,DE336-$C$6)))</f>
        <v>Compléter la part variable</v>
      </c>
      <c r="DG336" s="192" t="str">
        <f t="shared" si="155"/>
        <v>Date signature contrat absente ou non conforme</v>
      </c>
      <c r="DH336" s="106" t="str">
        <f t="shared" si="142"/>
        <v>Remplir les colonnes M,N, Q et P</v>
      </c>
      <c r="DI336" s="153" t="str">
        <f t="shared" si="143"/>
        <v>Remplir les colonnes M, N, Q et P</v>
      </c>
      <c r="DJ336" s="28" t="str">
        <f t="shared" si="144"/>
        <v>Remplir les colonnes M, N, Q et P</v>
      </c>
      <c r="DK336"/>
      <c r="DL336"/>
    </row>
    <row r="337" spans="1:116" x14ac:dyDescent="0.3">
      <c r="A337" s="132"/>
      <c r="B337" s="165"/>
      <c r="C337" s="43"/>
      <c r="D337" s="43"/>
      <c r="E337" s="43"/>
      <c r="F337" s="43"/>
      <c r="G337" s="133"/>
      <c r="H337" s="59"/>
      <c r="I337" s="29"/>
      <c r="J337" s="167"/>
      <c r="K337" s="167"/>
      <c r="L337" s="168"/>
      <c r="M337" s="141"/>
      <c r="N337" s="119"/>
      <c r="O337" s="69"/>
      <c r="P337" s="69"/>
      <c r="Q337" s="145"/>
      <c r="R337" s="24"/>
      <c r="S337" s="29"/>
      <c r="T337" s="61" t="str">
        <f t="shared" si="156"/>
        <v>Compléter la colonne M</v>
      </c>
      <c r="U337" s="62"/>
      <c r="V337" s="103" t="str">
        <f t="shared" si="140"/>
        <v>Compléter la colonne précédente</v>
      </c>
      <c r="W337" s="192" t="str">
        <f t="shared" si="141"/>
        <v>Date signature contrat absente ou non conforme</v>
      </c>
      <c r="X337" s="24"/>
      <c r="Y337" s="29"/>
      <c r="Z337" s="61" t="str">
        <f t="shared" si="157"/>
        <v>Compléter la colonne M</v>
      </c>
      <c r="AA337" s="62"/>
      <c r="AB337" s="29"/>
      <c r="AC337" s="205" t="str">
        <f>IF($M337="","Compléter la colonne M",IF(AA337="","Compléter la part variable",IF($M337=Données!$I$3,AA337,IF(AND($M337=Données!$I$2,AB337=""),"Compléter la colonne précédente",IF(AA337-AB337&lt;=0,0,IF(AB337&gt;=144.44,AA337-144.44,AA337-AB337))))))</f>
        <v>Compléter la colonne M</v>
      </c>
      <c r="AD337" s="197" t="str">
        <f>IF(AA337="","Compléter la part variable",IF(AND($M337=Données!$I$2,AB337=""),"Compléter mont. unit. versé pour le BTE",IF(AC337-$C$6&lt;0,0,AC337-$C$6)))</f>
        <v>Compléter la part variable</v>
      </c>
      <c r="AE337" s="192" t="str">
        <f t="shared" si="145"/>
        <v>Date signature contrat absente ou non conforme</v>
      </c>
      <c r="AF337" s="24"/>
      <c r="AG337" s="29"/>
      <c r="AH337" s="61" t="str">
        <f t="shared" si="158"/>
        <v>Compléter la colonne M</v>
      </c>
      <c r="AI337" s="62"/>
      <c r="AJ337" s="29"/>
      <c r="AK337" s="205" t="str">
        <f>IF($M337="","Compléter la colonne M",IF(AI337="","Compléter la part variable",IF($M337=Données!$I$3,AI337,IF(AND($M337=Données!$I$2,AJ337=""),"Compléter la colonne précédente",IF(AI337-AJ337&lt;=0,0,IF(AJ337&gt;=144.44,AI337-144.44,AI337-AJ337))))))</f>
        <v>Compléter la colonne M</v>
      </c>
      <c r="AL337" s="197" t="str">
        <f>IF(AI337="","Compléter la part variable",IF(AND($M337=Données!$I$2,AJ337=""),"Compléter mont. unit. versé pour le BTE",IF(AK337-$C$6&lt;0,0,AK337-$C$6)))</f>
        <v>Compléter la part variable</v>
      </c>
      <c r="AM337" s="192" t="str">
        <f t="shared" si="146"/>
        <v>Date signature contrat absente ou non conforme</v>
      </c>
      <c r="AN337" s="24"/>
      <c r="AO337" s="29"/>
      <c r="AP337" s="61" t="str">
        <f t="shared" si="159"/>
        <v>Compléter la colonne M</v>
      </c>
      <c r="AQ337" s="62"/>
      <c r="AR337" s="29"/>
      <c r="AS337" s="205" t="str">
        <f>IF($M337="","Compléter la colonne M",IF(AQ337="","Compléter la part variable",IF($M337=Données!$I$3,AQ337,IF(AND($M337=Données!$I$2,AR337=""),"Compléter la colonne précédente",IF(AQ337-AR337&lt;=0,0,IF(AR337&gt;=144.44,AQ337-144.44,AQ337-AR337))))))</f>
        <v>Compléter la colonne M</v>
      </c>
      <c r="AT337" s="197" t="str">
        <f>IF(AQ337="","Compléter la part variable",IF(AND($M337=Données!$I$2,AR337=""),"Compléter mont. unit. versé pour le BTE",IF(AS337-$C$6&lt;0,0,AS337-$C$6)))</f>
        <v>Compléter la part variable</v>
      </c>
      <c r="AU337" s="192" t="str">
        <f t="shared" si="147"/>
        <v>Date signature contrat absente ou non conforme</v>
      </c>
      <c r="AV337" s="24"/>
      <c r="AW337" s="29"/>
      <c r="AX337" s="61" t="str">
        <f t="shared" si="160"/>
        <v>Compléter la colonne M</v>
      </c>
      <c r="AY337" s="62"/>
      <c r="AZ337" s="29"/>
      <c r="BA337" s="205" t="str">
        <f>IF($M337="","Compléter la colonne M",IF(AY337="","Compléter la part variable",IF($M337=Données!$I$3,AY337,IF(AND($M337=Données!$I$2,AZ337=""),"Compléter la colonne précédente",IF(AY337-AZ337&lt;=0,0,IF(AZ337&gt;=144.44,AY337-144.44,AY337-AZ337))))))</f>
        <v>Compléter la colonne M</v>
      </c>
      <c r="BB337" s="197" t="str">
        <f>IF(AY337="","Compléter la part variable",IF(AND($M337=Données!$I$2,AZ337=""),"Compléter mont. unit. versé pour le BTE",IF(BA337-$C$6&lt;0,0,BA337-$C$6)))</f>
        <v>Compléter la part variable</v>
      </c>
      <c r="BC337" s="192" t="str">
        <f t="shared" si="148"/>
        <v>Date signature contrat absente ou non conforme</v>
      </c>
      <c r="BD337" s="24"/>
      <c r="BE337" s="29"/>
      <c r="BF337" s="61" t="str">
        <f t="shared" si="161"/>
        <v>Compléter la colonne M</v>
      </c>
      <c r="BG337" s="62"/>
      <c r="BH337" s="29"/>
      <c r="BI337" s="205" t="str">
        <f>IF($M337="","Compléter la colonne M",IF(BG337="","Compléter la part variable",IF($M337=Données!$I$3,BG337,IF(AND($M337=Données!$I$2,BH337=""),"Compléter la colonne précédente",IF(BG337-BH337&lt;=0,0,IF(BH337&gt;=144.44,BG337-144.44,BG337-BH337))))))</f>
        <v>Compléter la colonne M</v>
      </c>
      <c r="BJ337" s="197" t="str">
        <f>IF(BG337="","Compléter la part variable",IF(AND($M337=Données!$I$2,BH337=""),"Compléter mont. unit. versé pour le BTE",IF(BI337-$C$6&lt;0,0,BI337-$C$6)))</f>
        <v>Compléter la part variable</v>
      </c>
      <c r="BK337" s="192" t="str">
        <f t="shared" si="149"/>
        <v>Date signature contrat absente ou non conforme</v>
      </c>
      <c r="BL337" s="24"/>
      <c r="BM337" s="29"/>
      <c r="BN337" s="61" t="str">
        <f t="shared" si="162"/>
        <v>Compléter la colonne M</v>
      </c>
      <c r="BO337" s="62"/>
      <c r="BP337" s="29"/>
      <c r="BQ337" s="205" t="str">
        <f>IF($M337="","Compléter la colonne M",IF(BO337="","Compléter la part variable",IF($M337=Données!$I$3,BO337,IF(AND($M337=Données!$I$2,BP337=""),"Compléter la colonne précédente",IF(BO337-BP337&lt;=0,0,IF(BP337&gt;=144.44,BO337-144.44,BO337-BP337))))))</f>
        <v>Compléter la colonne M</v>
      </c>
      <c r="BR337" s="197" t="str">
        <f>IF(BO337="","Compléter la part variable",IF(AND($M337=Données!$I$2,BP337=""),"Compléter mont. unit. versé pour le BTE",IF(BQ337-$C$6&lt;0,0,BQ337-$C$6)))</f>
        <v>Compléter la part variable</v>
      </c>
      <c r="BS337" s="192" t="str">
        <f t="shared" si="150"/>
        <v>Date signature contrat absente ou non conforme</v>
      </c>
      <c r="BT337" s="24"/>
      <c r="BU337" s="29"/>
      <c r="BV337" s="61" t="str">
        <f t="shared" si="163"/>
        <v>Compléter la colonne M</v>
      </c>
      <c r="BW337" s="62"/>
      <c r="BX337" s="29"/>
      <c r="BY337" s="205" t="str">
        <f>IF($M337="","Compléter la colonne M",IF(BW337="","Compléter la part variable",IF($M337=Données!$I$3,BW337,IF(AND($M337=Données!$I$2,BX337=""),"Compléter la colonne précédente",IF(BW337-BX337&lt;=0,0,IF(BX337&gt;=144.44,BW337-144.44,BW337-BX337))))))</f>
        <v>Compléter la colonne M</v>
      </c>
      <c r="BZ337" s="197" t="str">
        <f>IF(BW337="","Compléter la part variable",IF(AND($M337=Données!$I$2,BX337=""),"Compléter mont. unit. versé pour le BTE",IF(BY337-$C$6&lt;0,0,BY337-$C$6)))</f>
        <v>Compléter la part variable</v>
      </c>
      <c r="CA337" s="192" t="str">
        <f t="shared" si="151"/>
        <v>Date signature contrat absente ou non conforme</v>
      </c>
      <c r="CB337" s="24"/>
      <c r="CC337" s="29"/>
      <c r="CD337" s="61" t="str">
        <f t="shared" si="164"/>
        <v>Compléter la colonne M</v>
      </c>
      <c r="CE337" s="62"/>
      <c r="CF337" s="29"/>
      <c r="CG337" s="205" t="str">
        <f>IF($M337="","Compléter la colonne M",IF(CE337="","Compléter la part variable",IF($M337=Données!$I$3,CE337,IF(AND($M337=Données!$I$2,CF337=""),"Compléter la colonne précédente",IF(CE337-CF337&lt;=0,0,IF(CF337&gt;=144.44,CE337-144.44,CE337-CF337))))))</f>
        <v>Compléter la colonne M</v>
      </c>
      <c r="CH337" s="197" t="str">
        <f>IF(CE337="","Compléter la part variable",IF(AND($M337=Données!$I$2,CF337=""),"Compléter mont. unit. versé pour le BTE",IF(CG337-$C$6&lt;0,0,CG337-$C$6)))</f>
        <v>Compléter la part variable</v>
      </c>
      <c r="CI337" s="192" t="str">
        <f t="shared" si="152"/>
        <v>Date signature contrat absente ou non conforme</v>
      </c>
      <c r="CJ337" s="24"/>
      <c r="CK337" s="29"/>
      <c r="CL337" s="61" t="str">
        <f t="shared" si="165"/>
        <v>Compléter la colonne M</v>
      </c>
      <c r="CM337" s="62"/>
      <c r="CN337" s="29"/>
      <c r="CO337" s="205" t="str">
        <f>IF($M337="","Compléter la colonne M",IF(CM337="","Compléter la part variable",IF($M337=Données!$I$3,CM337,IF(AND($M337=Données!$I$2,CN337=""),"Compléter la colonne précédente",IF(CM337-CN337&lt;=0,0,IF(CN337&gt;=144.44,CM337-144.44,CM337-CN337))))))</f>
        <v>Compléter la colonne M</v>
      </c>
      <c r="CP337" s="197" t="str">
        <f>IF(CM337="","Compléter la part variable",IF(AND($M337=Données!$I$2,CN337=""),"Compléter mont. unit. versé pour le BTE",IF(CO337-$C$6&lt;0,0,CO337-$C$6)))</f>
        <v>Compléter la part variable</v>
      </c>
      <c r="CQ337" s="192" t="str">
        <f t="shared" si="153"/>
        <v>Date signature contrat absente ou non conforme</v>
      </c>
      <c r="CR337" s="24"/>
      <c r="CS337" s="29"/>
      <c r="CT337" s="61" t="str">
        <f t="shared" si="166"/>
        <v>Compléter la colonne M</v>
      </c>
      <c r="CU337" s="62"/>
      <c r="CV337" s="29"/>
      <c r="CW337" s="205" t="str">
        <f>IF($M337="","Compléter la colonne M",IF(CU337="","Compléter la part variable",IF($M337=Données!$I$3,CU337,IF(AND($M337=Données!$I$2,CV337=""),"Compléter la colonne précédente",IF(CU337-CV337&lt;=0,0,IF(CV337&gt;=144.44,CU337-144.44,CU337-CV337))))))</f>
        <v>Compléter la colonne M</v>
      </c>
      <c r="CX337" s="197" t="str">
        <f>IF(CU337="","Compléter la part variable",IF(AND($M337=Données!$I$2,CV337=""),"Compléter mont. unit. versé pour le BTE",IF(CW337-$C$6&lt;0,0,CW337-$C$6)))</f>
        <v>Compléter la part variable</v>
      </c>
      <c r="CY337" s="192" t="str">
        <f t="shared" si="154"/>
        <v>Date signature contrat absente ou non conforme</v>
      </c>
      <c r="CZ337" s="24"/>
      <c r="DA337" s="29"/>
      <c r="DB337" s="61" t="str">
        <f t="shared" si="167"/>
        <v>Compléter la colonne M</v>
      </c>
      <c r="DC337" s="62"/>
      <c r="DD337" s="29"/>
      <c r="DE337" s="205" t="str">
        <f>IF($M337="","Compléter la colonne M",IF(DC337="","Compléter la part variable",IF($M337=Données!$I$3,DC337,IF(AND($M337=Données!$I$2,DD337=""),"Compléter la colonne précédente",IF(DC337-DD337&lt;=0,0,IF(DD337&gt;=144.44,DC337-144.44,DC337-DD337))))))</f>
        <v>Compléter la colonne M</v>
      </c>
      <c r="DF337" s="197" t="str">
        <f>IF(DC337="","Compléter la part variable",IF(AND($M337=Données!$I$2,DD337=""),"Compléter mont. unit. versé pour le BTE",IF(DE337-$C$6&lt;0,0,DE337-$C$6)))</f>
        <v>Compléter la part variable</v>
      </c>
      <c r="DG337" s="192" t="str">
        <f t="shared" si="155"/>
        <v>Date signature contrat absente ou non conforme</v>
      </c>
      <c r="DH337" s="106" t="str">
        <f t="shared" si="142"/>
        <v>Remplir les colonnes M,N, Q et P</v>
      </c>
      <c r="DI337" s="153" t="str">
        <f t="shared" si="143"/>
        <v>Remplir les colonnes M, N, Q et P</v>
      </c>
      <c r="DJ337" s="28" t="str">
        <f t="shared" si="144"/>
        <v>Remplir les colonnes M, N, Q et P</v>
      </c>
      <c r="DK337"/>
      <c r="DL337"/>
    </row>
    <row r="338" spans="1:116" x14ac:dyDescent="0.3">
      <c r="A338" s="132"/>
      <c r="B338" s="165"/>
      <c r="C338" s="43"/>
      <c r="D338" s="43"/>
      <c r="E338" s="43"/>
      <c r="F338" s="43"/>
      <c r="G338" s="133"/>
      <c r="H338" s="59"/>
      <c r="I338" s="29"/>
      <c r="J338" s="167"/>
      <c r="K338" s="167"/>
      <c r="L338" s="168"/>
      <c r="M338" s="141"/>
      <c r="N338" s="119"/>
      <c r="O338" s="69"/>
      <c r="P338" s="69"/>
      <c r="Q338" s="145"/>
      <c r="R338" s="24"/>
      <c r="S338" s="29"/>
      <c r="T338" s="61" t="str">
        <f t="shared" si="156"/>
        <v>Compléter la colonne M</v>
      </c>
      <c r="U338" s="62"/>
      <c r="V338" s="103" t="str">
        <f t="shared" si="140"/>
        <v>Compléter la colonne précédente</v>
      </c>
      <c r="W338" s="192" t="str">
        <f t="shared" si="141"/>
        <v>Date signature contrat absente ou non conforme</v>
      </c>
      <c r="X338" s="24"/>
      <c r="Y338" s="29"/>
      <c r="Z338" s="61" t="str">
        <f t="shared" si="157"/>
        <v>Compléter la colonne M</v>
      </c>
      <c r="AA338" s="62"/>
      <c r="AB338" s="29"/>
      <c r="AC338" s="205" t="str">
        <f>IF($M338="","Compléter la colonne M",IF(AA338="","Compléter la part variable",IF($M338=Données!$I$3,AA338,IF(AND($M338=Données!$I$2,AB338=""),"Compléter la colonne précédente",IF(AA338-AB338&lt;=0,0,IF(AB338&gt;=144.44,AA338-144.44,AA338-AB338))))))</f>
        <v>Compléter la colonne M</v>
      </c>
      <c r="AD338" s="197" t="str">
        <f>IF(AA338="","Compléter la part variable",IF(AND($M338=Données!$I$2,AB338=""),"Compléter mont. unit. versé pour le BTE",IF(AC338-$C$6&lt;0,0,AC338-$C$6)))</f>
        <v>Compléter la part variable</v>
      </c>
      <c r="AE338" s="192" t="str">
        <f t="shared" si="145"/>
        <v>Date signature contrat absente ou non conforme</v>
      </c>
      <c r="AF338" s="24"/>
      <c r="AG338" s="29"/>
      <c r="AH338" s="61" t="str">
        <f t="shared" si="158"/>
        <v>Compléter la colonne M</v>
      </c>
      <c r="AI338" s="62"/>
      <c r="AJ338" s="29"/>
      <c r="AK338" s="205" t="str">
        <f>IF($M338="","Compléter la colonne M",IF(AI338="","Compléter la part variable",IF($M338=Données!$I$3,AI338,IF(AND($M338=Données!$I$2,AJ338=""),"Compléter la colonne précédente",IF(AI338-AJ338&lt;=0,0,IF(AJ338&gt;=144.44,AI338-144.44,AI338-AJ338))))))</f>
        <v>Compléter la colonne M</v>
      </c>
      <c r="AL338" s="197" t="str">
        <f>IF(AI338="","Compléter la part variable",IF(AND($M338=Données!$I$2,AJ338=""),"Compléter mont. unit. versé pour le BTE",IF(AK338-$C$6&lt;0,0,AK338-$C$6)))</f>
        <v>Compléter la part variable</v>
      </c>
      <c r="AM338" s="192" t="str">
        <f t="shared" si="146"/>
        <v>Date signature contrat absente ou non conforme</v>
      </c>
      <c r="AN338" s="24"/>
      <c r="AO338" s="29"/>
      <c r="AP338" s="61" t="str">
        <f t="shared" si="159"/>
        <v>Compléter la colonne M</v>
      </c>
      <c r="AQ338" s="62"/>
      <c r="AR338" s="29"/>
      <c r="AS338" s="205" t="str">
        <f>IF($M338="","Compléter la colonne M",IF(AQ338="","Compléter la part variable",IF($M338=Données!$I$3,AQ338,IF(AND($M338=Données!$I$2,AR338=""),"Compléter la colonne précédente",IF(AQ338-AR338&lt;=0,0,IF(AR338&gt;=144.44,AQ338-144.44,AQ338-AR338))))))</f>
        <v>Compléter la colonne M</v>
      </c>
      <c r="AT338" s="197" t="str">
        <f>IF(AQ338="","Compléter la part variable",IF(AND($M338=Données!$I$2,AR338=""),"Compléter mont. unit. versé pour le BTE",IF(AS338-$C$6&lt;0,0,AS338-$C$6)))</f>
        <v>Compléter la part variable</v>
      </c>
      <c r="AU338" s="192" t="str">
        <f t="shared" si="147"/>
        <v>Date signature contrat absente ou non conforme</v>
      </c>
      <c r="AV338" s="24"/>
      <c r="AW338" s="29"/>
      <c r="AX338" s="61" t="str">
        <f t="shared" si="160"/>
        <v>Compléter la colonne M</v>
      </c>
      <c r="AY338" s="62"/>
      <c r="AZ338" s="29"/>
      <c r="BA338" s="205" t="str">
        <f>IF($M338="","Compléter la colonne M",IF(AY338="","Compléter la part variable",IF($M338=Données!$I$3,AY338,IF(AND($M338=Données!$I$2,AZ338=""),"Compléter la colonne précédente",IF(AY338-AZ338&lt;=0,0,IF(AZ338&gt;=144.44,AY338-144.44,AY338-AZ338))))))</f>
        <v>Compléter la colonne M</v>
      </c>
      <c r="BB338" s="197" t="str">
        <f>IF(AY338="","Compléter la part variable",IF(AND($M338=Données!$I$2,AZ338=""),"Compléter mont. unit. versé pour le BTE",IF(BA338-$C$6&lt;0,0,BA338-$C$6)))</f>
        <v>Compléter la part variable</v>
      </c>
      <c r="BC338" s="192" t="str">
        <f t="shared" si="148"/>
        <v>Date signature contrat absente ou non conforme</v>
      </c>
      <c r="BD338" s="24"/>
      <c r="BE338" s="29"/>
      <c r="BF338" s="61" t="str">
        <f t="shared" si="161"/>
        <v>Compléter la colonne M</v>
      </c>
      <c r="BG338" s="62"/>
      <c r="BH338" s="29"/>
      <c r="BI338" s="205" t="str">
        <f>IF($M338="","Compléter la colonne M",IF(BG338="","Compléter la part variable",IF($M338=Données!$I$3,BG338,IF(AND($M338=Données!$I$2,BH338=""),"Compléter la colonne précédente",IF(BG338-BH338&lt;=0,0,IF(BH338&gt;=144.44,BG338-144.44,BG338-BH338))))))</f>
        <v>Compléter la colonne M</v>
      </c>
      <c r="BJ338" s="197" t="str">
        <f>IF(BG338="","Compléter la part variable",IF(AND($M338=Données!$I$2,BH338=""),"Compléter mont. unit. versé pour le BTE",IF(BI338-$C$6&lt;0,0,BI338-$C$6)))</f>
        <v>Compléter la part variable</v>
      </c>
      <c r="BK338" s="192" t="str">
        <f t="shared" si="149"/>
        <v>Date signature contrat absente ou non conforme</v>
      </c>
      <c r="BL338" s="24"/>
      <c r="BM338" s="29"/>
      <c r="BN338" s="61" t="str">
        <f t="shared" si="162"/>
        <v>Compléter la colonne M</v>
      </c>
      <c r="BO338" s="62"/>
      <c r="BP338" s="29"/>
      <c r="BQ338" s="205" t="str">
        <f>IF($M338="","Compléter la colonne M",IF(BO338="","Compléter la part variable",IF($M338=Données!$I$3,BO338,IF(AND($M338=Données!$I$2,BP338=""),"Compléter la colonne précédente",IF(BO338-BP338&lt;=0,0,IF(BP338&gt;=144.44,BO338-144.44,BO338-BP338))))))</f>
        <v>Compléter la colonne M</v>
      </c>
      <c r="BR338" s="197" t="str">
        <f>IF(BO338="","Compléter la part variable",IF(AND($M338=Données!$I$2,BP338=""),"Compléter mont. unit. versé pour le BTE",IF(BQ338-$C$6&lt;0,0,BQ338-$C$6)))</f>
        <v>Compléter la part variable</v>
      </c>
      <c r="BS338" s="192" t="str">
        <f t="shared" si="150"/>
        <v>Date signature contrat absente ou non conforme</v>
      </c>
      <c r="BT338" s="24"/>
      <c r="BU338" s="29"/>
      <c r="BV338" s="61" t="str">
        <f t="shared" si="163"/>
        <v>Compléter la colonne M</v>
      </c>
      <c r="BW338" s="62"/>
      <c r="BX338" s="29"/>
      <c r="BY338" s="205" t="str">
        <f>IF($M338="","Compléter la colonne M",IF(BW338="","Compléter la part variable",IF($M338=Données!$I$3,BW338,IF(AND($M338=Données!$I$2,BX338=""),"Compléter la colonne précédente",IF(BW338-BX338&lt;=0,0,IF(BX338&gt;=144.44,BW338-144.44,BW338-BX338))))))</f>
        <v>Compléter la colonne M</v>
      </c>
      <c r="BZ338" s="197" t="str">
        <f>IF(BW338="","Compléter la part variable",IF(AND($M338=Données!$I$2,BX338=""),"Compléter mont. unit. versé pour le BTE",IF(BY338-$C$6&lt;0,0,BY338-$C$6)))</f>
        <v>Compléter la part variable</v>
      </c>
      <c r="CA338" s="192" t="str">
        <f t="shared" si="151"/>
        <v>Date signature contrat absente ou non conforme</v>
      </c>
      <c r="CB338" s="24"/>
      <c r="CC338" s="29"/>
      <c r="CD338" s="61" t="str">
        <f t="shared" si="164"/>
        <v>Compléter la colonne M</v>
      </c>
      <c r="CE338" s="62"/>
      <c r="CF338" s="29"/>
      <c r="CG338" s="205" t="str">
        <f>IF($M338="","Compléter la colonne M",IF(CE338="","Compléter la part variable",IF($M338=Données!$I$3,CE338,IF(AND($M338=Données!$I$2,CF338=""),"Compléter la colonne précédente",IF(CE338-CF338&lt;=0,0,IF(CF338&gt;=144.44,CE338-144.44,CE338-CF338))))))</f>
        <v>Compléter la colonne M</v>
      </c>
      <c r="CH338" s="197" t="str">
        <f>IF(CE338="","Compléter la part variable",IF(AND($M338=Données!$I$2,CF338=""),"Compléter mont. unit. versé pour le BTE",IF(CG338-$C$6&lt;0,0,CG338-$C$6)))</f>
        <v>Compléter la part variable</v>
      </c>
      <c r="CI338" s="192" t="str">
        <f t="shared" si="152"/>
        <v>Date signature contrat absente ou non conforme</v>
      </c>
      <c r="CJ338" s="24"/>
      <c r="CK338" s="29"/>
      <c r="CL338" s="61" t="str">
        <f t="shared" si="165"/>
        <v>Compléter la colonne M</v>
      </c>
      <c r="CM338" s="62"/>
      <c r="CN338" s="29"/>
      <c r="CO338" s="205" t="str">
        <f>IF($M338="","Compléter la colonne M",IF(CM338="","Compléter la part variable",IF($M338=Données!$I$3,CM338,IF(AND($M338=Données!$I$2,CN338=""),"Compléter la colonne précédente",IF(CM338-CN338&lt;=0,0,IF(CN338&gt;=144.44,CM338-144.44,CM338-CN338))))))</f>
        <v>Compléter la colonne M</v>
      </c>
      <c r="CP338" s="197" t="str">
        <f>IF(CM338="","Compléter la part variable",IF(AND($M338=Données!$I$2,CN338=""),"Compléter mont. unit. versé pour le BTE",IF(CO338-$C$6&lt;0,0,CO338-$C$6)))</f>
        <v>Compléter la part variable</v>
      </c>
      <c r="CQ338" s="192" t="str">
        <f t="shared" si="153"/>
        <v>Date signature contrat absente ou non conforme</v>
      </c>
      <c r="CR338" s="24"/>
      <c r="CS338" s="29"/>
      <c r="CT338" s="61" t="str">
        <f t="shared" si="166"/>
        <v>Compléter la colonne M</v>
      </c>
      <c r="CU338" s="62"/>
      <c r="CV338" s="29"/>
      <c r="CW338" s="205" t="str">
        <f>IF($M338="","Compléter la colonne M",IF(CU338="","Compléter la part variable",IF($M338=Données!$I$3,CU338,IF(AND($M338=Données!$I$2,CV338=""),"Compléter la colonne précédente",IF(CU338-CV338&lt;=0,0,IF(CV338&gt;=144.44,CU338-144.44,CU338-CV338))))))</f>
        <v>Compléter la colonne M</v>
      </c>
      <c r="CX338" s="197" t="str">
        <f>IF(CU338="","Compléter la part variable",IF(AND($M338=Données!$I$2,CV338=""),"Compléter mont. unit. versé pour le BTE",IF(CW338-$C$6&lt;0,0,CW338-$C$6)))</f>
        <v>Compléter la part variable</v>
      </c>
      <c r="CY338" s="192" t="str">
        <f t="shared" si="154"/>
        <v>Date signature contrat absente ou non conforme</v>
      </c>
      <c r="CZ338" s="24"/>
      <c r="DA338" s="29"/>
      <c r="DB338" s="61" t="str">
        <f t="shared" si="167"/>
        <v>Compléter la colonne M</v>
      </c>
      <c r="DC338" s="62"/>
      <c r="DD338" s="29"/>
      <c r="DE338" s="205" t="str">
        <f>IF($M338="","Compléter la colonne M",IF(DC338="","Compléter la part variable",IF($M338=Données!$I$3,DC338,IF(AND($M338=Données!$I$2,DD338=""),"Compléter la colonne précédente",IF(DC338-DD338&lt;=0,0,IF(DD338&gt;=144.44,DC338-144.44,DC338-DD338))))))</f>
        <v>Compléter la colonne M</v>
      </c>
      <c r="DF338" s="197" t="str">
        <f>IF(DC338="","Compléter la part variable",IF(AND($M338=Données!$I$2,DD338=""),"Compléter mont. unit. versé pour le BTE",IF(DE338-$C$6&lt;0,0,DE338-$C$6)))</f>
        <v>Compléter la part variable</v>
      </c>
      <c r="DG338" s="192" t="str">
        <f t="shared" si="155"/>
        <v>Date signature contrat absente ou non conforme</v>
      </c>
      <c r="DH338" s="106" t="str">
        <f t="shared" si="142"/>
        <v>Remplir les colonnes M,N, Q et P</v>
      </c>
      <c r="DI338" s="153" t="str">
        <f t="shared" si="143"/>
        <v>Remplir les colonnes M, N, Q et P</v>
      </c>
      <c r="DJ338" s="28" t="str">
        <f t="shared" si="144"/>
        <v>Remplir les colonnes M, N, Q et P</v>
      </c>
      <c r="DK338"/>
      <c r="DL338"/>
    </row>
    <row r="339" spans="1:116" x14ac:dyDescent="0.3">
      <c r="A339" s="132"/>
      <c r="B339" s="165"/>
      <c r="C339" s="43"/>
      <c r="D339" s="43"/>
      <c r="E339" s="43"/>
      <c r="F339" s="43"/>
      <c r="G339" s="133"/>
      <c r="H339" s="59"/>
      <c r="I339" s="29"/>
      <c r="J339" s="167"/>
      <c r="K339" s="167"/>
      <c r="L339" s="168"/>
      <c r="M339" s="141"/>
      <c r="N339" s="119"/>
      <c r="O339" s="69"/>
      <c r="P339" s="69"/>
      <c r="Q339" s="145"/>
      <c r="R339" s="24"/>
      <c r="S339" s="29"/>
      <c r="T339" s="61" t="str">
        <f t="shared" si="156"/>
        <v>Compléter la colonne M</v>
      </c>
      <c r="U339" s="62"/>
      <c r="V339" s="103" t="str">
        <f t="shared" si="140"/>
        <v>Compléter la colonne précédente</v>
      </c>
      <c r="W339" s="192" t="str">
        <f t="shared" si="141"/>
        <v>Date signature contrat absente ou non conforme</v>
      </c>
      <c r="X339" s="24"/>
      <c r="Y339" s="29"/>
      <c r="Z339" s="61" t="str">
        <f t="shared" si="157"/>
        <v>Compléter la colonne M</v>
      </c>
      <c r="AA339" s="62"/>
      <c r="AB339" s="29"/>
      <c r="AC339" s="205" t="str">
        <f>IF($M339="","Compléter la colonne M",IF(AA339="","Compléter la part variable",IF($M339=Données!$I$3,AA339,IF(AND($M339=Données!$I$2,AB339=""),"Compléter la colonne précédente",IF(AA339-AB339&lt;=0,0,IF(AB339&gt;=144.44,AA339-144.44,AA339-AB339))))))</f>
        <v>Compléter la colonne M</v>
      </c>
      <c r="AD339" s="197" t="str">
        <f>IF(AA339="","Compléter la part variable",IF(AND($M339=Données!$I$2,AB339=""),"Compléter mont. unit. versé pour le BTE",IF(AC339-$C$6&lt;0,0,AC339-$C$6)))</f>
        <v>Compléter la part variable</v>
      </c>
      <c r="AE339" s="192" t="str">
        <f t="shared" si="145"/>
        <v>Date signature contrat absente ou non conforme</v>
      </c>
      <c r="AF339" s="24"/>
      <c r="AG339" s="29"/>
      <c r="AH339" s="61" t="str">
        <f t="shared" si="158"/>
        <v>Compléter la colonne M</v>
      </c>
      <c r="AI339" s="62"/>
      <c r="AJ339" s="29"/>
      <c r="AK339" s="205" t="str">
        <f>IF($M339="","Compléter la colonne M",IF(AI339="","Compléter la part variable",IF($M339=Données!$I$3,AI339,IF(AND($M339=Données!$I$2,AJ339=""),"Compléter la colonne précédente",IF(AI339-AJ339&lt;=0,0,IF(AJ339&gt;=144.44,AI339-144.44,AI339-AJ339))))))</f>
        <v>Compléter la colonne M</v>
      </c>
      <c r="AL339" s="197" t="str">
        <f>IF(AI339="","Compléter la part variable",IF(AND($M339=Données!$I$2,AJ339=""),"Compléter mont. unit. versé pour le BTE",IF(AK339-$C$6&lt;0,0,AK339-$C$6)))</f>
        <v>Compléter la part variable</v>
      </c>
      <c r="AM339" s="192" t="str">
        <f t="shared" si="146"/>
        <v>Date signature contrat absente ou non conforme</v>
      </c>
      <c r="AN339" s="24"/>
      <c r="AO339" s="29"/>
      <c r="AP339" s="61" t="str">
        <f t="shared" si="159"/>
        <v>Compléter la colonne M</v>
      </c>
      <c r="AQ339" s="62"/>
      <c r="AR339" s="29"/>
      <c r="AS339" s="205" t="str">
        <f>IF($M339="","Compléter la colonne M",IF(AQ339="","Compléter la part variable",IF($M339=Données!$I$3,AQ339,IF(AND($M339=Données!$I$2,AR339=""),"Compléter la colonne précédente",IF(AQ339-AR339&lt;=0,0,IF(AR339&gt;=144.44,AQ339-144.44,AQ339-AR339))))))</f>
        <v>Compléter la colonne M</v>
      </c>
      <c r="AT339" s="197" t="str">
        <f>IF(AQ339="","Compléter la part variable",IF(AND($M339=Données!$I$2,AR339=""),"Compléter mont. unit. versé pour le BTE",IF(AS339-$C$6&lt;0,0,AS339-$C$6)))</f>
        <v>Compléter la part variable</v>
      </c>
      <c r="AU339" s="192" t="str">
        <f t="shared" si="147"/>
        <v>Date signature contrat absente ou non conforme</v>
      </c>
      <c r="AV339" s="24"/>
      <c r="AW339" s="29"/>
      <c r="AX339" s="61" t="str">
        <f t="shared" si="160"/>
        <v>Compléter la colonne M</v>
      </c>
      <c r="AY339" s="62"/>
      <c r="AZ339" s="29"/>
      <c r="BA339" s="205" t="str">
        <f>IF($M339="","Compléter la colonne M",IF(AY339="","Compléter la part variable",IF($M339=Données!$I$3,AY339,IF(AND($M339=Données!$I$2,AZ339=""),"Compléter la colonne précédente",IF(AY339-AZ339&lt;=0,0,IF(AZ339&gt;=144.44,AY339-144.44,AY339-AZ339))))))</f>
        <v>Compléter la colonne M</v>
      </c>
      <c r="BB339" s="197" t="str">
        <f>IF(AY339="","Compléter la part variable",IF(AND($M339=Données!$I$2,AZ339=""),"Compléter mont. unit. versé pour le BTE",IF(BA339-$C$6&lt;0,0,BA339-$C$6)))</f>
        <v>Compléter la part variable</v>
      </c>
      <c r="BC339" s="192" t="str">
        <f t="shared" si="148"/>
        <v>Date signature contrat absente ou non conforme</v>
      </c>
      <c r="BD339" s="24"/>
      <c r="BE339" s="29"/>
      <c r="BF339" s="61" t="str">
        <f t="shared" si="161"/>
        <v>Compléter la colonne M</v>
      </c>
      <c r="BG339" s="62"/>
      <c r="BH339" s="29"/>
      <c r="BI339" s="205" t="str">
        <f>IF($M339="","Compléter la colonne M",IF(BG339="","Compléter la part variable",IF($M339=Données!$I$3,BG339,IF(AND($M339=Données!$I$2,BH339=""),"Compléter la colonne précédente",IF(BG339-BH339&lt;=0,0,IF(BH339&gt;=144.44,BG339-144.44,BG339-BH339))))))</f>
        <v>Compléter la colonne M</v>
      </c>
      <c r="BJ339" s="197" t="str">
        <f>IF(BG339="","Compléter la part variable",IF(AND($M339=Données!$I$2,BH339=""),"Compléter mont. unit. versé pour le BTE",IF(BI339-$C$6&lt;0,0,BI339-$C$6)))</f>
        <v>Compléter la part variable</v>
      </c>
      <c r="BK339" s="192" t="str">
        <f t="shared" si="149"/>
        <v>Date signature contrat absente ou non conforme</v>
      </c>
      <c r="BL339" s="24"/>
      <c r="BM339" s="29"/>
      <c r="BN339" s="61" t="str">
        <f t="shared" si="162"/>
        <v>Compléter la colonne M</v>
      </c>
      <c r="BO339" s="62"/>
      <c r="BP339" s="29"/>
      <c r="BQ339" s="205" t="str">
        <f>IF($M339="","Compléter la colonne M",IF(BO339="","Compléter la part variable",IF($M339=Données!$I$3,BO339,IF(AND($M339=Données!$I$2,BP339=""),"Compléter la colonne précédente",IF(BO339-BP339&lt;=0,0,IF(BP339&gt;=144.44,BO339-144.44,BO339-BP339))))))</f>
        <v>Compléter la colonne M</v>
      </c>
      <c r="BR339" s="197" t="str">
        <f>IF(BO339="","Compléter la part variable",IF(AND($M339=Données!$I$2,BP339=""),"Compléter mont. unit. versé pour le BTE",IF(BQ339-$C$6&lt;0,0,BQ339-$C$6)))</f>
        <v>Compléter la part variable</v>
      </c>
      <c r="BS339" s="192" t="str">
        <f t="shared" si="150"/>
        <v>Date signature contrat absente ou non conforme</v>
      </c>
      <c r="BT339" s="24"/>
      <c r="BU339" s="29"/>
      <c r="BV339" s="61" t="str">
        <f t="shared" si="163"/>
        <v>Compléter la colonne M</v>
      </c>
      <c r="BW339" s="62"/>
      <c r="BX339" s="29"/>
      <c r="BY339" s="205" t="str">
        <f>IF($M339="","Compléter la colonne M",IF(BW339="","Compléter la part variable",IF($M339=Données!$I$3,BW339,IF(AND($M339=Données!$I$2,BX339=""),"Compléter la colonne précédente",IF(BW339-BX339&lt;=0,0,IF(BX339&gt;=144.44,BW339-144.44,BW339-BX339))))))</f>
        <v>Compléter la colonne M</v>
      </c>
      <c r="BZ339" s="197" t="str">
        <f>IF(BW339="","Compléter la part variable",IF(AND($M339=Données!$I$2,BX339=""),"Compléter mont. unit. versé pour le BTE",IF(BY339-$C$6&lt;0,0,BY339-$C$6)))</f>
        <v>Compléter la part variable</v>
      </c>
      <c r="CA339" s="192" t="str">
        <f t="shared" si="151"/>
        <v>Date signature contrat absente ou non conforme</v>
      </c>
      <c r="CB339" s="24"/>
      <c r="CC339" s="29"/>
      <c r="CD339" s="61" t="str">
        <f t="shared" si="164"/>
        <v>Compléter la colonne M</v>
      </c>
      <c r="CE339" s="62"/>
      <c r="CF339" s="29"/>
      <c r="CG339" s="205" t="str">
        <f>IF($M339="","Compléter la colonne M",IF(CE339="","Compléter la part variable",IF($M339=Données!$I$3,CE339,IF(AND($M339=Données!$I$2,CF339=""),"Compléter la colonne précédente",IF(CE339-CF339&lt;=0,0,IF(CF339&gt;=144.44,CE339-144.44,CE339-CF339))))))</f>
        <v>Compléter la colonne M</v>
      </c>
      <c r="CH339" s="197" t="str">
        <f>IF(CE339="","Compléter la part variable",IF(AND($M339=Données!$I$2,CF339=""),"Compléter mont. unit. versé pour le BTE",IF(CG339-$C$6&lt;0,0,CG339-$C$6)))</f>
        <v>Compléter la part variable</v>
      </c>
      <c r="CI339" s="192" t="str">
        <f t="shared" si="152"/>
        <v>Date signature contrat absente ou non conforme</v>
      </c>
      <c r="CJ339" s="24"/>
      <c r="CK339" s="29"/>
      <c r="CL339" s="61" t="str">
        <f t="shared" si="165"/>
        <v>Compléter la colonne M</v>
      </c>
      <c r="CM339" s="62"/>
      <c r="CN339" s="29"/>
      <c r="CO339" s="205" t="str">
        <f>IF($M339="","Compléter la colonne M",IF(CM339="","Compléter la part variable",IF($M339=Données!$I$3,CM339,IF(AND($M339=Données!$I$2,CN339=""),"Compléter la colonne précédente",IF(CM339-CN339&lt;=0,0,IF(CN339&gt;=144.44,CM339-144.44,CM339-CN339))))))</f>
        <v>Compléter la colonne M</v>
      </c>
      <c r="CP339" s="197" t="str">
        <f>IF(CM339="","Compléter la part variable",IF(AND($M339=Données!$I$2,CN339=""),"Compléter mont. unit. versé pour le BTE",IF(CO339-$C$6&lt;0,0,CO339-$C$6)))</f>
        <v>Compléter la part variable</v>
      </c>
      <c r="CQ339" s="192" t="str">
        <f t="shared" si="153"/>
        <v>Date signature contrat absente ou non conforme</v>
      </c>
      <c r="CR339" s="24"/>
      <c r="CS339" s="29"/>
      <c r="CT339" s="61" t="str">
        <f t="shared" si="166"/>
        <v>Compléter la colonne M</v>
      </c>
      <c r="CU339" s="62"/>
      <c r="CV339" s="29"/>
      <c r="CW339" s="205" t="str">
        <f>IF($M339="","Compléter la colonne M",IF(CU339="","Compléter la part variable",IF($M339=Données!$I$3,CU339,IF(AND($M339=Données!$I$2,CV339=""),"Compléter la colonne précédente",IF(CU339-CV339&lt;=0,0,IF(CV339&gt;=144.44,CU339-144.44,CU339-CV339))))))</f>
        <v>Compléter la colonne M</v>
      </c>
      <c r="CX339" s="197" t="str">
        <f>IF(CU339="","Compléter la part variable",IF(AND($M339=Données!$I$2,CV339=""),"Compléter mont. unit. versé pour le BTE",IF(CW339-$C$6&lt;0,0,CW339-$C$6)))</f>
        <v>Compléter la part variable</v>
      </c>
      <c r="CY339" s="192" t="str">
        <f t="shared" si="154"/>
        <v>Date signature contrat absente ou non conforme</v>
      </c>
      <c r="CZ339" s="24"/>
      <c r="DA339" s="29"/>
      <c r="DB339" s="61" t="str">
        <f t="shared" si="167"/>
        <v>Compléter la colonne M</v>
      </c>
      <c r="DC339" s="62"/>
      <c r="DD339" s="29"/>
      <c r="DE339" s="205" t="str">
        <f>IF($M339="","Compléter la colonne M",IF(DC339="","Compléter la part variable",IF($M339=Données!$I$3,DC339,IF(AND($M339=Données!$I$2,DD339=""),"Compléter la colonne précédente",IF(DC339-DD339&lt;=0,0,IF(DD339&gt;=144.44,DC339-144.44,DC339-DD339))))))</f>
        <v>Compléter la colonne M</v>
      </c>
      <c r="DF339" s="197" t="str">
        <f>IF(DC339="","Compléter la part variable",IF(AND($M339=Données!$I$2,DD339=""),"Compléter mont. unit. versé pour le BTE",IF(DE339-$C$6&lt;0,0,DE339-$C$6)))</f>
        <v>Compléter la part variable</v>
      </c>
      <c r="DG339" s="192" t="str">
        <f t="shared" si="155"/>
        <v>Date signature contrat absente ou non conforme</v>
      </c>
      <c r="DH339" s="106" t="str">
        <f t="shared" si="142"/>
        <v>Remplir les colonnes M,N, Q et P</v>
      </c>
      <c r="DI339" s="153" t="str">
        <f t="shared" si="143"/>
        <v>Remplir les colonnes M, N, Q et P</v>
      </c>
      <c r="DJ339" s="28" t="str">
        <f t="shared" si="144"/>
        <v>Remplir les colonnes M, N, Q et P</v>
      </c>
      <c r="DK339"/>
      <c r="DL339"/>
    </row>
    <row r="340" spans="1:116" x14ac:dyDescent="0.3">
      <c r="A340" s="132"/>
      <c r="B340" s="165"/>
      <c r="C340" s="43"/>
      <c r="D340" s="43"/>
      <c r="E340" s="43"/>
      <c r="F340" s="43"/>
      <c r="G340" s="133"/>
      <c r="H340" s="59"/>
      <c r="I340" s="29"/>
      <c r="J340" s="167"/>
      <c r="K340" s="167"/>
      <c r="L340" s="168"/>
      <c r="M340" s="141"/>
      <c r="N340" s="119"/>
      <c r="O340" s="69"/>
      <c r="P340" s="69"/>
      <c r="Q340" s="145"/>
      <c r="R340" s="24"/>
      <c r="S340" s="29"/>
      <c r="T340" s="61" t="str">
        <f t="shared" si="156"/>
        <v>Compléter la colonne M</v>
      </c>
      <c r="U340" s="62"/>
      <c r="V340" s="103" t="str">
        <f t="shared" si="140"/>
        <v>Compléter la colonne précédente</v>
      </c>
      <c r="W340" s="192" t="str">
        <f t="shared" si="141"/>
        <v>Date signature contrat absente ou non conforme</v>
      </c>
      <c r="X340" s="24"/>
      <c r="Y340" s="29"/>
      <c r="Z340" s="61" t="str">
        <f t="shared" si="157"/>
        <v>Compléter la colonne M</v>
      </c>
      <c r="AA340" s="62"/>
      <c r="AB340" s="29"/>
      <c r="AC340" s="205" t="str">
        <f>IF($M340="","Compléter la colonne M",IF(AA340="","Compléter la part variable",IF($M340=Données!$I$3,AA340,IF(AND($M340=Données!$I$2,AB340=""),"Compléter la colonne précédente",IF(AA340-AB340&lt;=0,0,IF(AB340&gt;=144.44,AA340-144.44,AA340-AB340))))))</f>
        <v>Compléter la colonne M</v>
      </c>
      <c r="AD340" s="197" t="str">
        <f>IF(AA340="","Compléter la part variable",IF(AND($M340=Données!$I$2,AB340=""),"Compléter mont. unit. versé pour le BTE",IF(AC340-$C$6&lt;0,0,AC340-$C$6)))</f>
        <v>Compléter la part variable</v>
      </c>
      <c r="AE340" s="192" t="str">
        <f t="shared" si="145"/>
        <v>Date signature contrat absente ou non conforme</v>
      </c>
      <c r="AF340" s="24"/>
      <c r="AG340" s="29"/>
      <c r="AH340" s="61" t="str">
        <f t="shared" si="158"/>
        <v>Compléter la colonne M</v>
      </c>
      <c r="AI340" s="62"/>
      <c r="AJ340" s="29"/>
      <c r="AK340" s="205" t="str">
        <f>IF($M340="","Compléter la colonne M",IF(AI340="","Compléter la part variable",IF($M340=Données!$I$3,AI340,IF(AND($M340=Données!$I$2,AJ340=""),"Compléter la colonne précédente",IF(AI340-AJ340&lt;=0,0,IF(AJ340&gt;=144.44,AI340-144.44,AI340-AJ340))))))</f>
        <v>Compléter la colonne M</v>
      </c>
      <c r="AL340" s="197" t="str">
        <f>IF(AI340="","Compléter la part variable",IF(AND($M340=Données!$I$2,AJ340=""),"Compléter mont. unit. versé pour le BTE",IF(AK340-$C$6&lt;0,0,AK340-$C$6)))</f>
        <v>Compléter la part variable</v>
      </c>
      <c r="AM340" s="192" t="str">
        <f t="shared" si="146"/>
        <v>Date signature contrat absente ou non conforme</v>
      </c>
      <c r="AN340" s="24"/>
      <c r="AO340" s="29"/>
      <c r="AP340" s="61" t="str">
        <f t="shared" si="159"/>
        <v>Compléter la colonne M</v>
      </c>
      <c r="AQ340" s="62"/>
      <c r="AR340" s="29"/>
      <c r="AS340" s="205" t="str">
        <f>IF($M340="","Compléter la colonne M",IF(AQ340="","Compléter la part variable",IF($M340=Données!$I$3,AQ340,IF(AND($M340=Données!$I$2,AR340=""),"Compléter la colonne précédente",IF(AQ340-AR340&lt;=0,0,IF(AR340&gt;=144.44,AQ340-144.44,AQ340-AR340))))))</f>
        <v>Compléter la colonne M</v>
      </c>
      <c r="AT340" s="197" t="str">
        <f>IF(AQ340="","Compléter la part variable",IF(AND($M340=Données!$I$2,AR340=""),"Compléter mont. unit. versé pour le BTE",IF(AS340-$C$6&lt;0,0,AS340-$C$6)))</f>
        <v>Compléter la part variable</v>
      </c>
      <c r="AU340" s="192" t="str">
        <f t="shared" si="147"/>
        <v>Date signature contrat absente ou non conforme</v>
      </c>
      <c r="AV340" s="24"/>
      <c r="AW340" s="29"/>
      <c r="AX340" s="61" t="str">
        <f t="shared" si="160"/>
        <v>Compléter la colonne M</v>
      </c>
      <c r="AY340" s="62"/>
      <c r="AZ340" s="29"/>
      <c r="BA340" s="205" t="str">
        <f>IF($M340="","Compléter la colonne M",IF(AY340="","Compléter la part variable",IF($M340=Données!$I$3,AY340,IF(AND($M340=Données!$I$2,AZ340=""),"Compléter la colonne précédente",IF(AY340-AZ340&lt;=0,0,IF(AZ340&gt;=144.44,AY340-144.44,AY340-AZ340))))))</f>
        <v>Compléter la colonne M</v>
      </c>
      <c r="BB340" s="197" t="str">
        <f>IF(AY340="","Compléter la part variable",IF(AND($M340=Données!$I$2,AZ340=""),"Compléter mont. unit. versé pour le BTE",IF(BA340-$C$6&lt;0,0,BA340-$C$6)))</f>
        <v>Compléter la part variable</v>
      </c>
      <c r="BC340" s="192" t="str">
        <f t="shared" si="148"/>
        <v>Date signature contrat absente ou non conforme</v>
      </c>
      <c r="BD340" s="24"/>
      <c r="BE340" s="29"/>
      <c r="BF340" s="61" t="str">
        <f t="shared" si="161"/>
        <v>Compléter la colonne M</v>
      </c>
      <c r="BG340" s="62"/>
      <c r="BH340" s="29"/>
      <c r="BI340" s="205" t="str">
        <f>IF($M340="","Compléter la colonne M",IF(BG340="","Compléter la part variable",IF($M340=Données!$I$3,BG340,IF(AND($M340=Données!$I$2,BH340=""),"Compléter la colonne précédente",IF(BG340-BH340&lt;=0,0,IF(BH340&gt;=144.44,BG340-144.44,BG340-BH340))))))</f>
        <v>Compléter la colonne M</v>
      </c>
      <c r="BJ340" s="197" t="str">
        <f>IF(BG340="","Compléter la part variable",IF(AND($M340=Données!$I$2,BH340=""),"Compléter mont. unit. versé pour le BTE",IF(BI340-$C$6&lt;0,0,BI340-$C$6)))</f>
        <v>Compléter la part variable</v>
      </c>
      <c r="BK340" s="192" t="str">
        <f t="shared" si="149"/>
        <v>Date signature contrat absente ou non conforme</v>
      </c>
      <c r="BL340" s="24"/>
      <c r="BM340" s="29"/>
      <c r="BN340" s="61" t="str">
        <f t="shared" si="162"/>
        <v>Compléter la colonne M</v>
      </c>
      <c r="BO340" s="62"/>
      <c r="BP340" s="29"/>
      <c r="BQ340" s="205" t="str">
        <f>IF($M340="","Compléter la colonne M",IF(BO340="","Compléter la part variable",IF($M340=Données!$I$3,BO340,IF(AND($M340=Données!$I$2,BP340=""),"Compléter la colonne précédente",IF(BO340-BP340&lt;=0,0,IF(BP340&gt;=144.44,BO340-144.44,BO340-BP340))))))</f>
        <v>Compléter la colonne M</v>
      </c>
      <c r="BR340" s="197" t="str">
        <f>IF(BO340="","Compléter la part variable",IF(AND($M340=Données!$I$2,BP340=""),"Compléter mont. unit. versé pour le BTE",IF(BQ340-$C$6&lt;0,0,BQ340-$C$6)))</f>
        <v>Compléter la part variable</v>
      </c>
      <c r="BS340" s="192" t="str">
        <f t="shared" si="150"/>
        <v>Date signature contrat absente ou non conforme</v>
      </c>
      <c r="BT340" s="24"/>
      <c r="BU340" s="29"/>
      <c r="BV340" s="61" t="str">
        <f t="shared" si="163"/>
        <v>Compléter la colonne M</v>
      </c>
      <c r="BW340" s="62"/>
      <c r="BX340" s="29"/>
      <c r="BY340" s="205" t="str">
        <f>IF($M340="","Compléter la colonne M",IF(BW340="","Compléter la part variable",IF($M340=Données!$I$3,BW340,IF(AND($M340=Données!$I$2,BX340=""),"Compléter la colonne précédente",IF(BW340-BX340&lt;=0,0,IF(BX340&gt;=144.44,BW340-144.44,BW340-BX340))))))</f>
        <v>Compléter la colonne M</v>
      </c>
      <c r="BZ340" s="197" t="str">
        <f>IF(BW340="","Compléter la part variable",IF(AND($M340=Données!$I$2,BX340=""),"Compléter mont. unit. versé pour le BTE",IF(BY340-$C$6&lt;0,0,BY340-$C$6)))</f>
        <v>Compléter la part variable</v>
      </c>
      <c r="CA340" s="192" t="str">
        <f t="shared" si="151"/>
        <v>Date signature contrat absente ou non conforme</v>
      </c>
      <c r="CB340" s="24"/>
      <c r="CC340" s="29"/>
      <c r="CD340" s="61" t="str">
        <f t="shared" si="164"/>
        <v>Compléter la colonne M</v>
      </c>
      <c r="CE340" s="62"/>
      <c r="CF340" s="29"/>
      <c r="CG340" s="205" t="str">
        <f>IF($M340="","Compléter la colonne M",IF(CE340="","Compléter la part variable",IF($M340=Données!$I$3,CE340,IF(AND($M340=Données!$I$2,CF340=""),"Compléter la colonne précédente",IF(CE340-CF340&lt;=0,0,IF(CF340&gt;=144.44,CE340-144.44,CE340-CF340))))))</f>
        <v>Compléter la colonne M</v>
      </c>
      <c r="CH340" s="197" t="str">
        <f>IF(CE340="","Compléter la part variable",IF(AND($M340=Données!$I$2,CF340=""),"Compléter mont. unit. versé pour le BTE",IF(CG340-$C$6&lt;0,0,CG340-$C$6)))</f>
        <v>Compléter la part variable</v>
      </c>
      <c r="CI340" s="192" t="str">
        <f t="shared" si="152"/>
        <v>Date signature contrat absente ou non conforme</v>
      </c>
      <c r="CJ340" s="24"/>
      <c r="CK340" s="29"/>
      <c r="CL340" s="61" t="str">
        <f t="shared" si="165"/>
        <v>Compléter la colonne M</v>
      </c>
      <c r="CM340" s="62"/>
      <c r="CN340" s="29"/>
      <c r="CO340" s="205" t="str">
        <f>IF($M340="","Compléter la colonne M",IF(CM340="","Compléter la part variable",IF($M340=Données!$I$3,CM340,IF(AND($M340=Données!$I$2,CN340=""),"Compléter la colonne précédente",IF(CM340-CN340&lt;=0,0,IF(CN340&gt;=144.44,CM340-144.44,CM340-CN340))))))</f>
        <v>Compléter la colonne M</v>
      </c>
      <c r="CP340" s="197" t="str">
        <f>IF(CM340="","Compléter la part variable",IF(AND($M340=Données!$I$2,CN340=""),"Compléter mont. unit. versé pour le BTE",IF(CO340-$C$6&lt;0,0,CO340-$C$6)))</f>
        <v>Compléter la part variable</v>
      </c>
      <c r="CQ340" s="192" t="str">
        <f t="shared" si="153"/>
        <v>Date signature contrat absente ou non conforme</v>
      </c>
      <c r="CR340" s="24"/>
      <c r="CS340" s="29"/>
      <c r="CT340" s="61" t="str">
        <f t="shared" si="166"/>
        <v>Compléter la colonne M</v>
      </c>
      <c r="CU340" s="62"/>
      <c r="CV340" s="29"/>
      <c r="CW340" s="205" t="str">
        <f>IF($M340="","Compléter la colonne M",IF(CU340="","Compléter la part variable",IF($M340=Données!$I$3,CU340,IF(AND($M340=Données!$I$2,CV340=""),"Compléter la colonne précédente",IF(CU340-CV340&lt;=0,0,IF(CV340&gt;=144.44,CU340-144.44,CU340-CV340))))))</f>
        <v>Compléter la colonne M</v>
      </c>
      <c r="CX340" s="197" t="str">
        <f>IF(CU340="","Compléter la part variable",IF(AND($M340=Données!$I$2,CV340=""),"Compléter mont. unit. versé pour le BTE",IF(CW340-$C$6&lt;0,0,CW340-$C$6)))</f>
        <v>Compléter la part variable</v>
      </c>
      <c r="CY340" s="192" t="str">
        <f t="shared" si="154"/>
        <v>Date signature contrat absente ou non conforme</v>
      </c>
      <c r="CZ340" s="24"/>
      <c r="DA340" s="29"/>
      <c r="DB340" s="61" t="str">
        <f t="shared" si="167"/>
        <v>Compléter la colonne M</v>
      </c>
      <c r="DC340" s="62"/>
      <c r="DD340" s="29"/>
      <c r="DE340" s="205" t="str">
        <f>IF($M340="","Compléter la colonne M",IF(DC340="","Compléter la part variable",IF($M340=Données!$I$3,DC340,IF(AND($M340=Données!$I$2,DD340=""),"Compléter la colonne précédente",IF(DC340-DD340&lt;=0,0,IF(DD340&gt;=144.44,DC340-144.44,DC340-DD340))))))</f>
        <v>Compléter la colonne M</v>
      </c>
      <c r="DF340" s="197" t="str">
        <f>IF(DC340="","Compléter la part variable",IF(AND($M340=Données!$I$2,DD340=""),"Compléter mont. unit. versé pour le BTE",IF(DE340-$C$6&lt;0,0,DE340-$C$6)))</f>
        <v>Compléter la part variable</v>
      </c>
      <c r="DG340" s="192" t="str">
        <f t="shared" si="155"/>
        <v>Date signature contrat absente ou non conforme</v>
      </c>
      <c r="DH340" s="106" t="str">
        <f t="shared" si="142"/>
        <v>Remplir les colonnes M,N, Q et P</v>
      </c>
      <c r="DI340" s="153" t="str">
        <f t="shared" si="143"/>
        <v>Remplir les colonnes M, N, Q et P</v>
      </c>
      <c r="DJ340" s="28" t="str">
        <f t="shared" si="144"/>
        <v>Remplir les colonnes M, N, Q et P</v>
      </c>
      <c r="DK340"/>
      <c r="DL340"/>
    </row>
    <row r="341" spans="1:116" x14ac:dyDescent="0.3">
      <c r="A341" s="132"/>
      <c r="B341" s="165"/>
      <c r="C341" s="43"/>
      <c r="D341" s="43"/>
      <c r="E341" s="43"/>
      <c r="F341" s="43"/>
      <c r="G341" s="133"/>
      <c r="H341" s="59"/>
      <c r="I341" s="29"/>
      <c r="J341" s="167"/>
      <c r="K341" s="167"/>
      <c r="L341" s="168"/>
      <c r="M341" s="141"/>
      <c r="N341" s="119"/>
      <c r="O341" s="69"/>
      <c r="P341" s="69"/>
      <c r="Q341" s="145"/>
      <c r="R341" s="24"/>
      <c r="S341" s="29"/>
      <c r="T341" s="61" t="str">
        <f t="shared" si="156"/>
        <v>Compléter la colonne M</v>
      </c>
      <c r="U341" s="62"/>
      <c r="V341" s="103" t="str">
        <f t="shared" si="140"/>
        <v>Compléter la colonne précédente</v>
      </c>
      <c r="W341" s="192" t="str">
        <f t="shared" si="141"/>
        <v>Date signature contrat absente ou non conforme</v>
      </c>
      <c r="X341" s="24"/>
      <c r="Y341" s="29"/>
      <c r="Z341" s="61" t="str">
        <f t="shared" si="157"/>
        <v>Compléter la colonne M</v>
      </c>
      <c r="AA341" s="62"/>
      <c r="AB341" s="29"/>
      <c r="AC341" s="205" t="str">
        <f>IF($M341="","Compléter la colonne M",IF(AA341="","Compléter la part variable",IF($M341=Données!$I$3,AA341,IF(AND($M341=Données!$I$2,AB341=""),"Compléter la colonne précédente",IF(AA341-AB341&lt;=0,0,IF(AB341&gt;=144.44,AA341-144.44,AA341-AB341))))))</f>
        <v>Compléter la colonne M</v>
      </c>
      <c r="AD341" s="197" t="str">
        <f>IF(AA341="","Compléter la part variable",IF(AND($M341=Données!$I$2,AB341=""),"Compléter mont. unit. versé pour le BTE",IF(AC341-$C$6&lt;0,0,AC341-$C$6)))</f>
        <v>Compléter la part variable</v>
      </c>
      <c r="AE341" s="192" t="str">
        <f t="shared" si="145"/>
        <v>Date signature contrat absente ou non conforme</v>
      </c>
      <c r="AF341" s="24"/>
      <c r="AG341" s="29"/>
      <c r="AH341" s="61" t="str">
        <f t="shared" si="158"/>
        <v>Compléter la colonne M</v>
      </c>
      <c r="AI341" s="62"/>
      <c r="AJ341" s="29"/>
      <c r="AK341" s="205" t="str">
        <f>IF($M341="","Compléter la colonne M",IF(AI341="","Compléter la part variable",IF($M341=Données!$I$3,AI341,IF(AND($M341=Données!$I$2,AJ341=""),"Compléter la colonne précédente",IF(AI341-AJ341&lt;=0,0,IF(AJ341&gt;=144.44,AI341-144.44,AI341-AJ341))))))</f>
        <v>Compléter la colonne M</v>
      </c>
      <c r="AL341" s="197" t="str">
        <f>IF(AI341="","Compléter la part variable",IF(AND($M341=Données!$I$2,AJ341=""),"Compléter mont. unit. versé pour le BTE",IF(AK341-$C$6&lt;0,0,AK341-$C$6)))</f>
        <v>Compléter la part variable</v>
      </c>
      <c r="AM341" s="192" t="str">
        <f t="shared" si="146"/>
        <v>Date signature contrat absente ou non conforme</v>
      </c>
      <c r="AN341" s="24"/>
      <c r="AO341" s="29"/>
      <c r="AP341" s="61" t="str">
        <f t="shared" si="159"/>
        <v>Compléter la colonne M</v>
      </c>
      <c r="AQ341" s="62"/>
      <c r="AR341" s="29"/>
      <c r="AS341" s="205" t="str">
        <f>IF($M341="","Compléter la colonne M",IF(AQ341="","Compléter la part variable",IF($M341=Données!$I$3,AQ341,IF(AND($M341=Données!$I$2,AR341=""),"Compléter la colonne précédente",IF(AQ341-AR341&lt;=0,0,IF(AR341&gt;=144.44,AQ341-144.44,AQ341-AR341))))))</f>
        <v>Compléter la colonne M</v>
      </c>
      <c r="AT341" s="197" t="str">
        <f>IF(AQ341="","Compléter la part variable",IF(AND($M341=Données!$I$2,AR341=""),"Compléter mont. unit. versé pour le BTE",IF(AS341-$C$6&lt;0,0,AS341-$C$6)))</f>
        <v>Compléter la part variable</v>
      </c>
      <c r="AU341" s="192" t="str">
        <f t="shared" si="147"/>
        <v>Date signature contrat absente ou non conforme</v>
      </c>
      <c r="AV341" s="24"/>
      <c r="AW341" s="29"/>
      <c r="AX341" s="61" t="str">
        <f t="shared" si="160"/>
        <v>Compléter la colonne M</v>
      </c>
      <c r="AY341" s="62"/>
      <c r="AZ341" s="29"/>
      <c r="BA341" s="205" t="str">
        <f>IF($M341="","Compléter la colonne M",IF(AY341="","Compléter la part variable",IF($M341=Données!$I$3,AY341,IF(AND($M341=Données!$I$2,AZ341=""),"Compléter la colonne précédente",IF(AY341-AZ341&lt;=0,0,IF(AZ341&gt;=144.44,AY341-144.44,AY341-AZ341))))))</f>
        <v>Compléter la colonne M</v>
      </c>
      <c r="BB341" s="197" t="str">
        <f>IF(AY341="","Compléter la part variable",IF(AND($M341=Données!$I$2,AZ341=""),"Compléter mont. unit. versé pour le BTE",IF(BA341-$C$6&lt;0,0,BA341-$C$6)))</f>
        <v>Compléter la part variable</v>
      </c>
      <c r="BC341" s="192" t="str">
        <f t="shared" si="148"/>
        <v>Date signature contrat absente ou non conforme</v>
      </c>
      <c r="BD341" s="24"/>
      <c r="BE341" s="29"/>
      <c r="BF341" s="61" t="str">
        <f t="shared" si="161"/>
        <v>Compléter la colonne M</v>
      </c>
      <c r="BG341" s="62"/>
      <c r="BH341" s="29"/>
      <c r="BI341" s="205" t="str">
        <f>IF($M341="","Compléter la colonne M",IF(BG341="","Compléter la part variable",IF($M341=Données!$I$3,BG341,IF(AND($M341=Données!$I$2,BH341=""),"Compléter la colonne précédente",IF(BG341-BH341&lt;=0,0,IF(BH341&gt;=144.44,BG341-144.44,BG341-BH341))))))</f>
        <v>Compléter la colonne M</v>
      </c>
      <c r="BJ341" s="197" t="str">
        <f>IF(BG341="","Compléter la part variable",IF(AND($M341=Données!$I$2,BH341=""),"Compléter mont. unit. versé pour le BTE",IF(BI341-$C$6&lt;0,0,BI341-$C$6)))</f>
        <v>Compléter la part variable</v>
      </c>
      <c r="BK341" s="192" t="str">
        <f t="shared" si="149"/>
        <v>Date signature contrat absente ou non conforme</v>
      </c>
      <c r="BL341" s="24"/>
      <c r="BM341" s="29"/>
      <c r="BN341" s="61" t="str">
        <f t="shared" si="162"/>
        <v>Compléter la colonne M</v>
      </c>
      <c r="BO341" s="62"/>
      <c r="BP341" s="29"/>
      <c r="BQ341" s="205" t="str">
        <f>IF($M341="","Compléter la colonne M",IF(BO341="","Compléter la part variable",IF($M341=Données!$I$3,BO341,IF(AND($M341=Données!$I$2,BP341=""),"Compléter la colonne précédente",IF(BO341-BP341&lt;=0,0,IF(BP341&gt;=144.44,BO341-144.44,BO341-BP341))))))</f>
        <v>Compléter la colonne M</v>
      </c>
      <c r="BR341" s="197" t="str">
        <f>IF(BO341="","Compléter la part variable",IF(AND($M341=Données!$I$2,BP341=""),"Compléter mont. unit. versé pour le BTE",IF(BQ341-$C$6&lt;0,0,BQ341-$C$6)))</f>
        <v>Compléter la part variable</v>
      </c>
      <c r="BS341" s="192" t="str">
        <f t="shared" si="150"/>
        <v>Date signature contrat absente ou non conforme</v>
      </c>
      <c r="BT341" s="24"/>
      <c r="BU341" s="29"/>
      <c r="BV341" s="61" t="str">
        <f t="shared" si="163"/>
        <v>Compléter la colonne M</v>
      </c>
      <c r="BW341" s="62"/>
      <c r="BX341" s="29"/>
      <c r="BY341" s="205" t="str">
        <f>IF($M341="","Compléter la colonne M",IF(BW341="","Compléter la part variable",IF($M341=Données!$I$3,BW341,IF(AND($M341=Données!$I$2,BX341=""),"Compléter la colonne précédente",IF(BW341-BX341&lt;=0,0,IF(BX341&gt;=144.44,BW341-144.44,BW341-BX341))))))</f>
        <v>Compléter la colonne M</v>
      </c>
      <c r="BZ341" s="197" t="str">
        <f>IF(BW341="","Compléter la part variable",IF(AND($M341=Données!$I$2,BX341=""),"Compléter mont. unit. versé pour le BTE",IF(BY341-$C$6&lt;0,0,BY341-$C$6)))</f>
        <v>Compléter la part variable</v>
      </c>
      <c r="CA341" s="192" t="str">
        <f t="shared" si="151"/>
        <v>Date signature contrat absente ou non conforme</v>
      </c>
      <c r="CB341" s="24"/>
      <c r="CC341" s="29"/>
      <c r="CD341" s="61" t="str">
        <f t="shared" si="164"/>
        <v>Compléter la colonne M</v>
      </c>
      <c r="CE341" s="62"/>
      <c r="CF341" s="29"/>
      <c r="CG341" s="205" t="str">
        <f>IF($M341="","Compléter la colonne M",IF(CE341="","Compléter la part variable",IF($M341=Données!$I$3,CE341,IF(AND($M341=Données!$I$2,CF341=""),"Compléter la colonne précédente",IF(CE341-CF341&lt;=0,0,IF(CF341&gt;=144.44,CE341-144.44,CE341-CF341))))))</f>
        <v>Compléter la colonne M</v>
      </c>
      <c r="CH341" s="197" t="str">
        <f>IF(CE341="","Compléter la part variable",IF(AND($M341=Données!$I$2,CF341=""),"Compléter mont. unit. versé pour le BTE",IF(CG341-$C$6&lt;0,0,CG341-$C$6)))</f>
        <v>Compléter la part variable</v>
      </c>
      <c r="CI341" s="192" t="str">
        <f t="shared" si="152"/>
        <v>Date signature contrat absente ou non conforme</v>
      </c>
      <c r="CJ341" s="24"/>
      <c r="CK341" s="29"/>
      <c r="CL341" s="61" t="str">
        <f t="shared" si="165"/>
        <v>Compléter la colonne M</v>
      </c>
      <c r="CM341" s="62"/>
      <c r="CN341" s="29"/>
      <c r="CO341" s="205" t="str">
        <f>IF($M341="","Compléter la colonne M",IF(CM341="","Compléter la part variable",IF($M341=Données!$I$3,CM341,IF(AND($M341=Données!$I$2,CN341=""),"Compléter la colonne précédente",IF(CM341-CN341&lt;=0,0,IF(CN341&gt;=144.44,CM341-144.44,CM341-CN341))))))</f>
        <v>Compléter la colonne M</v>
      </c>
      <c r="CP341" s="197" t="str">
        <f>IF(CM341="","Compléter la part variable",IF(AND($M341=Données!$I$2,CN341=""),"Compléter mont. unit. versé pour le BTE",IF(CO341-$C$6&lt;0,0,CO341-$C$6)))</f>
        <v>Compléter la part variable</v>
      </c>
      <c r="CQ341" s="192" t="str">
        <f t="shared" si="153"/>
        <v>Date signature contrat absente ou non conforme</v>
      </c>
      <c r="CR341" s="24"/>
      <c r="CS341" s="29"/>
      <c r="CT341" s="61" t="str">
        <f t="shared" si="166"/>
        <v>Compléter la colonne M</v>
      </c>
      <c r="CU341" s="62"/>
      <c r="CV341" s="29"/>
      <c r="CW341" s="205" t="str">
        <f>IF($M341="","Compléter la colonne M",IF(CU341="","Compléter la part variable",IF($M341=Données!$I$3,CU341,IF(AND($M341=Données!$I$2,CV341=""),"Compléter la colonne précédente",IF(CU341-CV341&lt;=0,0,IF(CV341&gt;=144.44,CU341-144.44,CU341-CV341))))))</f>
        <v>Compléter la colonne M</v>
      </c>
      <c r="CX341" s="197" t="str">
        <f>IF(CU341="","Compléter la part variable",IF(AND($M341=Données!$I$2,CV341=""),"Compléter mont. unit. versé pour le BTE",IF(CW341-$C$6&lt;0,0,CW341-$C$6)))</f>
        <v>Compléter la part variable</v>
      </c>
      <c r="CY341" s="192" t="str">
        <f t="shared" si="154"/>
        <v>Date signature contrat absente ou non conforme</v>
      </c>
      <c r="CZ341" s="24"/>
      <c r="DA341" s="29"/>
      <c r="DB341" s="61" t="str">
        <f t="shared" si="167"/>
        <v>Compléter la colonne M</v>
      </c>
      <c r="DC341" s="62"/>
      <c r="DD341" s="29"/>
      <c r="DE341" s="205" t="str">
        <f>IF($M341="","Compléter la colonne M",IF(DC341="","Compléter la part variable",IF($M341=Données!$I$3,DC341,IF(AND($M341=Données!$I$2,DD341=""),"Compléter la colonne précédente",IF(DC341-DD341&lt;=0,0,IF(DD341&gt;=144.44,DC341-144.44,DC341-DD341))))))</f>
        <v>Compléter la colonne M</v>
      </c>
      <c r="DF341" s="197" t="str">
        <f>IF(DC341="","Compléter la part variable",IF(AND($M341=Données!$I$2,DD341=""),"Compléter mont. unit. versé pour le BTE",IF(DE341-$C$6&lt;0,0,DE341-$C$6)))</f>
        <v>Compléter la part variable</v>
      </c>
      <c r="DG341" s="192" t="str">
        <f t="shared" si="155"/>
        <v>Date signature contrat absente ou non conforme</v>
      </c>
      <c r="DH341" s="106" t="str">
        <f t="shared" si="142"/>
        <v>Remplir les colonnes M,N, Q et P</v>
      </c>
      <c r="DI341" s="153" t="str">
        <f t="shared" si="143"/>
        <v>Remplir les colonnes M, N, Q et P</v>
      </c>
      <c r="DJ341" s="28" t="str">
        <f t="shared" si="144"/>
        <v>Remplir les colonnes M, N, Q et P</v>
      </c>
      <c r="DK341"/>
      <c r="DL341"/>
    </row>
    <row r="342" spans="1:116" x14ac:dyDescent="0.3">
      <c r="A342" s="132"/>
      <c r="B342" s="165"/>
      <c r="C342" s="43"/>
      <c r="D342" s="43"/>
      <c r="E342" s="43"/>
      <c r="F342" s="43"/>
      <c r="G342" s="133"/>
      <c r="H342" s="59"/>
      <c r="I342" s="29"/>
      <c r="J342" s="167"/>
      <c r="K342" s="167"/>
      <c r="L342" s="168"/>
      <c r="M342" s="141"/>
      <c r="N342" s="119"/>
      <c r="O342" s="69"/>
      <c r="P342" s="69"/>
      <c r="Q342" s="145"/>
      <c r="R342" s="24"/>
      <c r="S342" s="29"/>
      <c r="T342" s="61" t="str">
        <f t="shared" si="156"/>
        <v>Compléter la colonne M</v>
      </c>
      <c r="U342" s="62"/>
      <c r="V342" s="103" t="str">
        <f t="shared" si="140"/>
        <v>Compléter la colonne précédente</v>
      </c>
      <c r="W342" s="192" t="str">
        <f t="shared" si="141"/>
        <v>Date signature contrat absente ou non conforme</v>
      </c>
      <c r="X342" s="24"/>
      <c r="Y342" s="29"/>
      <c r="Z342" s="61" t="str">
        <f t="shared" si="157"/>
        <v>Compléter la colonne M</v>
      </c>
      <c r="AA342" s="62"/>
      <c r="AB342" s="29"/>
      <c r="AC342" s="205" t="str">
        <f>IF($M342="","Compléter la colonne M",IF(AA342="","Compléter la part variable",IF($M342=Données!$I$3,AA342,IF(AND($M342=Données!$I$2,AB342=""),"Compléter la colonne précédente",IF(AA342-AB342&lt;=0,0,IF(AB342&gt;=144.44,AA342-144.44,AA342-AB342))))))</f>
        <v>Compléter la colonne M</v>
      </c>
      <c r="AD342" s="197" t="str">
        <f>IF(AA342="","Compléter la part variable",IF(AND($M342=Données!$I$2,AB342=""),"Compléter mont. unit. versé pour le BTE",IF(AC342-$C$6&lt;0,0,AC342-$C$6)))</f>
        <v>Compléter la part variable</v>
      </c>
      <c r="AE342" s="192" t="str">
        <f t="shared" si="145"/>
        <v>Date signature contrat absente ou non conforme</v>
      </c>
      <c r="AF342" s="24"/>
      <c r="AG342" s="29"/>
      <c r="AH342" s="61" t="str">
        <f t="shared" si="158"/>
        <v>Compléter la colonne M</v>
      </c>
      <c r="AI342" s="62"/>
      <c r="AJ342" s="29"/>
      <c r="AK342" s="205" t="str">
        <f>IF($M342="","Compléter la colonne M",IF(AI342="","Compléter la part variable",IF($M342=Données!$I$3,AI342,IF(AND($M342=Données!$I$2,AJ342=""),"Compléter la colonne précédente",IF(AI342-AJ342&lt;=0,0,IF(AJ342&gt;=144.44,AI342-144.44,AI342-AJ342))))))</f>
        <v>Compléter la colonne M</v>
      </c>
      <c r="AL342" s="197" t="str">
        <f>IF(AI342="","Compléter la part variable",IF(AND($M342=Données!$I$2,AJ342=""),"Compléter mont. unit. versé pour le BTE",IF(AK342-$C$6&lt;0,0,AK342-$C$6)))</f>
        <v>Compléter la part variable</v>
      </c>
      <c r="AM342" s="192" t="str">
        <f t="shared" si="146"/>
        <v>Date signature contrat absente ou non conforme</v>
      </c>
      <c r="AN342" s="24"/>
      <c r="AO342" s="29"/>
      <c r="AP342" s="61" t="str">
        <f t="shared" si="159"/>
        <v>Compléter la colonne M</v>
      </c>
      <c r="AQ342" s="62"/>
      <c r="AR342" s="29"/>
      <c r="AS342" s="205" t="str">
        <f>IF($M342="","Compléter la colonne M",IF(AQ342="","Compléter la part variable",IF($M342=Données!$I$3,AQ342,IF(AND($M342=Données!$I$2,AR342=""),"Compléter la colonne précédente",IF(AQ342-AR342&lt;=0,0,IF(AR342&gt;=144.44,AQ342-144.44,AQ342-AR342))))))</f>
        <v>Compléter la colonne M</v>
      </c>
      <c r="AT342" s="197" t="str">
        <f>IF(AQ342="","Compléter la part variable",IF(AND($M342=Données!$I$2,AR342=""),"Compléter mont. unit. versé pour le BTE",IF(AS342-$C$6&lt;0,0,AS342-$C$6)))</f>
        <v>Compléter la part variable</v>
      </c>
      <c r="AU342" s="192" t="str">
        <f t="shared" si="147"/>
        <v>Date signature contrat absente ou non conforme</v>
      </c>
      <c r="AV342" s="24"/>
      <c r="AW342" s="29"/>
      <c r="AX342" s="61" t="str">
        <f t="shared" si="160"/>
        <v>Compléter la colonne M</v>
      </c>
      <c r="AY342" s="62"/>
      <c r="AZ342" s="29"/>
      <c r="BA342" s="205" t="str">
        <f>IF($M342="","Compléter la colonne M",IF(AY342="","Compléter la part variable",IF($M342=Données!$I$3,AY342,IF(AND($M342=Données!$I$2,AZ342=""),"Compléter la colonne précédente",IF(AY342-AZ342&lt;=0,0,IF(AZ342&gt;=144.44,AY342-144.44,AY342-AZ342))))))</f>
        <v>Compléter la colonne M</v>
      </c>
      <c r="BB342" s="197" t="str">
        <f>IF(AY342="","Compléter la part variable",IF(AND($M342=Données!$I$2,AZ342=""),"Compléter mont. unit. versé pour le BTE",IF(BA342-$C$6&lt;0,0,BA342-$C$6)))</f>
        <v>Compléter la part variable</v>
      </c>
      <c r="BC342" s="192" t="str">
        <f t="shared" si="148"/>
        <v>Date signature contrat absente ou non conforme</v>
      </c>
      <c r="BD342" s="24"/>
      <c r="BE342" s="29"/>
      <c r="BF342" s="61" t="str">
        <f t="shared" si="161"/>
        <v>Compléter la colonne M</v>
      </c>
      <c r="BG342" s="62"/>
      <c r="BH342" s="29"/>
      <c r="BI342" s="205" t="str">
        <f>IF($M342="","Compléter la colonne M",IF(BG342="","Compléter la part variable",IF($M342=Données!$I$3,BG342,IF(AND($M342=Données!$I$2,BH342=""),"Compléter la colonne précédente",IF(BG342-BH342&lt;=0,0,IF(BH342&gt;=144.44,BG342-144.44,BG342-BH342))))))</f>
        <v>Compléter la colonne M</v>
      </c>
      <c r="BJ342" s="197" t="str">
        <f>IF(BG342="","Compléter la part variable",IF(AND($M342=Données!$I$2,BH342=""),"Compléter mont. unit. versé pour le BTE",IF(BI342-$C$6&lt;0,0,BI342-$C$6)))</f>
        <v>Compléter la part variable</v>
      </c>
      <c r="BK342" s="192" t="str">
        <f t="shared" si="149"/>
        <v>Date signature contrat absente ou non conforme</v>
      </c>
      <c r="BL342" s="24"/>
      <c r="BM342" s="29"/>
      <c r="BN342" s="61" t="str">
        <f t="shared" si="162"/>
        <v>Compléter la colonne M</v>
      </c>
      <c r="BO342" s="62"/>
      <c r="BP342" s="29"/>
      <c r="BQ342" s="205" t="str">
        <f>IF($M342="","Compléter la colonne M",IF(BO342="","Compléter la part variable",IF($M342=Données!$I$3,BO342,IF(AND($M342=Données!$I$2,BP342=""),"Compléter la colonne précédente",IF(BO342-BP342&lt;=0,0,IF(BP342&gt;=144.44,BO342-144.44,BO342-BP342))))))</f>
        <v>Compléter la colonne M</v>
      </c>
      <c r="BR342" s="197" t="str">
        <f>IF(BO342="","Compléter la part variable",IF(AND($M342=Données!$I$2,BP342=""),"Compléter mont. unit. versé pour le BTE",IF(BQ342-$C$6&lt;0,0,BQ342-$C$6)))</f>
        <v>Compléter la part variable</v>
      </c>
      <c r="BS342" s="192" t="str">
        <f t="shared" si="150"/>
        <v>Date signature contrat absente ou non conforme</v>
      </c>
      <c r="BT342" s="24"/>
      <c r="BU342" s="29"/>
      <c r="BV342" s="61" t="str">
        <f t="shared" si="163"/>
        <v>Compléter la colonne M</v>
      </c>
      <c r="BW342" s="62"/>
      <c r="BX342" s="29"/>
      <c r="BY342" s="205" t="str">
        <f>IF($M342="","Compléter la colonne M",IF(BW342="","Compléter la part variable",IF($M342=Données!$I$3,BW342,IF(AND($M342=Données!$I$2,BX342=""),"Compléter la colonne précédente",IF(BW342-BX342&lt;=0,0,IF(BX342&gt;=144.44,BW342-144.44,BW342-BX342))))))</f>
        <v>Compléter la colonne M</v>
      </c>
      <c r="BZ342" s="197" t="str">
        <f>IF(BW342="","Compléter la part variable",IF(AND($M342=Données!$I$2,BX342=""),"Compléter mont. unit. versé pour le BTE",IF(BY342-$C$6&lt;0,0,BY342-$C$6)))</f>
        <v>Compléter la part variable</v>
      </c>
      <c r="CA342" s="192" t="str">
        <f t="shared" si="151"/>
        <v>Date signature contrat absente ou non conforme</v>
      </c>
      <c r="CB342" s="24"/>
      <c r="CC342" s="29"/>
      <c r="CD342" s="61" t="str">
        <f t="shared" si="164"/>
        <v>Compléter la colonne M</v>
      </c>
      <c r="CE342" s="62"/>
      <c r="CF342" s="29"/>
      <c r="CG342" s="205" t="str">
        <f>IF($M342="","Compléter la colonne M",IF(CE342="","Compléter la part variable",IF($M342=Données!$I$3,CE342,IF(AND($M342=Données!$I$2,CF342=""),"Compléter la colonne précédente",IF(CE342-CF342&lt;=0,0,IF(CF342&gt;=144.44,CE342-144.44,CE342-CF342))))))</f>
        <v>Compléter la colonne M</v>
      </c>
      <c r="CH342" s="197" t="str">
        <f>IF(CE342="","Compléter la part variable",IF(AND($M342=Données!$I$2,CF342=""),"Compléter mont. unit. versé pour le BTE",IF(CG342-$C$6&lt;0,0,CG342-$C$6)))</f>
        <v>Compléter la part variable</v>
      </c>
      <c r="CI342" s="192" t="str">
        <f t="shared" si="152"/>
        <v>Date signature contrat absente ou non conforme</v>
      </c>
      <c r="CJ342" s="24"/>
      <c r="CK342" s="29"/>
      <c r="CL342" s="61" t="str">
        <f t="shared" si="165"/>
        <v>Compléter la colonne M</v>
      </c>
      <c r="CM342" s="62"/>
      <c r="CN342" s="29"/>
      <c r="CO342" s="205" t="str">
        <f>IF($M342="","Compléter la colonne M",IF(CM342="","Compléter la part variable",IF($M342=Données!$I$3,CM342,IF(AND($M342=Données!$I$2,CN342=""),"Compléter la colonne précédente",IF(CM342-CN342&lt;=0,0,IF(CN342&gt;=144.44,CM342-144.44,CM342-CN342))))))</f>
        <v>Compléter la colonne M</v>
      </c>
      <c r="CP342" s="197" t="str">
        <f>IF(CM342="","Compléter la part variable",IF(AND($M342=Données!$I$2,CN342=""),"Compléter mont. unit. versé pour le BTE",IF(CO342-$C$6&lt;0,0,CO342-$C$6)))</f>
        <v>Compléter la part variable</v>
      </c>
      <c r="CQ342" s="192" t="str">
        <f t="shared" si="153"/>
        <v>Date signature contrat absente ou non conforme</v>
      </c>
      <c r="CR342" s="24"/>
      <c r="CS342" s="29"/>
      <c r="CT342" s="61" t="str">
        <f t="shared" si="166"/>
        <v>Compléter la colonne M</v>
      </c>
      <c r="CU342" s="62"/>
      <c r="CV342" s="29"/>
      <c r="CW342" s="205" t="str">
        <f>IF($M342="","Compléter la colonne M",IF(CU342="","Compléter la part variable",IF($M342=Données!$I$3,CU342,IF(AND($M342=Données!$I$2,CV342=""),"Compléter la colonne précédente",IF(CU342-CV342&lt;=0,0,IF(CV342&gt;=144.44,CU342-144.44,CU342-CV342))))))</f>
        <v>Compléter la colonne M</v>
      </c>
      <c r="CX342" s="197" t="str">
        <f>IF(CU342="","Compléter la part variable",IF(AND($M342=Données!$I$2,CV342=""),"Compléter mont. unit. versé pour le BTE",IF(CW342-$C$6&lt;0,0,CW342-$C$6)))</f>
        <v>Compléter la part variable</v>
      </c>
      <c r="CY342" s="192" t="str">
        <f t="shared" si="154"/>
        <v>Date signature contrat absente ou non conforme</v>
      </c>
      <c r="CZ342" s="24"/>
      <c r="DA342" s="29"/>
      <c r="DB342" s="61" t="str">
        <f t="shared" si="167"/>
        <v>Compléter la colonne M</v>
      </c>
      <c r="DC342" s="62"/>
      <c r="DD342" s="29"/>
      <c r="DE342" s="205" t="str">
        <f>IF($M342="","Compléter la colonne M",IF(DC342="","Compléter la part variable",IF($M342=Données!$I$3,DC342,IF(AND($M342=Données!$I$2,DD342=""),"Compléter la colonne précédente",IF(DC342-DD342&lt;=0,0,IF(DD342&gt;=144.44,DC342-144.44,DC342-DD342))))))</f>
        <v>Compléter la colonne M</v>
      </c>
      <c r="DF342" s="197" t="str">
        <f>IF(DC342="","Compléter la part variable",IF(AND($M342=Données!$I$2,DD342=""),"Compléter mont. unit. versé pour le BTE",IF(DE342-$C$6&lt;0,0,DE342-$C$6)))</f>
        <v>Compléter la part variable</v>
      </c>
      <c r="DG342" s="192" t="str">
        <f t="shared" si="155"/>
        <v>Date signature contrat absente ou non conforme</v>
      </c>
      <c r="DH342" s="106" t="str">
        <f t="shared" si="142"/>
        <v>Remplir les colonnes M,N, Q et P</v>
      </c>
      <c r="DI342" s="153" t="str">
        <f t="shared" si="143"/>
        <v>Remplir les colonnes M, N, Q et P</v>
      </c>
      <c r="DJ342" s="28" t="str">
        <f t="shared" si="144"/>
        <v>Remplir les colonnes M, N, Q et P</v>
      </c>
      <c r="DK342"/>
      <c r="DL342"/>
    </row>
    <row r="343" spans="1:116" x14ac:dyDescent="0.3">
      <c r="A343" s="132"/>
      <c r="B343" s="165"/>
      <c r="C343" s="43"/>
      <c r="D343" s="43"/>
      <c r="E343" s="43"/>
      <c r="F343" s="43"/>
      <c r="G343" s="133"/>
      <c r="H343" s="59"/>
      <c r="I343" s="29"/>
      <c r="J343" s="167"/>
      <c r="K343" s="167"/>
      <c r="L343" s="168"/>
      <c r="M343" s="141"/>
      <c r="N343" s="119"/>
      <c r="O343" s="69"/>
      <c r="P343" s="69"/>
      <c r="Q343" s="145"/>
      <c r="R343" s="24"/>
      <c r="S343" s="29"/>
      <c r="T343" s="61" t="str">
        <f t="shared" si="156"/>
        <v>Compléter la colonne M</v>
      </c>
      <c r="U343" s="62"/>
      <c r="V343" s="103" t="str">
        <f t="shared" si="140"/>
        <v>Compléter la colonne précédente</v>
      </c>
      <c r="W343" s="192" t="str">
        <f t="shared" si="141"/>
        <v>Date signature contrat absente ou non conforme</v>
      </c>
      <c r="X343" s="24"/>
      <c r="Y343" s="29"/>
      <c r="Z343" s="61" t="str">
        <f t="shared" si="157"/>
        <v>Compléter la colonne M</v>
      </c>
      <c r="AA343" s="62"/>
      <c r="AB343" s="29"/>
      <c r="AC343" s="205" t="str">
        <f>IF($M343="","Compléter la colonne M",IF(AA343="","Compléter la part variable",IF($M343=Données!$I$3,AA343,IF(AND($M343=Données!$I$2,AB343=""),"Compléter la colonne précédente",IF(AA343-AB343&lt;=0,0,IF(AB343&gt;=144.44,AA343-144.44,AA343-AB343))))))</f>
        <v>Compléter la colonne M</v>
      </c>
      <c r="AD343" s="197" t="str">
        <f>IF(AA343="","Compléter la part variable",IF(AND($M343=Données!$I$2,AB343=""),"Compléter mont. unit. versé pour le BTE",IF(AC343-$C$6&lt;0,0,AC343-$C$6)))</f>
        <v>Compléter la part variable</v>
      </c>
      <c r="AE343" s="192" t="str">
        <f t="shared" si="145"/>
        <v>Date signature contrat absente ou non conforme</v>
      </c>
      <c r="AF343" s="24"/>
      <c r="AG343" s="29"/>
      <c r="AH343" s="61" t="str">
        <f t="shared" si="158"/>
        <v>Compléter la colonne M</v>
      </c>
      <c r="AI343" s="62"/>
      <c r="AJ343" s="29"/>
      <c r="AK343" s="205" t="str">
        <f>IF($M343="","Compléter la colonne M",IF(AI343="","Compléter la part variable",IF($M343=Données!$I$3,AI343,IF(AND($M343=Données!$I$2,AJ343=""),"Compléter la colonne précédente",IF(AI343-AJ343&lt;=0,0,IF(AJ343&gt;=144.44,AI343-144.44,AI343-AJ343))))))</f>
        <v>Compléter la colonne M</v>
      </c>
      <c r="AL343" s="197" t="str">
        <f>IF(AI343="","Compléter la part variable",IF(AND($M343=Données!$I$2,AJ343=""),"Compléter mont. unit. versé pour le BTE",IF(AK343-$C$6&lt;0,0,AK343-$C$6)))</f>
        <v>Compléter la part variable</v>
      </c>
      <c r="AM343" s="192" t="str">
        <f t="shared" si="146"/>
        <v>Date signature contrat absente ou non conforme</v>
      </c>
      <c r="AN343" s="24"/>
      <c r="AO343" s="29"/>
      <c r="AP343" s="61" t="str">
        <f t="shared" si="159"/>
        <v>Compléter la colonne M</v>
      </c>
      <c r="AQ343" s="62"/>
      <c r="AR343" s="29"/>
      <c r="AS343" s="205" t="str">
        <f>IF($M343="","Compléter la colonne M",IF(AQ343="","Compléter la part variable",IF($M343=Données!$I$3,AQ343,IF(AND($M343=Données!$I$2,AR343=""),"Compléter la colonne précédente",IF(AQ343-AR343&lt;=0,0,IF(AR343&gt;=144.44,AQ343-144.44,AQ343-AR343))))))</f>
        <v>Compléter la colonne M</v>
      </c>
      <c r="AT343" s="197" t="str">
        <f>IF(AQ343="","Compléter la part variable",IF(AND($M343=Données!$I$2,AR343=""),"Compléter mont. unit. versé pour le BTE",IF(AS343-$C$6&lt;0,0,AS343-$C$6)))</f>
        <v>Compléter la part variable</v>
      </c>
      <c r="AU343" s="192" t="str">
        <f t="shared" si="147"/>
        <v>Date signature contrat absente ou non conforme</v>
      </c>
      <c r="AV343" s="24"/>
      <c r="AW343" s="29"/>
      <c r="AX343" s="61" t="str">
        <f t="shared" si="160"/>
        <v>Compléter la colonne M</v>
      </c>
      <c r="AY343" s="62"/>
      <c r="AZ343" s="29"/>
      <c r="BA343" s="205" t="str">
        <f>IF($M343="","Compléter la colonne M",IF(AY343="","Compléter la part variable",IF($M343=Données!$I$3,AY343,IF(AND($M343=Données!$I$2,AZ343=""),"Compléter la colonne précédente",IF(AY343-AZ343&lt;=0,0,IF(AZ343&gt;=144.44,AY343-144.44,AY343-AZ343))))))</f>
        <v>Compléter la colonne M</v>
      </c>
      <c r="BB343" s="197" t="str">
        <f>IF(AY343="","Compléter la part variable",IF(AND($M343=Données!$I$2,AZ343=""),"Compléter mont. unit. versé pour le BTE",IF(BA343-$C$6&lt;0,0,BA343-$C$6)))</f>
        <v>Compléter la part variable</v>
      </c>
      <c r="BC343" s="192" t="str">
        <f t="shared" si="148"/>
        <v>Date signature contrat absente ou non conforme</v>
      </c>
      <c r="BD343" s="24"/>
      <c r="BE343" s="29"/>
      <c r="BF343" s="61" t="str">
        <f t="shared" si="161"/>
        <v>Compléter la colonne M</v>
      </c>
      <c r="BG343" s="62"/>
      <c r="BH343" s="29"/>
      <c r="BI343" s="205" t="str">
        <f>IF($M343="","Compléter la colonne M",IF(BG343="","Compléter la part variable",IF($M343=Données!$I$3,BG343,IF(AND($M343=Données!$I$2,BH343=""),"Compléter la colonne précédente",IF(BG343-BH343&lt;=0,0,IF(BH343&gt;=144.44,BG343-144.44,BG343-BH343))))))</f>
        <v>Compléter la colonne M</v>
      </c>
      <c r="BJ343" s="197" t="str">
        <f>IF(BG343="","Compléter la part variable",IF(AND($M343=Données!$I$2,BH343=""),"Compléter mont. unit. versé pour le BTE",IF(BI343-$C$6&lt;0,0,BI343-$C$6)))</f>
        <v>Compléter la part variable</v>
      </c>
      <c r="BK343" s="192" t="str">
        <f t="shared" si="149"/>
        <v>Date signature contrat absente ou non conforme</v>
      </c>
      <c r="BL343" s="24"/>
      <c r="BM343" s="29"/>
      <c r="BN343" s="61" t="str">
        <f t="shared" si="162"/>
        <v>Compléter la colonne M</v>
      </c>
      <c r="BO343" s="62"/>
      <c r="BP343" s="29"/>
      <c r="BQ343" s="205" t="str">
        <f>IF($M343="","Compléter la colonne M",IF(BO343="","Compléter la part variable",IF($M343=Données!$I$3,BO343,IF(AND($M343=Données!$I$2,BP343=""),"Compléter la colonne précédente",IF(BO343-BP343&lt;=0,0,IF(BP343&gt;=144.44,BO343-144.44,BO343-BP343))))))</f>
        <v>Compléter la colonne M</v>
      </c>
      <c r="BR343" s="197" t="str">
        <f>IF(BO343="","Compléter la part variable",IF(AND($M343=Données!$I$2,BP343=""),"Compléter mont. unit. versé pour le BTE",IF(BQ343-$C$6&lt;0,0,BQ343-$C$6)))</f>
        <v>Compléter la part variable</v>
      </c>
      <c r="BS343" s="192" t="str">
        <f t="shared" si="150"/>
        <v>Date signature contrat absente ou non conforme</v>
      </c>
      <c r="BT343" s="24"/>
      <c r="BU343" s="29"/>
      <c r="BV343" s="61" t="str">
        <f t="shared" si="163"/>
        <v>Compléter la colonne M</v>
      </c>
      <c r="BW343" s="62"/>
      <c r="BX343" s="29"/>
      <c r="BY343" s="205" t="str">
        <f>IF($M343="","Compléter la colonne M",IF(BW343="","Compléter la part variable",IF($M343=Données!$I$3,BW343,IF(AND($M343=Données!$I$2,BX343=""),"Compléter la colonne précédente",IF(BW343-BX343&lt;=0,0,IF(BX343&gt;=144.44,BW343-144.44,BW343-BX343))))))</f>
        <v>Compléter la colonne M</v>
      </c>
      <c r="BZ343" s="197" t="str">
        <f>IF(BW343="","Compléter la part variable",IF(AND($M343=Données!$I$2,BX343=""),"Compléter mont. unit. versé pour le BTE",IF(BY343-$C$6&lt;0,0,BY343-$C$6)))</f>
        <v>Compléter la part variable</v>
      </c>
      <c r="CA343" s="192" t="str">
        <f t="shared" si="151"/>
        <v>Date signature contrat absente ou non conforme</v>
      </c>
      <c r="CB343" s="24"/>
      <c r="CC343" s="29"/>
      <c r="CD343" s="61" t="str">
        <f t="shared" si="164"/>
        <v>Compléter la colonne M</v>
      </c>
      <c r="CE343" s="62"/>
      <c r="CF343" s="29"/>
      <c r="CG343" s="205" t="str">
        <f>IF($M343="","Compléter la colonne M",IF(CE343="","Compléter la part variable",IF($M343=Données!$I$3,CE343,IF(AND($M343=Données!$I$2,CF343=""),"Compléter la colonne précédente",IF(CE343-CF343&lt;=0,0,IF(CF343&gt;=144.44,CE343-144.44,CE343-CF343))))))</f>
        <v>Compléter la colonne M</v>
      </c>
      <c r="CH343" s="197" t="str">
        <f>IF(CE343="","Compléter la part variable",IF(AND($M343=Données!$I$2,CF343=""),"Compléter mont. unit. versé pour le BTE",IF(CG343-$C$6&lt;0,0,CG343-$C$6)))</f>
        <v>Compléter la part variable</v>
      </c>
      <c r="CI343" s="192" t="str">
        <f t="shared" si="152"/>
        <v>Date signature contrat absente ou non conforme</v>
      </c>
      <c r="CJ343" s="24"/>
      <c r="CK343" s="29"/>
      <c r="CL343" s="61" t="str">
        <f t="shared" si="165"/>
        <v>Compléter la colonne M</v>
      </c>
      <c r="CM343" s="62"/>
      <c r="CN343" s="29"/>
      <c r="CO343" s="205" t="str">
        <f>IF($M343="","Compléter la colonne M",IF(CM343="","Compléter la part variable",IF($M343=Données!$I$3,CM343,IF(AND($M343=Données!$I$2,CN343=""),"Compléter la colonne précédente",IF(CM343-CN343&lt;=0,0,IF(CN343&gt;=144.44,CM343-144.44,CM343-CN343))))))</f>
        <v>Compléter la colonne M</v>
      </c>
      <c r="CP343" s="197" t="str">
        <f>IF(CM343="","Compléter la part variable",IF(AND($M343=Données!$I$2,CN343=""),"Compléter mont. unit. versé pour le BTE",IF(CO343-$C$6&lt;0,0,CO343-$C$6)))</f>
        <v>Compléter la part variable</v>
      </c>
      <c r="CQ343" s="192" t="str">
        <f t="shared" si="153"/>
        <v>Date signature contrat absente ou non conforme</v>
      </c>
      <c r="CR343" s="24"/>
      <c r="CS343" s="29"/>
      <c r="CT343" s="61" t="str">
        <f t="shared" si="166"/>
        <v>Compléter la colonne M</v>
      </c>
      <c r="CU343" s="62"/>
      <c r="CV343" s="29"/>
      <c r="CW343" s="205" t="str">
        <f>IF($M343="","Compléter la colonne M",IF(CU343="","Compléter la part variable",IF($M343=Données!$I$3,CU343,IF(AND($M343=Données!$I$2,CV343=""),"Compléter la colonne précédente",IF(CU343-CV343&lt;=0,0,IF(CV343&gt;=144.44,CU343-144.44,CU343-CV343))))))</f>
        <v>Compléter la colonne M</v>
      </c>
      <c r="CX343" s="197" t="str">
        <f>IF(CU343="","Compléter la part variable",IF(AND($M343=Données!$I$2,CV343=""),"Compléter mont. unit. versé pour le BTE",IF(CW343-$C$6&lt;0,0,CW343-$C$6)))</f>
        <v>Compléter la part variable</v>
      </c>
      <c r="CY343" s="192" t="str">
        <f t="shared" si="154"/>
        <v>Date signature contrat absente ou non conforme</v>
      </c>
      <c r="CZ343" s="24"/>
      <c r="DA343" s="29"/>
      <c r="DB343" s="61" t="str">
        <f t="shared" si="167"/>
        <v>Compléter la colonne M</v>
      </c>
      <c r="DC343" s="62"/>
      <c r="DD343" s="29"/>
      <c r="DE343" s="205" t="str">
        <f>IF($M343="","Compléter la colonne M",IF(DC343="","Compléter la part variable",IF($M343=Données!$I$3,DC343,IF(AND($M343=Données!$I$2,DD343=""),"Compléter la colonne précédente",IF(DC343-DD343&lt;=0,0,IF(DD343&gt;=144.44,DC343-144.44,DC343-DD343))))))</f>
        <v>Compléter la colonne M</v>
      </c>
      <c r="DF343" s="197" t="str">
        <f>IF(DC343="","Compléter la part variable",IF(AND($M343=Données!$I$2,DD343=""),"Compléter mont. unit. versé pour le BTE",IF(DE343-$C$6&lt;0,0,DE343-$C$6)))</f>
        <v>Compléter la part variable</v>
      </c>
      <c r="DG343" s="192" t="str">
        <f t="shared" si="155"/>
        <v>Date signature contrat absente ou non conforme</v>
      </c>
      <c r="DH343" s="106" t="str">
        <f t="shared" si="142"/>
        <v>Remplir les colonnes M,N, Q et P</v>
      </c>
      <c r="DI343" s="153" t="str">
        <f t="shared" si="143"/>
        <v>Remplir les colonnes M, N, Q et P</v>
      </c>
      <c r="DJ343" s="28" t="str">
        <f t="shared" si="144"/>
        <v>Remplir les colonnes M, N, Q et P</v>
      </c>
      <c r="DK343"/>
      <c r="DL343"/>
    </row>
    <row r="344" spans="1:116" x14ac:dyDescent="0.3">
      <c r="A344" s="132"/>
      <c r="B344" s="165"/>
      <c r="C344" s="43"/>
      <c r="D344" s="43"/>
      <c r="E344" s="43"/>
      <c r="F344" s="43"/>
      <c r="G344" s="133"/>
      <c r="H344" s="59"/>
      <c r="I344" s="29"/>
      <c r="J344" s="167"/>
      <c r="K344" s="167"/>
      <c r="L344" s="168"/>
      <c r="M344" s="141"/>
      <c r="N344" s="119"/>
      <c r="O344" s="69"/>
      <c r="P344" s="69"/>
      <c r="Q344" s="145"/>
      <c r="R344" s="24"/>
      <c r="S344" s="29"/>
      <c r="T344" s="61" t="str">
        <f t="shared" si="156"/>
        <v>Compléter la colonne M</v>
      </c>
      <c r="U344" s="62"/>
      <c r="V344" s="103" t="str">
        <f t="shared" si="140"/>
        <v>Compléter la colonne précédente</v>
      </c>
      <c r="W344" s="192" t="str">
        <f t="shared" si="141"/>
        <v>Date signature contrat absente ou non conforme</v>
      </c>
      <c r="X344" s="24"/>
      <c r="Y344" s="29"/>
      <c r="Z344" s="61" t="str">
        <f t="shared" si="157"/>
        <v>Compléter la colonne M</v>
      </c>
      <c r="AA344" s="62"/>
      <c r="AB344" s="29"/>
      <c r="AC344" s="205" t="str">
        <f>IF($M344="","Compléter la colonne M",IF(AA344="","Compléter la part variable",IF($M344=Données!$I$3,AA344,IF(AND($M344=Données!$I$2,AB344=""),"Compléter la colonne précédente",IF(AA344-AB344&lt;=0,0,IF(AB344&gt;=144.44,AA344-144.44,AA344-AB344))))))</f>
        <v>Compléter la colonne M</v>
      </c>
      <c r="AD344" s="197" t="str">
        <f>IF(AA344="","Compléter la part variable",IF(AND($M344=Données!$I$2,AB344=""),"Compléter mont. unit. versé pour le BTE",IF(AC344-$C$6&lt;0,0,AC344-$C$6)))</f>
        <v>Compléter la part variable</v>
      </c>
      <c r="AE344" s="192" t="str">
        <f t="shared" si="145"/>
        <v>Date signature contrat absente ou non conforme</v>
      </c>
      <c r="AF344" s="24"/>
      <c r="AG344" s="29"/>
      <c r="AH344" s="61" t="str">
        <f t="shared" si="158"/>
        <v>Compléter la colonne M</v>
      </c>
      <c r="AI344" s="62"/>
      <c r="AJ344" s="29"/>
      <c r="AK344" s="205" t="str">
        <f>IF($M344="","Compléter la colonne M",IF(AI344="","Compléter la part variable",IF($M344=Données!$I$3,AI344,IF(AND($M344=Données!$I$2,AJ344=""),"Compléter la colonne précédente",IF(AI344-AJ344&lt;=0,0,IF(AJ344&gt;=144.44,AI344-144.44,AI344-AJ344))))))</f>
        <v>Compléter la colonne M</v>
      </c>
      <c r="AL344" s="197" t="str">
        <f>IF(AI344="","Compléter la part variable",IF(AND($M344=Données!$I$2,AJ344=""),"Compléter mont. unit. versé pour le BTE",IF(AK344-$C$6&lt;0,0,AK344-$C$6)))</f>
        <v>Compléter la part variable</v>
      </c>
      <c r="AM344" s="192" t="str">
        <f t="shared" si="146"/>
        <v>Date signature contrat absente ou non conforme</v>
      </c>
      <c r="AN344" s="24"/>
      <c r="AO344" s="29"/>
      <c r="AP344" s="61" t="str">
        <f t="shared" si="159"/>
        <v>Compléter la colonne M</v>
      </c>
      <c r="AQ344" s="62"/>
      <c r="AR344" s="29"/>
      <c r="AS344" s="205" t="str">
        <f>IF($M344="","Compléter la colonne M",IF(AQ344="","Compléter la part variable",IF($M344=Données!$I$3,AQ344,IF(AND($M344=Données!$I$2,AR344=""),"Compléter la colonne précédente",IF(AQ344-AR344&lt;=0,0,IF(AR344&gt;=144.44,AQ344-144.44,AQ344-AR344))))))</f>
        <v>Compléter la colonne M</v>
      </c>
      <c r="AT344" s="197" t="str">
        <f>IF(AQ344="","Compléter la part variable",IF(AND($M344=Données!$I$2,AR344=""),"Compléter mont. unit. versé pour le BTE",IF(AS344-$C$6&lt;0,0,AS344-$C$6)))</f>
        <v>Compléter la part variable</v>
      </c>
      <c r="AU344" s="192" t="str">
        <f t="shared" si="147"/>
        <v>Date signature contrat absente ou non conforme</v>
      </c>
      <c r="AV344" s="24"/>
      <c r="AW344" s="29"/>
      <c r="AX344" s="61" t="str">
        <f t="shared" si="160"/>
        <v>Compléter la colonne M</v>
      </c>
      <c r="AY344" s="62"/>
      <c r="AZ344" s="29"/>
      <c r="BA344" s="205" t="str">
        <f>IF($M344="","Compléter la colonne M",IF(AY344="","Compléter la part variable",IF($M344=Données!$I$3,AY344,IF(AND($M344=Données!$I$2,AZ344=""),"Compléter la colonne précédente",IF(AY344-AZ344&lt;=0,0,IF(AZ344&gt;=144.44,AY344-144.44,AY344-AZ344))))))</f>
        <v>Compléter la colonne M</v>
      </c>
      <c r="BB344" s="197" t="str">
        <f>IF(AY344="","Compléter la part variable",IF(AND($M344=Données!$I$2,AZ344=""),"Compléter mont. unit. versé pour le BTE",IF(BA344-$C$6&lt;0,0,BA344-$C$6)))</f>
        <v>Compléter la part variable</v>
      </c>
      <c r="BC344" s="192" t="str">
        <f t="shared" si="148"/>
        <v>Date signature contrat absente ou non conforme</v>
      </c>
      <c r="BD344" s="24"/>
      <c r="BE344" s="29"/>
      <c r="BF344" s="61" t="str">
        <f t="shared" si="161"/>
        <v>Compléter la colonne M</v>
      </c>
      <c r="BG344" s="62"/>
      <c r="BH344" s="29"/>
      <c r="BI344" s="205" t="str">
        <f>IF($M344="","Compléter la colonne M",IF(BG344="","Compléter la part variable",IF($M344=Données!$I$3,BG344,IF(AND($M344=Données!$I$2,BH344=""),"Compléter la colonne précédente",IF(BG344-BH344&lt;=0,0,IF(BH344&gt;=144.44,BG344-144.44,BG344-BH344))))))</f>
        <v>Compléter la colonne M</v>
      </c>
      <c r="BJ344" s="197" t="str">
        <f>IF(BG344="","Compléter la part variable",IF(AND($M344=Données!$I$2,BH344=""),"Compléter mont. unit. versé pour le BTE",IF(BI344-$C$6&lt;0,0,BI344-$C$6)))</f>
        <v>Compléter la part variable</v>
      </c>
      <c r="BK344" s="192" t="str">
        <f t="shared" si="149"/>
        <v>Date signature contrat absente ou non conforme</v>
      </c>
      <c r="BL344" s="24"/>
      <c r="BM344" s="29"/>
      <c r="BN344" s="61" t="str">
        <f t="shared" si="162"/>
        <v>Compléter la colonne M</v>
      </c>
      <c r="BO344" s="62"/>
      <c r="BP344" s="29"/>
      <c r="BQ344" s="205" t="str">
        <f>IF($M344="","Compléter la colonne M",IF(BO344="","Compléter la part variable",IF($M344=Données!$I$3,BO344,IF(AND($M344=Données!$I$2,BP344=""),"Compléter la colonne précédente",IF(BO344-BP344&lt;=0,0,IF(BP344&gt;=144.44,BO344-144.44,BO344-BP344))))))</f>
        <v>Compléter la colonne M</v>
      </c>
      <c r="BR344" s="197" t="str">
        <f>IF(BO344="","Compléter la part variable",IF(AND($M344=Données!$I$2,BP344=""),"Compléter mont. unit. versé pour le BTE",IF(BQ344-$C$6&lt;0,0,BQ344-$C$6)))</f>
        <v>Compléter la part variable</v>
      </c>
      <c r="BS344" s="192" t="str">
        <f t="shared" si="150"/>
        <v>Date signature contrat absente ou non conforme</v>
      </c>
      <c r="BT344" s="24"/>
      <c r="BU344" s="29"/>
      <c r="BV344" s="61" t="str">
        <f t="shared" si="163"/>
        <v>Compléter la colonne M</v>
      </c>
      <c r="BW344" s="62"/>
      <c r="BX344" s="29"/>
      <c r="BY344" s="205" t="str">
        <f>IF($M344="","Compléter la colonne M",IF(BW344="","Compléter la part variable",IF($M344=Données!$I$3,BW344,IF(AND($M344=Données!$I$2,BX344=""),"Compléter la colonne précédente",IF(BW344-BX344&lt;=0,0,IF(BX344&gt;=144.44,BW344-144.44,BW344-BX344))))))</f>
        <v>Compléter la colonne M</v>
      </c>
      <c r="BZ344" s="197" t="str">
        <f>IF(BW344="","Compléter la part variable",IF(AND($M344=Données!$I$2,BX344=""),"Compléter mont. unit. versé pour le BTE",IF(BY344-$C$6&lt;0,0,BY344-$C$6)))</f>
        <v>Compléter la part variable</v>
      </c>
      <c r="CA344" s="192" t="str">
        <f t="shared" si="151"/>
        <v>Date signature contrat absente ou non conforme</v>
      </c>
      <c r="CB344" s="24"/>
      <c r="CC344" s="29"/>
      <c r="CD344" s="61" t="str">
        <f t="shared" si="164"/>
        <v>Compléter la colonne M</v>
      </c>
      <c r="CE344" s="62"/>
      <c r="CF344" s="29"/>
      <c r="CG344" s="205" t="str">
        <f>IF($M344="","Compléter la colonne M",IF(CE344="","Compléter la part variable",IF($M344=Données!$I$3,CE344,IF(AND($M344=Données!$I$2,CF344=""),"Compléter la colonne précédente",IF(CE344-CF344&lt;=0,0,IF(CF344&gt;=144.44,CE344-144.44,CE344-CF344))))))</f>
        <v>Compléter la colonne M</v>
      </c>
      <c r="CH344" s="197" t="str">
        <f>IF(CE344="","Compléter la part variable",IF(AND($M344=Données!$I$2,CF344=""),"Compléter mont. unit. versé pour le BTE",IF(CG344-$C$6&lt;0,0,CG344-$C$6)))</f>
        <v>Compléter la part variable</v>
      </c>
      <c r="CI344" s="192" t="str">
        <f t="shared" si="152"/>
        <v>Date signature contrat absente ou non conforme</v>
      </c>
      <c r="CJ344" s="24"/>
      <c r="CK344" s="29"/>
      <c r="CL344" s="61" t="str">
        <f t="shared" si="165"/>
        <v>Compléter la colonne M</v>
      </c>
      <c r="CM344" s="62"/>
      <c r="CN344" s="29"/>
      <c r="CO344" s="205" t="str">
        <f>IF($M344="","Compléter la colonne M",IF(CM344="","Compléter la part variable",IF($M344=Données!$I$3,CM344,IF(AND($M344=Données!$I$2,CN344=""),"Compléter la colonne précédente",IF(CM344-CN344&lt;=0,0,IF(CN344&gt;=144.44,CM344-144.44,CM344-CN344))))))</f>
        <v>Compléter la colonne M</v>
      </c>
      <c r="CP344" s="197" t="str">
        <f>IF(CM344="","Compléter la part variable",IF(AND($M344=Données!$I$2,CN344=""),"Compléter mont. unit. versé pour le BTE",IF(CO344-$C$6&lt;0,0,CO344-$C$6)))</f>
        <v>Compléter la part variable</v>
      </c>
      <c r="CQ344" s="192" t="str">
        <f t="shared" si="153"/>
        <v>Date signature contrat absente ou non conforme</v>
      </c>
      <c r="CR344" s="24"/>
      <c r="CS344" s="29"/>
      <c r="CT344" s="61" t="str">
        <f t="shared" si="166"/>
        <v>Compléter la colonne M</v>
      </c>
      <c r="CU344" s="62"/>
      <c r="CV344" s="29"/>
      <c r="CW344" s="205" t="str">
        <f>IF($M344="","Compléter la colonne M",IF(CU344="","Compléter la part variable",IF($M344=Données!$I$3,CU344,IF(AND($M344=Données!$I$2,CV344=""),"Compléter la colonne précédente",IF(CU344-CV344&lt;=0,0,IF(CV344&gt;=144.44,CU344-144.44,CU344-CV344))))))</f>
        <v>Compléter la colonne M</v>
      </c>
      <c r="CX344" s="197" t="str">
        <f>IF(CU344="","Compléter la part variable",IF(AND($M344=Données!$I$2,CV344=""),"Compléter mont. unit. versé pour le BTE",IF(CW344-$C$6&lt;0,0,CW344-$C$6)))</f>
        <v>Compléter la part variable</v>
      </c>
      <c r="CY344" s="192" t="str">
        <f t="shared" si="154"/>
        <v>Date signature contrat absente ou non conforme</v>
      </c>
      <c r="CZ344" s="24"/>
      <c r="DA344" s="29"/>
      <c r="DB344" s="61" t="str">
        <f t="shared" si="167"/>
        <v>Compléter la colonne M</v>
      </c>
      <c r="DC344" s="62"/>
      <c r="DD344" s="29"/>
      <c r="DE344" s="205" t="str">
        <f>IF($M344="","Compléter la colonne M",IF(DC344="","Compléter la part variable",IF($M344=Données!$I$3,DC344,IF(AND($M344=Données!$I$2,DD344=""),"Compléter la colonne précédente",IF(DC344-DD344&lt;=0,0,IF(DD344&gt;=144.44,DC344-144.44,DC344-DD344))))))</f>
        <v>Compléter la colonne M</v>
      </c>
      <c r="DF344" s="197" t="str">
        <f>IF(DC344="","Compléter la part variable",IF(AND($M344=Données!$I$2,DD344=""),"Compléter mont. unit. versé pour le BTE",IF(DE344-$C$6&lt;0,0,DE344-$C$6)))</f>
        <v>Compléter la part variable</v>
      </c>
      <c r="DG344" s="192" t="str">
        <f t="shared" si="155"/>
        <v>Date signature contrat absente ou non conforme</v>
      </c>
      <c r="DH344" s="106" t="str">
        <f t="shared" si="142"/>
        <v>Remplir les colonnes M,N, Q et P</v>
      </c>
      <c r="DI344" s="153" t="str">
        <f t="shared" si="143"/>
        <v>Remplir les colonnes M, N, Q et P</v>
      </c>
      <c r="DJ344" s="28" t="str">
        <f t="shared" si="144"/>
        <v>Remplir les colonnes M, N, Q et P</v>
      </c>
      <c r="DK344"/>
      <c r="DL344"/>
    </row>
    <row r="345" spans="1:116" x14ac:dyDescent="0.3">
      <c r="A345" s="132"/>
      <c r="B345" s="165"/>
      <c r="C345" s="43"/>
      <c r="D345" s="43"/>
      <c r="E345" s="43"/>
      <c r="F345" s="43"/>
      <c r="G345" s="133"/>
      <c r="H345" s="59"/>
      <c r="I345" s="29"/>
      <c r="J345" s="167"/>
      <c r="K345" s="167"/>
      <c r="L345" s="168"/>
      <c r="M345" s="141"/>
      <c r="N345" s="119"/>
      <c r="O345" s="69"/>
      <c r="P345" s="69"/>
      <c r="Q345" s="145"/>
      <c r="R345" s="24"/>
      <c r="S345" s="29"/>
      <c r="T345" s="61" t="str">
        <f t="shared" si="156"/>
        <v>Compléter la colonne M</v>
      </c>
      <c r="U345" s="62"/>
      <c r="V345" s="103" t="str">
        <f t="shared" si="140"/>
        <v>Compléter la colonne précédente</v>
      </c>
      <c r="W345" s="192" t="str">
        <f t="shared" si="141"/>
        <v>Date signature contrat absente ou non conforme</v>
      </c>
      <c r="X345" s="24"/>
      <c r="Y345" s="29"/>
      <c r="Z345" s="61" t="str">
        <f t="shared" si="157"/>
        <v>Compléter la colonne M</v>
      </c>
      <c r="AA345" s="62"/>
      <c r="AB345" s="29"/>
      <c r="AC345" s="205" t="str">
        <f>IF($M345="","Compléter la colonne M",IF(AA345="","Compléter la part variable",IF($M345=Données!$I$3,AA345,IF(AND($M345=Données!$I$2,AB345=""),"Compléter la colonne précédente",IF(AA345-AB345&lt;=0,0,IF(AB345&gt;=144.44,AA345-144.44,AA345-AB345))))))</f>
        <v>Compléter la colonne M</v>
      </c>
      <c r="AD345" s="197" t="str">
        <f>IF(AA345="","Compléter la part variable",IF(AND($M345=Données!$I$2,AB345=""),"Compléter mont. unit. versé pour le BTE",IF(AC345-$C$6&lt;0,0,AC345-$C$6)))</f>
        <v>Compléter la part variable</v>
      </c>
      <c r="AE345" s="192" t="str">
        <f t="shared" si="145"/>
        <v>Date signature contrat absente ou non conforme</v>
      </c>
      <c r="AF345" s="24"/>
      <c r="AG345" s="29"/>
      <c r="AH345" s="61" t="str">
        <f t="shared" si="158"/>
        <v>Compléter la colonne M</v>
      </c>
      <c r="AI345" s="62"/>
      <c r="AJ345" s="29"/>
      <c r="AK345" s="205" t="str">
        <f>IF($M345="","Compléter la colonne M",IF(AI345="","Compléter la part variable",IF($M345=Données!$I$3,AI345,IF(AND($M345=Données!$I$2,AJ345=""),"Compléter la colonne précédente",IF(AI345-AJ345&lt;=0,0,IF(AJ345&gt;=144.44,AI345-144.44,AI345-AJ345))))))</f>
        <v>Compléter la colonne M</v>
      </c>
      <c r="AL345" s="197" t="str">
        <f>IF(AI345="","Compléter la part variable",IF(AND($M345=Données!$I$2,AJ345=""),"Compléter mont. unit. versé pour le BTE",IF(AK345-$C$6&lt;0,0,AK345-$C$6)))</f>
        <v>Compléter la part variable</v>
      </c>
      <c r="AM345" s="192" t="str">
        <f t="shared" si="146"/>
        <v>Date signature contrat absente ou non conforme</v>
      </c>
      <c r="AN345" s="24"/>
      <c r="AO345" s="29"/>
      <c r="AP345" s="61" t="str">
        <f t="shared" si="159"/>
        <v>Compléter la colonne M</v>
      </c>
      <c r="AQ345" s="62"/>
      <c r="AR345" s="29"/>
      <c r="AS345" s="205" t="str">
        <f>IF($M345="","Compléter la colonne M",IF(AQ345="","Compléter la part variable",IF($M345=Données!$I$3,AQ345,IF(AND($M345=Données!$I$2,AR345=""),"Compléter la colonne précédente",IF(AQ345-AR345&lt;=0,0,IF(AR345&gt;=144.44,AQ345-144.44,AQ345-AR345))))))</f>
        <v>Compléter la colonne M</v>
      </c>
      <c r="AT345" s="197" t="str">
        <f>IF(AQ345="","Compléter la part variable",IF(AND($M345=Données!$I$2,AR345=""),"Compléter mont. unit. versé pour le BTE",IF(AS345-$C$6&lt;0,0,AS345-$C$6)))</f>
        <v>Compléter la part variable</v>
      </c>
      <c r="AU345" s="192" t="str">
        <f t="shared" si="147"/>
        <v>Date signature contrat absente ou non conforme</v>
      </c>
      <c r="AV345" s="24"/>
      <c r="AW345" s="29"/>
      <c r="AX345" s="61" t="str">
        <f t="shared" si="160"/>
        <v>Compléter la colonne M</v>
      </c>
      <c r="AY345" s="62"/>
      <c r="AZ345" s="29"/>
      <c r="BA345" s="205" t="str">
        <f>IF($M345="","Compléter la colonne M",IF(AY345="","Compléter la part variable",IF($M345=Données!$I$3,AY345,IF(AND($M345=Données!$I$2,AZ345=""),"Compléter la colonne précédente",IF(AY345-AZ345&lt;=0,0,IF(AZ345&gt;=144.44,AY345-144.44,AY345-AZ345))))))</f>
        <v>Compléter la colonne M</v>
      </c>
      <c r="BB345" s="197" t="str">
        <f>IF(AY345="","Compléter la part variable",IF(AND($M345=Données!$I$2,AZ345=""),"Compléter mont. unit. versé pour le BTE",IF(BA345-$C$6&lt;0,0,BA345-$C$6)))</f>
        <v>Compléter la part variable</v>
      </c>
      <c r="BC345" s="192" t="str">
        <f t="shared" si="148"/>
        <v>Date signature contrat absente ou non conforme</v>
      </c>
      <c r="BD345" s="24"/>
      <c r="BE345" s="29"/>
      <c r="BF345" s="61" t="str">
        <f t="shared" si="161"/>
        <v>Compléter la colonne M</v>
      </c>
      <c r="BG345" s="62"/>
      <c r="BH345" s="29"/>
      <c r="BI345" s="205" t="str">
        <f>IF($M345="","Compléter la colonne M",IF(BG345="","Compléter la part variable",IF($M345=Données!$I$3,BG345,IF(AND($M345=Données!$I$2,BH345=""),"Compléter la colonne précédente",IF(BG345-BH345&lt;=0,0,IF(BH345&gt;=144.44,BG345-144.44,BG345-BH345))))))</f>
        <v>Compléter la colonne M</v>
      </c>
      <c r="BJ345" s="197" t="str">
        <f>IF(BG345="","Compléter la part variable",IF(AND($M345=Données!$I$2,BH345=""),"Compléter mont. unit. versé pour le BTE",IF(BI345-$C$6&lt;0,0,BI345-$C$6)))</f>
        <v>Compléter la part variable</v>
      </c>
      <c r="BK345" s="192" t="str">
        <f t="shared" si="149"/>
        <v>Date signature contrat absente ou non conforme</v>
      </c>
      <c r="BL345" s="24"/>
      <c r="BM345" s="29"/>
      <c r="BN345" s="61" t="str">
        <f t="shared" si="162"/>
        <v>Compléter la colonne M</v>
      </c>
      <c r="BO345" s="62"/>
      <c r="BP345" s="29"/>
      <c r="BQ345" s="205" t="str">
        <f>IF($M345="","Compléter la colonne M",IF(BO345="","Compléter la part variable",IF($M345=Données!$I$3,BO345,IF(AND($M345=Données!$I$2,BP345=""),"Compléter la colonne précédente",IF(BO345-BP345&lt;=0,0,IF(BP345&gt;=144.44,BO345-144.44,BO345-BP345))))))</f>
        <v>Compléter la colonne M</v>
      </c>
      <c r="BR345" s="197" t="str">
        <f>IF(BO345="","Compléter la part variable",IF(AND($M345=Données!$I$2,BP345=""),"Compléter mont. unit. versé pour le BTE",IF(BQ345-$C$6&lt;0,0,BQ345-$C$6)))</f>
        <v>Compléter la part variable</v>
      </c>
      <c r="BS345" s="192" t="str">
        <f t="shared" si="150"/>
        <v>Date signature contrat absente ou non conforme</v>
      </c>
      <c r="BT345" s="24"/>
      <c r="BU345" s="29"/>
      <c r="BV345" s="61" t="str">
        <f t="shared" si="163"/>
        <v>Compléter la colonne M</v>
      </c>
      <c r="BW345" s="62"/>
      <c r="BX345" s="29"/>
      <c r="BY345" s="205" t="str">
        <f>IF($M345="","Compléter la colonne M",IF(BW345="","Compléter la part variable",IF($M345=Données!$I$3,BW345,IF(AND($M345=Données!$I$2,BX345=""),"Compléter la colonne précédente",IF(BW345-BX345&lt;=0,0,IF(BX345&gt;=144.44,BW345-144.44,BW345-BX345))))))</f>
        <v>Compléter la colonne M</v>
      </c>
      <c r="BZ345" s="197" t="str">
        <f>IF(BW345="","Compléter la part variable",IF(AND($M345=Données!$I$2,BX345=""),"Compléter mont. unit. versé pour le BTE",IF(BY345-$C$6&lt;0,0,BY345-$C$6)))</f>
        <v>Compléter la part variable</v>
      </c>
      <c r="CA345" s="192" t="str">
        <f t="shared" si="151"/>
        <v>Date signature contrat absente ou non conforme</v>
      </c>
      <c r="CB345" s="24"/>
      <c r="CC345" s="29"/>
      <c r="CD345" s="61" t="str">
        <f t="shared" si="164"/>
        <v>Compléter la colonne M</v>
      </c>
      <c r="CE345" s="62"/>
      <c r="CF345" s="29"/>
      <c r="CG345" s="205" t="str">
        <f>IF($M345="","Compléter la colonne M",IF(CE345="","Compléter la part variable",IF($M345=Données!$I$3,CE345,IF(AND($M345=Données!$I$2,CF345=""),"Compléter la colonne précédente",IF(CE345-CF345&lt;=0,0,IF(CF345&gt;=144.44,CE345-144.44,CE345-CF345))))))</f>
        <v>Compléter la colonne M</v>
      </c>
      <c r="CH345" s="197" t="str">
        <f>IF(CE345="","Compléter la part variable",IF(AND($M345=Données!$I$2,CF345=""),"Compléter mont. unit. versé pour le BTE",IF(CG345-$C$6&lt;0,0,CG345-$C$6)))</f>
        <v>Compléter la part variable</v>
      </c>
      <c r="CI345" s="192" t="str">
        <f t="shared" si="152"/>
        <v>Date signature contrat absente ou non conforme</v>
      </c>
      <c r="CJ345" s="24"/>
      <c r="CK345" s="29"/>
      <c r="CL345" s="61" t="str">
        <f t="shared" si="165"/>
        <v>Compléter la colonne M</v>
      </c>
      <c r="CM345" s="62"/>
      <c r="CN345" s="29"/>
      <c r="CO345" s="205" t="str">
        <f>IF($M345="","Compléter la colonne M",IF(CM345="","Compléter la part variable",IF($M345=Données!$I$3,CM345,IF(AND($M345=Données!$I$2,CN345=""),"Compléter la colonne précédente",IF(CM345-CN345&lt;=0,0,IF(CN345&gt;=144.44,CM345-144.44,CM345-CN345))))))</f>
        <v>Compléter la colonne M</v>
      </c>
      <c r="CP345" s="197" t="str">
        <f>IF(CM345="","Compléter la part variable",IF(AND($M345=Données!$I$2,CN345=""),"Compléter mont. unit. versé pour le BTE",IF(CO345-$C$6&lt;0,0,CO345-$C$6)))</f>
        <v>Compléter la part variable</v>
      </c>
      <c r="CQ345" s="192" t="str">
        <f t="shared" si="153"/>
        <v>Date signature contrat absente ou non conforme</v>
      </c>
      <c r="CR345" s="24"/>
      <c r="CS345" s="29"/>
      <c r="CT345" s="61" t="str">
        <f t="shared" si="166"/>
        <v>Compléter la colonne M</v>
      </c>
      <c r="CU345" s="62"/>
      <c r="CV345" s="29"/>
      <c r="CW345" s="205" t="str">
        <f>IF($M345="","Compléter la colonne M",IF(CU345="","Compléter la part variable",IF($M345=Données!$I$3,CU345,IF(AND($M345=Données!$I$2,CV345=""),"Compléter la colonne précédente",IF(CU345-CV345&lt;=0,0,IF(CV345&gt;=144.44,CU345-144.44,CU345-CV345))))))</f>
        <v>Compléter la colonne M</v>
      </c>
      <c r="CX345" s="197" t="str">
        <f>IF(CU345="","Compléter la part variable",IF(AND($M345=Données!$I$2,CV345=""),"Compléter mont. unit. versé pour le BTE",IF(CW345-$C$6&lt;0,0,CW345-$C$6)))</f>
        <v>Compléter la part variable</v>
      </c>
      <c r="CY345" s="192" t="str">
        <f t="shared" si="154"/>
        <v>Date signature contrat absente ou non conforme</v>
      </c>
      <c r="CZ345" s="24"/>
      <c r="DA345" s="29"/>
      <c r="DB345" s="61" t="str">
        <f t="shared" si="167"/>
        <v>Compléter la colonne M</v>
      </c>
      <c r="DC345" s="62"/>
      <c r="DD345" s="29"/>
      <c r="DE345" s="205" t="str">
        <f>IF($M345="","Compléter la colonne M",IF(DC345="","Compléter la part variable",IF($M345=Données!$I$3,DC345,IF(AND($M345=Données!$I$2,DD345=""),"Compléter la colonne précédente",IF(DC345-DD345&lt;=0,0,IF(DD345&gt;=144.44,DC345-144.44,DC345-DD345))))))</f>
        <v>Compléter la colonne M</v>
      </c>
      <c r="DF345" s="197" t="str">
        <f>IF(DC345="","Compléter la part variable",IF(AND($M345=Données!$I$2,DD345=""),"Compléter mont. unit. versé pour le BTE",IF(DE345-$C$6&lt;0,0,DE345-$C$6)))</f>
        <v>Compléter la part variable</v>
      </c>
      <c r="DG345" s="192" t="str">
        <f t="shared" si="155"/>
        <v>Date signature contrat absente ou non conforme</v>
      </c>
      <c r="DH345" s="106" t="str">
        <f t="shared" si="142"/>
        <v>Remplir les colonnes M,N, Q et P</v>
      </c>
      <c r="DI345" s="153" t="str">
        <f t="shared" si="143"/>
        <v>Remplir les colonnes M, N, Q et P</v>
      </c>
      <c r="DJ345" s="28" t="str">
        <f t="shared" si="144"/>
        <v>Remplir les colonnes M, N, Q et P</v>
      </c>
      <c r="DK345"/>
      <c r="DL345"/>
    </row>
    <row r="346" spans="1:116" x14ac:dyDescent="0.3">
      <c r="A346" s="132"/>
      <c r="B346" s="165"/>
      <c r="C346" s="43"/>
      <c r="D346" s="43"/>
      <c r="E346" s="43"/>
      <c r="F346" s="43"/>
      <c r="G346" s="133"/>
      <c r="H346" s="59"/>
      <c r="I346" s="29"/>
      <c r="J346" s="167"/>
      <c r="K346" s="167"/>
      <c r="L346" s="168"/>
      <c r="M346" s="141"/>
      <c r="N346" s="119"/>
      <c r="O346" s="69"/>
      <c r="P346" s="69"/>
      <c r="Q346" s="145"/>
      <c r="R346" s="24"/>
      <c r="S346" s="29"/>
      <c r="T346" s="61" t="str">
        <f t="shared" si="156"/>
        <v>Compléter la colonne M</v>
      </c>
      <c r="U346" s="62"/>
      <c r="V346" s="103" t="str">
        <f t="shared" si="140"/>
        <v>Compléter la colonne précédente</v>
      </c>
      <c r="W346" s="192" t="str">
        <f t="shared" si="141"/>
        <v>Date signature contrat absente ou non conforme</v>
      </c>
      <c r="X346" s="24"/>
      <c r="Y346" s="29"/>
      <c r="Z346" s="61" t="str">
        <f t="shared" si="157"/>
        <v>Compléter la colonne M</v>
      </c>
      <c r="AA346" s="62"/>
      <c r="AB346" s="29"/>
      <c r="AC346" s="205" t="str">
        <f>IF($M346="","Compléter la colonne M",IF(AA346="","Compléter la part variable",IF($M346=Données!$I$3,AA346,IF(AND($M346=Données!$I$2,AB346=""),"Compléter la colonne précédente",IF(AA346-AB346&lt;=0,0,IF(AB346&gt;=144.44,AA346-144.44,AA346-AB346))))))</f>
        <v>Compléter la colonne M</v>
      </c>
      <c r="AD346" s="197" t="str">
        <f>IF(AA346="","Compléter la part variable",IF(AND($M346=Données!$I$2,AB346=""),"Compléter mont. unit. versé pour le BTE",IF(AC346-$C$6&lt;0,0,AC346-$C$6)))</f>
        <v>Compléter la part variable</v>
      </c>
      <c r="AE346" s="192" t="str">
        <f t="shared" si="145"/>
        <v>Date signature contrat absente ou non conforme</v>
      </c>
      <c r="AF346" s="24"/>
      <c r="AG346" s="29"/>
      <c r="AH346" s="61" t="str">
        <f t="shared" si="158"/>
        <v>Compléter la colonne M</v>
      </c>
      <c r="AI346" s="62"/>
      <c r="AJ346" s="29"/>
      <c r="AK346" s="205" t="str">
        <f>IF($M346="","Compléter la colonne M",IF(AI346="","Compléter la part variable",IF($M346=Données!$I$3,AI346,IF(AND($M346=Données!$I$2,AJ346=""),"Compléter la colonne précédente",IF(AI346-AJ346&lt;=0,0,IF(AJ346&gt;=144.44,AI346-144.44,AI346-AJ346))))))</f>
        <v>Compléter la colonne M</v>
      </c>
      <c r="AL346" s="197" t="str">
        <f>IF(AI346="","Compléter la part variable",IF(AND($M346=Données!$I$2,AJ346=""),"Compléter mont. unit. versé pour le BTE",IF(AK346-$C$6&lt;0,0,AK346-$C$6)))</f>
        <v>Compléter la part variable</v>
      </c>
      <c r="AM346" s="192" t="str">
        <f t="shared" si="146"/>
        <v>Date signature contrat absente ou non conforme</v>
      </c>
      <c r="AN346" s="24"/>
      <c r="AO346" s="29"/>
      <c r="AP346" s="61" t="str">
        <f t="shared" si="159"/>
        <v>Compléter la colonne M</v>
      </c>
      <c r="AQ346" s="62"/>
      <c r="AR346" s="29"/>
      <c r="AS346" s="205" t="str">
        <f>IF($M346="","Compléter la colonne M",IF(AQ346="","Compléter la part variable",IF($M346=Données!$I$3,AQ346,IF(AND($M346=Données!$I$2,AR346=""),"Compléter la colonne précédente",IF(AQ346-AR346&lt;=0,0,IF(AR346&gt;=144.44,AQ346-144.44,AQ346-AR346))))))</f>
        <v>Compléter la colonne M</v>
      </c>
      <c r="AT346" s="197" t="str">
        <f>IF(AQ346="","Compléter la part variable",IF(AND($M346=Données!$I$2,AR346=""),"Compléter mont. unit. versé pour le BTE",IF(AS346-$C$6&lt;0,0,AS346-$C$6)))</f>
        <v>Compléter la part variable</v>
      </c>
      <c r="AU346" s="192" t="str">
        <f t="shared" si="147"/>
        <v>Date signature contrat absente ou non conforme</v>
      </c>
      <c r="AV346" s="24"/>
      <c r="AW346" s="29"/>
      <c r="AX346" s="61" t="str">
        <f t="shared" si="160"/>
        <v>Compléter la colonne M</v>
      </c>
      <c r="AY346" s="62"/>
      <c r="AZ346" s="29"/>
      <c r="BA346" s="205" t="str">
        <f>IF($M346="","Compléter la colonne M",IF(AY346="","Compléter la part variable",IF($M346=Données!$I$3,AY346,IF(AND($M346=Données!$I$2,AZ346=""),"Compléter la colonne précédente",IF(AY346-AZ346&lt;=0,0,IF(AZ346&gt;=144.44,AY346-144.44,AY346-AZ346))))))</f>
        <v>Compléter la colonne M</v>
      </c>
      <c r="BB346" s="197" t="str">
        <f>IF(AY346="","Compléter la part variable",IF(AND($M346=Données!$I$2,AZ346=""),"Compléter mont. unit. versé pour le BTE",IF(BA346-$C$6&lt;0,0,BA346-$C$6)))</f>
        <v>Compléter la part variable</v>
      </c>
      <c r="BC346" s="192" t="str">
        <f t="shared" si="148"/>
        <v>Date signature contrat absente ou non conforme</v>
      </c>
      <c r="BD346" s="24"/>
      <c r="BE346" s="29"/>
      <c r="BF346" s="61" t="str">
        <f t="shared" si="161"/>
        <v>Compléter la colonne M</v>
      </c>
      <c r="BG346" s="62"/>
      <c r="BH346" s="29"/>
      <c r="BI346" s="205" t="str">
        <f>IF($M346="","Compléter la colonne M",IF(BG346="","Compléter la part variable",IF($M346=Données!$I$3,BG346,IF(AND($M346=Données!$I$2,BH346=""),"Compléter la colonne précédente",IF(BG346-BH346&lt;=0,0,IF(BH346&gt;=144.44,BG346-144.44,BG346-BH346))))))</f>
        <v>Compléter la colonne M</v>
      </c>
      <c r="BJ346" s="197" t="str">
        <f>IF(BG346="","Compléter la part variable",IF(AND($M346=Données!$I$2,BH346=""),"Compléter mont. unit. versé pour le BTE",IF(BI346-$C$6&lt;0,0,BI346-$C$6)))</f>
        <v>Compléter la part variable</v>
      </c>
      <c r="BK346" s="192" t="str">
        <f t="shared" si="149"/>
        <v>Date signature contrat absente ou non conforme</v>
      </c>
      <c r="BL346" s="24"/>
      <c r="BM346" s="29"/>
      <c r="BN346" s="61" t="str">
        <f t="shared" si="162"/>
        <v>Compléter la colonne M</v>
      </c>
      <c r="BO346" s="62"/>
      <c r="BP346" s="29"/>
      <c r="BQ346" s="205" t="str">
        <f>IF($M346="","Compléter la colonne M",IF(BO346="","Compléter la part variable",IF($M346=Données!$I$3,BO346,IF(AND($M346=Données!$I$2,BP346=""),"Compléter la colonne précédente",IF(BO346-BP346&lt;=0,0,IF(BP346&gt;=144.44,BO346-144.44,BO346-BP346))))))</f>
        <v>Compléter la colonne M</v>
      </c>
      <c r="BR346" s="197" t="str">
        <f>IF(BO346="","Compléter la part variable",IF(AND($M346=Données!$I$2,BP346=""),"Compléter mont. unit. versé pour le BTE",IF(BQ346-$C$6&lt;0,0,BQ346-$C$6)))</f>
        <v>Compléter la part variable</v>
      </c>
      <c r="BS346" s="192" t="str">
        <f t="shared" si="150"/>
        <v>Date signature contrat absente ou non conforme</v>
      </c>
      <c r="BT346" s="24"/>
      <c r="BU346" s="29"/>
      <c r="BV346" s="61" t="str">
        <f t="shared" si="163"/>
        <v>Compléter la colonne M</v>
      </c>
      <c r="BW346" s="62"/>
      <c r="BX346" s="29"/>
      <c r="BY346" s="205" t="str">
        <f>IF($M346="","Compléter la colonne M",IF(BW346="","Compléter la part variable",IF($M346=Données!$I$3,BW346,IF(AND($M346=Données!$I$2,BX346=""),"Compléter la colonne précédente",IF(BW346-BX346&lt;=0,0,IF(BX346&gt;=144.44,BW346-144.44,BW346-BX346))))))</f>
        <v>Compléter la colonne M</v>
      </c>
      <c r="BZ346" s="197" t="str">
        <f>IF(BW346="","Compléter la part variable",IF(AND($M346=Données!$I$2,BX346=""),"Compléter mont. unit. versé pour le BTE",IF(BY346-$C$6&lt;0,0,BY346-$C$6)))</f>
        <v>Compléter la part variable</v>
      </c>
      <c r="CA346" s="192" t="str">
        <f t="shared" si="151"/>
        <v>Date signature contrat absente ou non conforme</v>
      </c>
      <c r="CB346" s="24"/>
      <c r="CC346" s="29"/>
      <c r="CD346" s="61" t="str">
        <f t="shared" si="164"/>
        <v>Compléter la colonne M</v>
      </c>
      <c r="CE346" s="62"/>
      <c r="CF346" s="29"/>
      <c r="CG346" s="205" t="str">
        <f>IF($M346="","Compléter la colonne M",IF(CE346="","Compléter la part variable",IF($M346=Données!$I$3,CE346,IF(AND($M346=Données!$I$2,CF346=""),"Compléter la colonne précédente",IF(CE346-CF346&lt;=0,0,IF(CF346&gt;=144.44,CE346-144.44,CE346-CF346))))))</f>
        <v>Compléter la colonne M</v>
      </c>
      <c r="CH346" s="197" t="str">
        <f>IF(CE346="","Compléter la part variable",IF(AND($M346=Données!$I$2,CF346=""),"Compléter mont. unit. versé pour le BTE",IF(CG346-$C$6&lt;0,0,CG346-$C$6)))</f>
        <v>Compléter la part variable</v>
      </c>
      <c r="CI346" s="192" t="str">
        <f t="shared" si="152"/>
        <v>Date signature contrat absente ou non conforme</v>
      </c>
      <c r="CJ346" s="24"/>
      <c r="CK346" s="29"/>
      <c r="CL346" s="61" t="str">
        <f t="shared" si="165"/>
        <v>Compléter la colonne M</v>
      </c>
      <c r="CM346" s="62"/>
      <c r="CN346" s="29"/>
      <c r="CO346" s="205" t="str">
        <f>IF($M346="","Compléter la colonne M",IF(CM346="","Compléter la part variable",IF($M346=Données!$I$3,CM346,IF(AND($M346=Données!$I$2,CN346=""),"Compléter la colonne précédente",IF(CM346-CN346&lt;=0,0,IF(CN346&gt;=144.44,CM346-144.44,CM346-CN346))))))</f>
        <v>Compléter la colonne M</v>
      </c>
      <c r="CP346" s="197" t="str">
        <f>IF(CM346="","Compléter la part variable",IF(AND($M346=Données!$I$2,CN346=""),"Compléter mont. unit. versé pour le BTE",IF(CO346-$C$6&lt;0,0,CO346-$C$6)))</f>
        <v>Compléter la part variable</v>
      </c>
      <c r="CQ346" s="192" t="str">
        <f t="shared" si="153"/>
        <v>Date signature contrat absente ou non conforme</v>
      </c>
      <c r="CR346" s="24"/>
      <c r="CS346" s="29"/>
      <c r="CT346" s="61" t="str">
        <f t="shared" si="166"/>
        <v>Compléter la colonne M</v>
      </c>
      <c r="CU346" s="62"/>
      <c r="CV346" s="29"/>
      <c r="CW346" s="205" t="str">
        <f>IF($M346="","Compléter la colonne M",IF(CU346="","Compléter la part variable",IF($M346=Données!$I$3,CU346,IF(AND($M346=Données!$I$2,CV346=""),"Compléter la colonne précédente",IF(CU346-CV346&lt;=0,0,IF(CV346&gt;=144.44,CU346-144.44,CU346-CV346))))))</f>
        <v>Compléter la colonne M</v>
      </c>
      <c r="CX346" s="197" t="str">
        <f>IF(CU346="","Compléter la part variable",IF(AND($M346=Données!$I$2,CV346=""),"Compléter mont. unit. versé pour le BTE",IF(CW346-$C$6&lt;0,0,CW346-$C$6)))</f>
        <v>Compléter la part variable</v>
      </c>
      <c r="CY346" s="192" t="str">
        <f t="shared" si="154"/>
        <v>Date signature contrat absente ou non conforme</v>
      </c>
      <c r="CZ346" s="24"/>
      <c r="DA346" s="29"/>
      <c r="DB346" s="61" t="str">
        <f t="shared" si="167"/>
        <v>Compléter la colonne M</v>
      </c>
      <c r="DC346" s="62"/>
      <c r="DD346" s="29"/>
      <c r="DE346" s="205" t="str">
        <f>IF($M346="","Compléter la colonne M",IF(DC346="","Compléter la part variable",IF($M346=Données!$I$3,DC346,IF(AND($M346=Données!$I$2,DD346=""),"Compléter la colonne précédente",IF(DC346-DD346&lt;=0,0,IF(DD346&gt;=144.44,DC346-144.44,DC346-DD346))))))</f>
        <v>Compléter la colonne M</v>
      </c>
      <c r="DF346" s="197" t="str">
        <f>IF(DC346="","Compléter la part variable",IF(AND($M346=Données!$I$2,DD346=""),"Compléter mont. unit. versé pour le BTE",IF(DE346-$C$6&lt;0,0,DE346-$C$6)))</f>
        <v>Compléter la part variable</v>
      </c>
      <c r="DG346" s="192" t="str">
        <f t="shared" si="155"/>
        <v>Date signature contrat absente ou non conforme</v>
      </c>
      <c r="DH346" s="106" t="str">
        <f t="shared" si="142"/>
        <v>Remplir les colonnes M,N, Q et P</v>
      </c>
      <c r="DI346" s="153" t="str">
        <f t="shared" si="143"/>
        <v>Remplir les colonnes M, N, Q et P</v>
      </c>
      <c r="DJ346" s="28" t="str">
        <f t="shared" si="144"/>
        <v>Remplir les colonnes M, N, Q et P</v>
      </c>
      <c r="DK346"/>
      <c r="DL346"/>
    </row>
    <row r="347" spans="1:116" x14ac:dyDescent="0.3">
      <c r="A347" s="132"/>
      <c r="B347" s="165"/>
      <c r="C347" s="43"/>
      <c r="D347" s="43"/>
      <c r="E347" s="43"/>
      <c r="F347" s="43"/>
      <c r="G347" s="133"/>
      <c r="H347" s="59"/>
      <c r="I347" s="29"/>
      <c r="J347" s="167"/>
      <c r="K347" s="167"/>
      <c r="L347" s="168"/>
      <c r="M347" s="141"/>
      <c r="N347" s="119"/>
      <c r="O347" s="69"/>
      <c r="P347" s="69"/>
      <c r="Q347" s="145"/>
      <c r="R347" s="24"/>
      <c r="S347" s="29"/>
      <c r="T347" s="61" t="str">
        <f t="shared" si="156"/>
        <v>Compléter la colonne M</v>
      </c>
      <c r="U347" s="62"/>
      <c r="V347" s="103" t="str">
        <f t="shared" si="140"/>
        <v>Compléter la colonne précédente</v>
      </c>
      <c r="W347" s="192" t="str">
        <f t="shared" si="141"/>
        <v>Date signature contrat absente ou non conforme</v>
      </c>
      <c r="X347" s="24"/>
      <c r="Y347" s="29"/>
      <c r="Z347" s="61" t="str">
        <f t="shared" si="157"/>
        <v>Compléter la colonne M</v>
      </c>
      <c r="AA347" s="62"/>
      <c r="AB347" s="29"/>
      <c r="AC347" s="205" t="str">
        <f>IF($M347="","Compléter la colonne M",IF(AA347="","Compléter la part variable",IF($M347=Données!$I$3,AA347,IF(AND($M347=Données!$I$2,AB347=""),"Compléter la colonne précédente",IF(AA347-AB347&lt;=0,0,IF(AB347&gt;=144.44,AA347-144.44,AA347-AB347))))))</f>
        <v>Compléter la colonne M</v>
      </c>
      <c r="AD347" s="197" t="str">
        <f>IF(AA347="","Compléter la part variable",IF(AND($M347=Données!$I$2,AB347=""),"Compléter mont. unit. versé pour le BTE",IF(AC347-$C$6&lt;0,0,AC347-$C$6)))</f>
        <v>Compléter la part variable</v>
      </c>
      <c r="AE347" s="192" t="str">
        <f t="shared" si="145"/>
        <v>Date signature contrat absente ou non conforme</v>
      </c>
      <c r="AF347" s="24"/>
      <c r="AG347" s="29"/>
      <c r="AH347" s="61" t="str">
        <f t="shared" si="158"/>
        <v>Compléter la colonne M</v>
      </c>
      <c r="AI347" s="62"/>
      <c r="AJ347" s="29"/>
      <c r="AK347" s="205" t="str">
        <f>IF($M347="","Compléter la colonne M",IF(AI347="","Compléter la part variable",IF($M347=Données!$I$3,AI347,IF(AND($M347=Données!$I$2,AJ347=""),"Compléter la colonne précédente",IF(AI347-AJ347&lt;=0,0,IF(AJ347&gt;=144.44,AI347-144.44,AI347-AJ347))))))</f>
        <v>Compléter la colonne M</v>
      </c>
      <c r="AL347" s="197" t="str">
        <f>IF(AI347="","Compléter la part variable",IF(AND($M347=Données!$I$2,AJ347=""),"Compléter mont. unit. versé pour le BTE",IF(AK347-$C$6&lt;0,0,AK347-$C$6)))</f>
        <v>Compléter la part variable</v>
      </c>
      <c r="AM347" s="192" t="str">
        <f t="shared" si="146"/>
        <v>Date signature contrat absente ou non conforme</v>
      </c>
      <c r="AN347" s="24"/>
      <c r="AO347" s="29"/>
      <c r="AP347" s="61" t="str">
        <f t="shared" si="159"/>
        <v>Compléter la colonne M</v>
      </c>
      <c r="AQ347" s="62"/>
      <c r="AR347" s="29"/>
      <c r="AS347" s="205" t="str">
        <f>IF($M347="","Compléter la colonne M",IF(AQ347="","Compléter la part variable",IF($M347=Données!$I$3,AQ347,IF(AND($M347=Données!$I$2,AR347=""),"Compléter la colonne précédente",IF(AQ347-AR347&lt;=0,0,IF(AR347&gt;=144.44,AQ347-144.44,AQ347-AR347))))))</f>
        <v>Compléter la colonne M</v>
      </c>
      <c r="AT347" s="197" t="str">
        <f>IF(AQ347="","Compléter la part variable",IF(AND($M347=Données!$I$2,AR347=""),"Compléter mont. unit. versé pour le BTE",IF(AS347-$C$6&lt;0,0,AS347-$C$6)))</f>
        <v>Compléter la part variable</v>
      </c>
      <c r="AU347" s="192" t="str">
        <f t="shared" si="147"/>
        <v>Date signature contrat absente ou non conforme</v>
      </c>
      <c r="AV347" s="24"/>
      <c r="AW347" s="29"/>
      <c r="AX347" s="61" t="str">
        <f t="shared" si="160"/>
        <v>Compléter la colonne M</v>
      </c>
      <c r="AY347" s="62"/>
      <c r="AZ347" s="29"/>
      <c r="BA347" s="205" t="str">
        <f>IF($M347="","Compléter la colonne M",IF(AY347="","Compléter la part variable",IF($M347=Données!$I$3,AY347,IF(AND($M347=Données!$I$2,AZ347=""),"Compléter la colonne précédente",IF(AY347-AZ347&lt;=0,0,IF(AZ347&gt;=144.44,AY347-144.44,AY347-AZ347))))))</f>
        <v>Compléter la colonne M</v>
      </c>
      <c r="BB347" s="197" t="str">
        <f>IF(AY347="","Compléter la part variable",IF(AND($M347=Données!$I$2,AZ347=""),"Compléter mont. unit. versé pour le BTE",IF(BA347-$C$6&lt;0,0,BA347-$C$6)))</f>
        <v>Compléter la part variable</v>
      </c>
      <c r="BC347" s="192" t="str">
        <f t="shared" si="148"/>
        <v>Date signature contrat absente ou non conforme</v>
      </c>
      <c r="BD347" s="24"/>
      <c r="BE347" s="29"/>
      <c r="BF347" s="61" t="str">
        <f t="shared" si="161"/>
        <v>Compléter la colonne M</v>
      </c>
      <c r="BG347" s="62"/>
      <c r="BH347" s="29"/>
      <c r="BI347" s="205" t="str">
        <f>IF($M347="","Compléter la colonne M",IF(BG347="","Compléter la part variable",IF($M347=Données!$I$3,BG347,IF(AND($M347=Données!$I$2,BH347=""),"Compléter la colonne précédente",IF(BG347-BH347&lt;=0,0,IF(BH347&gt;=144.44,BG347-144.44,BG347-BH347))))))</f>
        <v>Compléter la colonne M</v>
      </c>
      <c r="BJ347" s="197" t="str">
        <f>IF(BG347="","Compléter la part variable",IF(AND($M347=Données!$I$2,BH347=""),"Compléter mont. unit. versé pour le BTE",IF(BI347-$C$6&lt;0,0,BI347-$C$6)))</f>
        <v>Compléter la part variable</v>
      </c>
      <c r="BK347" s="192" t="str">
        <f t="shared" si="149"/>
        <v>Date signature contrat absente ou non conforme</v>
      </c>
      <c r="BL347" s="24"/>
      <c r="BM347" s="29"/>
      <c r="BN347" s="61" t="str">
        <f t="shared" si="162"/>
        <v>Compléter la colonne M</v>
      </c>
      <c r="BO347" s="62"/>
      <c r="BP347" s="29"/>
      <c r="BQ347" s="205" t="str">
        <f>IF($M347="","Compléter la colonne M",IF(BO347="","Compléter la part variable",IF($M347=Données!$I$3,BO347,IF(AND($M347=Données!$I$2,BP347=""),"Compléter la colonne précédente",IF(BO347-BP347&lt;=0,0,IF(BP347&gt;=144.44,BO347-144.44,BO347-BP347))))))</f>
        <v>Compléter la colonne M</v>
      </c>
      <c r="BR347" s="197" t="str">
        <f>IF(BO347="","Compléter la part variable",IF(AND($M347=Données!$I$2,BP347=""),"Compléter mont. unit. versé pour le BTE",IF(BQ347-$C$6&lt;0,0,BQ347-$C$6)))</f>
        <v>Compléter la part variable</v>
      </c>
      <c r="BS347" s="192" t="str">
        <f t="shared" si="150"/>
        <v>Date signature contrat absente ou non conforme</v>
      </c>
      <c r="BT347" s="24"/>
      <c r="BU347" s="29"/>
      <c r="BV347" s="61" t="str">
        <f t="shared" si="163"/>
        <v>Compléter la colonne M</v>
      </c>
      <c r="BW347" s="62"/>
      <c r="BX347" s="29"/>
      <c r="BY347" s="205" t="str">
        <f>IF($M347="","Compléter la colonne M",IF(BW347="","Compléter la part variable",IF($M347=Données!$I$3,BW347,IF(AND($M347=Données!$I$2,BX347=""),"Compléter la colonne précédente",IF(BW347-BX347&lt;=0,0,IF(BX347&gt;=144.44,BW347-144.44,BW347-BX347))))))</f>
        <v>Compléter la colonne M</v>
      </c>
      <c r="BZ347" s="197" t="str">
        <f>IF(BW347="","Compléter la part variable",IF(AND($M347=Données!$I$2,BX347=""),"Compléter mont. unit. versé pour le BTE",IF(BY347-$C$6&lt;0,0,BY347-$C$6)))</f>
        <v>Compléter la part variable</v>
      </c>
      <c r="CA347" s="192" t="str">
        <f t="shared" si="151"/>
        <v>Date signature contrat absente ou non conforme</v>
      </c>
      <c r="CB347" s="24"/>
      <c r="CC347" s="29"/>
      <c r="CD347" s="61" t="str">
        <f t="shared" si="164"/>
        <v>Compléter la colonne M</v>
      </c>
      <c r="CE347" s="62"/>
      <c r="CF347" s="29"/>
      <c r="CG347" s="205" t="str">
        <f>IF($M347="","Compléter la colonne M",IF(CE347="","Compléter la part variable",IF($M347=Données!$I$3,CE347,IF(AND($M347=Données!$I$2,CF347=""),"Compléter la colonne précédente",IF(CE347-CF347&lt;=0,0,IF(CF347&gt;=144.44,CE347-144.44,CE347-CF347))))))</f>
        <v>Compléter la colonne M</v>
      </c>
      <c r="CH347" s="197" t="str">
        <f>IF(CE347="","Compléter la part variable",IF(AND($M347=Données!$I$2,CF347=""),"Compléter mont. unit. versé pour le BTE",IF(CG347-$C$6&lt;0,0,CG347-$C$6)))</f>
        <v>Compléter la part variable</v>
      </c>
      <c r="CI347" s="192" t="str">
        <f t="shared" si="152"/>
        <v>Date signature contrat absente ou non conforme</v>
      </c>
      <c r="CJ347" s="24"/>
      <c r="CK347" s="29"/>
      <c r="CL347" s="61" t="str">
        <f t="shared" si="165"/>
        <v>Compléter la colonne M</v>
      </c>
      <c r="CM347" s="62"/>
      <c r="CN347" s="29"/>
      <c r="CO347" s="205" t="str">
        <f>IF($M347="","Compléter la colonne M",IF(CM347="","Compléter la part variable",IF($M347=Données!$I$3,CM347,IF(AND($M347=Données!$I$2,CN347=""),"Compléter la colonne précédente",IF(CM347-CN347&lt;=0,0,IF(CN347&gt;=144.44,CM347-144.44,CM347-CN347))))))</f>
        <v>Compléter la colonne M</v>
      </c>
      <c r="CP347" s="197" t="str">
        <f>IF(CM347="","Compléter la part variable",IF(AND($M347=Données!$I$2,CN347=""),"Compléter mont. unit. versé pour le BTE",IF(CO347-$C$6&lt;0,0,CO347-$C$6)))</f>
        <v>Compléter la part variable</v>
      </c>
      <c r="CQ347" s="192" t="str">
        <f t="shared" si="153"/>
        <v>Date signature contrat absente ou non conforme</v>
      </c>
      <c r="CR347" s="24"/>
      <c r="CS347" s="29"/>
      <c r="CT347" s="61" t="str">
        <f t="shared" si="166"/>
        <v>Compléter la colonne M</v>
      </c>
      <c r="CU347" s="62"/>
      <c r="CV347" s="29"/>
      <c r="CW347" s="205" t="str">
        <f>IF($M347="","Compléter la colonne M",IF(CU347="","Compléter la part variable",IF($M347=Données!$I$3,CU347,IF(AND($M347=Données!$I$2,CV347=""),"Compléter la colonne précédente",IF(CU347-CV347&lt;=0,0,IF(CV347&gt;=144.44,CU347-144.44,CU347-CV347))))))</f>
        <v>Compléter la colonne M</v>
      </c>
      <c r="CX347" s="197" t="str">
        <f>IF(CU347="","Compléter la part variable",IF(AND($M347=Données!$I$2,CV347=""),"Compléter mont. unit. versé pour le BTE",IF(CW347-$C$6&lt;0,0,CW347-$C$6)))</f>
        <v>Compléter la part variable</v>
      </c>
      <c r="CY347" s="192" t="str">
        <f t="shared" si="154"/>
        <v>Date signature contrat absente ou non conforme</v>
      </c>
      <c r="CZ347" s="24"/>
      <c r="DA347" s="29"/>
      <c r="DB347" s="61" t="str">
        <f t="shared" si="167"/>
        <v>Compléter la colonne M</v>
      </c>
      <c r="DC347" s="62"/>
      <c r="DD347" s="29"/>
      <c r="DE347" s="205" t="str">
        <f>IF($M347="","Compléter la colonne M",IF(DC347="","Compléter la part variable",IF($M347=Données!$I$3,DC347,IF(AND($M347=Données!$I$2,DD347=""),"Compléter la colonne précédente",IF(DC347-DD347&lt;=0,0,IF(DD347&gt;=144.44,DC347-144.44,DC347-DD347))))))</f>
        <v>Compléter la colonne M</v>
      </c>
      <c r="DF347" s="197" t="str">
        <f>IF(DC347="","Compléter la part variable",IF(AND($M347=Données!$I$2,DD347=""),"Compléter mont. unit. versé pour le BTE",IF(DE347-$C$6&lt;0,0,DE347-$C$6)))</f>
        <v>Compléter la part variable</v>
      </c>
      <c r="DG347" s="192" t="str">
        <f t="shared" si="155"/>
        <v>Date signature contrat absente ou non conforme</v>
      </c>
      <c r="DH347" s="106" t="str">
        <f t="shared" si="142"/>
        <v>Remplir les colonnes M,N, Q et P</v>
      </c>
      <c r="DI347" s="153" t="str">
        <f t="shared" si="143"/>
        <v>Remplir les colonnes M, N, Q et P</v>
      </c>
      <c r="DJ347" s="28" t="str">
        <f t="shared" si="144"/>
        <v>Remplir les colonnes M, N, Q et P</v>
      </c>
      <c r="DK347"/>
      <c r="DL347"/>
    </row>
    <row r="348" spans="1:116" x14ac:dyDescent="0.3">
      <c r="A348" s="132"/>
      <c r="B348" s="165"/>
      <c r="C348" s="43"/>
      <c r="D348" s="43"/>
      <c r="E348" s="43"/>
      <c r="F348" s="43"/>
      <c r="G348" s="133"/>
      <c r="H348" s="59"/>
      <c r="I348" s="29"/>
      <c r="J348" s="167"/>
      <c r="K348" s="167"/>
      <c r="L348" s="168"/>
      <c r="M348" s="141"/>
      <c r="N348" s="119"/>
      <c r="O348" s="69"/>
      <c r="P348" s="69"/>
      <c r="Q348" s="145"/>
      <c r="R348" s="24"/>
      <c r="S348" s="29"/>
      <c r="T348" s="61" t="str">
        <f t="shared" si="156"/>
        <v>Compléter la colonne M</v>
      </c>
      <c r="U348" s="62"/>
      <c r="V348" s="103" t="str">
        <f t="shared" si="140"/>
        <v>Compléter la colonne précédente</v>
      </c>
      <c r="W348" s="192" t="str">
        <f t="shared" si="141"/>
        <v>Date signature contrat absente ou non conforme</v>
      </c>
      <c r="X348" s="24"/>
      <c r="Y348" s="29"/>
      <c r="Z348" s="61" t="str">
        <f t="shared" si="157"/>
        <v>Compléter la colonne M</v>
      </c>
      <c r="AA348" s="62"/>
      <c r="AB348" s="29"/>
      <c r="AC348" s="205" t="str">
        <f>IF($M348="","Compléter la colonne M",IF(AA348="","Compléter la part variable",IF($M348=Données!$I$3,AA348,IF(AND($M348=Données!$I$2,AB348=""),"Compléter la colonne précédente",IF(AA348-AB348&lt;=0,0,IF(AB348&gt;=144.44,AA348-144.44,AA348-AB348))))))</f>
        <v>Compléter la colonne M</v>
      </c>
      <c r="AD348" s="197" t="str">
        <f>IF(AA348="","Compléter la part variable",IF(AND($M348=Données!$I$2,AB348=""),"Compléter mont. unit. versé pour le BTE",IF(AC348-$C$6&lt;0,0,AC348-$C$6)))</f>
        <v>Compléter la part variable</v>
      </c>
      <c r="AE348" s="192" t="str">
        <f t="shared" si="145"/>
        <v>Date signature contrat absente ou non conforme</v>
      </c>
      <c r="AF348" s="24"/>
      <c r="AG348" s="29"/>
      <c r="AH348" s="61" t="str">
        <f t="shared" si="158"/>
        <v>Compléter la colonne M</v>
      </c>
      <c r="AI348" s="62"/>
      <c r="AJ348" s="29"/>
      <c r="AK348" s="205" t="str">
        <f>IF($M348="","Compléter la colonne M",IF(AI348="","Compléter la part variable",IF($M348=Données!$I$3,AI348,IF(AND($M348=Données!$I$2,AJ348=""),"Compléter la colonne précédente",IF(AI348-AJ348&lt;=0,0,IF(AJ348&gt;=144.44,AI348-144.44,AI348-AJ348))))))</f>
        <v>Compléter la colonne M</v>
      </c>
      <c r="AL348" s="197" t="str">
        <f>IF(AI348="","Compléter la part variable",IF(AND($M348=Données!$I$2,AJ348=""),"Compléter mont. unit. versé pour le BTE",IF(AK348-$C$6&lt;0,0,AK348-$C$6)))</f>
        <v>Compléter la part variable</v>
      </c>
      <c r="AM348" s="192" t="str">
        <f t="shared" si="146"/>
        <v>Date signature contrat absente ou non conforme</v>
      </c>
      <c r="AN348" s="24"/>
      <c r="AO348" s="29"/>
      <c r="AP348" s="61" t="str">
        <f t="shared" si="159"/>
        <v>Compléter la colonne M</v>
      </c>
      <c r="AQ348" s="62"/>
      <c r="AR348" s="29"/>
      <c r="AS348" s="205" t="str">
        <f>IF($M348="","Compléter la colonne M",IF(AQ348="","Compléter la part variable",IF($M348=Données!$I$3,AQ348,IF(AND($M348=Données!$I$2,AR348=""),"Compléter la colonne précédente",IF(AQ348-AR348&lt;=0,0,IF(AR348&gt;=144.44,AQ348-144.44,AQ348-AR348))))))</f>
        <v>Compléter la colonne M</v>
      </c>
      <c r="AT348" s="197" t="str">
        <f>IF(AQ348="","Compléter la part variable",IF(AND($M348=Données!$I$2,AR348=""),"Compléter mont. unit. versé pour le BTE",IF(AS348-$C$6&lt;0,0,AS348-$C$6)))</f>
        <v>Compléter la part variable</v>
      </c>
      <c r="AU348" s="192" t="str">
        <f t="shared" si="147"/>
        <v>Date signature contrat absente ou non conforme</v>
      </c>
      <c r="AV348" s="24"/>
      <c r="AW348" s="29"/>
      <c r="AX348" s="61" t="str">
        <f t="shared" si="160"/>
        <v>Compléter la colonne M</v>
      </c>
      <c r="AY348" s="62"/>
      <c r="AZ348" s="29"/>
      <c r="BA348" s="205" t="str">
        <f>IF($M348="","Compléter la colonne M",IF(AY348="","Compléter la part variable",IF($M348=Données!$I$3,AY348,IF(AND($M348=Données!$I$2,AZ348=""),"Compléter la colonne précédente",IF(AY348-AZ348&lt;=0,0,IF(AZ348&gt;=144.44,AY348-144.44,AY348-AZ348))))))</f>
        <v>Compléter la colonne M</v>
      </c>
      <c r="BB348" s="197" t="str">
        <f>IF(AY348="","Compléter la part variable",IF(AND($M348=Données!$I$2,AZ348=""),"Compléter mont. unit. versé pour le BTE",IF(BA348-$C$6&lt;0,0,BA348-$C$6)))</f>
        <v>Compléter la part variable</v>
      </c>
      <c r="BC348" s="192" t="str">
        <f t="shared" si="148"/>
        <v>Date signature contrat absente ou non conforme</v>
      </c>
      <c r="BD348" s="24"/>
      <c r="BE348" s="29"/>
      <c r="BF348" s="61" t="str">
        <f t="shared" si="161"/>
        <v>Compléter la colonne M</v>
      </c>
      <c r="BG348" s="62"/>
      <c r="BH348" s="29"/>
      <c r="BI348" s="205" t="str">
        <f>IF($M348="","Compléter la colonne M",IF(BG348="","Compléter la part variable",IF($M348=Données!$I$3,BG348,IF(AND($M348=Données!$I$2,BH348=""),"Compléter la colonne précédente",IF(BG348-BH348&lt;=0,0,IF(BH348&gt;=144.44,BG348-144.44,BG348-BH348))))))</f>
        <v>Compléter la colonne M</v>
      </c>
      <c r="BJ348" s="197" t="str">
        <f>IF(BG348="","Compléter la part variable",IF(AND($M348=Données!$I$2,BH348=""),"Compléter mont. unit. versé pour le BTE",IF(BI348-$C$6&lt;0,0,BI348-$C$6)))</f>
        <v>Compléter la part variable</v>
      </c>
      <c r="BK348" s="192" t="str">
        <f t="shared" si="149"/>
        <v>Date signature contrat absente ou non conforme</v>
      </c>
      <c r="BL348" s="24"/>
      <c r="BM348" s="29"/>
      <c r="BN348" s="61" t="str">
        <f t="shared" si="162"/>
        <v>Compléter la colonne M</v>
      </c>
      <c r="BO348" s="62"/>
      <c r="BP348" s="29"/>
      <c r="BQ348" s="205" t="str">
        <f>IF($M348="","Compléter la colonne M",IF(BO348="","Compléter la part variable",IF($M348=Données!$I$3,BO348,IF(AND($M348=Données!$I$2,BP348=""),"Compléter la colonne précédente",IF(BO348-BP348&lt;=0,0,IF(BP348&gt;=144.44,BO348-144.44,BO348-BP348))))))</f>
        <v>Compléter la colonne M</v>
      </c>
      <c r="BR348" s="197" t="str">
        <f>IF(BO348="","Compléter la part variable",IF(AND($M348=Données!$I$2,BP348=""),"Compléter mont. unit. versé pour le BTE",IF(BQ348-$C$6&lt;0,0,BQ348-$C$6)))</f>
        <v>Compléter la part variable</v>
      </c>
      <c r="BS348" s="192" t="str">
        <f t="shared" si="150"/>
        <v>Date signature contrat absente ou non conforme</v>
      </c>
      <c r="BT348" s="24"/>
      <c r="BU348" s="29"/>
      <c r="BV348" s="61" t="str">
        <f t="shared" si="163"/>
        <v>Compléter la colonne M</v>
      </c>
      <c r="BW348" s="62"/>
      <c r="BX348" s="29"/>
      <c r="BY348" s="205" t="str">
        <f>IF($M348="","Compléter la colonne M",IF(BW348="","Compléter la part variable",IF($M348=Données!$I$3,BW348,IF(AND($M348=Données!$I$2,BX348=""),"Compléter la colonne précédente",IF(BW348-BX348&lt;=0,0,IF(BX348&gt;=144.44,BW348-144.44,BW348-BX348))))))</f>
        <v>Compléter la colonne M</v>
      </c>
      <c r="BZ348" s="197" t="str">
        <f>IF(BW348="","Compléter la part variable",IF(AND($M348=Données!$I$2,BX348=""),"Compléter mont. unit. versé pour le BTE",IF(BY348-$C$6&lt;0,0,BY348-$C$6)))</f>
        <v>Compléter la part variable</v>
      </c>
      <c r="CA348" s="192" t="str">
        <f t="shared" si="151"/>
        <v>Date signature contrat absente ou non conforme</v>
      </c>
      <c r="CB348" s="24"/>
      <c r="CC348" s="29"/>
      <c r="CD348" s="61" t="str">
        <f t="shared" si="164"/>
        <v>Compléter la colonne M</v>
      </c>
      <c r="CE348" s="62"/>
      <c r="CF348" s="29"/>
      <c r="CG348" s="205" t="str">
        <f>IF($M348="","Compléter la colonne M",IF(CE348="","Compléter la part variable",IF($M348=Données!$I$3,CE348,IF(AND($M348=Données!$I$2,CF348=""),"Compléter la colonne précédente",IF(CE348-CF348&lt;=0,0,IF(CF348&gt;=144.44,CE348-144.44,CE348-CF348))))))</f>
        <v>Compléter la colonne M</v>
      </c>
      <c r="CH348" s="197" t="str">
        <f>IF(CE348="","Compléter la part variable",IF(AND($M348=Données!$I$2,CF348=""),"Compléter mont. unit. versé pour le BTE",IF(CG348-$C$6&lt;0,0,CG348-$C$6)))</f>
        <v>Compléter la part variable</v>
      </c>
      <c r="CI348" s="192" t="str">
        <f t="shared" si="152"/>
        <v>Date signature contrat absente ou non conforme</v>
      </c>
      <c r="CJ348" s="24"/>
      <c r="CK348" s="29"/>
      <c r="CL348" s="61" t="str">
        <f t="shared" si="165"/>
        <v>Compléter la colonne M</v>
      </c>
      <c r="CM348" s="62"/>
      <c r="CN348" s="29"/>
      <c r="CO348" s="205" t="str">
        <f>IF($M348="","Compléter la colonne M",IF(CM348="","Compléter la part variable",IF($M348=Données!$I$3,CM348,IF(AND($M348=Données!$I$2,CN348=""),"Compléter la colonne précédente",IF(CM348-CN348&lt;=0,0,IF(CN348&gt;=144.44,CM348-144.44,CM348-CN348))))))</f>
        <v>Compléter la colonne M</v>
      </c>
      <c r="CP348" s="197" t="str">
        <f>IF(CM348="","Compléter la part variable",IF(AND($M348=Données!$I$2,CN348=""),"Compléter mont. unit. versé pour le BTE",IF(CO348-$C$6&lt;0,0,CO348-$C$6)))</f>
        <v>Compléter la part variable</v>
      </c>
      <c r="CQ348" s="192" t="str">
        <f t="shared" si="153"/>
        <v>Date signature contrat absente ou non conforme</v>
      </c>
      <c r="CR348" s="24"/>
      <c r="CS348" s="29"/>
      <c r="CT348" s="61" t="str">
        <f t="shared" si="166"/>
        <v>Compléter la colonne M</v>
      </c>
      <c r="CU348" s="62"/>
      <c r="CV348" s="29"/>
      <c r="CW348" s="205" t="str">
        <f>IF($M348="","Compléter la colonne M",IF(CU348="","Compléter la part variable",IF($M348=Données!$I$3,CU348,IF(AND($M348=Données!$I$2,CV348=""),"Compléter la colonne précédente",IF(CU348-CV348&lt;=0,0,IF(CV348&gt;=144.44,CU348-144.44,CU348-CV348))))))</f>
        <v>Compléter la colonne M</v>
      </c>
      <c r="CX348" s="197" t="str">
        <f>IF(CU348="","Compléter la part variable",IF(AND($M348=Données!$I$2,CV348=""),"Compléter mont. unit. versé pour le BTE",IF(CW348-$C$6&lt;0,0,CW348-$C$6)))</f>
        <v>Compléter la part variable</v>
      </c>
      <c r="CY348" s="192" t="str">
        <f t="shared" si="154"/>
        <v>Date signature contrat absente ou non conforme</v>
      </c>
      <c r="CZ348" s="24"/>
      <c r="DA348" s="29"/>
      <c r="DB348" s="61" t="str">
        <f t="shared" si="167"/>
        <v>Compléter la colonne M</v>
      </c>
      <c r="DC348" s="62"/>
      <c r="DD348" s="29"/>
      <c r="DE348" s="205" t="str">
        <f>IF($M348="","Compléter la colonne M",IF(DC348="","Compléter la part variable",IF($M348=Données!$I$3,DC348,IF(AND($M348=Données!$I$2,DD348=""),"Compléter la colonne précédente",IF(DC348-DD348&lt;=0,0,IF(DD348&gt;=144.44,DC348-144.44,DC348-DD348))))))</f>
        <v>Compléter la colonne M</v>
      </c>
      <c r="DF348" s="197" t="str">
        <f>IF(DC348="","Compléter la part variable",IF(AND($M348=Données!$I$2,DD348=""),"Compléter mont. unit. versé pour le BTE",IF(DE348-$C$6&lt;0,0,DE348-$C$6)))</f>
        <v>Compléter la part variable</v>
      </c>
      <c r="DG348" s="192" t="str">
        <f t="shared" si="155"/>
        <v>Date signature contrat absente ou non conforme</v>
      </c>
      <c r="DH348" s="106" t="str">
        <f t="shared" si="142"/>
        <v>Remplir les colonnes M,N, Q et P</v>
      </c>
      <c r="DI348" s="153" t="str">
        <f t="shared" si="143"/>
        <v>Remplir les colonnes M, N, Q et P</v>
      </c>
      <c r="DJ348" s="28" t="str">
        <f t="shared" si="144"/>
        <v>Remplir les colonnes M, N, Q et P</v>
      </c>
      <c r="DK348"/>
      <c r="DL348"/>
    </row>
    <row r="349" spans="1:116" x14ac:dyDescent="0.3">
      <c r="A349" s="132"/>
      <c r="B349" s="165"/>
      <c r="C349" s="43"/>
      <c r="D349" s="43"/>
      <c r="E349" s="43"/>
      <c r="F349" s="43"/>
      <c r="G349" s="133"/>
      <c r="H349" s="59"/>
      <c r="I349" s="29"/>
      <c r="J349" s="167"/>
      <c r="K349" s="167"/>
      <c r="L349" s="168"/>
      <c r="M349" s="141"/>
      <c r="N349" s="119"/>
      <c r="O349" s="69"/>
      <c r="P349" s="69"/>
      <c r="Q349" s="145"/>
      <c r="R349" s="24"/>
      <c r="S349" s="29"/>
      <c r="T349" s="61" t="str">
        <f t="shared" si="156"/>
        <v>Compléter la colonne M</v>
      </c>
      <c r="U349" s="62"/>
      <c r="V349" s="103" t="str">
        <f t="shared" si="140"/>
        <v>Compléter la colonne précédente</v>
      </c>
      <c r="W349" s="192" t="str">
        <f t="shared" si="141"/>
        <v>Date signature contrat absente ou non conforme</v>
      </c>
      <c r="X349" s="24"/>
      <c r="Y349" s="29"/>
      <c r="Z349" s="61" t="str">
        <f t="shared" si="157"/>
        <v>Compléter la colonne M</v>
      </c>
      <c r="AA349" s="62"/>
      <c r="AB349" s="29"/>
      <c r="AC349" s="205" t="str">
        <f>IF($M349="","Compléter la colonne M",IF(AA349="","Compléter la part variable",IF($M349=Données!$I$3,AA349,IF(AND($M349=Données!$I$2,AB349=""),"Compléter la colonne précédente",IF(AA349-AB349&lt;=0,0,IF(AB349&gt;=144.44,AA349-144.44,AA349-AB349))))))</f>
        <v>Compléter la colonne M</v>
      </c>
      <c r="AD349" s="197" t="str">
        <f>IF(AA349="","Compléter la part variable",IF(AND($M349=Données!$I$2,AB349=""),"Compléter mont. unit. versé pour le BTE",IF(AC349-$C$6&lt;0,0,AC349-$C$6)))</f>
        <v>Compléter la part variable</v>
      </c>
      <c r="AE349" s="192" t="str">
        <f t="shared" si="145"/>
        <v>Date signature contrat absente ou non conforme</v>
      </c>
      <c r="AF349" s="24"/>
      <c r="AG349" s="29"/>
      <c r="AH349" s="61" t="str">
        <f t="shared" si="158"/>
        <v>Compléter la colonne M</v>
      </c>
      <c r="AI349" s="62"/>
      <c r="AJ349" s="29"/>
      <c r="AK349" s="205" t="str">
        <f>IF($M349="","Compléter la colonne M",IF(AI349="","Compléter la part variable",IF($M349=Données!$I$3,AI349,IF(AND($M349=Données!$I$2,AJ349=""),"Compléter la colonne précédente",IF(AI349-AJ349&lt;=0,0,IF(AJ349&gt;=144.44,AI349-144.44,AI349-AJ349))))))</f>
        <v>Compléter la colonne M</v>
      </c>
      <c r="AL349" s="197" t="str">
        <f>IF(AI349="","Compléter la part variable",IF(AND($M349=Données!$I$2,AJ349=""),"Compléter mont. unit. versé pour le BTE",IF(AK349-$C$6&lt;0,0,AK349-$C$6)))</f>
        <v>Compléter la part variable</v>
      </c>
      <c r="AM349" s="192" t="str">
        <f t="shared" si="146"/>
        <v>Date signature contrat absente ou non conforme</v>
      </c>
      <c r="AN349" s="24"/>
      <c r="AO349" s="29"/>
      <c r="AP349" s="61" t="str">
        <f t="shared" si="159"/>
        <v>Compléter la colonne M</v>
      </c>
      <c r="AQ349" s="62"/>
      <c r="AR349" s="29"/>
      <c r="AS349" s="205" t="str">
        <f>IF($M349="","Compléter la colonne M",IF(AQ349="","Compléter la part variable",IF($M349=Données!$I$3,AQ349,IF(AND($M349=Données!$I$2,AR349=""),"Compléter la colonne précédente",IF(AQ349-AR349&lt;=0,0,IF(AR349&gt;=144.44,AQ349-144.44,AQ349-AR349))))))</f>
        <v>Compléter la colonne M</v>
      </c>
      <c r="AT349" s="197" t="str">
        <f>IF(AQ349="","Compléter la part variable",IF(AND($M349=Données!$I$2,AR349=""),"Compléter mont. unit. versé pour le BTE",IF(AS349-$C$6&lt;0,0,AS349-$C$6)))</f>
        <v>Compléter la part variable</v>
      </c>
      <c r="AU349" s="192" t="str">
        <f t="shared" si="147"/>
        <v>Date signature contrat absente ou non conforme</v>
      </c>
      <c r="AV349" s="24"/>
      <c r="AW349" s="29"/>
      <c r="AX349" s="61" t="str">
        <f t="shared" si="160"/>
        <v>Compléter la colonne M</v>
      </c>
      <c r="AY349" s="62"/>
      <c r="AZ349" s="29"/>
      <c r="BA349" s="205" t="str">
        <f>IF($M349="","Compléter la colonne M",IF(AY349="","Compléter la part variable",IF($M349=Données!$I$3,AY349,IF(AND($M349=Données!$I$2,AZ349=""),"Compléter la colonne précédente",IF(AY349-AZ349&lt;=0,0,IF(AZ349&gt;=144.44,AY349-144.44,AY349-AZ349))))))</f>
        <v>Compléter la colonne M</v>
      </c>
      <c r="BB349" s="197" t="str">
        <f>IF(AY349="","Compléter la part variable",IF(AND($M349=Données!$I$2,AZ349=""),"Compléter mont. unit. versé pour le BTE",IF(BA349-$C$6&lt;0,0,BA349-$C$6)))</f>
        <v>Compléter la part variable</v>
      </c>
      <c r="BC349" s="192" t="str">
        <f t="shared" si="148"/>
        <v>Date signature contrat absente ou non conforme</v>
      </c>
      <c r="BD349" s="24"/>
      <c r="BE349" s="29"/>
      <c r="BF349" s="61" t="str">
        <f t="shared" si="161"/>
        <v>Compléter la colonne M</v>
      </c>
      <c r="BG349" s="62"/>
      <c r="BH349" s="29"/>
      <c r="BI349" s="205" t="str">
        <f>IF($M349="","Compléter la colonne M",IF(BG349="","Compléter la part variable",IF($M349=Données!$I$3,BG349,IF(AND($M349=Données!$I$2,BH349=""),"Compléter la colonne précédente",IF(BG349-BH349&lt;=0,0,IF(BH349&gt;=144.44,BG349-144.44,BG349-BH349))))))</f>
        <v>Compléter la colonne M</v>
      </c>
      <c r="BJ349" s="197" t="str">
        <f>IF(BG349="","Compléter la part variable",IF(AND($M349=Données!$I$2,BH349=""),"Compléter mont. unit. versé pour le BTE",IF(BI349-$C$6&lt;0,0,BI349-$C$6)))</f>
        <v>Compléter la part variable</v>
      </c>
      <c r="BK349" s="192" t="str">
        <f t="shared" si="149"/>
        <v>Date signature contrat absente ou non conforme</v>
      </c>
      <c r="BL349" s="24"/>
      <c r="BM349" s="29"/>
      <c r="BN349" s="61" t="str">
        <f t="shared" si="162"/>
        <v>Compléter la colonne M</v>
      </c>
      <c r="BO349" s="62"/>
      <c r="BP349" s="29"/>
      <c r="BQ349" s="205" t="str">
        <f>IF($M349="","Compléter la colonne M",IF(BO349="","Compléter la part variable",IF($M349=Données!$I$3,BO349,IF(AND($M349=Données!$I$2,BP349=""),"Compléter la colonne précédente",IF(BO349-BP349&lt;=0,0,IF(BP349&gt;=144.44,BO349-144.44,BO349-BP349))))))</f>
        <v>Compléter la colonne M</v>
      </c>
      <c r="BR349" s="197" t="str">
        <f>IF(BO349="","Compléter la part variable",IF(AND($M349=Données!$I$2,BP349=""),"Compléter mont. unit. versé pour le BTE",IF(BQ349-$C$6&lt;0,0,BQ349-$C$6)))</f>
        <v>Compléter la part variable</v>
      </c>
      <c r="BS349" s="192" t="str">
        <f t="shared" si="150"/>
        <v>Date signature contrat absente ou non conforme</v>
      </c>
      <c r="BT349" s="24"/>
      <c r="BU349" s="29"/>
      <c r="BV349" s="61" t="str">
        <f t="shared" si="163"/>
        <v>Compléter la colonne M</v>
      </c>
      <c r="BW349" s="62"/>
      <c r="BX349" s="29"/>
      <c r="BY349" s="205" t="str">
        <f>IF($M349="","Compléter la colonne M",IF(BW349="","Compléter la part variable",IF($M349=Données!$I$3,BW349,IF(AND($M349=Données!$I$2,BX349=""),"Compléter la colonne précédente",IF(BW349-BX349&lt;=0,0,IF(BX349&gt;=144.44,BW349-144.44,BW349-BX349))))))</f>
        <v>Compléter la colonne M</v>
      </c>
      <c r="BZ349" s="197" t="str">
        <f>IF(BW349="","Compléter la part variable",IF(AND($M349=Données!$I$2,BX349=""),"Compléter mont. unit. versé pour le BTE",IF(BY349-$C$6&lt;0,0,BY349-$C$6)))</f>
        <v>Compléter la part variable</v>
      </c>
      <c r="CA349" s="192" t="str">
        <f t="shared" si="151"/>
        <v>Date signature contrat absente ou non conforme</v>
      </c>
      <c r="CB349" s="24"/>
      <c r="CC349" s="29"/>
      <c r="CD349" s="61" t="str">
        <f t="shared" si="164"/>
        <v>Compléter la colonne M</v>
      </c>
      <c r="CE349" s="62"/>
      <c r="CF349" s="29"/>
      <c r="CG349" s="205" t="str">
        <f>IF($M349="","Compléter la colonne M",IF(CE349="","Compléter la part variable",IF($M349=Données!$I$3,CE349,IF(AND($M349=Données!$I$2,CF349=""),"Compléter la colonne précédente",IF(CE349-CF349&lt;=0,0,IF(CF349&gt;=144.44,CE349-144.44,CE349-CF349))))))</f>
        <v>Compléter la colonne M</v>
      </c>
      <c r="CH349" s="197" t="str">
        <f>IF(CE349="","Compléter la part variable",IF(AND($M349=Données!$I$2,CF349=""),"Compléter mont. unit. versé pour le BTE",IF(CG349-$C$6&lt;0,0,CG349-$C$6)))</f>
        <v>Compléter la part variable</v>
      </c>
      <c r="CI349" s="192" t="str">
        <f t="shared" si="152"/>
        <v>Date signature contrat absente ou non conforme</v>
      </c>
      <c r="CJ349" s="24"/>
      <c r="CK349" s="29"/>
      <c r="CL349" s="61" t="str">
        <f t="shared" si="165"/>
        <v>Compléter la colonne M</v>
      </c>
      <c r="CM349" s="62"/>
      <c r="CN349" s="29"/>
      <c r="CO349" s="205" t="str">
        <f>IF($M349="","Compléter la colonne M",IF(CM349="","Compléter la part variable",IF($M349=Données!$I$3,CM349,IF(AND($M349=Données!$I$2,CN349=""),"Compléter la colonne précédente",IF(CM349-CN349&lt;=0,0,IF(CN349&gt;=144.44,CM349-144.44,CM349-CN349))))))</f>
        <v>Compléter la colonne M</v>
      </c>
      <c r="CP349" s="197" t="str">
        <f>IF(CM349="","Compléter la part variable",IF(AND($M349=Données!$I$2,CN349=""),"Compléter mont. unit. versé pour le BTE",IF(CO349-$C$6&lt;0,0,CO349-$C$6)))</f>
        <v>Compléter la part variable</v>
      </c>
      <c r="CQ349" s="192" t="str">
        <f t="shared" si="153"/>
        <v>Date signature contrat absente ou non conforme</v>
      </c>
      <c r="CR349" s="24"/>
      <c r="CS349" s="29"/>
      <c r="CT349" s="61" t="str">
        <f t="shared" si="166"/>
        <v>Compléter la colonne M</v>
      </c>
      <c r="CU349" s="62"/>
      <c r="CV349" s="29"/>
      <c r="CW349" s="205" t="str">
        <f>IF($M349="","Compléter la colonne M",IF(CU349="","Compléter la part variable",IF($M349=Données!$I$3,CU349,IF(AND($M349=Données!$I$2,CV349=""),"Compléter la colonne précédente",IF(CU349-CV349&lt;=0,0,IF(CV349&gt;=144.44,CU349-144.44,CU349-CV349))))))</f>
        <v>Compléter la colonne M</v>
      </c>
      <c r="CX349" s="197" t="str">
        <f>IF(CU349="","Compléter la part variable",IF(AND($M349=Données!$I$2,CV349=""),"Compléter mont. unit. versé pour le BTE",IF(CW349-$C$6&lt;0,0,CW349-$C$6)))</f>
        <v>Compléter la part variable</v>
      </c>
      <c r="CY349" s="192" t="str">
        <f t="shared" si="154"/>
        <v>Date signature contrat absente ou non conforme</v>
      </c>
      <c r="CZ349" s="24"/>
      <c r="DA349" s="29"/>
      <c r="DB349" s="61" t="str">
        <f t="shared" si="167"/>
        <v>Compléter la colonne M</v>
      </c>
      <c r="DC349" s="62"/>
      <c r="DD349" s="29"/>
      <c r="DE349" s="205" t="str">
        <f>IF($M349="","Compléter la colonne M",IF(DC349="","Compléter la part variable",IF($M349=Données!$I$3,DC349,IF(AND($M349=Données!$I$2,DD349=""),"Compléter la colonne précédente",IF(DC349-DD349&lt;=0,0,IF(DD349&gt;=144.44,DC349-144.44,DC349-DD349))))))</f>
        <v>Compléter la colonne M</v>
      </c>
      <c r="DF349" s="197" t="str">
        <f>IF(DC349="","Compléter la part variable",IF(AND($M349=Données!$I$2,DD349=""),"Compléter mont. unit. versé pour le BTE",IF(DE349-$C$6&lt;0,0,DE349-$C$6)))</f>
        <v>Compléter la part variable</v>
      </c>
      <c r="DG349" s="192" t="str">
        <f t="shared" si="155"/>
        <v>Date signature contrat absente ou non conforme</v>
      </c>
      <c r="DH349" s="106" t="str">
        <f t="shared" si="142"/>
        <v>Remplir les colonnes M,N, Q et P</v>
      </c>
      <c r="DI349" s="153" t="str">
        <f t="shared" si="143"/>
        <v>Remplir les colonnes M, N, Q et P</v>
      </c>
      <c r="DJ349" s="28" t="str">
        <f t="shared" si="144"/>
        <v>Remplir les colonnes M, N, Q et P</v>
      </c>
      <c r="DK349"/>
      <c r="DL349"/>
    </row>
    <row r="350" spans="1:116" x14ac:dyDescent="0.3">
      <c r="A350" s="132"/>
      <c r="B350" s="165"/>
      <c r="C350" s="43"/>
      <c r="D350" s="43"/>
      <c r="E350" s="43"/>
      <c r="F350" s="43"/>
      <c r="G350" s="133"/>
      <c r="H350" s="59"/>
      <c r="I350" s="29"/>
      <c r="J350" s="167"/>
      <c r="K350" s="167"/>
      <c r="L350" s="168"/>
      <c r="M350" s="141"/>
      <c r="N350" s="119"/>
      <c r="O350" s="69"/>
      <c r="P350" s="69"/>
      <c r="Q350" s="145"/>
      <c r="R350" s="24"/>
      <c r="S350" s="29"/>
      <c r="T350" s="61" t="str">
        <f t="shared" si="156"/>
        <v>Compléter la colonne M</v>
      </c>
      <c r="U350" s="62"/>
      <c r="V350" s="103" t="str">
        <f t="shared" si="140"/>
        <v>Compléter la colonne précédente</v>
      </c>
      <c r="W350" s="192" t="str">
        <f t="shared" si="141"/>
        <v>Date signature contrat absente ou non conforme</v>
      </c>
      <c r="X350" s="24"/>
      <c r="Y350" s="29"/>
      <c r="Z350" s="61" t="str">
        <f t="shared" si="157"/>
        <v>Compléter la colonne M</v>
      </c>
      <c r="AA350" s="62"/>
      <c r="AB350" s="29"/>
      <c r="AC350" s="205" t="str">
        <f>IF($M350="","Compléter la colonne M",IF(AA350="","Compléter la part variable",IF($M350=Données!$I$3,AA350,IF(AND($M350=Données!$I$2,AB350=""),"Compléter la colonne précédente",IF(AA350-AB350&lt;=0,0,IF(AB350&gt;=144.44,AA350-144.44,AA350-AB350))))))</f>
        <v>Compléter la colonne M</v>
      </c>
      <c r="AD350" s="197" t="str">
        <f>IF(AA350="","Compléter la part variable",IF(AND($M350=Données!$I$2,AB350=""),"Compléter mont. unit. versé pour le BTE",IF(AC350-$C$6&lt;0,0,AC350-$C$6)))</f>
        <v>Compléter la part variable</v>
      </c>
      <c r="AE350" s="192" t="str">
        <f t="shared" si="145"/>
        <v>Date signature contrat absente ou non conforme</v>
      </c>
      <c r="AF350" s="24"/>
      <c r="AG350" s="29"/>
      <c r="AH350" s="61" t="str">
        <f t="shared" si="158"/>
        <v>Compléter la colonne M</v>
      </c>
      <c r="AI350" s="62"/>
      <c r="AJ350" s="29"/>
      <c r="AK350" s="205" t="str">
        <f>IF($M350="","Compléter la colonne M",IF(AI350="","Compléter la part variable",IF($M350=Données!$I$3,AI350,IF(AND($M350=Données!$I$2,AJ350=""),"Compléter la colonne précédente",IF(AI350-AJ350&lt;=0,0,IF(AJ350&gt;=144.44,AI350-144.44,AI350-AJ350))))))</f>
        <v>Compléter la colonne M</v>
      </c>
      <c r="AL350" s="197" t="str">
        <f>IF(AI350="","Compléter la part variable",IF(AND($M350=Données!$I$2,AJ350=""),"Compléter mont. unit. versé pour le BTE",IF(AK350-$C$6&lt;0,0,AK350-$C$6)))</f>
        <v>Compléter la part variable</v>
      </c>
      <c r="AM350" s="192" t="str">
        <f t="shared" si="146"/>
        <v>Date signature contrat absente ou non conforme</v>
      </c>
      <c r="AN350" s="24"/>
      <c r="AO350" s="29"/>
      <c r="AP350" s="61" t="str">
        <f t="shared" si="159"/>
        <v>Compléter la colonne M</v>
      </c>
      <c r="AQ350" s="62"/>
      <c r="AR350" s="29"/>
      <c r="AS350" s="205" t="str">
        <f>IF($M350="","Compléter la colonne M",IF(AQ350="","Compléter la part variable",IF($M350=Données!$I$3,AQ350,IF(AND($M350=Données!$I$2,AR350=""),"Compléter la colonne précédente",IF(AQ350-AR350&lt;=0,0,IF(AR350&gt;=144.44,AQ350-144.44,AQ350-AR350))))))</f>
        <v>Compléter la colonne M</v>
      </c>
      <c r="AT350" s="197" t="str">
        <f>IF(AQ350="","Compléter la part variable",IF(AND($M350=Données!$I$2,AR350=""),"Compléter mont. unit. versé pour le BTE",IF(AS350-$C$6&lt;0,0,AS350-$C$6)))</f>
        <v>Compléter la part variable</v>
      </c>
      <c r="AU350" s="192" t="str">
        <f t="shared" si="147"/>
        <v>Date signature contrat absente ou non conforme</v>
      </c>
      <c r="AV350" s="24"/>
      <c r="AW350" s="29"/>
      <c r="AX350" s="61" t="str">
        <f t="shared" si="160"/>
        <v>Compléter la colonne M</v>
      </c>
      <c r="AY350" s="62"/>
      <c r="AZ350" s="29"/>
      <c r="BA350" s="205" t="str">
        <f>IF($M350="","Compléter la colonne M",IF(AY350="","Compléter la part variable",IF($M350=Données!$I$3,AY350,IF(AND($M350=Données!$I$2,AZ350=""),"Compléter la colonne précédente",IF(AY350-AZ350&lt;=0,0,IF(AZ350&gt;=144.44,AY350-144.44,AY350-AZ350))))))</f>
        <v>Compléter la colonne M</v>
      </c>
      <c r="BB350" s="197" t="str">
        <f>IF(AY350="","Compléter la part variable",IF(AND($M350=Données!$I$2,AZ350=""),"Compléter mont. unit. versé pour le BTE",IF(BA350-$C$6&lt;0,0,BA350-$C$6)))</f>
        <v>Compléter la part variable</v>
      </c>
      <c r="BC350" s="192" t="str">
        <f t="shared" si="148"/>
        <v>Date signature contrat absente ou non conforme</v>
      </c>
      <c r="BD350" s="24"/>
      <c r="BE350" s="29"/>
      <c r="BF350" s="61" t="str">
        <f t="shared" si="161"/>
        <v>Compléter la colonne M</v>
      </c>
      <c r="BG350" s="62"/>
      <c r="BH350" s="29"/>
      <c r="BI350" s="205" t="str">
        <f>IF($M350="","Compléter la colonne M",IF(BG350="","Compléter la part variable",IF($M350=Données!$I$3,BG350,IF(AND($M350=Données!$I$2,BH350=""),"Compléter la colonne précédente",IF(BG350-BH350&lt;=0,0,IF(BH350&gt;=144.44,BG350-144.44,BG350-BH350))))))</f>
        <v>Compléter la colonne M</v>
      </c>
      <c r="BJ350" s="197" t="str">
        <f>IF(BG350="","Compléter la part variable",IF(AND($M350=Données!$I$2,BH350=""),"Compléter mont. unit. versé pour le BTE",IF(BI350-$C$6&lt;0,0,BI350-$C$6)))</f>
        <v>Compléter la part variable</v>
      </c>
      <c r="BK350" s="192" t="str">
        <f t="shared" si="149"/>
        <v>Date signature contrat absente ou non conforme</v>
      </c>
      <c r="BL350" s="24"/>
      <c r="BM350" s="29"/>
      <c r="BN350" s="61" t="str">
        <f t="shared" si="162"/>
        <v>Compléter la colonne M</v>
      </c>
      <c r="BO350" s="62"/>
      <c r="BP350" s="29"/>
      <c r="BQ350" s="205" t="str">
        <f>IF($M350="","Compléter la colonne M",IF(BO350="","Compléter la part variable",IF($M350=Données!$I$3,BO350,IF(AND($M350=Données!$I$2,BP350=""),"Compléter la colonne précédente",IF(BO350-BP350&lt;=0,0,IF(BP350&gt;=144.44,BO350-144.44,BO350-BP350))))))</f>
        <v>Compléter la colonne M</v>
      </c>
      <c r="BR350" s="197" t="str">
        <f>IF(BO350="","Compléter la part variable",IF(AND($M350=Données!$I$2,BP350=""),"Compléter mont. unit. versé pour le BTE",IF(BQ350-$C$6&lt;0,0,BQ350-$C$6)))</f>
        <v>Compléter la part variable</v>
      </c>
      <c r="BS350" s="192" t="str">
        <f t="shared" si="150"/>
        <v>Date signature contrat absente ou non conforme</v>
      </c>
      <c r="BT350" s="24"/>
      <c r="BU350" s="29"/>
      <c r="BV350" s="61" t="str">
        <f t="shared" si="163"/>
        <v>Compléter la colonne M</v>
      </c>
      <c r="BW350" s="62"/>
      <c r="BX350" s="29"/>
      <c r="BY350" s="205" t="str">
        <f>IF($M350="","Compléter la colonne M",IF(BW350="","Compléter la part variable",IF($M350=Données!$I$3,BW350,IF(AND($M350=Données!$I$2,BX350=""),"Compléter la colonne précédente",IF(BW350-BX350&lt;=0,0,IF(BX350&gt;=144.44,BW350-144.44,BW350-BX350))))))</f>
        <v>Compléter la colonne M</v>
      </c>
      <c r="BZ350" s="197" t="str">
        <f>IF(BW350="","Compléter la part variable",IF(AND($M350=Données!$I$2,BX350=""),"Compléter mont. unit. versé pour le BTE",IF(BY350-$C$6&lt;0,0,BY350-$C$6)))</f>
        <v>Compléter la part variable</v>
      </c>
      <c r="CA350" s="192" t="str">
        <f t="shared" si="151"/>
        <v>Date signature contrat absente ou non conforme</v>
      </c>
      <c r="CB350" s="24"/>
      <c r="CC350" s="29"/>
      <c r="CD350" s="61" t="str">
        <f t="shared" si="164"/>
        <v>Compléter la colonne M</v>
      </c>
      <c r="CE350" s="62"/>
      <c r="CF350" s="29"/>
      <c r="CG350" s="205" t="str">
        <f>IF($M350="","Compléter la colonne M",IF(CE350="","Compléter la part variable",IF($M350=Données!$I$3,CE350,IF(AND($M350=Données!$I$2,CF350=""),"Compléter la colonne précédente",IF(CE350-CF350&lt;=0,0,IF(CF350&gt;=144.44,CE350-144.44,CE350-CF350))))))</f>
        <v>Compléter la colonne M</v>
      </c>
      <c r="CH350" s="197" t="str">
        <f>IF(CE350="","Compléter la part variable",IF(AND($M350=Données!$I$2,CF350=""),"Compléter mont. unit. versé pour le BTE",IF(CG350-$C$6&lt;0,0,CG350-$C$6)))</f>
        <v>Compléter la part variable</v>
      </c>
      <c r="CI350" s="192" t="str">
        <f t="shared" si="152"/>
        <v>Date signature contrat absente ou non conforme</v>
      </c>
      <c r="CJ350" s="24"/>
      <c r="CK350" s="29"/>
      <c r="CL350" s="61" t="str">
        <f t="shared" si="165"/>
        <v>Compléter la colonne M</v>
      </c>
      <c r="CM350" s="62"/>
      <c r="CN350" s="29"/>
      <c r="CO350" s="205" t="str">
        <f>IF($M350="","Compléter la colonne M",IF(CM350="","Compléter la part variable",IF($M350=Données!$I$3,CM350,IF(AND($M350=Données!$I$2,CN350=""),"Compléter la colonne précédente",IF(CM350-CN350&lt;=0,0,IF(CN350&gt;=144.44,CM350-144.44,CM350-CN350))))))</f>
        <v>Compléter la colonne M</v>
      </c>
      <c r="CP350" s="197" t="str">
        <f>IF(CM350="","Compléter la part variable",IF(AND($M350=Données!$I$2,CN350=""),"Compléter mont. unit. versé pour le BTE",IF(CO350-$C$6&lt;0,0,CO350-$C$6)))</f>
        <v>Compléter la part variable</v>
      </c>
      <c r="CQ350" s="192" t="str">
        <f t="shared" si="153"/>
        <v>Date signature contrat absente ou non conforme</v>
      </c>
      <c r="CR350" s="24"/>
      <c r="CS350" s="29"/>
      <c r="CT350" s="61" t="str">
        <f t="shared" si="166"/>
        <v>Compléter la colonne M</v>
      </c>
      <c r="CU350" s="62"/>
      <c r="CV350" s="29"/>
      <c r="CW350" s="205" t="str">
        <f>IF($M350="","Compléter la colonne M",IF(CU350="","Compléter la part variable",IF($M350=Données!$I$3,CU350,IF(AND($M350=Données!$I$2,CV350=""),"Compléter la colonne précédente",IF(CU350-CV350&lt;=0,0,IF(CV350&gt;=144.44,CU350-144.44,CU350-CV350))))))</f>
        <v>Compléter la colonne M</v>
      </c>
      <c r="CX350" s="197" t="str">
        <f>IF(CU350="","Compléter la part variable",IF(AND($M350=Données!$I$2,CV350=""),"Compléter mont. unit. versé pour le BTE",IF(CW350-$C$6&lt;0,0,CW350-$C$6)))</f>
        <v>Compléter la part variable</v>
      </c>
      <c r="CY350" s="192" t="str">
        <f t="shared" si="154"/>
        <v>Date signature contrat absente ou non conforme</v>
      </c>
      <c r="CZ350" s="24"/>
      <c r="DA350" s="29"/>
      <c r="DB350" s="61" t="str">
        <f t="shared" si="167"/>
        <v>Compléter la colonne M</v>
      </c>
      <c r="DC350" s="62"/>
      <c r="DD350" s="29"/>
      <c r="DE350" s="205" t="str">
        <f>IF($M350="","Compléter la colonne M",IF(DC350="","Compléter la part variable",IF($M350=Données!$I$3,DC350,IF(AND($M350=Données!$I$2,DD350=""),"Compléter la colonne précédente",IF(DC350-DD350&lt;=0,0,IF(DD350&gt;=144.44,DC350-144.44,DC350-DD350))))))</f>
        <v>Compléter la colonne M</v>
      </c>
      <c r="DF350" s="197" t="str">
        <f>IF(DC350="","Compléter la part variable",IF(AND($M350=Données!$I$2,DD350=""),"Compléter mont. unit. versé pour le BTE",IF(DE350-$C$6&lt;0,0,DE350-$C$6)))</f>
        <v>Compléter la part variable</v>
      </c>
      <c r="DG350" s="192" t="str">
        <f t="shared" si="155"/>
        <v>Date signature contrat absente ou non conforme</v>
      </c>
      <c r="DH350" s="106" t="str">
        <f t="shared" si="142"/>
        <v>Remplir les colonnes M,N, Q et P</v>
      </c>
      <c r="DI350" s="153" t="str">
        <f t="shared" si="143"/>
        <v>Remplir les colonnes M, N, Q et P</v>
      </c>
      <c r="DJ350" s="28" t="str">
        <f t="shared" si="144"/>
        <v>Remplir les colonnes M, N, Q et P</v>
      </c>
      <c r="DK350"/>
      <c r="DL350"/>
    </row>
    <row r="351" spans="1:116" x14ac:dyDescent="0.3">
      <c r="A351" s="132"/>
      <c r="B351" s="165"/>
      <c r="C351" s="43"/>
      <c r="D351" s="43"/>
      <c r="E351" s="43"/>
      <c r="F351" s="43"/>
      <c r="G351" s="133"/>
      <c r="H351" s="59"/>
      <c r="I351" s="29"/>
      <c r="J351" s="167"/>
      <c r="K351" s="167"/>
      <c r="L351" s="168"/>
      <c r="M351" s="141"/>
      <c r="N351" s="119"/>
      <c r="O351" s="69"/>
      <c r="P351" s="69"/>
      <c r="Q351" s="145"/>
      <c r="R351" s="24"/>
      <c r="S351" s="29"/>
      <c r="T351" s="61" t="str">
        <f t="shared" si="156"/>
        <v>Compléter la colonne M</v>
      </c>
      <c r="U351" s="62"/>
      <c r="V351" s="103" t="str">
        <f t="shared" si="140"/>
        <v>Compléter la colonne précédente</v>
      </c>
      <c r="W351" s="192" t="str">
        <f t="shared" si="141"/>
        <v>Date signature contrat absente ou non conforme</v>
      </c>
      <c r="X351" s="24"/>
      <c r="Y351" s="29"/>
      <c r="Z351" s="61" t="str">
        <f t="shared" si="157"/>
        <v>Compléter la colonne M</v>
      </c>
      <c r="AA351" s="62"/>
      <c r="AB351" s="29"/>
      <c r="AC351" s="205" t="str">
        <f>IF($M351="","Compléter la colonne M",IF(AA351="","Compléter la part variable",IF($M351=Données!$I$3,AA351,IF(AND($M351=Données!$I$2,AB351=""),"Compléter la colonne précédente",IF(AA351-AB351&lt;=0,0,IF(AB351&gt;=144.44,AA351-144.44,AA351-AB351))))))</f>
        <v>Compléter la colonne M</v>
      </c>
      <c r="AD351" s="197" t="str">
        <f>IF(AA351="","Compléter la part variable",IF(AND($M351=Données!$I$2,AB351=""),"Compléter mont. unit. versé pour le BTE",IF(AC351-$C$6&lt;0,0,AC351-$C$6)))</f>
        <v>Compléter la part variable</v>
      </c>
      <c r="AE351" s="192" t="str">
        <f t="shared" si="145"/>
        <v>Date signature contrat absente ou non conforme</v>
      </c>
      <c r="AF351" s="24"/>
      <c r="AG351" s="29"/>
      <c r="AH351" s="61" t="str">
        <f t="shared" si="158"/>
        <v>Compléter la colonne M</v>
      </c>
      <c r="AI351" s="62"/>
      <c r="AJ351" s="29"/>
      <c r="AK351" s="205" t="str">
        <f>IF($M351="","Compléter la colonne M",IF(AI351="","Compléter la part variable",IF($M351=Données!$I$3,AI351,IF(AND($M351=Données!$I$2,AJ351=""),"Compléter la colonne précédente",IF(AI351-AJ351&lt;=0,0,IF(AJ351&gt;=144.44,AI351-144.44,AI351-AJ351))))))</f>
        <v>Compléter la colonne M</v>
      </c>
      <c r="AL351" s="197" t="str">
        <f>IF(AI351="","Compléter la part variable",IF(AND($M351=Données!$I$2,AJ351=""),"Compléter mont. unit. versé pour le BTE",IF(AK351-$C$6&lt;0,0,AK351-$C$6)))</f>
        <v>Compléter la part variable</v>
      </c>
      <c r="AM351" s="192" t="str">
        <f t="shared" si="146"/>
        <v>Date signature contrat absente ou non conforme</v>
      </c>
      <c r="AN351" s="24"/>
      <c r="AO351" s="29"/>
      <c r="AP351" s="61" t="str">
        <f t="shared" si="159"/>
        <v>Compléter la colonne M</v>
      </c>
      <c r="AQ351" s="62"/>
      <c r="AR351" s="29"/>
      <c r="AS351" s="205" t="str">
        <f>IF($M351="","Compléter la colonne M",IF(AQ351="","Compléter la part variable",IF($M351=Données!$I$3,AQ351,IF(AND($M351=Données!$I$2,AR351=""),"Compléter la colonne précédente",IF(AQ351-AR351&lt;=0,0,IF(AR351&gt;=144.44,AQ351-144.44,AQ351-AR351))))))</f>
        <v>Compléter la colonne M</v>
      </c>
      <c r="AT351" s="197" t="str">
        <f>IF(AQ351="","Compléter la part variable",IF(AND($M351=Données!$I$2,AR351=""),"Compléter mont. unit. versé pour le BTE",IF(AS351-$C$6&lt;0,0,AS351-$C$6)))</f>
        <v>Compléter la part variable</v>
      </c>
      <c r="AU351" s="192" t="str">
        <f t="shared" si="147"/>
        <v>Date signature contrat absente ou non conforme</v>
      </c>
      <c r="AV351" s="24"/>
      <c r="AW351" s="29"/>
      <c r="AX351" s="61" t="str">
        <f t="shared" si="160"/>
        <v>Compléter la colonne M</v>
      </c>
      <c r="AY351" s="62"/>
      <c r="AZ351" s="29"/>
      <c r="BA351" s="205" t="str">
        <f>IF($M351="","Compléter la colonne M",IF(AY351="","Compléter la part variable",IF($M351=Données!$I$3,AY351,IF(AND($M351=Données!$I$2,AZ351=""),"Compléter la colonne précédente",IF(AY351-AZ351&lt;=0,0,IF(AZ351&gt;=144.44,AY351-144.44,AY351-AZ351))))))</f>
        <v>Compléter la colonne M</v>
      </c>
      <c r="BB351" s="197" t="str">
        <f>IF(AY351="","Compléter la part variable",IF(AND($M351=Données!$I$2,AZ351=""),"Compléter mont. unit. versé pour le BTE",IF(BA351-$C$6&lt;0,0,BA351-$C$6)))</f>
        <v>Compléter la part variable</v>
      </c>
      <c r="BC351" s="192" t="str">
        <f t="shared" si="148"/>
        <v>Date signature contrat absente ou non conforme</v>
      </c>
      <c r="BD351" s="24"/>
      <c r="BE351" s="29"/>
      <c r="BF351" s="61" t="str">
        <f t="shared" si="161"/>
        <v>Compléter la colonne M</v>
      </c>
      <c r="BG351" s="62"/>
      <c r="BH351" s="29"/>
      <c r="BI351" s="205" t="str">
        <f>IF($M351="","Compléter la colonne M",IF(BG351="","Compléter la part variable",IF($M351=Données!$I$3,BG351,IF(AND($M351=Données!$I$2,BH351=""),"Compléter la colonne précédente",IF(BG351-BH351&lt;=0,0,IF(BH351&gt;=144.44,BG351-144.44,BG351-BH351))))))</f>
        <v>Compléter la colonne M</v>
      </c>
      <c r="BJ351" s="197" t="str">
        <f>IF(BG351="","Compléter la part variable",IF(AND($M351=Données!$I$2,BH351=""),"Compléter mont. unit. versé pour le BTE",IF(BI351-$C$6&lt;0,0,BI351-$C$6)))</f>
        <v>Compléter la part variable</v>
      </c>
      <c r="BK351" s="192" t="str">
        <f t="shared" si="149"/>
        <v>Date signature contrat absente ou non conforme</v>
      </c>
      <c r="BL351" s="24"/>
      <c r="BM351" s="29"/>
      <c r="BN351" s="61" t="str">
        <f t="shared" si="162"/>
        <v>Compléter la colonne M</v>
      </c>
      <c r="BO351" s="62"/>
      <c r="BP351" s="29"/>
      <c r="BQ351" s="205" t="str">
        <f>IF($M351="","Compléter la colonne M",IF(BO351="","Compléter la part variable",IF($M351=Données!$I$3,BO351,IF(AND($M351=Données!$I$2,BP351=""),"Compléter la colonne précédente",IF(BO351-BP351&lt;=0,0,IF(BP351&gt;=144.44,BO351-144.44,BO351-BP351))))))</f>
        <v>Compléter la colonne M</v>
      </c>
      <c r="BR351" s="197" t="str">
        <f>IF(BO351="","Compléter la part variable",IF(AND($M351=Données!$I$2,BP351=""),"Compléter mont. unit. versé pour le BTE",IF(BQ351-$C$6&lt;0,0,BQ351-$C$6)))</f>
        <v>Compléter la part variable</v>
      </c>
      <c r="BS351" s="192" t="str">
        <f t="shared" si="150"/>
        <v>Date signature contrat absente ou non conforme</v>
      </c>
      <c r="BT351" s="24"/>
      <c r="BU351" s="29"/>
      <c r="BV351" s="61" t="str">
        <f t="shared" si="163"/>
        <v>Compléter la colonne M</v>
      </c>
      <c r="BW351" s="62"/>
      <c r="BX351" s="29"/>
      <c r="BY351" s="205" t="str">
        <f>IF($M351="","Compléter la colonne M",IF(BW351="","Compléter la part variable",IF($M351=Données!$I$3,BW351,IF(AND($M351=Données!$I$2,BX351=""),"Compléter la colonne précédente",IF(BW351-BX351&lt;=0,0,IF(BX351&gt;=144.44,BW351-144.44,BW351-BX351))))))</f>
        <v>Compléter la colonne M</v>
      </c>
      <c r="BZ351" s="197" t="str">
        <f>IF(BW351="","Compléter la part variable",IF(AND($M351=Données!$I$2,BX351=""),"Compléter mont. unit. versé pour le BTE",IF(BY351-$C$6&lt;0,0,BY351-$C$6)))</f>
        <v>Compléter la part variable</v>
      </c>
      <c r="CA351" s="192" t="str">
        <f t="shared" si="151"/>
        <v>Date signature contrat absente ou non conforme</v>
      </c>
      <c r="CB351" s="24"/>
      <c r="CC351" s="29"/>
      <c r="CD351" s="61" t="str">
        <f t="shared" si="164"/>
        <v>Compléter la colonne M</v>
      </c>
      <c r="CE351" s="62"/>
      <c r="CF351" s="29"/>
      <c r="CG351" s="205" t="str">
        <f>IF($M351="","Compléter la colonne M",IF(CE351="","Compléter la part variable",IF($M351=Données!$I$3,CE351,IF(AND($M351=Données!$I$2,CF351=""),"Compléter la colonne précédente",IF(CE351-CF351&lt;=0,0,IF(CF351&gt;=144.44,CE351-144.44,CE351-CF351))))))</f>
        <v>Compléter la colonne M</v>
      </c>
      <c r="CH351" s="197" t="str">
        <f>IF(CE351="","Compléter la part variable",IF(AND($M351=Données!$I$2,CF351=""),"Compléter mont. unit. versé pour le BTE",IF(CG351-$C$6&lt;0,0,CG351-$C$6)))</f>
        <v>Compléter la part variable</v>
      </c>
      <c r="CI351" s="192" t="str">
        <f t="shared" si="152"/>
        <v>Date signature contrat absente ou non conforme</v>
      </c>
      <c r="CJ351" s="24"/>
      <c r="CK351" s="29"/>
      <c r="CL351" s="61" t="str">
        <f t="shared" si="165"/>
        <v>Compléter la colonne M</v>
      </c>
      <c r="CM351" s="62"/>
      <c r="CN351" s="29"/>
      <c r="CO351" s="205" t="str">
        <f>IF($M351="","Compléter la colonne M",IF(CM351="","Compléter la part variable",IF($M351=Données!$I$3,CM351,IF(AND($M351=Données!$I$2,CN351=""),"Compléter la colonne précédente",IF(CM351-CN351&lt;=0,0,IF(CN351&gt;=144.44,CM351-144.44,CM351-CN351))))))</f>
        <v>Compléter la colonne M</v>
      </c>
      <c r="CP351" s="197" t="str">
        <f>IF(CM351="","Compléter la part variable",IF(AND($M351=Données!$I$2,CN351=""),"Compléter mont. unit. versé pour le BTE",IF(CO351-$C$6&lt;0,0,CO351-$C$6)))</f>
        <v>Compléter la part variable</v>
      </c>
      <c r="CQ351" s="192" t="str">
        <f t="shared" si="153"/>
        <v>Date signature contrat absente ou non conforme</v>
      </c>
      <c r="CR351" s="24"/>
      <c r="CS351" s="29"/>
      <c r="CT351" s="61" t="str">
        <f t="shared" si="166"/>
        <v>Compléter la colonne M</v>
      </c>
      <c r="CU351" s="62"/>
      <c r="CV351" s="29"/>
      <c r="CW351" s="205" t="str">
        <f>IF($M351="","Compléter la colonne M",IF(CU351="","Compléter la part variable",IF($M351=Données!$I$3,CU351,IF(AND($M351=Données!$I$2,CV351=""),"Compléter la colonne précédente",IF(CU351-CV351&lt;=0,0,IF(CV351&gt;=144.44,CU351-144.44,CU351-CV351))))))</f>
        <v>Compléter la colonne M</v>
      </c>
      <c r="CX351" s="197" t="str">
        <f>IF(CU351="","Compléter la part variable",IF(AND($M351=Données!$I$2,CV351=""),"Compléter mont. unit. versé pour le BTE",IF(CW351-$C$6&lt;0,0,CW351-$C$6)))</f>
        <v>Compléter la part variable</v>
      </c>
      <c r="CY351" s="192" t="str">
        <f t="shared" si="154"/>
        <v>Date signature contrat absente ou non conforme</v>
      </c>
      <c r="CZ351" s="24"/>
      <c r="DA351" s="29"/>
      <c r="DB351" s="61" t="str">
        <f t="shared" si="167"/>
        <v>Compléter la colonne M</v>
      </c>
      <c r="DC351" s="62"/>
      <c r="DD351" s="29"/>
      <c r="DE351" s="205" t="str">
        <f>IF($M351="","Compléter la colonne M",IF(DC351="","Compléter la part variable",IF($M351=Données!$I$3,DC351,IF(AND($M351=Données!$I$2,DD351=""),"Compléter la colonne précédente",IF(DC351-DD351&lt;=0,0,IF(DD351&gt;=144.44,DC351-144.44,DC351-DD351))))))</f>
        <v>Compléter la colonne M</v>
      </c>
      <c r="DF351" s="197" t="str">
        <f>IF(DC351="","Compléter la part variable",IF(AND($M351=Données!$I$2,DD351=""),"Compléter mont. unit. versé pour le BTE",IF(DE351-$C$6&lt;0,0,DE351-$C$6)))</f>
        <v>Compléter la part variable</v>
      </c>
      <c r="DG351" s="192" t="str">
        <f t="shared" si="155"/>
        <v>Date signature contrat absente ou non conforme</v>
      </c>
      <c r="DH351" s="106" t="str">
        <f t="shared" si="142"/>
        <v>Remplir les colonnes M,N, Q et P</v>
      </c>
      <c r="DI351" s="153" t="str">
        <f t="shared" si="143"/>
        <v>Remplir les colonnes M, N, Q et P</v>
      </c>
      <c r="DJ351" s="28" t="str">
        <f t="shared" si="144"/>
        <v>Remplir les colonnes M, N, Q et P</v>
      </c>
      <c r="DK351"/>
      <c r="DL351"/>
    </row>
    <row r="352" spans="1:116" x14ac:dyDescent="0.3">
      <c r="A352" s="132"/>
      <c r="B352" s="165"/>
      <c r="C352" s="43"/>
      <c r="D352" s="43"/>
      <c r="E352" s="43"/>
      <c r="F352" s="43"/>
      <c r="G352" s="133"/>
      <c r="H352" s="59"/>
      <c r="I352" s="29"/>
      <c r="J352" s="167"/>
      <c r="K352" s="167"/>
      <c r="L352" s="168"/>
      <c r="M352" s="141"/>
      <c r="N352" s="119"/>
      <c r="O352" s="69"/>
      <c r="P352" s="69"/>
      <c r="Q352" s="145"/>
      <c r="R352" s="24"/>
      <c r="S352" s="29"/>
      <c r="T352" s="61" t="str">
        <f t="shared" si="156"/>
        <v>Compléter la colonne M</v>
      </c>
      <c r="U352" s="62"/>
      <c r="V352" s="103" t="str">
        <f t="shared" si="140"/>
        <v>Compléter la colonne précédente</v>
      </c>
      <c r="W352" s="192" t="str">
        <f t="shared" si="141"/>
        <v>Date signature contrat absente ou non conforme</v>
      </c>
      <c r="X352" s="24"/>
      <c r="Y352" s="29"/>
      <c r="Z352" s="61" t="str">
        <f t="shared" si="157"/>
        <v>Compléter la colonne M</v>
      </c>
      <c r="AA352" s="62"/>
      <c r="AB352" s="29"/>
      <c r="AC352" s="205" t="str">
        <f>IF($M352="","Compléter la colonne M",IF(AA352="","Compléter la part variable",IF($M352=Données!$I$3,AA352,IF(AND($M352=Données!$I$2,AB352=""),"Compléter la colonne précédente",IF(AA352-AB352&lt;=0,0,IF(AB352&gt;=144.44,AA352-144.44,AA352-AB352))))))</f>
        <v>Compléter la colonne M</v>
      </c>
      <c r="AD352" s="197" t="str">
        <f>IF(AA352="","Compléter la part variable",IF(AND($M352=Données!$I$2,AB352=""),"Compléter mont. unit. versé pour le BTE",IF(AC352-$C$6&lt;0,0,AC352-$C$6)))</f>
        <v>Compléter la part variable</v>
      </c>
      <c r="AE352" s="192" t="str">
        <f t="shared" si="145"/>
        <v>Date signature contrat absente ou non conforme</v>
      </c>
      <c r="AF352" s="24"/>
      <c r="AG352" s="29"/>
      <c r="AH352" s="61" t="str">
        <f t="shared" si="158"/>
        <v>Compléter la colonne M</v>
      </c>
      <c r="AI352" s="62"/>
      <c r="AJ352" s="29"/>
      <c r="AK352" s="205" t="str">
        <f>IF($M352="","Compléter la colonne M",IF(AI352="","Compléter la part variable",IF($M352=Données!$I$3,AI352,IF(AND($M352=Données!$I$2,AJ352=""),"Compléter la colonne précédente",IF(AI352-AJ352&lt;=0,0,IF(AJ352&gt;=144.44,AI352-144.44,AI352-AJ352))))))</f>
        <v>Compléter la colonne M</v>
      </c>
      <c r="AL352" s="197" t="str">
        <f>IF(AI352="","Compléter la part variable",IF(AND($M352=Données!$I$2,AJ352=""),"Compléter mont. unit. versé pour le BTE",IF(AK352-$C$6&lt;0,0,AK352-$C$6)))</f>
        <v>Compléter la part variable</v>
      </c>
      <c r="AM352" s="192" t="str">
        <f t="shared" si="146"/>
        <v>Date signature contrat absente ou non conforme</v>
      </c>
      <c r="AN352" s="24"/>
      <c r="AO352" s="29"/>
      <c r="AP352" s="61" t="str">
        <f t="shared" si="159"/>
        <v>Compléter la colonne M</v>
      </c>
      <c r="AQ352" s="62"/>
      <c r="AR352" s="29"/>
      <c r="AS352" s="205" t="str">
        <f>IF($M352="","Compléter la colonne M",IF(AQ352="","Compléter la part variable",IF($M352=Données!$I$3,AQ352,IF(AND($M352=Données!$I$2,AR352=""),"Compléter la colonne précédente",IF(AQ352-AR352&lt;=0,0,IF(AR352&gt;=144.44,AQ352-144.44,AQ352-AR352))))))</f>
        <v>Compléter la colonne M</v>
      </c>
      <c r="AT352" s="197" t="str">
        <f>IF(AQ352="","Compléter la part variable",IF(AND($M352=Données!$I$2,AR352=""),"Compléter mont. unit. versé pour le BTE",IF(AS352-$C$6&lt;0,0,AS352-$C$6)))</f>
        <v>Compléter la part variable</v>
      </c>
      <c r="AU352" s="192" t="str">
        <f t="shared" si="147"/>
        <v>Date signature contrat absente ou non conforme</v>
      </c>
      <c r="AV352" s="24"/>
      <c r="AW352" s="29"/>
      <c r="AX352" s="61" t="str">
        <f t="shared" si="160"/>
        <v>Compléter la colonne M</v>
      </c>
      <c r="AY352" s="62"/>
      <c r="AZ352" s="29"/>
      <c r="BA352" s="205" t="str">
        <f>IF($M352="","Compléter la colonne M",IF(AY352="","Compléter la part variable",IF($M352=Données!$I$3,AY352,IF(AND($M352=Données!$I$2,AZ352=""),"Compléter la colonne précédente",IF(AY352-AZ352&lt;=0,0,IF(AZ352&gt;=144.44,AY352-144.44,AY352-AZ352))))))</f>
        <v>Compléter la colonne M</v>
      </c>
      <c r="BB352" s="197" t="str">
        <f>IF(AY352="","Compléter la part variable",IF(AND($M352=Données!$I$2,AZ352=""),"Compléter mont. unit. versé pour le BTE",IF(BA352-$C$6&lt;0,0,BA352-$C$6)))</f>
        <v>Compléter la part variable</v>
      </c>
      <c r="BC352" s="192" t="str">
        <f t="shared" si="148"/>
        <v>Date signature contrat absente ou non conforme</v>
      </c>
      <c r="BD352" s="24"/>
      <c r="BE352" s="29"/>
      <c r="BF352" s="61" t="str">
        <f t="shared" si="161"/>
        <v>Compléter la colonne M</v>
      </c>
      <c r="BG352" s="62"/>
      <c r="BH352" s="29"/>
      <c r="BI352" s="205" t="str">
        <f>IF($M352="","Compléter la colonne M",IF(BG352="","Compléter la part variable",IF($M352=Données!$I$3,BG352,IF(AND($M352=Données!$I$2,BH352=""),"Compléter la colonne précédente",IF(BG352-BH352&lt;=0,0,IF(BH352&gt;=144.44,BG352-144.44,BG352-BH352))))))</f>
        <v>Compléter la colonne M</v>
      </c>
      <c r="BJ352" s="197" t="str">
        <f>IF(BG352="","Compléter la part variable",IF(AND($M352=Données!$I$2,BH352=""),"Compléter mont. unit. versé pour le BTE",IF(BI352-$C$6&lt;0,0,BI352-$C$6)))</f>
        <v>Compléter la part variable</v>
      </c>
      <c r="BK352" s="192" t="str">
        <f t="shared" si="149"/>
        <v>Date signature contrat absente ou non conforme</v>
      </c>
      <c r="BL352" s="24"/>
      <c r="BM352" s="29"/>
      <c r="BN352" s="61" t="str">
        <f t="shared" si="162"/>
        <v>Compléter la colonne M</v>
      </c>
      <c r="BO352" s="62"/>
      <c r="BP352" s="29"/>
      <c r="BQ352" s="205" t="str">
        <f>IF($M352="","Compléter la colonne M",IF(BO352="","Compléter la part variable",IF($M352=Données!$I$3,BO352,IF(AND($M352=Données!$I$2,BP352=""),"Compléter la colonne précédente",IF(BO352-BP352&lt;=0,0,IF(BP352&gt;=144.44,BO352-144.44,BO352-BP352))))))</f>
        <v>Compléter la colonne M</v>
      </c>
      <c r="BR352" s="197" t="str">
        <f>IF(BO352="","Compléter la part variable",IF(AND($M352=Données!$I$2,BP352=""),"Compléter mont. unit. versé pour le BTE",IF(BQ352-$C$6&lt;0,0,BQ352-$C$6)))</f>
        <v>Compléter la part variable</v>
      </c>
      <c r="BS352" s="192" t="str">
        <f t="shared" si="150"/>
        <v>Date signature contrat absente ou non conforme</v>
      </c>
      <c r="BT352" s="24"/>
      <c r="BU352" s="29"/>
      <c r="BV352" s="61" t="str">
        <f t="shared" si="163"/>
        <v>Compléter la colonne M</v>
      </c>
      <c r="BW352" s="62"/>
      <c r="BX352" s="29"/>
      <c r="BY352" s="205" t="str">
        <f>IF($M352="","Compléter la colonne M",IF(BW352="","Compléter la part variable",IF($M352=Données!$I$3,BW352,IF(AND($M352=Données!$I$2,BX352=""),"Compléter la colonne précédente",IF(BW352-BX352&lt;=0,0,IF(BX352&gt;=144.44,BW352-144.44,BW352-BX352))))))</f>
        <v>Compléter la colonne M</v>
      </c>
      <c r="BZ352" s="197" t="str">
        <f>IF(BW352="","Compléter la part variable",IF(AND($M352=Données!$I$2,BX352=""),"Compléter mont. unit. versé pour le BTE",IF(BY352-$C$6&lt;0,0,BY352-$C$6)))</f>
        <v>Compléter la part variable</v>
      </c>
      <c r="CA352" s="192" t="str">
        <f t="shared" si="151"/>
        <v>Date signature contrat absente ou non conforme</v>
      </c>
      <c r="CB352" s="24"/>
      <c r="CC352" s="29"/>
      <c r="CD352" s="61" t="str">
        <f t="shared" si="164"/>
        <v>Compléter la colonne M</v>
      </c>
      <c r="CE352" s="62"/>
      <c r="CF352" s="29"/>
      <c r="CG352" s="205" t="str">
        <f>IF($M352="","Compléter la colonne M",IF(CE352="","Compléter la part variable",IF($M352=Données!$I$3,CE352,IF(AND($M352=Données!$I$2,CF352=""),"Compléter la colonne précédente",IF(CE352-CF352&lt;=0,0,IF(CF352&gt;=144.44,CE352-144.44,CE352-CF352))))))</f>
        <v>Compléter la colonne M</v>
      </c>
      <c r="CH352" s="197" t="str">
        <f>IF(CE352="","Compléter la part variable",IF(AND($M352=Données!$I$2,CF352=""),"Compléter mont. unit. versé pour le BTE",IF(CG352-$C$6&lt;0,0,CG352-$C$6)))</f>
        <v>Compléter la part variable</v>
      </c>
      <c r="CI352" s="192" t="str">
        <f t="shared" si="152"/>
        <v>Date signature contrat absente ou non conforme</v>
      </c>
      <c r="CJ352" s="24"/>
      <c r="CK352" s="29"/>
      <c r="CL352" s="61" t="str">
        <f t="shared" si="165"/>
        <v>Compléter la colonne M</v>
      </c>
      <c r="CM352" s="62"/>
      <c r="CN352" s="29"/>
      <c r="CO352" s="205" t="str">
        <f>IF($M352="","Compléter la colonne M",IF(CM352="","Compléter la part variable",IF($M352=Données!$I$3,CM352,IF(AND($M352=Données!$I$2,CN352=""),"Compléter la colonne précédente",IF(CM352-CN352&lt;=0,0,IF(CN352&gt;=144.44,CM352-144.44,CM352-CN352))))))</f>
        <v>Compléter la colonne M</v>
      </c>
      <c r="CP352" s="197" t="str">
        <f>IF(CM352="","Compléter la part variable",IF(AND($M352=Données!$I$2,CN352=""),"Compléter mont. unit. versé pour le BTE",IF(CO352-$C$6&lt;0,0,CO352-$C$6)))</f>
        <v>Compléter la part variable</v>
      </c>
      <c r="CQ352" s="192" t="str">
        <f t="shared" si="153"/>
        <v>Date signature contrat absente ou non conforme</v>
      </c>
      <c r="CR352" s="24"/>
      <c r="CS352" s="29"/>
      <c r="CT352" s="61" t="str">
        <f t="shared" si="166"/>
        <v>Compléter la colonne M</v>
      </c>
      <c r="CU352" s="62"/>
      <c r="CV352" s="29"/>
      <c r="CW352" s="205" t="str">
        <f>IF($M352="","Compléter la colonne M",IF(CU352="","Compléter la part variable",IF($M352=Données!$I$3,CU352,IF(AND($M352=Données!$I$2,CV352=""),"Compléter la colonne précédente",IF(CU352-CV352&lt;=0,0,IF(CV352&gt;=144.44,CU352-144.44,CU352-CV352))))))</f>
        <v>Compléter la colonne M</v>
      </c>
      <c r="CX352" s="197" t="str">
        <f>IF(CU352="","Compléter la part variable",IF(AND($M352=Données!$I$2,CV352=""),"Compléter mont. unit. versé pour le BTE",IF(CW352-$C$6&lt;0,0,CW352-$C$6)))</f>
        <v>Compléter la part variable</v>
      </c>
      <c r="CY352" s="192" t="str">
        <f t="shared" si="154"/>
        <v>Date signature contrat absente ou non conforme</v>
      </c>
      <c r="CZ352" s="24"/>
      <c r="DA352" s="29"/>
      <c r="DB352" s="61" t="str">
        <f t="shared" si="167"/>
        <v>Compléter la colonne M</v>
      </c>
      <c r="DC352" s="62"/>
      <c r="DD352" s="29"/>
      <c r="DE352" s="205" t="str">
        <f>IF($M352="","Compléter la colonne M",IF(DC352="","Compléter la part variable",IF($M352=Données!$I$3,DC352,IF(AND($M352=Données!$I$2,DD352=""),"Compléter la colonne précédente",IF(DC352-DD352&lt;=0,0,IF(DD352&gt;=144.44,DC352-144.44,DC352-DD352))))))</f>
        <v>Compléter la colonne M</v>
      </c>
      <c r="DF352" s="197" t="str">
        <f>IF(DC352="","Compléter la part variable",IF(AND($M352=Données!$I$2,DD352=""),"Compléter mont. unit. versé pour le BTE",IF(DE352-$C$6&lt;0,0,DE352-$C$6)))</f>
        <v>Compléter la part variable</v>
      </c>
      <c r="DG352" s="192" t="str">
        <f t="shared" si="155"/>
        <v>Date signature contrat absente ou non conforme</v>
      </c>
      <c r="DH352" s="106" t="str">
        <f t="shared" si="142"/>
        <v>Remplir les colonnes M,N, Q et P</v>
      </c>
      <c r="DI352" s="153" t="str">
        <f t="shared" si="143"/>
        <v>Remplir les colonnes M, N, Q et P</v>
      </c>
      <c r="DJ352" s="28" t="str">
        <f t="shared" si="144"/>
        <v>Remplir les colonnes M, N, Q et P</v>
      </c>
      <c r="DK352"/>
      <c r="DL352"/>
    </row>
    <row r="353" spans="1:116" x14ac:dyDescent="0.3">
      <c r="A353" s="132"/>
      <c r="B353" s="165"/>
      <c r="C353" s="43"/>
      <c r="D353" s="43"/>
      <c r="E353" s="43"/>
      <c r="F353" s="43"/>
      <c r="G353" s="133"/>
      <c r="H353" s="59"/>
      <c r="I353" s="29"/>
      <c r="J353" s="167"/>
      <c r="K353" s="167"/>
      <c r="L353" s="168"/>
      <c r="M353" s="141"/>
      <c r="N353" s="119"/>
      <c r="O353" s="69"/>
      <c r="P353" s="69"/>
      <c r="Q353" s="145"/>
      <c r="R353" s="24"/>
      <c r="S353" s="29"/>
      <c r="T353" s="61" t="str">
        <f t="shared" si="156"/>
        <v>Compléter la colonne M</v>
      </c>
      <c r="U353" s="62"/>
      <c r="V353" s="103" t="str">
        <f t="shared" si="140"/>
        <v>Compléter la colonne précédente</v>
      </c>
      <c r="W353" s="192" t="str">
        <f t="shared" si="141"/>
        <v>Date signature contrat absente ou non conforme</v>
      </c>
      <c r="X353" s="24"/>
      <c r="Y353" s="29"/>
      <c r="Z353" s="61" t="str">
        <f t="shared" si="157"/>
        <v>Compléter la colonne M</v>
      </c>
      <c r="AA353" s="62"/>
      <c r="AB353" s="29"/>
      <c r="AC353" s="205" t="str">
        <f>IF($M353="","Compléter la colonne M",IF(AA353="","Compléter la part variable",IF($M353=Données!$I$3,AA353,IF(AND($M353=Données!$I$2,AB353=""),"Compléter la colonne précédente",IF(AA353-AB353&lt;=0,0,IF(AB353&gt;=144.44,AA353-144.44,AA353-AB353))))))</f>
        <v>Compléter la colonne M</v>
      </c>
      <c r="AD353" s="197" t="str">
        <f>IF(AA353="","Compléter la part variable",IF(AND($M353=Données!$I$2,AB353=""),"Compléter mont. unit. versé pour le BTE",IF(AC353-$C$6&lt;0,0,AC353-$C$6)))</f>
        <v>Compléter la part variable</v>
      </c>
      <c r="AE353" s="192" t="str">
        <f t="shared" si="145"/>
        <v>Date signature contrat absente ou non conforme</v>
      </c>
      <c r="AF353" s="24"/>
      <c r="AG353" s="29"/>
      <c r="AH353" s="61" t="str">
        <f t="shared" si="158"/>
        <v>Compléter la colonne M</v>
      </c>
      <c r="AI353" s="62"/>
      <c r="AJ353" s="29"/>
      <c r="AK353" s="205" t="str">
        <f>IF($M353="","Compléter la colonne M",IF(AI353="","Compléter la part variable",IF($M353=Données!$I$3,AI353,IF(AND($M353=Données!$I$2,AJ353=""),"Compléter la colonne précédente",IF(AI353-AJ353&lt;=0,0,IF(AJ353&gt;=144.44,AI353-144.44,AI353-AJ353))))))</f>
        <v>Compléter la colonne M</v>
      </c>
      <c r="AL353" s="197" t="str">
        <f>IF(AI353="","Compléter la part variable",IF(AND($M353=Données!$I$2,AJ353=""),"Compléter mont. unit. versé pour le BTE",IF(AK353-$C$6&lt;0,0,AK353-$C$6)))</f>
        <v>Compléter la part variable</v>
      </c>
      <c r="AM353" s="192" t="str">
        <f t="shared" si="146"/>
        <v>Date signature contrat absente ou non conforme</v>
      </c>
      <c r="AN353" s="24"/>
      <c r="AO353" s="29"/>
      <c r="AP353" s="61" t="str">
        <f t="shared" si="159"/>
        <v>Compléter la colonne M</v>
      </c>
      <c r="AQ353" s="62"/>
      <c r="AR353" s="29"/>
      <c r="AS353" s="205" t="str">
        <f>IF($M353="","Compléter la colonne M",IF(AQ353="","Compléter la part variable",IF($M353=Données!$I$3,AQ353,IF(AND($M353=Données!$I$2,AR353=""),"Compléter la colonne précédente",IF(AQ353-AR353&lt;=0,0,IF(AR353&gt;=144.44,AQ353-144.44,AQ353-AR353))))))</f>
        <v>Compléter la colonne M</v>
      </c>
      <c r="AT353" s="197" t="str">
        <f>IF(AQ353="","Compléter la part variable",IF(AND($M353=Données!$I$2,AR353=""),"Compléter mont. unit. versé pour le BTE",IF(AS353-$C$6&lt;0,0,AS353-$C$6)))</f>
        <v>Compléter la part variable</v>
      </c>
      <c r="AU353" s="192" t="str">
        <f t="shared" si="147"/>
        <v>Date signature contrat absente ou non conforme</v>
      </c>
      <c r="AV353" s="24"/>
      <c r="AW353" s="29"/>
      <c r="AX353" s="61" t="str">
        <f t="shared" si="160"/>
        <v>Compléter la colonne M</v>
      </c>
      <c r="AY353" s="62"/>
      <c r="AZ353" s="29"/>
      <c r="BA353" s="205" t="str">
        <f>IF($M353="","Compléter la colonne M",IF(AY353="","Compléter la part variable",IF($M353=Données!$I$3,AY353,IF(AND($M353=Données!$I$2,AZ353=""),"Compléter la colonne précédente",IF(AY353-AZ353&lt;=0,0,IF(AZ353&gt;=144.44,AY353-144.44,AY353-AZ353))))))</f>
        <v>Compléter la colonne M</v>
      </c>
      <c r="BB353" s="197" t="str">
        <f>IF(AY353="","Compléter la part variable",IF(AND($M353=Données!$I$2,AZ353=""),"Compléter mont. unit. versé pour le BTE",IF(BA353-$C$6&lt;0,0,BA353-$C$6)))</f>
        <v>Compléter la part variable</v>
      </c>
      <c r="BC353" s="192" t="str">
        <f t="shared" si="148"/>
        <v>Date signature contrat absente ou non conforme</v>
      </c>
      <c r="BD353" s="24"/>
      <c r="BE353" s="29"/>
      <c r="BF353" s="61" t="str">
        <f t="shared" si="161"/>
        <v>Compléter la colonne M</v>
      </c>
      <c r="BG353" s="62"/>
      <c r="BH353" s="29"/>
      <c r="BI353" s="205" t="str">
        <f>IF($M353="","Compléter la colonne M",IF(BG353="","Compléter la part variable",IF($M353=Données!$I$3,BG353,IF(AND($M353=Données!$I$2,BH353=""),"Compléter la colonne précédente",IF(BG353-BH353&lt;=0,0,IF(BH353&gt;=144.44,BG353-144.44,BG353-BH353))))))</f>
        <v>Compléter la colonne M</v>
      </c>
      <c r="BJ353" s="197" t="str">
        <f>IF(BG353="","Compléter la part variable",IF(AND($M353=Données!$I$2,BH353=""),"Compléter mont. unit. versé pour le BTE",IF(BI353-$C$6&lt;0,0,BI353-$C$6)))</f>
        <v>Compléter la part variable</v>
      </c>
      <c r="BK353" s="192" t="str">
        <f t="shared" si="149"/>
        <v>Date signature contrat absente ou non conforme</v>
      </c>
      <c r="BL353" s="24"/>
      <c r="BM353" s="29"/>
      <c r="BN353" s="61" t="str">
        <f t="shared" si="162"/>
        <v>Compléter la colonne M</v>
      </c>
      <c r="BO353" s="62"/>
      <c r="BP353" s="29"/>
      <c r="BQ353" s="205" t="str">
        <f>IF($M353="","Compléter la colonne M",IF(BO353="","Compléter la part variable",IF($M353=Données!$I$3,BO353,IF(AND($M353=Données!$I$2,BP353=""),"Compléter la colonne précédente",IF(BO353-BP353&lt;=0,0,IF(BP353&gt;=144.44,BO353-144.44,BO353-BP353))))))</f>
        <v>Compléter la colonne M</v>
      </c>
      <c r="BR353" s="197" t="str">
        <f>IF(BO353="","Compléter la part variable",IF(AND($M353=Données!$I$2,BP353=""),"Compléter mont. unit. versé pour le BTE",IF(BQ353-$C$6&lt;0,0,BQ353-$C$6)))</f>
        <v>Compléter la part variable</v>
      </c>
      <c r="BS353" s="192" t="str">
        <f t="shared" si="150"/>
        <v>Date signature contrat absente ou non conforme</v>
      </c>
      <c r="BT353" s="24"/>
      <c r="BU353" s="29"/>
      <c r="BV353" s="61" t="str">
        <f t="shared" si="163"/>
        <v>Compléter la colonne M</v>
      </c>
      <c r="BW353" s="62"/>
      <c r="BX353" s="29"/>
      <c r="BY353" s="205" t="str">
        <f>IF($M353="","Compléter la colonne M",IF(BW353="","Compléter la part variable",IF($M353=Données!$I$3,BW353,IF(AND($M353=Données!$I$2,BX353=""),"Compléter la colonne précédente",IF(BW353-BX353&lt;=0,0,IF(BX353&gt;=144.44,BW353-144.44,BW353-BX353))))))</f>
        <v>Compléter la colonne M</v>
      </c>
      <c r="BZ353" s="197" t="str">
        <f>IF(BW353="","Compléter la part variable",IF(AND($M353=Données!$I$2,BX353=""),"Compléter mont. unit. versé pour le BTE",IF(BY353-$C$6&lt;0,0,BY353-$C$6)))</f>
        <v>Compléter la part variable</v>
      </c>
      <c r="CA353" s="192" t="str">
        <f t="shared" si="151"/>
        <v>Date signature contrat absente ou non conforme</v>
      </c>
      <c r="CB353" s="24"/>
      <c r="CC353" s="29"/>
      <c r="CD353" s="61" t="str">
        <f t="shared" si="164"/>
        <v>Compléter la colonne M</v>
      </c>
      <c r="CE353" s="62"/>
      <c r="CF353" s="29"/>
      <c r="CG353" s="205" t="str">
        <f>IF($M353="","Compléter la colonne M",IF(CE353="","Compléter la part variable",IF($M353=Données!$I$3,CE353,IF(AND($M353=Données!$I$2,CF353=""),"Compléter la colonne précédente",IF(CE353-CF353&lt;=0,0,IF(CF353&gt;=144.44,CE353-144.44,CE353-CF353))))))</f>
        <v>Compléter la colonne M</v>
      </c>
      <c r="CH353" s="197" t="str">
        <f>IF(CE353="","Compléter la part variable",IF(AND($M353=Données!$I$2,CF353=""),"Compléter mont. unit. versé pour le BTE",IF(CG353-$C$6&lt;0,0,CG353-$C$6)))</f>
        <v>Compléter la part variable</v>
      </c>
      <c r="CI353" s="192" t="str">
        <f t="shared" si="152"/>
        <v>Date signature contrat absente ou non conforme</v>
      </c>
      <c r="CJ353" s="24"/>
      <c r="CK353" s="29"/>
      <c r="CL353" s="61" t="str">
        <f t="shared" si="165"/>
        <v>Compléter la colonne M</v>
      </c>
      <c r="CM353" s="62"/>
      <c r="CN353" s="29"/>
      <c r="CO353" s="205" t="str">
        <f>IF($M353="","Compléter la colonne M",IF(CM353="","Compléter la part variable",IF($M353=Données!$I$3,CM353,IF(AND($M353=Données!$I$2,CN353=""),"Compléter la colonne précédente",IF(CM353-CN353&lt;=0,0,IF(CN353&gt;=144.44,CM353-144.44,CM353-CN353))))))</f>
        <v>Compléter la colonne M</v>
      </c>
      <c r="CP353" s="197" t="str">
        <f>IF(CM353="","Compléter la part variable",IF(AND($M353=Données!$I$2,CN353=""),"Compléter mont. unit. versé pour le BTE",IF(CO353-$C$6&lt;0,0,CO353-$C$6)))</f>
        <v>Compléter la part variable</v>
      </c>
      <c r="CQ353" s="192" t="str">
        <f t="shared" si="153"/>
        <v>Date signature contrat absente ou non conforme</v>
      </c>
      <c r="CR353" s="24"/>
      <c r="CS353" s="29"/>
      <c r="CT353" s="61" t="str">
        <f t="shared" si="166"/>
        <v>Compléter la colonne M</v>
      </c>
      <c r="CU353" s="62"/>
      <c r="CV353" s="29"/>
      <c r="CW353" s="205" t="str">
        <f>IF($M353="","Compléter la colonne M",IF(CU353="","Compléter la part variable",IF($M353=Données!$I$3,CU353,IF(AND($M353=Données!$I$2,CV353=""),"Compléter la colonne précédente",IF(CU353-CV353&lt;=0,0,IF(CV353&gt;=144.44,CU353-144.44,CU353-CV353))))))</f>
        <v>Compléter la colonne M</v>
      </c>
      <c r="CX353" s="197" t="str">
        <f>IF(CU353="","Compléter la part variable",IF(AND($M353=Données!$I$2,CV353=""),"Compléter mont. unit. versé pour le BTE",IF(CW353-$C$6&lt;0,0,CW353-$C$6)))</f>
        <v>Compléter la part variable</v>
      </c>
      <c r="CY353" s="192" t="str">
        <f t="shared" si="154"/>
        <v>Date signature contrat absente ou non conforme</v>
      </c>
      <c r="CZ353" s="24"/>
      <c r="DA353" s="29"/>
      <c r="DB353" s="61" t="str">
        <f t="shared" si="167"/>
        <v>Compléter la colonne M</v>
      </c>
      <c r="DC353" s="62"/>
      <c r="DD353" s="29"/>
      <c r="DE353" s="205" t="str">
        <f>IF($M353="","Compléter la colonne M",IF(DC353="","Compléter la part variable",IF($M353=Données!$I$3,DC353,IF(AND($M353=Données!$I$2,DD353=""),"Compléter la colonne précédente",IF(DC353-DD353&lt;=0,0,IF(DD353&gt;=144.44,DC353-144.44,DC353-DD353))))))</f>
        <v>Compléter la colonne M</v>
      </c>
      <c r="DF353" s="197" t="str">
        <f>IF(DC353="","Compléter la part variable",IF(AND($M353=Données!$I$2,DD353=""),"Compléter mont. unit. versé pour le BTE",IF(DE353-$C$6&lt;0,0,DE353-$C$6)))</f>
        <v>Compléter la part variable</v>
      </c>
      <c r="DG353" s="192" t="str">
        <f t="shared" si="155"/>
        <v>Date signature contrat absente ou non conforme</v>
      </c>
      <c r="DH353" s="106" t="str">
        <f t="shared" si="142"/>
        <v>Remplir les colonnes M,N, Q et P</v>
      </c>
      <c r="DI353" s="153" t="str">
        <f t="shared" si="143"/>
        <v>Remplir les colonnes M, N, Q et P</v>
      </c>
      <c r="DJ353" s="28" t="str">
        <f t="shared" si="144"/>
        <v>Remplir les colonnes M, N, Q et P</v>
      </c>
      <c r="DK353"/>
      <c r="DL353"/>
    </row>
    <row r="354" spans="1:116" x14ac:dyDescent="0.3">
      <c r="A354" s="132"/>
      <c r="B354" s="165"/>
      <c r="C354" s="43"/>
      <c r="D354" s="43"/>
      <c r="E354" s="43"/>
      <c r="F354" s="43"/>
      <c r="G354" s="133"/>
      <c r="H354" s="59"/>
      <c r="I354" s="29"/>
      <c r="J354" s="167"/>
      <c r="K354" s="167"/>
      <c r="L354" s="168"/>
      <c r="M354" s="141"/>
      <c r="N354" s="119"/>
      <c r="O354" s="69"/>
      <c r="P354" s="69"/>
      <c r="Q354" s="145"/>
      <c r="R354" s="24"/>
      <c r="S354" s="29"/>
      <c r="T354" s="61" t="str">
        <f t="shared" si="156"/>
        <v>Compléter la colonne M</v>
      </c>
      <c r="U354" s="62"/>
      <c r="V354" s="103" t="str">
        <f t="shared" si="140"/>
        <v>Compléter la colonne précédente</v>
      </c>
      <c r="W354" s="192" t="str">
        <f t="shared" si="141"/>
        <v>Date signature contrat absente ou non conforme</v>
      </c>
      <c r="X354" s="24"/>
      <c r="Y354" s="29"/>
      <c r="Z354" s="61" t="str">
        <f t="shared" si="157"/>
        <v>Compléter la colonne M</v>
      </c>
      <c r="AA354" s="62"/>
      <c r="AB354" s="29"/>
      <c r="AC354" s="205" t="str">
        <f>IF($M354="","Compléter la colonne M",IF(AA354="","Compléter la part variable",IF($M354=Données!$I$3,AA354,IF(AND($M354=Données!$I$2,AB354=""),"Compléter la colonne précédente",IF(AA354-AB354&lt;=0,0,IF(AB354&gt;=144.44,AA354-144.44,AA354-AB354))))))</f>
        <v>Compléter la colonne M</v>
      </c>
      <c r="AD354" s="197" t="str">
        <f>IF(AA354="","Compléter la part variable",IF(AND($M354=Données!$I$2,AB354=""),"Compléter mont. unit. versé pour le BTE",IF(AC354-$C$6&lt;0,0,AC354-$C$6)))</f>
        <v>Compléter la part variable</v>
      </c>
      <c r="AE354" s="192" t="str">
        <f t="shared" si="145"/>
        <v>Date signature contrat absente ou non conforme</v>
      </c>
      <c r="AF354" s="24"/>
      <c r="AG354" s="29"/>
      <c r="AH354" s="61" t="str">
        <f t="shared" si="158"/>
        <v>Compléter la colonne M</v>
      </c>
      <c r="AI354" s="62"/>
      <c r="AJ354" s="29"/>
      <c r="AK354" s="205" t="str">
        <f>IF($M354="","Compléter la colonne M",IF(AI354="","Compléter la part variable",IF($M354=Données!$I$3,AI354,IF(AND($M354=Données!$I$2,AJ354=""),"Compléter la colonne précédente",IF(AI354-AJ354&lt;=0,0,IF(AJ354&gt;=144.44,AI354-144.44,AI354-AJ354))))))</f>
        <v>Compléter la colonne M</v>
      </c>
      <c r="AL354" s="197" t="str">
        <f>IF(AI354="","Compléter la part variable",IF(AND($M354=Données!$I$2,AJ354=""),"Compléter mont. unit. versé pour le BTE",IF(AK354-$C$6&lt;0,0,AK354-$C$6)))</f>
        <v>Compléter la part variable</v>
      </c>
      <c r="AM354" s="192" t="str">
        <f t="shared" si="146"/>
        <v>Date signature contrat absente ou non conforme</v>
      </c>
      <c r="AN354" s="24"/>
      <c r="AO354" s="29"/>
      <c r="AP354" s="61" t="str">
        <f t="shared" si="159"/>
        <v>Compléter la colonne M</v>
      </c>
      <c r="AQ354" s="62"/>
      <c r="AR354" s="29"/>
      <c r="AS354" s="205" t="str">
        <f>IF($M354="","Compléter la colonne M",IF(AQ354="","Compléter la part variable",IF($M354=Données!$I$3,AQ354,IF(AND($M354=Données!$I$2,AR354=""),"Compléter la colonne précédente",IF(AQ354-AR354&lt;=0,0,IF(AR354&gt;=144.44,AQ354-144.44,AQ354-AR354))))))</f>
        <v>Compléter la colonne M</v>
      </c>
      <c r="AT354" s="197" t="str">
        <f>IF(AQ354="","Compléter la part variable",IF(AND($M354=Données!$I$2,AR354=""),"Compléter mont. unit. versé pour le BTE",IF(AS354-$C$6&lt;0,0,AS354-$C$6)))</f>
        <v>Compléter la part variable</v>
      </c>
      <c r="AU354" s="192" t="str">
        <f t="shared" si="147"/>
        <v>Date signature contrat absente ou non conforme</v>
      </c>
      <c r="AV354" s="24"/>
      <c r="AW354" s="29"/>
      <c r="AX354" s="61" t="str">
        <f t="shared" si="160"/>
        <v>Compléter la colonne M</v>
      </c>
      <c r="AY354" s="62"/>
      <c r="AZ354" s="29"/>
      <c r="BA354" s="205" t="str">
        <f>IF($M354="","Compléter la colonne M",IF(AY354="","Compléter la part variable",IF($M354=Données!$I$3,AY354,IF(AND($M354=Données!$I$2,AZ354=""),"Compléter la colonne précédente",IF(AY354-AZ354&lt;=0,0,IF(AZ354&gt;=144.44,AY354-144.44,AY354-AZ354))))))</f>
        <v>Compléter la colonne M</v>
      </c>
      <c r="BB354" s="197" t="str">
        <f>IF(AY354="","Compléter la part variable",IF(AND($M354=Données!$I$2,AZ354=""),"Compléter mont. unit. versé pour le BTE",IF(BA354-$C$6&lt;0,0,BA354-$C$6)))</f>
        <v>Compléter la part variable</v>
      </c>
      <c r="BC354" s="192" t="str">
        <f t="shared" si="148"/>
        <v>Date signature contrat absente ou non conforme</v>
      </c>
      <c r="BD354" s="24"/>
      <c r="BE354" s="29"/>
      <c r="BF354" s="61" t="str">
        <f t="shared" si="161"/>
        <v>Compléter la colonne M</v>
      </c>
      <c r="BG354" s="62"/>
      <c r="BH354" s="29"/>
      <c r="BI354" s="205" t="str">
        <f>IF($M354="","Compléter la colonne M",IF(BG354="","Compléter la part variable",IF($M354=Données!$I$3,BG354,IF(AND($M354=Données!$I$2,BH354=""),"Compléter la colonne précédente",IF(BG354-BH354&lt;=0,0,IF(BH354&gt;=144.44,BG354-144.44,BG354-BH354))))))</f>
        <v>Compléter la colonne M</v>
      </c>
      <c r="BJ354" s="197" t="str">
        <f>IF(BG354="","Compléter la part variable",IF(AND($M354=Données!$I$2,BH354=""),"Compléter mont. unit. versé pour le BTE",IF(BI354-$C$6&lt;0,0,BI354-$C$6)))</f>
        <v>Compléter la part variable</v>
      </c>
      <c r="BK354" s="192" t="str">
        <f t="shared" si="149"/>
        <v>Date signature contrat absente ou non conforme</v>
      </c>
      <c r="BL354" s="24"/>
      <c r="BM354" s="29"/>
      <c r="BN354" s="61" t="str">
        <f t="shared" si="162"/>
        <v>Compléter la colonne M</v>
      </c>
      <c r="BO354" s="62"/>
      <c r="BP354" s="29"/>
      <c r="BQ354" s="205" t="str">
        <f>IF($M354="","Compléter la colonne M",IF(BO354="","Compléter la part variable",IF($M354=Données!$I$3,BO354,IF(AND($M354=Données!$I$2,BP354=""),"Compléter la colonne précédente",IF(BO354-BP354&lt;=0,0,IF(BP354&gt;=144.44,BO354-144.44,BO354-BP354))))))</f>
        <v>Compléter la colonne M</v>
      </c>
      <c r="BR354" s="197" t="str">
        <f>IF(BO354="","Compléter la part variable",IF(AND($M354=Données!$I$2,BP354=""),"Compléter mont. unit. versé pour le BTE",IF(BQ354-$C$6&lt;0,0,BQ354-$C$6)))</f>
        <v>Compléter la part variable</v>
      </c>
      <c r="BS354" s="192" t="str">
        <f t="shared" si="150"/>
        <v>Date signature contrat absente ou non conforme</v>
      </c>
      <c r="BT354" s="24"/>
      <c r="BU354" s="29"/>
      <c r="BV354" s="61" t="str">
        <f t="shared" si="163"/>
        <v>Compléter la colonne M</v>
      </c>
      <c r="BW354" s="62"/>
      <c r="BX354" s="29"/>
      <c r="BY354" s="205" t="str">
        <f>IF($M354="","Compléter la colonne M",IF(BW354="","Compléter la part variable",IF($M354=Données!$I$3,BW354,IF(AND($M354=Données!$I$2,BX354=""),"Compléter la colonne précédente",IF(BW354-BX354&lt;=0,0,IF(BX354&gt;=144.44,BW354-144.44,BW354-BX354))))))</f>
        <v>Compléter la colonne M</v>
      </c>
      <c r="BZ354" s="197" t="str">
        <f>IF(BW354="","Compléter la part variable",IF(AND($M354=Données!$I$2,BX354=""),"Compléter mont. unit. versé pour le BTE",IF(BY354-$C$6&lt;0,0,BY354-$C$6)))</f>
        <v>Compléter la part variable</v>
      </c>
      <c r="CA354" s="192" t="str">
        <f t="shared" si="151"/>
        <v>Date signature contrat absente ou non conforme</v>
      </c>
      <c r="CB354" s="24"/>
      <c r="CC354" s="29"/>
      <c r="CD354" s="61" t="str">
        <f t="shared" si="164"/>
        <v>Compléter la colonne M</v>
      </c>
      <c r="CE354" s="62"/>
      <c r="CF354" s="29"/>
      <c r="CG354" s="205" t="str">
        <f>IF($M354="","Compléter la colonne M",IF(CE354="","Compléter la part variable",IF($M354=Données!$I$3,CE354,IF(AND($M354=Données!$I$2,CF354=""),"Compléter la colonne précédente",IF(CE354-CF354&lt;=0,0,IF(CF354&gt;=144.44,CE354-144.44,CE354-CF354))))))</f>
        <v>Compléter la colonne M</v>
      </c>
      <c r="CH354" s="197" t="str">
        <f>IF(CE354="","Compléter la part variable",IF(AND($M354=Données!$I$2,CF354=""),"Compléter mont. unit. versé pour le BTE",IF(CG354-$C$6&lt;0,0,CG354-$C$6)))</f>
        <v>Compléter la part variable</v>
      </c>
      <c r="CI354" s="192" t="str">
        <f t="shared" si="152"/>
        <v>Date signature contrat absente ou non conforme</v>
      </c>
      <c r="CJ354" s="24"/>
      <c r="CK354" s="29"/>
      <c r="CL354" s="61" t="str">
        <f t="shared" si="165"/>
        <v>Compléter la colonne M</v>
      </c>
      <c r="CM354" s="62"/>
      <c r="CN354" s="29"/>
      <c r="CO354" s="205" t="str">
        <f>IF($M354="","Compléter la colonne M",IF(CM354="","Compléter la part variable",IF($M354=Données!$I$3,CM354,IF(AND($M354=Données!$I$2,CN354=""),"Compléter la colonne précédente",IF(CM354-CN354&lt;=0,0,IF(CN354&gt;=144.44,CM354-144.44,CM354-CN354))))))</f>
        <v>Compléter la colonne M</v>
      </c>
      <c r="CP354" s="197" t="str">
        <f>IF(CM354="","Compléter la part variable",IF(AND($M354=Données!$I$2,CN354=""),"Compléter mont. unit. versé pour le BTE",IF(CO354-$C$6&lt;0,0,CO354-$C$6)))</f>
        <v>Compléter la part variable</v>
      </c>
      <c r="CQ354" s="192" t="str">
        <f t="shared" si="153"/>
        <v>Date signature contrat absente ou non conforme</v>
      </c>
      <c r="CR354" s="24"/>
      <c r="CS354" s="29"/>
      <c r="CT354" s="61" t="str">
        <f t="shared" si="166"/>
        <v>Compléter la colonne M</v>
      </c>
      <c r="CU354" s="62"/>
      <c r="CV354" s="29"/>
      <c r="CW354" s="205" t="str">
        <f>IF($M354="","Compléter la colonne M",IF(CU354="","Compléter la part variable",IF($M354=Données!$I$3,CU354,IF(AND($M354=Données!$I$2,CV354=""),"Compléter la colonne précédente",IF(CU354-CV354&lt;=0,0,IF(CV354&gt;=144.44,CU354-144.44,CU354-CV354))))))</f>
        <v>Compléter la colonne M</v>
      </c>
      <c r="CX354" s="197" t="str">
        <f>IF(CU354="","Compléter la part variable",IF(AND($M354=Données!$I$2,CV354=""),"Compléter mont. unit. versé pour le BTE",IF(CW354-$C$6&lt;0,0,CW354-$C$6)))</f>
        <v>Compléter la part variable</v>
      </c>
      <c r="CY354" s="192" t="str">
        <f t="shared" si="154"/>
        <v>Date signature contrat absente ou non conforme</v>
      </c>
      <c r="CZ354" s="24"/>
      <c r="DA354" s="29"/>
      <c r="DB354" s="61" t="str">
        <f t="shared" si="167"/>
        <v>Compléter la colonne M</v>
      </c>
      <c r="DC354" s="62"/>
      <c r="DD354" s="29"/>
      <c r="DE354" s="205" t="str">
        <f>IF($M354="","Compléter la colonne M",IF(DC354="","Compléter la part variable",IF($M354=Données!$I$3,DC354,IF(AND($M354=Données!$I$2,DD354=""),"Compléter la colonne précédente",IF(DC354-DD354&lt;=0,0,IF(DD354&gt;=144.44,DC354-144.44,DC354-DD354))))))</f>
        <v>Compléter la colonne M</v>
      </c>
      <c r="DF354" s="197" t="str">
        <f>IF(DC354="","Compléter la part variable",IF(AND($M354=Données!$I$2,DD354=""),"Compléter mont. unit. versé pour le BTE",IF(DE354-$C$6&lt;0,0,DE354-$C$6)))</f>
        <v>Compléter la part variable</v>
      </c>
      <c r="DG354" s="192" t="str">
        <f t="shared" si="155"/>
        <v>Date signature contrat absente ou non conforme</v>
      </c>
      <c r="DH354" s="106" t="str">
        <f t="shared" si="142"/>
        <v>Remplir les colonnes M,N, Q et P</v>
      </c>
      <c r="DI354" s="153" t="str">
        <f t="shared" si="143"/>
        <v>Remplir les colonnes M, N, Q et P</v>
      </c>
      <c r="DJ354" s="28" t="str">
        <f t="shared" si="144"/>
        <v>Remplir les colonnes M, N, Q et P</v>
      </c>
      <c r="DK354"/>
      <c r="DL354"/>
    </row>
    <row r="355" spans="1:116" x14ac:dyDescent="0.3">
      <c r="A355" s="132"/>
      <c r="B355" s="165"/>
      <c r="C355" s="43"/>
      <c r="D355" s="43"/>
      <c r="E355" s="43"/>
      <c r="F355" s="43"/>
      <c r="G355" s="133"/>
      <c r="H355" s="59"/>
      <c r="I355" s="29"/>
      <c r="J355" s="167"/>
      <c r="K355" s="167"/>
      <c r="L355" s="168"/>
      <c r="M355" s="141"/>
      <c r="N355" s="119"/>
      <c r="O355" s="69"/>
      <c r="P355" s="69"/>
      <c r="Q355" s="145"/>
      <c r="R355" s="24"/>
      <c r="S355" s="29"/>
      <c r="T355" s="61" t="str">
        <f t="shared" si="156"/>
        <v>Compléter la colonne M</v>
      </c>
      <c r="U355" s="62"/>
      <c r="V355" s="103" t="str">
        <f t="shared" si="140"/>
        <v>Compléter la colonne précédente</v>
      </c>
      <c r="W355" s="192" t="str">
        <f t="shared" si="141"/>
        <v>Date signature contrat absente ou non conforme</v>
      </c>
      <c r="X355" s="24"/>
      <c r="Y355" s="29"/>
      <c r="Z355" s="61" t="str">
        <f t="shared" si="157"/>
        <v>Compléter la colonne M</v>
      </c>
      <c r="AA355" s="62"/>
      <c r="AB355" s="29"/>
      <c r="AC355" s="205" t="str">
        <f>IF($M355="","Compléter la colonne M",IF(AA355="","Compléter la part variable",IF($M355=Données!$I$3,AA355,IF(AND($M355=Données!$I$2,AB355=""),"Compléter la colonne précédente",IF(AA355-AB355&lt;=0,0,IF(AB355&gt;=144.44,AA355-144.44,AA355-AB355))))))</f>
        <v>Compléter la colonne M</v>
      </c>
      <c r="AD355" s="197" t="str">
        <f>IF(AA355="","Compléter la part variable",IF(AND($M355=Données!$I$2,AB355=""),"Compléter mont. unit. versé pour le BTE",IF(AC355-$C$6&lt;0,0,AC355-$C$6)))</f>
        <v>Compléter la part variable</v>
      </c>
      <c r="AE355" s="192" t="str">
        <f t="shared" si="145"/>
        <v>Date signature contrat absente ou non conforme</v>
      </c>
      <c r="AF355" s="24"/>
      <c r="AG355" s="29"/>
      <c r="AH355" s="61" t="str">
        <f t="shared" si="158"/>
        <v>Compléter la colonne M</v>
      </c>
      <c r="AI355" s="62"/>
      <c r="AJ355" s="29"/>
      <c r="AK355" s="205" t="str">
        <f>IF($M355="","Compléter la colonne M",IF(AI355="","Compléter la part variable",IF($M355=Données!$I$3,AI355,IF(AND($M355=Données!$I$2,AJ355=""),"Compléter la colonne précédente",IF(AI355-AJ355&lt;=0,0,IF(AJ355&gt;=144.44,AI355-144.44,AI355-AJ355))))))</f>
        <v>Compléter la colonne M</v>
      </c>
      <c r="AL355" s="197" t="str">
        <f>IF(AI355="","Compléter la part variable",IF(AND($M355=Données!$I$2,AJ355=""),"Compléter mont. unit. versé pour le BTE",IF(AK355-$C$6&lt;0,0,AK355-$C$6)))</f>
        <v>Compléter la part variable</v>
      </c>
      <c r="AM355" s="192" t="str">
        <f t="shared" si="146"/>
        <v>Date signature contrat absente ou non conforme</v>
      </c>
      <c r="AN355" s="24"/>
      <c r="AO355" s="29"/>
      <c r="AP355" s="61" t="str">
        <f t="shared" si="159"/>
        <v>Compléter la colonne M</v>
      </c>
      <c r="AQ355" s="62"/>
      <c r="AR355" s="29"/>
      <c r="AS355" s="205" t="str">
        <f>IF($M355="","Compléter la colonne M",IF(AQ355="","Compléter la part variable",IF($M355=Données!$I$3,AQ355,IF(AND($M355=Données!$I$2,AR355=""),"Compléter la colonne précédente",IF(AQ355-AR355&lt;=0,0,IF(AR355&gt;=144.44,AQ355-144.44,AQ355-AR355))))))</f>
        <v>Compléter la colonne M</v>
      </c>
      <c r="AT355" s="197" t="str">
        <f>IF(AQ355="","Compléter la part variable",IF(AND($M355=Données!$I$2,AR355=""),"Compléter mont. unit. versé pour le BTE",IF(AS355-$C$6&lt;0,0,AS355-$C$6)))</f>
        <v>Compléter la part variable</v>
      </c>
      <c r="AU355" s="192" t="str">
        <f t="shared" si="147"/>
        <v>Date signature contrat absente ou non conforme</v>
      </c>
      <c r="AV355" s="24"/>
      <c r="AW355" s="29"/>
      <c r="AX355" s="61" t="str">
        <f t="shared" si="160"/>
        <v>Compléter la colonne M</v>
      </c>
      <c r="AY355" s="62"/>
      <c r="AZ355" s="29"/>
      <c r="BA355" s="205" t="str">
        <f>IF($M355="","Compléter la colonne M",IF(AY355="","Compléter la part variable",IF($M355=Données!$I$3,AY355,IF(AND($M355=Données!$I$2,AZ355=""),"Compléter la colonne précédente",IF(AY355-AZ355&lt;=0,0,IF(AZ355&gt;=144.44,AY355-144.44,AY355-AZ355))))))</f>
        <v>Compléter la colonne M</v>
      </c>
      <c r="BB355" s="197" t="str">
        <f>IF(AY355="","Compléter la part variable",IF(AND($M355=Données!$I$2,AZ355=""),"Compléter mont. unit. versé pour le BTE",IF(BA355-$C$6&lt;0,0,BA355-$C$6)))</f>
        <v>Compléter la part variable</v>
      </c>
      <c r="BC355" s="192" t="str">
        <f t="shared" si="148"/>
        <v>Date signature contrat absente ou non conforme</v>
      </c>
      <c r="BD355" s="24"/>
      <c r="BE355" s="29"/>
      <c r="BF355" s="61" t="str">
        <f t="shared" si="161"/>
        <v>Compléter la colonne M</v>
      </c>
      <c r="BG355" s="62"/>
      <c r="BH355" s="29"/>
      <c r="BI355" s="205" t="str">
        <f>IF($M355="","Compléter la colonne M",IF(BG355="","Compléter la part variable",IF($M355=Données!$I$3,BG355,IF(AND($M355=Données!$I$2,BH355=""),"Compléter la colonne précédente",IF(BG355-BH355&lt;=0,0,IF(BH355&gt;=144.44,BG355-144.44,BG355-BH355))))))</f>
        <v>Compléter la colonne M</v>
      </c>
      <c r="BJ355" s="197" t="str">
        <f>IF(BG355="","Compléter la part variable",IF(AND($M355=Données!$I$2,BH355=""),"Compléter mont. unit. versé pour le BTE",IF(BI355-$C$6&lt;0,0,BI355-$C$6)))</f>
        <v>Compléter la part variable</v>
      </c>
      <c r="BK355" s="192" t="str">
        <f t="shared" si="149"/>
        <v>Date signature contrat absente ou non conforme</v>
      </c>
      <c r="BL355" s="24"/>
      <c r="BM355" s="29"/>
      <c r="BN355" s="61" t="str">
        <f t="shared" si="162"/>
        <v>Compléter la colonne M</v>
      </c>
      <c r="BO355" s="62"/>
      <c r="BP355" s="29"/>
      <c r="BQ355" s="205" t="str">
        <f>IF($M355="","Compléter la colonne M",IF(BO355="","Compléter la part variable",IF($M355=Données!$I$3,BO355,IF(AND($M355=Données!$I$2,BP355=""),"Compléter la colonne précédente",IF(BO355-BP355&lt;=0,0,IF(BP355&gt;=144.44,BO355-144.44,BO355-BP355))))))</f>
        <v>Compléter la colonne M</v>
      </c>
      <c r="BR355" s="197" t="str">
        <f>IF(BO355="","Compléter la part variable",IF(AND($M355=Données!$I$2,BP355=""),"Compléter mont. unit. versé pour le BTE",IF(BQ355-$C$6&lt;0,0,BQ355-$C$6)))</f>
        <v>Compléter la part variable</v>
      </c>
      <c r="BS355" s="192" t="str">
        <f t="shared" si="150"/>
        <v>Date signature contrat absente ou non conforme</v>
      </c>
      <c r="BT355" s="24"/>
      <c r="BU355" s="29"/>
      <c r="BV355" s="61" t="str">
        <f t="shared" si="163"/>
        <v>Compléter la colonne M</v>
      </c>
      <c r="BW355" s="62"/>
      <c r="BX355" s="29"/>
      <c r="BY355" s="205" t="str">
        <f>IF($M355="","Compléter la colonne M",IF(BW355="","Compléter la part variable",IF($M355=Données!$I$3,BW355,IF(AND($M355=Données!$I$2,BX355=""),"Compléter la colonne précédente",IF(BW355-BX355&lt;=0,0,IF(BX355&gt;=144.44,BW355-144.44,BW355-BX355))))))</f>
        <v>Compléter la colonne M</v>
      </c>
      <c r="BZ355" s="197" t="str">
        <f>IF(BW355="","Compléter la part variable",IF(AND($M355=Données!$I$2,BX355=""),"Compléter mont. unit. versé pour le BTE",IF(BY355-$C$6&lt;0,0,BY355-$C$6)))</f>
        <v>Compléter la part variable</v>
      </c>
      <c r="CA355" s="192" t="str">
        <f t="shared" si="151"/>
        <v>Date signature contrat absente ou non conforme</v>
      </c>
      <c r="CB355" s="24"/>
      <c r="CC355" s="29"/>
      <c r="CD355" s="61" t="str">
        <f t="shared" si="164"/>
        <v>Compléter la colonne M</v>
      </c>
      <c r="CE355" s="62"/>
      <c r="CF355" s="29"/>
      <c r="CG355" s="205" t="str">
        <f>IF($M355="","Compléter la colonne M",IF(CE355="","Compléter la part variable",IF($M355=Données!$I$3,CE355,IF(AND($M355=Données!$I$2,CF355=""),"Compléter la colonne précédente",IF(CE355-CF355&lt;=0,0,IF(CF355&gt;=144.44,CE355-144.44,CE355-CF355))))))</f>
        <v>Compléter la colonne M</v>
      </c>
      <c r="CH355" s="197" t="str">
        <f>IF(CE355="","Compléter la part variable",IF(AND($M355=Données!$I$2,CF355=""),"Compléter mont. unit. versé pour le BTE",IF(CG355-$C$6&lt;0,0,CG355-$C$6)))</f>
        <v>Compléter la part variable</v>
      </c>
      <c r="CI355" s="192" t="str">
        <f t="shared" si="152"/>
        <v>Date signature contrat absente ou non conforme</v>
      </c>
      <c r="CJ355" s="24"/>
      <c r="CK355" s="29"/>
      <c r="CL355" s="61" t="str">
        <f t="shared" si="165"/>
        <v>Compléter la colonne M</v>
      </c>
      <c r="CM355" s="62"/>
      <c r="CN355" s="29"/>
      <c r="CO355" s="205" t="str">
        <f>IF($M355="","Compléter la colonne M",IF(CM355="","Compléter la part variable",IF($M355=Données!$I$3,CM355,IF(AND($M355=Données!$I$2,CN355=""),"Compléter la colonne précédente",IF(CM355-CN355&lt;=0,0,IF(CN355&gt;=144.44,CM355-144.44,CM355-CN355))))))</f>
        <v>Compléter la colonne M</v>
      </c>
      <c r="CP355" s="197" t="str">
        <f>IF(CM355="","Compléter la part variable",IF(AND($M355=Données!$I$2,CN355=""),"Compléter mont. unit. versé pour le BTE",IF(CO355-$C$6&lt;0,0,CO355-$C$6)))</f>
        <v>Compléter la part variable</v>
      </c>
      <c r="CQ355" s="192" t="str">
        <f t="shared" si="153"/>
        <v>Date signature contrat absente ou non conforme</v>
      </c>
      <c r="CR355" s="24"/>
      <c r="CS355" s="29"/>
      <c r="CT355" s="61" t="str">
        <f t="shared" si="166"/>
        <v>Compléter la colonne M</v>
      </c>
      <c r="CU355" s="62"/>
      <c r="CV355" s="29"/>
      <c r="CW355" s="205" t="str">
        <f>IF($M355="","Compléter la colonne M",IF(CU355="","Compléter la part variable",IF($M355=Données!$I$3,CU355,IF(AND($M355=Données!$I$2,CV355=""),"Compléter la colonne précédente",IF(CU355-CV355&lt;=0,0,IF(CV355&gt;=144.44,CU355-144.44,CU355-CV355))))))</f>
        <v>Compléter la colonne M</v>
      </c>
      <c r="CX355" s="197" t="str">
        <f>IF(CU355="","Compléter la part variable",IF(AND($M355=Données!$I$2,CV355=""),"Compléter mont. unit. versé pour le BTE",IF(CW355-$C$6&lt;0,0,CW355-$C$6)))</f>
        <v>Compléter la part variable</v>
      </c>
      <c r="CY355" s="192" t="str">
        <f t="shared" si="154"/>
        <v>Date signature contrat absente ou non conforme</v>
      </c>
      <c r="CZ355" s="24"/>
      <c r="DA355" s="29"/>
      <c r="DB355" s="61" t="str">
        <f t="shared" si="167"/>
        <v>Compléter la colonne M</v>
      </c>
      <c r="DC355" s="62"/>
      <c r="DD355" s="29"/>
      <c r="DE355" s="205" t="str">
        <f>IF($M355="","Compléter la colonne M",IF(DC355="","Compléter la part variable",IF($M355=Données!$I$3,DC355,IF(AND($M355=Données!$I$2,DD355=""),"Compléter la colonne précédente",IF(DC355-DD355&lt;=0,0,IF(DD355&gt;=144.44,DC355-144.44,DC355-DD355))))))</f>
        <v>Compléter la colonne M</v>
      </c>
      <c r="DF355" s="197" t="str">
        <f>IF(DC355="","Compléter la part variable",IF(AND($M355=Données!$I$2,DD355=""),"Compléter mont. unit. versé pour le BTE",IF(DE355-$C$6&lt;0,0,DE355-$C$6)))</f>
        <v>Compléter la part variable</v>
      </c>
      <c r="DG355" s="192" t="str">
        <f t="shared" si="155"/>
        <v>Date signature contrat absente ou non conforme</v>
      </c>
      <c r="DH355" s="106" t="str">
        <f t="shared" si="142"/>
        <v>Remplir les colonnes M,N, Q et P</v>
      </c>
      <c r="DI355" s="153" t="str">
        <f t="shared" si="143"/>
        <v>Remplir les colonnes M, N, Q et P</v>
      </c>
      <c r="DJ355" s="28" t="str">
        <f t="shared" si="144"/>
        <v>Remplir les colonnes M, N, Q et P</v>
      </c>
      <c r="DK355"/>
      <c r="DL355"/>
    </row>
    <row r="356" spans="1:116" x14ac:dyDescent="0.3">
      <c r="A356" s="132"/>
      <c r="B356" s="165"/>
      <c r="C356" s="43"/>
      <c r="D356" s="43"/>
      <c r="E356" s="43"/>
      <c r="F356" s="43"/>
      <c r="G356" s="133"/>
      <c r="H356" s="59"/>
      <c r="I356" s="29"/>
      <c r="J356" s="167"/>
      <c r="K356" s="167"/>
      <c r="L356" s="168"/>
      <c r="M356" s="141"/>
      <c r="N356" s="119"/>
      <c r="O356" s="69"/>
      <c r="P356" s="69"/>
      <c r="Q356" s="145"/>
      <c r="R356" s="24"/>
      <c r="S356" s="29"/>
      <c r="T356" s="61" t="str">
        <f t="shared" si="156"/>
        <v>Compléter la colonne M</v>
      </c>
      <c r="U356" s="62"/>
      <c r="V356" s="103" t="str">
        <f t="shared" si="140"/>
        <v>Compléter la colonne précédente</v>
      </c>
      <c r="W356" s="192" t="str">
        <f t="shared" si="141"/>
        <v>Date signature contrat absente ou non conforme</v>
      </c>
      <c r="X356" s="24"/>
      <c r="Y356" s="29"/>
      <c r="Z356" s="61" t="str">
        <f t="shared" si="157"/>
        <v>Compléter la colonne M</v>
      </c>
      <c r="AA356" s="62"/>
      <c r="AB356" s="29"/>
      <c r="AC356" s="205" t="str">
        <f>IF($M356="","Compléter la colonne M",IF(AA356="","Compléter la part variable",IF($M356=Données!$I$3,AA356,IF(AND($M356=Données!$I$2,AB356=""),"Compléter la colonne précédente",IF(AA356-AB356&lt;=0,0,IF(AB356&gt;=144.44,AA356-144.44,AA356-AB356))))))</f>
        <v>Compléter la colonne M</v>
      </c>
      <c r="AD356" s="197" t="str">
        <f>IF(AA356="","Compléter la part variable",IF(AND($M356=Données!$I$2,AB356=""),"Compléter mont. unit. versé pour le BTE",IF(AC356-$C$6&lt;0,0,AC356-$C$6)))</f>
        <v>Compléter la part variable</v>
      </c>
      <c r="AE356" s="192" t="str">
        <f t="shared" si="145"/>
        <v>Date signature contrat absente ou non conforme</v>
      </c>
      <c r="AF356" s="24"/>
      <c r="AG356" s="29"/>
      <c r="AH356" s="61" t="str">
        <f t="shared" si="158"/>
        <v>Compléter la colonne M</v>
      </c>
      <c r="AI356" s="62"/>
      <c r="AJ356" s="29"/>
      <c r="AK356" s="205" t="str">
        <f>IF($M356="","Compléter la colonne M",IF(AI356="","Compléter la part variable",IF($M356=Données!$I$3,AI356,IF(AND($M356=Données!$I$2,AJ356=""),"Compléter la colonne précédente",IF(AI356-AJ356&lt;=0,0,IF(AJ356&gt;=144.44,AI356-144.44,AI356-AJ356))))))</f>
        <v>Compléter la colonne M</v>
      </c>
      <c r="AL356" s="197" t="str">
        <f>IF(AI356="","Compléter la part variable",IF(AND($M356=Données!$I$2,AJ356=""),"Compléter mont. unit. versé pour le BTE",IF(AK356-$C$6&lt;0,0,AK356-$C$6)))</f>
        <v>Compléter la part variable</v>
      </c>
      <c r="AM356" s="192" t="str">
        <f t="shared" si="146"/>
        <v>Date signature contrat absente ou non conforme</v>
      </c>
      <c r="AN356" s="24"/>
      <c r="AO356" s="29"/>
      <c r="AP356" s="61" t="str">
        <f t="shared" si="159"/>
        <v>Compléter la colonne M</v>
      </c>
      <c r="AQ356" s="62"/>
      <c r="AR356" s="29"/>
      <c r="AS356" s="205" t="str">
        <f>IF($M356="","Compléter la colonne M",IF(AQ356="","Compléter la part variable",IF($M356=Données!$I$3,AQ356,IF(AND($M356=Données!$I$2,AR356=""),"Compléter la colonne précédente",IF(AQ356-AR356&lt;=0,0,IF(AR356&gt;=144.44,AQ356-144.44,AQ356-AR356))))))</f>
        <v>Compléter la colonne M</v>
      </c>
      <c r="AT356" s="197" t="str">
        <f>IF(AQ356="","Compléter la part variable",IF(AND($M356=Données!$I$2,AR356=""),"Compléter mont. unit. versé pour le BTE",IF(AS356-$C$6&lt;0,0,AS356-$C$6)))</f>
        <v>Compléter la part variable</v>
      </c>
      <c r="AU356" s="192" t="str">
        <f t="shared" si="147"/>
        <v>Date signature contrat absente ou non conforme</v>
      </c>
      <c r="AV356" s="24"/>
      <c r="AW356" s="29"/>
      <c r="AX356" s="61" t="str">
        <f t="shared" si="160"/>
        <v>Compléter la colonne M</v>
      </c>
      <c r="AY356" s="62"/>
      <c r="AZ356" s="29"/>
      <c r="BA356" s="205" t="str">
        <f>IF($M356="","Compléter la colonne M",IF(AY356="","Compléter la part variable",IF($M356=Données!$I$3,AY356,IF(AND($M356=Données!$I$2,AZ356=""),"Compléter la colonne précédente",IF(AY356-AZ356&lt;=0,0,IF(AZ356&gt;=144.44,AY356-144.44,AY356-AZ356))))))</f>
        <v>Compléter la colonne M</v>
      </c>
      <c r="BB356" s="197" t="str">
        <f>IF(AY356="","Compléter la part variable",IF(AND($M356=Données!$I$2,AZ356=""),"Compléter mont. unit. versé pour le BTE",IF(BA356-$C$6&lt;0,0,BA356-$C$6)))</f>
        <v>Compléter la part variable</v>
      </c>
      <c r="BC356" s="192" t="str">
        <f t="shared" si="148"/>
        <v>Date signature contrat absente ou non conforme</v>
      </c>
      <c r="BD356" s="24"/>
      <c r="BE356" s="29"/>
      <c r="BF356" s="61" t="str">
        <f t="shared" si="161"/>
        <v>Compléter la colonne M</v>
      </c>
      <c r="BG356" s="62"/>
      <c r="BH356" s="29"/>
      <c r="BI356" s="205" t="str">
        <f>IF($M356="","Compléter la colonne M",IF(BG356="","Compléter la part variable",IF($M356=Données!$I$3,BG356,IF(AND($M356=Données!$I$2,BH356=""),"Compléter la colonne précédente",IF(BG356-BH356&lt;=0,0,IF(BH356&gt;=144.44,BG356-144.44,BG356-BH356))))))</f>
        <v>Compléter la colonne M</v>
      </c>
      <c r="BJ356" s="197" t="str">
        <f>IF(BG356="","Compléter la part variable",IF(AND($M356=Données!$I$2,BH356=""),"Compléter mont. unit. versé pour le BTE",IF(BI356-$C$6&lt;0,0,BI356-$C$6)))</f>
        <v>Compléter la part variable</v>
      </c>
      <c r="BK356" s="192" t="str">
        <f t="shared" si="149"/>
        <v>Date signature contrat absente ou non conforme</v>
      </c>
      <c r="BL356" s="24"/>
      <c r="BM356" s="29"/>
      <c r="BN356" s="61" t="str">
        <f t="shared" si="162"/>
        <v>Compléter la colonne M</v>
      </c>
      <c r="BO356" s="62"/>
      <c r="BP356" s="29"/>
      <c r="BQ356" s="205" t="str">
        <f>IF($M356="","Compléter la colonne M",IF(BO356="","Compléter la part variable",IF($M356=Données!$I$3,BO356,IF(AND($M356=Données!$I$2,BP356=""),"Compléter la colonne précédente",IF(BO356-BP356&lt;=0,0,IF(BP356&gt;=144.44,BO356-144.44,BO356-BP356))))))</f>
        <v>Compléter la colonne M</v>
      </c>
      <c r="BR356" s="197" t="str">
        <f>IF(BO356="","Compléter la part variable",IF(AND($M356=Données!$I$2,BP356=""),"Compléter mont. unit. versé pour le BTE",IF(BQ356-$C$6&lt;0,0,BQ356-$C$6)))</f>
        <v>Compléter la part variable</v>
      </c>
      <c r="BS356" s="192" t="str">
        <f t="shared" si="150"/>
        <v>Date signature contrat absente ou non conforme</v>
      </c>
      <c r="BT356" s="24"/>
      <c r="BU356" s="29"/>
      <c r="BV356" s="61" t="str">
        <f t="shared" si="163"/>
        <v>Compléter la colonne M</v>
      </c>
      <c r="BW356" s="62"/>
      <c r="BX356" s="29"/>
      <c r="BY356" s="205" t="str">
        <f>IF($M356="","Compléter la colonne M",IF(BW356="","Compléter la part variable",IF($M356=Données!$I$3,BW356,IF(AND($M356=Données!$I$2,BX356=""),"Compléter la colonne précédente",IF(BW356-BX356&lt;=0,0,IF(BX356&gt;=144.44,BW356-144.44,BW356-BX356))))))</f>
        <v>Compléter la colonne M</v>
      </c>
      <c r="BZ356" s="197" t="str">
        <f>IF(BW356="","Compléter la part variable",IF(AND($M356=Données!$I$2,BX356=""),"Compléter mont. unit. versé pour le BTE",IF(BY356-$C$6&lt;0,0,BY356-$C$6)))</f>
        <v>Compléter la part variable</v>
      </c>
      <c r="CA356" s="192" t="str">
        <f t="shared" si="151"/>
        <v>Date signature contrat absente ou non conforme</v>
      </c>
      <c r="CB356" s="24"/>
      <c r="CC356" s="29"/>
      <c r="CD356" s="61" t="str">
        <f t="shared" si="164"/>
        <v>Compléter la colonne M</v>
      </c>
      <c r="CE356" s="62"/>
      <c r="CF356" s="29"/>
      <c r="CG356" s="205" t="str">
        <f>IF($M356="","Compléter la colonne M",IF(CE356="","Compléter la part variable",IF($M356=Données!$I$3,CE356,IF(AND($M356=Données!$I$2,CF356=""),"Compléter la colonne précédente",IF(CE356-CF356&lt;=0,0,IF(CF356&gt;=144.44,CE356-144.44,CE356-CF356))))))</f>
        <v>Compléter la colonne M</v>
      </c>
      <c r="CH356" s="197" t="str">
        <f>IF(CE356="","Compléter la part variable",IF(AND($M356=Données!$I$2,CF356=""),"Compléter mont. unit. versé pour le BTE",IF(CG356-$C$6&lt;0,0,CG356-$C$6)))</f>
        <v>Compléter la part variable</v>
      </c>
      <c r="CI356" s="192" t="str">
        <f t="shared" si="152"/>
        <v>Date signature contrat absente ou non conforme</v>
      </c>
      <c r="CJ356" s="24"/>
      <c r="CK356" s="29"/>
      <c r="CL356" s="61" t="str">
        <f t="shared" si="165"/>
        <v>Compléter la colonne M</v>
      </c>
      <c r="CM356" s="62"/>
      <c r="CN356" s="29"/>
      <c r="CO356" s="205" t="str">
        <f>IF($M356="","Compléter la colonne M",IF(CM356="","Compléter la part variable",IF($M356=Données!$I$3,CM356,IF(AND($M356=Données!$I$2,CN356=""),"Compléter la colonne précédente",IF(CM356-CN356&lt;=0,0,IF(CN356&gt;=144.44,CM356-144.44,CM356-CN356))))))</f>
        <v>Compléter la colonne M</v>
      </c>
      <c r="CP356" s="197" t="str">
        <f>IF(CM356="","Compléter la part variable",IF(AND($M356=Données!$I$2,CN356=""),"Compléter mont. unit. versé pour le BTE",IF(CO356-$C$6&lt;0,0,CO356-$C$6)))</f>
        <v>Compléter la part variable</v>
      </c>
      <c r="CQ356" s="192" t="str">
        <f t="shared" si="153"/>
        <v>Date signature contrat absente ou non conforme</v>
      </c>
      <c r="CR356" s="24"/>
      <c r="CS356" s="29"/>
      <c r="CT356" s="61" t="str">
        <f t="shared" si="166"/>
        <v>Compléter la colonne M</v>
      </c>
      <c r="CU356" s="62"/>
      <c r="CV356" s="29"/>
      <c r="CW356" s="205" t="str">
        <f>IF($M356="","Compléter la colonne M",IF(CU356="","Compléter la part variable",IF($M356=Données!$I$3,CU356,IF(AND($M356=Données!$I$2,CV356=""),"Compléter la colonne précédente",IF(CU356-CV356&lt;=0,0,IF(CV356&gt;=144.44,CU356-144.44,CU356-CV356))))))</f>
        <v>Compléter la colonne M</v>
      </c>
      <c r="CX356" s="197" t="str">
        <f>IF(CU356="","Compléter la part variable",IF(AND($M356=Données!$I$2,CV356=""),"Compléter mont. unit. versé pour le BTE",IF(CW356-$C$6&lt;0,0,CW356-$C$6)))</f>
        <v>Compléter la part variable</v>
      </c>
      <c r="CY356" s="192" t="str">
        <f t="shared" si="154"/>
        <v>Date signature contrat absente ou non conforme</v>
      </c>
      <c r="CZ356" s="24"/>
      <c r="DA356" s="29"/>
      <c r="DB356" s="61" t="str">
        <f t="shared" si="167"/>
        <v>Compléter la colonne M</v>
      </c>
      <c r="DC356" s="62"/>
      <c r="DD356" s="29"/>
      <c r="DE356" s="205" t="str">
        <f>IF($M356="","Compléter la colonne M",IF(DC356="","Compléter la part variable",IF($M356=Données!$I$3,DC356,IF(AND($M356=Données!$I$2,DD356=""),"Compléter la colonne précédente",IF(DC356-DD356&lt;=0,0,IF(DD356&gt;=144.44,DC356-144.44,DC356-DD356))))))</f>
        <v>Compléter la colonne M</v>
      </c>
      <c r="DF356" s="197" t="str">
        <f>IF(DC356="","Compléter la part variable",IF(AND($M356=Données!$I$2,DD356=""),"Compléter mont. unit. versé pour le BTE",IF(DE356-$C$6&lt;0,0,DE356-$C$6)))</f>
        <v>Compléter la part variable</v>
      </c>
      <c r="DG356" s="192" t="str">
        <f t="shared" si="155"/>
        <v>Date signature contrat absente ou non conforme</v>
      </c>
      <c r="DH356" s="106" t="str">
        <f t="shared" si="142"/>
        <v>Remplir les colonnes M,N, Q et P</v>
      </c>
      <c r="DI356" s="153" t="str">
        <f t="shared" si="143"/>
        <v>Remplir les colonnes M, N, Q et P</v>
      </c>
      <c r="DJ356" s="28" t="str">
        <f t="shared" si="144"/>
        <v>Remplir les colonnes M, N, Q et P</v>
      </c>
      <c r="DK356"/>
      <c r="DL356"/>
    </row>
    <row r="357" spans="1:116" x14ac:dyDescent="0.3">
      <c r="A357" s="132"/>
      <c r="B357" s="165"/>
      <c r="C357" s="43"/>
      <c r="D357" s="43"/>
      <c r="E357" s="43"/>
      <c r="F357" s="43"/>
      <c r="G357" s="133"/>
      <c r="H357" s="59"/>
      <c r="I357" s="29"/>
      <c r="J357" s="167"/>
      <c r="K357" s="167"/>
      <c r="L357" s="168"/>
      <c r="M357" s="141"/>
      <c r="N357" s="119"/>
      <c r="O357" s="69"/>
      <c r="P357" s="69"/>
      <c r="Q357" s="145"/>
      <c r="R357" s="24"/>
      <c r="S357" s="29"/>
      <c r="T357" s="61" t="str">
        <f t="shared" si="156"/>
        <v>Compléter la colonne M</v>
      </c>
      <c r="U357" s="62"/>
      <c r="V357" s="103" t="str">
        <f t="shared" si="140"/>
        <v>Compléter la colonne précédente</v>
      </c>
      <c r="W357" s="192" t="str">
        <f t="shared" si="141"/>
        <v>Date signature contrat absente ou non conforme</v>
      </c>
      <c r="X357" s="24"/>
      <c r="Y357" s="29"/>
      <c r="Z357" s="61" t="str">
        <f t="shared" si="157"/>
        <v>Compléter la colonne M</v>
      </c>
      <c r="AA357" s="62"/>
      <c r="AB357" s="29"/>
      <c r="AC357" s="205" t="str">
        <f>IF($M357="","Compléter la colonne M",IF(AA357="","Compléter la part variable",IF($M357=Données!$I$3,AA357,IF(AND($M357=Données!$I$2,AB357=""),"Compléter la colonne précédente",IF(AA357-AB357&lt;=0,0,IF(AB357&gt;=144.44,AA357-144.44,AA357-AB357))))))</f>
        <v>Compléter la colonne M</v>
      </c>
      <c r="AD357" s="197" t="str">
        <f>IF(AA357="","Compléter la part variable",IF(AND($M357=Données!$I$2,AB357=""),"Compléter mont. unit. versé pour le BTE",IF(AC357-$C$6&lt;0,0,AC357-$C$6)))</f>
        <v>Compléter la part variable</v>
      </c>
      <c r="AE357" s="192" t="str">
        <f t="shared" si="145"/>
        <v>Date signature contrat absente ou non conforme</v>
      </c>
      <c r="AF357" s="24"/>
      <c r="AG357" s="29"/>
      <c r="AH357" s="61" t="str">
        <f t="shared" si="158"/>
        <v>Compléter la colonne M</v>
      </c>
      <c r="AI357" s="62"/>
      <c r="AJ357" s="29"/>
      <c r="AK357" s="205" t="str">
        <f>IF($M357="","Compléter la colonne M",IF(AI357="","Compléter la part variable",IF($M357=Données!$I$3,AI357,IF(AND($M357=Données!$I$2,AJ357=""),"Compléter la colonne précédente",IF(AI357-AJ357&lt;=0,0,IF(AJ357&gt;=144.44,AI357-144.44,AI357-AJ357))))))</f>
        <v>Compléter la colonne M</v>
      </c>
      <c r="AL357" s="197" t="str">
        <f>IF(AI357="","Compléter la part variable",IF(AND($M357=Données!$I$2,AJ357=""),"Compléter mont. unit. versé pour le BTE",IF(AK357-$C$6&lt;0,0,AK357-$C$6)))</f>
        <v>Compléter la part variable</v>
      </c>
      <c r="AM357" s="192" t="str">
        <f t="shared" si="146"/>
        <v>Date signature contrat absente ou non conforme</v>
      </c>
      <c r="AN357" s="24"/>
      <c r="AO357" s="29"/>
      <c r="AP357" s="61" t="str">
        <f t="shared" si="159"/>
        <v>Compléter la colonne M</v>
      </c>
      <c r="AQ357" s="62"/>
      <c r="AR357" s="29"/>
      <c r="AS357" s="205" t="str">
        <f>IF($M357="","Compléter la colonne M",IF(AQ357="","Compléter la part variable",IF($M357=Données!$I$3,AQ357,IF(AND($M357=Données!$I$2,AR357=""),"Compléter la colonne précédente",IF(AQ357-AR357&lt;=0,0,IF(AR357&gt;=144.44,AQ357-144.44,AQ357-AR357))))))</f>
        <v>Compléter la colonne M</v>
      </c>
      <c r="AT357" s="197" t="str">
        <f>IF(AQ357="","Compléter la part variable",IF(AND($M357=Données!$I$2,AR357=""),"Compléter mont. unit. versé pour le BTE",IF(AS357-$C$6&lt;0,0,AS357-$C$6)))</f>
        <v>Compléter la part variable</v>
      </c>
      <c r="AU357" s="192" t="str">
        <f t="shared" si="147"/>
        <v>Date signature contrat absente ou non conforme</v>
      </c>
      <c r="AV357" s="24"/>
      <c r="AW357" s="29"/>
      <c r="AX357" s="61" t="str">
        <f t="shared" si="160"/>
        <v>Compléter la colonne M</v>
      </c>
      <c r="AY357" s="62"/>
      <c r="AZ357" s="29"/>
      <c r="BA357" s="205" t="str">
        <f>IF($M357="","Compléter la colonne M",IF(AY357="","Compléter la part variable",IF($M357=Données!$I$3,AY357,IF(AND($M357=Données!$I$2,AZ357=""),"Compléter la colonne précédente",IF(AY357-AZ357&lt;=0,0,IF(AZ357&gt;=144.44,AY357-144.44,AY357-AZ357))))))</f>
        <v>Compléter la colonne M</v>
      </c>
      <c r="BB357" s="197" t="str">
        <f>IF(AY357="","Compléter la part variable",IF(AND($M357=Données!$I$2,AZ357=""),"Compléter mont. unit. versé pour le BTE",IF(BA357-$C$6&lt;0,0,BA357-$C$6)))</f>
        <v>Compléter la part variable</v>
      </c>
      <c r="BC357" s="192" t="str">
        <f t="shared" si="148"/>
        <v>Date signature contrat absente ou non conforme</v>
      </c>
      <c r="BD357" s="24"/>
      <c r="BE357" s="29"/>
      <c r="BF357" s="61" t="str">
        <f t="shared" si="161"/>
        <v>Compléter la colonne M</v>
      </c>
      <c r="BG357" s="62"/>
      <c r="BH357" s="29"/>
      <c r="BI357" s="205" t="str">
        <f>IF($M357="","Compléter la colonne M",IF(BG357="","Compléter la part variable",IF($M357=Données!$I$3,BG357,IF(AND($M357=Données!$I$2,BH357=""),"Compléter la colonne précédente",IF(BG357-BH357&lt;=0,0,IF(BH357&gt;=144.44,BG357-144.44,BG357-BH357))))))</f>
        <v>Compléter la colonne M</v>
      </c>
      <c r="BJ357" s="197" t="str">
        <f>IF(BG357="","Compléter la part variable",IF(AND($M357=Données!$I$2,BH357=""),"Compléter mont. unit. versé pour le BTE",IF(BI357-$C$6&lt;0,0,BI357-$C$6)))</f>
        <v>Compléter la part variable</v>
      </c>
      <c r="BK357" s="192" t="str">
        <f t="shared" si="149"/>
        <v>Date signature contrat absente ou non conforme</v>
      </c>
      <c r="BL357" s="24"/>
      <c r="BM357" s="29"/>
      <c r="BN357" s="61" t="str">
        <f t="shared" si="162"/>
        <v>Compléter la colonne M</v>
      </c>
      <c r="BO357" s="62"/>
      <c r="BP357" s="29"/>
      <c r="BQ357" s="205" t="str">
        <f>IF($M357="","Compléter la colonne M",IF(BO357="","Compléter la part variable",IF($M357=Données!$I$3,BO357,IF(AND($M357=Données!$I$2,BP357=""),"Compléter la colonne précédente",IF(BO357-BP357&lt;=0,0,IF(BP357&gt;=144.44,BO357-144.44,BO357-BP357))))))</f>
        <v>Compléter la colonne M</v>
      </c>
      <c r="BR357" s="197" t="str">
        <f>IF(BO357="","Compléter la part variable",IF(AND($M357=Données!$I$2,BP357=""),"Compléter mont. unit. versé pour le BTE",IF(BQ357-$C$6&lt;0,0,BQ357-$C$6)))</f>
        <v>Compléter la part variable</v>
      </c>
      <c r="BS357" s="192" t="str">
        <f t="shared" si="150"/>
        <v>Date signature contrat absente ou non conforme</v>
      </c>
      <c r="BT357" s="24"/>
      <c r="BU357" s="29"/>
      <c r="BV357" s="61" t="str">
        <f t="shared" si="163"/>
        <v>Compléter la colonne M</v>
      </c>
      <c r="BW357" s="62"/>
      <c r="BX357" s="29"/>
      <c r="BY357" s="205" t="str">
        <f>IF($M357="","Compléter la colonne M",IF(BW357="","Compléter la part variable",IF($M357=Données!$I$3,BW357,IF(AND($M357=Données!$I$2,BX357=""),"Compléter la colonne précédente",IF(BW357-BX357&lt;=0,0,IF(BX357&gt;=144.44,BW357-144.44,BW357-BX357))))))</f>
        <v>Compléter la colonne M</v>
      </c>
      <c r="BZ357" s="197" t="str">
        <f>IF(BW357="","Compléter la part variable",IF(AND($M357=Données!$I$2,BX357=""),"Compléter mont. unit. versé pour le BTE",IF(BY357-$C$6&lt;0,0,BY357-$C$6)))</f>
        <v>Compléter la part variable</v>
      </c>
      <c r="CA357" s="192" t="str">
        <f t="shared" si="151"/>
        <v>Date signature contrat absente ou non conforme</v>
      </c>
      <c r="CB357" s="24"/>
      <c r="CC357" s="29"/>
      <c r="CD357" s="61" t="str">
        <f t="shared" si="164"/>
        <v>Compléter la colonne M</v>
      </c>
      <c r="CE357" s="62"/>
      <c r="CF357" s="29"/>
      <c r="CG357" s="205" t="str">
        <f>IF($M357="","Compléter la colonne M",IF(CE357="","Compléter la part variable",IF($M357=Données!$I$3,CE357,IF(AND($M357=Données!$I$2,CF357=""),"Compléter la colonne précédente",IF(CE357-CF357&lt;=0,0,IF(CF357&gt;=144.44,CE357-144.44,CE357-CF357))))))</f>
        <v>Compléter la colonne M</v>
      </c>
      <c r="CH357" s="197" t="str">
        <f>IF(CE357="","Compléter la part variable",IF(AND($M357=Données!$I$2,CF357=""),"Compléter mont. unit. versé pour le BTE",IF(CG357-$C$6&lt;0,0,CG357-$C$6)))</f>
        <v>Compléter la part variable</v>
      </c>
      <c r="CI357" s="192" t="str">
        <f t="shared" si="152"/>
        <v>Date signature contrat absente ou non conforme</v>
      </c>
      <c r="CJ357" s="24"/>
      <c r="CK357" s="29"/>
      <c r="CL357" s="61" t="str">
        <f t="shared" si="165"/>
        <v>Compléter la colonne M</v>
      </c>
      <c r="CM357" s="62"/>
      <c r="CN357" s="29"/>
      <c r="CO357" s="205" t="str">
        <f>IF($M357="","Compléter la colonne M",IF(CM357="","Compléter la part variable",IF($M357=Données!$I$3,CM357,IF(AND($M357=Données!$I$2,CN357=""),"Compléter la colonne précédente",IF(CM357-CN357&lt;=0,0,IF(CN357&gt;=144.44,CM357-144.44,CM357-CN357))))))</f>
        <v>Compléter la colonne M</v>
      </c>
      <c r="CP357" s="197" t="str">
        <f>IF(CM357="","Compléter la part variable",IF(AND($M357=Données!$I$2,CN357=""),"Compléter mont. unit. versé pour le BTE",IF(CO357-$C$6&lt;0,0,CO357-$C$6)))</f>
        <v>Compléter la part variable</v>
      </c>
      <c r="CQ357" s="192" t="str">
        <f t="shared" si="153"/>
        <v>Date signature contrat absente ou non conforme</v>
      </c>
      <c r="CR357" s="24"/>
      <c r="CS357" s="29"/>
      <c r="CT357" s="61" t="str">
        <f t="shared" si="166"/>
        <v>Compléter la colonne M</v>
      </c>
      <c r="CU357" s="62"/>
      <c r="CV357" s="29"/>
      <c r="CW357" s="205" t="str">
        <f>IF($M357="","Compléter la colonne M",IF(CU357="","Compléter la part variable",IF($M357=Données!$I$3,CU357,IF(AND($M357=Données!$I$2,CV357=""),"Compléter la colonne précédente",IF(CU357-CV357&lt;=0,0,IF(CV357&gt;=144.44,CU357-144.44,CU357-CV357))))))</f>
        <v>Compléter la colonne M</v>
      </c>
      <c r="CX357" s="197" t="str">
        <f>IF(CU357="","Compléter la part variable",IF(AND($M357=Données!$I$2,CV357=""),"Compléter mont. unit. versé pour le BTE",IF(CW357-$C$6&lt;0,0,CW357-$C$6)))</f>
        <v>Compléter la part variable</v>
      </c>
      <c r="CY357" s="192" t="str">
        <f t="shared" si="154"/>
        <v>Date signature contrat absente ou non conforme</v>
      </c>
      <c r="CZ357" s="24"/>
      <c r="DA357" s="29"/>
      <c r="DB357" s="61" t="str">
        <f t="shared" si="167"/>
        <v>Compléter la colonne M</v>
      </c>
      <c r="DC357" s="62"/>
      <c r="DD357" s="29"/>
      <c r="DE357" s="205" t="str">
        <f>IF($M357="","Compléter la colonne M",IF(DC357="","Compléter la part variable",IF($M357=Données!$I$3,DC357,IF(AND($M357=Données!$I$2,DD357=""),"Compléter la colonne précédente",IF(DC357-DD357&lt;=0,0,IF(DD357&gt;=144.44,DC357-144.44,DC357-DD357))))))</f>
        <v>Compléter la colonne M</v>
      </c>
      <c r="DF357" s="197" t="str">
        <f>IF(DC357="","Compléter la part variable",IF(AND($M357=Données!$I$2,DD357=""),"Compléter mont. unit. versé pour le BTE",IF(DE357-$C$6&lt;0,0,DE357-$C$6)))</f>
        <v>Compléter la part variable</v>
      </c>
      <c r="DG357" s="192" t="str">
        <f t="shared" si="155"/>
        <v>Date signature contrat absente ou non conforme</v>
      </c>
      <c r="DH357" s="106" t="str">
        <f t="shared" si="142"/>
        <v>Remplir les colonnes M,N, Q et P</v>
      </c>
      <c r="DI357" s="153" t="str">
        <f t="shared" si="143"/>
        <v>Remplir les colonnes M, N, Q et P</v>
      </c>
      <c r="DJ357" s="28" t="str">
        <f t="shared" si="144"/>
        <v>Remplir les colonnes M, N, Q et P</v>
      </c>
      <c r="DK357"/>
      <c r="DL357"/>
    </row>
    <row r="358" spans="1:116" x14ac:dyDescent="0.3">
      <c r="A358" s="132"/>
      <c r="B358" s="165"/>
      <c r="C358" s="43"/>
      <c r="D358" s="43"/>
      <c r="E358" s="43"/>
      <c r="F358" s="43"/>
      <c r="G358" s="133"/>
      <c r="H358" s="59"/>
      <c r="I358" s="29"/>
      <c r="J358" s="167"/>
      <c r="K358" s="167"/>
      <c r="L358" s="168"/>
      <c r="M358" s="141"/>
      <c r="N358" s="119"/>
      <c r="O358" s="69"/>
      <c r="P358" s="69"/>
      <c r="Q358" s="145"/>
      <c r="R358" s="24"/>
      <c r="S358" s="29"/>
      <c r="T358" s="61" t="str">
        <f t="shared" si="156"/>
        <v>Compléter la colonne M</v>
      </c>
      <c r="U358" s="62"/>
      <c r="V358" s="103" t="str">
        <f t="shared" si="140"/>
        <v>Compléter la colonne précédente</v>
      </c>
      <c r="W358" s="192" t="str">
        <f t="shared" si="141"/>
        <v>Date signature contrat absente ou non conforme</v>
      </c>
      <c r="X358" s="24"/>
      <c r="Y358" s="29"/>
      <c r="Z358" s="61" t="str">
        <f t="shared" si="157"/>
        <v>Compléter la colonne M</v>
      </c>
      <c r="AA358" s="62"/>
      <c r="AB358" s="29"/>
      <c r="AC358" s="205" t="str">
        <f>IF($M358="","Compléter la colonne M",IF(AA358="","Compléter la part variable",IF($M358=Données!$I$3,AA358,IF(AND($M358=Données!$I$2,AB358=""),"Compléter la colonne précédente",IF(AA358-AB358&lt;=0,0,IF(AB358&gt;=144.44,AA358-144.44,AA358-AB358))))))</f>
        <v>Compléter la colonne M</v>
      </c>
      <c r="AD358" s="197" t="str">
        <f>IF(AA358="","Compléter la part variable",IF(AND($M358=Données!$I$2,AB358=""),"Compléter mont. unit. versé pour le BTE",IF(AC358-$C$6&lt;0,0,AC358-$C$6)))</f>
        <v>Compléter la part variable</v>
      </c>
      <c r="AE358" s="192" t="str">
        <f t="shared" si="145"/>
        <v>Date signature contrat absente ou non conforme</v>
      </c>
      <c r="AF358" s="24"/>
      <c r="AG358" s="29"/>
      <c r="AH358" s="61" t="str">
        <f t="shared" si="158"/>
        <v>Compléter la colonne M</v>
      </c>
      <c r="AI358" s="62"/>
      <c r="AJ358" s="29"/>
      <c r="AK358" s="205" t="str">
        <f>IF($M358="","Compléter la colonne M",IF(AI358="","Compléter la part variable",IF($M358=Données!$I$3,AI358,IF(AND($M358=Données!$I$2,AJ358=""),"Compléter la colonne précédente",IF(AI358-AJ358&lt;=0,0,IF(AJ358&gt;=144.44,AI358-144.44,AI358-AJ358))))))</f>
        <v>Compléter la colonne M</v>
      </c>
      <c r="AL358" s="197" t="str">
        <f>IF(AI358="","Compléter la part variable",IF(AND($M358=Données!$I$2,AJ358=""),"Compléter mont. unit. versé pour le BTE",IF(AK358-$C$6&lt;0,0,AK358-$C$6)))</f>
        <v>Compléter la part variable</v>
      </c>
      <c r="AM358" s="192" t="str">
        <f t="shared" si="146"/>
        <v>Date signature contrat absente ou non conforme</v>
      </c>
      <c r="AN358" s="24"/>
      <c r="AO358" s="29"/>
      <c r="AP358" s="61" t="str">
        <f t="shared" si="159"/>
        <v>Compléter la colonne M</v>
      </c>
      <c r="AQ358" s="62"/>
      <c r="AR358" s="29"/>
      <c r="AS358" s="205" t="str">
        <f>IF($M358="","Compléter la colonne M",IF(AQ358="","Compléter la part variable",IF($M358=Données!$I$3,AQ358,IF(AND($M358=Données!$I$2,AR358=""),"Compléter la colonne précédente",IF(AQ358-AR358&lt;=0,0,IF(AR358&gt;=144.44,AQ358-144.44,AQ358-AR358))))))</f>
        <v>Compléter la colonne M</v>
      </c>
      <c r="AT358" s="197" t="str">
        <f>IF(AQ358="","Compléter la part variable",IF(AND($M358=Données!$I$2,AR358=""),"Compléter mont. unit. versé pour le BTE",IF(AS358-$C$6&lt;0,0,AS358-$C$6)))</f>
        <v>Compléter la part variable</v>
      </c>
      <c r="AU358" s="192" t="str">
        <f t="shared" si="147"/>
        <v>Date signature contrat absente ou non conforme</v>
      </c>
      <c r="AV358" s="24"/>
      <c r="AW358" s="29"/>
      <c r="AX358" s="61" t="str">
        <f t="shared" si="160"/>
        <v>Compléter la colonne M</v>
      </c>
      <c r="AY358" s="62"/>
      <c r="AZ358" s="29"/>
      <c r="BA358" s="205" t="str">
        <f>IF($M358="","Compléter la colonne M",IF(AY358="","Compléter la part variable",IF($M358=Données!$I$3,AY358,IF(AND($M358=Données!$I$2,AZ358=""),"Compléter la colonne précédente",IF(AY358-AZ358&lt;=0,0,IF(AZ358&gt;=144.44,AY358-144.44,AY358-AZ358))))))</f>
        <v>Compléter la colonne M</v>
      </c>
      <c r="BB358" s="197" t="str">
        <f>IF(AY358="","Compléter la part variable",IF(AND($M358=Données!$I$2,AZ358=""),"Compléter mont. unit. versé pour le BTE",IF(BA358-$C$6&lt;0,0,BA358-$C$6)))</f>
        <v>Compléter la part variable</v>
      </c>
      <c r="BC358" s="192" t="str">
        <f t="shared" si="148"/>
        <v>Date signature contrat absente ou non conforme</v>
      </c>
      <c r="BD358" s="24"/>
      <c r="BE358" s="29"/>
      <c r="BF358" s="61" t="str">
        <f t="shared" si="161"/>
        <v>Compléter la colonne M</v>
      </c>
      <c r="BG358" s="62"/>
      <c r="BH358" s="29"/>
      <c r="BI358" s="205" t="str">
        <f>IF($M358="","Compléter la colonne M",IF(BG358="","Compléter la part variable",IF($M358=Données!$I$3,BG358,IF(AND($M358=Données!$I$2,BH358=""),"Compléter la colonne précédente",IF(BG358-BH358&lt;=0,0,IF(BH358&gt;=144.44,BG358-144.44,BG358-BH358))))))</f>
        <v>Compléter la colonne M</v>
      </c>
      <c r="BJ358" s="197" t="str">
        <f>IF(BG358="","Compléter la part variable",IF(AND($M358=Données!$I$2,BH358=""),"Compléter mont. unit. versé pour le BTE",IF(BI358-$C$6&lt;0,0,BI358-$C$6)))</f>
        <v>Compléter la part variable</v>
      </c>
      <c r="BK358" s="192" t="str">
        <f t="shared" si="149"/>
        <v>Date signature contrat absente ou non conforme</v>
      </c>
      <c r="BL358" s="24"/>
      <c r="BM358" s="29"/>
      <c r="BN358" s="61" t="str">
        <f t="shared" si="162"/>
        <v>Compléter la colonne M</v>
      </c>
      <c r="BO358" s="62"/>
      <c r="BP358" s="29"/>
      <c r="BQ358" s="205" t="str">
        <f>IF($M358="","Compléter la colonne M",IF(BO358="","Compléter la part variable",IF($M358=Données!$I$3,BO358,IF(AND($M358=Données!$I$2,BP358=""),"Compléter la colonne précédente",IF(BO358-BP358&lt;=0,0,IF(BP358&gt;=144.44,BO358-144.44,BO358-BP358))))))</f>
        <v>Compléter la colonne M</v>
      </c>
      <c r="BR358" s="197" t="str">
        <f>IF(BO358="","Compléter la part variable",IF(AND($M358=Données!$I$2,BP358=""),"Compléter mont. unit. versé pour le BTE",IF(BQ358-$C$6&lt;0,0,BQ358-$C$6)))</f>
        <v>Compléter la part variable</v>
      </c>
      <c r="BS358" s="192" t="str">
        <f t="shared" si="150"/>
        <v>Date signature contrat absente ou non conforme</v>
      </c>
      <c r="BT358" s="24"/>
      <c r="BU358" s="29"/>
      <c r="BV358" s="61" t="str">
        <f t="shared" si="163"/>
        <v>Compléter la colonne M</v>
      </c>
      <c r="BW358" s="62"/>
      <c r="BX358" s="29"/>
      <c r="BY358" s="205" t="str">
        <f>IF($M358="","Compléter la colonne M",IF(BW358="","Compléter la part variable",IF($M358=Données!$I$3,BW358,IF(AND($M358=Données!$I$2,BX358=""),"Compléter la colonne précédente",IF(BW358-BX358&lt;=0,0,IF(BX358&gt;=144.44,BW358-144.44,BW358-BX358))))))</f>
        <v>Compléter la colonne M</v>
      </c>
      <c r="BZ358" s="197" t="str">
        <f>IF(BW358="","Compléter la part variable",IF(AND($M358=Données!$I$2,BX358=""),"Compléter mont. unit. versé pour le BTE",IF(BY358-$C$6&lt;0,0,BY358-$C$6)))</f>
        <v>Compléter la part variable</v>
      </c>
      <c r="CA358" s="192" t="str">
        <f t="shared" si="151"/>
        <v>Date signature contrat absente ou non conforme</v>
      </c>
      <c r="CB358" s="24"/>
      <c r="CC358" s="29"/>
      <c r="CD358" s="61" t="str">
        <f t="shared" si="164"/>
        <v>Compléter la colonne M</v>
      </c>
      <c r="CE358" s="62"/>
      <c r="CF358" s="29"/>
      <c r="CG358" s="205" t="str">
        <f>IF($M358="","Compléter la colonne M",IF(CE358="","Compléter la part variable",IF($M358=Données!$I$3,CE358,IF(AND($M358=Données!$I$2,CF358=""),"Compléter la colonne précédente",IF(CE358-CF358&lt;=0,0,IF(CF358&gt;=144.44,CE358-144.44,CE358-CF358))))))</f>
        <v>Compléter la colonne M</v>
      </c>
      <c r="CH358" s="197" t="str">
        <f>IF(CE358="","Compléter la part variable",IF(AND($M358=Données!$I$2,CF358=""),"Compléter mont. unit. versé pour le BTE",IF(CG358-$C$6&lt;0,0,CG358-$C$6)))</f>
        <v>Compléter la part variable</v>
      </c>
      <c r="CI358" s="192" t="str">
        <f t="shared" si="152"/>
        <v>Date signature contrat absente ou non conforme</v>
      </c>
      <c r="CJ358" s="24"/>
      <c r="CK358" s="29"/>
      <c r="CL358" s="61" t="str">
        <f t="shared" si="165"/>
        <v>Compléter la colonne M</v>
      </c>
      <c r="CM358" s="62"/>
      <c r="CN358" s="29"/>
      <c r="CO358" s="205" t="str">
        <f>IF($M358="","Compléter la colonne M",IF(CM358="","Compléter la part variable",IF($M358=Données!$I$3,CM358,IF(AND($M358=Données!$I$2,CN358=""),"Compléter la colonne précédente",IF(CM358-CN358&lt;=0,0,IF(CN358&gt;=144.44,CM358-144.44,CM358-CN358))))))</f>
        <v>Compléter la colonne M</v>
      </c>
      <c r="CP358" s="197" t="str">
        <f>IF(CM358="","Compléter la part variable",IF(AND($M358=Données!$I$2,CN358=""),"Compléter mont. unit. versé pour le BTE",IF(CO358-$C$6&lt;0,0,CO358-$C$6)))</f>
        <v>Compléter la part variable</v>
      </c>
      <c r="CQ358" s="192" t="str">
        <f t="shared" si="153"/>
        <v>Date signature contrat absente ou non conforme</v>
      </c>
      <c r="CR358" s="24"/>
      <c r="CS358" s="29"/>
      <c r="CT358" s="61" t="str">
        <f t="shared" si="166"/>
        <v>Compléter la colonne M</v>
      </c>
      <c r="CU358" s="62"/>
      <c r="CV358" s="29"/>
      <c r="CW358" s="205" t="str">
        <f>IF($M358="","Compléter la colonne M",IF(CU358="","Compléter la part variable",IF($M358=Données!$I$3,CU358,IF(AND($M358=Données!$I$2,CV358=""),"Compléter la colonne précédente",IF(CU358-CV358&lt;=0,0,IF(CV358&gt;=144.44,CU358-144.44,CU358-CV358))))))</f>
        <v>Compléter la colonne M</v>
      </c>
      <c r="CX358" s="197" t="str">
        <f>IF(CU358="","Compléter la part variable",IF(AND($M358=Données!$I$2,CV358=""),"Compléter mont. unit. versé pour le BTE",IF(CW358-$C$6&lt;0,0,CW358-$C$6)))</f>
        <v>Compléter la part variable</v>
      </c>
      <c r="CY358" s="192" t="str">
        <f t="shared" si="154"/>
        <v>Date signature contrat absente ou non conforme</v>
      </c>
      <c r="CZ358" s="24"/>
      <c r="DA358" s="29"/>
      <c r="DB358" s="61" t="str">
        <f t="shared" si="167"/>
        <v>Compléter la colonne M</v>
      </c>
      <c r="DC358" s="62"/>
      <c r="DD358" s="29"/>
      <c r="DE358" s="205" t="str">
        <f>IF($M358="","Compléter la colonne M",IF(DC358="","Compléter la part variable",IF($M358=Données!$I$3,DC358,IF(AND($M358=Données!$I$2,DD358=""),"Compléter la colonne précédente",IF(DC358-DD358&lt;=0,0,IF(DD358&gt;=144.44,DC358-144.44,DC358-DD358))))))</f>
        <v>Compléter la colonne M</v>
      </c>
      <c r="DF358" s="197" t="str">
        <f>IF(DC358="","Compléter la part variable",IF(AND($M358=Données!$I$2,DD358=""),"Compléter mont. unit. versé pour le BTE",IF(DE358-$C$6&lt;0,0,DE358-$C$6)))</f>
        <v>Compléter la part variable</v>
      </c>
      <c r="DG358" s="192" t="str">
        <f t="shared" si="155"/>
        <v>Date signature contrat absente ou non conforme</v>
      </c>
      <c r="DH358" s="106" t="str">
        <f t="shared" si="142"/>
        <v>Remplir les colonnes M,N, Q et P</v>
      </c>
      <c r="DI358" s="153" t="str">
        <f t="shared" si="143"/>
        <v>Remplir les colonnes M, N, Q et P</v>
      </c>
      <c r="DJ358" s="28" t="str">
        <f t="shared" si="144"/>
        <v>Remplir les colonnes M, N, Q et P</v>
      </c>
      <c r="DK358"/>
      <c r="DL358"/>
    </row>
    <row r="359" spans="1:116" x14ac:dyDescent="0.3">
      <c r="A359" s="132"/>
      <c r="B359" s="165"/>
      <c r="C359" s="43"/>
      <c r="D359" s="43"/>
      <c r="E359" s="43"/>
      <c r="F359" s="43"/>
      <c r="G359" s="133"/>
      <c r="H359" s="59"/>
      <c r="I359" s="29"/>
      <c r="J359" s="167"/>
      <c r="K359" s="167"/>
      <c r="L359" s="168"/>
      <c r="M359" s="141"/>
      <c r="N359" s="119"/>
      <c r="O359" s="69"/>
      <c r="P359" s="69"/>
      <c r="Q359" s="145"/>
      <c r="R359" s="24"/>
      <c r="S359" s="29"/>
      <c r="T359" s="61" t="str">
        <f t="shared" si="156"/>
        <v>Compléter la colonne M</v>
      </c>
      <c r="U359" s="62"/>
      <c r="V359" s="103" t="str">
        <f t="shared" si="140"/>
        <v>Compléter la colonne précédente</v>
      </c>
      <c r="W359" s="192" t="str">
        <f t="shared" si="141"/>
        <v>Date signature contrat absente ou non conforme</v>
      </c>
      <c r="X359" s="24"/>
      <c r="Y359" s="29"/>
      <c r="Z359" s="61" t="str">
        <f t="shared" si="157"/>
        <v>Compléter la colonne M</v>
      </c>
      <c r="AA359" s="62"/>
      <c r="AB359" s="29"/>
      <c r="AC359" s="205" t="str">
        <f>IF($M359="","Compléter la colonne M",IF(AA359="","Compléter la part variable",IF($M359=Données!$I$3,AA359,IF(AND($M359=Données!$I$2,AB359=""),"Compléter la colonne précédente",IF(AA359-AB359&lt;=0,0,IF(AB359&gt;=144.44,AA359-144.44,AA359-AB359))))))</f>
        <v>Compléter la colonne M</v>
      </c>
      <c r="AD359" s="197" t="str">
        <f>IF(AA359="","Compléter la part variable",IF(AND($M359=Données!$I$2,AB359=""),"Compléter mont. unit. versé pour le BTE",IF(AC359-$C$6&lt;0,0,AC359-$C$6)))</f>
        <v>Compléter la part variable</v>
      </c>
      <c r="AE359" s="192" t="str">
        <f t="shared" si="145"/>
        <v>Date signature contrat absente ou non conforme</v>
      </c>
      <c r="AF359" s="24"/>
      <c r="AG359" s="29"/>
      <c r="AH359" s="61" t="str">
        <f t="shared" si="158"/>
        <v>Compléter la colonne M</v>
      </c>
      <c r="AI359" s="62"/>
      <c r="AJ359" s="29"/>
      <c r="AK359" s="205" t="str">
        <f>IF($M359="","Compléter la colonne M",IF(AI359="","Compléter la part variable",IF($M359=Données!$I$3,AI359,IF(AND($M359=Données!$I$2,AJ359=""),"Compléter la colonne précédente",IF(AI359-AJ359&lt;=0,0,IF(AJ359&gt;=144.44,AI359-144.44,AI359-AJ359))))))</f>
        <v>Compléter la colonne M</v>
      </c>
      <c r="AL359" s="197" t="str">
        <f>IF(AI359="","Compléter la part variable",IF(AND($M359=Données!$I$2,AJ359=""),"Compléter mont. unit. versé pour le BTE",IF(AK359-$C$6&lt;0,0,AK359-$C$6)))</f>
        <v>Compléter la part variable</v>
      </c>
      <c r="AM359" s="192" t="str">
        <f t="shared" si="146"/>
        <v>Date signature contrat absente ou non conforme</v>
      </c>
      <c r="AN359" s="24"/>
      <c r="AO359" s="29"/>
      <c r="AP359" s="61" t="str">
        <f t="shared" si="159"/>
        <v>Compléter la colonne M</v>
      </c>
      <c r="AQ359" s="62"/>
      <c r="AR359" s="29"/>
      <c r="AS359" s="205" t="str">
        <f>IF($M359="","Compléter la colonne M",IF(AQ359="","Compléter la part variable",IF($M359=Données!$I$3,AQ359,IF(AND($M359=Données!$I$2,AR359=""),"Compléter la colonne précédente",IF(AQ359-AR359&lt;=0,0,IF(AR359&gt;=144.44,AQ359-144.44,AQ359-AR359))))))</f>
        <v>Compléter la colonne M</v>
      </c>
      <c r="AT359" s="197" t="str">
        <f>IF(AQ359="","Compléter la part variable",IF(AND($M359=Données!$I$2,AR359=""),"Compléter mont. unit. versé pour le BTE",IF(AS359-$C$6&lt;0,0,AS359-$C$6)))</f>
        <v>Compléter la part variable</v>
      </c>
      <c r="AU359" s="192" t="str">
        <f t="shared" si="147"/>
        <v>Date signature contrat absente ou non conforme</v>
      </c>
      <c r="AV359" s="24"/>
      <c r="AW359" s="29"/>
      <c r="AX359" s="61" t="str">
        <f t="shared" si="160"/>
        <v>Compléter la colonne M</v>
      </c>
      <c r="AY359" s="62"/>
      <c r="AZ359" s="29"/>
      <c r="BA359" s="205" t="str">
        <f>IF($M359="","Compléter la colonne M",IF(AY359="","Compléter la part variable",IF($M359=Données!$I$3,AY359,IF(AND($M359=Données!$I$2,AZ359=""),"Compléter la colonne précédente",IF(AY359-AZ359&lt;=0,0,IF(AZ359&gt;=144.44,AY359-144.44,AY359-AZ359))))))</f>
        <v>Compléter la colonne M</v>
      </c>
      <c r="BB359" s="197" t="str">
        <f>IF(AY359="","Compléter la part variable",IF(AND($M359=Données!$I$2,AZ359=""),"Compléter mont. unit. versé pour le BTE",IF(BA359-$C$6&lt;0,0,BA359-$C$6)))</f>
        <v>Compléter la part variable</v>
      </c>
      <c r="BC359" s="192" t="str">
        <f t="shared" si="148"/>
        <v>Date signature contrat absente ou non conforme</v>
      </c>
      <c r="BD359" s="24"/>
      <c r="BE359" s="29"/>
      <c r="BF359" s="61" t="str">
        <f t="shared" si="161"/>
        <v>Compléter la colonne M</v>
      </c>
      <c r="BG359" s="62"/>
      <c r="BH359" s="29"/>
      <c r="BI359" s="205" t="str">
        <f>IF($M359="","Compléter la colonne M",IF(BG359="","Compléter la part variable",IF($M359=Données!$I$3,BG359,IF(AND($M359=Données!$I$2,BH359=""),"Compléter la colonne précédente",IF(BG359-BH359&lt;=0,0,IF(BH359&gt;=144.44,BG359-144.44,BG359-BH359))))))</f>
        <v>Compléter la colonne M</v>
      </c>
      <c r="BJ359" s="197" t="str">
        <f>IF(BG359="","Compléter la part variable",IF(AND($M359=Données!$I$2,BH359=""),"Compléter mont. unit. versé pour le BTE",IF(BI359-$C$6&lt;0,0,BI359-$C$6)))</f>
        <v>Compléter la part variable</v>
      </c>
      <c r="BK359" s="192" t="str">
        <f t="shared" si="149"/>
        <v>Date signature contrat absente ou non conforme</v>
      </c>
      <c r="BL359" s="24"/>
      <c r="BM359" s="29"/>
      <c r="BN359" s="61" t="str">
        <f t="shared" si="162"/>
        <v>Compléter la colonne M</v>
      </c>
      <c r="BO359" s="62"/>
      <c r="BP359" s="29"/>
      <c r="BQ359" s="205" t="str">
        <f>IF($M359="","Compléter la colonne M",IF(BO359="","Compléter la part variable",IF($M359=Données!$I$3,BO359,IF(AND($M359=Données!$I$2,BP359=""),"Compléter la colonne précédente",IF(BO359-BP359&lt;=0,0,IF(BP359&gt;=144.44,BO359-144.44,BO359-BP359))))))</f>
        <v>Compléter la colonne M</v>
      </c>
      <c r="BR359" s="197" t="str">
        <f>IF(BO359="","Compléter la part variable",IF(AND($M359=Données!$I$2,BP359=""),"Compléter mont. unit. versé pour le BTE",IF(BQ359-$C$6&lt;0,0,BQ359-$C$6)))</f>
        <v>Compléter la part variable</v>
      </c>
      <c r="BS359" s="192" t="str">
        <f t="shared" si="150"/>
        <v>Date signature contrat absente ou non conforme</v>
      </c>
      <c r="BT359" s="24"/>
      <c r="BU359" s="29"/>
      <c r="BV359" s="61" t="str">
        <f t="shared" si="163"/>
        <v>Compléter la colonne M</v>
      </c>
      <c r="BW359" s="62"/>
      <c r="BX359" s="29"/>
      <c r="BY359" s="205" t="str">
        <f>IF($M359="","Compléter la colonne M",IF(BW359="","Compléter la part variable",IF($M359=Données!$I$3,BW359,IF(AND($M359=Données!$I$2,BX359=""),"Compléter la colonne précédente",IF(BW359-BX359&lt;=0,0,IF(BX359&gt;=144.44,BW359-144.44,BW359-BX359))))))</f>
        <v>Compléter la colonne M</v>
      </c>
      <c r="BZ359" s="197" t="str">
        <f>IF(BW359="","Compléter la part variable",IF(AND($M359=Données!$I$2,BX359=""),"Compléter mont. unit. versé pour le BTE",IF(BY359-$C$6&lt;0,0,BY359-$C$6)))</f>
        <v>Compléter la part variable</v>
      </c>
      <c r="CA359" s="192" t="str">
        <f t="shared" si="151"/>
        <v>Date signature contrat absente ou non conforme</v>
      </c>
      <c r="CB359" s="24"/>
      <c r="CC359" s="29"/>
      <c r="CD359" s="61" t="str">
        <f t="shared" si="164"/>
        <v>Compléter la colonne M</v>
      </c>
      <c r="CE359" s="62"/>
      <c r="CF359" s="29"/>
      <c r="CG359" s="205" t="str">
        <f>IF($M359="","Compléter la colonne M",IF(CE359="","Compléter la part variable",IF($M359=Données!$I$3,CE359,IF(AND($M359=Données!$I$2,CF359=""),"Compléter la colonne précédente",IF(CE359-CF359&lt;=0,0,IF(CF359&gt;=144.44,CE359-144.44,CE359-CF359))))))</f>
        <v>Compléter la colonne M</v>
      </c>
      <c r="CH359" s="197" t="str">
        <f>IF(CE359="","Compléter la part variable",IF(AND($M359=Données!$I$2,CF359=""),"Compléter mont. unit. versé pour le BTE",IF(CG359-$C$6&lt;0,0,CG359-$C$6)))</f>
        <v>Compléter la part variable</v>
      </c>
      <c r="CI359" s="192" t="str">
        <f t="shared" si="152"/>
        <v>Date signature contrat absente ou non conforme</v>
      </c>
      <c r="CJ359" s="24"/>
      <c r="CK359" s="29"/>
      <c r="CL359" s="61" t="str">
        <f t="shared" si="165"/>
        <v>Compléter la colonne M</v>
      </c>
      <c r="CM359" s="62"/>
      <c r="CN359" s="29"/>
      <c r="CO359" s="205" t="str">
        <f>IF($M359="","Compléter la colonne M",IF(CM359="","Compléter la part variable",IF($M359=Données!$I$3,CM359,IF(AND($M359=Données!$I$2,CN359=""),"Compléter la colonne précédente",IF(CM359-CN359&lt;=0,0,IF(CN359&gt;=144.44,CM359-144.44,CM359-CN359))))))</f>
        <v>Compléter la colonne M</v>
      </c>
      <c r="CP359" s="197" t="str">
        <f>IF(CM359="","Compléter la part variable",IF(AND($M359=Données!$I$2,CN359=""),"Compléter mont. unit. versé pour le BTE",IF(CO359-$C$6&lt;0,0,CO359-$C$6)))</f>
        <v>Compléter la part variable</v>
      </c>
      <c r="CQ359" s="192" t="str">
        <f t="shared" si="153"/>
        <v>Date signature contrat absente ou non conforme</v>
      </c>
      <c r="CR359" s="24"/>
      <c r="CS359" s="29"/>
      <c r="CT359" s="61" t="str">
        <f t="shared" si="166"/>
        <v>Compléter la colonne M</v>
      </c>
      <c r="CU359" s="62"/>
      <c r="CV359" s="29"/>
      <c r="CW359" s="205" t="str">
        <f>IF($M359="","Compléter la colonne M",IF(CU359="","Compléter la part variable",IF($M359=Données!$I$3,CU359,IF(AND($M359=Données!$I$2,CV359=""),"Compléter la colonne précédente",IF(CU359-CV359&lt;=0,0,IF(CV359&gt;=144.44,CU359-144.44,CU359-CV359))))))</f>
        <v>Compléter la colonne M</v>
      </c>
      <c r="CX359" s="197" t="str">
        <f>IF(CU359="","Compléter la part variable",IF(AND($M359=Données!$I$2,CV359=""),"Compléter mont. unit. versé pour le BTE",IF(CW359-$C$6&lt;0,0,CW359-$C$6)))</f>
        <v>Compléter la part variable</v>
      </c>
      <c r="CY359" s="192" t="str">
        <f t="shared" si="154"/>
        <v>Date signature contrat absente ou non conforme</v>
      </c>
      <c r="CZ359" s="24"/>
      <c r="DA359" s="29"/>
      <c r="DB359" s="61" t="str">
        <f t="shared" si="167"/>
        <v>Compléter la colonne M</v>
      </c>
      <c r="DC359" s="62"/>
      <c r="DD359" s="29"/>
      <c r="DE359" s="205" t="str">
        <f>IF($M359="","Compléter la colonne M",IF(DC359="","Compléter la part variable",IF($M359=Données!$I$3,DC359,IF(AND($M359=Données!$I$2,DD359=""),"Compléter la colonne précédente",IF(DC359-DD359&lt;=0,0,IF(DD359&gt;=144.44,DC359-144.44,DC359-DD359))))))</f>
        <v>Compléter la colonne M</v>
      </c>
      <c r="DF359" s="197" t="str">
        <f>IF(DC359="","Compléter la part variable",IF(AND($M359=Données!$I$2,DD359=""),"Compléter mont. unit. versé pour le BTE",IF(DE359-$C$6&lt;0,0,DE359-$C$6)))</f>
        <v>Compléter la part variable</v>
      </c>
      <c r="DG359" s="192" t="str">
        <f t="shared" si="155"/>
        <v>Date signature contrat absente ou non conforme</v>
      </c>
      <c r="DH359" s="106" t="str">
        <f t="shared" si="142"/>
        <v>Remplir les colonnes M,N, Q et P</v>
      </c>
      <c r="DI359" s="153" t="str">
        <f t="shared" si="143"/>
        <v>Remplir les colonnes M, N, Q et P</v>
      </c>
      <c r="DJ359" s="28" t="str">
        <f t="shared" si="144"/>
        <v>Remplir les colonnes M, N, Q et P</v>
      </c>
      <c r="DK359"/>
      <c r="DL359"/>
    </row>
    <row r="360" spans="1:116" x14ac:dyDescent="0.3">
      <c r="A360" s="132"/>
      <c r="B360" s="165"/>
      <c r="C360" s="43"/>
      <c r="D360" s="43"/>
      <c r="E360" s="43"/>
      <c r="F360" s="43"/>
      <c r="G360" s="133"/>
      <c r="H360" s="59"/>
      <c r="I360" s="29"/>
      <c r="J360" s="167"/>
      <c r="K360" s="167"/>
      <c r="L360" s="168"/>
      <c r="M360" s="141"/>
      <c r="N360" s="119"/>
      <c r="O360" s="69"/>
      <c r="P360" s="69"/>
      <c r="Q360" s="145"/>
      <c r="R360" s="24"/>
      <c r="S360" s="29"/>
      <c r="T360" s="61" t="str">
        <f t="shared" si="156"/>
        <v>Compléter la colonne M</v>
      </c>
      <c r="U360" s="62"/>
      <c r="V360" s="103" t="str">
        <f t="shared" si="140"/>
        <v>Compléter la colonne précédente</v>
      </c>
      <c r="W360" s="192" t="str">
        <f t="shared" si="141"/>
        <v>Date signature contrat absente ou non conforme</v>
      </c>
      <c r="X360" s="24"/>
      <c r="Y360" s="29"/>
      <c r="Z360" s="61" t="str">
        <f t="shared" si="157"/>
        <v>Compléter la colonne M</v>
      </c>
      <c r="AA360" s="62"/>
      <c r="AB360" s="29"/>
      <c r="AC360" s="205" t="str">
        <f>IF($M360="","Compléter la colonne M",IF(AA360="","Compléter la part variable",IF($M360=Données!$I$3,AA360,IF(AND($M360=Données!$I$2,AB360=""),"Compléter la colonne précédente",IF(AA360-AB360&lt;=0,0,IF(AB360&gt;=144.44,AA360-144.44,AA360-AB360))))))</f>
        <v>Compléter la colonne M</v>
      </c>
      <c r="AD360" s="197" t="str">
        <f>IF(AA360="","Compléter la part variable",IF(AND($M360=Données!$I$2,AB360=""),"Compléter mont. unit. versé pour le BTE",IF(AC360-$C$6&lt;0,0,AC360-$C$6)))</f>
        <v>Compléter la part variable</v>
      </c>
      <c r="AE360" s="192" t="str">
        <f t="shared" si="145"/>
        <v>Date signature contrat absente ou non conforme</v>
      </c>
      <c r="AF360" s="24"/>
      <c r="AG360" s="29"/>
      <c r="AH360" s="61" t="str">
        <f t="shared" si="158"/>
        <v>Compléter la colonne M</v>
      </c>
      <c r="AI360" s="62"/>
      <c r="AJ360" s="29"/>
      <c r="AK360" s="205" t="str">
        <f>IF($M360="","Compléter la colonne M",IF(AI360="","Compléter la part variable",IF($M360=Données!$I$3,AI360,IF(AND($M360=Données!$I$2,AJ360=""),"Compléter la colonne précédente",IF(AI360-AJ360&lt;=0,0,IF(AJ360&gt;=144.44,AI360-144.44,AI360-AJ360))))))</f>
        <v>Compléter la colonne M</v>
      </c>
      <c r="AL360" s="197" t="str">
        <f>IF(AI360="","Compléter la part variable",IF(AND($M360=Données!$I$2,AJ360=""),"Compléter mont. unit. versé pour le BTE",IF(AK360-$C$6&lt;0,0,AK360-$C$6)))</f>
        <v>Compléter la part variable</v>
      </c>
      <c r="AM360" s="192" t="str">
        <f t="shared" si="146"/>
        <v>Date signature contrat absente ou non conforme</v>
      </c>
      <c r="AN360" s="24"/>
      <c r="AO360" s="29"/>
      <c r="AP360" s="61" t="str">
        <f t="shared" si="159"/>
        <v>Compléter la colonne M</v>
      </c>
      <c r="AQ360" s="62"/>
      <c r="AR360" s="29"/>
      <c r="AS360" s="205" t="str">
        <f>IF($M360="","Compléter la colonne M",IF(AQ360="","Compléter la part variable",IF($M360=Données!$I$3,AQ360,IF(AND($M360=Données!$I$2,AR360=""),"Compléter la colonne précédente",IF(AQ360-AR360&lt;=0,0,IF(AR360&gt;=144.44,AQ360-144.44,AQ360-AR360))))))</f>
        <v>Compléter la colonne M</v>
      </c>
      <c r="AT360" s="197" t="str">
        <f>IF(AQ360="","Compléter la part variable",IF(AND($M360=Données!$I$2,AR360=""),"Compléter mont. unit. versé pour le BTE",IF(AS360-$C$6&lt;0,0,AS360-$C$6)))</f>
        <v>Compléter la part variable</v>
      </c>
      <c r="AU360" s="192" t="str">
        <f t="shared" si="147"/>
        <v>Date signature contrat absente ou non conforme</v>
      </c>
      <c r="AV360" s="24"/>
      <c r="AW360" s="29"/>
      <c r="AX360" s="61" t="str">
        <f t="shared" si="160"/>
        <v>Compléter la colonne M</v>
      </c>
      <c r="AY360" s="62"/>
      <c r="AZ360" s="29"/>
      <c r="BA360" s="205" t="str">
        <f>IF($M360="","Compléter la colonne M",IF(AY360="","Compléter la part variable",IF($M360=Données!$I$3,AY360,IF(AND($M360=Données!$I$2,AZ360=""),"Compléter la colonne précédente",IF(AY360-AZ360&lt;=0,0,IF(AZ360&gt;=144.44,AY360-144.44,AY360-AZ360))))))</f>
        <v>Compléter la colonne M</v>
      </c>
      <c r="BB360" s="197" t="str">
        <f>IF(AY360="","Compléter la part variable",IF(AND($M360=Données!$I$2,AZ360=""),"Compléter mont. unit. versé pour le BTE",IF(BA360-$C$6&lt;0,0,BA360-$C$6)))</f>
        <v>Compléter la part variable</v>
      </c>
      <c r="BC360" s="192" t="str">
        <f t="shared" si="148"/>
        <v>Date signature contrat absente ou non conforme</v>
      </c>
      <c r="BD360" s="24"/>
      <c r="BE360" s="29"/>
      <c r="BF360" s="61" t="str">
        <f t="shared" si="161"/>
        <v>Compléter la colonne M</v>
      </c>
      <c r="BG360" s="62"/>
      <c r="BH360" s="29"/>
      <c r="BI360" s="205" t="str">
        <f>IF($M360="","Compléter la colonne M",IF(BG360="","Compléter la part variable",IF($M360=Données!$I$3,BG360,IF(AND($M360=Données!$I$2,BH360=""),"Compléter la colonne précédente",IF(BG360-BH360&lt;=0,0,IF(BH360&gt;=144.44,BG360-144.44,BG360-BH360))))))</f>
        <v>Compléter la colonne M</v>
      </c>
      <c r="BJ360" s="197" t="str">
        <f>IF(BG360="","Compléter la part variable",IF(AND($M360=Données!$I$2,BH360=""),"Compléter mont. unit. versé pour le BTE",IF(BI360-$C$6&lt;0,0,BI360-$C$6)))</f>
        <v>Compléter la part variable</v>
      </c>
      <c r="BK360" s="192" t="str">
        <f t="shared" si="149"/>
        <v>Date signature contrat absente ou non conforme</v>
      </c>
      <c r="BL360" s="24"/>
      <c r="BM360" s="29"/>
      <c r="BN360" s="61" t="str">
        <f t="shared" si="162"/>
        <v>Compléter la colonne M</v>
      </c>
      <c r="BO360" s="62"/>
      <c r="BP360" s="29"/>
      <c r="BQ360" s="205" t="str">
        <f>IF($M360="","Compléter la colonne M",IF(BO360="","Compléter la part variable",IF($M360=Données!$I$3,BO360,IF(AND($M360=Données!$I$2,BP360=""),"Compléter la colonne précédente",IF(BO360-BP360&lt;=0,0,IF(BP360&gt;=144.44,BO360-144.44,BO360-BP360))))))</f>
        <v>Compléter la colonne M</v>
      </c>
      <c r="BR360" s="197" t="str">
        <f>IF(BO360="","Compléter la part variable",IF(AND($M360=Données!$I$2,BP360=""),"Compléter mont. unit. versé pour le BTE",IF(BQ360-$C$6&lt;0,0,BQ360-$C$6)))</f>
        <v>Compléter la part variable</v>
      </c>
      <c r="BS360" s="192" t="str">
        <f t="shared" si="150"/>
        <v>Date signature contrat absente ou non conforme</v>
      </c>
      <c r="BT360" s="24"/>
      <c r="BU360" s="29"/>
      <c r="BV360" s="61" t="str">
        <f t="shared" si="163"/>
        <v>Compléter la colonne M</v>
      </c>
      <c r="BW360" s="62"/>
      <c r="BX360" s="29"/>
      <c r="BY360" s="205" t="str">
        <f>IF($M360="","Compléter la colonne M",IF(BW360="","Compléter la part variable",IF($M360=Données!$I$3,BW360,IF(AND($M360=Données!$I$2,BX360=""),"Compléter la colonne précédente",IF(BW360-BX360&lt;=0,0,IF(BX360&gt;=144.44,BW360-144.44,BW360-BX360))))))</f>
        <v>Compléter la colonne M</v>
      </c>
      <c r="BZ360" s="197" t="str">
        <f>IF(BW360="","Compléter la part variable",IF(AND($M360=Données!$I$2,BX360=""),"Compléter mont. unit. versé pour le BTE",IF(BY360-$C$6&lt;0,0,BY360-$C$6)))</f>
        <v>Compléter la part variable</v>
      </c>
      <c r="CA360" s="192" t="str">
        <f t="shared" si="151"/>
        <v>Date signature contrat absente ou non conforme</v>
      </c>
      <c r="CB360" s="24"/>
      <c r="CC360" s="29"/>
      <c r="CD360" s="61" t="str">
        <f t="shared" si="164"/>
        <v>Compléter la colonne M</v>
      </c>
      <c r="CE360" s="62"/>
      <c r="CF360" s="29"/>
      <c r="CG360" s="205" t="str">
        <f>IF($M360="","Compléter la colonne M",IF(CE360="","Compléter la part variable",IF($M360=Données!$I$3,CE360,IF(AND($M360=Données!$I$2,CF360=""),"Compléter la colonne précédente",IF(CE360-CF360&lt;=0,0,IF(CF360&gt;=144.44,CE360-144.44,CE360-CF360))))))</f>
        <v>Compléter la colonne M</v>
      </c>
      <c r="CH360" s="197" t="str">
        <f>IF(CE360="","Compléter la part variable",IF(AND($M360=Données!$I$2,CF360=""),"Compléter mont. unit. versé pour le BTE",IF(CG360-$C$6&lt;0,0,CG360-$C$6)))</f>
        <v>Compléter la part variable</v>
      </c>
      <c r="CI360" s="192" t="str">
        <f t="shared" si="152"/>
        <v>Date signature contrat absente ou non conforme</v>
      </c>
      <c r="CJ360" s="24"/>
      <c r="CK360" s="29"/>
      <c r="CL360" s="61" t="str">
        <f t="shared" si="165"/>
        <v>Compléter la colonne M</v>
      </c>
      <c r="CM360" s="62"/>
      <c r="CN360" s="29"/>
      <c r="CO360" s="205" t="str">
        <f>IF($M360="","Compléter la colonne M",IF(CM360="","Compléter la part variable",IF($M360=Données!$I$3,CM360,IF(AND($M360=Données!$I$2,CN360=""),"Compléter la colonne précédente",IF(CM360-CN360&lt;=0,0,IF(CN360&gt;=144.44,CM360-144.44,CM360-CN360))))))</f>
        <v>Compléter la colonne M</v>
      </c>
      <c r="CP360" s="197" t="str">
        <f>IF(CM360="","Compléter la part variable",IF(AND($M360=Données!$I$2,CN360=""),"Compléter mont. unit. versé pour le BTE",IF(CO360-$C$6&lt;0,0,CO360-$C$6)))</f>
        <v>Compléter la part variable</v>
      </c>
      <c r="CQ360" s="192" t="str">
        <f t="shared" si="153"/>
        <v>Date signature contrat absente ou non conforme</v>
      </c>
      <c r="CR360" s="24"/>
      <c r="CS360" s="29"/>
      <c r="CT360" s="61" t="str">
        <f t="shared" si="166"/>
        <v>Compléter la colonne M</v>
      </c>
      <c r="CU360" s="62"/>
      <c r="CV360" s="29"/>
      <c r="CW360" s="205" t="str">
        <f>IF($M360="","Compléter la colonne M",IF(CU360="","Compléter la part variable",IF($M360=Données!$I$3,CU360,IF(AND($M360=Données!$I$2,CV360=""),"Compléter la colonne précédente",IF(CU360-CV360&lt;=0,0,IF(CV360&gt;=144.44,CU360-144.44,CU360-CV360))))))</f>
        <v>Compléter la colonne M</v>
      </c>
      <c r="CX360" s="197" t="str">
        <f>IF(CU360="","Compléter la part variable",IF(AND($M360=Données!$I$2,CV360=""),"Compléter mont. unit. versé pour le BTE",IF(CW360-$C$6&lt;0,0,CW360-$C$6)))</f>
        <v>Compléter la part variable</v>
      </c>
      <c r="CY360" s="192" t="str">
        <f t="shared" si="154"/>
        <v>Date signature contrat absente ou non conforme</v>
      </c>
      <c r="CZ360" s="24"/>
      <c r="DA360" s="29"/>
      <c r="DB360" s="61" t="str">
        <f t="shared" si="167"/>
        <v>Compléter la colonne M</v>
      </c>
      <c r="DC360" s="62"/>
      <c r="DD360" s="29"/>
      <c r="DE360" s="205" t="str">
        <f>IF($M360="","Compléter la colonne M",IF(DC360="","Compléter la part variable",IF($M360=Données!$I$3,DC360,IF(AND($M360=Données!$I$2,DD360=""),"Compléter la colonne précédente",IF(DC360-DD360&lt;=0,0,IF(DD360&gt;=144.44,DC360-144.44,DC360-DD360))))))</f>
        <v>Compléter la colonne M</v>
      </c>
      <c r="DF360" s="197" t="str">
        <f>IF(DC360="","Compléter la part variable",IF(AND($M360=Données!$I$2,DD360=""),"Compléter mont. unit. versé pour le BTE",IF(DE360-$C$6&lt;0,0,DE360-$C$6)))</f>
        <v>Compléter la part variable</v>
      </c>
      <c r="DG360" s="192" t="str">
        <f t="shared" si="155"/>
        <v>Date signature contrat absente ou non conforme</v>
      </c>
      <c r="DH360" s="106" t="str">
        <f t="shared" si="142"/>
        <v>Remplir les colonnes M,N, Q et P</v>
      </c>
      <c r="DI360" s="153" t="str">
        <f t="shared" si="143"/>
        <v>Remplir les colonnes M, N, Q et P</v>
      </c>
      <c r="DJ360" s="28" t="str">
        <f t="shared" si="144"/>
        <v>Remplir les colonnes M, N, Q et P</v>
      </c>
      <c r="DK360"/>
      <c r="DL360"/>
    </row>
    <row r="361" spans="1:116" x14ac:dyDescent="0.3">
      <c r="A361" s="132"/>
      <c r="B361" s="165"/>
      <c r="C361" s="43"/>
      <c r="D361" s="43"/>
      <c r="E361" s="43"/>
      <c r="F361" s="43"/>
      <c r="G361" s="133"/>
      <c r="H361" s="59"/>
      <c r="I361" s="29"/>
      <c r="J361" s="167"/>
      <c r="K361" s="167"/>
      <c r="L361" s="168"/>
      <c r="M361" s="141"/>
      <c r="N361" s="119"/>
      <c r="O361" s="69"/>
      <c r="P361" s="69"/>
      <c r="Q361" s="145"/>
      <c r="R361" s="24"/>
      <c r="S361" s="29"/>
      <c r="T361" s="61" t="str">
        <f t="shared" si="156"/>
        <v>Compléter la colonne M</v>
      </c>
      <c r="U361" s="62"/>
      <c r="V361" s="103" t="str">
        <f t="shared" si="140"/>
        <v>Compléter la colonne précédente</v>
      </c>
      <c r="W361" s="192" t="str">
        <f t="shared" si="141"/>
        <v>Date signature contrat absente ou non conforme</v>
      </c>
      <c r="X361" s="24"/>
      <c r="Y361" s="29"/>
      <c r="Z361" s="61" t="str">
        <f t="shared" si="157"/>
        <v>Compléter la colonne M</v>
      </c>
      <c r="AA361" s="62"/>
      <c r="AB361" s="29"/>
      <c r="AC361" s="205" t="str">
        <f>IF($M361="","Compléter la colonne M",IF(AA361="","Compléter la part variable",IF($M361=Données!$I$3,AA361,IF(AND($M361=Données!$I$2,AB361=""),"Compléter la colonne précédente",IF(AA361-AB361&lt;=0,0,IF(AB361&gt;=144.44,AA361-144.44,AA361-AB361))))))</f>
        <v>Compléter la colonne M</v>
      </c>
      <c r="AD361" s="197" t="str">
        <f>IF(AA361="","Compléter la part variable",IF(AND($M361=Données!$I$2,AB361=""),"Compléter mont. unit. versé pour le BTE",IF(AC361-$C$6&lt;0,0,AC361-$C$6)))</f>
        <v>Compléter la part variable</v>
      </c>
      <c r="AE361" s="192" t="str">
        <f t="shared" si="145"/>
        <v>Date signature contrat absente ou non conforme</v>
      </c>
      <c r="AF361" s="24"/>
      <c r="AG361" s="29"/>
      <c r="AH361" s="61" t="str">
        <f t="shared" si="158"/>
        <v>Compléter la colonne M</v>
      </c>
      <c r="AI361" s="62"/>
      <c r="AJ361" s="29"/>
      <c r="AK361" s="205" t="str">
        <f>IF($M361="","Compléter la colonne M",IF(AI361="","Compléter la part variable",IF($M361=Données!$I$3,AI361,IF(AND($M361=Données!$I$2,AJ361=""),"Compléter la colonne précédente",IF(AI361-AJ361&lt;=0,0,IF(AJ361&gt;=144.44,AI361-144.44,AI361-AJ361))))))</f>
        <v>Compléter la colonne M</v>
      </c>
      <c r="AL361" s="197" t="str">
        <f>IF(AI361="","Compléter la part variable",IF(AND($M361=Données!$I$2,AJ361=""),"Compléter mont. unit. versé pour le BTE",IF(AK361-$C$6&lt;0,0,AK361-$C$6)))</f>
        <v>Compléter la part variable</v>
      </c>
      <c r="AM361" s="192" t="str">
        <f t="shared" si="146"/>
        <v>Date signature contrat absente ou non conforme</v>
      </c>
      <c r="AN361" s="24"/>
      <c r="AO361" s="29"/>
      <c r="AP361" s="61" t="str">
        <f t="shared" si="159"/>
        <v>Compléter la colonne M</v>
      </c>
      <c r="AQ361" s="62"/>
      <c r="AR361" s="29"/>
      <c r="AS361" s="205" t="str">
        <f>IF($M361="","Compléter la colonne M",IF(AQ361="","Compléter la part variable",IF($M361=Données!$I$3,AQ361,IF(AND($M361=Données!$I$2,AR361=""),"Compléter la colonne précédente",IF(AQ361-AR361&lt;=0,0,IF(AR361&gt;=144.44,AQ361-144.44,AQ361-AR361))))))</f>
        <v>Compléter la colonne M</v>
      </c>
      <c r="AT361" s="197" t="str">
        <f>IF(AQ361="","Compléter la part variable",IF(AND($M361=Données!$I$2,AR361=""),"Compléter mont. unit. versé pour le BTE",IF(AS361-$C$6&lt;0,0,AS361-$C$6)))</f>
        <v>Compléter la part variable</v>
      </c>
      <c r="AU361" s="192" t="str">
        <f t="shared" si="147"/>
        <v>Date signature contrat absente ou non conforme</v>
      </c>
      <c r="AV361" s="24"/>
      <c r="AW361" s="29"/>
      <c r="AX361" s="61" t="str">
        <f t="shared" si="160"/>
        <v>Compléter la colonne M</v>
      </c>
      <c r="AY361" s="62"/>
      <c r="AZ361" s="29"/>
      <c r="BA361" s="205" t="str">
        <f>IF($M361="","Compléter la colonne M",IF(AY361="","Compléter la part variable",IF($M361=Données!$I$3,AY361,IF(AND($M361=Données!$I$2,AZ361=""),"Compléter la colonne précédente",IF(AY361-AZ361&lt;=0,0,IF(AZ361&gt;=144.44,AY361-144.44,AY361-AZ361))))))</f>
        <v>Compléter la colonne M</v>
      </c>
      <c r="BB361" s="197" t="str">
        <f>IF(AY361="","Compléter la part variable",IF(AND($M361=Données!$I$2,AZ361=""),"Compléter mont. unit. versé pour le BTE",IF(BA361-$C$6&lt;0,0,BA361-$C$6)))</f>
        <v>Compléter la part variable</v>
      </c>
      <c r="BC361" s="192" t="str">
        <f t="shared" si="148"/>
        <v>Date signature contrat absente ou non conforme</v>
      </c>
      <c r="BD361" s="24"/>
      <c r="BE361" s="29"/>
      <c r="BF361" s="61" t="str">
        <f t="shared" si="161"/>
        <v>Compléter la colonne M</v>
      </c>
      <c r="BG361" s="62"/>
      <c r="BH361" s="29"/>
      <c r="BI361" s="205" t="str">
        <f>IF($M361="","Compléter la colonne M",IF(BG361="","Compléter la part variable",IF($M361=Données!$I$3,BG361,IF(AND($M361=Données!$I$2,BH361=""),"Compléter la colonne précédente",IF(BG361-BH361&lt;=0,0,IF(BH361&gt;=144.44,BG361-144.44,BG361-BH361))))))</f>
        <v>Compléter la colonne M</v>
      </c>
      <c r="BJ361" s="197" t="str">
        <f>IF(BG361="","Compléter la part variable",IF(AND($M361=Données!$I$2,BH361=""),"Compléter mont. unit. versé pour le BTE",IF(BI361-$C$6&lt;0,0,BI361-$C$6)))</f>
        <v>Compléter la part variable</v>
      </c>
      <c r="BK361" s="192" t="str">
        <f t="shared" si="149"/>
        <v>Date signature contrat absente ou non conforme</v>
      </c>
      <c r="BL361" s="24"/>
      <c r="BM361" s="29"/>
      <c r="BN361" s="61" t="str">
        <f t="shared" si="162"/>
        <v>Compléter la colonne M</v>
      </c>
      <c r="BO361" s="62"/>
      <c r="BP361" s="29"/>
      <c r="BQ361" s="205" t="str">
        <f>IF($M361="","Compléter la colonne M",IF(BO361="","Compléter la part variable",IF($M361=Données!$I$3,BO361,IF(AND($M361=Données!$I$2,BP361=""),"Compléter la colonne précédente",IF(BO361-BP361&lt;=0,0,IF(BP361&gt;=144.44,BO361-144.44,BO361-BP361))))))</f>
        <v>Compléter la colonne M</v>
      </c>
      <c r="BR361" s="197" t="str">
        <f>IF(BO361="","Compléter la part variable",IF(AND($M361=Données!$I$2,BP361=""),"Compléter mont. unit. versé pour le BTE",IF(BQ361-$C$6&lt;0,0,BQ361-$C$6)))</f>
        <v>Compléter la part variable</v>
      </c>
      <c r="BS361" s="192" t="str">
        <f t="shared" si="150"/>
        <v>Date signature contrat absente ou non conforme</v>
      </c>
      <c r="BT361" s="24"/>
      <c r="BU361" s="29"/>
      <c r="BV361" s="61" t="str">
        <f t="shared" si="163"/>
        <v>Compléter la colonne M</v>
      </c>
      <c r="BW361" s="62"/>
      <c r="BX361" s="29"/>
      <c r="BY361" s="205" t="str">
        <f>IF($M361="","Compléter la colonne M",IF(BW361="","Compléter la part variable",IF($M361=Données!$I$3,BW361,IF(AND($M361=Données!$I$2,BX361=""),"Compléter la colonne précédente",IF(BW361-BX361&lt;=0,0,IF(BX361&gt;=144.44,BW361-144.44,BW361-BX361))))))</f>
        <v>Compléter la colonne M</v>
      </c>
      <c r="BZ361" s="197" t="str">
        <f>IF(BW361="","Compléter la part variable",IF(AND($M361=Données!$I$2,BX361=""),"Compléter mont. unit. versé pour le BTE",IF(BY361-$C$6&lt;0,0,BY361-$C$6)))</f>
        <v>Compléter la part variable</v>
      </c>
      <c r="CA361" s="192" t="str">
        <f t="shared" si="151"/>
        <v>Date signature contrat absente ou non conforme</v>
      </c>
      <c r="CB361" s="24"/>
      <c r="CC361" s="29"/>
      <c r="CD361" s="61" t="str">
        <f t="shared" si="164"/>
        <v>Compléter la colonne M</v>
      </c>
      <c r="CE361" s="62"/>
      <c r="CF361" s="29"/>
      <c r="CG361" s="205" t="str">
        <f>IF($M361="","Compléter la colonne M",IF(CE361="","Compléter la part variable",IF($M361=Données!$I$3,CE361,IF(AND($M361=Données!$I$2,CF361=""),"Compléter la colonne précédente",IF(CE361-CF361&lt;=0,0,IF(CF361&gt;=144.44,CE361-144.44,CE361-CF361))))))</f>
        <v>Compléter la colonne M</v>
      </c>
      <c r="CH361" s="197" t="str">
        <f>IF(CE361="","Compléter la part variable",IF(AND($M361=Données!$I$2,CF361=""),"Compléter mont. unit. versé pour le BTE",IF(CG361-$C$6&lt;0,0,CG361-$C$6)))</f>
        <v>Compléter la part variable</v>
      </c>
      <c r="CI361" s="192" t="str">
        <f t="shared" si="152"/>
        <v>Date signature contrat absente ou non conforme</v>
      </c>
      <c r="CJ361" s="24"/>
      <c r="CK361" s="29"/>
      <c r="CL361" s="61" t="str">
        <f t="shared" si="165"/>
        <v>Compléter la colonne M</v>
      </c>
      <c r="CM361" s="62"/>
      <c r="CN361" s="29"/>
      <c r="CO361" s="205" t="str">
        <f>IF($M361="","Compléter la colonne M",IF(CM361="","Compléter la part variable",IF($M361=Données!$I$3,CM361,IF(AND($M361=Données!$I$2,CN361=""),"Compléter la colonne précédente",IF(CM361-CN361&lt;=0,0,IF(CN361&gt;=144.44,CM361-144.44,CM361-CN361))))))</f>
        <v>Compléter la colonne M</v>
      </c>
      <c r="CP361" s="197" t="str">
        <f>IF(CM361="","Compléter la part variable",IF(AND($M361=Données!$I$2,CN361=""),"Compléter mont. unit. versé pour le BTE",IF(CO361-$C$6&lt;0,0,CO361-$C$6)))</f>
        <v>Compléter la part variable</v>
      </c>
      <c r="CQ361" s="192" t="str">
        <f t="shared" si="153"/>
        <v>Date signature contrat absente ou non conforme</v>
      </c>
      <c r="CR361" s="24"/>
      <c r="CS361" s="29"/>
      <c r="CT361" s="61" t="str">
        <f t="shared" si="166"/>
        <v>Compléter la colonne M</v>
      </c>
      <c r="CU361" s="62"/>
      <c r="CV361" s="29"/>
      <c r="CW361" s="205" t="str">
        <f>IF($M361="","Compléter la colonne M",IF(CU361="","Compléter la part variable",IF($M361=Données!$I$3,CU361,IF(AND($M361=Données!$I$2,CV361=""),"Compléter la colonne précédente",IF(CU361-CV361&lt;=0,0,IF(CV361&gt;=144.44,CU361-144.44,CU361-CV361))))))</f>
        <v>Compléter la colonne M</v>
      </c>
      <c r="CX361" s="197" t="str">
        <f>IF(CU361="","Compléter la part variable",IF(AND($M361=Données!$I$2,CV361=""),"Compléter mont. unit. versé pour le BTE",IF(CW361-$C$6&lt;0,0,CW361-$C$6)))</f>
        <v>Compléter la part variable</v>
      </c>
      <c r="CY361" s="192" t="str">
        <f t="shared" si="154"/>
        <v>Date signature contrat absente ou non conforme</v>
      </c>
      <c r="CZ361" s="24"/>
      <c r="DA361" s="29"/>
      <c r="DB361" s="61" t="str">
        <f t="shared" si="167"/>
        <v>Compléter la colonne M</v>
      </c>
      <c r="DC361" s="62"/>
      <c r="DD361" s="29"/>
      <c r="DE361" s="205" t="str">
        <f>IF($M361="","Compléter la colonne M",IF(DC361="","Compléter la part variable",IF($M361=Données!$I$3,DC361,IF(AND($M361=Données!$I$2,DD361=""),"Compléter la colonne précédente",IF(DC361-DD361&lt;=0,0,IF(DD361&gt;=144.44,DC361-144.44,DC361-DD361))))))</f>
        <v>Compléter la colonne M</v>
      </c>
      <c r="DF361" s="197" t="str">
        <f>IF(DC361="","Compléter la part variable",IF(AND($M361=Données!$I$2,DD361=""),"Compléter mont. unit. versé pour le BTE",IF(DE361-$C$6&lt;0,0,DE361-$C$6)))</f>
        <v>Compléter la part variable</v>
      </c>
      <c r="DG361" s="192" t="str">
        <f t="shared" si="155"/>
        <v>Date signature contrat absente ou non conforme</v>
      </c>
      <c r="DH361" s="106" t="str">
        <f t="shared" si="142"/>
        <v>Remplir les colonnes M,N, Q et P</v>
      </c>
      <c r="DI361" s="153" t="str">
        <f t="shared" si="143"/>
        <v>Remplir les colonnes M, N, Q et P</v>
      </c>
      <c r="DJ361" s="28" t="str">
        <f t="shared" si="144"/>
        <v>Remplir les colonnes M, N, Q et P</v>
      </c>
      <c r="DK361"/>
      <c r="DL361"/>
    </row>
    <row r="362" spans="1:116" x14ac:dyDescent="0.3">
      <c r="A362" s="132"/>
      <c r="B362" s="165"/>
      <c r="C362" s="43"/>
      <c r="D362" s="43"/>
      <c r="E362" s="43"/>
      <c r="F362" s="43"/>
      <c r="G362" s="133"/>
      <c r="H362" s="59"/>
      <c r="I362" s="29"/>
      <c r="J362" s="167"/>
      <c r="K362" s="167"/>
      <c r="L362" s="168"/>
      <c r="M362" s="141"/>
      <c r="N362" s="119"/>
      <c r="O362" s="69"/>
      <c r="P362" s="69"/>
      <c r="Q362" s="145"/>
      <c r="R362" s="24"/>
      <c r="S362" s="29"/>
      <c r="T362" s="61" t="str">
        <f t="shared" si="156"/>
        <v>Compléter la colonne M</v>
      </c>
      <c r="U362" s="62"/>
      <c r="V362" s="103" t="str">
        <f t="shared" si="140"/>
        <v>Compléter la colonne précédente</v>
      </c>
      <c r="W362" s="192" t="str">
        <f t="shared" si="141"/>
        <v>Date signature contrat absente ou non conforme</v>
      </c>
      <c r="X362" s="24"/>
      <c r="Y362" s="29"/>
      <c r="Z362" s="61" t="str">
        <f t="shared" si="157"/>
        <v>Compléter la colonne M</v>
      </c>
      <c r="AA362" s="62"/>
      <c r="AB362" s="29"/>
      <c r="AC362" s="205" t="str">
        <f>IF($M362="","Compléter la colonne M",IF(AA362="","Compléter la part variable",IF($M362=Données!$I$3,AA362,IF(AND($M362=Données!$I$2,AB362=""),"Compléter la colonne précédente",IF(AA362-AB362&lt;=0,0,IF(AB362&gt;=144.44,AA362-144.44,AA362-AB362))))))</f>
        <v>Compléter la colonne M</v>
      </c>
      <c r="AD362" s="197" t="str">
        <f>IF(AA362="","Compléter la part variable",IF(AND($M362=Données!$I$2,AB362=""),"Compléter mont. unit. versé pour le BTE",IF(AC362-$C$6&lt;0,0,AC362-$C$6)))</f>
        <v>Compléter la part variable</v>
      </c>
      <c r="AE362" s="192" t="str">
        <f t="shared" si="145"/>
        <v>Date signature contrat absente ou non conforme</v>
      </c>
      <c r="AF362" s="24"/>
      <c r="AG362" s="29"/>
      <c r="AH362" s="61" t="str">
        <f t="shared" si="158"/>
        <v>Compléter la colonne M</v>
      </c>
      <c r="AI362" s="62"/>
      <c r="AJ362" s="29"/>
      <c r="AK362" s="205" t="str">
        <f>IF($M362="","Compléter la colonne M",IF(AI362="","Compléter la part variable",IF($M362=Données!$I$3,AI362,IF(AND($M362=Données!$I$2,AJ362=""),"Compléter la colonne précédente",IF(AI362-AJ362&lt;=0,0,IF(AJ362&gt;=144.44,AI362-144.44,AI362-AJ362))))))</f>
        <v>Compléter la colonne M</v>
      </c>
      <c r="AL362" s="197" t="str">
        <f>IF(AI362="","Compléter la part variable",IF(AND($M362=Données!$I$2,AJ362=""),"Compléter mont. unit. versé pour le BTE",IF(AK362-$C$6&lt;0,0,AK362-$C$6)))</f>
        <v>Compléter la part variable</v>
      </c>
      <c r="AM362" s="192" t="str">
        <f t="shared" si="146"/>
        <v>Date signature contrat absente ou non conforme</v>
      </c>
      <c r="AN362" s="24"/>
      <c r="AO362" s="29"/>
      <c r="AP362" s="61" t="str">
        <f t="shared" si="159"/>
        <v>Compléter la colonne M</v>
      </c>
      <c r="AQ362" s="62"/>
      <c r="AR362" s="29"/>
      <c r="AS362" s="205" t="str">
        <f>IF($M362="","Compléter la colonne M",IF(AQ362="","Compléter la part variable",IF($M362=Données!$I$3,AQ362,IF(AND($M362=Données!$I$2,AR362=""),"Compléter la colonne précédente",IF(AQ362-AR362&lt;=0,0,IF(AR362&gt;=144.44,AQ362-144.44,AQ362-AR362))))))</f>
        <v>Compléter la colonne M</v>
      </c>
      <c r="AT362" s="197" t="str">
        <f>IF(AQ362="","Compléter la part variable",IF(AND($M362=Données!$I$2,AR362=""),"Compléter mont. unit. versé pour le BTE",IF(AS362-$C$6&lt;0,0,AS362-$C$6)))</f>
        <v>Compléter la part variable</v>
      </c>
      <c r="AU362" s="192" t="str">
        <f t="shared" si="147"/>
        <v>Date signature contrat absente ou non conforme</v>
      </c>
      <c r="AV362" s="24"/>
      <c r="AW362" s="29"/>
      <c r="AX362" s="61" t="str">
        <f t="shared" si="160"/>
        <v>Compléter la colonne M</v>
      </c>
      <c r="AY362" s="62"/>
      <c r="AZ362" s="29"/>
      <c r="BA362" s="205" t="str">
        <f>IF($M362="","Compléter la colonne M",IF(AY362="","Compléter la part variable",IF($M362=Données!$I$3,AY362,IF(AND($M362=Données!$I$2,AZ362=""),"Compléter la colonne précédente",IF(AY362-AZ362&lt;=0,0,IF(AZ362&gt;=144.44,AY362-144.44,AY362-AZ362))))))</f>
        <v>Compléter la colonne M</v>
      </c>
      <c r="BB362" s="197" t="str">
        <f>IF(AY362="","Compléter la part variable",IF(AND($M362=Données!$I$2,AZ362=""),"Compléter mont. unit. versé pour le BTE",IF(BA362-$C$6&lt;0,0,BA362-$C$6)))</f>
        <v>Compléter la part variable</v>
      </c>
      <c r="BC362" s="192" t="str">
        <f t="shared" si="148"/>
        <v>Date signature contrat absente ou non conforme</v>
      </c>
      <c r="BD362" s="24"/>
      <c r="BE362" s="29"/>
      <c r="BF362" s="61" t="str">
        <f t="shared" si="161"/>
        <v>Compléter la colonne M</v>
      </c>
      <c r="BG362" s="62"/>
      <c r="BH362" s="29"/>
      <c r="BI362" s="205" t="str">
        <f>IF($M362="","Compléter la colonne M",IF(BG362="","Compléter la part variable",IF($M362=Données!$I$3,BG362,IF(AND($M362=Données!$I$2,BH362=""),"Compléter la colonne précédente",IF(BG362-BH362&lt;=0,0,IF(BH362&gt;=144.44,BG362-144.44,BG362-BH362))))))</f>
        <v>Compléter la colonne M</v>
      </c>
      <c r="BJ362" s="197" t="str">
        <f>IF(BG362="","Compléter la part variable",IF(AND($M362=Données!$I$2,BH362=""),"Compléter mont. unit. versé pour le BTE",IF(BI362-$C$6&lt;0,0,BI362-$C$6)))</f>
        <v>Compléter la part variable</v>
      </c>
      <c r="BK362" s="192" t="str">
        <f t="shared" si="149"/>
        <v>Date signature contrat absente ou non conforme</v>
      </c>
      <c r="BL362" s="24"/>
      <c r="BM362" s="29"/>
      <c r="BN362" s="61" t="str">
        <f t="shared" si="162"/>
        <v>Compléter la colonne M</v>
      </c>
      <c r="BO362" s="62"/>
      <c r="BP362" s="29"/>
      <c r="BQ362" s="205" t="str">
        <f>IF($M362="","Compléter la colonne M",IF(BO362="","Compléter la part variable",IF($M362=Données!$I$3,BO362,IF(AND($M362=Données!$I$2,BP362=""),"Compléter la colonne précédente",IF(BO362-BP362&lt;=0,0,IF(BP362&gt;=144.44,BO362-144.44,BO362-BP362))))))</f>
        <v>Compléter la colonne M</v>
      </c>
      <c r="BR362" s="197" t="str">
        <f>IF(BO362="","Compléter la part variable",IF(AND($M362=Données!$I$2,BP362=""),"Compléter mont. unit. versé pour le BTE",IF(BQ362-$C$6&lt;0,0,BQ362-$C$6)))</f>
        <v>Compléter la part variable</v>
      </c>
      <c r="BS362" s="192" t="str">
        <f t="shared" si="150"/>
        <v>Date signature contrat absente ou non conforme</v>
      </c>
      <c r="BT362" s="24"/>
      <c r="BU362" s="29"/>
      <c r="BV362" s="61" t="str">
        <f t="shared" si="163"/>
        <v>Compléter la colonne M</v>
      </c>
      <c r="BW362" s="62"/>
      <c r="BX362" s="29"/>
      <c r="BY362" s="205" t="str">
        <f>IF($M362="","Compléter la colonne M",IF(BW362="","Compléter la part variable",IF($M362=Données!$I$3,BW362,IF(AND($M362=Données!$I$2,BX362=""),"Compléter la colonne précédente",IF(BW362-BX362&lt;=0,0,IF(BX362&gt;=144.44,BW362-144.44,BW362-BX362))))))</f>
        <v>Compléter la colonne M</v>
      </c>
      <c r="BZ362" s="197" t="str">
        <f>IF(BW362="","Compléter la part variable",IF(AND($M362=Données!$I$2,BX362=""),"Compléter mont. unit. versé pour le BTE",IF(BY362-$C$6&lt;0,0,BY362-$C$6)))</f>
        <v>Compléter la part variable</v>
      </c>
      <c r="CA362" s="192" t="str">
        <f t="shared" si="151"/>
        <v>Date signature contrat absente ou non conforme</v>
      </c>
      <c r="CB362" s="24"/>
      <c r="CC362" s="29"/>
      <c r="CD362" s="61" t="str">
        <f t="shared" si="164"/>
        <v>Compléter la colonne M</v>
      </c>
      <c r="CE362" s="62"/>
      <c r="CF362" s="29"/>
      <c r="CG362" s="205" t="str">
        <f>IF($M362="","Compléter la colonne M",IF(CE362="","Compléter la part variable",IF($M362=Données!$I$3,CE362,IF(AND($M362=Données!$I$2,CF362=""),"Compléter la colonne précédente",IF(CE362-CF362&lt;=0,0,IF(CF362&gt;=144.44,CE362-144.44,CE362-CF362))))))</f>
        <v>Compléter la colonne M</v>
      </c>
      <c r="CH362" s="197" t="str">
        <f>IF(CE362="","Compléter la part variable",IF(AND($M362=Données!$I$2,CF362=""),"Compléter mont. unit. versé pour le BTE",IF(CG362-$C$6&lt;0,0,CG362-$C$6)))</f>
        <v>Compléter la part variable</v>
      </c>
      <c r="CI362" s="192" t="str">
        <f t="shared" si="152"/>
        <v>Date signature contrat absente ou non conforme</v>
      </c>
      <c r="CJ362" s="24"/>
      <c r="CK362" s="29"/>
      <c r="CL362" s="61" t="str">
        <f t="shared" si="165"/>
        <v>Compléter la colonne M</v>
      </c>
      <c r="CM362" s="62"/>
      <c r="CN362" s="29"/>
      <c r="CO362" s="205" t="str">
        <f>IF($M362="","Compléter la colonne M",IF(CM362="","Compléter la part variable",IF($M362=Données!$I$3,CM362,IF(AND($M362=Données!$I$2,CN362=""),"Compléter la colonne précédente",IF(CM362-CN362&lt;=0,0,IF(CN362&gt;=144.44,CM362-144.44,CM362-CN362))))))</f>
        <v>Compléter la colonne M</v>
      </c>
      <c r="CP362" s="197" t="str">
        <f>IF(CM362="","Compléter la part variable",IF(AND($M362=Données!$I$2,CN362=""),"Compléter mont. unit. versé pour le BTE",IF(CO362-$C$6&lt;0,0,CO362-$C$6)))</f>
        <v>Compléter la part variable</v>
      </c>
      <c r="CQ362" s="192" t="str">
        <f t="shared" si="153"/>
        <v>Date signature contrat absente ou non conforme</v>
      </c>
      <c r="CR362" s="24"/>
      <c r="CS362" s="29"/>
      <c r="CT362" s="61" t="str">
        <f t="shared" si="166"/>
        <v>Compléter la colonne M</v>
      </c>
      <c r="CU362" s="62"/>
      <c r="CV362" s="29"/>
      <c r="CW362" s="205" t="str">
        <f>IF($M362="","Compléter la colonne M",IF(CU362="","Compléter la part variable",IF($M362=Données!$I$3,CU362,IF(AND($M362=Données!$I$2,CV362=""),"Compléter la colonne précédente",IF(CU362-CV362&lt;=0,0,IF(CV362&gt;=144.44,CU362-144.44,CU362-CV362))))))</f>
        <v>Compléter la colonne M</v>
      </c>
      <c r="CX362" s="197" t="str">
        <f>IF(CU362="","Compléter la part variable",IF(AND($M362=Données!$I$2,CV362=""),"Compléter mont. unit. versé pour le BTE",IF(CW362-$C$6&lt;0,0,CW362-$C$6)))</f>
        <v>Compléter la part variable</v>
      </c>
      <c r="CY362" s="192" t="str">
        <f t="shared" si="154"/>
        <v>Date signature contrat absente ou non conforme</v>
      </c>
      <c r="CZ362" s="24"/>
      <c r="DA362" s="29"/>
      <c r="DB362" s="61" t="str">
        <f t="shared" si="167"/>
        <v>Compléter la colonne M</v>
      </c>
      <c r="DC362" s="62"/>
      <c r="DD362" s="29"/>
      <c r="DE362" s="205" t="str">
        <f>IF($M362="","Compléter la colonne M",IF(DC362="","Compléter la part variable",IF($M362=Données!$I$3,DC362,IF(AND($M362=Données!$I$2,DD362=""),"Compléter la colonne précédente",IF(DC362-DD362&lt;=0,0,IF(DD362&gt;=144.44,DC362-144.44,DC362-DD362))))))</f>
        <v>Compléter la colonne M</v>
      </c>
      <c r="DF362" s="197" t="str">
        <f>IF(DC362="","Compléter la part variable",IF(AND($M362=Données!$I$2,DD362=""),"Compléter mont. unit. versé pour le BTE",IF(DE362-$C$6&lt;0,0,DE362-$C$6)))</f>
        <v>Compléter la part variable</v>
      </c>
      <c r="DG362" s="192" t="str">
        <f t="shared" si="155"/>
        <v>Date signature contrat absente ou non conforme</v>
      </c>
      <c r="DH362" s="106" t="str">
        <f t="shared" si="142"/>
        <v>Remplir les colonnes M,N, Q et P</v>
      </c>
      <c r="DI362" s="153" t="str">
        <f t="shared" si="143"/>
        <v>Remplir les colonnes M, N, Q et P</v>
      </c>
      <c r="DJ362" s="28" t="str">
        <f t="shared" si="144"/>
        <v>Remplir les colonnes M, N, Q et P</v>
      </c>
      <c r="DK362"/>
      <c r="DL362"/>
    </row>
    <row r="363" spans="1:116" x14ac:dyDescent="0.3">
      <c r="A363" s="132"/>
      <c r="B363" s="165"/>
      <c r="C363" s="43"/>
      <c r="D363" s="43"/>
      <c r="E363" s="43"/>
      <c r="F363" s="43"/>
      <c r="G363" s="133"/>
      <c r="H363" s="59"/>
      <c r="I363" s="29"/>
      <c r="J363" s="167"/>
      <c r="K363" s="167"/>
      <c r="L363" s="168"/>
      <c r="M363" s="141"/>
      <c r="N363" s="119"/>
      <c r="O363" s="69"/>
      <c r="P363" s="69"/>
      <c r="Q363" s="145"/>
      <c r="R363" s="24"/>
      <c r="S363" s="29"/>
      <c r="T363" s="61" t="str">
        <f t="shared" si="156"/>
        <v>Compléter la colonne M</v>
      </c>
      <c r="U363" s="62"/>
      <c r="V363" s="103" t="str">
        <f t="shared" si="140"/>
        <v>Compléter la colonne précédente</v>
      </c>
      <c r="W363" s="192" t="str">
        <f t="shared" si="141"/>
        <v>Date signature contrat absente ou non conforme</v>
      </c>
      <c r="X363" s="24"/>
      <c r="Y363" s="29"/>
      <c r="Z363" s="61" t="str">
        <f t="shared" si="157"/>
        <v>Compléter la colonne M</v>
      </c>
      <c r="AA363" s="62"/>
      <c r="AB363" s="29"/>
      <c r="AC363" s="205" t="str">
        <f>IF($M363="","Compléter la colonne M",IF(AA363="","Compléter la part variable",IF($M363=Données!$I$3,AA363,IF(AND($M363=Données!$I$2,AB363=""),"Compléter la colonne précédente",IF(AA363-AB363&lt;=0,0,IF(AB363&gt;=144.44,AA363-144.44,AA363-AB363))))))</f>
        <v>Compléter la colonne M</v>
      </c>
      <c r="AD363" s="197" t="str">
        <f>IF(AA363="","Compléter la part variable",IF(AND($M363=Données!$I$2,AB363=""),"Compléter mont. unit. versé pour le BTE",IF(AC363-$C$6&lt;0,0,AC363-$C$6)))</f>
        <v>Compléter la part variable</v>
      </c>
      <c r="AE363" s="192" t="str">
        <f t="shared" si="145"/>
        <v>Date signature contrat absente ou non conforme</v>
      </c>
      <c r="AF363" s="24"/>
      <c r="AG363" s="29"/>
      <c r="AH363" s="61" t="str">
        <f t="shared" si="158"/>
        <v>Compléter la colonne M</v>
      </c>
      <c r="AI363" s="62"/>
      <c r="AJ363" s="29"/>
      <c r="AK363" s="205" t="str">
        <f>IF($M363="","Compléter la colonne M",IF(AI363="","Compléter la part variable",IF($M363=Données!$I$3,AI363,IF(AND($M363=Données!$I$2,AJ363=""),"Compléter la colonne précédente",IF(AI363-AJ363&lt;=0,0,IF(AJ363&gt;=144.44,AI363-144.44,AI363-AJ363))))))</f>
        <v>Compléter la colonne M</v>
      </c>
      <c r="AL363" s="197" t="str">
        <f>IF(AI363="","Compléter la part variable",IF(AND($M363=Données!$I$2,AJ363=""),"Compléter mont. unit. versé pour le BTE",IF(AK363-$C$6&lt;0,0,AK363-$C$6)))</f>
        <v>Compléter la part variable</v>
      </c>
      <c r="AM363" s="192" t="str">
        <f t="shared" si="146"/>
        <v>Date signature contrat absente ou non conforme</v>
      </c>
      <c r="AN363" s="24"/>
      <c r="AO363" s="29"/>
      <c r="AP363" s="61" t="str">
        <f t="shared" si="159"/>
        <v>Compléter la colonne M</v>
      </c>
      <c r="AQ363" s="62"/>
      <c r="AR363" s="29"/>
      <c r="AS363" s="205" t="str">
        <f>IF($M363="","Compléter la colonne M",IF(AQ363="","Compléter la part variable",IF($M363=Données!$I$3,AQ363,IF(AND($M363=Données!$I$2,AR363=""),"Compléter la colonne précédente",IF(AQ363-AR363&lt;=0,0,IF(AR363&gt;=144.44,AQ363-144.44,AQ363-AR363))))))</f>
        <v>Compléter la colonne M</v>
      </c>
      <c r="AT363" s="197" t="str">
        <f>IF(AQ363="","Compléter la part variable",IF(AND($M363=Données!$I$2,AR363=""),"Compléter mont. unit. versé pour le BTE",IF(AS363-$C$6&lt;0,0,AS363-$C$6)))</f>
        <v>Compléter la part variable</v>
      </c>
      <c r="AU363" s="192" t="str">
        <f t="shared" si="147"/>
        <v>Date signature contrat absente ou non conforme</v>
      </c>
      <c r="AV363" s="24"/>
      <c r="AW363" s="29"/>
      <c r="AX363" s="61" t="str">
        <f t="shared" si="160"/>
        <v>Compléter la colonne M</v>
      </c>
      <c r="AY363" s="62"/>
      <c r="AZ363" s="29"/>
      <c r="BA363" s="205" t="str">
        <f>IF($M363="","Compléter la colonne M",IF(AY363="","Compléter la part variable",IF($M363=Données!$I$3,AY363,IF(AND($M363=Données!$I$2,AZ363=""),"Compléter la colonne précédente",IF(AY363-AZ363&lt;=0,0,IF(AZ363&gt;=144.44,AY363-144.44,AY363-AZ363))))))</f>
        <v>Compléter la colonne M</v>
      </c>
      <c r="BB363" s="197" t="str">
        <f>IF(AY363="","Compléter la part variable",IF(AND($M363=Données!$I$2,AZ363=""),"Compléter mont. unit. versé pour le BTE",IF(BA363-$C$6&lt;0,0,BA363-$C$6)))</f>
        <v>Compléter la part variable</v>
      </c>
      <c r="BC363" s="192" t="str">
        <f t="shared" si="148"/>
        <v>Date signature contrat absente ou non conforme</v>
      </c>
      <c r="BD363" s="24"/>
      <c r="BE363" s="29"/>
      <c r="BF363" s="61" t="str">
        <f t="shared" si="161"/>
        <v>Compléter la colonne M</v>
      </c>
      <c r="BG363" s="62"/>
      <c r="BH363" s="29"/>
      <c r="BI363" s="205" t="str">
        <f>IF($M363="","Compléter la colonne M",IF(BG363="","Compléter la part variable",IF($M363=Données!$I$3,BG363,IF(AND($M363=Données!$I$2,BH363=""),"Compléter la colonne précédente",IF(BG363-BH363&lt;=0,0,IF(BH363&gt;=144.44,BG363-144.44,BG363-BH363))))))</f>
        <v>Compléter la colonne M</v>
      </c>
      <c r="BJ363" s="197" t="str">
        <f>IF(BG363="","Compléter la part variable",IF(AND($M363=Données!$I$2,BH363=""),"Compléter mont. unit. versé pour le BTE",IF(BI363-$C$6&lt;0,0,BI363-$C$6)))</f>
        <v>Compléter la part variable</v>
      </c>
      <c r="BK363" s="192" t="str">
        <f t="shared" si="149"/>
        <v>Date signature contrat absente ou non conforme</v>
      </c>
      <c r="BL363" s="24"/>
      <c r="BM363" s="29"/>
      <c r="BN363" s="61" t="str">
        <f t="shared" si="162"/>
        <v>Compléter la colonne M</v>
      </c>
      <c r="BO363" s="62"/>
      <c r="BP363" s="29"/>
      <c r="BQ363" s="205" t="str">
        <f>IF($M363="","Compléter la colonne M",IF(BO363="","Compléter la part variable",IF($M363=Données!$I$3,BO363,IF(AND($M363=Données!$I$2,BP363=""),"Compléter la colonne précédente",IF(BO363-BP363&lt;=0,0,IF(BP363&gt;=144.44,BO363-144.44,BO363-BP363))))))</f>
        <v>Compléter la colonne M</v>
      </c>
      <c r="BR363" s="197" t="str">
        <f>IF(BO363="","Compléter la part variable",IF(AND($M363=Données!$I$2,BP363=""),"Compléter mont. unit. versé pour le BTE",IF(BQ363-$C$6&lt;0,0,BQ363-$C$6)))</f>
        <v>Compléter la part variable</v>
      </c>
      <c r="BS363" s="192" t="str">
        <f t="shared" si="150"/>
        <v>Date signature contrat absente ou non conforme</v>
      </c>
      <c r="BT363" s="24"/>
      <c r="BU363" s="29"/>
      <c r="BV363" s="61" t="str">
        <f t="shared" si="163"/>
        <v>Compléter la colonne M</v>
      </c>
      <c r="BW363" s="62"/>
      <c r="BX363" s="29"/>
      <c r="BY363" s="205" t="str">
        <f>IF($M363="","Compléter la colonne M",IF(BW363="","Compléter la part variable",IF($M363=Données!$I$3,BW363,IF(AND($M363=Données!$I$2,BX363=""),"Compléter la colonne précédente",IF(BW363-BX363&lt;=0,0,IF(BX363&gt;=144.44,BW363-144.44,BW363-BX363))))))</f>
        <v>Compléter la colonne M</v>
      </c>
      <c r="BZ363" s="197" t="str">
        <f>IF(BW363="","Compléter la part variable",IF(AND($M363=Données!$I$2,BX363=""),"Compléter mont. unit. versé pour le BTE",IF(BY363-$C$6&lt;0,0,BY363-$C$6)))</f>
        <v>Compléter la part variable</v>
      </c>
      <c r="CA363" s="192" t="str">
        <f t="shared" si="151"/>
        <v>Date signature contrat absente ou non conforme</v>
      </c>
      <c r="CB363" s="24"/>
      <c r="CC363" s="29"/>
      <c r="CD363" s="61" t="str">
        <f t="shared" si="164"/>
        <v>Compléter la colonne M</v>
      </c>
      <c r="CE363" s="62"/>
      <c r="CF363" s="29"/>
      <c r="CG363" s="205" t="str">
        <f>IF($M363="","Compléter la colonne M",IF(CE363="","Compléter la part variable",IF($M363=Données!$I$3,CE363,IF(AND($M363=Données!$I$2,CF363=""),"Compléter la colonne précédente",IF(CE363-CF363&lt;=0,0,IF(CF363&gt;=144.44,CE363-144.44,CE363-CF363))))))</f>
        <v>Compléter la colonne M</v>
      </c>
      <c r="CH363" s="197" t="str">
        <f>IF(CE363="","Compléter la part variable",IF(AND($M363=Données!$I$2,CF363=""),"Compléter mont. unit. versé pour le BTE",IF(CG363-$C$6&lt;0,0,CG363-$C$6)))</f>
        <v>Compléter la part variable</v>
      </c>
      <c r="CI363" s="192" t="str">
        <f t="shared" si="152"/>
        <v>Date signature contrat absente ou non conforme</v>
      </c>
      <c r="CJ363" s="24"/>
      <c r="CK363" s="29"/>
      <c r="CL363" s="61" t="str">
        <f t="shared" si="165"/>
        <v>Compléter la colonne M</v>
      </c>
      <c r="CM363" s="62"/>
      <c r="CN363" s="29"/>
      <c r="CO363" s="205" t="str">
        <f>IF($M363="","Compléter la colonne M",IF(CM363="","Compléter la part variable",IF($M363=Données!$I$3,CM363,IF(AND($M363=Données!$I$2,CN363=""),"Compléter la colonne précédente",IF(CM363-CN363&lt;=0,0,IF(CN363&gt;=144.44,CM363-144.44,CM363-CN363))))))</f>
        <v>Compléter la colonne M</v>
      </c>
      <c r="CP363" s="197" t="str">
        <f>IF(CM363="","Compléter la part variable",IF(AND($M363=Données!$I$2,CN363=""),"Compléter mont. unit. versé pour le BTE",IF(CO363-$C$6&lt;0,0,CO363-$C$6)))</f>
        <v>Compléter la part variable</v>
      </c>
      <c r="CQ363" s="192" t="str">
        <f t="shared" si="153"/>
        <v>Date signature contrat absente ou non conforme</v>
      </c>
      <c r="CR363" s="24"/>
      <c r="CS363" s="29"/>
      <c r="CT363" s="61" t="str">
        <f t="shared" si="166"/>
        <v>Compléter la colonne M</v>
      </c>
      <c r="CU363" s="62"/>
      <c r="CV363" s="29"/>
      <c r="CW363" s="205" t="str">
        <f>IF($M363="","Compléter la colonne M",IF(CU363="","Compléter la part variable",IF($M363=Données!$I$3,CU363,IF(AND($M363=Données!$I$2,CV363=""),"Compléter la colonne précédente",IF(CU363-CV363&lt;=0,0,IF(CV363&gt;=144.44,CU363-144.44,CU363-CV363))))))</f>
        <v>Compléter la colonne M</v>
      </c>
      <c r="CX363" s="197" t="str">
        <f>IF(CU363="","Compléter la part variable",IF(AND($M363=Données!$I$2,CV363=""),"Compléter mont. unit. versé pour le BTE",IF(CW363-$C$6&lt;0,0,CW363-$C$6)))</f>
        <v>Compléter la part variable</v>
      </c>
      <c r="CY363" s="192" t="str">
        <f t="shared" si="154"/>
        <v>Date signature contrat absente ou non conforme</v>
      </c>
      <c r="CZ363" s="24"/>
      <c r="DA363" s="29"/>
      <c r="DB363" s="61" t="str">
        <f t="shared" si="167"/>
        <v>Compléter la colonne M</v>
      </c>
      <c r="DC363" s="62"/>
      <c r="DD363" s="29"/>
      <c r="DE363" s="205" t="str">
        <f>IF($M363="","Compléter la colonne M",IF(DC363="","Compléter la part variable",IF($M363=Données!$I$3,DC363,IF(AND($M363=Données!$I$2,DD363=""),"Compléter la colonne précédente",IF(DC363-DD363&lt;=0,0,IF(DD363&gt;=144.44,DC363-144.44,DC363-DD363))))))</f>
        <v>Compléter la colonne M</v>
      </c>
      <c r="DF363" s="197" t="str">
        <f>IF(DC363="","Compléter la part variable",IF(AND($M363=Données!$I$2,DD363=""),"Compléter mont. unit. versé pour le BTE",IF(DE363-$C$6&lt;0,0,DE363-$C$6)))</f>
        <v>Compléter la part variable</v>
      </c>
      <c r="DG363" s="192" t="str">
        <f t="shared" si="155"/>
        <v>Date signature contrat absente ou non conforme</v>
      </c>
      <c r="DH363" s="106" t="str">
        <f t="shared" si="142"/>
        <v>Remplir les colonnes M,N, Q et P</v>
      </c>
      <c r="DI363" s="153" t="str">
        <f t="shared" si="143"/>
        <v>Remplir les colonnes M, N, Q et P</v>
      </c>
      <c r="DJ363" s="28" t="str">
        <f t="shared" si="144"/>
        <v>Remplir les colonnes M, N, Q et P</v>
      </c>
      <c r="DK363"/>
      <c r="DL363"/>
    </row>
    <row r="364" spans="1:116" x14ac:dyDescent="0.3">
      <c r="A364" s="132"/>
      <c r="B364" s="165"/>
      <c r="C364" s="43"/>
      <c r="D364" s="43"/>
      <c r="E364" s="43"/>
      <c r="F364" s="43"/>
      <c r="G364" s="133"/>
      <c r="H364" s="59"/>
      <c r="I364" s="29"/>
      <c r="J364" s="167"/>
      <c r="K364" s="167"/>
      <c r="L364" s="168"/>
      <c r="M364" s="141"/>
      <c r="N364" s="119"/>
      <c r="O364" s="69"/>
      <c r="P364" s="69"/>
      <c r="Q364" s="145"/>
      <c r="R364" s="24"/>
      <c r="S364" s="29"/>
      <c r="T364" s="61" t="str">
        <f t="shared" si="156"/>
        <v>Compléter la colonne M</v>
      </c>
      <c r="U364" s="62"/>
      <c r="V364" s="103" t="str">
        <f t="shared" si="140"/>
        <v>Compléter la colonne précédente</v>
      </c>
      <c r="W364" s="192" t="str">
        <f t="shared" si="141"/>
        <v>Date signature contrat absente ou non conforme</v>
      </c>
      <c r="X364" s="24"/>
      <c r="Y364" s="29"/>
      <c r="Z364" s="61" t="str">
        <f t="shared" si="157"/>
        <v>Compléter la colonne M</v>
      </c>
      <c r="AA364" s="62"/>
      <c r="AB364" s="29"/>
      <c r="AC364" s="205" t="str">
        <f>IF($M364="","Compléter la colonne M",IF(AA364="","Compléter la part variable",IF($M364=Données!$I$3,AA364,IF(AND($M364=Données!$I$2,AB364=""),"Compléter la colonne précédente",IF(AA364-AB364&lt;=0,0,IF(AB364&gt;=144.44,AA364-144.44,AA364-AB364))))))</f>
        <v>Compléter la colonne M</v>
      </c>
      <c r="AD364" s="197" t="str">
        <f>IF(AA364="","Compléter la part variable",IF(AND($M364=Données!$I$2,AB364=""),"Compléter mont. unit. versé pour le BTE",IF(AC364-$C$6&lt;0,0,AC364-$C$6)))</f>
        <v>Compléter la part variable</v>
      </c>
      <c r="AE364" s="192" t="str">
        <f t="shared" si="145"/>
        <v>Date signature contrat absente ou non conforme</v>
      </c>
      <c r="AF364" s="24"/>
      <c r="AG364" s="29"/>
      <c r="AH364" s="61" t="str">
        <f t="shared" si="158"/>
        <v>Compléter la colonne M</v>
      </c>
      <c r="AI364" s="62"/>
      <c r="AJ364" s="29"/>
      <c r="AK364" s="205" t="str">
        <f>IF($M364="","Compléter la colonne M",IF(AI364="","Compléter la part variable",IF($M364=Données!$I$3,AI364,IF(AND($M364=Données!$I$2,AJ364=""),"Compléter la colonne précédente",IF(AI364-AJ364&lt;=0,0,IF(AJ364&gt;=144.44,AI364-144.44,AI364-AJ364))))))</f>
        <v>Compléter la colonne M</v>
      </c>
      <c r="AL364" s="197" t="str">
        <f>IF(AI364="","Compléter la part variable",IF(AND($M364=Données!$I$2,AJ364=""),"Compléter mont. unit. versé pour le BTE",IF(AK364-$C$6&lt;0,0,AK364-$C$6)))</f>
        <v>Compléter la part variable</v>
      </c>
      <c r="AM364" s="192" t="str">
        <f t="shared" si="146"/>
        <v>Date signature contrat absente ou non conforme</v>
      </c>
      <c r="AN364" s="24"/>
      <c r="AO364" s="29"/>
      <c r="AP364" s="61" t="str">
        <f t="shared" si="159"/>
        <v>Compléter la colonne M</v>
      </c>
      <c r="AQ364" s="62"/>
      <c r="AR364" s="29"/>
      <c r="AS364" s="205" t="str">
        <f>IF($M364="","Compléter la colonne M",IF(AQ364="","Compléter la part variable",IF($M364=Données!$I$3,AQ364,IF(AND($M364=Données!$I$2,AR364=""),"Compléter la colonne précédente",IF(AQ364-AR364&lt;=0,0,IF(AR364&gt;=144.44,AQ364-144.44,AQ364-AR364))))))</f>
        <v>Compléter la colonne M</v>
      </c>
      <c r="AT364" s="197" t="str">
        <f>IF(AQ364="","Compléter la part variable",IF(AND($M364=Données!$I$2,AR364=""),"Compléter mont. unit. versé pour le BTE",IF(AS364-$C$6&lt;0,0,AS364-$C$6)))</f>
        <v>Compléter la part variable</v>
      </c>
      <c r="AU364" s="192" t="str">
        <f t="shared" si="147"/>
        <v>Date signature contrat absente ou non conforme</v>
      </c>
      <c r="AV364" s="24"/>
      <c r="AW364" s="29"/>
      <c r="AX364" s="61" t="str">
        <f t="shared" si="160"/>
        <v>Compléter la colonne M</v>
      </c>
      <c r="AY364" s="62"/>
      <c r="AZ364" s="29"/>
      <c r="BA364" s="205" t="str">
        <f>IF($M364="","Compléter la colonne M",IF(AY364="","Compléter la part variable",IF($M364=Données!$I$3,AY364,IF(AND($M364=Données!$I$2,AZ364=""),"Compléter la colonne précédente",IF(AY364-AZ364&lt;=0,0,IF(AZ364&gt;=144.44,AY364-144.44,AY364-AZ364))))))</f>
        <v>Compléter la colonne M</v>
      </c>
      <c r="BB364" s="197" t="str">
        <f>IF(AY364="","Compléter la part variable",IF(AND($M364=Données!$I$2,AZ364=""),"Compléter mont. unit. versé pour le BTE",IF(BA364-$C$6&lt;0,0,BA364-$C$6)))</f>
        <v>Compléter la part variable</v>
      </c>
      <c r="BC364" s="192" t="str">
        <f t="shared" si="148"/>
        <v>Date signature contrat absente ou non conforme</v>
      </c>
      <c r="BD364" s="24"/>
      <c r="BE364" s="29"/>
      <c r="BF364" s="61" t="str">
        <f t="shared" si="161"/>
        <v>Compléter la colonne M</v>
      </c>
      <c r="BG364" s="62"/>
      <c r="BH364" s="29"/>
      <c r="BI364" s="205" t="str">
        <f>IF($M364="","Compléter la colonne M",IF(BG364="","Compléter la part variable",IF($M364=Données!$I$3,BG364,IF(AND($M364=Données!$I$2,BH364=""),"Compléter la colonne précédente",IF(BG364-BH364&lt;=0,0,IF(BH364&gt;=144.44,BG364-144.44,BG364-BH364))))))</f>
        <v>Compléter la colonne M</v>
      </c>
      <c r="BJ364" s="197" t="str">
        <f>IF(BG364="","Compléter la part variable",IF(AND($M364=Données!$I$2,BH364=""),"Compléter mont. unit. versé pour le BTE",IF(BI364-$C$6&lt;0,0,BI364-$C$6)))</f>
        <v>Compléter la part variable</v>
      </c>
      <c r="BK364" s="192" t="str">
        <f t="shared" si="149"/>
        <v>Date signature contrat absente ou non conforme</v>
      </c>
      <c r="BL364" s="24"/>
      <c r="BM364" s="29"/>
      <c r="BN364" s="61" t="str">
        <f t="shared" si="162"/>
        <v>Compléter la colonne M</v>
      </c>
      <c r="BO364" s="62"/>
      <c r="BP364" s="29"/>
      <c r="BQ364" s="205" t="str">
        <f>IF($M364="","Compléter la colonne M",IF(BO364="","Compléter la part variable",IF($M364=Données!$I$3,BO364,IF(AND($M364=Données!$I$2,BP364=""),"Compléter la colonne précédente",IF(BO364-BP364&lt;=0,0,IF(BP364&gt;=144.44,BO364-144.44,BO364-BP364))))))</f>
        <v>Compléter la colonne M</v>
      </c>
      <c r="BR364" s="197" t="str">
        <f>IF(BO364="","Compléter la part variable",IF(AND($M364=Données!$I$2,BP364=""),"Compléter mont. unit. versé pour le BTE",IF(BQ364-$C$6&lt;0,0,BQ364-$C$6)))</f>
        <v>Compléter la part variable</v>
      </c>
      <c r="BS364" s="192" t="str">
        <f t="shared" si="150"/>
        <v>Date signature contrat absente ou non conforme</v>
      </c>
      <c r="BT364" s="24"/>
      <c r="BU364" s="29"/>
      <c r="BV364" s="61" t="str">
        <f t="shared" si="163"/>
        <v>Compléter la colonne M</v>
      </c>
      <c r="BW364" s="62"/>
      <c r="BX364" s="29"/>
      <c r="BY364" s="205" t="str">
        <f>IF($M364="","Compléter la colonne M",IF(BW364="","Compléter la part variable",IF($M364=Données!$I$3,BW364,IF(AND($M364=Données!$I$2,BX364=""),"Compléter la colonne précédente",IF(BW364-BX364&lt;=0,0,IF(BX364&gt;=144.44,BW364-144.44,BW364-BX364))))))</f>
        <v>Compléter la colonne M</v>
      </c>
      <c r="BZ364" s="197" t="str">
        <f>IF(BW364="","Compléter la part variable",IF(AND($M364=Données!$I$2,BX364=""),"Compléter mont. unit. versé pour le BTE",IF(BY364-$C$6&lt;0,0,BY364-$C$6)))</f>
        <v>Compléter la part variable</v>
      </c>
      <c r="CA364" s="192" t="str">
        <f t="shared" si="151"/>
        <v>Date signature contrat absente ou non conforme</v>
      </c>
      <c r="CB364" s="24"/>
      <c r="CC364" s="29"/>
      <c r="CD364" s="61" t="str">
        <f t="shared" si="164"/>
        <v>Compléter la colonne M</v>
      </c>
      <c r="CE364" s="62"/>
      <c r="CF364" s="29"/>
      <c r="CG364" s="205" t="str">
        <f>IF($M364="","Compléter la colonne M",IF(CE364="","Compléter la part variable",IF($M364=Données!$I$3,CE364,IF(AND($M364=Données!$I$2,CF364=""),"Compléter la colonne précédente",IF(CE364-CF364&lt;=0,0,IF(CF364&gt;=144.44,CE364-144.44,CE364-CF364))))))</f>
        <v>Compléter la colonne M</v>
      </c>
      <c r="CH364" s="197" t="str">
        <f>IF(CE364="","Compléter la part variable",IF(AND($M364=Données!$I$2,CF364=""),"Compléter mont. unit. versé pour le BTE",IF(CG364-$C$6&lt;0,0,CG364-$C$6)))</f>
        <v>Compléter la part variable</v>
      </c>
      <c r="CI364" s="192" t="str">
        <f t="shared" si="152"/>
        <v>Date signature contrat absente ou non conforme</v>
      </c>
      <c r="CJ364" s="24"/>
      <c r="CK364" s="29"/>
      <c r="CL364" s="61" t="str">
        <f t="shared" si="165"/>
        <v>Compléter la colonne M</v>
      </c>
      <c r="CM364" s="62"/>
      <c r="CN364" s="29"/>
      <c r="CO364" s="205" t="str">
        <f>IF($M364="","Compléter la colonne M",IF(CM364="","Compléter la part variable",IF($M364=Données!$I$3,CM364,IF(AND($M364=Données!$I$2,CN364=""),"Compléter la colonne précédente",IF(CM364-CN364&lt;=0,0,IF(CN364&gt;=144.44,CM364-144.44,CM364-CN364))))))</f>
        <v>Compléter la colonne M</v>
      </c>
      <c r="CP364" s="197" t="str">
        <f>IF(CM364="","Compléter la part variable",IF(AND($M364=Données!$I$2,CN364=""),"Compléter mont. unit. versé pour le BTE",IF(CO364-$C$6&lt;0,0,CO364-$C$6)))</f>
        <v>Compléter la part variable</v>
      </c>
      <c r="CQ364" s="192" t="str">
        <f t="shared" si="153"/>
        <v>Date signature contrat absente ou non conforme</v>
      </c>
      <c r="CR364" s="24"/>
      <c r="CS364" s="29"/>
      <c r="CT364" s="61" t="str">
        <f t="shared" si="166"/>
        <v>Compléter la colonne M</v>
      </c>
      <c r="CU364" s="62"/>
      <c r="CV364" s="29"/>
      <c r="CW364" s="205" t="str">
        <f>IF($M364="","Compléter la colonne M",IF(CU364="","Compléter la part variable",IF($M364=Données!$I$3,CU364,IF(AND($M364=Données!$I$2,CV364=""),"Compléter la colonne précédente",IF(CU364-CV364&lt;=0,0,IF(CV364&gt;=144.44,CU364-144.44,CU364-CV364))))))</f>
        <v>Compléter la colonne M</v>
      </c>
      <c r="CX364" s="197" t="str">
        <f>IF(CU364="","Compléter la part variable",IF(AND($M364=Données!$I$2,CV364=""),"Compléter mont. unit. versé pour le BTE",IF(CW364-$C$6&lt;0,0,CW364-$C$6)))</f>
        <v>Compléter la part variable</v>
      </c>
      <c r="CY364" s="192" t="str">
        <f t="shared" si="154"/>
        <v>Date signature contrat absente ou non conforme</v>
      </c>
      <c r="CZ364" s="24"/>
      <c r="DA364" s="29"/>
      <c r="DB364" s="61" t="str">
        <f t="shared" si="167"/>
        <v>Compléter la colonne M</v>
      </c>
      <c r="DC364" s="62"/>
      <c r="DD364" s="29"/>
      <c r="DE364" s="205" t="str">
        <f>IF($M364="","Compléter la colonne M",IF(DC364="","Compléter la part variable",IF($M364=Données!$I$3,DC364,IF(AND($M364=Données!$I$2,DD364=""),"Compléter la colonne précédente",IF(DC364-DD364&lt;=0,0,IF(DD364&gt;=144.44,DC364-144.44,DC364-DD364))))))</f>
        <v>Compléter la colonne M</v>
      </c>
      <c r="DF364" s="197" t="str">
        <f>IF(DC364="","Compléter la part variable",IF(AND($M364=Données!$I$2,DD364=""),"Compléter mont. unit. versé pour le BTE",IF(DE364-$C$6&lt;0,0,DE364-$C$6)))</f>
        <v>Compléter la part variable</v>
      </c>
      <c r="DG364" s="192" t="str">
        <f t="shared" si="155"/>
        <v>Date signature contrat absente ou non conforme</v>
      </c>
      <c r="DH364" s="106" t="str">
        <f t="shared" si="142"/>
        <v>Remplir les colonnes M,N, Q et P</v>
      </c>
      <c r="DI364" s="153" t="str">
        <f t="shared" si="143"/>
        <v>Remplir les colonnes M, N, Q et P</v>
      </c>
      <c r="DJ364" s="28" t="str">
        <f t="shared" si="144"/>
        <v>Remplir les colonnes M, N, Q et P</v>
      </c>
      <c r="DK364"/>
      <c r="DL364"/>
    </row>
    <row r="365" spans="1:116" x14ac:dyDescent="0.3">
      <c r="A365" s="132"/>
      <c r="B365" s="165"/>
      <c r="C365" s="43"/>
      <c r="D365" s="43"/>
      <c r="E365" s="43"/>
      <c r="F365" s="43"/>
      <c r="G365" s="133"/>
      <c r="H365" s="59"/>
      <c r="I365" s="29"/>
      <c r="J365" s="167"/>
      <c r="K365" s="167"/>
      <c r="L365" s="168"/>
      <c r="M365" s="141"/>
      <c r="N365" s="119"/>
      <c r="O365" s="69"/>
      <c r="P365" s="69"/>
      <c r="Q365" s="145"/>
      <c r="R365" s="24"/>
      <c r="S365" s="29"/>
      <c r="T365" s="61" t="str">
        <f t="shared" si="156"/>
        <v>Compléter la colonne M</v>
      </c>
      <c r="U365" s="62"/>
      <c r="V365" s="103" t="str">
        <f t="shared" si="140"/>
        <v>Compléter la colonne précédente</v>
      </c>
      <c r="W365" s="192" t="str">
        <f t="shared" si="141"/>
        <v>Date signature contrat absente ou non conforme</v>
      </c>
      <c r="X365" s="24"/>
      <c r="Y365" s="29"/>
      <c r="Z365" s="61" t="str">
        <f t="shared" si="157"/>
        <v>Compléter la colonne M</v>
      </c>
      <c r="AA365" s="62"/>
      <c r="AB365" s="29"/>
      <c r="AC365" s="205" t="str">
        <f>IF($M365="","Compléter la colonne M",IF(AA365="","Compléter la part variable",IF($M365=Données!$I$3,AA365,IF(AND($M365=Données!$I$2,AB365=""),"Compléter la colonne précédente",IF(AA365-AB365&lt;=0,0,IF(AB365&gt;=144.44,AA365-144.44,AA365-AB365))))))</f>
        <v>Compléter la colonne M</v>
      </c>
      <c r="AD365" s="197" t="str">
        <f>IF(AA365="","Compléter la part variable",IF(AND($M365=Données!$I$2,AB365=""),"Compléter mont. unit. versé pour le BTE",IF(AC365-$C$6&lt;0,0,AC365-$C$6)))</f>
        <v>Compléter la part variable</v>
      </c>
      <c r="AE365" s="192" t="str">
        <f t="shared" si="145"/>
        <v>Date signature contrat absente ou non conforme</v>
      </c>
      <c r="AF365" s="24"/>
      <c r="AG365" s="29"/>
      <c r="AH365" s="61" t="str">
        <f t="shared" si="158"/>
        <v>Compléter la colonne M</v>
      </c>
      <c r="AI365" s="62"/>
      <c r="AJ365" s="29"/>
      <c r="AK365" s="205" t="str">
        <f>IF($M365="","Compléter la colonne M",IF(AI365="","Compléter la part variable",IF($M365=Données!$I$3,AI365,IF(AND($M365=Données!$I$2,AJ365=""),"Compléter la colonne précédente",IF(AI365-AJ365&lt;=0,0,IF(AJ365&gt;=144.44,AI365-144.44,AI365-AJ365))))))</f>
        <v>Compléter la colonne M</v>
      </c>
      <c r="AL365" s="197" t="str">
        <f>IF(AI365="","Compléter la part variable",IF(AND($M365=Données!$I$2,AJ365=""),"Compléter mont. unit. versé pour le BTE",IF(AK365-$C$6&lt;0,0,AK365-$C$6)))</f>
        <v>Compléter la part variable</v>
      </c>
      <c r="AM365" s="192" t="str">
        <f t="shared" si="146"/>
        <v>Date signature contrat absente ou non conforme</v>
      </c>
      <c r="AN365" s="24"/>
      <c r="AO365" s="29"/>
      <c r="AP365" s="61" t="str">
        <f t="shared" si="159"/>
        <v>Compléter la colonne M</v>
      </c>
      <c r="AQ365" s="62"/>
      <c r="AR365" s="29"/>
      <c r="AS365" s="205" t="str">
        <f>IF($M365="","Compléter la colonne M",IF(AQ365="","Compléter la part variable",IF($M365=Données!$I$3,AQ365,IF(AND($M365=Données!$I$2,AR365=""),"Compléter la colonne précédente",IF(AQ365-AR365&lt;=0,0,IF(AR365&gt;=144.44,AQ365-144.44,AQ365-AR365))))))</f>
        <v>Compléter la colonne M</v>
      </c>
      <c r="AT365" s="197" t="str">
        <f>IF(AQ365="","Compléter la part variable",IF(AND($M365=Données!$I$2,AR365=""),"Compléter mont. unit. versé pour le BTE",IF(AS365-$C$6&lt;0,0,AS365-$C$6)))</f>
        <v>Compléter la part variable</v>
      </c>
      <c r="AU365" s="192" t="str">
        <f t="shared" si="147"/>
        <v>Date signature contrat absente ou non conforme</v>
      </c>
      <c r="AV365" s="24"/>
      <c r="AW365" s="29"/>
      <c r="AX365" s="61" t="str">
        <f t="shared" si="160"/>
        <v>Compléter la colonne M</v>
      </c>
      <c r="AY365" s="62"/>
      <c r="AZ365" s="29"/>
      <c r="BA365" s="205" t="str">
        <f>IF($M365="","Compléter la colonne M",IF(AY365="","Compléter la part variable",IF($M365=Données!$I$3,AY365,IF(AND($M365=Données!$I$2,AZ365=""),"Compléter la colonne précédente",IF(AY365-AZ365&lt;=0,0,IF(AZ365&gt;=144.44,AY365-144.44,AY365-AZ365))))))</f>
        <v>Compléter la colonne M</v>
      </c>
      <c r="BB365" s="197" t="str">
        <f>IF(AY365="","Compléter la part variable",IF(AND($M365=Données!$I$2,AZ365=""),"Compléter mont. unit. versé pour le BTE",IF(BA365-$C$6&lt;0,0,BA365-$C$6)))</f>
        <v>Compléter la part variable</v>
      </c>
      <c r="BC365" s="192" t="str">
        <f t="shared" si="148"/>
        <v>Date signature contrat absente ou non conforme</v>
      </c>
      <c r="BD365" s="24"/>
      <c r="BE365" s="29"/>
      <c r="BF365" s="61" t="str">
        <f t="shared" si="161"/>
        <v>Compléter la colonne M</v>
      </c>
      <c r="BG365" s="62"/>
      <c r="BH365" s="29"/>
      <c r="BI365" s="205" t="str">
        <f>IF($M365="","Compléter la colonne M",IF(BG365="","Compléter la part variable",IF($M365=Données!$I$3,BG365,IF(AND($M365=Données!$I$2,BH365=""),"Compléter la colonne précédente",IF(BG365-BH365&lt;=0,0,IF(BH365&gt;=144.44,BG365-144.44,BG365-BH365))))))</f>
        <v>Compléter la colonne M</v>
      </c>
      <c r="BJ365" s="197" t="str">
        <f>IF(BG365="","Compléter la part variable",IF(AND($M365=Données!$I$2,BH365=""),"Compléter mont. unit. versé pour le BTE",IF(BI365-$C$6&lt;0,0,BI365-$C$6)))</f>
        <v>Compléter la part variable</v>
      </c>
      <c r="BK365" s="192" t="str">
        <f t="shared" si="149"/>
        <v>Date signature contrat absente ou non conforme</v>
      </c>
      <c r="BL365" s="24"/>
      <c r="BM365" s="29"/>
      <c r="BN365" s="61" t="str">
        <f t="shared" si="162"/>
        <v>Compléter la colonne M</v>
      </c>
      <c r="BO365" s="62"/>
      <c r="BP365" s="29"/>
      <c r="BQ365" s="205" t="str">
        <f>IF($M365="","Compléter la colonne M",IF(BO365="","Compléter la part variable",IF($M365=Données!$I$3,BO365,IF(AND($M365=Données!$I$2,BP365=""),"Compléter la colonne précédente",IF(BO365-BP365&lt;=0,0,IF(BP365&gt;=144.44,BO365-144.44,BO365-BP365))))))</f>
        <v>Compléter la colonne M</v>
      </c>
      <c r="BR365" s="197" t="str">
        <f>IF(BO365="","Compléter la part variable",IF(AND($M365=Données!$I$2,BP365=""),"Compléter mont. unit. versé pour le BTE",IF(BQ365-$C$6&lt;0,0,BQ365-$C$6)))</f>
        <v>Compléter la part variable</v>
      </c>
      <c r="BS365" s="192" t="str">
        <f t="shared" si="150"/>
        <v>Date signature contrat absente ou non conforme</v>
      </c>
      <c r="BT365" s="24"/>
      <c r="BU365" s="29"/>
      <c r="BV365" s="61" t="str">
        <f t="shared" si="163"/>
        <v>Compléter la colonne M</v>
      </c>
      <c r="BW365" s="62"/>
      <c r="BX365" s="29"/>
      <c r="BY365" s="205" t="str">
        <f>IF($M365="","Compléter la colonne M",IF(BW365="","Compléter la part variable",IF($M365=Données!$I$3,BW365,IF(AND($M365=Données!$I$2,BX365=""),"Compléter la colonne précédente",IF(BW365-BX365&lt;=0,0,IF(BX365&gt;=144.44,BW365-144.44,BW365-BX365))))))</f>
        <v>Compléter la colonne M</v>
      </c>
      <c r="BZ365" s="197" t="str">
        <f>IF(BW365="","Compléter la part variable",IF(AND($M365=Données!$I$2,BX365=""),"Compléter mont. unit. versé pour le BTE",IF(BY365-$C$6&lt;0,0,BY365-$C$6)))</f>
        <v>Compléter la part variable</v>
      </c>
      <c r="CA365" s="192" t="str">
        <f t="shared" si="151"/>
        <v>Date signature contrat absente ou non conforme</v>
      </c>
      <c r="CB365" s="24"/>
      <c r="CC365" s="29"/>
      <c r="CD365" s="61" t="str">
        <f t="shared" si="164"/>
        <v>Compléter la colonne M</v>
      </c>
      <c r="CE365" s="62"/>
      <c r="CF365" s="29"/>
      <c r="CG365" s="205" t="str">
        <f>IF($M365="","Compléter la colonne M",IF(CE365="","Compléter la part variable",IF($M365=Données!$I$3,CE365,IF(AND($M365=Données!$I$2,CF365=""),"Compléter la colonne précédente",IF(CE365-CF365&lt;=0,0,IF(CF365&gt;=144.44,CE365-144.44,CE365-CF365))))))</f>
        <v>Compléter la colonne M</v>
      </c>
      <c r="CH365" s="197" t="str">
        <f>IF(CE365="","Compléter la part variable",IF(AND($M365=Données!$I$2,CF365=""),"Compléter mont. unit. versé pour le BTE",IF(CG365-$C$6&lt;0,0,CG365-$C$6)))</f>
        <v>Compléter la part variable</v>
      </c>
      <c r="CI365" s="192" t="str">
        <f t="shared" si="152"/>
        <v>Date signature contrat absente ou non conforme</v>
      </c>
      <c r="CJ365" s="24"/>
      <c r="CK365" s="29"/>
      <c r="CL365" s="61" t="str">
        <f t="shared" si="165"/>
        <v>Compléter la colonne M</v>
      </c>
      <c r="CM365" s="62"/>
      <c r="CN365" s="29"/>
      <c r="CO365" s="205" t="str">
        <f>IF($M365="","Compléter la colonne M",IF(CM365="","Compléter la part variable",IF($M365=Données!$I$3,CM365,IF(AND($M365=Données!$I$2,CN365=""),"Compléter la colonne précédente",IF(CM365-CN365&lt;=0,0,IF(CN365&gt;=144.44,CM365-144.44,CM365-CN365))))))</f>
        <v>Compléter la colonne M</v>
      </c>
      <c r="CP365" s="197" t="str">
        <f>IF(CM365="","Compléter la part variable",IF(AND($M365=Données!$I$2,CN365=""),"Compléter mont. unit. versé pour le BTE",IF(CO365-$C$6&lt;0,0,CO365-$C$6)))</f>
        <v>Compléter la part variable</v>
      </c>
      <c r="CQ365" s="192" t="str">
        <f t="shared" si="153"/>
        <v>Date signature contrat absente ou non conforme</v>
      </c>
      <c r="CR365" s="24"/>
      <c r="CS365" s="29"/>
      <c r="CT365" s="61" t="str">
        <f t="shared" si="166"/>
        <v>Compléter la colonne M</v>
      </c>
      <c r="CU365" s="62"/>
      <c r="CV365" s="29"/>
      <c r="CW365" s="205" t="str">
        <f>IF($M365="","Compléter la colonne M",IF(CU365="","Compléter la part variable",IF($M365=Données!$I$3,CU365,IF(AND($M365=Données!$I$2,CV365=""),"Compléter la colonne précédente",IF(CU365-CV365&lt;=0,0,IF(CV365&gt;=144.44,CU365-144.44,CU365-CV365))))))</f>
        <v>Compléter la colonne M</v>
      </c>
      <c r="CX365" s="197" t="str">
        <f>IF(CU365="","Compléter la part variable",IF(AND($M365=Données!$I$2,CV365=""),"Compléter mont. unit. versé pour le BTE",IF(CW365-$C$6&lt;0,0,CW365-$C$6)))</f>
        <v>Compléter la part variable</v>
      </c>
      <c r="CY365" s="192" t="str">
        <f t="shared" si="154"/>
        <v>Date signature contrat absente ou non conforme</v>
      </c>
      <c r="CZ365" s="24"/>
      <c r="DA365" s="29"/>
      <c r="DB365" s="61" t="str">
        <f t="shared" si="167"/>
        <v>Compléter la colonne M</v>
      </c>
      <c r="DC365" s="62"/>
      <c r="DD365" s="29"/>
      <c r="DE365" s="205" t="str">
        <f>IF($M365="","Compléter la colonne M",IF(DC365="","Compléter la part variable",IF($M365=Données!$I$3,DC365,IF(AND($M365=Données!$I$2,DD365=""),"Compléter la colonne précédente",IF(DC365-DD365&lt;=0,0,IF(DD365&gt;=144.44,DC365-144.44,DC365-DD365))))))</f>
        <v>Compléter la colonne M</v>
      </c>
      <c r="DF365" s="197" t="str">
        <f>IF(DC365="","Compléter la part variable",IF(AND($M365=Données!$I$2,DD365=""),"Compléter mont. unit. versé pour le BTE",IF(DE365-$C$6&lt;0,0,DE365-$C$6)))</f>
        <v>Compléter la part variable</v>
      </c>
      <c r="DG365" s="192" t="str">
        <f t="shared" si="155"/>
        <v>Date signature contrat absente ou non conforme</v>
      </c>
      <c r="DH365" s="106" t="str">
        <f t="shared" si="142"/>
        <v>Remplir les colonnes M,N, Q et P</v>
      </c>
      <c r="DI365" s="153" t="str">
        <f t="shared" si="143"/>
        <v>Remplir les colonnes M, N, Q et P</v>
      </c>
      <c r="DJ365" s="28" t="str">
        <f t="shared" si="144"/>
        <v>Remplir les colonnes M, N, Q et P</v>
      </c>
      <c r="DK365"/>
      <c r="DL365"/>
    </row>
    <row r="366" spans="1:116" x14ac:dyDescent="0.3">
      <c r="A366" s="132"/>
      <c r="B366" s="165"/>
      <c r="C366" s="43"/>
      <c r="D366" s="43"/>
      <c r="E366" s="43"/>
      <c r="F366" s="43"/>
      <c r="G366" s="133"/>
      <c r="H366" s="59"/>
      <c r="I366" s="29"/>
      <c r="J366" s="167"/>
      <c r="K366" s="167"/>
      <c r="L366" s="168"/>
      <c r="M366" s="141"/>
      <c r="N366" s="119"/>
      <c r="O366" s="69"/>
      <c r="P366" s="69"/>
      <c r="Q366" s="145"/>
      <c r="R366" s="24"/>
      <c r="S366" s="29"/>
      <c r="T366" s="61" t="str">
        <f t="shared" si="156"/>
        <v>Compléter la colonne M</v>
      </c>
      <c r="U366" s="62"/>
      <c r="V366" s="103" t="str">
        <f t="shared" si="140"/>
        <v>Compléter la colonne précédente</v>
      </c>
      <c r="W366" s="192" t="str">
        <f t="shared" si="141"/>
        <v>Date signature contrat absente ou non conforme</v>
      </c>
      <c r="X366" s="24"/>
      <c r="Y366" s="29"/>
      <c r="Z366" s="61" t="str">
        <f t="shared" si="157"/>
        <v>Compléter la colonne M</v>
      </c>
      <c r="AA366" s="62"/>
      <c r="AB366" s="29"/>
      <c r="AC366" s="205" t="str">
        <f>IF($M366="","Compléter la colonne M",IF(AA366="","Compléter la part variable",IF($M366=Données!$I$3,AA366,IF(AND($M366=Données!$I$2,AB366=""),"Compléter la colonne précédente",IF(AA366-AB366&lt;=0,0,IF(AB366&gt;=144.44,AA366-144.44,AA366-AB366))))))</f>
        <v>Compléter la colonne M</v>
      </c>
      <c r="AD366" s="197" t="str">
        <f>IF(AA366="","Compléter la part variable",IF(AND($M366=Données!$I$2,AB366=""),"Compléter mont. unit. versé pour le BTE",IF(AC366-$C$6&lt;0,0,AC366-$C$6)))</f>
        <v>Compléter la part variable</v>
      </c>
      <c r="AE366" s="192" t="str">
        <f t="shared" si="145"/>
        <v>Date signature contrat absente ou non conforme</v>
      </c>
      <c r="AF366" s="24"/>
      <c r="AG366" s="29"/>
      <c r="AH366" s="61" t="str">
        <f t="shared" si="158"/>
        <v>Compléter la colonne M</v>
      </c>
      <c r="AI366" s="62"/>
      <c r="AJ366" s="29"/>
      <c r="AK366" s="205" t="str">
        <f>IF($M366="","Compléter la colonne M",IF(AI366="","Compléter la part variable",IF($M366=Données!$I$3,AI366,IF(AND($M366=Données!$I$2,AJ366=""),"Compléter la colonne précédente",IF(AI366-AJ366&lt;=0,0,IF(AJ366&gt;=144.44,AI366-144.44,AI366-AJ366))))))</f>
        <v>Compléter la colonne M</v>
      </c>
      <c r="AL366" s="197" t="str">
        <f>IF(AI366="","Compléter la part variable",IF(AND($M366=Données!$I$2,AJ366=""),"Compléter mont. unit. versé pour le BTE",IF(AK366-$C$6&lt;0,0,AK366-$C$6)))</f>
        <v>Compléter la part variable</v>
      </c>
      <c r="AM366" s="192" t="str">
        <f t="shared" si="146"/>
        <v>Date signature contrat absente ou non conforme</v>
      </c>
      <c r="AN366" s="24"/>
      <c r="AO366" s="29"/>
      <c r="AP366" s="61" t="str">
        <f t="shared" si="159"/>
        <v>Compléter la colonne M</v>
      </c>
      <c r="AQ366" s="62"/>
      <c r="AR366" s="29"/>
      <c r="AS366" s="205" t="str">
        <f>IF($M366="","Compléter la colonne M",IF(AQ366="","Compléter la part variable",IF($M366=Données!$I$3,AQ366,IF(AND($M366=Données!$I$2,AR366=""),"Compléter la colonne précédente",IF(AQ366-AR366&lt;=0,0,IF(AR366&gt;=144.44,AQ366-144.44,AQ366-AR366))))))</f>
        <v>Compléter la colonne M</v>
      </c>
      <c r="AT366" s="197" t="str">
        <f>IF(AQ366="","Compléter la part variable",IF(AND($M366=Données!$I$2,AR366=""),"Compléter mont. unit. versé pour le BTE",IF(AS366-$C$6&lt;0,0,AS366-$C$6)))</f>
        <v>Compléter la part variable</v>
      </c>
      <c r="AU366" s="192" t="str">
        <f t="shared" si="147"/>
        <v>Date signature contrat absente ou non conforme</v>
      </c>
      <c r="AV366" s="24"/>
      <c r="AW366" s="29"/>
      <c r="AX366" s="61" t="str">
        <f t="shared" si="160"/>
        <v>Compléter la colonne M</v>
      </c>
      <c r="AY366" s="62"/>
      <c r="AZ366" s="29"/>
      <c r="BA366" s="205" t="str">
        <f>IF($M366="","Compléter la colonne M",IF(AY366="","Compléter la part variable",IF($M366=Données!$I$3,AY366,IF(AND($M366=Données!$I$2,AZ366=""),"Compléter la colonne précédente",IF(AY366-AZ366&lt;=0,0,IF(AZ366&gt;=144.44,AY366-144.44,AY366-AZ366))))))</f>
        <v>Compléter la colonne M</v>
      </c>
      <c r="BB366" s="197" t="str">
        <f>IF(AY366="","Compléter la part variable",IF(AND($M366=Données!$I$2,AZ366=""),"Compléter mont. unit. versé pour le BTE",IF(BA366-$C$6&lt;0,0,BA366-$C$6)))</f>
        <v>Compléter la part variable</v>
      </c>
      <c r="BC366" s="192" t="str">
        <f t="shared" si="148"/>
        <v>Date signature contrat absente ou non conforme</v>
      </c>
      <c r="BD366" s="24"/>
      <c r="BE366" s="29"/>
      <c r="BF366" s="61" t="str">
        <f t="shared" si="161"/>
        <v>Compléter la colonne M</v>
      </c>
      <c r="BG366" s="62"/>
      <c r="BH366" s="29"/>
      <c r="BI366" s="205" t="str">
        <f>IF($M366="","Compléter la colonne M",IF(BG366="","Compléter la part variable",IF($M366=Données!$I$3,BG366,IF(AND($M366=Données!$I$2,BH366=""),"Compléter la colonne précédente",IF(BG366-BH366&lt;=0,0,IF(BH366&gt;=144.44,BG366-144.44,BG366-BH366))))))</f>
        <v>Compléter la colonne M</v>
      </c>
      <c r="BJ366" s="197" t="str">
        <f>IF(BG366="","Compléter la part variable",IF(AND($M366=Données!$I$2,BH366=""),"Compléter mont. unit. versé pour le BTE",IF(BI366-$C$6&lt;0,0,BI366-$C$6)))</f>
        <v>Compléter la part variable</v>
      </c>
      <c r="BK366" s="192" t="str">
        <f t="shared" si="149"/>
        <v>Date signature contrat absente ou non conforme</v>
      </c>
      <c r="BL366" s="24"/>
      <c r="BM366" s="29"/>
      <c r="BN366" s="61" t="str">
        <f t="shared" si="162"/>
        <v>Compléter la colonne M</v>
      </c>
      <c r="BO366" s="62"/>
      <c r="BP366" s="29"/>
      <c r="BQ366" s="205" t="str">
        <f>IF($M366="","Compléter la colonne M",IF(BO366="","Compléter la part variable",IF($M366=Données!$I$3,BO366,IF(AND($M366=Données!$I$2,BP366=""),"Compléter la colonne précédente",IF(BO366-BP366&lt;=0,0,IF(BP366&gt;=144.44,BO366-144.44,BO366-BP366))))))</f>
        <v>Compléter la colonne M</v>
      </c>
      <c r="BR366" s="197" t="str">
        <f>IF(BO366="","Compléter la part variable",IF(AND($M366=Données!$I$2,BP366=""),"Compléter mont. unit. versé pour le BTE",IF(BQ366-$C$6&lt;0,0,BQ366-$C$6)))</f>
        <v>Compléter la part variable</v>
      </c>
      <c r="BS366" s="192" t="str">
        <f t="shared" si="150"/>
        <v>Date signature contrat absente ou non conforme</v>
      </c>
      <c r="BT366" s="24"/>
      <c r="BU366" s="29"/>
      <c r="BV366" s="61" t="str">
        <f t="shared" si="163"/>
        <v>Compléter la colonne M</v>
      </c>
      <c r="BW366" s="62"/>
      <c r="BX366" s="29"/>
      <c r="BY366" s="205" t="str">
        <f>IF($M366="","Compléter la colonne M",IF(BW366="","Compléter la part variable",IF($M366=Données!$I$3,BW366,IF(AND($M366=Données!$I$2,BX366=""),"Compléter la colonne précédente",IF(BW366-BX366&lt;=0,0,IF(BX366&gt;=144.44,BW366-144.44,BW366-BX366))))))</f>
        <v>Compléter la colonne M</v>
      </c>
      <c r="BZ366" s="197" t="str">
        <f>IF(BW366="","Compléter la part variable",IF(AND($M366=Données!$I$2,BX366=""),"Compléter mont. unit. versé pour le BTE",IF(BY366-$C$6&lt;0,0,BY366-$C$6)))</f>
        <v>Compléter la part variable</v>
      </c>
      <c r="CA366" s="192" t="str">
        <f t="shared" si="151"/>
        <v>Date signature contrat absente ou non conforme</v>
      </c>
      <c r="CB366" s="24"/>
      <c r="CC366" s="29"/>
      <c r="CD366" s="61" t="str">
        <f t="shared" si="164"/>
        <v>Compléter la colonne M</v>
      </c>
      <c r="CE366" s="62"/>
      <c r="CF366" s="29"/>
      <c r="CG366" s="205" t="str">
        <f>IF($M366="","Compléter la colonne M",IF(CE366="","Compléter la part variable",IF($M366=Données!$I$3,CE366,IF(AND($M366=Données!$I$2,CF366=""),"Compléter la colonne précédente",IF(CE366-CF366&lt;=0,0,IF(CF366&gt;=144.44,CE366-144.44,CE366-CF366))))))</f>
        <v>Compléter la colonne M</v>
      </c>
      <c r="CH366" s="197" t="str">
        <f>IF(CE366="","Compléter la part variable",IF(AND($M366=Données!$I$2,CF366=""),"Compléter mont. unit. versé pour le BTE",IF(CG366-$C$6&lt;0,0,CG366-$C$6)))</f>
        <v>Compléter la part variable</v>
      </c>
      <c r="CI366" s="192" t="str">
        <f t="shared" si="152"/>
        <v>Date signature contrat absente ou non conforme</v>
      </c>
      <c r="CJ366" s="24"/>
      <c r="CK366" s="29"/>
      <c r="CL366" s="61" t="str">
        <f t="shared" si="165"/>
        <v>Compléter la colonne M</v>
      </c>
      <c r="CM366" s="62"/>
      <c r="CN366" s="29"/>
      <c r="CO366" s="205" t="str">
        <f>IF($M366="","Compléter la colonne M",IF(CM366="","Compléter la part variable",IF($M366=Données!$I$3,CM366,IF(AND($M366=Données!$I$2,CN366=""),"Compléter la colonne précédente",IF(CM366-CN366&lt;=0,0,IF(CN366&gt;=144.44,CM366-144.44,CM366-CN366))))))</f>
        <v>Compléter la colonne M</v>
      </c>
      <c r="CP366" s="197" t="str">
        <f>IF(CM366="","Compléter la part variable",IF(AND($M366=Données!$I$2,CN366=""),"Compléter mont. unit. versé pour le BTE",IF(CO366-$C$6&lt;0,0,CO366-$C$6)))</f>
        <v>Compléter la part variable</v>
      </c>
      <c r="CQ366" s="192" t="str">
        <f t="shared" si="153"/>
        <v>Date signature contrat absente ou non conforme</v>
      </c>
      <c r="CR366" s="24"/>
      <c r="CS366" s="29"/>
      <c r="CT366" s="61" t="str">
        <f t="shared" si="166"/>
        <v>Compléter la colonne M</v>
      </c>
      <c r="CU366" s="62"/>
      <c r="CV366" s="29"/>
      <c r="CW366" s="205" t="str">
        <f>IF($M366="","Compléter la colonne M",IF(CU366="","Compléter la part variable",IF($M366=Données!$I$3,CU366,IF(AND($M366=Données!$I$2,CV366=""),"Compléter la colonne précédente",IF(CU366-CV366&lt;=0,0,IF(CV366&gt;=144.44,CU366-144.44,CU366-CV366))))))</f>
        <v>Compléter la colonne M</v>
      </c>
      <c r="CX366" s="197" t="str">
        <f>IF(CU366="","Compléter la part variable",IF(AND($M366=Données!$I$2,CV366=""),"Compléter mont. unit. versé pour le BTE",IF(CW366-$C$6&lt;0,0,CW366-$C$6)))</f>
        <v>Compléter la part variable</v>
      </c>
      <c r="CY366" s="192" t="str">
        <f t="shared" si="154"/>
        <v>Date signature contrat absente ou non conforme</v>
      </c>
      <c r="CZ366" s="24"/>
      <c r="DA366" s="29"/>
      <c r="DB366" s="61" t="str">
        <f t="shared" si="167"/>
        <v>Compléter la colonne M</v>
      </c>
      <c r="DC366" s="62"/>
      <c r="DD366" s="29"/>
      <c r="DE366" s="205" t="str">
        <f>IF($M366="","Compléter la colonne M",IF(DC366="","Compléter la part variable",IF($M366=Données!$I$3,DC366,IF(AND($M366=Données!$I$2,DD366=""),"Compléter la colonne précédente",IF(DC366-DD366&lt;=0,0,IF(DD366&gt;=144.44,DC366-144.44,DC366-DD366))))))</f>
        <v>Compléter la colonne M</v>
      </c>
      <c r="DF366" s="197" t="str">
        <f>IF(DC366="","Compléter la part variable",IF(AND($M366=Données!$I$2,DD366=""),"Compléter mont. unit. versé pour le BTE",IF(DE366-$C$6&lt;0,0,DE366-$C$6)))</f>
        <v>Compléter la part variable</v>
      </c>
      <c r="DG366" s="192" t="str">
        <f t="shared" si="155"/>
        <v>Date signature contrat absente ou non conforme</v>
      </c>
      <c r="DH366" s="106" t="str">
        <f t="shared" si="142"/>
        <v>Remplir les colonnes M,N, Q et P</v>
      </c>
      <c r="DI366" s="153" t="str">
        <f t="shared" si="143"/>
        <v>Remplir les colonnes M, N, Q et P</v>
      </c>
      <c r="DJ366" s="28" t="str">
        <f t="shared" si="144"/>
        <v>Remplir les colonnes M, N, Q et P</v>
      </c>
      <c r="DK366"/>
      <c r="DL366"/>
    </row>
    <row r="367" spans="1:116" x14ac:dyDescent="0.3">
      <c r="A367" s="132"/>
      <c r="B367" s="165"/>
      <c r="C367" s="43"/>
      <c r="D367" s="43"/>
      <c r="E367" s="43"/>
      <c r="F367" s="43"/>
      <c r="G367" s="133"/>
      <c r="H367" s="59"/>
      <c r="I367" s="29"/>
      <c r="J367" s="167"/>
      <c r="K367" s="167"/>
      <c r="L367" s="168"/>
      <c r="M367" s="141"/>
      <c r="N367" s="119"/>
      <c r="O367" s="69"/>
      <c r="P367" s="69"/>
      <c r="Q367" s="145"/>
      <c r="R367" s="24"/>
      <c r="S367" s="29"/>
      <c r="T367" s="61" t="str">
        <f t="shared" si="156"/>
        <v>Compléter la colonne M</v>
      </c>
      <c r="U367" s="62"/>
      <c r="V367" s="103" t="str">
        <f t="shared" si="140"/>
        <v>Compléter la colonne précédente</v>
      </c>
      <c r="W367" s="192" t="str">
        <f t="shared" si="141"/>
        <v>Date signature contrat absente ou non conforme</v>
      </c>
      <c r="X367" s="24"/>
      <c r="Y367" s="29"/>
      <c r="Z367" s="61" t="str">
        <f t="shared" si="157"/>
        <v>Compléter la colonne M</v>
      </c>
      <c r="AA367" s="62"/>
      <c r="AB367" s="29"/>
      <c r="AC367" s="205" t="str">
        <f>IF($M367="","Compléter la colonne M",IF(AA367="","Compléter la part variable",IF($M367=Données!$I$3,AA367,IF(AND($M367=Données!$I$2,AB367=""),"Compléter la colonne précédente",IF(AA367-AB367&lt;=0,0,IF(AB367&gt;=144.44,AA367-144.44,AA367-AB367))))))</f>
        <v>Compléter la colonne M</v>
      </c>
      <c r="AD367" s="197" t="str">
        <f>IF(AA367="","Compléter la part variable",IF(AND($M367=Données!$I$2,AB367=""),"Compléter mont. unit. versé pour le BTE",IF(AC367-$C$6&lt;0,0,AC367-$C$6)))</f>
        <v>Compléter la part variable</v>
      </c>
      <c r="AE367" s="192" t="str">
        <f t="shared" si="145"/>
        <v>Date signature contrat absente ou non conforme</v>
      </c>
      <c r="AF367" s="24"/>
      <c r="AG367" s="29"/>
      <c r="AH367" s="61" t="str">
        <f t="shared" si="158"/>
        <v>Compléter la colonne M</v>
      </c>
      <c r="AI367" s="62"/>
      <c r="AJ367" s="29"/>
      <c r="AK367" s="205" t="str">
        <f>IF($M367="","Compléter la colonne M",IF(AI367="","Compléter la part variable",IF($M367=Données!$I$3,AI367,IF(AND($M367=Données!$I$2,AJ367=""),"Compléter la colonne précédente",IF(AI367-AJ367&lt;=0,0,IF(AJ367&gt;=144.44,AI367-144.44,AI367-AJ367))))))</f>
        <v>Compléter la colonne M</v>
      </c>
      <c r="AL367" s="197" t="str">
        <f>IF(AI367="","Compléter la part variable",IF(AND($M367=Données!$I$2,AJ367=""),"Compléter mont. unit. versé pour le BTE",IF(AK367-$C$6&lt;0,0,AK367-$C$6)))</f>
        <v>Compléter la part variable</v>
      </c>
      <c r="AM367" s="192" t="str">
        <f t="shared" si="146"/>
        <v>Date signature contrat absente ou non conforme</v>
      </c>
      <c r="AN367" s="24"/>
      <c r="AO367" s="29"/>
      <c r="AP367" s="61" t="str">
        <f t="shared" si="159"/>
        <v>Compléter la colonne M</v>
      </c>
      <c r="AQ367" s="62"/>
      <c r="AR367" s="29"/>
      <c r="AS367" s="205" t="str">
        <f>IF($M367="","Compléter la colonne M",IF(AQ367="","Compléter la part variable",IF($M367=Données!$I$3,AQ367,IF(AND($M367=Données!$I$2,AR367=""),"Compléter la colonne précédente",IF(AQ367-AR367&lt;=0,0,IF(AR367&gt;=144.44,AQ367-144.44,AQ367-AR367))))))</f>
        <v>Compléter la colonne M</v>
      </c>
      <c r="AT367" s="197" t="str">
        <f>IF(AQ367="","Compléter la part variable",IF(AND($M367=Données!$I$2,AR367=""),"Compléter mont. unit. versé pour le BTE",IF(AS367-$C$6&lt;0,0,AS367-$C$6)))</f>
        <v>Compléter la part variable</v>
      </c>
      <c r="AU367" s="192" t="str">
        <f t="shared" si="147"/>
        <v>Date signature contrat absente ou non conforme</v>
      </c>
      <c r="AV367" s="24"/>
      <c r="AW367" s="29"/>
      <c r="AX367" s="61" t="str">
        <f t="shared" si="160"/>
        <v>Compléter la colonne M</v>
      </c>
      <c r="AY367" s="62"/>
      <c r="AZ367" s="29"/>
      <c r="BA367" s="205" t="str">
        <f>IF($M367="","Compléter la colonne M",IF(AY367="","Compléter la part variable",IF($M367=Données!$I$3,AY367,IF(AND($M367=Données!$I$2,AZ367=""),"Compléter la colonne précédente",IF(AY367-AZ367&lt;=0,0,IF(AZ367&gt;=144.44,AY367-144.44,AY367-AZ367))))))</f>
        <v>Compléter la colonne M</v>
      </c>
      <c r="BB367" s="197" t="str">
        <f>IF(AY367="","Compléter la part variable",IF(AND($M367=Données!$I$2,AZ367=""),"Compléter mont. unit. versé pour le BTE",IF(BA367-$C$6&lt;0,0,BA367-$C$6)))</f>
        <v>Compléter la part variable</v>
      </c>
      <c r="BC367" s="192" t="str">
        <f t="shared" si="148"/>
        <v>Date signature contrat absente ou non conforme</v>
      </c>
      <c r="BD367" s="24"/>
      <c r="BE367" s="29"/>
      <c r="BF367" s="61" t="str">
        <f t="shared" si="161"/>
        <v>Compléter la colonne M</v>
      </c>
      <c r="BG367" s="62"/>
      <c r="BH367" s="29"/>
      <c r="BI367" s="205" t="str">
        <f>IF($M367="","Compléter la colonne M",IF(BG367="","Compléter la part variable",IF($M367=Données!$I$3,BG367,IF(AND($M367=Données!$I$2,BH367=""),"Compléter la colonne précédente",IF(BG367-BH367&lt;=0,0,IF(BH367&gt;=144.44,BG367-144.44,BG367-BH367))))))</f>
        <v>Compléter la colonne M</v>
      </c>
      <c r="BJ367" s="197" t="str">
        <f>IF(BG367="","Compléter la part variable",IF(AND($M367=Données!$I$2,BH367=""),"Compléter mont. unit. versé pour le BTE",IF(BI367-$C$6&lt;0,0,BI367-$C$6)))</f>
        <v>Compléter la part variable</v>
      </c>
      <c r="BK367" s="192" t="str">
        <f t="shared" si="149"/>
        <v>Date signature contrat absente ou non conforme</v>
      </c>
      <c r="BL367" s="24"/>
      <c r="BM367" s="29"/>
      <c r="BN367" s="61" t="str">
        <f t="shared" si="162"/>
        <v>Compléter la colonne M</v>
      </c>
      <c r="BO367" s="62"/>
      <c r="BP367" s="29"/>
      <c r="BQ367" s="205" t="str">
        <f>IF($M367="","Compléter la colonne M",IF(BO367="","Compléter la part variable",IF($M367=Données!$I$3,BO367,IF(AND($M367=Données!$I$2,BP367=""),"Compléter la colonne précédente",IF(BO367-BP367&lt;=0,0,IF(BP367&gt;=144.44,BO367-144.44,BO367-BP367))))))</f>
        <v>Compléter la colonne M</v>
      </c>
      <c r="BR367" s="197" t="str">
        <f>IF(BO367="","Compléter la part variable",IF(AND($M367=Données!$I$2,BP367=""),"Compléter mont. unit. versé pour le BTE",IF(BQ367-$C$6&lt;0,0,BQ367-$C$6)))</f>
        <v>Compléter la part variable</v>
      </c>
      <c r="BS367" s="192" t="str">
        <f t="shared" si="150"/>
        <v>Date signature contrat absente ou non conforme</v>
      </c>
      <c r="BT367" s="24"/>
      <c r="BU367" s="29"/>
      <c r="BV367" s="61" t="str">
        <f t="shared" si="163"/>
        <v>Compléter la colonne M</v>
      </c>
      <c r="BW367" s="62"/>
      <c r="BX367" s="29"/>
      <c r="BY367" s="205" t="str">
        <f>IF($M367="","Compléter la colonne M",IF(BW367="","Compléter la part variable",IF($M367=Données!$I$3,BW367,IF(AND($M367=Données!$I$2,BX367=""),"Compléter la colonne précédente",IF(BW367-BX367&lt;=0,0,IF(BX367&gt;=144.44,BW367-144.44,BW367-BX367))))))</f>
        <v>Compléter la colonne M</v>
      </c>
      <c r="BZ367" s="197" t="str">
        <f>IF(BW367="","Compléter la part variable",IF(AND($M367=Données!$I$2,BX367=""),"Compléter mont. unit. versé pour le BTE",IF(BY367-$C$6&lt;0,0,BY367-$C$6)))</f>
        <v>Compléter la part variable</v>
      </c>
      <c r="CA367" s="192" t="str">
        <f t="shared" si="151"/>
        <v>Date signature contrat absente ou non conforme</v>
      </c>
      <c r="CB367" s="24"/>
      <c r="CC367" s="29"/>
      <c r="CD367" s="61" t="str">
        <f t="shared" si="164"/>
        <v>Compléter la colonne M</v>
      </c>
      <c r="CE367" s="62"/>
      <c r="CF367" s="29"/>
      <c r="CG367" s="205" t="str">
        <f>IF($M367="","Compléter la colonne M",IF(CE367="","Compléter la part variable",IF($M367=Données!$I$3,CE367,IF(AND($M367=Données!$I$2,CF367=""),"Compléter la colonne précédente",IF(CE367-CF367&lt;=0,0,IF(CF367&gt;=144.44,CE367-144.44,CE367-CF367))))))</f>
        <v>Compléter la colonne M</v>
      </c>
      <c r="CH367" s="197" t="str">
        <f>IF(CE367="","Compléter la part variable",IF(AND($M367=Données!$I$2,CF367=""),"Compléter mont. unit. versé pour le BTE",IF(CG367-$C$6&lt;0,0,CG367-$C$6)))</f>
        <v>Compléter la part variable</v>
      </c>
      <c r="CI367" s="192" t="str">
        <f t="shared" si="152"/>
        <v>Date signature contrat absente ou non conforme</v>
      </c>
      <c r="CJ367" s="24"/>
      <c r="CK367" s="29"/>
      <c r="CL367" s="61" t="str">
        <f t="shared" si="165"/>
        <v>Compléter la colonne M</v>
      </c>
      <c r="CM367" s="62"/>
      <c r="CN367" s="29"/>
      <c r="CO367" s="205" t="str">
        <f>IF($M367="","Compléter la colonne M",IF(CM367="","Compléter la part variable",IF($M367=Données!$I$3,CM367,IF(AND($M367=Données!$I$2,CN367=""),"Compléter la colonne précédente",IF(CM367-CN367&lt;=0,0,IF(CN367&gt;=144.44,CM367-144.44,CM367-CN367))))))</f>
        <v>Compléter la colonne M</v>
      </c>
      <c r="CP367" s="197" t="str">
        <f>IF(CM367="","Compléter la part variable",IF(AND($M367=Données!$I$2,CN367=""),"Compléter mont. unit. versé pour le BTE",IF(CO367-$C$6&lt;0,0,CO367-$C$6)))</f>
        <v>Compléter la part variable</v>
      </c>
      <c r="CQ367" s="192" t="str">
        <f t="shared" si="153"/>
        <v>Date signature contrat absente ou non conforme</v>
      </c>
      <c r="CR367" s="24"/>
      <c r="CS367" s="29"/>
      <c r="CT367" s="61" t="str">
        <f t="shared" si="166"/>
        <v>Compléter la colonne M</v>
      </c>
      <c r="CU367" s="62"/>
      <c r="CV367" s="29"/>
      <c r="CW367" s="205" t="str">
        <f>IF($M367="","Compléter la colonne M",IF(CU367="","Compléter la part variable",IF($M367=Données!$I$3,CU367,IF(AND($M367=Données!$I$2,CV367=""),"Compléter la colonne précédente",IF(CU367-CV367&lt;=0,0,IF(CV367&gt;=144.44,CU367-144.44,CU367-CV367))))))</f>
        <v>Compléter la colonne M</v>
      </c>
      <c r="CX367" s="197" t="str">
        <f>IF(CU367="","Compléter la part variable",IF(AND($M367=Données!$I$2,CV367=""),"Compléter mont. unit. versé pour le BTE",IF(CW367-$C$6&lt;0,0,CW367-$C$6)))</f>
        <v>Compléter la part variable</v>
      </c>
      <c r="CY367" s="192" t="str">
        <f t="shared" si="154"/>
        <v>Date signature contrat absente ou non conforme</v>
      </c>
      <c r="CZ367" s="24"/>
      <c r="DA367" s="29"/>
      <c r="DB367" s="61" t="str">
        <f t="shared" si="167"/>
        <v>Compléter la colonne M</v>
      </c>
      <c r="DC367" s="62"/>
      <c r="DD367" s="29"/>
      <c r="DE367" s="205" t="str">
        <f>IF($M367="","Compléter la colonne M",IF(DC367="","Compléter la part variable",IF($M367=Données!$I$3,DC367,IF(AND($M367=Données!$I$2,DD367=""),"Compléter la colonne précédente",IF(DC367-DD367&lt;=0,0,IF(DD367&gt;=144.44,DC367-144.44,DC367-DD367))))))</f>
        <v>Compléter la colonne M</v>
      </c>
      <c r="DF367" s="197" t="str">
        <f>IF(DC367="","Compléter la part variable",IF(AND($M367=Données!$I$2,DD367=""),"Compléter mont. unit. versé pour le BTE",IF(DE367-$C$6&lt;0,0,DE367-$C$6)))</f>
        <v>Compléter la part variable</v>
      </c>
      <c r="DG367" s="192" t="str">
        <f t="shared" si="155"/>
        <v>Date signature contrat absente ou non conforme</v>
      </c>
      <c r="DH367" s="106" t="str">
        <f t="shared" si="142"/>
        <v>Remplir les colonnes M,N, Q et P</v>
      </c>
      <c r="DI367" s="153" t="str">
        <f t="shared" si="143"/>
        <v>Remplir les colonnes M, N, Q et P</v>
      </c>
      <c r="DJ367" s="28" t="str">
        <f t="shared" si="144"/>
        <v>Remplir les colonnes M, N, Q et P</v>
      </c>
      <c r="DK367"/>
      <c r="DL367"/>
    </row>
    <row r="368" spans="1:116" x14ac:dyDescent="0.3">
      <c r="A368" s="132"/>
      <c r="B368" s="165"/>
      <c r="C368" s="43"/>
      <c r="D368" s="43"/>
      <c r="E368" s="43"/>
      <c r="F368" s="43"/>
      <c r="G368" s="133"/>
      <c r="H368" s="59"/>
      <c r="I368" s="29"/>
      <c r="J368" s="167"/>
      <c r="K368" s="167"/>
      <c r="L368" s="168"/>
      <c r="M368" s="141"/>
      <c r="N368" s="119"/>
      <c r="O368" s="69"/>
      <c r="P368" s="69"/>
      <c r="Q368" s="145"/>
      <c r="R368" s="24"/>
      <c r="S368" s="29"/>
      <c r="T368" s="61" t="str">
        <f t="shared" si="156"/>
        <v>Compléter la colonne M</v>
      </c>
      <c r="U368" s="62"/>
      <c r="V368" s="103" t="str">
        <f t="shared" si="140"/>
        <v>Compléter la colonne précédente</v>
      </c>
      <c r="W368" s="192" t="str">
        <f t="shared" si="141"/>
        <v>Date signature contrat absente ou non conforme</v>
      </c>
      <c r="X368" s="24"/>
      <c r="Y368" s="29"/>
      <c r="Z368" s="61" t="str">
        <f t="shared" si="157"/>
        <v>Compléter la colonne M</v>
      </c>
      <c r="AA368" s="62"/>
      <c r="AB368" s="29"/>
      <c r="AC368" s="205" t="str">
        <f>IF($M368="","Compléter la colonne M",IF(AA368="","Compléter la part variable",IF($M368=Données!$I$3,AA368,IF(AND($M368=Données!$I$2,AB368=""),"Compléter la colonne précédente",IF(AA368-AB368&lt;=0,0,IF(AB368&gt;=144.44,AA368-144.44,AA368-AB368))))))</f>
        <v>Compléter la colonne M</v>
      </c>
      <c r="AD368" s="197" t="str">
        <f>IF(AA368="","Compléter la part variable",IF(AND($M368=Données!$I$2,AB368=""),"Compléter mont. unit. versé pour le BTE",IF(AC368-$C$6&lt;0,0,AC368-$C$6)))</f>
        <v>Compléter la part variable</v>
      </c>
      <c r="AE368" s="192" t="str">
        <f t="shared" si="145"/>
        <v>Date signature contrat absente ou non conforme</v>
      </c>
      <c r="AF368" s="24"/>
      <c r="AG368" s="29"/>
      <c r="AH368" s="61" t="str">
        <f t="shared" si="158"/>
        <v>Compléter la colonne M</v>
      </c>
      <c r="AI368" s="62"/>
      <c r="AJ368" s="29"/>
      <c r="AK368" s="205" t="str">
        <f>IF($M368="","Compléter la colonne M",IF(AI368="","Compléter la part variable",IF($M368=Données!$I$3,AI368,IF(AND($M368=Données!$I$2,AJ368=""),"Compléter la colonne précédente",IF(AI368-AJ368&lt;=0,0,IF(AJ368&gt;=144.44,AI368-144.44,AI368-AJ368))))))</f>
        <v>Compléter la colonne M</v>
      </c>
      <c r="AL368" s="197" t="str">
        <f>IF(AI368="","Compléter la part variable",IF(AND($M368=Données!$I$2,AJ368=""),"Compléter mont. unit. versé pour le BTE",IF(AK368-$C$6&lt;0,0,AK368-$C$6)))</f>
        <v>Compléter la part variable</v>
      </c>
      <c r="AM368" s="192" t="str">
        <f t="shared" si="146"/>
        <v>Date signature contrat absente ou non conforme</v>
      </c>
      <c r="AN368" s="24"/>
      <c r="AO368" s="29"/>
      <c r="AP368" s="61" t="str">
        <f t="shared" si="159"/>
        <v>Compléter la colonne M</v>
      </c>
      <c r="AQ368" s="62"/>
      <c r="AR368" s="29"/>
      <c r="AS368" s="205" t="str">
        <f>IF($M368="","Compléter la colonne M",IF(AQ368="","Compléter la part variable",IF($M368=Données!$I$3,AQ368,IF(AND($M368=Données!$I$2,AR368=""),"Compléter la colonne précédente",IF(AQ368-AR368&lt;=0,0,IF(AR368&gt;=144.44,AQ368-144.44,AQ368-AR368))))))</f>
        <v>Compléter la colonne M</v>
      </c>
      <c r="AT368" s="197" t="str">
        <f>IF(AQ368="","Compléter la part variable",IF(AND($M368=Données!$I$2,AR368=""),"Compléter mont. unit. versé pour le BTE",IF(AS368-$C$6&lt;0,0,AS368-$C$6)))</f>
        <v>Compléter la part variable</v>
      </c>
      <c r="AU368" s="192" t="str">
        <f t="shared" si="147"/>
        <v>Date signature contrat absente ou non conforme</v>
      </c>
      <c r="AV368" s="24"/>
      <c r="AW368" s="29"/>
      <c r="AX368" s="61" t="str">
        <f t="shared" si="160"/>
        <v>Compléter la colonne M</v>
      </c>
      <c r="AY368" s="62"/>
      <c r="AZ368" s="29"/>
      <c r="BA368" s="205" t="str">
        <f>IF($M368="","Compléter la colonne M",IF(AY368="","Compléter la part variable",IF($M368=Données!$I$3,AY368,IF(AND($M368=Données!$I$2,AZ368=""),"Compléter la colonne précédente",IF(AY368-AZ368&lt;=0,0,IF(AZ368&gt;=144.44,AY368-144.44,AY368-AZ368))))))</f>
        <v>Compléter la colonne M</v>
      </c>
      <c r="BB368" s="197" t="str">
        <f>IF(AY368="","Compléter la part variable",IF(AND($M368=Données!$I$2,AZ368=""),"Compléter mont. unit. versé pour le BTE",IF(BA368-$C$6&lt;0,0,BA368-$C$6)))</f>
        <v>Compléter la part variable</v>
      </c>
      <c r="BC368" s="192" t="str">
        <f t="shared" si="148"/>
        <v>Date signature contrat absente ou non conforme</v>
      </c>
      <c r="BD368" s="24"/>
      <c r="BE368" s="29"/>
      <c r="BF368" s="61" t="str">
        <f t="shared" si="161"/>
        <v>Compléter la colonne M</v>
      </c>
      <c r="BG368" s="62"/>
      <c r="BH368" s="29"/>
      <c r="BI368" s="205" t="str">
        <f>IF($M368="","Compléter la colonne M",IF(BG368="","Compléter la part variable",IF($M368=Données!$I$3,BG368,IF(AND($M368=Données!$I$2,BH368=""),"Compléter la colonne précédente",IF(BG368-BH368&lt;=0,0,IF(BH368&gt;=144.44,BG368-144.44,BG368-BH368))))))</f>
        <v>Compléter la colonne M</v>
      </c>
      <c r="BJ368" s="197" t="str">
        <f>IF(BG368="","Compléter la part variable",IF(AND($M368=Données!$I$2,BH368=""),"Compléter mont. unit. versé pour le BTE",IF(BI368-$C$6&lt;0,0,BI368-$C$6)))</f>
        <v>Compléter la part variable</v>
      </c>
      <c r="BK368" s="192" t="str">
        <f t="shared" si="149"/>
        <v>Date signature contrat absente ou non conforme</v>
      </c>
      <c r="BL368" s="24"/>
      <c r="BM368" s="29"/>
      <c r="BN368" s="61" t="str">
        <f t="shared" si="162"/>
        <v>Compléter la colonne M</v>
      </c>
      <c r="BO368" s="62"/>
      <c r="BP368" s="29"/>
      <c r="BQ368" s="205" t="str">
        <f>IF($M368="","Compléter la colonne M",IF(BO368="","Compléter la part variable",IF($M368=Données!$I$3,BO368,IF(AND($M368=Données!$I$2,BP368=""),"Compléter la colonne précédente",IF(BO368-BP368&lt;=0,0,IF(BP368&gt;=144.44,BO368-144.44,BO368-BP368))))))</f>
        <v>Compléter la colonne M</v>
      </c>
      <c r="BR368" s="197" t="str">
        <f>IF(BO368="","Compléter la part variable",IF(AND($M368=Données!$I$2,BP368=""),"Compléter mont. unit. versé pour le BTE",IF(BQ368-$C$6&lt;0,0,BQ368-$C$6)))</f>
        <v>Compléter la part variable</v>
      </c>
      <c r="BS368" s="192" t="str">
        <f t="shared" si="150"/>
        <v>Date signature contrat absente ou non conforme</v>
      </c>
      <c r="BT368" s="24"/>
      <c r="BU368" s="29"/>
      <c r="BV368" s="61" t="str">
        <f t="shared" si="163"/>
        <v>Compléter la colonne M</v>
      </c>
      <c r="BW368" s="62"/>
      <c r="BX368" s="29"/>
      <c r="BY368" s="205" t="str">
        <f>IF($M368="","Compléter la colonne M",IF(BW368="","Compléter la part variable",IF($M368=Données!$I$3,BW368,IF(AND($M368=Données!$I$2,BX368=""),"Compléter la colonne précédente",IF(BW368-BX368&lt;=0,0,IF(BX368&gt;=144.44,BW368-144.44,BW368-BX368))))))</f>
        <v>Compléter la colonne M</v>
      </c>
      <c r="BZ368" s="197" t="str">
        <f>IF(BW368="","Compléter la part variable",IF(AND($M368=Données!$I$2,BX368=""),"Compléter mont. unit. versé pour le BTE",IF(BY368-$C$6&lt;0,0,BY368-$C$6)))</f>
        <v>Compléter la part variable</v>
      </c>
      <c r="CA368" s="192" t="str">
        <f t="shared" si="151"/>
        <v>Date signature contrat absente ou non conforme</v>
      </c>
      <c r="CB368" s="24"/>
      <c r="CC368" s="29"/>
      <c r="CD368" s="61" t="str">
        <f t="shared" si="164"/>
        <v>Compléter la colonne M</v>
      </c>
      <c r="CE368" s="62"/>
      <c r="CF368" s="29"/>
      <c r="CG368" s="205" t="str">
        <f>IF($M368="","Compléter la colonne M",IF(CE368="","Compléter la part variable",IF($M368=Données!$I$3,CE368,IF(AND($M368=Données!$I$2,CF368=""),"Compléter la colonne précédente",IF(CE368-CF368&lt;=0,0,IF(CF368&gt;=144.44,CE368-144.44,CE368-CF368))))))</f>
        <v>Compléter la colonne M</v>
      </c>
      <c r="CH368" s="197" t="str">
        <f>IF(CE368="","Compléter la part variable",IF(AND($M368=Données!$I$2,CF368=""),"Compléter mont. unit. versé pour le BTE",IF(CG368-$C$6&lt;0,0,CG368-$C$6)))</f>
        <v>Compléter la part variable</v>
      </c>
      <c r="CI368" s="192" t="str">
        <f t="shared" si="152"/>
        <v>Date signature contrat absente ou non conforme</v>
      </c>
      <c r="CJ368" s="24"/>
      <c r="CK368" s="29"/>
      <c r="CL368" s="61" t="str">
        <f t="shared" si="165"/>
        <v>Compléter la colonne M</v>
      </c>
      <c r="CM368" s="62"/>
      <c r="CN368" s="29"/>
      <c r="CO368" s="205" t="str">
        <f>IF($M368="","Compléter la colonne M",IF(CM368="","Compléter la part variable",IF($M368=Données!$I$3,CM368,IF(AND($M368=Données!$I$2,CN368=""),"Compléter la colonne précédente",IF(CM368-CN368&lt;=0,0,IF(CN368&gt;=144.44,CM368-144.44,CM368-CN368))))))</f>
        <v>Compléter la colonne M</v>
      </c>
      <c r="CP368" s="197" t="str">
        <f>IF(CM368="","Compléter la part variable",IF(AND($M368=Données!$I$2,CN368=""),"Compléter mont. unit. versé pour le BTE",IF(CO368-$C$6&lt;0,0,CO368-$C$6)))</f>
        <v>Compléter la part variable</v>
      </c>
      <c r="CQ368" s="192" t="str">
        <f t="shared" si="153"/>
        <v>Date signature contrat absente ou non conforme</v>
      </c>
      <c r="CR368" s="24"/>
      <c r="CS368" s="29"/>
      <c r="CT368" s="61" t="str">
        <f t="shared" si="166"/>
        <v>Compléter la colonne M</v>
      </c>
      <c r="CU368" s="62"/>
      <c r="CV368" s="29"/>
      <c r="CW368" s="205" t="str">
        <f>IF($M368="","Compléter la colonne M",IF(CU368="","Compléter la part variable",IF($M368=Données!$I$3,CU368,IF(AND($M368=Données!$I$2,CV368=""),"Compléter la colonne précédente",IF(CU368-CV368&lt;=0,0,IF(CV368&gt;=144.44,CU368-144.44,CU368-CV368))))))</f>
        <v>Compléter la colonne M</v>
      </c>
      <c r="CX368" s="197" t="str">
        <f>IF(CU368="","Compléter la part variable",IF(AND($M368=Données!$I$2,CV368=""),"Compléter mont. unit. versé pour le BTE",IF(CW368-$C$6&lt;0,0,CW368-$C$6)))</f>
        <v>Compléter la part variable</v>
      </c>
      <c r="CY368" s="192" t="str">
        <f t="shared" si="154"/>
        <v>Date signature contrat absente ou non conforme</v>
      </c>
      <c r="CZ368" s="24"/>
      <c r="DA368" s="29"/>
      <c r="DB368" s="61" t="str">
        <f t="shared" si="167"/>
        <v>Compléter la colonne M</v>
      </c>
      <c r="DC368" s="62"/>
      <c r="DD368" s="29"/>
      <c r="DE368" s="205" t="str">
        <f>IF($M368="","Compléter la colonne M",IF(DC368="","Compléter la part variable",IF($M368=Données!$I$3,DC368,IF(AND($M368=Données!$I$2,DD368=""),"Compléter la colonne précédente",IF(DC368-DD368&lt;=0,0,IF(DD368&gt;=144.44,DC368-144.44,DC368-DD368))))))</f>
        <v>Compléter la colonne M</v>
      </c>
      <c r="DF368" s="197" t="str">
        <f>IF(DC368="","Compléter la part variable",IF(AND($M368=Données!$I$2,DD368=""),"Compléter mont. unit. versé pour le BTE",IF(DE368-$C$6&lt;0,0,DE368-$C$6)))</f>
        <v>Compléter la part variable</v>
      </c>
      <c r="DG368" s="192" t="str">
        <f t="shared" si="155"/>
        <v>Date signature contrat absente ou non conforme</v>
      </c>
      <c r="DH368" s="106" t="str">
        <f t="shared" si="142"/>
        <v>Remplir les colonnes M,N, Q et P</v>
      </c>
      <c r="DI368" s="153" t="str">
        <f t="shared" si="143"/>
        <v>Remplir les colonnes M, N, Q et P</v>
      </c>
      <c r="DJ368" s="28" t="str">
        <f t="shared" si="144"/>
        <v>Remplir les colonnes M, N, Q et P</v>
      </c>
      <c r="DK368"/>
      <c r="DL368"/>
    </row>
    <row r="369" spans="1:116" x14ac:dyDescent="0.3">
      <c r="A369" s="132"/>
      <c r="B369" s="165"/>
      <c r="C369" s="43"/>
      <c r="D369" s="43"/>
      <c r="E369" s="43"/>
      <c r="F369" s="43"/>
      <c r="G369" s="133"/>
      <c r="H369" s="59"/>
      <c r="I369" s="29"/>
      <c r="J369" s="167"/>
      <c r="K369" s="167"/>
      <c r="L369" s="168"/>
      <c r="M369" s="141"/>
      <c r="N369" s="119"/>
      <c r="O369" s="69"/>
      <c r="P369" s="69"/>
      <c r="Q369" s="145"/>
      <c r="R369" s="24"/>
      <c r="S369" s="29"/>
      <c r="T369" s="61" t="str">
        <f t="shared" si="156"/>
        <v>Compléter la colonne M</v>
      </c>
      <c r="U369" s="62"/>
      <c r="V369" s="103" t="str">
        <f t="shared" si="140"/>
        <v>Compléter la colonne précédente</v>
      </c>
      <c r="W369" s="192" t="str">
        <f t="shared" si="141"/>
        <v>Date signature contrat absente ou non conforme</v>
      </c>
      <c r="X369" s="24"/>
      <c r="Y369" s="29"/>
      <c r="Z369" s="61" t="str">
        <f t="shared" si="157"/>
        <v>Compléter la colonne M</v>
      </c>
      <c r="AA369" s="62"/>
      <c r="AB369" s="29"/>
      <c r="AC369" s="205" t="str">
        <f>IF($M369="","Compléter la colonne M",IF(AA369="","Compléter la part variable",IF($M369=Données!$I$3,AA369,IF(AND($M369=Données!$I$2,AB369=""),"Compléter la colonne précédente",IF(AA369-AB369&lt;=0,0,IF(AB369&gt;=144.44,AA369-144.44,AA369-AB369))))))</f>
        <v>Compléter la colonne M</v>
      </c>
      <c r="AD369" s="197" t="str">
        <f>IF(AA369="","Compléter la part variable",IF(AND($M369=Données!$I$2,AB369=""),"Compléter mont. unit. versé pour le BTE",IF(AC369-$C$6&lt;0,0,AC369-$C$6)))</f>
        <v>Compléter la part variable</v>
      </c>
      <c r="AE369" s="192" t="str">
        <f t="shared" si="145"/>
        <v>Date signature contrat absente ou non conforme</v>
      </c>
      <c r="AF369" s="24"/>
      <c r="AG369" s="29"/>
      <c r="AH369" s="61" t="str">
        <f t="shared" si="158"/>
        <v>Compléter la colonne M</v>
      </c>
      <c r="AI369" s="62"/>
      <c r="AJ369" s="29"/>
      <c r="AK369" s="205" t="str">
        <f>IF($M369="","Compléter la colonne M",IF(AI369="","Compléter la part variable",IF($M369=Données!$I$3,AI369,IF(AND($M369=Données!$I$2,AJ369=""),"Compléter la colonne précédente",IF(AI369-AJ369&lt;=0,0,IF(AJ369&gt;=144.44,AI369-144.44,AI369-AJ369))))))</f>
        <v>Compléter la colonne M</v>
      </c>
      <c r="AL369" s="197" t="str">
        <f>IF(AI369="","Compléter la part variable",IF(AND($M369=Données!$I$2,AJ369=""),"Compléter mont. unit. versé pour le BTE",IF(AK369-$C$6&lt;0,0,AK369-$C$6)))</f>
        <v>Compléter la part variable</v>
      </c>
      <c r="AM369" s="192" t="str">
        <f t="shared" si="146"/>
        <v>Date signature contrat absente ou non conforme</v>
      </c>
      <c r="AN369" s="24"/>
      <c r="AO369" s="29"/>
      <c r="AP369" s="61" t="str">
        <f t="shared" si="159"/>
        <v>Compléter la colonne M</v>
      </c>
      <c r="AQ369" s="62"/>
      <c r="AR369" s="29"/>
      <c r="AS369" s="205" t="str">
        <f>IF($M369="","Compléter la colonne M",IF(AQ369="","Compléter la part variable",IF($M369=Données!$I$3,AQ369,IF(AND($M369=Données!$I$2,AR369=""),"Compléter la colonne précédente",IF(AQ369-AR369&lt;=0,0,IF(AR369&gt;=144.44,AQ369-144.44,AQ369-AR369))))))</f>
        <v>Compléter la colonne M</v>
      </c>
      <c r="AT369" s="197" t="str">
        <f>IF(AQ369="","Compléter la part variable",IF(AND($M369=Données!$I$2,AR369=""),"Compléter mont. unit. versé pour le BTE",IF(AS369-$C$6&lt;0,0,AS369-$C$6)))</f>
        <v>Compléter la part variable</v>
      </c>
      <c r="AU369" s="192" t="str">
        <f t="shared" si="147"/>
        <v>Date signature contrat absente ou non conforme</v>
      </c>
      <c r="AV369" s="24"/>
      <c r="AW369" s="29"/>
      <c r="AX369" s="61" t="str">
        <f t="shared" si="160"/>
        <v>Compléter la colonne M</v>
      </c>
      <c r="AY369" s="62"/>
      <c r="AZ369" s="29"/>
      <c r="BA369" s="205" t="str">
        <f>IF($M369="","Compléter la colonne M",IF(AY369="","Compléter la part variable",IF($M369=Données!$I$3,AY369,IF(AND($M369=Données!$I$2,AZ369=""),"Compléter la colonne précédente",IF(AY369-AZ369&lt;=0,0,IF(AZ369&gt;=144.44,AY369-144.44,AY369-AZ369))))))</f>
        <v>Compléter la colonne M</v>
      </c>
      <c r="BB369" s="197" t="str">
        <f>IF(AY369="","Compléter la part variable",IF(AND($M369=Données!$I$2,AZ369=""),"Compléter mont. unit. versé pour le BTE",IF(BA369-$C$6&lt;0,0,BA369-$C$6)))</f>
        <v>Compléter la part variable</v>
      </c>
      <c r="BC369" s="192" t="str">
        <f t="shared" si="148"/>
        <v>Date signature contrat absente ou non conforme</v>
      </c>
      <c r="BD369" s="24"/>
      <c r="BE369" s="29"/>
      <c r="BF369" s="61" t="str">
        <f t="shared" si="161"/>
        <v>Compléter la colonne M</v>
      </c>
      <c r="BG369" s="62"/>
      <c r="BH369" s="29"/>
      <c r="BI369" s="205" t="str">
        <f>IF($M369="","Compléter la colonne M",IF(BG369="","Compléter la part variable",IF($M369=Données!$I$3,BG369,IF(AND($M369=Données!$I$2,BH369=""),"Compléter la colonne précédente",IF(BG369-BH369&lt;=0,0,IF(BH369&gt;=144.44,BG369-144.44,BG369-BH369))))))</f>
        <v>Compléter la colonne M</v>
      </c>
      <c r="BJ369" s="197" t="str">
        <f>IF(BG369="","Compléter la part variable",IF(AND($M369=Données!$I$2,BH369=""),"Compléter mont. unit. versé pour le BTE",IF(BI369-$C$6&lt;0,0,BI369-$C$6)))</f>
        <v>Compléter la part variable</v>
      </c>
      <c r="BK369" s="192" t="str">
        <f t="shared" si="149"/>
        <v>Date signature contrat absente ou non conforme</v>
      </c>
      <c r="BL369" s="24"/>
      <c r="BM369" s="29"/>
      <c r="BN369" s="61" t="str">
        <f t="shared" si="162"/>
        <v>Compléter la colonne M</v>
      </c>
      <c r="BO369" s="62"/>
      <c r="BP369" s="29"/>
      <c r="BQ369" s="205" t="str">
        <f>IF($M369="","Compléter la colonne M",IF(BO369="","Compléter la part variable",IF($M369=Données!$I$3,BO369,IF(AND($M369=Données!$I$2,BP369=""),"Compléter la colonne précédente",IF(BO369-BP369&lt;=0,0,IF(BP369&gt;=144.44,BO369-144.44,BO369-BP369))))))</f>
        <v>Compléter la colonne M</v>
      </c>
      <c r="BR369" s="197" t="str">
        <f>IF(BO369="","Compléter la part variable",IF(AND($M369=Données!$I$2,BP369=""),"Compléter mont. unit. versé pour le BTE",IF(BQ369-$C$6&lt;0,0,BQ369-$C$6)))</f>
        <v>Compléter la part variable</v>
      </c>
      <c r="BS369" s="192" t="str">
        <f t="shared" si="150"/>
        <v>Date signature contrat absente ou non conforme</v>
      </c>
      <c r="BT369" s="24"/>
      <c r="BU369" s="29"/>
      <c r="BV369" s="61" t="str">
        <f t="shared" si="163"/>
        <v>Compléter la colonne M</v>
      </c>
      <c r="BW369" s="62"/>
      <c r="BX369" s="29"/>
      <c r="BY369" s="205" t="str">
        <f>IF($M369="","Compléter la colonne M",IF(BW369="","Compléter la part variable",IF($M369=Données!$I$3,BW369,IF(AND($M369=Données!$I$2,BX369=""),"Compléter la colonne précédente",IF(BW369-BX369&lt;=0,0,IF(BX369&gt;=144.44,BW369-144.44,BW369-BX369))))))</f>
        <v>Compléter la colonne M</v>
      </c>
      <c r="BZ369" s="197" t="str">
        <f>IF(BW369="","Compléter la part variable",IF(AND($M369=Données!$I$2,BX369=""),"Compléter mont. unit. versé pour le BTE",IF(BY369-$C$6&lt;0,0,BY369-$C$6)))</f>
        <v>Compléter la part variable</v>
      </c>
      <c r="CA369" s="192" t="str">
        <f t="shared" si="151"/>
        <v>Date signature contrat absente ou non conforme</v>
      </c>
      <c r="CB369" s="24"/>
      <c r="CC369" s="29"/>
      <c r="CD369" s="61" t="str">
        <f t="shared" si="164"/>
        <v>Compléter la colonne M</v>
      </c>
      <c r="CE369" s="62"/>
      <c r="CF369" s="29"/>
      <c r="CG369" s="205" t="str">
        <f>IF($M369="","Compléter la colonne M",IF(CE369="","Compléter la part variable",IF($M369=Données!$I$3,CE369,IF(AND($M369=Données!$I$2,CF369=""),"Compléter la colonne précédente",IF(CE369-CF369&lt;=0,0,IF(CF369&gt;=144.44,CE369-144.44,CE369-CF369))))))</f>
        <v>Compléter la colonne M</v>
      </c>
      <c r="CH369" s="197" t="str">
        <f>IF(CE369="","Compléter la part variable",IF(AND($M369=Données!$I$2,CF369=""),"Compléter mont. unit. versé pour le BTE",IF(CG369-$C$6&lt;0,0,CG369-$C$6)))</f>
        <v>Compléter la part variable</v>
      </c>
      <c r="CI369" s="192" t="str">
        <f t="shared" si="152"/>
        <v>Date signature contrat absente ou non conforme</v>
      </c>
      <c r="CJ369" s="24"/>
      <c r="CK369" s="29"/>
      <c r="CL369" s="61" t="str">
        <f t="shared" si="165"/>
        <v>Compléter la colonne M</v>
      </c>
      <c r="CM369" s="62"/>
      <c r="CN369" s="29"/>
      <c r="CO369" s="205" t="str">
        <f>IF($M369="","Compléter la colonne M",IF(CM369="","Compléter la part variable",IF($M369=Données!$I$3,CM369,IF(AND($M369=Données!$I$2,CN369=""),"Compléter la colonne précédente",IF(CM369-CN369&lt;=0,0,IF(CN369&gt;=144.44,CM369-144.44,CM369-CN369))))))</f>
        <v>Compléter la colonne M</v>
      </c>
      <c r="CP369" s="197" t="str">
        <f>IF(CM369="","Compléter la part variable",IF(AND($M369=Données!$I$2,CN369=""),"Compléter mont. unit. versé pour le BTE",IF(CO369-$C$6&lt;0,0,CO369-$C$6)))</f>
        <v>Compléter la part variable</v>
      </c>
      <c r="CQ369" s="192" t="str">
        <f t="shared" si="153"/>
        <v>Date signature contrat absente ou non conforme</v>
      </c>
      <c r="CR369" s="24"/>
      <c r="CS369" s="29"/>
      <c r="CT369" s="61" t="str">
        <f t="shared" si="166"/>
        <v>Compléter la colonne M</v>
      </c>
      <c r="CU369" s="62"/>
      <c r="CV369" s="29"/>
      <c r="CW369" s="205" t="str">
        <f>IF($M369="","Compléter la colonne M",IF(CU369="","Compléter la part variable",IF($M369=Données!$I$3,CU369,IF(AND($M369=Données!$I$2,CV369=""),"Compléter la colonne précédente",IF(CU369-CV369&lt;=0,0,IF(CV369&gt;=144.44,CU369-144.44,CU369-CV369))))))</f>
        <v>Compléter la colonne M</v>
      </c>
      <c r="CX369" s="197" t="str">
        <f>IF(CU369="","Compléter la part variable",IF(AND($M369=Données!$I$2,CV369=""),"Compléter mont. unit. versé pour le BTE",IF(CW369-$C$6&lt;0,0,CW369-$C$6)))</f>
        <v>Compléter la part variable</v>
      </c>
      <c r="CY369" s="192" t="str">
        <f t="shared" si="154"/>
        <v>Date signature contrat absente ou non conforme</v>
      </c>
      <c r="CZ369" s="24"/>
      <c r="DA369" s="29"/>
      <c r="DB369" s="61" t="str">
        <f t="shared" si="167"/>
        <v>Compléter la colonne M</v>
      </c>
      <c r="DC369" s="62"/>
      <c r="DD369" s="29"/>
      <c r="DE369" s="205" t="str">
        <f>IF($M369="","Compléter la colonne M",IF(DC369="","Compléter la part variable",IF($M369=Données!$I$3,DC369,IF(AND($M369=Données!$I$2,DD369=""),"Compléter la colonne précédente",IF(DC369-DD369&lt;=0,0,IF(DD369&gt;=144.44,DC369-144.44,DC369-DD369))))))</f>
        <v>Compléter la colonne M</v>
      </c>
      <c r="DF369" s="197" t="str">
        <f>IF(DC369="","Compléter la part variable",IF(AND($M369=Données!$I$2,DD369=""),"Compléter mont. unit. versé pour le BTE",IF(DE369-$C$6&lt;0,0,DE369-$C$6)))</f>
        <v>Compléter la part variable</v>
      </c>
      <c r="DG369" s="192" t="str">
        <f t="shared" si="155"/>
        <v>Date signature contrat absente ou non conforme</v>
      </c>
      <c r="DH369" s="106" t="str">
        <f t="shared" si="142"/>
        <v>Remplir les colonnes M,N, Q et P</v>
      </c>
      <c r="DI369" s="153" t="str">
        <f t="shared" si="143"/>
        <v>Remplir les colonnes M, N, Q et P</v>
      </c>
      <c r="DJ369" s="28" t="str">
        <f t="shared" si="144"/>
        <v>Remplir les colonnes M, N, Q et P</v>
      </c>
      <c r="DK369"/>
      <c r="DL369"/>
    </row>
    <row r="370" spans="1:116" x14ac:dyDescent="0.3">
      <c r="A370" s="132"/>
      <c r="B370" s="165"/>
      <c r="C370" s="43"/>
      <c r="D370" s="43"/>
      <c r="E370" s="43"/>
      <c r="F370" s="43"/>
      <c r="G370" s="133"/>
      <c r="H370" s="59"/>
      <c r="I370" s="29"/>
      <c r="J370" s="167"/>
      <c r="K370" s="167"/>
      <c r="L370" s="168"/>
      <c r="M370" s="141"/>
      <c r="N370" s="119"/>
      <c r="O370" s="69"/>
      <c r="P370" s="69"/>
      <c r="Q370" s="145"/>
      <c r="R370" s="24"/>
      <c r="S370" s="29"/>
      <c r="T370" s="61" t="str">
        <f t="shared" si="156"/>
        <v>Compléter la colonne M</v>
      </c>
      <c r="U370" s="62"/>
      <c r="V370" s="103" t="str">
        <f t="shared" si="140"/>
        <v>Compléter la colonne précédente</v>
      </c>
      <c r="W370" s="192" t="str">
        <f t="shared" si="141"/>
        <v>Date signature contrat absente ou non conforme</v>
      </c>
      <c r="X370" s="24"/>
      <c r="Y370" s="29"/>
      <c r="Z370" s="61" t="str">
        <f t="shared" si="157"/>
        <v>Compléter la colonne M</v>
      </c>
      <c r="AA370" s="62"/>
      <c r="AB370" s="29"/>
      <c r="AC370" s="205" t="str">
        <f>IF($M370="","Compléter la colonne M",IF(AA370="","Compléter la part variable",IF($M370=Données!$I$3,AA370,IF(AND($M370=Données!$I$2,AB370=""),"Compléter la colonne précédente",IF(AA370-AB370&lt;=0,0,IF(AB370&gt;=144.44,AA370-144.44,AA370-AB370))))))</f>
        <v>Compléter la colonne M</v>
      </c>
      <c r="AD370" s="197" t="str">
        <f>IF(AA370="","Compléter la part variable",IF(AND($M370=Données!$I$2,AB370=""),"Compléter mont. unit. versé pour le BTE",IF(AC370-$C$6&lt;0,0,AC370-$C$6)))</f>
        <v>Compléter la part variable</v>
      </c>
      <c r="AE370" s="192" t="str">
        <f t="shared" si="145"/>
        <v>Date signature contrat absente ou non conforme</v>
      </c>
      <c r="AF370" s="24"/>
      <c r="AG370" s="29"/>
      <c r="AH370" s="61" t="str">
        <f t="shared" si="158"/>
        <v>Compléter la colonne M</v>
      </c>
      <c r="AI370" s="62"/>
      <c r="AJ370" s="29"/>
      <c r="AK370" s="205" t="str">
        <f>IF($M370="","Compléter la colonne M",IF(AI370="","Compléter la part variable",IF($M370=Données!$I$3,AI370,IF(AND($M370=Données!$I$2,AJ370=""),"Compléter la colonne précédente",IF(AI370-AJ370&lt;=0,0,IF(AJ370&gt;=144.44,AI370-144.44,AI370-AJ370))))))</f>
        <v>Compléter la colonne M</v>
      </c>
      <c r="AL370" s="197" t="str">
        <f>IF(AI370="","Compléter la part variable",IF(AND($M370=Données!$I$2,AJ370=""),"Compléter mont. unit. versé pour le BTE",IF(AK370-$C$6&lt;0,0,AK370-$C$6)))</f>
        <v>Compléter la part variable</v>
      </c>
      <c r="AM370" s="192" t="str">
        <f t="shared" si="146"/>
        <v>Date signature contrat absente ou non conforme</v>
      </c>
      <c r="AN370" s="24"/>
      <c r="AO370" s="29"/>
      <c r="AP370" s="61" t="str">
        <f t="shared" si="159"/>
        <v>Compléter la colonne M</v>
      </c>
      <c r="AQ370" s="62"/>
      <c r="AR370" s="29"/>
      <c r="AS370" s="205" t="str">
        <f>IF($M370="","Compléter la colonne M",IF(AQ370="","Compléter la part variable",IF($M370=Données!$I$3,AQ370,IF(AND($M370=Données!$I$2,AR370=""),"Compléter la colonne précédente",IF(AQ370-AR370&lt;=0,0,IF(AR370&gt;=144.44,AQ370-144.44,AQ370-AR370))))))</f>
        <v>Compléter la colonne M</v>
      </c>
      <c r="AT370" s="197" t="str">
        <f>IF(AQ370="","Compléter la part variable",IF(AND($M370=Données!$I$2,AR370=""),"Compléter mont. unit. versé pour le BTE",IF(AS370-$C$6&lt;0,0,AS370-$C$6)))</f>
        <v>Compléter la part variable</v>
      </c>
      <c r="AU370" s="192" t="str">
        <f t="shared" si="147"/>
        <v>Date signature contrat absente ou non conforme</v>
      </c>
      <c r="AV370" s="24"/>
      <c r="AW370" s="29"/>
      <c r="AX370" s="61" t="str">
        <f t="shared" si="160"/>
        <v>Compléter la colonne M</v>
      </c>
      <c r="AY370" s="62"/>
      <c r="AZ370" s="29"/>
      <c r="BA370" s="205" t="str">
        <f>IF($M370="","Compléter la colonne M",IF(AY370="","Compléter la part variable",IF($M370=Données!$I$3,AY370,IF(AND($M370=Données!$I$2,AZ370=""),"Compléter la colonne précédente",IF(AY370-AZ370&lt;=0,0,IF(AZ370&gt;=144.44,AY370-144.44,AY370-AZ370))))))</f>
        <v>Compléter la colonne M</v>
      </c>
      <c r="BB370" s="197" t="str">
        <f>IF(AY370="","Compléter la part variable",IF(AND($M370=Données!$I$2,AZ370=""),"Compléter mont. unit. versé pour le BTE",IF(BA370-$C$6&lt;0,0,BA370-$C$6)))</f>
        <v>Compléter la part variable</v>
      </c>
      <c r="BC370" s="192" t="str">
        <f t="shared" si="148"/>
        <v>Date signature contrat absente ou non conforme</v>
      </c>
      <c r="BD370" s="24"/>
      <c r="BE370" s="29"/>
      <c r="BF370" s="61" t="str">
        <f t="shared" si="161"/>
        <v>Compléter la colonne M</v>
      </c>
      <c r="BG370" s="62"/>
      <c r="BH370" s="29"/>
      <c r="BI370" s="205" t="str">
        <f>IF($M370="","Compléter la colonne M",IF(BG370="","Compléter la part variable",IF($M370=Données!$I$3,BG370,IF(AND($M370=Données!$I$2,BH370=""),"Compléter la colonne précédente",IF(BG370-BH370&lt;=0,0,IF(BH370&gt;=144.44,BG370-144.44,BG370-BH370))))))</f>
        <v>Compléter la colonne M</v>
      </c>
      <c r="BJ370" s="197" t="str">
        <f>IF(BG370="","Compléter la part variable",IF(AND($M370=Données!$I$2,BH370=""),"Compléter mont. unit. versé pour le BTE",IF(BI370-$C$6&lt;0,0,BI370-$C$6)))</f>
        <v>Compléter la part variable</v>
      </c>
      <c r="BK370" s="192" t="str">
        <f t="shared" si="149"/>
        <v>Date signature contrat absente ou non conforme</v>
      </c>
      <c r="BL370" s="24"/>
      <c r="BM370" s="29"/>
      <c r="BN370" s="61" t="str">
        <f t="shared" si="162"/>
        <v>Compléter la colonne M</v>
      </c>
      <c r="BO370" s="62"/>
      <c r="BP370" s="29"/>
      <c r="BQ370" s="205" t="str">
        <f>IF($M370="","Compléter la colonne M",IF(BO370="","Compléter la part variable",IF($M370=Données!$I$3,BO370,IF(AND($M370=Données!$I$2,BP370=""),"Compléter la colonne précédente",IF(BO370-BP370&lt;=0,0,IF(BP370&gt;=144.44,BO370-144.44,BO370-BP370))))))</f>
        <v>Compléter la colonne M</v>
      </c>
      <c r="BR370" s="197" t="str">
        <f>IF(BO370="","Compléter la part variable",IF(AND($M370=Données!$I$2,BP370=""),"Compléter mont. unit. versé pour le BTE",IF(BQ370-$C$6&lt;0,0,BQ370-$C$6)))</f>
        <v>Compléter la part variable</v>
      </c>
      <c r="BS370" s="192" t="str">
        <f t="shared" si="150"/>
        <v>Date signature contrat absente ou non conforme</v>
      </c>
      <c r="BT370" s="24"/>
      <c r="BU370" s="29"/>
      <c r="BV370" s="61" t="str">
        <f t="shared" si="163"/>
        <v>Compléter la colonne M</v>
      </c>
      <c r="BW370" s="62"/>
      <c r="BX370" s="29"/>
      <c r="BY370" s="205" t="str">
        <f>IF($M370="","Compléter la colonne M",IF(BW370="","Compléter la part variable",IF($M370=Données!$I$3,BW370,IF(AND($M370=Données!$I$2,BX370=""),"Compléter la colonne précédente",IF(BW370-BX370&lt;=0,0,IF(BX370&gt;=144.44,BW370-144.44,BW370-BX370))))))</f>
        <v>Compléter la colonne M</v>
      </c>
      <c r="BZ370" s="197" t="str">
        <f>IF(BW370="","Compléter la part variable",IF(AND($M370=Données!$I$2,BX370=""),"Compléter mont. unit. versé pour le BTE",IF(BY370-$C$6&lt;0,0,BY370-$C$6)))</f>
        <v>Compléter la part variable</v>
      </c>
      <c r="CA370" s="192" t="str">
        <f t="shared" si="151"/>
        <v>Date signature contrat absente ou non conforme</v>
      </c>
      <c r="CB370" s="24"/>
      <c r="CC370" s="29"/>
      <c r="CD370" s="61" t="str">
        <f t="shared" si="164"/>
        <v>Compléter la colonne M</v>
      </c>
      <c r="CE370" s="62"/>
      <c r="CF370" s="29"/>
      <c r="CG370" s="205" t="str">
        <f>IF($M370="","Compléter la colonne M",IF(CE370="","Compléter la part variable",IF($M370=Données!$I$3,CE370,IF(AND($M370=Données!$I$2,CF370=""),"Compléter la colonne précédente",IF(CE370-CF370&lt;=0,0,IF(CF370&gt;=144.44,CE370-144.44,CE370-CF370))))))</f>
        <v>Compléter la colonne M</v>
      </c>
      <c r="CH370" s="197" t="str">
        <f>IF(CE370="","Compléter la part variable",IF(AND($M370=Données!$I$2,CF370=""),"Compléter mont. unit. versé pour le BTE",IF(CG370-$C$6&lt;0,0,CG370-$C$6)))</f>
        <v>Compléter la part variable</v>
      </c>
      <c r="CI370" s="192" t="str">
        <f t="shared" si="152"/>
        <v>Date signature contrat absente ou non conforme</v>
      </c>
      <c r="CJ370" s="24"/>
      <c r="CK370" s="29"/>
      <c r="CL370" s="61" t="str">
        <f t="shared" si="165"/>
        <v>Compléter la colonne M</v>
      </c>
      <c r="CM370" s="62"/>
      <c r="CN370" s="29"/>
      <c r="CO370" s="205" t="str">
        <f>IF($M370="","Compléter la colonne M",IF(CM370="","Compléter la part variable",IF($M370=Données!$I$3,CM370,IF(AND($M370=Données!$I$2,CN370=""),"Compléter la colonne précédente",IF(CM370-CN370&lt;=0,0,IF(CN370&gt;=144.44,CM370-144.44,CM370-CN370))))))</f>
        <v>Compléter la colonne M</v>
      </c>
      <c r="CP370" s="197" t="str">
        <f>IF(CM370="","Compléter la part variable",IF(AND($M370=Données!$I$2,CN370=""),"Compléter mont. unit. versé pour le BTE",IF(CO370-$C$6&lt;0,0,CO370-$C$6)))</f>
        <v>Compléter la part variable</v>
      </c>
      <c r="CQ370" s="192" t="str">
        <f t="shared" si="153"/>
        <v>Date signature contrat absente ou non conforme</v>
      </c>
      <c r="CR370" s="24"/>
      <c r="CS370" s="29"/>
      <c r="CT370" s="61" t="str">
        <f t="shared" si="166"/>
        <v>Compléter la colonne M</v>
      </c>
      <c r="CU370" s="62"/>
      <c r="CV370" s="29"/>
      <c r="CW370" s="205" t="str">
        <f>IF($M370="","Compléter la colonne M",IF(CU370="","Compléter la part variable",IF($M370=Données!$I$3,CU370,IF(AND($M370=Données!$I$2,CV370=""),"Compléter la colonne précédente",IF(CU370-CV370&lt;=0,0,IF(CV370&gt;=144.44,CU370-144.44,CU370-CV370))))))</f>
        <v>Compléter la colonne M</v>
      </c>
      <c r="CX370" s="197" t="str">
        <f>IF(CU370="","Compléter la part variable",IF(AND($M370=Données!$I$2,CV370=""),"Compléter mont. unit. versé pour le BTE",IF(CW370-$C$6&lt;0,0,CW370-$C$6)))</f>
        <v>Compléter la part variable</v>
      </c>
      <c r="CY370" s="192" t="str">
        <f t="shared" si="154"/>
        <v>Date signature contrat absente ou non conforme</v>
      </c>
      <c r="CZ370" s="24"/>
      <c r="DA370" s="29"/>
      <c r="DB370" s="61" t="str">
        <f t="shared" si="167"/>
        <v>Compléter la colonne M</v>
      </c>
      <c r="DC370" s="62"/>
      <c r="DD370" s="29"/>
      <c r="DE370" s="205" t="str">
        <f>IF($M370="","Compléter la colonne M",IF(DC370="","Compléter la part variable",IF($M370=Données!$I$3,DC370,IF(AND($M370=Données!$I$2,DD370=""),"Compléter la colonne précédente",IF(DC370-DD370&lt;=0,0,IF(DD370&gt;=144.44,DC370-144.44,DC370-DD370))))))</f>
        <v>Compléter la colonne M</v>
      </c>
      <c r="DF370" s="197" t="str">
        <f>IF(DC370="","Compléter la part variable",IF(AND($M370=Données!$I$2,DD370=""),"Compléter mont. unit. versé pour le BTE",IF(DE370-$C$6&lt;0,0,DE370-$C$6)))</f>
        <v>Compléter la part variable</v>
      </c>
      <c r="DG370" s="192" t="str">
        <f t="shared" si="155"/>
        <v>Date signature contrat absente ou non conforme</v>
      </c>
      <c r="DH370" s="106" t="str">
        <f t="shared" si="142"/>
        <v>Remplir les colonnes M,N, Q et P</v>
      </c>
      <c r="DI370" s="153" t="str">
        <f t="shared" si="143"/>
        <v>Remplir les colonnes M, N, Q et P</v>
      </c>
      <c r="DJ370" s="28" t="str">
        <f t="shared" si="144"/>
        <v>Remplir les colonnes M, N, Q et P</v>
      </c>
      <c r="DK370"/>
      <c r="DL370"/>
    </row>
    <row r="371" spans="1:116" x14ac:dyDescent="0.3">
      <c r="A371" s="132"/>
      <c r="B371" s="165"/>
      <c r="C371" s="43"/>
      <c r="D371" s="43"/>
      <c r="E371" s="43"/>
      <c r="F371" s="43"/>
      <c r="G371" s="133"/>
      <c r="H371" s="59"/>
      <c r="I371" s="29"/>
      <c r="J371" s="167"/>
      <c r="K371" s="167"/>
      <c r="L371" s="168"/>
      <c r="M371" s="141"/>
      <c r="N371" s="119"/>
      <c r="O371" s="69"/>
      <c r="P371" s="69"/>
      <c r="Q371" s="145"/>
      <c r="R371" s="24"/>
      <c r="S371" s="29"/>
      <c r="T371" s="61" t="str">
        <f t="shared" si="156"/>
        <v>Compléter la colonne M</v>
      </c>
      <c r="U371" s="62"/>
      <c r="V371" s="103" t="str">
        <f t="shared" si="140"/>
        <v>Compléter la colonne précédente</v>
      </c>
      <c r="W371" s="192" t="str">
        <f t="shared" si="141"/>
        <v>Date signature contrat absente ou non conforme</v>
      </c>
      <c r="X371" s="24"/>
      <c r="Y371" s="29"/>
      <c r="Z371" s="61" t="str">
        <f t="shared" si="157"/>
        <v>Compléter la colonne M</v>
      </c>
      <c r="AA371" s="62"/>
      <c r="AB371" s="29"/>
      <c r="AC371" s="205" t="str">
        <f>IF($M371="","Compléter la colonne M",IF(AA371="","Compléter la part variable",IF($M371=Données!$I$3,AA371,IF(AND($M371=Données!$I$2,AB371=""),"Compléter la colonne précédente",IF(AA371-AB371&lt;=0,0,IF(AB371&gt;=144.44,AA371-144.44,AA371-AB371))))))</f>
        <v>Compléter la colonne M</v>
      </c>
      <c r="AD371" s="197" t="str">
        <f>IF(AA371="","Compléter la part variable",IF(AND($M371=Données!$I$2,AB371=""),"Compléter mont. unit. versé pour le BTE",IF(AC371-$C$6&lt;0,0,AC371-$C$6)))</f>
        <v>Compléter la part variable</v>
      </c>
      <c r="AE371" s="192" t="str">
        <f t="shared" si="145"/>
        <v>Date signature contrat absente ou non conforme</v>
      </c>
      <c r="AF371" s="24"/>
      <c r="AG371" s="29"/>
      <c r="AH371" s="61" t="str">
        <f t="shared" si="158"/>
        <v>Compléter la colonne M</v>
      </c>
      <c r="AI371" s="62"/>
      <c r="AJ371" s="29"/>
      <c r="AK371" s="205" t="str">
        <f>IF($M371="","Compléter la colonne M",IF(AI371="","Compléter la part variable",IF($M371=Données!$I$3,AI371,IF(AND($M371=Données!$I$2,AJ371=""),"Compléter la colonne précédente",IF(AI371-AJ371&lt;=0,0,IF(AJ371&gt;=144.44,AI371-144.44,AI371-AJ371))))))</f>
        <v>Compléter la colonne M</v>
      </c>
      <c r="AL371" s="197" t="str">
        <f>IF(AI371="","Compléter la part variable",IF(AND($M371=Données!$I$2,AJ371=""),"Compléter mont. unit. versé pour le BTE",IF(AK371-$C$6&lt;0,0,AK371-$C$6)))</f>
        <v>Compléter la part variable</v>
      </c>
      <c r="AM371" s="192" t="str">
        <f t="shared" si="146"/>
        <v>Date signature contrat absente ou non conforme</v>
      </c>
      <c r="AN371" s="24"/>
      <c r="AO371" s="29"/>
      <c r="AP371" s="61" t="str">
        <f t="shared" si="159"/>
        <v>Compléter la colonne M</v>
      </c>
      <c r="AQ371" s="62"/>
      <c r="AR371" s="29"/>
      <c r="AS371" s="205" t="str">
        <f>IF($M371="","Compléter la colonne M",IF(AQ371="","Compléter la part variable",IF($M371=Données!$I$3,AQ371,IF(AND($M371=Données!$I$2,AR371=""),"Compléter la colonne précédente",IF(AQ371-AR371&lt;=0,0,IF(AR371&gt;=144.44,AQ371-144.44,AQ371-AR371))))))</f>
        <v>Compléter la colonne M</v>
      </c>
      <c r="AT371" s="197" t="str">
        <f>IF(AQ371="","Compléter la part variable",IF(AND($M371=Données!$I$2,AR371=""),"Compléter mont. unit. versé pour le BTE",IF(AS371-$C$6&lt;0,0,AS371-$C$6)))</f>
        <v>Compléter la part variable</v>
      </c>
      <c r="AU371" s="192" t="str">
        <f t="shared" si="147"/>
        <v>Date signature contrat absente ou non conforme</v>
      </c>
      <c r="AV371" s="24"/>
      <c r="AW371" s="29"/>
      <c r="AX371" s="61" t="str">
        <f t="shared" si="160"/>
        <v>Compléter la colonne M</v>
      </c>
      <c r="AY371" s="62"/>
      <c r="AZ371" s="29"/>
      <c r="BA371" s="205" t="str">
        <f>IF($M371="","Compléter la colonne M",IF(AY371="","Compléter la part variable",IF($M371=Données!$I$3,AY371,IF(AND($M371=Données!$I$2,AZ371=""),"Compléter la colonne précédente",IF(AY371-AZ371&lt;=0,0,IF(AZ371&gt;=144.44,AY371-144.44,AY371-AZ371))))))</f>
        <v>Compléter la colonne M</v>
      </c>
      <c r="BB371" s="197" t="str">
        <f>IF(AY371="","Compléter la part variable",IF(AND($M371=Données!$I$2,AZ371=""),"Compléter mont. unit. versé pour le BTE",IF(BA371-$C$6&lt;0,0,BA371-$C$6)))</f>
        <v>Compléter la part variable</v>
      </c>
      <c r="BC371" s="192" t="str">
        <f t="shared" si="148"/>
        <v>Date signature contrat absente ou non conforme</v>
      </c>
      <c r="BD371" s="24"/>
      <c r="BE371" s="29"/>
      <c r="BF371" s="61" t="str">
        <f t="shared" si="161"/>
        <v>Compléter la colonne M</v>
      </c>
      <c r="BG371" s="62"/>
      <c r="BH371" s="29"/>
      <c r="BI371" s="205" t="str">
        <f>IF($M371="","Compléter la colonne M",IF(BG371="","Compléter la part variable",IF($M371=Données!$I$3,BG371,IF(AND($M371=Données!$I$2,BH371=""),"Compléter la colonne précédente",IF(BG371-BH371&lt;=0,0,IF(BH371&gt;=144.44,BG371-144.44,BG371-BH371))))))</f>
        <v>Compléter la colonne M</v>
      </c>
      <c r="BJ371" s="197" t="str">
        <f>IF(BG371="","Compléter la part variable",IF(AND($M371=Données!$I$2,BH371=""),"Compléter mont. unit. versé pour le BTE",IF(BI371-$C$6&lt;0,0,BI371-$C$6)))</f>
        <v>Compléter la part variable</v>
      </c>
      <c r="BK371" s="192" t="str">
        <f t="shared" si="149"/>
        <v>Date signature contrat absente ou non conforme</v>
      </c>
      <c r="BL371" s="24"/>
      <c r="BM371" s="29"/>
      <c r="BN371" s="61" t="str">
        <f t="shared" si="162"/>
        <v>Compléter la colonne M</v>
      </c>
      <c r="BO371" s="62"/>
      <c r="BP371" s="29"/>
      <c r="BQ371" s="205" t="str">
        <f>IF($M371="","Compléter la colonne M",IF(BO371="","Compléter la part variable",IF($M371=Données!$I$3,BO371,IF(AND($M371=Données!$I$2,BP371=""),"Compléter la colonne précédente",IF(BO371-BP371&lt;=0,0,IF(BP371&gt;=144.44,BO371-144.44,BO371-BP371))))))</f>
        <v>Compléter la colonne M</v>
      </c>
      <c r="BR371" s="197" t="str">
        <f>IF(BO371="","Compléter la part variable",IF(AND($M371=Données!$I$2,BP371=""),"Compléter mont. unit. versé pour le BTE",IF(BQ371-$C$6&lt;0,0,BQ371-$C$6)))</f>
        <v>Compléter la part variable</v>
      </c>
      <c r="BS371" s="192" t="str">
        <f t="shared" si="150"/>
        <v>Date signature contrat absente ou non conforme</v>
      </c>
      <c r="BT371" s="24"/>
      <c r="BU371" s="29"/>
      <c r="BV371" s="61" t="str">
        <f t="shared" si="163"/>
        <v>Compléter la colonne M</v>
      </c>
      <c r="BW371" s="62"/>
      <c r="BX371" s="29"/>
      <c r="BY371" s="205" t="str">
        <f>IF($M371="","Compléter la colonne M",IF(BW371="","Compléter la part variable",IF($M371=Données!$I$3,BW371,IF(AND($M371=Données!$I$2,BX371=""),"Compléter la colonne précédente",IF(BW371-BX371&lt;=0,0,IF(BX371&gt;=144.44,BW371-144.44,BW371-BX371))))))</f>
        <v>Compléter la colonne M</v>
      </c>
      <c r="BZ371" s="197" t="str">
        <f>IF(BW371="","Compléter la part variable",IF(AND($M371=Données!$I$2,BX371=""),"Compléter mont. unit. versé pour le BTE",IF(BY371-$C$6&lt;0,0,BY371-$C$6)))</f>
        <v>Compléter la part variable</v>
      </c>
      <c r="CA371" s="192" t="str">
        <f t="shared" si="151"/>
        <v>Date signature contrat absente ou non conforme</v>
      </c>
      <c r="CB371" s="24"/>
      <c r="CC371" s="29"/>
      <c r="CD371" s="61" t="str">
        <f t="shared" si="164"/>
        <v>Compléter la colonne M</v>
      </c>
      <c r="CE371" s="62"/>
      <c r="CF371" s="29"/>
      <c r="CG371" s="205" t="str">
        <f>IF($M371="","Compléter la colonne M",IF(CE371="","Compléter la part variable",IF($M371=Données!$I$3,CE371,IF(AND($M371=Données!$I$2,CF371=""),"Compléter la colonne précédente",IF(CE371-CF371&lt;=0,0,IF(CF371&gt;=144.44,CE371-144.44,CE371-CF371))))))</f>
        <v>Compléter la colonne M</v>
      </c>
      <c r="CH371" s="197" t="str">
        <f>IF(CE371="","Compléter la part variable",IF(AND($M371=Données!$I$2,CF371=""),"Compléter mont. unit. versé pour le BTE",IF(CG371-$C$6&lt;0,0,CG371-$C$6)))</f>
        <v>Compléter la part variable</v>
      </c>
      <c r="CI371" s="192" t="str">
        <f t="shared" si="152"/>
        <v>Date signature contrat absente ou non conforme</v>
      </c>
      <c r="CJ371" s="24"/>
      <c r="CK371" s="29"/>
      <c r="CL371" s="61" t="str">
        <f t="shared" si="165"/>
        <v>Compléter la colonne M</v>
      </c>
      <c r="CM371" s="62"/>
      <c r="CN371" s="29"/>
      <c r="CO371" s="205" t="str">
        <f>IF($M371="","Compléter la colonne M",IF(CM371="","Compléter la part variable",IF($M371=Données!$I$3,CM371,IF(AND($M371=Données!$I$2,CN371=""),"Compléter la colonne précédente",IF(CM371-CN371&lt;=0,0,IF(CN371&gt;=144.44,CM371-144.44,CM371-CN371))))))</f>
        <v>Compléter la colonne M</v>
      </c>
      <c r="CP371" s="197" t="str">
        <f>IF(CM371="","Compléter la part variable",IF(AND($M371=Données!$I$2,CN371=""),"Compléter mont. unit. versé pour le BTE",IF(CO371-$C$6&lt;0,0,CO371-$C$6)))</f>
        <v>Compléter la part variable</v>
      </c>
      <c r="CQ371" s="192" t="str">
        <f t="shared" si="153"/>
        <v>Date signature contrat absente ou non conforme</v>
      </c>
      <c r="CR371" s="24"/>
      <c r="CS371" s="29"/>
      <c r="CT371" s="61" t="str">
        <f t="shared" si="166"/>
        <v>Compléter la colonne M</v>
      </c>
      <c r="CU371" s="62"/>
      <c r="CV371" s="29"/>
      <c r="CW371" s="205" t="str">
        <f>IF($M371="","Compléter la colonne M",IF(CU371="","Compléter la part variable",IF($M371=Données!$I$3,CU371,IF(AND($M371=Données!$I$2,CV371=""),"Compléter la colonne précédente",IF(CU371-CV371&lt;=0,0,IF(CV371&gt;=144.44,CU371-144.44,CU371-CV371))))))</f>
        <v>Compléter la colonne M</v>
      </c>
      <c r="CX371" s="197" t="str">
        <f>IF(CU371="","Compléter la part variable",IF(AND($M371=Données!$I$2,CV371=""),"Compléter mont. unit. versé pour le BTE",IF(CW371-$C$6&lt;0,0,CW371-$C$6)))</f>
        <v>Compléter la part variable</v>
      </c>
      <c r="CY371" s="192" t="str">
        <f t="shared" si="154"/>
        <v>Date signature contrat absente ou non conforme</v>
      </c>
      <c r="CZ371" s="24"/>
      <c r="DA371" s="29"/>
      <c r="DB371" s="61" t="str">
        <f t="shared" si="167"/>
        <v>Compléter la colonne M</v>
      </c>
      <c r="DC371" s="62"/>
      <c r="DD371" s="29"/>
      <c r="DE371" s="205" t="str">
        <f>IF($M371="","Compléter la colonne M",IF(DC371="","Compléter la part variable",IF($M371=Données!$I$3,DC371,IF(AND($M371=Données!$I$2,DD371=""),"Compléter la colonne précédente",IF(DC371-DD371&lt;=0,0,IF(DD371&gt;=144.44,DC371-144.44,DC371-DD371))))))</f>
        <v>Compléter la colonne M</v>
      </c>
      <c r="DF371" s="197" t="str">
        <f>IF(DC371="","Compléter la part variable",IF(AND($M371=Données!$I$2,DD371=""),"Compléter mont. unit. versé pour le BTE",IF(DE371-$C$6&lt;0,0,DE371-$C$6)))</f>
        <v>Compléter la part variable</v>
      </c>
      <c r="DG371" s="192" t="str">
        <f t="shared" si="155"/>
        <v>Date signature contrat absente ou non conforme</v>
      </c>
      <c r="DH371" s="106" t="str">
        <f t="shared" si="142"/>
        <v>Remplir les colonnes M,N, Q et P</v>
      </c>
      <c r="DI371" s="153" t="str">
        <f t="shared" si="143"/>
        <v>Remplir les colonnes M, N, Q et P</v>
      </c>
      <c r="DJ371" s="28" t="str">
        <f t="shared" si="144"/>
        <v>Remplir les colonnes M, N, Q et P</v>
      </c>
      <c r="DK371"/>
      <c r="DL371"/>
    </row>
    <row r="372" spans="1:116" x14ac:dyDescent="0.3">
      <c r="A372" s="132"/>
      <c r="B372" s="165"/>
      <c r="C372" s="43"/>
      <c r="D372" s="43"/>
      <c r="E372" s="43"/>
      <c r="F372" s="43"/>
      <c r="G372" s="133"/>
      <c r="H372" s="59"/>
      <c r="I372" s="29"/>
      <c r="J372" s="167"/>
      <c r="K372" s="167"/>
      <c r="L372" s="168"/>
      <c r="M372" s="141"/>
      <c r="N372" s="119"/>
      <c r="O372" s="69"/>
      <c r="P372" s="69"/>
      <c r="Q372" s="145"/>
      <c r="R372" s="24"/>
      <c r="S372" s="29"/>
      <c r="T372" s="61" t="str">
        <f t="shared" si="156"/>
        <v>Compléter la colonne M</v>
      </c>
      <c r="U372" s="62"/>
      <c r="V372" s="103" t="str">
        <f t="shared" si="140"/>
        <v>Compléter la colonne précédente</v>
      </c>
      <c r="W372" s="192" t="str">
        <f t="shared" si="141"/>
        <v>Date signature contrat absente ou non conforme</v>
      </c>
      <c r="X372" s="24"/>
      <c r="Y372" s="29"/>
      <c r="Z372" s="61" t="str">
        <f t="shared" si="157"/>
        <v>Compléter la colonne M</v>
      </c>
      <c r="AA372" s="62"/>
      <c r="AB372" s="29"/>
      <c r="AC372" s="205" t="str">
        <f>IF($M372="","Compléter la colonne M",IF(AA372="","Compléter la part variable",IF($M372=Données!$I$3,AA372,IF(AND($M372=Données!$I$2,AB372=""),"Compléter la colonne précédente",IF(AA372-AB372&lt;=0,0,IF(AB372&gt;=144.44,AA372-144.44,AA372-AB372))))))</f>
        <v>Compléter la colonne M</v>
      </c>
      <c r="AD372" s="197" t="str">
        <f>IF(AA372="","Compléter la part variable",IF(AND($M372=Données!$I$2,AB372=""),"Compléter mont. unit. versé pour le BTE",IF(AC372-$C$6&lt;0,0,AC372-$C$6)))</f>
        <v>Compléter la part variable</v>
      </c>
      <c r="AE372" s="192" t="str">
        <f t="shared" si="145"/>
        <v>Date signature contrat absente ou non conforme</v>
      </c>
      <c r="AF372" s="24"/>
      <c r="AG372" s="29"/>
      <c r="AH372" s="61" t="str">
        <f t="shared" si="158"/>
        <v>Compléter la colonne M</v>
      </c>
      <c r="AI372" s="62"/>
      <c r="AJ372" s="29"/>
      <c r="AK372" s="205" t="str">
        <f>IF($M372="","Compléter la colonne M",IF(AI372="","Compléter la part variable",IF($M372=Données!$I$3,AI372,IF(AND($M372=Données!$I$2,AJ372=""),"Compléter la colonne précédente",IF(AI372-AJ372&lt;=0,0,IF(AJ372&gt;=144.44,AI372-144.44,AI372-AJ372))))))</f>
        <v>Compléter la colonne M</v>
      </c>
      <c r="AL372" s="197" t="str">
        <f>IF(AI372="","Compléter la part variable",IF(AND($M372=Données!$I$2,AJ372=""),"Compléter mont. unit. versé pour le BTE",IF(AK372-$C$6&lt;0,0,AK372-$C$6)))</f>
        <v>Compléter la part variable</v>
      </c>
      <c r="AM372" s="192" t="str">
        <f t="shared" si="146"/>
        <v>Date signature contrat absente ou non conforme</v>
      </c>
      <c r="AN372" s="24"/>
      <c r="AO372" s="29"/>
      <c r="AP372" s="61" t="str">
        <f t="shared" si="159"/>
        <v>Compléter la colonne M</v>
      </c>
      <c r="AQ372" s="62"/>
      <c r="AR372" s="29"/>
      <c r="AS372" s="205" t="str">
        <f>IF($M372="","Compléter la colonne M",IF(AQ372="","Compléter la part variable",IF($M372=Données!$I$3,AQ372,IF(AND($M372=Données!$I$2,AR372=""),"Compléter la colonne précédente",IF(AQ372-AR372&lt;=0,0,IF(AR372&gt;=144.44,AQ372-144.44,AQ372-AR372))))))</f>
        <v>Compléter la colonne M</v>
      </c>
      <c r="AT372" s="197" t="str">
        <f>IF(AQ372="","Compléter la part variable",IF(AND($M372=Données!$I$2,AR372=""),"Compléter mont. unit. versé pour le BTE",IF(AS372-$C$6&lt;0,0,AS372-$C$6)))</f>
        <v>Compléter la part variable</v>
      </c>
      <c r="AU372" s="192" t="str">
        <f t="shared" si="147"/>
        <v>Date signature contrat absente ou non conforme</v>
      </c>
      <c r="AV372" s="24"/>
      <c r="AW372" s="29"/>
      <c r="AX372" s="61" t="str">
        <f t="shared" si="160"/>
        <v>Compléter la colonne M</v>
      </c>
      <c r="AY372" s="62"/>
      <c r="AZ372" s="29"/>
      <c r="BA372" s="205" t="str">
        <f>IF($M372="","Compléter la colonne M",IF(AY372="","Compléter la part variable",IF($M372=Données!$I$3,AY372,IF(AND($M372=Données!$I$2,AZ372=""),"Compléter la colonne précédente",IF(AY372-AZ372&lt;=0,0,IF(AZ372&gt;=144.44,AY372-144.44,AY372-AZ372))))))</f>
        <v>Compléter la colonne M</v>
      </c>
      <c r="BB372" s="197" t="str">
        <f>IF(AY372="","Compléter la part variable",IF(AND($M372=Données!$I$2,AZ372=""),"Compléter mont. unit. versé pour le BTE",IF(BA372-$C$6&lt;0,0,BA372-$C$6)))</f>
        <v>Compléter la part variable</v>
      </c>
      <c r="BC372" s="192" t="str">
        <f t="shared" si="148"/>
        <v>Date signature contrat absente ou non conforme</v>
      </c>
      <c r="BD372" s="24"/>
      <c r="BE372" s="29"/>
      <c r="BF372" s="61" t="str">
        <f t="shared" si="161"/>
        <v>Compléter la colonne M</v>
      </c>
      <c r="BG372" s="62"/>
      <c r="BH372" s="29"/>
      <c r="BI372" s="205" t="str">
        <f>IF($M372="","Compléter la colonne M",IF(BG372="","Compléter la part variable",IF($M372=Données!$I$3,BG372,IF(AND($M372=Données!$I$2,BH372=""),"Compléter la colonne précédente",IF(BG372-BH372&lt;=0,0,IF(BH372&gt;=144.44,BG372-144.44,BG372-BH372))))))</f>
        <v>Compléter la colonne M</v>
      </c>
      <c r="BJ372" s="197" t="str">
        <f>IF(BG372="","Compléter la part variable",IF(AND($M372=Données!$I$2,BH372=""),"Compléter mont. unit. versé pour le BTE",IF(BI372-$C$6&lt;0,0,BI372-$C$6)))</f>
        <v>Compléter la part variable</v>
      </c>
      <c r="BK372" s="192" t="str">
        <f t="shared" si="149"/>
        <v>Date signature contrat absente ou non conforme</v>
      </c>
      <c r="BL372" s="24"/>
      <c r="BM372" s="29"/>
      <c r="BN372" s="61" t="str">
        <f t="shared" si="162"/>
        <v>Compléter la colonne M</v>
      </c>
      <c r="BO372" s="62"/>
      <c r="BP372" s="29"/>
      <c r="BQ372" s="205" t="str">
        <f>IF($M372="","Compléter la colonne M",IF(BO372="","Compléter la part variable",IF($M372=Données!$I$3,BO372,IF(AND($M372=Données!$I$2,BP372=""),"Compléter la colonne précédente",IF(BO372-BP372&lt;=0,0,IF(BP372&gt;=144.44,BO372-144.44,BO372-BP372))))))</f>
        <v>Compléter la colonne M</v>
      </c>
      <c r="BR372" s="197" t="str">
        <f>IF(BO372="","Compléter la part variable",IF(AND($M372=Données!$I$2,BP372=""),"Compléter mont. unit. versé pour le BTE",IF(BQ372-$C$6&lt;0,0,BQ372-$C$6)))</f>
        <v>Compléter la part variable</v>
      </c>
      <c r="BS372" s="192" t="str">
        <f t="shared" si="150"/>
        <v>Date signature contrat absente ou non conforme</v>
      </c>
      <c r="BT372" s="24"/>
      <c r="BU372" s="29"/>
      <c r="BV372" s="61" t="str">
        <f t="shared" si="163"/>
        <v>Compléter la colonne M</v>
      </c>
      <c r="BW372" s="62"/>
      <c r="BX372" s="29"/>
      <c r="BY372" s="205" t="str">
        <f>IF($M372="","Compléter la colonne M",IF(BW372="","Compléter la part variable",IF($M372=Données!$I$3,BW372,IF(AND($M372=Données!$I$2,BX372=""),"Compléter la colonne précédente",IF(BW372-BX372&lt;=0,0,IF(BX372&gt;=144.44,BW372-144.44,BW372-BX372))))))</f>
        <v>Compléter la colonne M</v>
      </c>
      <c r="BZ372" s="197" t="str">
        <f>IF(BW372="","Compléter la part variable",IF(AND($M372=Données!$I$2,BX372=""),"Compléter mont. unit. versé pour le BTE",IF(BY372-$C$6&lt;0,0,BY372-$C$6)))</f>
        <v>Compléter la part variable</v>
      </c>
      <c r="CA372" s="192" t="str">
        <f t="shared" si="151"/>
        <v>Date signature contrat absente ou non conforme</v>
      </c>
      <c r="CB372" s="24"/>
      <c r="CC372" s="29"/>
      <c r="CD372" s="61" t="str">
        <f t="shared" si="164"/>
        <v>Compléter la colonne M</v>
      </c>
      <c r="CE372" s="62"/>
      <c r="CF372" s="29"/>
      <c r="CG372" s="205" t="str">
        <f>IF($M372="","Compléter la colonne M",IF(CE372="","Compléter la part variable",IF($M372=Données!$I$3,CE372,IF(AND($M372=Données!$I$2,CF372=""),"Compléter la colonne précédente",IF(CE372-CF372&lt;=0,0,IF(CF372&gt;=144.44,CE372-144.44,CE372-CF372))))))</f>
        <v>Compléter la colonne M</v>
      </c>
      <c r="CH372" s="197" t="str">
        <f>IF(CE372="","Compléter la part variable",IF(AND($M372=Données!$I$2,CF372=""),"Compléter mont. unit. versé pour le BTE",IF(CG372-$C$6&lt;0,0,CG372-$C$6)))</f>
        <v>Compléter la part variable</v>
      </c>
      <c r="CI372" s="192" t="str">
        <f t="shared" si="152"/>
        <v>Date signature contrat absente ou non conforme</v>
      </c>
      <c r="CJ372" s="24"/>
      <c r="CK372" s="29"/>
      <c r="CL372" s="61" t="str">
        <f t="shared" si="165"/>
        <v>Compléter la colonne M</v>
      </c>
      <c r="CM372" s="62"/>
      <c r="CN372" s="29"/>
      <c r="CO372" s="205" t="str">
        <f>IF($M372="","Compléter la colonne M",IF(CM372="","Compléter la part variable",IF($M372=Données!$I$3,CM372,IF(AND($M372=Données!$I$2,CN372=""),"Compléter la colonne précédente",IF(CM372-CN372&lt;=0,0,IF(CN372&gt;=144.44,CM372-144.44,CM372-CN372))))))</f>
        <v>Compléter la colonne M</v>
      </c>
      <c r="CP372" s="197" t="str">
        <f>IF(CM372="","Compléter la part variable",IF(AND($M372=Données!$I$2,CN372=""),"Compléter mont. unit. versé pour le BTE",IF(CO372-$C$6&lt;0,0,CO372-$C$6)))</f>
        <v>Compléter la part variable</v>
      </c>
      <c r="CQ372" s="192" t="str">
        <f t="shared" si="153"/>
        <v>Date signature contrat absente ou non conforme</v>
      </c>
      <c r="CR372" s="24"/>
      <c r="CS372" s="29"/>
      <c r="CT372" s="61" t="str">
        <f t="shared" si="166"/>
        <v>Compléter la colonne M</v>
      </c>
      <c r="CU372" s="62"/>
      <c r="CV372" s="29"/>
      <c r="CW372" s="205" t="str">
        <f>IF($M372="","Compléter la colonne M",IF(CU372="","Compléter la part variable",IF($M372=Données!$I$3,CU372,IF(AND($M372=Données!$I$2,CV372=""),"Compléter la colonne précédente",IF(CU372-CV372&lt;=0,0,IF(CV372&gt;=144.44,CU372-144.44,CU372-CV372))))))</f>
        <v>Compléter la colonne M</v>
      </c>
      <c r="CX372" s="197" t="str">
        <f>IF(CU372="","Compléter la part variable",IF(AND($M372=Données!$I$2,CV372=""),"Compléter mont. unit. versé pour le BTE",IF(CW372-$C$6&lt;0,0,CW372-$C$6)))</f>
        <v>Compléter la part variable</v>
      </c>
      <c r="CY372" s="192" t="str">
        <f t="shared" si="154"/>
        <v>Date signature contrat absente ou non conforme</v>
      </c>
      <c r="CZ372" s="24"/>
      <c r="DA372" s="29"/>
      <c r="DB372" s="61" t="str">
        <f t="shared" si="167"/>
        <v>Compléter la colonne M</v>
      </c>
      <c r="DC372" s="62"/>
      <c r="DD372" s="29"/>
      <c r="DE372" s="205" t="str">
        <f>IF($M372="","Compléter la colonne M",IF(DC372="","Compléter la part variable",IF($M372=Données!$I$3,DC372,IF(AND($M372=Données!$I$2,DD372=""),"Compléter la colonne précédente",IF(DC372-DD372&lt;=0,0,IF(DD372&gt;=144.44,DC372-144.44,DC372-DD372))))))</f>
        <v>Compléter la colonne M</v>
      </c>
      <c r="DF372" s="197" t="str">
        <f>IF(DC372="","Compléter la part variable",IF(AND($M372=Données!$I$2,DD372=""),"Compléter mont. unit. versé pour le BTE",IF(DE372-$C$6&lt;0,0,DE372-$C$6)))</f>
        <v>Compléter la part variable</v>
      </c>
      <c r="DG372" s="192" t="str">
        <f t="shared" si="155"/>
        <v>Date signature contrat absente ou non conforme</v>
      </c>
      <c r="DH372" s="106" t="str">
        <f t="shared" si="142"/>
        <v>Remplir les colonnes M,N, Q et P</v>
      </c>
      <c r="DI372" s="153" t="str">
        <f t="shared" si="143"/>
        <v>Remplir les colonnes M, N, Q et P</v>
      </c>
      <c r="DJ372" s="28" t="str">
        <f t="shared" si="144"/>
        <v>Remplir les colonnes M, N, Q et P</v>
      </c>
      <c r="DK372"/>
      <c r="DL372"/>
    </row>
    <row r="373" spans="1:116" x14ac:dyDescent="0.3">
      <c r="A373" s="132"/>
      <c r="B373" s="165"/>
      <c r="C373" s="43"/>
      <c r="D373" s="43"/>
      <c r="E373" s="43"/>
      <c r="F373" s="43"/>
      <c r="G373" s="133"/>
      <c r="H373" s="59"/>
      <c r="I373" s="29"/>
      <c r="J373" s="167"/>
      <c r="K373" s="167"/>
      <c r="L373" s="168"/>
      <c r="M373" s="141"/>
      <c r="N373" s="119"/>
      <c r="O373" s="69"/>
      <c r="P373" s="69"/>
      <c r="Q373" s="145"/>
      <c r="R373" s="24"/>
      <c r="S373" s="29"/>
      <c r="T373" s="61" t="str">
        <f t="shared" si="156"/>
        <v>Compléter la colonne M</v>
      </c>
      <c r="U373" s="62"/>
      <c r="V373" s="103" t="str">
        <f t="shared" si="140"/>
        <v>Compléter la colonne précédente</v>
      </c>
      <c r="W373" s="192" t="str">
        <f t="shared" si="141"/>
        <v>Date signature contrat absente ou non conforme</v>
      </c>
      <c r="X373" s="24"/>
      <c r="Y373" s="29"/>
      <c r="Z373" s="61" t="str">
        <f t="shared" si="157"/>
        <v>Compléter la colonne M</v>
      </c>
      <c r="AA373" s="62"/>
      <c r="AB373" s="29"/>
      <c r="AC373" s="205" t="str">
        <f>IF($M373="","Compléter la colonne M",IF(AA373="","Compléter la part variable",IF($M373=Données!$I$3,AA373,IF(AND($M373=Données!$I$2,AB373=""),"Compléter la colonne précédente",IF(AA373-AB373&lt;=0,0,IF(AB373&gt;=144.44,AA373-144.44,AA373-AB373))))))</f>
        <v>Compléter la colonne M</v>
      </c>
      <c r="AD373" s="197" t="str">
        <f>IF(AA373="","Compléter la part variable",IF(AND($M373=Données!$I$2,AB373=""),"Compléter mont. unit. versé pour le BTE",IF(AC373-$C$6&lt;0,0,AC373-$C$6)))</f>
        <v>Compléter la part variable</v>
      </c>
      <c r="AE373" s="192" t="str">
        <f t="shared" si="145"/>
        <v>Date signature contrat absente ou non conforme</v>
      </c>
      <c r="AF373" s="24"/>
      <c r="AG373" s="29"/>
      <c r="AH373" s="61" t="str">
        <f t="shared" si="158"/>
        <v>Compléter la colonne M</v>
      </c>
      <c r="AI373" s="62"/>
      <c r="AJ373" s="29"/>
      <c r="AK373" s="205" t="str">
        <f>IF($M373="","Compléter la colonne M",IF(AI373="","Compléter la part variable",IF($M373=Données!$I$3,AI373,IF(AND($M373=Données!$I$2,AJ373=""),"Compléter la colonne précédente",IF(AI373-AJ373&lt;=0,0,IF(AJ373&gt;=144.44,AI373-144.44,AI373-AJ373))))))</f>
        <v>Compléter la colonne M</v>
      </c>
      <c r="AL373" s="197" t="str">
        <f>IF(AI373="","Compléter la part variable",IF(AND($M373=Données!$I$2,AJ373=""),"Compléter mont. unit. versé pour le BTE",IF(AK373-$C$6&lt;0,0,AK373-$C$6)))</f>
        <v>Compléter la part variable</v>
      </c>
      <c r="AM373" s="192" t="str">
        <f t="shared" si="146"/>
        <v>Date signature contrat absente ou non conforme</v>
      </c>
      <c r="AN373" s="24"/>
      <c r="AO373" s="29"/>
      <c r="AP373" s="61" t="str">
        <f t="shared" si="159"/>
        <v>Compléter la colonne M</v>
      </c>
      <c r="AQ373" s="62"/>
      <c r="AR373" s="29"/>
      <c r="AS373" s="205" t="str">
        <f>IF($M373="","Compléter la colonne M",IF(AQ373="","Compléter la part variable",IF($M373=Données!$I$3,AQ373,IF(AND($M373=Données!$I$2,AR373=""),"Compléter la colonne précédente",IF(AQ373-AR373&lt;=0,0,IF(AR373&gt;=144.44,AQ373-144.44,AQ373-AR373))))))</f>
        <v>Compléter la colonne M</v>
      </c>
      <c r="AT373" s="197" t="str">
        <f>IF(AQ373="","Compléter la part variable",IF(AND($M373=Données!$I$2,AR373=""),"Compléter mont. unit. versé pour le BTE",IF(AS373-$C$6&lt;0,0,AS373-$C$6)))</f>
        <v>Compléter la part variable</v>
      </c>
      <c r="AU373" s="192" t="str">
        <f t="shared" si="147"/>
        <v>Date signature contrat absente ou non conforme</v>
      </c>
      <c r="AV373" s="24"/>
      <c r="AW373" s="29"/>
      <c r="AX373" s="61" t="str">
        <f t="shared" si="160"/>
        <v>Compléter la colonne M</v>
      </c>
      <c r="AY373" s="62"/>
      <c r="AZ373" s="29"/>
      <c r="BA373" s="205" t="str">
        <f>IF($M373="","Compléter la colonne M",IF(AY373="","Compléter la part variable",IF($M373=Données!$I$3,AY373,IF(AND($M373=Données!$I$2,AZ373=""),"Compléter la colonne précédente",IF(AY373-AZ373&lt;=0,0,IF(AZ373&gt;=144.44,AY373-144.44,AY373-AZ373))))))</f>
        <v>Compléter la colonne M</v>
      </c>
      <c r="BB373" s="197" t="str">
        <f>IF(AY373="","Compléter la part variable",IF(AND($M373=Données!$I$2,AZ373=""),"Compléter mont. unit. versé pour le BTE",IF(BA373-$C$6&lt;0,0,BA373-$C$6)))</f>
        <v>Compléter la part variable</v>
      </c>
      <c r="BC373" s="192" t="str">
        <f t="shared" si="148"/>
        <v>Date signature contrat absente ou non conforme</v>
      </c>
      <c r="BD373" s="24"/>
      <c r="BE373" s="29"/>
      <c r="BF373" s="61" t="str">
        <f t="shared" si="161"/>
        <v>Compléter la colonne M</v>
      </c>
      <c r="BG373" s="62"/>
      <c r="BH373" s="29"/>
      <c r="BI373" s="205" t="str">
        <f>IF($M373="","Compléter la colonne M",IF(BG373="","Compléter la part variable",IF($M373=Données!$I$3,BG373,IF(AND($M373=Données!$I$2,BH373=""),"Compléter la colonne précédente",IF(BG373-BH373&lt;=0,0,IF(BH373&gt;=144.44,BG373-144.44,BG373-BH373))))))</f>
        <v>Compléter la colonne M</v>
      </c>
      <c r="BJ373" s="197" t="str">
        <f>IF(BG373="","Compléter la part variable",IF(AND($M373=Données!$I$2,BH373=""),"Compléter mont. unit. versé pour le BTE",IF(BI373-$C$6&lt;0,0,BI373-$C$6)))</f>
        <v>Compléter la part variable</v>
      </c>
      <c r="BK373" s="192" t="str">
        <f t="shared" si="149"/>
        <v>Date signature contrat absente ou non conforme</v>
      </c>
      <c r="BL373" s="24"/>
      <c r="BM373" s="29"/>
      <c r="BN373" s="61" t="str">
        <f t="shared" si="162"/>
        <v>Compléter la colonne M</v>
      </c>
      <c r="BO373" s="62"/>
      <c r="BP373" s="29"/>
      <c r="BQ373" s="205" t="str">
        <f>IF($M373="","Compléter la colonne M",IF(BO373="","Compléter la part variable",IF($M373=Données!$I$3,BO373,IF(AND($M373=Données!$I$2,BP373=""),"Compléter la colonne précédente",IF(BO373-BP373&lt;=0,0,IF(BP373&gt;=144.44,BO373-144.44,BO373-BP373))))))</f>
        <v>Compléter la colonne M</v>
      </c>
      <c r="BR373" s="197" t="str">
        <f>IF(BO373="","Compléter la part variable",IF(AND($M373=Données!$I$2,BP373=""),"Compléter mont. unit. versé pour le BTE",IF(BQ373-$C$6&lt;0,0,BQ373-$C$6)))</f>
        <v>Compléter la part variable</v>
      </c>
      <c r="BS373" s="192" t="str">
        <f t="shared" si="150"/>
        <v>Date signature contrat absente ou non conforme</v>
      </c>
      <c r="BT373" s="24"/>
      <c r="BU373" s="29"/>
      <c r="BV373" s="61" t="str">
        <f t="shared" si="163"/>
        <v>Compléter la colonne M</v>
      </c>
      <c r="BW373" s="62"/>
      <c r="BX373" s="29"/>
      <c r="BY373" s="205" t="str">
        <f>IF($M373="","Compléter la colonne M",IF(BW373="","Compléter la part variable",IF($M373=Données!$I$3,BW373,IF(AND($M373=Données!$I$2,BX373=""),"Compléter la colonne précédente",IF(BW373-BX373&lt;=0,0,IF(BX373&gt;=144.44,BW373-144.44,BW373-BX373))))))</f>
        <v>Compléter la colonne M</v>
      </c>
      <c r="BZ373" s="197" t="str">
        <f>IF(BW373="","Compléter la part variable",IF(AND($M373=Données!$I$2,BX373=""),"Compléter mont. unit. versé pour le BTE",IF(BY373-$C$6&lt;0,0,BY373-$C$6)))</f>
        <v>Compléter la part variable</v>
      </c>
      <c r="CA373" s="192" t="str">
        <f t="shared" si="151"/>
        <v>Date signature contrat absente ou non conforme</v>
      </c>
      <c r="CB373" s="24"/>
      <c r="CC373" s="29"/>
      <c r="CD373" s="61" t="str">
        <f t="shared" si="164"/>
        <v>Compléter la colonne M</v>
      </c>
      <c r="CE373" s="62"/>
      <c r="CF373" s="29"/>
      <c r="CG373" s="205" t="str">
        <f>IF($M373="","Compléter la colonne M",IF(CE373="","Compléter la part variable",IF($M373=Données!$I$3,CE373,IF(AND($M373=Données!$I$2,CF373=""),"Compléter la colonne précédente",IF(CE373-CF373&lt;=0,0,IF(CF373&gt;=144.44,CE373-144.44,CE373-CF373))))))</f>
        <v>Compléter la colonne M</v>
      </c>
      <c r="CH373" s="197" t="str">
        <f>IF(CE373="","Compléter la part variable",IF(AND($M373=Données!$I$2,CF373=""),"Compléter mont. unit. versé pour le BTE",IF(CG373-$C$6&lt;0,0,CG373-$C$6)))</f>
        <v>Compléter la part variable</v>
      </c>
      <c r="CI373" s="192" t="str">
        <f t="shared" si="152"/>
        <v>Date signature contrat absente ou non conforme</v>
      </c>
      <c r="CJ373" s="24"/>
      <c r="CK373" s="29"/>
      <c r="CL373" s="61" t="str">
        <f t="shared" si="165"/>
        <v>Compléter la colonne M</v>
      </c>
      <c r="CM373" s="62"/>
      <c r="CN373" s="29"/>
      <c r="CO373" s="205" t="str">
        <f>IF($M373="","Compléter la colonne M",IF(CM373="","Compléter la part variable",IF($M373=Données!$I$3,CM373,IF(AND($M373=Données!$I$2,CN373=""),"Compléter la colonne précédente",IF(CM373-CN373&lt;=0,0,IF(CN373&gt;=144.44,CM373-144.44,CM373-CN373))))))</f>
        <v>Compléter la colonne M</v>
      </c>
      <c r="CP373" s="197" t="str">
        <f>IF(CM373="","Compléter la part variable",IF(AND($M373=Données!$I$2,CN373=""),"Compléter mont. unit. versé pour le BTE",IF(CO373-$C$6&lt;0,0,CO373-$C$6)))</f>
        <v>Compléter la part variable</v>
      </c>
      <c r="CQ373" s="192" t="str">
        <f t="shared" si="153"/>
        <v>Date signature contrat absente ou non conforme</v>
      </c>
      <c r="CR373" s="24"/>
      <c r="CS373" s="29"/>
      <c r="CT373" s="61" t="str">
        <f t="shared" si="166"/>
        <v>Compléter la colonne M</v>
      </c>
      <c r="CU373" s="62"/>
      <c r="CV373" s="29"/>
      <c r="CW373" s="205" t="str">
        <f>IF($M373="","Compléter la colonne M",IF(CU373="","Compléter la part variable",IF($M373=Données!$I$3,CU373,IF(AND($M373=Données!$I$2,CV373=""),"Compléter la colonne précédente",IF(CU373-CV373&lt;=0,0,IF(CV373&gt;=144.44,CU373-144.44,CU373-CV373))))))</f>
        <v>Compléter la colonne M</v>
      </c>
      <c r="CX373" s="197" t="str">
        <f>IF(CU373="","Compléter la part variable",IF(AND($M373=Données!$I$2,CV373=""),"Compléter mont. unit. versé pour le BTE",IF(CW373-$C$6&lt;0,0,CW373-$C$6)))</f>
        <v>Compléter la part variable</v>
      </c>
      <c r="CY373" s="192" t="str">
        <f t="shared" si="154"/>
        <v>Date signature contrat absente ou non conforme</v>
      </c>
      <c r="CZ373" s="24"/>
      <c r="DA373" s="29"/>
      <c r="DB373" s="61" t="str">
        <f t="shared" si="167"/>
        <v>Compléter la colonne M</v>
      </c>
      <c r="DC373" s="62"/>
      <c r="DD373" s="29"/>
      <c r="DE373" s="205" t="str">
        <f>IF($M373="","Compléter la colonne M",IF(DC373="","Compléter la part variable",IF($M373=Données!$I$3,DC373,IF(AND($M373=Données!$I$2,DD373=""),"Compléter la colonne précédente",IF(DC373-DD373&lt;=0,0,IF(DD373&gt;=144.44,DC373-144.44,DC373-DD373))))))</f>
        <v>Compléter la colonne M</v>
      </c>
      <c r="DF373" s="197" t="str">
        <f>IF(DC373="","Compléter la part variable",IF(AND($M373=Données!$I$2,DD373=""),"Compléter mont. unit. versé pour le BTE",IF(DE373-$C$6&lt;0,0,DE373-$C$6)))</f>
        <v>Compléter la part variable</v>
      </c>
      <c r="DG373" s="192" t="str">
        <f t="shared" si="155"/>
        <v>Date signature contrat absente ou non conforme</v>
      </c>
      <c r="DH373" s="106" t="str">
        <f t="shared" si="142"/>
        <v>Remplir les colonnes M,N, Q et P</v>
      </c>
      <c r="DI373" s="153" t="str">
        <f t="shared" si="143"/>
        <v>Remplir les colonnes M, N, Q et P</v>
      </c>
      <c r="DJ373" s="28" t="str">
        <f t="shared" si="144"/>
        <v>Remplir les colonnes M, N, Q et P</v>
      </c>
      <c r="DK373"/>
      <c r="DL373"/>
    </row>
    <row r="374" spans="1:116" x14ac:dyDescent="0.3">
      <c r="A374" s="132"/>
      <c r="B374" s="165"/>
      <c r="C374" s="43"/>
      <c r="D374" s="43"/>
      <c r="E374" s="43"/>
      <c r="F374" s="43"/>
      <c r="G374" s="133"/>
      <c r="H374" s="59"/>
      <c r="I374" s="29"/>
      <c r="J374" s="167"/>
      <c r="K374" s="167"/>
      <c r="L374" s="168"/>
      <c r="M374" s="141"/>
      <c r="N374" s="119"/>
      <c r="O374" s="69"/>
      <c r="P374" s="69"/>
      <c r="Q374" s="145"/>
      <c r="R374" s="24"/>
      <c r="S374" s="29"/>
      <c r="T374" s="61" t="str">
        <f t="shared" si="156"/>
        <v>Compléter la colonne M</v>
      </c>
      <c r="U374" s="62"/>
      <c r="V374" s="103" t="str">
        <f t="shared" si="140"/>
        <v>Compléter la colonne précédente</v>
      </c>
      <c r="W374" s="192" t="str">
        <f t="shared" si="141"/>
        <v>Date signature contrat absente ou non conforme</v>
      </c>
      <c r="X374" s="24"/>
      <c r="Y374" s="29"/>
      <c r="Z374" s="61" t="str">
        <f t="shared" si="157"/>
        <v>Compléter la colonne M</v>
      </c>
      <c r="AA374" s="62"/>
      <c r="AB374" s="29"/>
      <c r="AC374" s="205" t="str">
        <f>IF($M374="","Compléter la colonne M",IF(AA374="","Compléter la part variable",IF($M374=Données!$I$3,AA374,IF(AND($M374=Données!$I$2,AB374=""),"Compléter la colonne précédente",IF(AA374-AB374&lt;=0,0,IF(AB374&gt;=144.44,AA374-144.44,AA374-AB374))))))</f>
        <v>Compléter la colonne M</v>
      </c>
      <c r="AD374" s="197" t="str">
        <f>IF(AA374="","Compléter la part variable",IF(AND($M374=Données!$I$2,AB374=""),"Compléter mont. unit. versé pour le BTE",IF(AC374-$C$6&lt;0,0,AC374-$C$6)))</f>
        <v>Compléter la part variable</v>
      </c>
      <c r="AE374" s="192" t="str">
        <f t="shared" si="145"/>
        <v>Date signature contrat absente ou non conforme</v>
      </c>
      <c r="AF374" s="24"/>
      <c r="AG374" s="29"/>
      <c r="AH374" s="61" t="str">
        <f t="shared" si="158"/>
        <v>Compléter la colonne M</v>
      </c>
      <c r="AI374" s="62"/>
      <c r="AJ374" s="29"/>
      <c r="AK374" s="205" t="str">
        <f>IF($M374="","Compléter la colonne M",IF(AI374="","Compléter la part variable",IF($M374=Données!$I$3,AI374,IF(AND($M374=Données!$I$2,AJ374=""),"Compléter la colonne précédente",IF(AI374-AJ374&lt;=0,0,IF(AJ374&gt;=144.44,AI374-144.44,AI374-AJ374))))))</f>
        <v>Compléter la colonne M</v>
      </c>
      <c r="AL374" s="197" t="str">
        <f>IF(AI374="","Compléter la part variable",IF(AND($M374=Données!$I$2,AJ374=""),"Compléter mont. unit. versé pour le BTE",IF(AK374-$C$6&lt;0,0,AK374-$C$6)))</f>
        <v>Compléter la part variable</v>
      </c>
      <c r="AM374" s="192" t="str">
        <f t="shared" si="146"/>
        <v>Date signature contrat absente ou non conforme</v>
      </c>
      <c r="AN374" s="24"/>
      <c r="AO374" s="29"/>
      <c r="AP374" s="61" t="str">
        <f t="shared" si="159"/>
        <v>Compléter la colonne M</v>
      </c>
      <c r="AQ374" s="62"/>
      <c r="AR374" s="29"/>
      <c r="AS374" s="205" t="str">
        <f>IF($M374="","Compléter la colonne M",IF(AQ374="","Compléter la part variable",IF($M374=Données!$I$3,AQ374,IF(AND($M374=Données!$I$2,AR374=""),"Compléter la colonne précédente",IF(AQ374-AR374&lt;=0,0,IF(AR374&gt;=144.44,AQ374-144.44,AQ374-AR374))))))</f>
        <v>Compléter la colonne M</v>
      </c>
      <c r="AT374" s="197" t="str">
        <f>IF(AQ374="","Compléter la part variable",IF(AND($M374=Données!$I$2,AR374=""),"Compléter mont. unit. versé pour le BTE",IF(AS374-$C$6&lt;0,0,AS374-$C$6)))</f>
        <v>Compléter la part variable</v>
      </c>
      <c r="AU374" s="192" t="str">
        <f t="shared" si="147"/>
        <v>Date signature contrat absente ou non conforme</v>
      </c>
      <c r="AV374" s="24"/>
      <c r="AW374" s="29"/>
      <c r="AX374" s="61" t="str">
        <f t="shared" si="160"/>
        <v>Compléter la colonne M</v>
      </c>
      <c r="AY374" s="62"/>
      <c r="AZ374" s="29"/>
      <c r="BA374" s="205" t="str">
        <f>IF($M374="","Compléter la colonne M",IF(AY374="","Compléter la part variable",IF($M374=Données!$I$3,AY374,IF(AND($M374=Données!$I$2,AZ374=""),"Compléter la colonne précédente",IF(AY374-AZ374&lt;=0,0,IF(AZ374&gt;=144.44,AY374-144.44,AY374-AZ374))))))</f>
        <v>Compléter la colonne M</v>
      </c>
      <c r="BB374" s="197" t="str">
        <f>IF(AY374="","Compléter la part variable",IF(AND($M374=Données!$I$2,AZ374=""),"Compléter mont. unit. versé pour le BTE",IF(BA374-$C$6&lt;0,0,BA374-$C$6)))</f>
        <v>Compléter la part variable</v>
      </c>
      <c r="BC374" s="192" t="str">
        <f t="shared" si="148"/>
        <v>Date signature contrat absente ou non conforme</v>
      </c>
      <c r="BD374" s="24"/>
      <c r="BE374" s="29"/>
      <c r="BF374" s="61" t="str">
        <f t="shared" si="161"/>
        <v>Compléter la colonne M</v>
      </c>
      <c r="BG374" s="62"/>
      <c r="BH374" s="29"/>
      <c r="BI374" s="205" t="str">
        <f>IF($M374="","Compléter la colonne M",IF(BG374="","Compléter la part variable",IF($M374=Données!$I$3,BG374,IF(AND($M374=Données!$I$2,BH374=""),"Compléter la colonne précédente",IF(BG374-BH374&lt;=0,0,IF(BH374&gt;=144.44,BG374-144.44,BG374-BH374))))))</f>
        <v>Compléter la colonne M</v>
      </c>
      <c r="BJ374" s="197" t="str">
        <f>IF(BG374="","Compléter la part variable",IF(AND($M374=Données!$I$2,BH374=""),"Compléter mont. unit. versé pour le BTE",IF(BI374-$C$6&lt;0,0,BI374-$C$6)))</f>
        <v>Compléter la part variable</v>
      </c>
      <c r="BK374" s="192" t="str">
        <f t="shared" si="149"/>
        <v>Date signature contrat absente ou non conforme</v>
      </c>
      <c r="BL374" s="24"/>
      <c r="BM374" s="29"/>
      <c r="BN374" s="61" t="str">
        <f t="shared" si="162"/>
        <v>Compléter la colonne M</v>
      </c>
      <c r="BO374" s="62"/>
      <c r="BP374" s="29"/>
      <c r="BQ374" s="205" t="str">
        <f>IF($M374="","Compléter la colonne M",IF(BO374="","Compléter la part variable",IF($M374=Données!$I$3,BO374,IF(AND($M374=Données!$I$2,BP374=""),"Compléter la colonne précédente",IF(BO374-BP374&lt;=0,0,IF(BP374&gt;=144.44,BO374-144.44,BO374-BP374))))))</f>
        <v>Compléter la colonne M</v>
      </c>
      <c r="BR374" s="197" t="str">
        <f>IF(BO374="","Compléter la part variable",IF(AND($M374=Données!$I$2,BP374=""),"Compléter mont. unit. versé pour le BTE",IF(BQ374-$C$6&lt;0,0,BQ374-$C$6)))</f>
        <v>Compléter la part variable</v>
      </c>
      <c r="BS374" s="192" t="str">
        <f t="shared" si="150"/>
        <v>Date signature contrat absente ou non conforme</v>
      </c>
      <c r="BT374" s="24"/>
      <c r="BU374" s="29"/>
      <c r="BV374" s="61" t="str">
        <f t="shared" si="163"/>
        <v>Compléter la colonne M</v>
      </c>
      <c r="BW374" s="62"/>
      <c r="BX374" s="29"/>
      <c r="BY374" s="205" t="str">
        <f>IF($M374="","Compléter la colonne M",IF(BW374="","Compléter la part variable",IF($M374=Données!$I$3,BW374,IF(AND($M374=Données!$I$2,BX374=""),"Compléter la colonne précédente",IF(BW374-BX374&lt;=0,0,IF(BX374&gt;=144.44,BW374-144.44,BW374-BX374))))))</f>
        <v>Compléter la colonne M</v>
      </c>
      <c r="BZ374" s="197" t="str">
        <f>IF(BW374="","Compléter la part variable",IF(AND($M374=Données!$I$2,BX374=""),"Compléter mont. unit. versé pour le BTE",IF(BY374-$C$6&lt;0,0,BY374-$C$6)))</f>
        <v>Compléter la part variable</v>
      </c>
      <c r="CA374" s="192" t="str">
        <f t="shared" si="151"/>
        <v>Date signature contrat absente ou non conforme</v>
      </c>
      <c r="CB374" s="24"/>
      <c r="CC374" s="29"/>
      <c r="CD374" s="61" t="str">
        <f t="shared" si="164"/>
        <v>Compléter la colonne M</v>
      </c>
      <c r="CE374" s="62"/>
      <c r="CF374" s="29"/>
      <c r="CG374" s="205" t="str">
        <f>IF($M374="","Compléter la colonne M",IF(CE374="","Compléter la part variable",IF($M374=Données!$I$3,CE374,IF(AND($M374=Données!$I$2,CF374=""),"Compléter la colonne précédente",IF(CE374-CF374&lt;=0,0,IF(CF374&gt;=144.44,CE374-144.44,CE374-CF374))))))</f>
        <v>Compléter la colonne M</v>
      </c>
      <c r="CH374" s="197" t="str">
        <f>IF(CE374="","Compléter la part variable",IF(AND($M374=Données!$I$2,CF374=""),"Compléter mont. unit. versé pour le BTE",IF(CG374-$C$6&lt;0,0,CG374-$C$6)))</f>
        <v>Compléter la part variable</v>
      </c>
      <c r="CI374" s="192" t="str">
        <f t="shared" si="152"/>
        <v>Date signature contrat absente ou non conforme</v>
      </c>
      <c r="CJ374" s="24"/>
      <c r="CK374" s="29"/>
      <c r="CL374" s="61" t="str">
        <f t="shared" si="165"/>
        <v>Compléter la colonne M</v>
      </c>
      <c r="CM374" s="62"/>
      <c r="CN374" s="29"/>
      <c r="CO374" s="205" t="str">
        <f>IF($M374="","Compléter la colonne M",IF(CM374="","Compléter la part variable",IF($M374=Données!$I$3,CM374,IF(AND($M374=Données!$I$2,CN374=""),"Compléter la colonne précédente",IF(CM374-CN374&lt;=0,0,IF(CN374&gt;=144.44,CM374-144.44,CM374-CN374))))))</f>
        <v>Compléter la colonne M</v>
      </c>
      <c r="CP374" s="197" t="str">
        <f>IF(CM374="","Compléter la part variable",IF(AND($M374=Données!$I$2,CN374=""),"Compléter mont. unit. versé pour le BTE",IF(CO374-$C$6&lt;0,0,CO374-$C$6)))</f>
        <v>Compléter la part variable</v>
      </c>
      <c r="CQ374" s="192" t="str">
        <f t="shared" si="153"/>
        <v>Date signature contrat absente ou non conforme</v>
      </c>
      <c r="CR374" s="24"/>
      <c r="CS374" s="29"/>
      <c r="CT374" s="61" t="str">
        <f t="shared" si="166"/>
        <v>Compléter la colonne M</v>
      </c>
      <c r="CU374" s="62"/>
      <c r="CV374" s="29"/>
      <c r="CW374" s="205" t="str">
        <f>IF($M374="","Compléter la colonne M",IF(CU374="","Compléter la part variable",IF($M374=Données!$I$3,CU374,IF(AND($M374=Données!$I$2,CV374=""),"Compléter la colonne précédente",IF(CU374-CV374&lt;=0,0,IF(CV374&gt;=144.44,CU374-144.44,CU374-CV374))))))</f>
        <v>Compléter la colonne M</v>
      </c>
      <c r="CX374" s="197" t="str">
        <f>IF(CU374="","Compléter la part variable",IF(AND($M374=Données!$I$2,CV374=""),"Compléter mont. unit. versé pour le BTE",IF(CW374-$C$6&lt;0,0,CW374-$C$6)))</f>
        <v>Compléter la part variable</v>
      </c>
      <c r="CY374" s="192" t="str">
        <f t="shared" si="154"/>
        <v>Date signature contrat absente ou non conforme</v>
      </c>
      <c r="CZ374" s="24"/>
      <c r="DA374" s="29"/>
      <c r="DB374" s="61" t="str">
        <f t="shared" si="167"/>
        <v>Compléter la colonne M</v>
      </c>
      <c r="DC374" s="62"/>
      <c r="DD374" s="29"/>
      <c r="DE374" s="205" t="str">
        <f>IF($M374="","Compléter la colonne M",IF(DC374="","Compléter la part variable",IF($M374=Données!$I$3,DC374,IF(AND($M374=Données!$I$2,DD374=""),"Compléter la colonne précédente",IF(DC374-DD374&lt;=0,0,IF(DD374&gt;=144.44,DC374-144.44,DC374-DD374))))))</f>
        <v>Compléter la colonne M</v>
      </c>
      <c r="DF374" s="197" t="str">
        <f>IF(DC374="","Compléter la part variable",IF(AND($M374=Données!$I$2,DD374=""),"Compléter mont. unit. versé pour le BTE",IF(DE374-$C$6&lt;0,0,DE374-$C$6)))</f>
        <v>Compléter la part variable</v>
      </c>
      <c r="DG374" s="192" t="str">
        <f t="shared" si="155"/>
        <v>Date signature contrat absente ou non conforme</v>
      </c>
      <c r="DH374" s="106" t="str">
        <f t="shared" si="142"/>
        <v>Remplir les colonnes M,N, Q et P</v>
      </c>
      <c r="DI374" s="153" t="str">
        <f t="shared" si="143"/>
        <v>Remplir les colonnes M, N, Q et P</v>
      </c>
      <c r="DJ374" s="28" t="str">
        <f t="shared" si="144"/>
        <v>Remplir les colonnes M, N, Q et P</v>
      </c>
      <c r="DK374"/>
      <c r="DL374"/>
    </row>
    <row r="375" spans="1:116" x14ac:dyDescent="0.3">
      <c r="A375" s="132"/>
      <c r="B375" s="165"/>
      <c r="C375" s="43"/>
      <c r="D375" s="43"/>
      <c r="E375" s="43"/>
      <c r="F375" s="43"/>
      <c r="G375" s="133"/>
      <c r="H375" s="59"/>
      <c r="I375" s="29"/>
      <c r="J375" s="167"/>
      <c r="K375" s="167"/>
      <c r="L375" s="168"/>
      <c r="M375" s="141"/>
      <c r="N375" s="119"/>
      <c r="O375" s="69"/>
      <c r="P375" s="69"/>
      <c r="Q375" s="145"/>
      <c r="R375" s="24"/>
      <c r="S375" s="29"/>
      <c r="T375" s="61" t="str">
        <f t="shared" si="156"/>
        <v>Compléter la colonne M</v>
      </c>
      <c r="U375" s="62"/>
      <c r="V375" s="103" t="str">
        <f t="shared" si="140"/>
        <v>Compléter la colonne précédente</v>
      </c>
      <c r="W375" s="192" t="str">
        <f t="shared" si="141"/>
        <v>Date signature contrat absente ou non conforme</v>
      </c>
      <c r="X375" s="24"/>
      <c r="Y375" s="29"/>
      <c r="Z375" s="61" t="str">
        <f t="shared" si="157"/>
        <v>Compléter la colonne M</v>
      </c>
      <c r="AA375" s="62"/>
      <c r="AB375" s="29"/>
      <c r="AC375" s="205" t="str">
        <f>IF($M375="","Compléter la colonne M",IF(AA375="","Compléter la part variable",IF($M375=Données!$I$3,AA375,IF(AND($M375=Données!$I$2,AB375=""),"Compléter la colonne précédente",IF(AA375-AB375&lt;=0,0,IF(AB375&gt;=144.44,AA375-144.44,AA375-AB375))))))</f>
        <v>Compléter la colonne M</v>
      </c>
      <c r="AD375" s="197" t="str">
        <f>IF(AA375="","Compléter la part variable",IF(AND($M375=Données!$I$2,AB375=""),"Compléter mont. unit. versé pour le BTE",IF(AC375-$C$6&lt;0,0,AC375-$C$6)))</f>
        <v>Compléter la part variable</v>
      </c>
      <c r="AE375" s="192" t="str">
        <f t="shared" si="145"/>
        <v>Date signature contrat absente ou non conforme</v>
      </c>
      <c r="AF375" s="24"/>
      <c r="AG375" s="29"/>
      <c r="AH375" s="61" t="str">
        <f t="shared" si="158"/>
        <v>Compléter la colonne M</v>
      </c>
      <c r="AI375" s="62"/>
      <c r="AJ375" s="29"/>
      <c r="AK375" s="205" t="str">
        <f>IF($M375="","Compléter la colonne M",IF(AI375="","Compléter la part variable",IF($M375=Données!$I$3,AI375,IF(AND($M375=Données!$I$2,AJ375=""),"Compléter la colonne précédente",IF(AI375-AJ375&lt;=0,0,IF(AJ375&gt;=144.44,AI375-144.44,AI375-AJ375))))))</f>
        <v>Compléter la colonne M</v>
      </c>
      <c r="AL375" s="197" t="str">
        <f>IF(AI375="","Compléter la part variable",IF(AND($M375=Données!$I$2,AJ375=""),"Compléter mont. unit. versé pour le BTE",IF(AK375-$C$6&lt;0,0,AK375-$C$6)))</f>
        <v>Compléter la part variable</v>
      </c>
      <c r="AM375" s="192" t="str">
        <f t="shared" si="146"/>
        <v>Date signature contrat absente ou non conforme</v>
      </c>
      <c r="AN375" s="24"/>
      <c r="AO375" s="29"/>
      <c r="AP375" s="61" t="str">
        <f t="shared" si="159"/>
        <v>Compléter la colonne M</v>
      </c>
      <c r="AQ375" s="62"/>
      <c r="AR375" s="29"/>
      <c r="AS375" s="205" t="str">
        <f>IF($M375="","Compléter la colonne M",IF(AQ375="","Compléter la part variable",IF($M375=Données!$I$3,AQ375,IF(AND($M375=Données!$I$2,AR375=""),"Compléter la colonne précédente",IF(AQ375-AR375&lt;=0,0,IF(AR375&gt;=144.44,AQ375-144.44,AQ375-AR375))))))</f>
        <v>Compléter la colonne M</v>
      </c>
      <c r="AT375" s="197" t="str">
        <f>IF(AQ375="","Compléter la part variable",IF(AND($M375=Données!$I$2,AR375=""),"Compléter mont. unit. versé pour le BTE",IF(AS375-$C$6&lt;0,0,AS375-$C$6)))</f>
        <v>Compléter la part variable</v>
      </c>
      <c r="AU375" s="192" t="str">
        <f t="shared" si="147"/>
        <v>Date signature contrat absente ou non conforme</v>
      </c>
      <c r="AV375" s="24"/>
      <c r="AW375" s="29"/>
      <c r="AX375" s="61" t="str">
        <f t="shared" si="160"/>
        <v>Compléter la colonne M</v>
      </c>
      <c r="AY375" s="62"/>
      <c r="AZ375" s="29"/>
      <c r="BA375" s="205" t="str">
        <f>IF($M375="","Compléter la colonne M",IF(AY375="","Compléter la part variable",IF($M375=Données!$I$3,AY375,IF(AND($M375=Données!$I$2,AZ375=""),"Compléter la colonne précédente",IF(AY375-AZ375&lt;=0,0,IF(AZ375&gt;=144.44,AY375-144.44,AY375-AZ375))))))</f>
        <v>Compléter la colonne M</v>
      </c>
      <c r="BB375" s="197" t="str">
        <f>IF(AY375="","Compléter la part variable",IF(AND($M375=Données!$I$2,AZ375=""),"Compléter mont. unit. versé pour le BTE",IF(BA375-$C$6&lt;0,0,BA375-$C$6)))</f>
        <v>Compléter la part variable</v>
      </c>
      <c r="BC375" s="192" t="str">
        <f t="shared" si="148"/>
        <v>Date signature contrat absente ou non conforme</v>
      </c>
      <c r="BD375" s="24"/>
      <c r="BE375" s="29"/>
      <c r="BF375" s="61" t="str">
        <f t="shared" si="161"/>
        <v>Compléter la colonne M</v>
      </c>
      <c r="BG375" s="62"/>
      <c r="BH375" s="29"/>
      <c r="BI375" s="205" t="str">
        <f>IF($M375="","Compléter la colonne M",IF(BG375="","Compléter la part variable",IF($M375=Données!$I$3,BG375,IF(AND($M375=Données!$I$2,BH375=""),"Compléter la colonne précédente",IF(BG375-BH375&lt;=0,0,IF(BH375&gt;=144.44,BG375-144.44,BG375-BH375))))))</f>
        <v>Compléter la colonne M</v>
      </c>
      <c r="BJ375" s="197" t="str">
        <f>IF(BG375="","Compléter la part variable",IF(AND($M375=Données!$I$2,BH375=""),"Compléter mont. unit. versé pour le BTE",IF(BI375-$C$6&lt;0,0,BI375-$C$6)))</f>
        <v>Compléter la part variable</v>
      </c>
      <c r="BK375" s="192" t="str">
        <f t="shared" si="149"/>
        <v>Date signature contrat absente ou non conforme</v>
      </c>
      <c r="BL375" s="24"/>
      <c r="BM375" s="29"/>
      <c r="BN375" s="61" t="str">
        <f t="shared" si="162"/>
        <v>Compléter la colonne M</v>
      </c>
      <c r="BO375" s="62"/>
      <c r="BP375" s="29"/>
      <c r="BQ375" s="205" t="str">
        <f>IF($M375="","Compléter la colonne M",IF(BO375="","Compléter la part variable",IF($M375=Données!$I$3,BO375,IF(AND($M375=Données!$I$2,BP375=""),"Compléter la colonne précédente",IF(BO375-BP375&lt;=0,0,IF(BP375&gt;=144.44,BO375-144.44,BO375-BP375))))))</f>
        <v>Compléter la colonne M</v>
      </c>
      <c r="BR375" s="197" t="str">
        <f>IF(BO375="","Compléter la part variable",IF(AND($M375=Données!$I$2,BP375=""),"Compléter mont. unit. versé pour le BTE",IF(BQ375-$C$6&lt;0,0,BQ375-$C$6)))</f>
        <v>Compléter la part variable</v>
      </c>
      <c r="BS375" s="192" t="str">
        <f t="shared" si="150"/>
        <v>Date signature contrat absente ou non conforme</v>
      </c>
      <c r="BT375" s="24"/>
      <c r="BU375" s="29"/>
      <c r="BV375" s="61" t="str">
        <f t="shared" si="163"/>
        <v>Compléter la colonne M</v>
      </c>
      <c r="BW375" s="62"/>
      <c r="BX375" s="29"/>
      <c r="BY375" s="205" t="str">
        <f>IF($M375="","Compléter la colonne M",IF(BW375="","Compléter la part variable",IF($M375=Données!$I$3,BW375,IF(AND($M375=Données!$I$2,BX375=""),"Compléter la colonne précédente",IF(BW375-BX375&lt;=0,0,IF(BX375&gt;=144.44,BW375-144.44,BW375-BX375))))))</f>
        <v>Compléter la colonne M</v>
      </c>
      <c r="BZ375" s="197" t="str">
        <f>IF(BW375="","Compléter la part variable",IF(AND($M375=Données!$I$2,BX375=""),"Compléter mont. unit. versé pour le BTE",IF(BY375-$C$6&lt;0,0,BY375-$C$6)))</f>
        <v>Compléter la part variable</v>
      </c>
      <c r="CA375" s="192" t="str">
        <f t="shared" si="151"/>
        <v>Date signature contrat absente ou non conforme</v>
      </c>
      <c r="CB375" s="24"/>
      <c r="CC375" s="29"/>
      <c r="CD375" s="61" t="str">
        <f t="shared" si="164"/>
        <v>Compléter la colonne M</v>
      </c>
      <c r="CE375" s="62"/>
      <c r="CF375" s="29"/>
      <c r="CG375" s="205" t="str">
        <f>IF($M375="","Compléter la colonne M",IF(CE375="","Compléter la part variable",IF($M375=Données!$I$3,CE375,IF(AND($M375=Données!$I$2,CF375=""),"Compléter la colonne précédente",IF(CE375-CF375&lt;=0,0,IF(CF375&gt;=144.44,CE375-144.44,CE375-CF375))))))</f>
        <v>Compléter la colonne M</v>
      </c>
      <c r="CH375" s="197" t="str">
        <f>IF(CE375="","Compléter la part variable",IF(AND($M375=Données!$I$2,CF375=""),"Compléter mont. unit. versé pour le BTE",IF(CG375-$C$6&lt;0,0,CG375-$C$6)))</f>
        <v>Compléter la part variable</v>
      </c>
      <c r="CI375" s="192" t="str">
        <f t="shared" si="152"/>
        <v>Date signature contrat absente ou non conforme</v>
      </c>
      <c r="CJ375" s="24"/>
      <c r="CK375" s="29"/>
      <c r="CL375" s="61" t="str">
        <f t="shared" si="165"/>
        <v>Compléter la colonne M</v>
      </c>
      <c r="CM375" s="62"/>
      <c r="CN375" s="29"/>
      <c r="CO375" s="205" t="str">
        <f>IF($M375="","Compléter la colonne M",IF(CM375="","Compléter la part variable",IF($M375=Données!$I$3,CM375,IF(AND($M375=Données!$I$2,CN375=""),"Compléter la colonne précédente",IF(CM375-CN375&lt;=0,0,IF(CN375&gt;=144.44,CM375-144.44,CM375-CN375))))))</f>
        <v>Compléter la colonne M</v>
      </c>
      <c r="CP375" s="197" t="str">
        <f>IF(CM375="","Compléter la part variable",IF(AND($M375=Données!$I$2,CN375=""),"Compléter mont. unit. versé pour le BTE",IF(CO375-$C$6&lt;0,0,CO375-$C$6)))</f>
        <v>Compléter la part variable</v>
      </c>
      <c r="CQ375" s="192" t="str">
        <f t="shared" si="153"/>
        <v>Date signature contrat absente ou non conforme</v>
      </c>
      <c r="CR375" s="24"/>
      <c r="CS375" s="29"/>
      <c r="CT375" s="61" t="str">
        <f t="shared" si="166"/>
        <v>Compléter la colonne M</v>
      </c>
      <c r="CU375" s="62"/>
      <c r="CV375" s="29"/>
      <c r="CW375" s="205" t="str">
        <f>IF($M375="","Compléter la colonne M",IF(CU375="","Compléter la part variable",IF($M375=Données!$I$3,CU375,IF(AND($M375=Données!$I$2,CV375=""),"Compléter la colonne précédente",IF(CU375-CV375&lt;=0,0,IF(CV375&gt;=144.44,CU375-144.44,CU375-CV375))))))</f>
        <v>Compléter la colonne M</v>
      </c>
      <c r="CX375" s="197" t="str">
        <f>IF(CU375="","Compléter la part variable",IF(AND($M375=Données!$I$2,CV375=""),"Compléter mont. unit. versé pour le BTE",IF(CW375-$C$6&lt;0,0,CW375-$C$6)))</f>
        <v>Compléter la part variable</v>
      </c>
      <c r="CY375" s="192" t="str">
        <f t="shared" si="154"/>
        <v>Date signature contrat absente ou non conforme</v>
      </c>
      <c r="CZ375" s="24"/>
      <c r="DA375" s="29"/>
      <c r="DB375" s="61" t="str">
        <f t="shared" si="167"/>
        <v>Compléter la colonne M</v>
      </c>
      <c r="DC375" s="62"/>
      <c r="DD375" s="29"/>
      <c r="DE375" s="205" t="str">
        <f>IF($M375="","Compléter la colonne M",IF(DC375="","Compléter la part variable",IF($M375=Données!$I$3,DC375,IF(AND($M375=Données!$I$2,DD375=""),"Compléter la colonne précédente",IF(DC375-DD375&lt;=0,0,IF(DD375&gt;=144.44,DC375-144.44,DC375-DD375))))))</f>
        <v>Compléter la colonne M</v>
      </c>
      <c r="DF375" s="197" t="str">
        <f>IF(DC375="","Compléter la part variable",IF(AND($M375=Données!$I$2,DD375=""),"Compléter mont. unit. versé pour le BTE",IF(DE375-$C$6&lt;0,0,DE375-$C$6)))</f>
        <v>Compléter la part variable</v>
      </c>
      <c r="DG375" s="192" t="str">
        <f t="shared" si="155"/>
        <v>Date signature contrat absente ou non conforme</v>
      </c>
      <c r="DH375" s="106" t="str">
        <f t="shared" si="142"/>
        <v>Remplir les colonnes M,N, Q et P</v>
      </c>
      <c r="DI375" s="153" t="str">
        <f t="shared" si="143"/>
        <v>Remplir les colonnes M, N, Q et P</v>
      </c>
      <c r="DJ375" s="28" t="str">
        <f t="shared" si="144"/>
        <v>Remplir les colonnes M, N, Q et P</v>
      </c>
      <c r="DK375"/>
      <c r="DL375"/>
    </row>
    <row r="376" spans="1:116" x14ac:dyDescent="0.3">
      <c r="A376" s="132"/>
      <c r="B376" s="165"/>
      <c r="C376" s="43"/>
      <c r="D376" s="43"/>
      <c r="E376" s="43"/>
      <c r="F376" s="43"/>
      <c r="G376" s="133"/>
      <c r="H376" s="59"/>
      <c r="I376" s="29"/>
      <c r="J376" s="167"/>
      <c r="K376" s="167"/>
      <c r="L376" s="168"/>
      <c r="M376" s="141"/>
      <c r="N376" s="119"/>
      <c r="O376" s="69"/>
      <c r="P376" s="69"/>
      <c r="Q376" s="145"/>
      <c r="R376" s="24"/>
      <c r="S376" s="29"/>
      <c r="T376" s="61" t="str">
        <f t="shared" si="156"/>
        <v>Compléter la colonne M</v>
      </c>
      <c r="U376" s="62"/>
      <c r="V376" s="103" t="str">
        <f t="shared" si="140"/>
        <v>Compléter la colonne précédente</v>
      </c>
      <c r="W376" s="192" t="str">
        <f t="shared" si="141"/>
        <v>Date signature contrat absente ou non conforme</v>
      </c>
      <c r="X376" s="24"/>
      <c r="Y376" s="29"/>
      <c r="Z376" s="61" t="str">
        <f t="shared" si="157"/>
        <v>Compléter la colonne M</v>
      </c>
      <c r="AA376" s="62"/>
      <c r="AB376" s="29"/>
      <c r="AC376" s="205" t="str">
        <f>IF($M376="","Compléter la colonne M",IF(AA376="","Compléter la part variable",IF($M376=Données!$I$3,AA376,IF(AND($M376=Données!$I$2,AB376=""),"Compléter la colonne précédente",IF(AA376-AB376&lt;=0,0,IF(AB376&gt;=144.44,AA376-144.44,AA376-AB376))))))</f>
        <v>Compléter la colonne M</v>
      </c>
      <c r="AD376" s="197" t="str">
        <f>IF(AA376="","Compléter la part variable",IF(AND($M376=Données!$I$2,AB376=""),"Compléter mont. unit. versé pour le BTE",IF(AC376-$C$6&lt;0,0,AC376-$C$6)))</f>
        <v>Compléter la part variable</v>
      </c>
      <c r="AE376" s="192" t="str">
        <f t="shared" si="145"/>
        <v>Date signature contrat absente ou non conforme</v>
      </c>
      <c r="AF376" s="24"/>
      <c r="AG376" s="29"/>
      <c r="AH376" s="61" t="str">
        <f t="shared" si="158"/>
        <v>Compléter la colonne M</v>
      </c>
      <c r="AI376" s="62"/>
      <c r="AJ376" s="29"/>
      <c r="AK376" s="205" t="str">
        <f>IF($M376="","Compléter la colonne M",IF(AI376="","Compléter la part variable",IF($M376=Données!$I$3,AI376,IF(AND($M376=Données!$I$2,AJ376=""),"Compléter la colonne précédente",IF(AI376-AJ376&lt;=0,0,IF(AJ376&gt;=144.44,AI376-144.44,AI376-AJ376))))))</f>
        <v>Compléter la colonne M</v>
      </c>
      <c r="AL376" s="197" t="str">
        <f>IF(AI376="","Compléter la part variable",IF(AND($M376=Données!$I$2,AJ376=""),"Compléter mont. unit. versé pour le BTE",IF(AK376-$C$6&lt;0,0,AK376-$C$6)))</f>
        <v>Compléter la part variable</v>
      </c>
      <c r="AM376" s="192" t="str">
        <f t="shared" si="146"/>
        <v>Date signature contrat absente ou non conforme</v>
      </c>
      <c r="AN376" s="24"/>
      <c r="AO376" s="29"/>
      <c r="AP376" s="61" t="str">
        <f t="shared" si="159"/>
        <v>Compléter la colonne M</v>
      </c>
      <c r="AQ376" s="62"/>
      <c r="AR376" s="29"/>
      <c r="AS376" s="205" t="str">
        <f>IF($M376="","Compléter la colonne M",IF(AQ376="","Compléter la part variable",IF($M376=Données!$I$3,AQ376,IF(AND($M376=Données!$I$2,AR376=""),"Compléter la colonne précédente",IF(AQ376-AR376&lt;=0,0,IF(AR376&gt;=144.44,AQ376-144.44,AQ376-AR376))))))</f>
        <v>Compléter la colonne M</v>
      </c>
      <c r="AT376" s="197" t="str">
        <f>IF(AQ376="","Compléter la part variable",IF(AND($M376=Données!$I$2,AR376=""),"Compléter mont. unit. versé pour le BTE",IF(AS376-$C$6&lt;0,0,AS376-$C$6)))</f>
        <v>Compléter la part variable</v>
      </c>
      <c r="AU376" s="192" t="str">
        <f t="shared" si="147"/>
        <v>Date signature contrat absente ou non conforme</v>
      </c>
      <c r="AV376" s="24"/>
      <c r="AW376" s="29"/>
      <c r="AX376" s="61" t="str">
        <f t="shared" si="160"/>
        <v>Compléter la colonne M</v>
      </c>
      <c r="AY376" s="62"/>
      <c r="AZ376" s="29"/>
      <c r="BA376" s="205" t="str">
        <f>IF($M376="","Compléter la colonne M",IF(AY376="","Compléter la part variable",IF($M376=Données!$I$3,AY376,IF(AND($M376=Données!$I$2,AZ376=""),"Compléter la colonne précédente",IF(AY376-AZ376&lt;=0,0,IF(AZ376&gt;=144.44,AY376-144.44,AY376-AZ376))))))</f>
        <v>Compléter la colonne M</v>
      </c>
      <c r="BB376" s="197" t="str">
        <f>IF(AY376="","Compléter la part variable",IF(AND($M376=Données!$I$2,AZ376=""),"Compléter mont. unit. versé pour le BTE",IF(BA376-$C$6&lt;0,0,BA376-$C$6)))</f>
        <v>Compléter la part variable</v>
      </c>
      <c r="BC376" s="192" t="str">
        <f t="shared" si="148"/>
        <v>Date signature contrat absente ou non conforme</v>
      </c>
      <c r="BD376" s="24"/>
      <c r="BE376" s="29"/>
      <c r="BF376" s="61" t="str">
        <f t="shared" si="161"/>
        <v>Compléter la colonne M</v>
      </c>
      <c r="BG376" s="62"/>
      <c r="BH376" s="29"/>
      <c r="BI376" s="205" t="str">
        <f>IF($M376="","Compléter la colonne M",IF(BG376="","Compléter la part variable",IF($M376=Données!$I$3,BG376,IF(AND($M376=Données!$I$2,BH376=""),"Compléter la colonne précédente",IF(BG376-BH376&lt;=0,0,IF(BH376&gt;=144.44,BG376-144.44,BG376-BH376))))))</f>
        <v>Compléter la colonne M</v>
      </c>
      <c r="BJ376" s="197" t="str">
        <f>IF(BG376="","Compléter la part variable",IF(AND($M376=Données!$I$2,BH376=""),"Compléter mont. unit. versé pour le BTE",IF(BI376-$C$6&lt;0,0,BI376-$C$6)))</f>
        <v>Compléter la part variable</v>
      </c>
      <c r="BK376" s="192" t="str">
        <f t="shared" si="149"/>
        <v>Date signature contrat absente ou non conforme</v>
      </c>
      <c r="BL376" s="24"/>
      <c r="BM376" s="29"/>
      <c r="BN376" s="61" t="str">
        <f t="shared" si="162"/>
        <v>Compléter la colonne M</v>
      </c>
      <c r="BO376" s="62"/>
      <c r="BP376" s="29"/>
      <c r="BQ376" s="205" t="str">
        <f>IF($M376="","Compléter la colonne M",IF(BO376="","Compléter la part variable",IF($M376=Données!$I$3,BO376,IF(AND($M376=Données!$I$2,BP376=""),"Compléter la colonne précédente",IF(BO376-BP376&lt;=0,0,IF(BP376&gt;=144.44,BO376-144.44,BO376-BP376))))))</f>
        <v>Compléter la colonne M</v>
      </c>
      <c r="BR376" s="197" t="str">
        <f>IF(BO376="","Compléter la part variable",IF(AND($M376=Données!$I$2,BP376=""),"Compléter mont. unit. versé pour le BTE",IF(BQ376-$C$6&lt;0,0,BQ376-$C$6)))</f>
        <v>Compléter la part variable</v>
      </c>
      <c r="BS376" s="192" t="str">
        <f t="shared" si="150"/>
        <v>Date signature contrat absente ou non conforme</v>
      </c>
      <c r="BT376" s="24"/>
      <c r="BU376" s="29"/>
      <c r="BV376" s="61" t="str">
        <f t="shared" si="163"/>
        <v>Compléter la colonne M</v>
      </c>
      <c r="BW376" s="62"/>
      <c r="BX376" s="29"/>
      <c r="BY376" s="205" t="str">
        <f>IF($M376="","Compléter la colonne M",IF(BW376="","Compléter la part variable",IF($M376=Données!$I$3,BW376,IF(AND($M376=Données!$I$2,BX376=""),"Compléter la colonne précédente",IF(BW376-BX376&lt;=0,0,IF(BX376&gt;=144.44,BW376-144.44,BW376-BX376))))))</f>
        <v>Compléter la colonne M</v>
      </c>
      <c r="BZ376" s="197" t="str">
        <f>IF(BW376="","Compléter la part variable",IF(AND($M376=Données!$I$2,BX376=""),"Compléter mont. unit. versé pour le BTE",IF(BY376-$C$6&lt;0,0,BY376-$C$6)))</f>
        <v>Compléter la part variable</v>
      </c>
      <c r="CA376" s="192" t="str">
        <f t="shared" si="151"/>
        <v>Date signature contrat absente ou non conforme</v>
      </c>
      <c r="CB376" s="24"/>
      <c r="CC376" s="29"/>
      <c r="CD376" s="61" t="str">
        <f t="shared" si="164"/>
        <v>Compléter la colonne M</v>
      </c>
      <c r="CE376" s="62"/>
      <c r="CF376" s="29"/>
      <c r="CG376" s="205" t="str">
        <f>IF($M376="","Compléter la colonne M",IF(CE376="","Compléter la part variable",IF($M376=Données!$I$3,CE376,IF(AND($M376=Données!$I$2,CF376=""),"Compléter la colonne précédente",IF(CE376-CF376&lt;=0,0,IF(CF376&gt;=144.44,CE376-144.44,CE376-CF376))))))</f>
        <v>Compléter la colonne M</v>
      </c>
      <c r="CH376" s="197" t="str">
        <f>IF(CE376="","Compléter la part variable",IF(AND($M376=Données!$I$2,CF376=""),"Compléter mont. unit. versé pour le BTE",IF(CG376-$C$6&lt;0,0,CG376-$C$6)))</f>
        <v>Compléter la part variable</v>
      </c>
      <c r="CI376" s="192" t="str">
        <f t="shared" si="152"/>
        <v>Date signature contrat absente ou non conforme</v>
      </c>
      <c r="CJ376" s="24"/>
      <c r="CK376" s="29"/>
      <c r="CL376" s="61" t="str">
        <f t="shared" si="165"/>
        <v>Compléter la colonne M</v>
      </c>
      <c r="CM376" s="62"/>
      <c r="CN376" s="29"/>
      <c r="CO376" s="205" t="str">
        <f>IF($M376="","Compléter la colonne M",IF(CM376="","Compléter la part variable",IF($M376=Données!$I$3,CM376,IF(AND($M376=Données!$I$2,CN376=""),"Compléter la colonne précédente",IF(CM376-CN376&lt;=0,0,IF(CN376&gt;=144.44,CM376-144.44,CM376-CN376))))))</f>
        <v>Compléter la colonne M</v>
      </c>
      <c r="CP376" s="197" t="str">
        <f>IF(CM376="","Compléter la part variable",IF(AND($M376=Données!$I$2,CN376=""),"Compléter mont. unit. versé pour le BTE",IF(CO376-$C$6&lt;0,0,CO376-$C$6)))</f>
        <v>Compléter la part variable</v>
      </c>
      <c r="CQ376" s="192" t="str">
        <f t="shared" si="153"/>
        <v>Date signature contrat absente ou non conforme</v>
      </c>
      <c r="CR376" s="24"/>
      <c r="CS376" s="29"/>
      <c r="CT376" s="61" t="str">
        <f t="shared" si="166"/>
        <v>Compléter la colonne M</v>
      </c>
      <c r="CU376" s="62"/>
      <c r="CV376" s="29"/>
      <c r="CW376" s="205" t="str">
        <f>IF($M376="","Compléter la colonne M",IF(CU376="","Compléter la part variable",IF($M376=Données!$I$3,CU376,IF(AND($M376=Données!$I$2,CV376=""),"Compléter la colonne précédente",IF(CU376-CV376&lt;=0,0,IF(CV376&gt;=144.44,CU376-144.44,CU376-CV376))))))</f>
        <v>Compléter la colonne M</v>
      </c>
      <c r="CX376" s="197" t="str">
        <f>IF(CU376="","Compléter la part variable",IF(AND($M376=Données!$I$2,CV376=""),"Compléter mont. unit. versé pour le BTE",IF(CW376-$C$6&lt;0,0,CW376-$C$6)))</f>
        <v>Compléter la part variable</v>
      </c>
      <c r="CY376" s="192" t="str">
        <f t="shared" si="154"/>
        <v>Date signature contrat absente ou non conforme</v>
      </c>
      <c r="CZ376" s="24"/>
      <c r="DA376" s="29"/>
      <c r="DB376" s="61" t="str">
        <f t="shared" si="167"/>
        <v>Compléter la colonne M</v>
      </c>
      <c r="DC376" s="62"/>
      <c r="DD376" s="29"/>
      <c r="DE376" s="205" t="str">
        <f>IF($M376="","Compléter la colonne M",IF(DC376="","Compléter la part variable",IF($M376=Données!$I$3,DC376,IF(AND($M376=Données!$I$2,DD376=""),"Compléter la colonne précédente",IF(DC376-DD376&lt;=0,0,IF(DD376&gt;=144.44,DC376-144.44,DC376-DD376))))))</f>
        <v>Compléter la colonne M</v>
      </c>
      <c r="DF376" s="197" t="str">
        <f>IF(DC376="","Compléter la part variable",IF(AND($M376=Données!$I$2,DD376=""),"Compléter mont. unit. versé pour le BTE",IF(DE376-$C$6&lt;0,0,DE376-$C$6)))</f>
        <v>Compléter la part variable</v>
      </c>
      <c r="DG376" s="192" t="str">
        <f t="shared" si="155"/>
        <v>Date signature contrat absente ou non conforme</v>
      </c>
      <c r="DH376" s="106" t="str">
        <f t="shared" si="142"/>
        <v>Remplir les colonnes M,N, Q et P</v>
      </c>
      <c r="DI376" s="153" t="str">
        <f t="shared" si="143"/>
        <v>Remplir les colonnes M, N, Q et P</v>
      </c>
      <c r="DJ376" s="28" t="str">
        <f t="shared" si="144"/>
        <v>Remplir les colonnes M, N, Q et P</v>
      </c>
      <c r="DK376"/>
      <c r="DL376"/>
    </row>
    <row r="377" spans="1:116" x14ac:dyDescent="0.3">
      <c r="A377" s="132"/>
      <c r="B377" s="165"/>
      <c r="C377" s="43"/>
      <c r="D377" s="43"/>
      <c r="E377" s="43"/>
      <c r="F377" s="43"/>
      <c r="G377" s="133"/>
      <c r="H377" s="59"/>
      <c r="I377" s="29"/>
      <c r="J377" s="167"/>
      <c r="K377" s="167"/>
      <c r="L377" s="168"/>
      <c r="M377" s="141"/>
      <c r="N377" s="119"/>
      <c r="O377" s="69"/>
      <c r="P377" s="69"/>
      <c r="Q377" s="145"/>
      <c r="R377" s="24"/>
      <c r="S377" s="29"/>
      <c r="T377" s="61" t="str">
        <f t="shared" si="156"/>
        <v>Compléter la colonne M</v>
      </c>
      <c r="U377" s="62"/>
      <c r="V377" s="103" t="str">
        <f t="shared" si="140"/>
        <v>Compléter la colonne précédente</v>
      </c>
      <c r="W377" s="192" t="str">
        <f t="shared" si="141"/>
        <v>Date signature contrat absente ou non conforme</v>
      </c>
      <c r="X377" s="24"/>
      <c r="Y377" s="29"/>
      <c r="Z377" s="61" t="str">
        <f t="shared" si="157"/>
        <v>Compléter la colonne M</v>
      </c>
      <c r="AA377" s="62"/>
      <c r="AB377" s="29"/>
      <c r="AC377" s="205" t="str">
        <f>IF($M377="","Compléter la colonne M",IF(AA377="","Compléter la part variable",IF($M377=Données!$I$3,AA377,IF(AND($M377=Données!$I$2,AB377=""),"Compléter la colonne précédente",IF(AA377-AB377&lt;=0,0,IF(AB377&gt;=144.44,AA377-144.44,AA377-AB377))))))</f>
        <v>Compléter la colonne M</v>
      </c>
      <c r="AD377" s="197" t="str">
        <f>IF(AA377="","Compléter la part variable",IF(AND($M377=Données!$I$2,AB377=""),"Compléter mont. unit. versé pour le BTE",IF(AC377-$C$6&lt;0,0,AC377-$C$6)))</f>
        <v>Compléter la part variable</v>
      </c>
      <c r="AE377" s="192" t="str">
        <f t="shared" si="145"/>
        <v>Date signature contrat absente ou non conforme</v>
      </c>
      <c r="AF377" s="24"/>
      <c r="AG377" s="29"/>
      <c r="AH377" s="61" t="str">
        <f t="shared" si="158"/>
        <v>Compléter la colonne M</v>
      </c>
      <c r="AI377" s="62"/>
      <c r="AJ377" s="29"/>
      <c r="AK377" s="205" t="str">
        <f>IF($M377="","Compléter la colonne M",IF(AI377="","Compléter la part variable",IF($M377=Données!$I$3,AI377,IF(AND($M377=Données!$I$2,AJ377=""),"Compléter la colonne précédente",IF(AI377-AJ377&lt;=0,0,IF(AJ377&gt;=144.44,AI377-144.44,AI377-AJ377))))))</f>
        <v>Compléter la colonne M</v>
      </c>
      <c r="AL377" s="197" t="str">
        <f>IF(AI377="","Compléter la part variable",IF(AND($M377=Données!$I$2,AJ377=""),"Compléter mont. unit. versé pour le BTE",IF(AK377-$C$6&lt;0,0,AK377-$C$6)))</f>
        <v>Compléter la part variable</v>
      </c>
      <c r="AM377" s="192" t="str">
        <f t="shared" si="146"/>
        <v>Date signature contrat absente ou non conforme</v>
      </c>
      <c r="AN377" s="24"/>
      <c r="AO377" s="29"/>
      <c r="AP377" s="61" t="str">
        <f t="shared" si="159"/>
        <v>Compléter la colonne M</v>
      </c>
      <c r="AQ377" s="62"/>
      <c r="AR377" s="29"/>
      <c r="AS377" s="205" t="str">
        <f>IF($M377="","Compléter la colonne M",IF(AQ377="","Compléter la part variable",IF($M377=Données!$I$3,AQ377,IF(AND($M377=Données!$I$2,AR377=""),"Compléter la colonne précédente",IF(AQ377-AR377&lt;=0,0,IF(AR377&gt;=144.44,AQ377-144.44,AQ377-AR377))))))</f>
        <v>Compléter la colonne M</v>
      </c>
      <c r="AT377" s="197" t="str">
        <f>IF(AQ377="","Compléter la part variable",IF(AND($M377=Données!$I$2,AR377=""),"Compléter mont. unit. versé pour le BTE",IF(AS377-$C$6&lt;0,0,AS377-$C$6)))</f>
        <v>Compléter la part variable</v>
      </c>
      <c r="AU377" s="192" t="str">
        <f t="shared" si="147"/>
        <v>Date signature contrat absente ou non conforme</v>
      </c>
      <c r="AV377" s="24"/>
      <c r="AW377" s="29"/>
      <c r="AX377" s="61" t="str">
        <f t="shared" si="160"/>
        <v>Compléter la colonne M</v>
      </c>
      <c r="AY377" s="62"/>
      <c r="AZ377" s="29"/>
      <c r="BA377" s="205" t="str">
        <f>IF($M377="","Compléter la colonne M",IF(AY377="","Compléter la part variable",IF($M377=Données!$I$3,AY377,IF(AND($M377=Données!$I$2,AZ377=""),"Compléter la colonne précédente",IF(AY377-AZ377&lt;=0,0,IF(AZ377&gt;=144.44,AY377-144.44,AY377-AZ377))))))</f>
        <v>Compléter la colonne M</v>
      </c>
      <c r="BB377" s="197" t="str">
        <f>IF(AY377="","Compléter la part variable",IF(AND($M377=Données!$I$2,AZ377=""),"Compléter mont. unit. versé pour le BTE",IF(BA377-$C$6&lt;0,0,BA377-$C$6)))</f>
        <v>Compléter la part variable</v>
      </c>
      <c r="BC377" s="192" t="str">
        <f t="shared" si="148"/>
        <v>Date signature contrat absente ou non conforme</v>
      </c>
      <c r="BD377" s="24"/>
      <c r="BE377" s="29"/>
      <c r="BF377" s="61" t="str">
        <f t="shared" si="161"/>
        <v>Compléter la colonne M</v>
      </c>
      <c r="BG377" s="62"/>
      <c r="BH377" s="29"/>
      <c r="BI377" s="205" t="str">
        <f>IF($M377="","Compléter la colonne M",IF(BG377="","Compléter la part variable",IF($M377=Données!$I$3,BG377,IF(AND($M377=Données!$I$2,BH377=""),"Compléter la colonne précédente",IF(BG377-BH377&lt;=0,0,IF(BH377&gt;=144.44,BG377-144.44,BG377-BH377))))))</f>
        <v>Compléter la colonne M</v>
      </c>
      <c r="BJ377" s="197" t="str">
        <f>IF(BG377="","Compléter la part variable",IF(AND($M377=Données!$I$2,BH377=""),"Compléter mont. unit. versé pour le BTE",IF(BI377-$C$6&lt;0,0,BI377-$C$6)))</f>
        <v>Compléter la part variable</v>
      </c>
      <c r="BK377" s="192" t="str">
        <f t="shared" si="149"/>
        <v>Date signature contrat absente ou non conforme</v>
      </c>
      <c r="BL377" s="24"/>
      <c r="BM377" s="29"/>
      <c r="BN377" s="61" t="str">
        <f t="shared" si="162"/>
        <v>Compléter la colonne M</v>
      </c>
      <c r="BO377" s="62"/>
      <c r="BP377" s="29"/>
      <c r="BQ377" s="205" t="str">
        <f>IF($M377="","Compléter la colonne M",IF(BO377="","Compléter la part variable",IF($M377=Données!$I$3,BO377,IF(AND($M377=Données!$I$2,BP377=""),"Compléter la colonne précédente",IF(BO377-BP377&lt;=0,0,IF(BP377&gt;=144.44,BO377-144.44,BO377-BP377))))))</f>
        <v>Compléter la colonne M</v>
      </c>
      <c r="BR377" s="197" t="str">
        <f>IF(BO377="","Compléter la part variable",IF(AND($M377=Données!$I$2,BP377=""),"Compléter mont. unit. versé pour le BTE",IF(BQ377-$C$6&lt;0,0,BQ377-$C$6)))</f>
        <v>Compléter la part variable</v>
      </c>
      <c r="BS377" s="192" t="str">
        <f t="shared" si="150"/>
        <v>Date signature contrat absente ou non conforme</v>
      </c>
      <c r="BT377" s="24"/>
      <c r="BU377" s="29"/>
      <c r="BV377" s="61" t="str">
        <f t="shared" si="163"/>
        <v>Compléter la colonne M</v>
      </c>
      <c r="BW377" s="62"/>
      <c r="BX377" s="29"/>
      <c r="BY377" s="205" t="str">
        <f>IF($M377="","Compléter la colonne M",IF(BW377="","Compléter la part variable",IF($M377=Données!$I$3,BW377,IF(AND($M377=Données!$I$2,BX377=""),"Compléter la colonne précédente",IF(BW377-BX377&lt;=0,0,IF(BX377&gt;=144.44,BW377-144.44,BW377-BX377))))))</f>
        <v>Compléter la colonne M</v>
      </c>
      <c r="BZ377" s="197" t="str">
        <f>IF(BW377="","Compléter la part variable",IF(AND($M377=Données!$I$2,BX377=""),"Compléter mont. unit. versé pour le BTE",IF(BY377-$C$6&lt;0,0,BY377-$C$6)))</f>
        <v>Compléter la part variable</v>
      </c>
      <c r="CA377" s="192" t="str">
        <f t="shared" si="151"/>
        <v>Date signature contrat absente ou non conforme</v>
      </c>
      <c r="CB377" s="24"/>
      <c r="CC377" s="29"/>
      <c r="CD377" s="61" t="str">
        <f t="shared" si="164"/>
        <v>Compléter la colonne M</v>
      </c>
      <c r="CE377" s="62"/>
      <c r="CF377" s="29"/>
      <c r="CG377" s="205" t="str">
        <f>IF($M377="","Compléter la colonne M",IF(CE377="","Compléter la part variable",IF($M377=Données!$I$3,CE377,IF(AND($M377=Données!$I$2,CF377=""),"Compléter la colonne précédente",IF(CE377-CF377&lt;=0,0,IF(CF377&gt;=144.44,CE377-144.44,CE377-CF377))))))</f>
        <v>Compléter la colonne M</v>
      </c>
      <c r="CH377" s="197" t="str">
        <f>IF(CE377="","Compléter la part variable",IF(AND($M377=Données!$I$2,CF377=""),"Compléter mont. unit. versé pour le BTE",IF(CG377-$C$6&lt;0,0,CG377-$C$6)))</f>
        <v>Compléter la part variable</v>
      </c>
      <c r="CI377" s="192" t="str">
        <f t="shared" si="152"/>
        <v>Date signature contrat absente ou non conforme</v>
      </c>
      <c r="CJ377" s="24"/>
      <c r="CK377" s="29"/>
      <c r="CL377" s="61" t="str">
        <f t="shared" si="165"/>
        <v>Compléter la colonne M</v>
      </c>
      <c r="CM377" s="62"/>
      <c r="CN377" s="29"/>
      <c r="CO377" s="205" t="str">
        <f>IF($M377="","Compléter la colonne M",IF(CM377="","Compléter la part variable",IF($M377=Données!$I$3,CM377,IF(AND($M377=Données!$I$2,CN377=""),"Compléter la colonne précédente",IF(CM377-CN377&lt;=0,0,IF(CN377&gt;=144.44,CM377-144.44,CM377-CN377))))))</f>
        <v>Compléter la colonne M</v>
      </c>
      <c r="CP377" s="197" t="str">
        <f>IF(CM377="","Compléter la part variable",IF(AND($M377=Données!$I$2,CN377=""),"Compléter mont. unit. versé pour le BTE",IF(CO377-$C$6&lt;0,0,CO377-$C$6)))</f>
        <v>Compléter la part variable</v>
      </c>
      <c r="CQ377" s="192" t="str">
        <f t="shared" si="153"/>
        <v>Date signature contrat absente ou non conforme</v>
      </c>
      <c r="CR377" s="24"/>
      <c r="CS377" s="29"/>
      <c r="CT377" s="61" t="str">
        <f t="shared" si="166"/>
        <v>Compléter la colonne M</v>
      </c>
      <c r="CU377" s="62"/>
      <c r="CV377" s="29"/>
      <c r="CW377" s="205" t="str">
        <f>IF($M377="","Compléter la colonne M",IF(CU377="","Compléter la part variable",IF($M377=Données!$I$3,CU377,IF(AND($M377=Données!$I$2,CV377=""),"Compléter la colonne précédente",IF(CU377-CV377&lt;=0,0,IF(CV377&gt;=144.44,CU377-144.44,CU377-CV377))))))</f>
        <v>Compléter la colonne M</v>
      </c>
      <c r="CX377" s="197" t="str">
        <f>IF(CU377="","Compléter la part variable",IF(AND($M377=Données!$I$2,CV377=""),"Compléter mont. unit. versé pour le BTE",IF(CW377-$C$6&lt;0,0,CW377-$C$6)))</f>
        <v>Compléter la part variable</v>
      </c>
      <c r="CY377" s="192" t="str">
        <f t="shared" si="154"/>
        <v>Date signature contrat absente ou non conforme</v>
      </c>
      <c r="CZ377" s="24"/>
      <c r="DA377" s="29"/>
      <c r="DB377" s="61" t="str">
        <f t="shared" si="167"/>
        <v>Compléter la colonne M</v>
      </c>
      <c r="DC377" s="62"/>
      <c r="DD377" s="29"/>
      <c r="DE377" s="205" t="str">
        <f>IF($M377="","Compléter la colonne M",IF(DC377="","Compléter la part variable",IF($M377=Données!$I$3,DC377,IF(AND($M377=Données!$I$2,DD377=""),"Compléter la colonne précédente",IF(DC377-DD377&lt;=0,0,IF(DD377&gt;=144.44,DC377-144.44,DC377-DD377))))))</f>
        <v>Compléter la colonne M</v>
      </c>
      <c r="DF377" s="197" t="str">
        <f>IF(DC377="","Compléter la part variable",IF(AND($M377=Données!$I$2,DD377=""),"Compléter mont. unit. versé pour le BTE",IF(DE377-$C$6&lt;0,0,DE377-$C$6)))</f>
        <v>Compléter la part variable</v>
      </c>
      <c r="DG377" s="192" t="str">
        <f t="shared" si="155"/>
        <v>Date signature contrat absente ou non conforme</v>
      </c>
      <c r="DH377" s="106" t="str">
        <f t="shared" si="142"/>
        <v>Remplir les colonnes M,N, Q et P</v>
      </c>
      <c r="DI377" s="153" t="str">
        <f t="shared" si="143"/>
        <v>Remplir les colonnes M, N, Q et P</v>
      </c>
      <c r="DJ377" s="28" t="str">
        <f t="shared" si="144"/>
        <v>Remplir les colonnes M, N, Q et P</v>
      </c>
      <c r="DK377"/>
      <c r="DL377"/>
    </row>
    <row r="378" spans="1:116" x14ac:dyDescent="0.3">
      <c r="A378" s="132"/>
      <c r="B378" s="165"/>
      <c r="C378" s="43"/>
      <c r="D378" s="43"/>
      <c r="E378" s="43"/>
      <c r="F378" s="43"/>
      <c r="G378" s="133"/>
      <c r="H378" s="59"/>
      <c r="I378" s="29"/>
      <c r="J378" s="167"/>
      <c r="K378" s="167"/>
      <c r="L378" s="168"/>
      <c r="M378" s="141"/>
      <c r="N378" s="119"/>
      <c r="O378" s="69"/>
      <c r="P378" s="69"/>
      <c r="Q378" s="145"/>
      <c r="R378" s="24"/>
      <c r="S378" s="29"/>
      <c r="T378" s="61" t="str">
        <f t="shared" si="156"/>
        <v>Compléter la colonne M</v>
      </c>
      <c r="U378" s="62"/>
      <c r="V378" s="103" t="str">
        <f t="shared" si="140"/>
        <v>Compléter la colonne précédente</v>
      </c>
      <c r="W378" s="192" t="str">
        <f t="shared" si="141"/>
        <v>Date signature contrat absente ou non conforme</v>
      </c>
      <c r="X378" s="24"/>
      <c r="Y378" s="29"/>
      <c r="Z378" s="61" t="str">
        <f t="shared" si="157"/>
        <v>Compléter la colonne M</v>
      </c>
      <c r="AA378" s="62"/>
      <c r="AB378" s="29"/>
      <c r="AC378" s="205" t="str">
        <f>IF($M378="","Compléter la colonne M",IF(AA378="","Compléter la part variable",IF($M378=Données!$I$3,AA378,IF(AND($M378=Données!$I$2,AB378=""),"Compléter la colonne précédente",IF(AA378-AB378&lt;=0,0,IF(AB378&gt;=144.44,AA378-144.44,AA378-AB378))))))</f>
        <v>Compléter la colonne M</v>
      </c>
      <c r="AD378" s="197" t="str">
        <f>IF(AA378="","Compléter la part variable",IF(AND($M378=Données!$I$2,AB378=""),"Compléter mont. unit. versé pour le BTE",IF(AC378-$C$6&lt;0,0,AC378-$C$6)))</f>
        <v>Compléter la part variable</v>
      </c>
      <c r="AE378" s="192" t="str">
        <f t="shared" si="145"/>
        <v>Date signature contrat absente ou non conforme</v>
      </c>
      <c r="AF378" s="24"/>
      <c r="AG378" s="29"/>
      <c r="AH378" s="61" t="str">
        <f t="shared" si="158"/>
        <v>Compléter la colonne M</v>
      </c>
      <c r="AI378" s="62"/>
      <c r="AJ378" s="29"/>
      <c r="AK378" s="205" t="str">
        <f>IF($M378="","Compléter la colonne M",IF(AI378="","Compléter la part variable",IF($M378=Données!$I$3,AI378,IF(AND($M378=Données!$I$2,AJ378=""),"Compléter la colonne précédente",IF(AI378-AJ378&lt;=0,0,IF(AJ378&gt;=144.44,AI378-144.44,AI378-AJ378))))))</f>
        <v>Compléter la colonne M</v>
      </c>
      <c r="AL378" s="197" t="str">
        <f>IF(AI378="","Compléter la part variable",IF(AND($M378=Données!$I$2,AJ378=""),"Compléter mont. unit. versé pour le BTE",IF(AK378-$C$6&lt;0,0,AK378-$C$6)))</f>
        <v>Compléter la part variable</v>
      </c>
      <c r="AM378" s="192" t="str">
        <f t="shared" si="146"/>
        <v>Date signature contrat absente ou non conforme</v>
      </c>
      <c r="AN378" s="24"/>
      <c r="AO378" s="29"/>
      <c r="AP378" s="61" t="str">
        <f t="shared" si="159"/>
        <v>Compléter la colonne M</v>
      </c>
      <c r="AQ378" s="62"/>
      <c r="AR378" s="29"/>
      <c r="AS378" s="205" t="str">
        <f>IF($M378="","Compléter la colonne M",IF(AQ378="","Compléter la part variable",IF($M378=Données!$I$3,AQ378,IF(AND($M378=Données!$I$2,AR378=""),"Compléter la colonne précédente",IF(AQ378-AR378&lt;=0,0,IF(AR378&gt;=144.44,AQ378-144.44,AQ378-AR378))))))</f>
        <v>Compléter la colonne M</v>
      </c>
      <c r="AT378" s="197" t="str">
        <f>IF(AQ378="","Compléter la part variable",IF(AND($M378=Données!$I$2,AR378=""),"Compléter mont. unit. versé pour le BTE",IF(AS378-$C$6&lt;0,0,AS378-$C$6)))</f>
        <v>Compléter la part variable</v>
      </c>
      <c r="AU378" s="192" t="str">
        <f t="shared" si="147"/>
        <v>Date signature contrat absente ou non conforme</v>
      </c>
      <c r="AV378" s="24"/>
      <c r="AW378" s="29"/>
      <c r="AX378" s="61" t="str">
        <f t="shared" si="160"/>
        <v>Compléter la colonne M</v>
      </c>
      <c r="AY378" s="62"/>
      <c r="AZ378" s="29"/>
      <c r="BA378" s="205" t="str">
        <f>IF($M378="","Compléter la colonne M",IF(AY378="","Compléter la part variable",IF($M378=Données!$I$3,AY378,IF(AND($M378=Données!$I$2,AZ378=""),"Compléter la colonne précédente",IF(AY378-AZ378&lt;=0,0,IF(AZ378&gt;=144.44,AY378-144.44,AY378-AZ378))))))</f>
        <v>Compléter la colonne M</v>
      </c>
      <c r="BB378" s="197" t="str">
        <f>IF(AY378="","Compléter la part variable",IF(AND($M378=Données!$I$2,AZ378=""),"Compléter mont. unit. versé pour le BTE",IF(BA378-$C$6&lt;0,0,BA378-$C$6)))</f>
        <v>Compléter la part variable</v>
      </c>
      <c r="BC378" s="192" t="str">
        <f t="shared" si="148"/>
        <v>Date signature contrat absente ou non conforme</v>
      </c>
      <c r="BD378" s="24"/>
      <c r="BE378" s="29"/>
      <c r="BF378" s="61" t="str">
        <f t="shared" si="161"/>
        <v>Compléter la colonne M</v>
      </c>
      <c r="BG378" s="62"/>
      <c r="BH378" s="29"/>
      <c r="BI378" s="205" t="str">
        <f>IF($M378="","Compléter la colonne M",IF(BG378="","Compléter la part variable",IF($M378=Données!$I$3,BG378,IF(AND($M378=Données!$I$2,BH378=""),"Compléter la colonne précédente",IF(BG378-BH378&lt;=0,0,IF(BH378&gt;=144.44,BG378-144.44,BG378-BH378))))))</f>
        <v>Compléter la colonne M</v>
      </c>
      <c r="BJ378" s="197" t="str">
        <f>IF(BG378="","Compléter la part variable",IF(AND($M378=Données!$I$2,BH378=""),"Compléter mont. unit. versé pour le BTE",IF(BI378-$C$6&lt;0,0,BI378-$C$6)))</f>
        <v>Compléter la part variable</v>
      </c>
      <c r="BK378" s="192" t="str">
        <f t="shared" si="149"/>
        <v>Date signature contrat absente ou non conforme</v>
      </c>
      <c r="BL378" s="24"/>
      <c r="BM378" s="29"/>
      <c r="BN378" s="61" t="str">
        <f t="shared" si="162"/>
        <v>Compléter la colonne M</v>
      </c>
      <c r="BO378" s="62"/>
      <c r="BP378" s="29"/>
      <c r="BQ378" s="205" t="str">
        <f>IF($M378="","Compléter la colonne M",IF(BO378="","Compléter la part variable",IF($M378=Données!$I$3,BO378,IF(AND($M378=Données!$I$2,BP378=""),"Compléter la colonne précédente",IF(BO378-BP378&lt;=0,0,IF(BP378&gt;=144.44,BO378-144.44,BO378-BP378))))))</f>
        <v>Compléter la colonne M</v>
      </c>
      <c r="BR378" s="197" t="str">
        <f>IF(BO378="","Compléter la part variable",IF(AND($M378=Données!$I$2,BP378=""),"Compléter mont. unit. versé pour le BTE",IF(BQ378-$C$6&lt;0,0,BQ378-$C$6)))</f>
        <v>Compléter la part variable</v>
      </c>
      <c r="BS378" s="192" t="str">
        <f t="shared" si="150"/>
        <v>Date signature contrat absente ou non conforme</v>
      </c>
      <c r="BT378" s="24"/>
      <c r="BU378" s="29"/>
      <c r="BV378" s="61" t="str">
        <f t="shared" si="163"/>
        <v>Compléter la colonne M</v>
      </c>
      <c r="BW378" s="62"/>
      <c r="BX378" s="29"/>
      <c r="BY378" s="205" t="str">
        <f>IF($M378="","Compléter la colonne M",IF(BW378="","Compléter la part variable",IF($M378=Données!$I$3,BW378,IF(AND($M378=Données!$I$2,BX378=""),"Compléter la colonne précédente",IF(BW378-BX378&lt;=0,0,IF(BX378&gt;=144.44,BW378-144.44,BW378-BX378))))))</f>
        <v>Compléter la colonne M</v>
      </c>
      <c r="BZ378" s="197" t="str">
        <f>IF(BW378="","Compléter la part variable",IF(AND($M378=Données!$I$2,BX378=""),"Compléter mont. unit. versé pour le BTE",IF(BY378-$C$6&lt;0,0,BY378-$C$6)))</f>
        <v>Compléter la part variable</v>
      </c>
      <c r="CA378" s="192" t="str">
        <f t="shared" si="151"/>
        <v>Date signature contrat absente ou non conforme</v>
      </c>
      <c r="CB378" s="24"/>
      <c r="CC378" s="29"/>
      <c r="CD378" s="61" t="str">
        <f t="shared" si="164"/>
        <v>Compléter la colonne M</v>
      </c>
      <c r="CE378" s="62"/>
      <c r="CF378" s="29"/>
      <c r="CG378" s="205" t="str">
        <f>IF($M378="","Compléter la colonne M",IF(CE378="","Compléter la part variable",IF($M378=Données!$I$3,CE378,IF(AND($M378=Données!$I$2,CF378=""),"Compléter la colonne précédente",IF(CE378-CF378&lt;=0,0,IF(CF378&gt;=144.44,CE378-144.44,CE378-CF378))))))</f>
        <v>Compléter la colonne M</v>
      </c>
      <c r="CH378" s="197" t="str">
        <f>IF(CE378="","Compléter la part variable",IF(AND($M378=Données!$I$2,CF378=""),"Compléter mont. unit. versé pour le BTE",IF(CG378-$C$6&lt;0,0,CG378-$C$6)))</f>
        <v>Compléter la part variable</v>
      </c>
      <c r="CI378" s="192" t="str">
        <f t="shared" si="152"/>
        <v>Date signature contrat absente ou non conforme</v>
      </c>
      <c r="CJ378" s="24"/>
      <c r="CK378" s="29"/>
      <c r="CL378" s="61" t="str">
        <f t="shared" si="165"/>
        <v>Compléter la colonne M</v>
      </c>
      <c r="CM378" s="62"/>
      <c r="CN378" s="29"/>
      <c r="CO378" s="205" t="str">
        <f>IF($M378="","Compléter la colonne M",IF(CM378="","Compléter la part variable",IF($M378=Données!$I$3,CM378,IF(AND($M378=Données!$I$2,CN378=""),"Compléter la colonne précédente",IF(CM378-CN378&lt;=0,0,IF(CN378&gt;=144.44,CM378-144.44,CM378-CN378))))))</f>
        <v>Compléter la colonne M</v>
      </c>
      <c r="CP378" s="197" t="str">
        <f>IF(CM378="","Compléter la part variable",IF(AND($M378=Données!$I$2,CN378=""),"Compléter mont. unit. versé pour le BTE",IF(CO378-$C$6&lt;0,0,CO378-$C$6)))</f>
        <v>Compléter la part variable</v>
      </c>
      <c r="CQ378" s="192" t="str">
        <f t="shared" si="153"/>
        <v>Date signature contrat absente ou non conforme</v>
      </c>
      <c r="CR378" s="24"/>
      <c r="CS378" s="29"/>
      <c r="CT378" s="61" t="str">
        <f t="shared" si="166"/>
        <v>Compléter la colonne M</v>
      </c>
      <c r="CU378" s="62"/>
      <c r="CV378" s="29"/>
      <c r="CW378" s="205" t="str">
        <f>IF($M378="","Compléter la colonne M",IF(CU378="","Compléter la part variable",IF($M378=Données!$I$3,CU378,IF(AND($M378=Données!$I$2,CV378=""),"Compléter la colonne précédente",IF(CU378-CV378&lt;=0,0,IF(CV378&gt;=144.44,CU378-144.44,CU378-CV378))))))</f>
        <v>Compléter la colonne M</v>
      </c>
      <c r="CX378" s="197" t="str">
        <f>IF(CU378="","Compléter la part variable",IF(AND($M378=Données!$I$2,CV378=""),"Compléter mont. unit. versé pour le BTE",IF(CW378-$C$6&lt;0,0,CW378-$C$6)))</f>
        <v>Compléter la part variable</v>
      </c>
      <c r="CY378" s="192" t="str">
        <f t="shared" si="154"/>
        <v>Date signature contrat absente ou non conforme</v>
      </c>
      <c r="CZ378" s="24"/>
      <c r="DA378" s="29"/>
      <c r="DB378" s="61" t="str">
        <f t="shared" si="167"/>
        <v>Compléter la colonne M</v>
      </c>
      <c r="DC378" s="62"/>
      <c r="DD378" s="29"/>
      <c r="DE378" s="205" t="str">
        <f>IF($M378="","Compléter la colonne M",IF(DC378="","Compléter la part variable",IF($M378=Données!$I$3,DC378,IF(AND($M378=Données!$I$2,DD378=""),"Compléter la colonne précédente",IF(DC378-DD378&lt;=0,0,IF(DD378&gt;=144.44,DC378-144.44,DC378-DD378))))))</f>
        <v>Compléter la colonne M</v>
      </c>
      <c r="DF378" s="197" t="str">
        <f>IF(DC378="","Compléter la part variable",IF(AND($M378=Données!$I$2,DD378=""),"Compléter mont. unit. versé pour le BTE",IF(DE378-$C$6&lt;0,0,DE378-$C$6)))</f>
        <v>Compléter la part variable</v>
      </c>
      <c r="DG378" s="192" t="str">
        <f t="shared" si="155"/>
        <v>Date signature contrat absente ou non conforme</v>
      </c>
      <c r="DH378" s="106" t="str">
        <f t="shared" si="142"/>
        <v>Remplir les colonnes M,N, Q et P</v>
      </c>
      <c r="DI378" s="153" t="str">
        <f t="shared" si="143"/>
        <v>Remplir les colonnes M, N, Q et P</v>
      </c>
      <c r="DJ378" s="28" t="str">
        <f t="shared" si="144"/>
        <v>Remplir les colonnes M, N, Q et P</v>
      </c>
      <c r="DK378"/>
      <c r="DL378"/>
    </row>
    <row r="379" spans="1:116" x14ac:dyDescent="0.3">
      <c r="A379" s="132"/>
      <c r="B379" s="165"/>
      <c r="C379" s="43"/>
      <c r="D379" s="43"/>
      <c r="E379" s="43"/>
      <c r="F379" s="43"/>
      <c r="G379" s="133"/>
      <c r="H379" s="59"/>
      <c r="I379" s="29"/>
      <c r="J379" s="167"/>
      <c r="K379" s="167"/>
      <c r="L379" s="168"/>
      <c r="M379" s="141"/>
      <c r="N379" s="119"/>
      <c r="O379" s="69"/>
      <c r="P379" s="69"/>
      <c r="Q379" s="145"/>
      <c r="R379" s="24"/>
      <c r="S379" s="29"/>
      <c r="T379" s="61" t="str">
        <f t="shared" si="156"/>
        <v>Compléter la colonne M</v>
      </c>
      <c r="U379" s="62"/>
      <c r="V379" s="103" t="str">
        <f t="shared" si="140"/>
        <v>Compléter la colonne précédente</v>
      </c>
      <c r="W379" s="192" t="str">
        <f t="shared" si="141"/>
        <v>Date signature contrat absente ou non conforme</v>
      </c>
      <c r="X379" s="24"/>
      <c r="Y379" s="29"/>
      <c r="Z379" s="61" t="str">
        <f t="shared" si="157"/>
        <v>Compléter la colonne M</v>
      </c>
      <c r="AA379" s="62"/>
      <c r="AB379" s="29"/>
      <c r="AC379" s="205" t="str">
        <f>IF($M379="","Compléter la colonne M",IF(AA379="","Compléter la part variable",IF($M379=Données!$I$3,AA379,IF(AND($M379=Données!$I$2,AB379=""),"Compléter la colonne précédente",IF(AA379-AB379&lt;=0,0,IF(AB379&gt;=144.44,AA379-144.44,AA379-AB379))))))</f>
        <v>Compléter la colonne M</v>
      </c>
      <c r="AD379" s="197" t="str">
        <f>IF(AA379="","Compléter la part variable",IF(AND($M379=Données!$I$2,AB379=""),"Compléter mont. unit. versé pour le BTE",IF(AC379-$C$6&lt;0,0,AC379-$C$6)))</f>
        <v>Compléter la part variable</v>
      </c>
      <c r="AE379" s="192" t="str">
        <f t="shared" si="145"/>
        <v>Date signature contrat absente ou non conforme</v>
      </c>
      <c r="AF379" s="24"/>
      <c r="AG379" s="29"/>
      <c r="AH379" s="61" t="str">
        <f t="shared" si="158"/>
        <v>Compléter la colonne M</v>
      </c>
      <c r="AI379" s="62"/>
      <c r="AJ379" s="29"/>
      <c r="AK379" s="205" t="str">
        <f>IF($M379="","Compléter la colonne M",IF(AI379="","Compléter la part variable",IF($M379=Données!$I$3,AI379,IF(AND($M379=Données!$I$2,AJ379=""),"Compléter la colonne précédente",IF(AI379-AJ379&lt;=0,0,IF(AJ379&gt;=144.44,AI379-144.44,AI379-AJ379))))))</f>
        <v>Compléter la colonne M</v>
      </c>
      <c r="AL379" s="197" t="str">
        <f>IF(AI379="","Compléter la part variable",IF(AND($M379=Données!$I$2,AJ379=""),"Compléter mont. unit. versé pour le BTE",IF(AK379-$C$6&lt;0,0,AK379-$C$6)))</f>
        <v>Compléter la part variable</v>
      </c>
      <c r="AM379" s="192" t="str">
        <f t="shared" si="146"/>
        <v>Date signature contrat absente ou non conforme</v>
      </c>
      <c r="AN379" s="24"/>
      <c r="AO379" s="29"/>
      <c r="AP379" s="61" t="str">
        <f t="shared" si="159"/>
        <v>Compléter la colonne M</v>
      </c>
      <c r="AQ379" s="62"/>
      <c r="AR379" s="29"/>
      <c r="AS379" s="205" t="str">
        <f>IF($M379="","Compléter la colonne M",IF(AQ379="","Compléter la part variable",IF($M379=Données!$I$3,AQ379,IF(AND($M379=Données!$I$2,AR379=""),"Compléter la colonne précédente",IF(AQ379-AR379&lt;=0,0,IF(AR379&gt;=144.44,AQ379-144.44,AQ379-AR379))))))</f>
        <v>Compléter la colonne M</v>
      </c>
      <c r="AT379" s="197" t="str">
        <f>IF(AQ379="","Compléter la part variable",IF(AND($M379=Données!$I$2,AR379=""),"Compléter mont. unit. versé pour le BTE",IF(AS379-$C$6&lt;0,0,AS379-$C$6)))</f>
        <v>Compléter la part variable</v>
      </c>
      <c r="AU379" s="192" t="str">
        <f t="shared" si="147"/>
        <v>Date signature contrat absente ou non conforme</v>
      </c>
      <c r="AV379" s="24"/>
      <c r="AW379" s="29"/>
      <c r="AX379" s="61" t="str">
        <f t="shared" si="160"/>
        <v>Compléter la colonne M</v>
      </c>
      <c r="AY379" s="62"/>
      <c r="AZ379" s="29"/>
      <c r="BA379" s="205" t="str">
        <f>IF($M379="","Compléter la colonne M",IF(AY379="","Compléter la part variable",IF($M379=Données!$I$3,AY379,IF(AND($M379=Données!$I$2,AZ379=""),"Compléter la colonne précédente",IF(AY379-AZ379&lt;=0,0,IF(AZ379&gt;=144.44,AY379-144.44,AY379-AZ379))))))</f>
        <v>Compléter la colonne M</v>
      </c>
      <c r="BB379" s="197" t="str">
        <f>IF(AY379="","Compléter la part variable",IF(AND($M379=Données!$I$2,AZ379=""),"Compléter mont. unit. versé pour le BTE",IF(BA379-$C$6&lt;0,0,BA379-$C$6)))</f>
        <v>Compléter la part variable</v>
      </c>
      <c r="BC379" s="192" t="str">
        <f t="shared" si="148"/>
        <v>Date signature contrat absente ou non conforme</v>
      </c>
      <c r="BD379" s="24"/>
      <c r="BE379" s="29"/>
      <c r="BF379" s="61" t="str">
        <f t="shared" si="161"/>
        <v>Compléter la colonne M</v>
      </c>
      <c r="BG379" s="62"/>
      <c r="BH379" s="29"/>
      <c r="BI379" s="205" t="str">
        <f>IF($M379="","Compléter la colonne M",IF(BG379="","Compléter la part variable",IF($M379=Données!$I$3,BG379,IF(AND($M379=Données!$I$2,BH379=""),"Compléter la colonne précédente",IF(BG379-BH379&lt;=0,0,IF(BH379&gt;=144.44,BG379-144.44,BG379-BH379))))))</f>
        <v>Compléter la colonne M</v>
      </c>
      <c r="BJ379" s="197" t="str">
        <f>IF(BG379="","Compléter la part variable",IF(AND($M379=Données!$I$2,BH379=""),"Compléter mont. unit. versé pour le BTE",IF(BI379-$C$6&lt;0,0,BI379-$C$6)))</f>
        <v>Compléter la part variable</v>
      </c>
      <c r="BK379" s="192" t="str">
        <f t="shared" si="149"/>
        <v>Date signature contrat absente ou non conforme</v>
      </c>
      <c r="BL379" s="24"/>
      <c r="BM379" s="29"/>
      <c r="BN379" s="61" t="str">
        <f t="shared" si="162"/>
        <v>Compléter la colonne M</v>
      </c>
      <c r="BO379" s="62"/>
      <c r="BP379" s="29"/>
      <c r="BQ379" s="205" t="str">
        <f>IF($M379="","Compléter la colonne M",IF(BO379="","Compléter la part variable",IF($M379=Données!$I$3,BO379,IF(AND($M379=Données!$I$2,BP379=""),"Compléter la colonne précédente",IF(BO379-BP379&lt;=0,0,IF(BP379&gt;=144.44,BO379-144.44,BO379-BP379))))))</f>
        <v>Compléter la colonne M</v>
      </c>
      <c r="BR379" s="197" t="str">
        <f>IF(BO379="","Compléter la part variable",IF(AND($M379=Données!$I$2,BP379=""),"Compléter mont. unit. versé pour le BTE",IF(BQ379-$C$6&lt;0,0,BQ379-$C$6)))</f>
        <v>Compléter la part variable</v>
      </c>
      <c r="BS379" s="192" t="str">
        <f t="shared" si="150"/>
        <v>Date signature contrat absente ou non conforme</v>
      </c>
      <c r="BT379" s="24"/>
      <c r="BU379" s="29"/>
      <c r="BV379" s="61" t="str">
        <f t="shared" si="163"/>
        <v>Compléter la colonne M</v>
      </c>
      <c r="BW379" s="62"/>
      <c r="BX379" s="29"/>
      <c r="BY379" s="205" t="str">
        <f>IF($M379="","Compléter la colonne M",IF(BW379="","Compléter la part variable",IF($M379=Données!$I$3,BW379,IF(AND($M379=Données!$I$2,BX379=""),"Compléter la colonne précédente",IF(BW379-BX379&lt;=0,0,IF(BX379&gt;=144.44,BW379-144.44,BW379-BX379))))))</f>
        <v>Compléter la colonne M</v>
      </c>
      <c r="BZ379" s="197" t="str">
        <f>IF(BW379="","Compléter la part variable",IF(AND($M379=Données!$I$2,BX379=""),"Compléter mont. unit. versé pour le BTE",IF(BY379-$C$6&lt;0,0,BY379-$C$6)))</f>
        <v>Compléter la part variable</v>
      </c>
      <c r="CA379" s="192" t="str">
        <f t="shared" si="151"/>
        <v>Date signature contrat absente ou non conforme</v>
      </c>
      <c r="CB379" s="24"/>
      <c r="CC379" s="29"/>
      <c r="CD379" s="61" t="str">
        <f t="shared" si="164"/>
        <v>Compléter la colonne M</v>
      </c>
      <c r="CE379" s="62"/>
      <c r="CF379" s="29"/>
      <c r="CG379" s="205" t="str">
        <f>IF($M379="","Compléter la colonne M",IF(CE379="","Compléter la part variable",IF($M379=Données!$I$3,CE379,IF(AND($M379=Données!$I$2,CF379=""),"Compléter la colonne précédente",IF(CE379-CF379&lt;=0,0,IF(CF379&gt;=144.44,CE379-144.44,CE379-CF379))))))</f>
        <v>Compléter la colonne M</v>
      </c>
      <c r="CH379" s="197" t="str">
        <f>IF(CE379="","Compléter la part variable",IF(AND($M379=Données!$I$2,CF379=""),"Compléter mont. unit. versé pour le BTE",IF(CG379-$C$6&lt;0,0,CG379-$C$6)))</f>
        <v>Compléter la part variable</v>
      </c>
      <c r="CI379" s="192" t="str">
        <f t="shared" si="152"/>
        <v>Date signature contrat absente ou non conforme</v>
      </c>
      <c r="CJ379" s="24"/>
      <c r="CK379" s="29"/>
      <c r="CL379" s="61" t="str">
        <f t="shared" si="165"/>
        <v>Compléter la colonne M</v>
      </c>
      <c r="CM379" s="62"/>
      <c r="CN379" s="29"/>
      <c r="CO379" s="205" t="str">
        <f>IF($M379="","Compléter la colonne M",IF(CM379="","Compléter la part variable",IF($M379=Données!$I$3,CM379,IF(AND($M379=Données!$I$2,CN379=""),"Compléter la colonne précédente",IF(CM379-CN379&lt;=0,0,IF(CN379&gt;=144.44,CM379-144.44,CM379-CN379))))))</f>
        <v>Compléter la colonne M</v>
      </c>
      <c r="CP379" s="197" t="str">
        <f>IF(CM379="","Compléter la part variable",IF(AND($M379=Données!$I$2,CN379=""),"Compléter mont. unit. versé pour le BTE",IF(CO379-$C$6&lt;0,0,CO379-$C$6)))</f>
        <v>Compléter la part variable</v>
      </c>
      <c r="CQ379" s="192" t="str">
        <f t="shared" si="153"/>
        <v>Date signature contrat absente ou non conforme</v>
      </c>
      <c r="CR379" s="24"/>
      <c r="CS379" s="29"/>
      <c r="CT379" s="61" t="str">
        <f t="shared" si="166"/>
        <v>Compléter la colonne M</v>
      </c>
      <c r="CU379" s="62"/>
      <c r="CV379" s="29"/>
      <c r="CW379" s="205" t="str">
        <f>IF($M379="","Compléter la colonne M",IF(CU379="","Compléter la part variable",IF($M379=Données!$I$3,CU379,IF(AND($M379=Données!$I$2,CV379=""),"Compléter la colonne précédente",IF(CU379-CV379&lt;=0,0,IF(CV379&gt;=144.44,CU379-144.44,CU379-CV379))))))</f>
        <v>Compléter la colonne M</v>
      </c>
      <c r="CX379" s="197" t="str">
        <f>IF(CU379="","Compléter la part variable",IF(AND($M379=Données!$I$2,CV379=""),"Compléter mont. unit. versé pour le BTE",IF(CW379-$C$6&lt;0,0,CW379-$C$6)))</f>
        <v>Compléter la part variable</v>
      </c>
      <c r="CY379" s="192" t="str">
        <f t="shared" si="154"/>
        <v>Date signature contrat absente ou non conforme</v>
      </c>
      <c r="CZ379" s="24"/>
      <c r="DA379" s="29"/>
      <c r="DB379" s="61" t="str">
        <f t="shared" si="167"/>
        <v>Compléter la colonne M</v>
      </c>
      <c r="DC379" s="62"/>
      <c r="DD379" s="29"/>
      <c r="DE379" s="205" t="str">
        <f>IF($M379="","Compléter la colonne M",IF(DC379="","Compléter la part variable",IF($M379=Données!$I$3,DC379,IF(AND($M379=Données!$I$2,DD379=""),"Compléter la colonne précédente",IF(DC379-DD379&lt;=0,0,IF(DD379&gt;=144.44,DC379-144.44,DC379-DD379))))))</f>
        <v>Compléter la colonne M</v>
      </c>
      <c r="DF379" s="197" t="str">
        <f>IF(DC379="","Compléter la part variable",IF(AND($M379=Données!$I$2,DD379=""),"Compléter mont. unit. versé pour le BTE",IF(DE379-$C$6&lt;0,0,DE379-$C$6)))</f>
        <v>Compléter la part variable</v>
      </c>
      <c r="DG379" s="192" t="str">
        <f t="shared" si="155"/>
        <v>Date signature contrat absente ou non conforme</v>
      </c>
      <c r="DH379" s="106" t="str">
        <f t="shared" si="142"/>
        <v>Remplir les colonnes M,N, Q et P</v>
      </c>
      <c r="DI379" s="153" t="str">
        <f t="shared" si="143"/>
        <v>Remplir les colonnes M, N, Q et P</v>
      </c>
      <c r="DJ379" s="28" t="str">
        <f t="shared" si="144"/>
        <v>Remplir les colonnes M, N, Q et P</v>
      </c>
      <c r="DK379"/>
      <c r="DL379"/>
    </row>
    <row r="380" spans="1:116" x14ac:dyDescent="0.3">
      <c r="A380" s="132"/>
      <c r="B380" s="165"/>
      <c r="C380" s="43"/>
      <c r="D380" s="43"/>
      <c r="E380" s="43"/>
      <c r="F380" s="43"/>
      <c r="G380" s="133"/>
      <c r="H380" s="59"/>
      <c r="I380" s="29"/>
      <c r="J380" s="167"/>
      <c r="K380" s="167"/>
      <c r="L380" s="168"/>
      <c r="M380" s="141"/>
      <c r="N380" s="119"/>
      <c r="O380" s="69"/>
      <c r="P380" s="69"/>
      <c r="Q380" s="145"/>
      <c r="R380" s="24"/>
      <c r="S380" s="29"/>
      <c r="T380" s="61" t="str">
        <f t="shared" si="156"/>
        <v>Compléter la colonne M</v>
      </c>
      <c r="U380" s="62"/>
      <c r="V380" s="103" t="str">
        <f t="shared" si="140"/>
        <v>Compléter la colonne précédente</v>
      </c>
      <c r="W380" s="192" t="str">
        <f t="shared" si="141"/>
        <v>Date signature contrat absente ou non conforme</v>
      </c>
      <c r="X380" s="24"/>
      <c r="Y380" s="29"/>
      <c r="Z380" s="61" t="str">
        <f t="shared" si="157"/>
        <v>Compléter la colonne M</v>
      </c>
      <c r="AA380" s="62"/>
      <c r="AB380" s="29"/>
      <c r="AC380" s="205" t="str">
        <f>IF($M380="","Compléter la colonne M",IF(AA380="","Compléter la part variable",IF($M380=Données!$I$3,AA380,IF(AND($M380=Données!$I$2,AB380=""),"Compléter la colonne précédente",IF(AA380-AB380&lt;=0,0,IF(AB380&gt;=144.44,AA380-144.44,AA380-AB380))))))</f>
        <v>Compléter la colonne M</v>
      </c>
      <c r="AD380" s="197" t="str">
        <f>IF(AA380="","Compléter la part variable",IF(AND($M380=Données!$I$2,AB380=""),"Compléter mont. unit. versé pour le BTE",IF(AC380-$C$6&lt;0,0,AC380-$C$6)))</f>
        <v>Compléter la part variable</v>
      </c>
      <c r="AE380" s="192" t="str">
        <f t="shared" si="145"/>
        <v>Date signature contrat absente ou non conforme</v>
      </c>
      <c r="AF380" s="24"/>
      <c r="AG380" s="29"/>
      <c r="AH380" s="61" t="str">
        <f t="shared" si="158"/>
        <v>Compléter la colonne M</v>
      </c>
      <c r="AI380" s="62"/>
      <c r="AJ380" s="29"/>
      <c r="AK380" s="205" t="str">
        <f>IF($M380="","Compléter la colonne M",IF(AI380="","Compléter la part variable",IF($M380=Données!$I$3,AI380,IF(AND($M380=Données!$I$2,AJ380=""),"Compléter la colonne précédente",IF(AI380-AJ380&lt;=0,0,IF(AJ380&gt;=144.44,AI380-144.44,AI380-AJ380))))))</f>
        <v>Compléter la colonne M</v>
      </c>
      <c r="AL380" s="197" t="str">
        <f>IF(AI380="","Compléter la part variable",IF(AND($M380=Données!$I$2,AJ380=""),"Compléter mont. unit. versé pour le BTE",IF(AK380-$C$6&lt;0,0,AK380-$C$6)))</f>
        <v>Compléter la part variable</v>
      </c>
      <c r="AM380" s="192" t="str">
        <f t="shared" si="146"/>
        <v>Date signature contrat absente ou non conforme</v>
      </c>
      <c r="AN380" s="24"/>
      <c r="AO380" s="29"/>
      <c r="AP380" s="61" t="str">
        <f t="shared" si="159"/>
        <v>Compléter la colonne M</v>
      </c>
      <c r="AQ380" s="62"/>
      <c r="AR380" s="29"/>
      <c r="AS380" s="205" t="str">
        <f>IF($M380="","Compléter la colonne M",IF(AQ380="","Compléter la part variable",IF($M380=Données!$I$3,AQ380,IF(AND($M380=Données!$I$2,AR380=""),"Compléter la colonne précédente",IF(AQ380-AR380&lt;=0,0,IF(AR380&gt;=144.44,AQ380-144.44,AQ380-AR380))))))</f>
        <v>Compléter la colonne M</v>
      </c>
      <c r="AT380" s="197" t="str">
        <f>IF(AQ380="","Compléter la part variable",IF(AND($M380=Données!$I$2,AR380=""),"Compléter mont. unit. versé pour le BTE",IF(AS380-$C$6&lt;0,0,AS380-$C$6)))</f>
        <v>Compléter la part variable</v>
      </c>
      <c r="AU380" s="192" t="str">
        <f t="shared" si="147"/>
        <v>Date signature contrat absente ou non conforme</v>
      </c>
      <c r="AV380" s="24"/>
      <c r="AW380" s="29"/>
      <c r="AX380" s="61" t="str">
        <f t="shared" si="160"/>
        <v>Compléter la colonne M</v>
      </c>
      <c r="AY380" s="62"/>
      <c r="AZ380" s="29"/>
      <c r="BA380" s="205" t="str">
        <f>IF($M380="","Compléter la colonne M",IF(AY380="","Compléter la part variable",IF($M380=Données!$I$3,AY380,IF(AND($M380=Données!$I$2,AZ380=""),"Compléter la colonne précédente",IF(AY380-AZ380&lt;=0,0,IF(AZ380&gt;=144.44,AY380-144.44,AY380-AZ380))))))</f>
        <v>Compléter la colonne M</v>
      </c>
      <c r="BB380" s="197" t="str">
        <f>IF(AY380="","Compléter la part variable",IF(AND($M380=Données!$I$2,AZ380=""),"Compléter mont. unit. versé pour le BTE",IF(BA380-$C$6&lt;0,0,BA380-$C$6)))</f>
        <v>Compléter la part variable</v>
      </c>
      <c r="BC380" s="192" t="str">
        <f t="shared" si="148"/>
        <v>Date signature contrat absente ou non conforme</v>
      </c>
      <c r="BD380" s="24"/>
      <c r="BE380" s="29"/>
      <c r="BF380" s="61" t="str">
        <f t="shared" si="161"/>
        <v>Compléter la colonne M</v>
      </c>
      <c r="BG380" s="62"/>
      <c r="BH380" s="29"/>
      <c r="BI380" s="205" t="str">
        <f>IF($M380="","Compléter la colonne M",IF(BG380="","Compléter la part variable",IF($M380=Données!$I$3,BG380,IF(AND($M380=Données!$I$2,BH380=""),"Compléter la colonne précédente",IF(BG380-BH380&lt;=0,0,IF(BH380&gt;=144.44,BG380-144.44,BG380-BH380))))))</f>
        <v>Compléter la colonne M</v>
      </c>
      <c r="BJ380" s="197" t="str">
        <f>IF(BG380="","Compléter la part variable",IF(AND($M380=Données!$I$2,BH380=""),"Compléter mont. unit. versé pour le BTE",IF(BI380-$C$6&lt;0,0,BI380-$C$6)))</f>
        <v>Compléter la part variable</v>
      </c>
      <c r="BK380" s="192" t="str">
        <f t="shared" si="149"/>
        <v>Date signature contrat absente ou non conforme</v>
      </c>
      <c r="BL380" s="24"/>
      <c r="BM380" s="29"/>
      <c r="BN380" s="61" t="str">
        <f t="shared" si="162"/>
        <v>Compléter la colonne M</v>
      </c>
      <c r="BO380" s="62"/>
      <c r="BP380" s="29"/>
      <c r="BQ380" s="205" t="str">
        <f>IF($M380="","Compléter la colonne M",IF(BO380="","Compléter la part variable",IF($M380=Données!$I$3,BO380,IF(AND($M380=Données!$I$2,BP380=""),"Compléter la colonne précédente",IF(BO380-BP380&lt;=0,0,IF(BP380&gt;=144.44,BO380-144.44,BO380-BP380))))))</f>
        <v>Compléter la colonne M</v>
      </c>
      <c r="BR380" s="197" t="str">
        <f>IF(BO380="","Compléter la part variable",IF(AND($M380=Données!$I$2,BP380=""),"Compléter mont. unit. versé pour le BTE",IF(BQ380-$C$6&lt;0,0,BQ380-$C$6)))</f>
        <v>Compléter la part variable</v>
      </c>
      <c r="BS380" s="192" t="str">
        <f t="shared" si="150"/>
        <v>Date signature contrat absente ou non conforme</v>
      </c>
      <c r="BT380" s="24"/>
      <c r="BU380" s="29"/>
      <c r="BV380" s="61" t="str">
        <f t="shared" si="163"/>
        <v>Compléter la colonne M</v>
      </c>
      <c r="BW380" s="62"/>
      <c r="BX380" s="29"/>
      <c r="BY380" s="205" t="str">
        <f>IF($M380="","Compléter la colonne M",IF(BW380="","Compléter la part variable",IF($M380=Données!$I$3,BW380,IF(AND($M380=Données!$I$2,BX380=""),"Compléter la colonne précédente",IF(BW380-BX380&lt;=0,0,IF(BX380&gt;=144.44,BW380-144.44,BW380-BX380))))))</f>
        <v>Compléter la colonne M</v>
      </c>
      <c r="BZ380" s="197" t="str">
        <f>IF(BW380="","Compléter la part variable",IF(AND($M380=Données!$I$2,BX380=""),"Compléter mont. unit. versé pour le BTE",IF(BY380-$C$6&lt;0,0,BY380-$C$6)))</f>
        <v>Compléter la part variable</v>
      </c>
      <c r="CA380" s="192" t="str">
        <f t="shared" si="151"/>
        <v>Date signature contrat absente ou non conforme</v>
      </c>
      <c r="CB380" s="24"/>
      <c r="CC380" s="29"/>
      <c r="CD380" s="61" t="str">
        <f t="shared" si="164"/>
        <v>Compléter la colonne M</v>
      </c>
      <c r="CE380" s="62"/>
      <c r="CF380" s="29"/>
      <c r="CG380" s="205" t="str">
        <f>IF($M380="","Compléter la colonne M",IF(CE380="","Compléter la part variable",IF($M380=Données!$I$3,CE380,IF(AND($M380=Données!$I$2,CF380=""),"Compléter la colonne précédente",IF(CE380-CF380&lt;=0,0,IF(CF380&gt;=144.44,CE380-144.44,CE380-CF380))))))</f>
        <v>Compléter la colonne M</v>
      </c>
      <c r="CH380" s="197" t="str">
        <f>IF(CE380="","Compléter la part variable",IF(AND($M380=Données!$I$2,CF380=""),"Compléter mont. unit. versé pour le BTE",IF(CG380-$C$6&lt;0,0,CG380-$C$6)))</f>
        <v>Compléter la part variable</v>
      </c>
      <c r="CI380" s="192" t="str">
        <f t="shared" si="152"/>
        <v>Date signature contrat absente ou non conforme</v>
      </c>
      <c r="CJ380" s="24"/>
      <c r="CK380" s="29"/>
      <c r="CL380" s="61" t="str">
        <f t="shared" si="165"/>
        <v>Compléter la colonne M</v>
      </c>
      <c r="CM380" s="62"/>
      <c r="CN380" s="29"/>
      <c r="CO380" s="205" t="str">
        <f>IF($M380="","Compléter la colonne M",IF(CM380="","Compléter la part variable",IF($M380=Données!$I$3,CM380,IF(AND($M380=Données!$I$2,CN380=""),"Compléter la colonne précédente",IF(CM380-CN380&lt;=0,0,IF(CN380&gt;=144.44,CM380-144.44,CM380-CN380))))))</f>
        <v>Compléter la colonne M</v>
      </c>
      <c r="CP380" s="197" t="str">
        <f>IF(CM380="","Compléter la part variable",IF(AND($M380=Données!$I$2,CN380=""),"Compléter mont. unit. versé pour le BTE",IF(CO380-$C$6&lt;0,0,CO380-$C$6)))</f>
        <v>Compléter la part variable</v>
      </c>
      <c r="CQ380" s="192" t="str">
        <f t="shared" si="153"/>
        <v>Date signature contrat absente ou non conforme</v>
      </c>
      <c r="CR380" s="24"/>
      <c r="CS380" s="29"/>
      <c r="CT380" s="61" t="str">
        <f t="shared" si="166"/>
        <v>Compléter la colonne M</v>
      </c>
      <c r="CU380" s="62"/>
      <c r="CV380" s="29"/>
      <c r="CW380" s="205" t="str">
        <f>IF($M380="","Compléter la colonne M",IF(CU380="","Compléter la part variable",IF($M380=Données!$I$3,CU380,IF(AND($M380=Données!$I$2,CV380=""),"Compléter la colonne précédente",IF(CU380-CV380&lt;=0,0,IF(CV380&gt;=144.44,CU380-144.44,CU380-CV380))))))</f>
        <v>Compléter la colonne M</v>
      </c>
      <c r="CX380" s="197" t="str">
        <f>IF(CU380="","Compléter la part variable",IF(AND($M380=Données!$I$2,CV380=""),"Compléter mont. unit. versé pour le BTE",IF(CW380-$C$6&lt;0,0,CW380-$C$6)))</f>
        <v>Compléter la part variable</v>
      </c>
      <c r="CY380" s="192" t="str">
        <f t="shared" si="154"/>
        <v>Date signature contrat absente ou non conforme</v>
      </c>
      <c r="CZ380" s="24"/>
      <c r="DA380" s="29"/>
      <c r="DB380" s="61" t="str">
        <f t="shared" si="167"/>
        <v>Compléter la colonne M</v>
      </c>
      <c r="DC380" s="62"/>
      <c r="DD380" s="29"/>
      <c r="DE380" s="205" t="str">
        <f>IF($M380="","Compléter la colonne M",IF(DC380="","Compléter la part variable",IF($M380=Données!$I$3,DC380,IF(AND($M380=Données!$I$2,DD380=""),"Compléter la colonne précédente",IF(DC380-DD380&lt;=0,0,IF(DD380&gt;=144.44,DC380-144.44,DC380-DD380))))))</f>
        <v>Compléter la colonne M</v>
      </c>
      <c r="DF380" s="197" t="str">
        <f>IF(DC380="","Compléter la part variable",IF(AND($M380=Données!$I$2,DD380=""),"Compléter mont. unit. versé pour le BTE",IF(DE380-$C$6&lt;0,0,DE380-$C$6)))</f>
        <v>Compléter la part variable</v>
      </c>
      <c r="DG380" s="192" t="str">
        <f t="shared" si="155"/>
        <v>Date signature contrat absente ou non conforme</v>
      </c>
      <c r="DH380" s="106" t="str">
        <f t="shared" si="142"/>
        <v>Remplir les colonnes M,N, Q et P</v>
      </c>
      <c r="DI380" s="153" t="str">
        <f t="shared" si="143"/>
        <v>Remplir les colonnes M, N, Q et P</v>
      </c>
      <c r="DJ380" s="28" t="str">
        <f t="shared" si="144"/>
        <v>Remplir les colonnes M, N, Q et P</v>
      </c>
      <c r="DK380"/>
      <c r="DL380"/>
    </row>
    <row r="381" spans="1:116" x14ac:dyDescent="0.3">
      <c r="A381" s="132"/>
      <c r="B381" s="165"/>
      <c r="C381" s="43"/>
      <c r="D381" s="43"/>
      <c r="E381" s="43"/>
      <c r="F381" s="43"/>
      <c r="G381" s="133"/>
      <c r="H381" s="59"/>
      <c r="I381" s="29"/>
      <c r="J381" s="167"/>
      <c r="K381" s="167"/>
      <c r="L381" s="168"/>
      <c r="M381" s="141"/>
      <c r="N381" s="119"/>
      <c r="O381" s="69"/>
      <c r="P381" s="69"/>
      <c r="Q381" s="145"/>
      <c r="R381" s="24"/>
      <c r="S381" s="29"/>
      <c r="T381" s="61" t="str">
        <f t="shared" si="156"/>
        <v>Compléter la colonne M</v>
      </c>
      <c r="U381" s="62"/>
      <c r="V381" s="103" t="str">
        <f t="shared" si="140"/>
        <v>Compléter la colonne précédente</v>
      </c>
      <c r="W381" s="192" t="str">
        <f t="shared" si="141"/>
        <v>Date signature contrat absente ou non conforme</v>
      </c>
      <c r="X381" s="24"/>
      <c r="Y381" s="29"/>
      <c r="Z381" s="61" t="str">
        <f t="shared" si="157"/>
        <v>Compléter la colonne M</v>
      </c>
      <c r="AA381" s="62"/>
      <c r="AB381" s="29"/>
      <c r="AC381" s="205" t="str">
        <f>IF($M381="","Compléter la colonne M",IF(AA381="","Compléter la part variable",IF($M381=Données!$I$3,AA381,IF(AND($M381=Données!$I$2,AB381=""),"Compléter la colonne précédente",IF(AA381-AB381&lt;=0,0,IF(AB381&gt;=144.44,AA381-144.44,AA381-AB381))))))</f>
        <v>Compléter la colonne M</v>
      </c>
      <c r="AD381" s="197" t="str">
        <f>IF(AA381="","Compléter la part variable",IF(AND($M381=Données!$I$2,AB381=""),"Compléter mont. unit. versé pour le BTE",IF(AC381-$C$6&lt;0,0,AC381-$C$6)))</f>
        <v>Compléter la part variable</v>
      </c>
      <c r="AE381" s="192" t="str">
        <f t="shared" si="145"/>
        <v>Date signature contrat absente ou non conforme</v>
      </c>
      <c r="AF381" s="24"/>
      <c r="AG381" s="29"/>
      <c r="AH381" s="61" t="str">
        <f t="shared" si="158"/>
        <v>Compléter la colonne M</v>
      </c>
      <c r="AI381" s="62"/>
      <c r="AJ381" s="29"/>
      <c r="AK381" s="205" t="str">
        <f>IF($M381="","Compléter la colonne M",IF(AI381="","Compléter la part variable",IF($M381=Données!$I$3,AI381,IF(AND($M381=Données!$I$2,AJ381=""),"Compléter la colonne précédente",IF(AI381-AJ381&lt;=0,0,IF(AJ381&gt;=144.44,AI381-144.44,AI381-AJ381))))))</f>
        <v>Compléter la colonne M</v>
      </c>
      <c r="AL381" s="197" t="str">
        <f>IF(AI381="","Compléter la part variable",IF(AND($M381=Données!$I$2,AJ381=""),"Compléter mont. unit. versé pour le BTE",IF(AK381-$C$6&lt;0,0,AK381-$C$6)))</f>
        <v>Compléter la part variable</v>
      </c>
      <c r="AM381" s="192" t="str">
        <f t="shared" si="146"/>
        <v>Date signature contrat absente ou non conforme</v>
      </c>
      <c r="AN381" s="24"/>
      <c r="AO381" s="29"/>
      <c r="AP381" s="61" t="str">
        <f t="shared" si="159"/>
        <v>Compléter la colonne M</v>
      </c>
      <c r="AQ381" s="62"/>
      <c r="AR381" s="29"/>
      <c r="AS381" s="205" t="str">
        <f>IF($M381="","Compléter la colonne M",IF(AQ381="","Compléter la part variable",IF($M381=Données!$I$3,AQ381,IF(AND($M381=Données!$I$2,AR381=""),"Compléter la colonne précédente",IF(AQ381-AR381&lt;=0,0,IF(AR381&gt;=144.44,AQ381-144.44,AQ381-AR381))))))</f>
        <v>Compléter la colonne M</v>
      </c>
      <c r="AT381" s="197" t="str">
        <f>IF(AQ381="","Compléter la part variable",IF(AND($M381=Données!$I$2,AR381=""),"Compléter mont. unit. versé pour le BTE",IF(AS381-$C$6&lt;0,0,AS381-$C$6)))</f>
        <v>Compléter la part variable</v>
      </c>
      <c r="AU381" s="192" t="str">
        <f t="shared" si="147"/>
        <v>Date signature contrat absente ou non conforme</v>
      </c>
      <c r="AV381" s="24"/>
      <c r="AW381" s="29"/>
      <c r="AX381" s="61" t="str">
        <f t="shared" si="160"/>
        <v>Compléter la colonne M</v>
      </c>
      <c r="AY381" s="62"/>
      <c r="AZ381" s="29"/>
      <c r="BA381" s="205" t="str">
        <f>IF($M381="","Compléter la colonne M",IF(AY381="","Compléter la part variable",IF($M381=Données!$I$3,AY381,IF(AND($M381=Données!$I$2,AZ381=""),"Compléter la colonne précédente",IF(AY381-AZ381&lt;=0,0,IF(AZ381&gt;=144.44,AY381-144.44,AY381-AZ381))))))</f>
        <v>Compléter la colonne M</v>
      </c>
      <c r="BB381" s="197" t="str">
        <f>IF(AY381="","Compléter la part variable",IF(AND($M381=Données!$I$2,AZ381=""),"Compléter mont. unit. versé pour le BTE",IF(BA381-$C$6&lt;0,0,BA381-$C$6)))</f>
        <v>Compléter la part variable</v>
      </c>
      <c r="BC381" s="192" t="str">
        <f t="shared" si="148"/>
        <v>Date signature contrat absente ou non conforme</v>
      </c>
      <c r="BD381" s="24"/>
      <c r="BE381" s="29"/>
      <c r="BF381" s="61" t="str">
        <f t="shared" si="161"/>
        <v>Compléter la colonne M</v>
      </c>
      <c r="BG381" s="62"/>
      <c r="BH381" s="29"/>
      <c r="BI381" s="205" t="str">
        <f>IF($M381="","Compléter la colonne M",IF(BG381="","Compléter la part variable",IF($M381=Données!$I$3,BG381,IF(AND($M381=Données!$I$2,BH381=""),"Compléter la colonne précédente",IF(BG381-BH381&lt;=0,0,IF(BH381&gt;=144.44,BG381-144.44,BG381-BH381))))))</f>
        <v>Compléter la colonne M</v>
      </c>
      <c r="BJ381" s="197" t="str">
        <f>IF(BG381="","Compléter la part variable",IF(AND($M381=Données!$I$2,BH381=""),"Compléter mont. unit. versé pour le BTE",IF(BI381-$C$6&lt;0,0,BI381-$C$6)))</f>
        <v>Compléter la part variable</v>
      </c>
      <c r="BK381" s="192" t="str">
        <f t="shared" si="149"/>
        <v>Date signature contrat absente ou non conforme</v>
      </c>
      <c r="BL381" s="24"/>
      <c r="BM381" s="29"/>
      <c r="BN381" s="61" t="str">
        <f t="shared" si="162"/>
        <v>Compléter la colonne M</v>
      </c>
      <c r="BO381" s="62"/>
      <c r="BP381" s="29"/>
      <c r="BQ381" s="205" t="str">
        <f>IF($M381="","Compléter la colonne M",IF(BO381="","Compléter la part variable",IF($M381=Données!$I$3,BO381,IF(AND($M381=Données!$I$2,BP381=""),"Compléter la colonne précédente",IF(BO381-BP381&lt;=0,0,IF(BP381&gt;=144.44,BO381-144.44,BO381-BP381))))))</f>
        <v>Compléter la colonne M</v>
      </c>
      <c r="BR381" s="197" t="str">
        <f>IF(BO381="","Compléter la part variable",IF(AND($M381=Données!$I$2,BP381=""),"Compléter mont. unit. versé pour le BTE",IF(BQ381-$C$6&lt;0,0,BQ381-$C$6)))</f>
        <v>Compléter la part variable</v>
      </c>
      <c r="BS381" s="192" t="str">
        <f t="shared" si="150"/>
        <v>Date signature contrat absente ou non conforme</v>
      </c>
      <c r="BT381" s="24"/>
      <c r="BU381" s="29"/>
      <c r="BV381" s="61" t="str">
        <f t="shared" si="163"/>
        <v>Compléter la colonne M</v>
      </c>
      <c r="BW381" s="62"/>
      <c r="BX381" s="29"/>
      <c r="BY381" s="205" t="str">
        <f>IF($M381="","Compléter la colonne M",IF(BW381="","Compléter la part variable",IF($M381=Données!$I$3,BW381,IF(AND($M381=Données!$I$2,BX381=""),"Compléter la colonne précédente",IF(BW381-BX381&lt;=0,0,IF(BX381&gt;=144.44,BW381-144.44,BW381-BX381))))))</f>
        <v>Compléter la colonne M</v>
      </c>
      <c r="BZ381" s="197" t="str">
        <f>IF(BW381="","Compléter la part variable",IF(AND($M381=Données!$I$2,BX381=""),"Compléter mont. unit. versé pour le BTE",IF(BY381-$C$6&lt;0,0,BY381-$C$6)))</f>
        <v>Compléter la part variable</v>
      </c>
      <c r="CA381" s="192" t="str">
        <f t="shared" si="151"/>
        <v>Date signature contrat absente ou non conforme</v>
      </c>
      <c r="CB381" s="24"/>
      <c r="CC381" s="29"/>
      <c r="CD381" s="61" t="str">
        <f t="shared" si="164"/>
        <v>Compléter la colonne M</v>
      </c>
      <c r="CE381" s="62"/>
      <c r="CF381" s="29"/>
      <c r="CG381" s="205" t="str">
        <f>IF($M381="","Compléter la colonne M",IF(CE381="","Compléter la part variable",IF($M381=Données!$I$3,CE381,IF(AND($M381=Données!$I$2,CF381=""),"Compléter la colonne précédente",IF(CE381-CF381&lt;=0,0,IF(CF381&gt;=144.44,CE381-144.44,CE381-CF381))))))</f>
        <v>Compléter la colonne M</v>
      </c>
      <c r="CH381" s="197" t="str">
        <f>IF(CE381="","Compléter la part variable",IF(AND($M381=Données!$I$2,CF381=""),"Compléter mont. unit. versé pour le BTE",IF(CG381-$C$6&lt;0,0,CG381-$C$6)))</f>
        <v>Compléter la part variable</v>
      </c>
      <c r="CI381" s="192" t="str">
        <f t="shared" si="152"/>
        <v>Date signature contrat absente ou non conforme</v>
      </c>
      <c r="CJ381" s="24"/>
      <c r="CK381" s="29"/>
      <c r="CL381" s="61" t="str">
        <f t="shared" si="165"/>
        <v>Compléter la colonne M</v>
      </c>
      <c r="CM381" s="62"/>
      <c r="CN381" s="29"/>
      <c r="CO381" s="205" t="str">
        <f>IF($M381="","Compléter la colonne M",IF(CM381="","Compléter la part variable",IF($M381=Données!$I$3,CM381,IF(AND($M381=Données!$I$2,CN381=""),"Compléter la colonne précédente",IF(CM381-CN381&lt;=0,0,IF(CN381&gt;=144.44,CM381-144.44,CM381-CN381))))))</f>
        <v>Compléter la colonne M</v>
      </c>
      <c r="CP381" s="197" t="str">
        <f>IF(CM381="","Compléter la part variable",IF(AND($M381=Données!$I$2,CN381=""),"Compléter mont. unit. versé pour le BTE",IF(CO381-$C$6&lt;0,0,CO381-$C$6)))</f>
        <v>Compléter la part variable</v>
      </c>
      <c r="CQ381" s="192" t="str">
        <f t="shared" si="153"/>
        <v>Date signature contrat absente ou non conforme</v>
      </c>
      <c r="CR381" s="24"/>
      <c r="CS381" s="29"/>
      <c r="CT381" s="61" t="str">
        <f t="shared" si="166"/>
        <v>Compléter la colonne M</v>
      </c>
      <c r="CU381" s="62"/>
      <c r="CV381" s="29"/>
      <c r="CW381" s="205" t="str">
        <f>IF($M381="","Compléter la colonne M",IF(CU381="","Compléter la part variable",IF($M381=Données!$I$3,CU381,IF(AND($M381=Données!$I$2,CV381=""),"Compléter la colonne précédente",IF(CU381-CV381&lt;=0,0,IF(CV381&gt;=144.44,CU381-144.44,CU381-CV381))))))</f>
        <v>Compléter la colonne M</v>
      </c>
      <c r="CX381" s="197" t="str">
        <f>IF(CU381="","Compléter la part variable",IF(AND($M381=Données!$I$2,CV381=""),"Compléter mont. unit. versé pour le BTE",IF(CW381-$C$6&lt;0,0,CW381-$C$6)))</f>
        <v>Compléter la part variable</v>
      </c>
      <c r="CY381" s="192" t="str">
        <f t="shared" si="154"/>
        <v>Date signature contrat absente ou non conforme</v>
      </c>
      <c r="CZ381" s="24"/>
      <c r="DA381" s="29"/>
      <c r="DB381" s="61" t="str">
        <f t="shared" si="167"/>
        <v>Compléter la colonne M</v>
      </c>
      <c r="DC381" s="62"/>
      <c r="DD381" s="29"/>
      <c r="DE381" s="205" t="str">
        <f>IF($M381="","Compléter la colonne M",IF(DC381="","Compléter la part variable",IF($M381=Données!$I$3,DC381,IF(AND($M381=Données!$I$2,DD381=""),"Compléter la colonne précédente",IF(DC381-DD381&lt;=0,0,IF(DD381&gt;=144.44,DC381-144.44,DC381-DD381))))))</f>
        <v>Compléter la colonne M</v>
      </c>
      <c r="DF381" s="197" t="str">
        <f>IF(DC381="","Compléter la part variable",IF(AND($M381=Données!$I$2,DD381=""),"Compléter mont. unit. versé pour le BTE",IF(DE381-$C$6&lt;0,0,DE381-$C$6)))</f>
        <v>Compléter la part variable</v>
      </c>
      <c r="DG381" s="192" t="str">
        <f t="shared" si="155"/>
        <v>Date signature contrat absente ou non conforme</v>
      </c>
      <c r="DH381" s="106" t="str">
        <f t="shared" si="142"/>
        <v>Remplir les colonnes M,N, Q et P</v>
      </c>
      <c r="DI381" s="153" t="str">
        <f t="shared" si="143"/>
        <v>Remplir les colonnes M, N, Q et P</v>
      </c>
      <c r="DJ381" s="28" t="str">
        <f t="shared" si="144"/>
        <v>Remplir les colonnes M, N, Q et P</v>
      </c>
      <c r="DK381"/>
      <c r="DL381"/>
    </row>
    <row r="382" spans="1:116" x14ac:dyDescent="0.3">
      <c r="A382" s="132"/>
      <c r="B382" s="165"/>
      <c r="C382" s="43"/>
      <c r="D382" s="43"/>
      <c r="E382" s="43"/>
      <c r="F382" s="43"/>
      <c r="G382" s="133"/>
      <c r="H382" s="59"/>
      <c r="I382" s="29"/>
      <c r="J382" s="167"/>
      <c r="K382" s="167"/>
      <c r="L382" s="168"/>
      <c r="M382" s="141"/>
      <c r="N382" s="119"/>
      <c r="O382" s="69"/>
      <c r="P382" s="69"/>
      <c r="Q382" s="145"/>
      <c r="R382" s="24"/>
      <c r="S382" s="29"/>
      <c r="T382" s="61" t="str">
        <f t="shared" si="156"/>
        <v>Compléter la colonne M</v>
      </c>
      <c r="U382" s="62"/>
      <c r="V382" s="103" t="str">
        <f t="shared" si="140"/>
        <v>Compléter la colonne précédente</v>
      </c>
      <c r="W382" s="192" t="str">
        <f t="shared" si="141"/>
        <v>Date signature contrat absente ou non conforme</v>
      </c>
      <c r="X382" s="24"/>
      <c r="Y382" s="29"/>
      <c r="Z382" s="61" t="str">
        <f t="shared" si="157"/>
        <v>Compléter la colonne M</v>
      </c>
      <c r="AA382" s="62"/>
      <c r="AB382" s="29"/>
      <c r="AC382" s="205" t="str">
        <f>IF($M382="","Compléter la colonne M",IF(AA382="","Compléter la part variable",IF($M382=Données!$I$3,AA382,IF(AND($M382=Données!$I$2,AB382=""),"Compléter la colonne précédente",IF(AA382-AB382&lt;=0,0,IF(AB382&gt;=144.44,AA382-144.44,AA382-AB382))))))</f>
        <v>Compléter la colonne M</v>
      </c>
      <c r="AD382" s="197" t="str">
        <f>IF(AA382="","Compléter la part variable",IF(AND($M382=Données!$I$2,AB382=""),"Compléter mont. unit. versé pour le BTE",IF(AC382-$C$6&lt;0,0,AC382-$C$6)))</f>
        <v>Compléter la part variable</v>
      </c>
      <c r="AE382" s="192" t="str">
        <f t="shared" si="145"/>
        <v>Date signature contrat absente ou non conforme</v>
      </c>
      <c r="AF382" s="24"/>
      <c r="AG382" s="29"/>
      <c r="AH382" s="61" t="str">
        <f t="shared" si="158"/>
        <v>Compléter la colonne M</v>
      </c>
      <c r="AI382" s="62"/>
      <c r="AJ382" s="29"/>
      <c r="AK382" s="205" t="str">
        <f>IF($M382="","Compléter la colonne M",IF(AI382="","Compléter la part variable",IF($M382=Données!$I$3,AI382,IF(AND($M382=Données!$I$2,AJ382=""),"Compléter la colonne précédente",IF(AI382-AJ382&lt;=0,0,IF(AJ382&gt;=144.44,AI382-144.44,AI382-AJ382))))))</f>
        <v>Compléter la colonne M</v>
      </c>
      <c r="AL382" s="197" t="str">
        <f>IF(AI382="","Compléter la part variable",IF(AND($M382=Données!$I$2,AJ382=""),"Compléter mont. unit. versé pour le BTE",IF(AK382-$C$6&lt;0,0,AK382-$C$6)))</f>
        <v>Compléter la part variable</v>
      </c>
      <c r="AM382" s="192" t="str">
        <f t="shared" si="146"/>
        <v>Date signature contrat absente ou non conforme</v>
      </c>
      <c r="AN382" s="24"/>
      <c r="AO382" s="29"/>
      <c r="AP382" s="61" t="str">
        <f t="shared" si="159"/>
        <v>Compléter la colonne M</v>
      </c>
      <c r="AQ382" s="62"/>
      <c r="AR382" s="29"/>
      <c r="AS382" s="205" t="str">
        <f>IF($M382="","Compléter la colonne M",IF(AQ382="","Compléter la part variable",IF($M382=Données!$I$3,AQ382,IF(AND($M382=Données!$I$2,AR382=""),"Compléter la colonne précédente",IF(AQ382-AR382&lt;=0,0,IF(AR382&gt;=144.44,AQ382-144.44,AQ382-AR382))))))</f>
        <v>Compléter la colonne M</v>
      </c>
      <c r="AT382" s="197" t="str">
        <f>IF(AQ382="","Compléter la part variable",IF(AND($M382=Données!$I$2,AR382=""),"Compléter mont. unit. versé pour le BTE",IF(AS382-$C$6&lt;0,0,AS382-$C$6)))</f>
        <v>Compléter la part variable</v>
      </c>
      <c r="AU382" s="192" t="str">
        <f t="shared" si="147"/>
        <v>Date signature contrat absente ou non conforme</v>
      </c>
      <c r="AV382" s="24"/>
      <c r="AW382" s="29"/>
      <c r="AX382" s="61" t="str">
        <f t="shared" si="160"/>
        <v>Compléter la colonne M</v>
      </c>
      <c r="AY382" s="62"/>
      <c r="AZ382" s="29"/>
      <c r="BA382" s="205" t="str">
        <f>IF($M382="","Compléter la colonne M",IF(AY382="","Compléter la part variable",IF($M382=Données!$I$3,AY382,IF(AND($M382=Données!$I$2,AZ382=""),"Compléter la colonne précédente",IF(AY382-AZ382&lt;=0,0,IF(AZ382&gt;=144.44,AY382-144.44,AY382-AZ382))))))</f>
        <v>Compléter la colonne M</v>
      </c>
      <c r="BB382" s="197" t="str">
        <f>IF(AY382="","Compléter la part variable",IF(AND($M382=Données!$I$2,AZ382=""),"Compléter mont. unit. versé pour le BTE",IF(BA382-$C$6&lt;0,0,BA382-$C$6)))</f>
        <v>Compléter la part variable</v>
      </c>
      <c r="BC382" s="192" t="str">
        <f t="shared" si="148"/>
        <v>Date signature contrat absente ou non conforme</v>
      </c>
      <c r="BD382" s="24"/>
      <c r="BE382" s="29"/>
      <c r="BF382" s="61" t="str">
        <f t="shared" si="161"/>
        <v>Compléter la colonne M</v>
      </c>
      <c r="BG382" s="62"/>
      <c r="BH382" s="29"/>
      <c r="BI382" s="205" t="str">
        <f>IF($M382="","Compléter la colonne M",IF(BG382="","Compléter la part variable",IF($M382=Données!$I$3,BG382,IF(AND($M382=Données!$I$2,BH382=""),"Compléter la colonne précédente",IF(BG382-BH382&lt;=0,0,IF(BH382&gt;=144.44,BG382-144.44,BG382-BH382))))))</f>
        <v>Compléter la colonne M</v>
      </c>
      <c r="BJ382" s="197" t="str">
        <f>IF(BG382="","Compléter la part variable",IF(AND($M382=Données!$I$2,BH382=""),"Compléter mont. unit. versé pour le BTE",IF(BI382-$C$6&lt;0,0,BI382-$C$6)))</f>
        <v>Compléter la part variable</v>
      </c>
      <c r="BK382" s="192" t="str">
        <f t="shared" si="149"/>
        <v>Date signature contrat absente ou non conforme</v>
      </c>
      <c r="BL382" s="24"/>
      <c r="BM382" s="29"/>
      <c r="BN382" s="61" t="str">
        <f t="shared" si="162"/>
        <v>Compléter la colonne M</v>
      </c>
      <c r="BO382" s="62"/>
      <c r="BP382" s="29"/>
      <c r="BQ382" s="205" t="str">
        <f>IF($M382="","Compléter la colonne M",IF(BO382="","Compléter la part variable",IF($M382=Données!$I$3,BO382,IF(AND($M382=Données!$I$2,BP382=""),"Compléter la colonne précédente",IF(BO382-BP382&lt;=0,0,IF(BP382&gt;=144.44,BO382-144.44,BO382-BP382))))))</f>
        <v>Compléter la colonne M</v>
      </c>
      <c r="BR382" s="197" t="str">
        <f>IF(BO382="","Compléter la part variable",IF(AND($M382=Données!$I$2,BP382=""),"Compléter mont. unit. versé pour le BTE",IF(BQ382-$C$6&lt;0,0,BQ382-$C$6)))</f>
        <v>Compléter la part variable</v>
      </c>
      <c r="BS382" s="192" t="str">
        <f t="shared" si="150"/>
        <v>Date signature contrat absente ou non conforme</v>
      </c>
      <c r="BT382" s="24"/>
      <c r="BU382" s="29"/>
      <c r="BV382" s="61" t="str">
        <f t="shared" si="163"/>
        <v>Compléter la colonne M</v>
      </c>
      <c r="BW382" s="62"/>
      <c r="BX382" s="29"/>
      <c r="BY382" s="205" t="str">
        <f>IF($M382="","Compléter la colonne M",IF(BW382="","Compléter la part variable",IF($M382=Données!$I$3,BW382,IF(AND($M382=Données!$I$2,BX382=""),"Compléter la colonne précédente",IF(BW382-BX382&lt;=0,0,IF(BX382&gt;=144.44,BW382-144.44,BW382-BX382))))))</f>
        <v>Compléter la colonne M</v>
      </c>
      <c r="BZ382" s="197" t="str">
        <f>IF(BW382="","Compléter la part variable",IF(AND($M382=Données!$I$2,BX382=""),"Compléter mont. unit. versé pour le BTE",IF(BY382-$C$6&lt;0,0,BY382-$C$6)))</f>
        <v>Compléter la part variable</v>
      </c>
      <c r="CA382" s="192" t="str">
        <f t="shared" si="151"/>
        <v>Date signature contrat absente ou non conforme</v>
      </c>
      <c r="CB382" s="24"/>
      <c r="CC382" s="29"/>
      <c r="CD382" s="61" t="str">
        <f t="shared" si="164"/>
        <v>Compléter la colonne M</v>
      </c>
      <c r="CE382" s="62"/>
      <c r="CF382" s="29"/>
      <c r="CG382" s="205" t="str">
        <f>IF($M382="","Compléter la colonne M",IF(CE382="","Compléter la part variable",IF($M382=Données!$I$3,CE382,IF(AND($M382=Données!$I$2,CF382=""),"Compléter la colonne précédente",IF(CE382-CF382&lt;=0,0,IF(CF382&gt;=144.44,CE382-144.44,CE382-CF382))))))</f>
        <v>Compléter la colonne M</v>
      </c>
      <c r="CH382" s="197" t="str">
        <f>IF(CE382="","Compléter la part variable",IF(AND($M382=Données!$I$2,CF382=""),"Compléter mont. unit. versé pour le BTE",IF(CG382-$C$6&lt;0,0,CG382-$C$6)))</f>
        <v>Compléter la part variable</v>
      </c>
      <c r="CI382" s="192" t="str">
        <f t="shared" si="152"/>
        <v>Date signature contrat absente ou non conforme</v>
      </c>
      <c r="CJ382" s="24"/>
      <c r="CK382" s="29"/>
      <c r="CL382" s="61" t="str">
        <f t="shared" si="165"/>
        <v>Compléter la colonne M</v>
      </c>
      <c r="CM382" s="62"/>
      <c r="CN382" s="29"/>
      <c r="CO382" s="205" t="str">
        <f>IF($M382="","Compléter la colonne M",IF(CM382="","Compléter la part variable",IF($M382=Données!$I$3,CM382,IF(AND($M382=Données!$I$2,CN382=""),"Compléter la colonne précédente",IF(CM382-CN382&lt;=0,0,IF(CN382&gt;=144.44,CM382-144.44,CM382-CN382))))))</f>
        <v>Compléter la colonne M</v>
      </c>
      <c r="CP382" s="197" t="str">
        <f>IF(CM382="","Compléter la part variable",IF(AND($M382=Données!$I$2,CN382=""),"Compléter mont. unit. versé pour le BTE",IF(CO382-$C$6&lt;0,0,CO382-$C$6)))</f>
        <v>Compléter la part variable</v>
      </c>
      <c r="CQ382" s="192" t="str">
        <f t="shared" si="153"/>
        <v>Date signature contrat absente ou non conforme</v>
      </c>
      <c r="CR382" s="24"/>
      <c r="CS382" s="29"/>
      <c r="CT382" s="61" t="str">
        <f t="shared" si="166"/>
        <v>Compléter la colonne M</v>
      </c>
      <c r="CU382" s="62"/>
      <c r="CV382" s="29"/>
      <c r="CW382" s="205" t="str">
        <f>IF($M382="","Compléter la colonne M",IF(CU382="","Compléter la part variable",IF($M382=Données!$I$3,CU382,IF(AND($M382=Données!$I$2,CV382=""),"Compléter la colonne précédente",IF(CU382-CV382&lt;=0,0,IF(CV382&gt;=144.44,CU382-144.44,CU382-CV382))))))</f>
        <v>Compléter la colonne M</v>
      </c>
      <c r="CX382" s="197" t="str">
        <f>IF(CU382="","Compléter la part variable",IF(AND($M382=Données!$I$2,CV382=""),"Compléter mont. unit. versé pour le BTE",IF(CW382-$C$6&lt;0,0,CW382-$C$6)))</f>
        <v>Compléter la part variable</v>
      </c>
      <c r="CY382" s="192" t="str">
        <f t="shared" si="154"/>
        <v>Date signature contrat absente ou non conforme</v>
      </c>
      <c r="CZ382" s="24"/>
      <c r="DA382" s="29"/>
      <c r="DB382" s="61" t="str">
        <f t="shared" si="167"/>
        <v>Compléter la colonne M</v>
      </c>
      <c r="DC382" s="62"/>
      <c r="DD382" s="29"/>
      <c r="DE382" s="205" t="str">
        <f>IF($M382="","Compléter la colonne M",IF(DC382="","Compléter la part variable",IF($M382=Données!$I$3,DC382,IF(AND($M382=Données!$I$2,DD382=""),"Compléter la colonne précédente",IF(DC382-DD382&lt;=0,0,IF(DD382&gt;=144.44,DC382-144.44,DC382-DD382))))))</f>
        <v>Compléter la colonne M</v>
      </c>
      <c r="DF382" s="197" t="str">
        <f>IF(DC382="","Compléter la part variable",IF(AND($M382=Données!$I$2,DD382=""),"Compléter mont. unit. versé pour le BTE",IF(DE382-$C$6&lt;0,0,DE382-$C$6)))</f>
        <v>Compléter la part variable</v>
      </c>
      <c r="DG382" s="192" t="str">
        <f t="shared" si="155"/>
        <v>Date signature contrat absente ou non conforme</v>
      </c>
      <c r="DH382" s="106" t="str">
        <f t="shared" si="142"/>
        <v>Remplir les colonnes M,N, Q et P</v>
      </c>
      <c r="DI382" s="153" t="str">
        <f t="shared" si="143"/>
        <v>Remplir les colonnes M, N, Q et P</v>
      </c>
      <c r="DJ382" s="28" t="str">
        <f t="shared" si="144"/>
        <v>Remplir les colonnes M, N, Q et P</v>
      </c>
      <c r="DK382"/>
      <c r="DL382"/>
    </row>
    <row r="383" spans="1:116" x14ac:dyDescent="0.3">
      <c r="A383" s="132"/>
      <c r="B383" s="165"/>
      <c r="C383" s="43"/>
      <c r="D383" s="43"/>
      <c r="E383" s="43"/>
      <c r="F383" s="43"/>
      <c r="G383" s="133"/>
      <c r="H383" s="59"/>
      <c r="I383" s="29"/>
      <c r="J383" s="167"/>
      <c r="K383" s="167"/>
      <c r="L383" s="168"/>
      <c r="M383" s="141"/>
      <c r="N383" s="119"/>
      <c r="O383" s="69"/>
      <c r="P383" s="69"/>
      <c r="Q383" s="145"/>
      <c r="R383" s="24"/>
      <c r="S383" s="29"/>
      <c r="T383" s="61" t="str">
        <f t="shared" si="156"/>
        <v>Compléter la colonne M</v>
      </c>
      <c r="U383" s="62"/>
      <c r="V383" s="103" t="str">
        <f t="shared" si="140"/>
        <v>Compléter la colonne précédente</v>
      </c>
      <c r="W383" s="192" t="str">
        <f t="shared" si="141"/>
        <v>Date signature contrat absente ou non conforme</v>
      </c>
      <c r="X383" s="24"/>
      <c r="Y383" s="29"/>
      <c r="Z383" s="61" t="str">
        <f t="shared" si="157"/>
        <v>Compléter la colonne M</v>
      </c>
      <c r="AA383" s="62"/>
      <c r="AB383" s="29"/>
      <c r="AC383" s="205" t="str">
        <f>IF($M383="","Compléter la colonne M",IF(AA383="","Compléter la part variable",IF($M383=Données!$I$3,AA383,IF(AND($M383=Données!$I$2,AB383=""),"Compléter la colonne précédente",IF(AA383-AB383&lt;=0,0,IF(AB383&gt;=144.44,AA383-144.44,AA383-AB383))))))</f>
        <v>Compléter la colonne M</v>
      </c>
      <c r="AD383" s="197" t="str">
        <f>IF(AA383="","Compléter la part variable",IF(AND($M383=Données!$I$2,AB383=""),"Compléter mont. unit. versé pour le BTE",IF(AC383-$C$6&lt;0,0,AC383-$C$6)))</f>
        <v>Compléter la part variable</v>
      </c>
      <c r="AE383" s="192" t="str">
        <f t="shared" si="145"/>
        <v>Date signature contrat absente ou non conforme</v>
      </c>
      <c r="AF383" s="24"/>
      <c r="AG383" s="29"/>
      <c r="AH383" s="61" t="str">
        <f t="shared" si="158"/>
        <v>Compléter la colonne M</v>
      </c>
      <c r="AI383" s="62"/>
      <c r="AJ383" s="29"/>
      <c r="AK383" s="205" t="str">
        <f>IF($M383="","Compléter la colonne M",IF(AI383="","Compléter la part variable",IF($M383=Données!$I$3,AI383,IF(AND($M383=Données!$I$2,AJ383=""),"Compléter la colonne précédente",IF(AI383-AJ383&lt;=0,0,IF(AJ383&gt;=144.44,AI383-144.44,AI383-AJ383))))))</f>
        <v>Compléter la colonne M</v>
      </c>
      <c r="AL383" s="197" t="str">
        <f>IF(AI383="","Compléter la part variable",IF(AND($M383=Données!$I$2,AJ383=""),"Compléter mont. unit. versé pour le BTE",IF(AK383-$C$6&lt;0,0,AK383-$C$6)))</f>
        <v>Compléter la part variable</v>
      </c>
      <c r="AM383" s="192" t="str">
        <f t="shared" si="146"/>
        <v>Date signature contrat absente ou non conforme</v>
      </c>
      <c r="AN383" s="24"/>
      <c r="AO383" s="29"/>
      <c r="AP383" s="61" t="str">
        <f t="shared" si="159"/>
        <v>Compléter la colonne M</v>
      </c>
      <c r="AQ383" s="62"/>
      <c r="AR383" s="29"/>
      <c r="AS383" s="205" t="str">
        <f>IF($M383="","Compléter la colonne M",IF(AQ383="","Compléter la part variable",IF($M383=Données!$I$3,AQ383,IF(AND($M383=Données!$I$2,AR383=""),"Compléter la colonne précédente",IF(AQ383-AR383&lt;=0,0,IF(AR383&gt;=144.44,AQ383-144.44,AQ383-AR383))))))</f>
        <v>Compléter la colonne M</v>
      </c>
      <c r="AT383" s="197" t="str">
        <f>IF(AQ383="","Compléter la part variable",IF(AND($M383=Données!$I$2,AR383=""),"Compléter mont. unit. versé pour le BTE",IF(AS383-$C$6&lt;0,0,AS383-$C$6)))</f>
        <v>Compléter la part variable</v>
      </c>
      <c r="AU383" s="192" t="str">
        <f t="shared" si="147"/>
        <v>Date signature contrat absente ou non conforme</v>
      </c>
      <c r="AV383" s="24"/>
      <c r="AW383" s="29"/>
      <c r="AX383" s="61" t="str">
        <f t="shared" si="160"/>
        <v>Compléter la colonne M</v>
      </c>
      <c r="AY383" s="62"/>
      <c r="AZ383" s="29"/>
      <c r="BA383" s="205" t="str">
        <f>IF($M383="","Compléter la colonne M",IF(AY383="","Compléter la part variable",IF($M383=Données!$I$3,AY383,IF(AND($M383=Données!$I$2,AZ383=""),"Compléter la colonne précédente",IF(AY383-AZ383&lt;=0,0,IF(AZ383&gt;=144.44,AY383-144.44,AY383-AZ383))))))</f>
        <v>Compléter la colonne M</v>
      </c>
      <c r="BB383" s="197" t="str">
        <f>IF(AY383="","Compléter la part variable",IF(AND($M383=Données!$I$2,AZ383=""),"Compléter mont. unit. versé pour le BTE",IF(BA383-$C$6&lt;0,0,BA383-$C$6)))</f>
        <v>Compléter la part variable</v>
      </c>
      <c r="BC383" s="192" t="str">
        <f t="shared" si="148"/>
        <v>Date signature contrat absente ou non conforme</v>
      </c>
      <c r="BD383" s="24"/>
      <c r="BE383" s="29"/>
      <c r="BF383" s="61" t="str">
        <f t="shared" si="161"/>
        <v>Compléter la colonne M</v>
      </c>
      <c r="BG383" s="62"/>
      <c r="BH383" s="29"/>
      <c r="BI383" s="205" t="str">
        <f>IF($M383="","Compléter la colonne M",IF(BG383="","Compléter la part variable",IF($M383=Données!$I$3,BG383,IF(AND($M383=Données!$I$2,BH383=""),"Compléter la colonne précédente",IF(BG383-BH383&lt;=0,0,IF(BH383&gt;=144.44,BG383-144.44,BG383-BH383))))))</f>
        <v>Compléter la colonne M</v>
      </c>
      <c r="BJ383" s="197" t="str">
        <f>IF(BG383="","Compléter la part variable",IF(AND($M383=Données!$I$2,BH383=""),"Compléter mont. unit. versé pour le BTE",IF(BI383-$C$6&lt;0,0,BI383-$C$6)))</f>
        <v>Compléter la part variable</v>
      </c>
      <c r="BK383" s="192" t="str">
        <f t="shared" si="149"/>
        <v>Date signature contrat absente ou non conforme</v>
      </c>
      <c r="BL383" s="24"/>
      <c r="BM383" s="29"/>
      <c r="BN383" s="61" t="str">
        <f t="shared" si="162"/>
        <v>Compléter la colonne M</v>
      </c>
      <c r="BO383" s="62"/>
      <c r="BP383" s="29"/>
      <c r="BQ383" s="205" t="str">
        <f>IF($M383="","Compléter la colonne M",IF(BO383="","Compléter la part variable",IF($M383=Données!$I$3,BO383,IF(AND($M383=Données!$I$2,BP383=""),"Compléter la colonne précédente",IF(BO383-BP383&lt;=0,0,IF(BP383&gt;=144.44,BO383-144.44,BO383-BP383))))))</f>
        <v>Compléter la colonne M</v>
      </c>
      <c r="BR383" s="197" t="str">
        <f>IF(BO383="","Compléter la part variable",IF(AND($M383=Données!$I$2,BP383=""),"Compléter mont. unit. versé pour le BTE",IF(BQ383-$C$6&lt;0,0,BQ383-$C$6)))</f>
        <v>Compléter la part variable</v>
      </c>
      <c r="BS383" s="192" t="str">
        <f t="shared" si="150"/>
        <v>Date signature contrat absente ou non conforme</v>
      </c>
      <c r="BT383" s="24"/>
      <c r="BU383" s="29"/>
      <c r="BV383" s="61" t="str">
        <f t="shared" si="163"/>
        <v>Compléter la colonne M</v>
      </c>
      <c r="BW383" s="62"/>
      <c r="BX383" s="29"/>
      <c r="BY383" s="205" t="str">
        <f>IF($M383="","Compléter la colonne M",IF(BW383="","Compléter la part variable",IF($M383=Données!$I$3,BW383,IF(AND($M383=Données!$I$2,BX383=""),"Compléter la colonne précédente",IF(BW383-BX383&lt;=0,0,IF(BX383&gt;=144.44,BW383-144.44,BW383-BX383))))))</f>
        <v>Compléter la colonne M</v>
      </c>
      <c r="BZ383" s="197" t="str">
        <f>IF(BW383="","Compléter la part variable",IF(AND($M383=Données!$I$2,BX383=""),"Compléter mont. unit. versé pour le BTE",IF(BY383-$C$6&lt;0,0,BY383-$C$6)))</f>
        <v>Compléter la part variable</v>
      </c>
      <c r="CA383" s="192" t="str">
        <f t="shared" si="151"/>
        <v>Date signature contrat absente ou non conforme</v>
      </c>
      <c r="CB383" s="24"/>
      <c r="CC383" s="29"/>
      <c r="CD383" s="61" t="str">
        <f t="shared" si="164"/>
        <v>Compléter la colonne M</v>
      </c>
      <c r="CE383" s="62"/>
      <c r="CF383" s="29"/>
      <c r="CG383" s="205" t="str">
        <f>IF($M383="","Compléter la colonne M",IF(CE383="","Compléter la part variable",IF($M383=Données!$I$3,CE383,IF(AND($M383=Données!$I$2,CF383=""),"Compléter la colonne précédente",IF(CE383-CF383&lt;=0,0,IF(CF383&gt;=144.44,CE383-144.44,CE383-CF383))))))</f>
        <v>Compléter la colonne M</v>
      </c>
      <c r="CH383" s="197" t="str">
        <f>IF(CE383="","Compléter la part variable",IF(AND($M383=Données!$I$2,CF383=""),"Compléter mont. unit. versé pour le BTE",IF(CG383-$C$6&lt;0,0,CG383-$C$6)))</f>
        <v>Compléter la part variable</v>
      </c>
      <c r="CI383" s="192" t="str">
        <f t="shared" si="152"/>
        <v>Date signature contrat absente ou non conforme</v>
      </c>
      <c r="CJ383" s="24"/>
      <c r="CK383" s="29"/>
      <c r="CL383" s="61" t="str">
        <f t="shared" si="165"/>
        <v>Compléter la colonne M</v>
      </c>
      <c r="CM383" s="62"/>
      <c r="CN383" s="29"/>
      <c r="CO383" s="205" t="str">
        <f>IF($M383="","Compléter la colonne M",IF(CM383="","Compléter la part variable",IF($M383=Données!$I$3,CM383,IF(AND($M383=Données!$I$2,CN383=""),"Compléter la colonne précédente",IF(CM383-CN383&lt;=0,0,IF(CN383&gt;=144.44,CM383-144.44,CM383-CN383))))))</f>
        <v>Compléter la colonne M</v>
      </c>
      <c r="CP383" s="197" t="str">
        <f>IF(CM383="","Compléter la part variable",IF(AND($M383=Données!$I$2,CN383=""),"Compléter mont. unit. versé pour le BTE",IF(CO383-$C$6&lt;0,0,CO383-$C$6)))</f>
        <v>Compléter la part variable</v>
      </c>
      <c r="CQ383" s="192" t="str">
        <f t="shared" si="153"/>
        <v>Date signature contrat absente ou non conforme</v>
      </c>
      <c r="CR383" s="24"/>
      <c r="CS383" s="29"/>
      <c r="CT383" s="61" t="str">
        <f t="shared" si="166"/>
        <v>Compléter la colonne M</v>
      </c>
      <c r="CU383" s="62"/>
      <c r="CV383" s="29"/>
      <c r="CW383" s="205" t="str">
        <f>IF($M383="","Compléter la colonne M",IF(CU383="","Compléter la part variable",IF($M383=Données!$I$3,CU383,IF(AND($M383=Données!$I$2,CV383=""),"Compléter la colonne précédente",IF(CU383-CV383&lt;=0,0,IF(CV383&gt;=144.44,CU383-144.44,CU383-CV383))))))</f>
        <v>Compléter la colonne M</v>
      </c>
      <c r="CX383" s="197" t="str">
        <f>IF(CU383="","Compléter la part variable",IF(AND($M383=Données!$I$2,CV383=""),"Compléter mont. unit. versé pour le BTE",IF(CW383-$C$6&lt;0,0,CW383-$C$6)))</f>
        <v>Compléter la part variable</v>
      </c>
      <c r="CY383" s="192" t="str">
        <f t="shared" si="154"/>
        <v>Date signature contrat absente ou non conforme</v>
      </c>
      <c r="CZ383" s="24"/>
      <c r="DA383" s="29"/>
      <c r="DB383" s="61" t="str">
        <f t="shared" si="167"/>
        <v>Compléter la colonne M</v>
      </c>
      <c r="DC383" s="62"/>
      <c r="DD383" s="29"/>
      <c r="DE383" s="205" t="str">
        <f>IF($M383="","Compléter la colonne M",IF(DC383="","Compléter la part variable",IF($M383=Données!$I$3,DC383,IF(AND($M383=Données!$I$2,DD383=""),"Compléter la colonne précédente",IF(DC383-DD383&lt;=0,0,IF(DD383&gt;=144.44,DC383-144.44,DC383-DD383))))))</f>
        <v>Compléter la colonne M</v>
      </c>
      <c r="DF383" s="197" t="str">
        <f>IF(DC383="","Compléter la part variable",IF(AND($M383=Données!$I$2,DD383=""),"Compléter mont. unit. versé pour le BTE",IF(DE383-$C$6&lt;0,0,DE383-$C$6)))</f>
        <v>Compléter la part variable</v>
      </c>
      <c r="DG383" s="192" t="str">
        <f t="shared" si="155"/>
        <v>Date signature contrat absente ou non conforme</v>
      </c>
      <c r="DH383" s="106" t="str">
        <f t="shared" si="142"/>
        <v>Remplir les colonnes M,N, Q et P</v>
      </c>
      <c r="DI383" s="153" t="str">
        <f t="shared" si="143"/>
        <v>Remplir les colonnes M, N, Q et P</v>
      </c>
      <c r="DJ383" s="28" t="str">
        <f t="shared" si="144"/>
        <v>Remplir les colonnes M, N, Q et P</v>
      </c>
      <c r="DK383"/>
      <c r="DL383"/>
    </row>
    <row r="384" spans="1:116" x14ac:dyDescent="0.3">
      <c r="A384" s="132"/>
      <c r="B384" s="165"/>
      <c r="C384" s="43"/>
      <c r="D384" s="43"/>
      <c r="E384" s="43"/>
      <c r="F384" s="43"/>
      <c r="G384" s="133"/>
      <c r="H384" s="59"/>
      <c r="I384" s="29"/>
      <c r="J384" s="167"/>
      <c r="K384" s="167"/>
      <c r="L384" s="168"/>
      <c r="M384" s="141"/>
      <c r="N384" s="119"/>
      <c r="O384" s="69"/>
      <c r="P384" s="69"/>
      <c r="Q384" s="145"/>
      <c r="R384" s="24"/>
      <c r="S384" s="29"/>
      <c r="T384" s="61" t="str">
        <f t="shared" si="156"/>
        <v>Compléter la colonne M</v>
      </c>
      <c r="U384" s="62"/>
      <c r="V384" s="103" t="str">
        <f t="shared" si="140"/>
        <v>Compléter la colonne précédente</v>
      </c>
      <c r="W384" s="192" t="str">
        <f t="shared" si="141"/>
        <v>Date signature contrat absente ou non conforme</v>
      </c>
      <c r="X384" s="24"/>
      <c r="Y384" s="29"/>
      <c r="Z384" s="61" t="str">
        <f t="shared" si="157"/>
        <v>Compléter la colonne M</v>
      </c>
      <c r="AA384" s="62"/>
      <c r="AB384" s="29"/>
      <c r="AC384" s="205" t="str">
        <f>IF($M384="","Compléter la colonne M",IF(AA384="","Compléter la part variable",IF($M384=Données!$I$3,AA384,IF(AND($M384=Données!$I$2,AB384=""),"Compléter la colonne précédente",IF(AA384-AB384&lt;=0,0,IF(AB384&gt;=144.44,AA384-144.44,AA384-AB384))))))</f>
        <v>Compléter la colonne M</v>
      </c>
      <c r="AD384" s="197" t="str">
        <f>IF(AA384="","Compléter la part variable",IF(AND($M384=Données!$I$2,AB384=""),"Compléter mont. unit. versé pour le BTE",IF(AC384-$C$6&lt;0,0,AC384-$C$6)))</f>
        <v>Compléter la part variable</v>
      </c>
      <c r="AE384" s="192" t="str">
        <f t="shared" si="145"/>
        <v>Date signature contrat absente ou non conforme</v>
      </c>
      <c r="AF384" s="24"/>
      <c r="AG384" s="29"/>
      <c r="AH384" s="61" t="str">
        <f t="shared" si="158"/>
        <v>Compléter la colonne M</v>
      </c>
      <c r="AI384" s="62"/>
      <c r="AJ384" s="29"/>
      <c r="AK384" s="205" t="str">
        <f>IF($M384="","Compléter la colonne M",IF(AI384="","Compléter la part variable",IF($M384=Données!$I$3,AI384,IF(AND($M384=Données!$I$2,AJ384=""),"Compléter la colonne précédente",IF(AI384-AJ384&lt;=0,0,IF(AJ384&gt;=144.44,AI384-144.44,AI384-AJ384))))))</f>
        <v>Compléter la colonne M</v>
      </c>
      <c r="AL384" s="197" t="str">
        <f>IF(AI384="","Compléter la part variable",IF(AND($M384=Données!$I$2,AJ384=""),"Compléter mont. unit. versé pour le BTE",IF(AK384-$C$6&lt;0,0,AK384-$C$6)))</f>
        <v>Compléter la part variable</v>
      </c>
      <c r="AM384" s="192" t="str">
        <f t="shared" si="146"/>
        <v>Date signature contrat absente ou non conforme</v>
      </c>
      <c r="AN384" s="24"/>
      <c r="AO384" s="29"/>
      <c r="AP384" s="61" t="str">
        <f t="shared" si="159"/>
        <v>Compléter la colonne M</v>
      </c>
      <c r="AQ384" s="62"/>
      <c r="AR384" s="29"/>
      <c r="AS384" s="205" t="str">
        <f>IF($M384="","Compléter la colonne M",IF(AQ384="","Compléter la part variable",IF($M384=Données!$I$3,AQ384,IF(AND($M384=Données!$I$2,AR384=""),"Compléter la colonne précédente",IF(AQ384-AR384&lt;=0,0,IF(AR384&gt;=144.44,AQ384-144.44,AQ384-AR384))))))</f>
        <v>Compléter la colonne M</v>
      </c>
      <c r="AT384" s="197" t="str">
        <f>IF(AQ384="","Compléter la part variable",IF(AND($M384=Données!$I$2,AR384=""),"Compléter mont. unit. versé pour le BTE",IF(AS384-$C$6&lt;0,0,AS384-$C$6)))</f>
        <v>Compléter la part variable</v>
      </c>
      <c r="AU384" s="192" t="str">
        <f t="shared" si="147"/>
        <v>Date signature contrat absente ou non conforme</v>
      </c>
      <c r="AV384" s="24"/>
      <c r="AW384" s="29"/>
      <c r="AX384" s="61" t="str">
        <f t="shared" si="160"/>
        <v>Compléter la colonne M</v>
      </c>
      <c r="AY384" s="62"/>
      <c r="AZ384" s="29"/>
      <c r="BA384" s="205" t="str">
        <f>IF($M384="","Compléter la colonne M",IF(AY384="","Compléter la part variable",IF($M384=Données!$I$3,AY384,IF(AND($M384=Données!$I$2,AZ384=""),"Compléter la colonne précédente",IF(AY384-AZ384&lt;=0,0,IF(AZ384&gt;=144.44,AY384-144.44,AY384-AZ384))))))</f>
        <v>Compléter la colonne M</v>
      </c>
      <c r="BB384" s="197" t="str">
        <f>IF(AY384="","Compléter la part variable",IF(AND($M384=Données!$I$2,AZ384=""),"Compléter mont. unit. versé pour le BTE",IF(BA384-$C$6&lt;0,0,BA384-$C$6)))</f>
        <v>Compléter la part variable</v>
      </c>
      <c r="BC384" s="192" t="str">
        <f t="shared" si="148"/>
        <v>Date signature contrat absente ou non conforme</v>
      </c>
      <c r="BD384" s="24"/>
      <c r="BE384" s="29"/>
      <c r="BF384" s="61" t="str">
        <f t="shared" si="161"/>
        <v>Compléter la colonne M</v>
      </c>
      <c r="BG384" s="62"/>
      <c r="BH384" s="29"/>
      <c r="BI384" s="205" t="str">
        <f>IF($M384="","Compléter la colonne M",IF(BG384="","Compléter la part variable",IF($M384=Données!$I$3,BG384,IF(AND($M384=Données!$I$2,BH384=""),"Compléter la colonne précédente",IF(BG384-BH384&lt;=0,0,IF(BH384&gt;=144.44,BG384-144.44,BG384-BH384))))))</f>
        <v>Compléter la colonne M</v>
      </c>
      <c r="BJ384" s="197" t="str">
        <f>IF(BG384="","Compléter la part variable",IF(AND($M384=Données!$I$2,BH384=""),"Compléter mont. unit. versé pour le BTE",IF(BI384-$C$6&lt;0,0,BI384-$C$6)))</f>
        <v>Compléter la part variable</v>
      </c>
      <c r="BK384" s="192" t="str">
        <f t="shared" si="149"/>
        <v>Date signature contrat absente ou non conforme</v>
      </c>
      <c r="BL384" s="24"/>
      <c r="BM384" s="29"/>
      <c r="BN384" s="61" t="str">
        <f t="shared" si="162"/>
        <v>Compléter la colonne M</v>
      </c>
      <c r="BO384" s="62"/>
      <c r="BP384" s="29"/>
      <c r="BQ384" s="205" t="str">
        <f>IF($M384="","Compléter la colonne M",IF(BO384="","Compléter la part variable",IF($M384=Données!$I$3,BO384,IF(AND($M384=Données!$I$2,BP384=""),"Compléter la colonne précédente",IF(BO384-BP384&lt;=0,0,IF(BP384&gt;=144.44,BO384-144.44,BO384-BP384))))))</f>
        <v>Compléter la colonne M</v>
      </c>
      <c r="BR384" s="197" t="str">
        <f>IF(BO384="","Compléter la part variable",IF(AND($M384=Données!$I$2,BP384=""),"Compléter mont. unit. versé pour le BTE",IF(BQ384-$C$6&lt;0,0,BQ384-$C$6)))</f>
        <v>Compléter la part variable</v>
      </c>
      <c r="BS384" s="192" t="str">
        <f t="shared" si="150"/>
        <v>Date signature contrat absente ou non conforme</v>
      </c>
      <c r="BT384" s="24"/>
      <c r="BU384" s="29"/>
      <c r="BV384" s="61" t="str">
        <f t="shared" si="163"/>
        <v>Compléter la colonne M</v>
      </c>
      <c r="BW384" s="62"/>
      <c r="BX384" s="29"/>
      <c r="BY384" s="205" t="str">
        <f>IF($M384="","Compléter la colonne M",IF(BW384="","Compléter la part variable",IF($M384=Données!$I$3,BW384,IF(AND($M384=Données!$I$2,BX384=""),"Compléter la colonne précédente",IF(BW384-BX384&lt;=0,0,IF(BX384&gt;=144.44,BW384-144.44,BW384-BX384))))))</f>
        <v>Compléter la colonne M</v>
      </c>
      <c r="BZ384" s="197" t="str">
        <f>IF(BW384="","Compléter la part variable",IF(AND($M384=Données!$I$2,BX384=""),"Compléter mont. unit. versé pour le BTE",IF(BY384-$C$6&lt;0,0,BY384-$C$6)))</f>
        <v>Compléter la part variable</v>
      </c>
      <c r="CA384" s="192" t="str">
        <f t="shared" si="151"/>
        <v>Date signature contrat absente ou non conforme</v>
      </c>
      <c r="CB384" s="24"/>
      <c r="CC384" s="29"/>
      <c r="CD384" s="61" t="str">
        <f t="shared" si="164"/>
        <v>Compléter la colonne M</v>
      </c>
      <c r="CE384" s="62"/>
      <c r="CF384" s="29"/>
      <c r="CG384" s="205" t="str">
        <f>IF($M384="","Compléter la colonne M",IF(CE384="","Compléter la part variable",IF($M384=Données!$I$3,CE384,IF(AND($M384=Données!$I$2,CF384=""),"Compléter la colonne précédente",IF(CE384-CF384&lt;=0,0,IF(CF384&gt;=144.44,CE384-144.44,CE384-CF384))))))</f>
        <v>Compléter la colonne M</v>
      </c>
      <c r="CH384" s="197" t="str">
        <f>IF(CE384="","Compléter la part variable",IF(AND($M384=Données!$I$2,CF384=""),"Compléter mont. unit. versé pour le BTE",IF(CG384-$C$6&lt;0,0,CG384-$C$6)))</f>
        <v>Compléter la part variable</v>
      </c>
      <c r="CI384" s="192" t="str">
        <f t="shared" si="152"/>
        <v>Date signature contrat absente ou non conforme</v>
      </c>
      <c r="CJ384" s="24"/>
      <c r="CK384" s="29"/>
      <c r="CL384" s="61" t="str">
        <f t="shared" si="165"/>
        <v>Compléter la colonne M</v>
      </c>
      <c r="CM384" s="62"/>
      <c r="CN384" s="29"/>
      <c r="CO384" s="205" t="str">
        <f>IF($M384="","Compléter la colonne M",IF(CM384="","Compléter la part variable",IF($M384=Données!$I$3,CM384,IF(AND($M384=Données!$I$2,CN384=""),"Compléter la colonne précédente",IF(CM384-CN384&lt;=0,0,IF(CN384&gt;=144.44,CM384-144.44,CM384-CN384))))))</f>
        <v>Compléter la colonne M</v>
      </c>
      <c r="CP384" s="197" t="str">
        <f>IF(CM384="","Compléter la part variable",IF(AND($M384=Données!$I$2,CN384=""),"Compléter mont. unit. versé pour le BTE",IF(CO384-$C$6&lt;0,0,CO384-$C$6)))</f>
        <v>Compléter la part variable</v>
      </c>
      <c r="CQ384" s="192" t="str">
        <f t="shared" si="153"/>
        <v>Date signature contrat absente ou non conforme</v>
      </c>
      <c r="CR384" s="24"/>
      <c r="CS384" s="29"/>
      <c r="CT384" s="61" t="str">
        <f t="shared" si="166"/>
        <v>Compléter la colonne M</v>
      </c>
      <c r="CU384" s="62"/>
      <c r="CV384" s="29"/>
      <c r="CW384" s="205" t="str">
        <f>IF($M384="","Compléter la colonne M",IF(CU384="","Compléter la part variable",IF($M384=Données!$I$3,CU384,IF(AND($M384=Données!$I$2,CV384=""),"Compléter la colonne précédente",IF(CU384-CV384&lt;=0,0,IF(CV384&gt;=144.44,CU384-144.44,CU384-CV384))))))</f>
        <v>Compléter la colonne M</v>
      </c>
      <c r="CX384" s="197" t="str">
        <f>IF(CU384="","Compléter la part variable",IF(AND($M384=Données!$I$2,CV384=""),"Compléter mont. unit. versé pour le BTE",IF(CW384-$C$6&lt;0,0,CW384-$C$6)))</f>
        <v>Compléter la part variable</v>
      </c>
      <c r="CY384" s="192" t="str">
        <f t="shared" si="154"/>
        <v>Date signature contrat absente ou non conforme</v>
      </c>
      <c r="CZ384" s="24"/>
      <c r="DA384" s="29"/>
      <c r="DB384" s="61" t="str">
        <f t="shared" si="167"/>
        <v>Compléter la colonne M</v>
      </c>
      <c r="DC384" s="62"/>
      <c r="DD384" s="29"/>
      <c r="DE384" s="205" t="str">
        <f>IF($M384="","Compléter la colonne M",IF(DC384="","Compléter la part variable",IF($M384=Données!$I$3,DC384,IF(AND($M384=Données!$I$2,DD384=""),"Compléter la colonne précédente",IF(DC384-DD384&lt;=0,0,IF(DD384&gt;=144.44,DC384-144.44,DC384-DD384))))))</f>
        <v>Compléter la colonne M</v>
      </c>
      <c r="DF384" s="197" t="str">
        <f>IF(DC384="","Compléter la part variable",IF(AND($M384=Données!$I$2,DD384=""),"Compléter mont. unit. versé pour le BTE",IF(DE384-$C$6&lt;0,0,DE384-$C$6)))</f>
        <v>Compléter la part variable</v>
      </c>
      <c r="DG384" s="192" t="str">
        <f t="shared" si="155"/>
        <v>Date signature contrat absente ou non conforme</v>
      </c>
      <c r="DH384" s="106" t="str">
        <f t="shared" si="142"/>
        <v>Remplir les colonnes M,N, Q et P</v>
      </c>
      <c r="DI384" s="153" t="str">
        <f t="shared" si="143"/>
        <v>Remplir les colonnes M, N, Q et P</v>
      </c>
      <c r="DJ384" s="28" t="str">
        <f t="shared" si="144"/>
        <v>Remplir les colonnes M, N, Q et P</v>
      </c>
      <c r="DK384"/>
      <c r="DL384"/>
    </row>
    <row r="385" spans="1:116" x14ac:dyDescent="0.3">
      <c r="A385" s="132"/>
      <c r="B385" s="165"/>
      <c r="C385" s="43"/>
      <c r="D385" s="43"/>
      <c r="E385" s="43"/>
      <c r="F385" s="43"/>
      <c r="G385" s="133"/>
      <c r="H385" s="59"/>
      <c r="I385" s="29"/>
      <c r="J385" s="167"/>
      <c r="K385" s="167"/>
      <c r="L385" s="168"/>
      <c r="M385" s="141"/>
      <c r="N385" s="119"/>
      <c r="O385" s="69"/>
      <c r="P385" s="69"/>
      <c r="Q385" s="145"/>
      <c r="R385" s="24"/>
      <c r="S385" s="29"/>
      <c r="T385" s="61" t="str">
        <f t="shared" si="156"/>
        <v>Compléter la colonne M</v>
      </c>
      <c r="U385" s="62"/>
      <c r="V385" s="103" t="str">
        <f t="shared" si="140"/>
        <v>Compléter la colonne précédente</v>
      </c>
      <c r="W385" s="192" t="str">
        <f t="shared" si="141"/>
        <v>Date signature contrat absente ou non conforme</v>
      </c>
      <c r="X385" s="24"/>
      <c r="Y385" s="29"/>
      <c r="Z385" s="61" t="str">
        <f t="shared" si="157"/>
        <v>Compléter la colonne M</v>
      </c>
      <c r="AA385" s="62"/>
      <c r="AB385" s="29"/>
      <c r="AC385" s="205" t="str">
        <f>IF($M385="","Compléter la colonne M",IF(AA385="","Compléter la part variable",IF($M385=Données!$I$3,AA385,IF(AND($M385=Données!$I$2,AB385=""),"Compléter la colonne précédente",IF(AA385-AB385&lt;=0,0,IF(AB385&gt;=144.44,AA385-144.44,AA385-AB385))))))</f>
        <v>Compléter la colonne M</v>
      </c>
      <c r="AD385" s="197" t="str">
        <f>IF(AA385="","Compléter la part variable",IF(AND($M385=Données!$I$2,AB385=""),"Compléter mont. unit. versé pour le BTE",IF(AC385-$C$6&lt;0,0,AC385-$C$6)))</f>
        <v>Compléter la part variable</v>
      </c>
      <c r="AE385" s="192" t="str">
        <f t="shared" si="145"/>
        <v>Date signature contrat absente ou non conforme</v>
      </c>
      <c r="AF385" s="24"/>
      <c r="AG385" s="29"/>
      <c r="AH385" s="61" t="str">
        <f t="shared" si="158"/>
        <v>Compléter la colonne M</v>
      </c>
      <c r="AI385" s="62"/>
      <c r="AJ385" s="29"/>
      <c r="AK385" s="205" t="str">
        <f>IF($M385="","Compléter la colonne M",IF(AI385="","Compléter la part variable",IF($M385=Données!$I$3,AI385,IF(AND($M385=Données!$I$2,AJ385=""),"Compléter la colonne précédente",IF(AI385-AJ385&lt;=0,0,IF(AJ385&gt;=144.44,AI385-144.44,AI385-AJ385))))))</f>
        <v>Compléter la colonne M</v>
      </c>
      <c r="AL385" s="197" t="str">
        <f>IF(AI385="","Compléter la part variable",IF(AND($M385=Données!$I$2,AJ385=""),"Compléter mont. unit. versé pour le BTE",IF(AK385-$C$6&lt;0,0,AK385-$C$6)))</f>
        <v>Compléter la part variable</v>
      </c>
      <c r="AM385" s="192" t="str">
        <f t="shared" si="146"/>
        <v>Date signature contrat absente ou non conforme</v>
      </c>
      <c r="AN385" s="24"/>
      <c r="AO385" s="29"/>
      <c r="AP385" s="61" t="str">
        <f t="shared" si="159"/>
        <v>Compléter la colonne M</v>
      </c>
      <c r="AQ385" s="62"/>
      <c r="AR385" s="29"/>
      <c r="AS385" s="205" t="str">
        <f>IF($M385="","Compléter la colonne M",IF(AQ385="","Compléter la part variable",IF($M385=Données!$I$3,AQ385,IF(AND($M385=Données!$I$2,AR385=""),"Compléter la colonne précédente",IF(AQ385-AR385&lt;=0,0,IF(AR385&gt;=144.44,AQ385-144.44,AQ385-AR385))))))</f>
        <v>Compléter la colonne M</v>
      </c>
      <c r="AT385" s="197" t="str">
        <f>IF(AQ385="","Compléter la part variable",IF(AND($M385=Données!$I$2,AR385=""),"Compléter mont. unit. versé pour le BTE",IF(AS385-$C$6&lt;0,0,AS385-$C$6)))</f>
        <v>Compléter la part variable</v>
      </c>
      <c r="AU385" s="192" t="str">
        <f t="shared" si="147"/>
        <v>Date signature contrat absente ou non conforme</v>
      </c>
      <c r="AV385" s="24"/>
      <c r="AW385" s="29"/>
      <c r="AX385" s="61" t="str">
        <f t="shared" si="160"/>
        <v>Compléter la colonne M</v>
      </c>
      <c r="AY385" s="62"/>
      <c r="AZ385" s="29"/>
      <c r="BA385" s="205" t="str">
        <f>IF($M385="","Compléter la colonne M",IF(AY385="","Compléter la part variable",IF($M385=Données!$I$3,AY385,IF(AND($M385=Données!$I$2,AZ385=""),"Compléter la colonne précédente",IF(AY385-AZ385&lt;=0,0,IF(AZ385&gt;=144.44,AY385-144.44,AY385-AZ385))))))</f>
        <v>Compléter la colonne M</v>
      </c>
      <c r="BB385" s="197" t="str">
        <f>IF(AY385="","Compléter la part variable",IF(AND($M385=Données!$I$2,AZ385=""),"Compléter mont. unit. versé pour le BTE",IF(BA385-$C$6&lt;0,0,BA385-$C$6)))</f>
        <v>Compléter la part variable</v>
      </c>
      <c r="BC385" s="192" t="str">
        <f t="shared" si="148"/>
        <v>Date signature contrat absente ou non conforme</v>
      </c>
      <c r="BD385" s="24"/>
      <c r="BE385" s="29"/>
      <c r="BF385" s="61" t="str">
        <f t="shared" si="161"/>
        <v>Compléter la colonne M</v>
      </c>
      <c r="BG385" s="62"/>
      <c r="BH385" s="29"/>
      <c r="BI385" s="205" t="str">
        <f>IF($M385="","Compléter la colonne M",IF(BG385="","Compléter la part variable",IF($M385=Données!$I$3,BG385,IF(AND($M385=Données!$I$2,BH385=""),"Compléter la colonne précédente",IF(BG385-BH385&lt;=0,0,IF(BH385&gt;=144.44,BG385-144.44,BG385-BH385))))))</f>
        <v>Compléter la colonne M</v>
      </c>
      <c r="BJ385" s="197" t="str">
        <f>IF(BG385="","Compléter la part variable",IF(AND($M385=Données!$I$2,BH385=""),"Compléter mont. unit. versé pour le BTE",IF(BI385-$C$6&lt;0,0,BI385-$C$6)))</f>
        <v>Compléter la part variable</v>
      </c>
      <c r="BK385" s="192" t="str">
        <f t="shared" si="149"/>
        <v>Date signature contrat absente ou non conforme</v>
      </c>
      <c r="BL385" s="24"/>
      <c r="BM385" s="29"/>
      <c r="BN385" s="61" t="str">
        <f t="shared" si="162"/>
        <v>Compléter la colonne M</v>
      </c>
      <c r="BO385" s="62"/>
      <c r="BP385" s="29"/>
      <c r="BQ385" s="205" t="str">
        <f>IF($M385="","Compléter la colonne M",IF(BO385="","Compléter la part variable",IF($M385=Données!$I$3,BO385,IF(AND($M385=Données!$I$2,BP385=""),"Compléter la colonne précédente",IF(BO385-BP385&lt;=0,0,IF(BP385&gt;=144.44,BO385-144.44,BO385-BP385))))))</f>
        <v>Compléter la colonne M</v>
      </c>
      <c r="BR385" s="197" t="str">
        <f>IF(BO385="","Compléter la part variable",IF(AND($M385=Données!$I$2,BP385=""),"Compléter mont. unit. versé pour le BTE",IF(BQ385-$C$6&lt;0,0,BQ385-$C$6)))</f>
        <v>Compléter la part variable</v>
      </c>
      <c r="BS385" s="192" t="str">
        <f t="shared" si="150"/>
        <v>Date signature contrat absente ou non conforme</v>
      </c>
      <c r="BT385" s="24"/>
      <c r="BU385" s="29"/>
      <c r="BV385" s="61" t="str">
        <f t="shared" si="163"/>
        <v>Compléter la colonne M</v>
      </c>
      <c r="BW385" s="62"/>
      <c r="BX385" s="29"/>
      <c r="BY385" s="205" t="str">
        <f>IF($M385="","Compléter la colonne M",IF(BW385="","Compléter la part variable",IF($M385=Données!$I$3,BW385,IF(AND($M385=Données!$I$2,BX385=""),"Compléter la colonne précédente",IF(BW385-BX385&lt;=0,0,IF(BX385&gt;=144.44,BW385-144.44,BW385-BX385))))))</f>
        <v>Compléter la colonne M</v>
      </c>
      <c r="BZ385" s="197" t="str">
        <f>IF(BW385="","Compléter la part variable",IF(AND($M385=Données!$I$2,BX385=""),"Compléter mont. unit. versé pour le BTE",IF(BY385-$C$6&lt;0,0,BY385-$C$6)))</f>
        <v>Compléter la part variable</v>
      </c>
      <c r="CA385" s="192" t="str">
        <f t="shared" si="151"/>
        <v>Date signature contrat absente ou non conforme</v>
      </c>
      <c r="CB385" s="24"/>
      <c r="CC385" s="29"/>
      <c r="CD385" s="61" t="str">
        <f t="shared" si="164"/>
        <v>Compléter la colonne M</v>
      </c>
      <c r="CE385" s="62"/>
      <c r="CF385" s="29"/>
      <c r="CG385" s="205" t="str">
        <f>IF($M385="","Compléter la colonne M",IF(CE385="","Compléter la part variable",IF($M385=Données!$I$3,CE385,IF(AND($M385=Données!$I$2,CF385=""),"Compléter la colonne précédente",IF(CE385-CF385&lt;=0,0,IF(CF385&gt;=144.44,CE385-144.44,CE385-CF385))))))</f>
        <v>Compléter la colonne M</v>
      </c>
      <c r="CH385" s="197" t="str">
        <f>IF(CE385="","Compléter la part variable",IF(AND($M385=Données!$I$2,CF385=""),"Compléter mont. unit. versé pour le BTE",IF(CG385-$C$6&lt;0,0,CG385-$C$6)))</f>
        <v>Compléter la part variable</v>
      </c>
      <c r="CI385" s="192" t="str">
        <f t="shared" si="152"/>
        <v>Date signature contrat absente ou non conforme</v>
      </c>
      <c r="CJ385" s="24"/>
      <c r="CK385" s="29"/>
      <c r="CL385" s="61" t="str">
        <f t="shared" si="165"/>
        <v>Compléter la colonne M</v>
      </c>
      <c r="CM385" s="62"/>
      <c r="CN385" s="29"/>
      <c r="CO385" s="205" t="str">
        <f>IF($M385="","Compléter la colonne M",IF(CM385="","Compléter la part variable",IF($M385=Données!$I$3,CM385,IF(AND($M385=Données!$I$2,CN385=""),"Compléter la colonne précédente",IF(CM385-CN385&lt;=0,0,IF(CN385&gt;=144.44,CM385-144.44,CM385-CN385))))))</f>
        <v>Compléter la colonne M</v>
      </c>
      <c r="CP385" s="197" t="str">
        <f>IF(CM385="","Compléter la part variable",IF(AND($M385=Données!$I$2,CN385=""),"Compléter mont. unit. versé pour le BTE",IF(CO385-$C$6&lt;0,0,CO385-$C$6)))</f>
        <v>Compléter la part variable</v>
      </c>
      <c r="CQ385" s="192" t="str">
        <f t="shared" si="153"/>
        <v>Date signature contrat absente ou non conforme</v>
      </c>
      <c r="CR385" s="24"/>
      <c r="CS385" s="29"/>
      <c r="CT385" s="61" t="str">
        <f t="shared" si="166"/>
        <v>Compléter la colonne M</v>
      </c>
      <c r="CU385" s="62"/>
      <c r="CV385" s="29"/>
      <c r="CW385" s="205" t="str">
        <f>IF($M385="","Compléter la colonne M",IF(CU385="","Compléter la part variable",IF($M385=Données!$I$3,CU385,IF(AND($M385=Données!$I$2,CV385=""),"Compléter la colonne précédente",IF(CU385-CV385&lt;=0,0,IF(CV385&gt;=144.44,CU385-144.44,CU385-CV385))))))</f>
        <v>Compléter la colonne M</v>
      </c>
      <c r="CX385" s="197" t="str">
        <f>IF(CU385="","Compléter la part variable",IF(AND($M385=Données!$I$2,CV385=""),"Compléter mont. unit. versé pour le BTE",IF(CW385-$C$6&lt;0,0,CW385-$C$6)))</f>
        <v>Compléter la part variable</v>
      </c>
      <c r="CY385" s="192" t="str">
        <f t="shared" si="154"/>
        <v>Date signature contrat absente ou non conforme</v>
      </c>
      <c r="CZ385" s="24"/>
      <c r="DA385" s="29"/>
      <c r="DB385" s="61" t="str">
        <f t="shared" si="167"/>
        <v>Compléter la colonne M</v>
      </c>
      <c r="DC385" s="62"/>
      <c r="DD385" s="29"/>
      <c r="DE385" s="205" t="str">
        <f>IF($M385="","Compléter la colonne M",IF(DC385="","Compléter la part variable",IF($M385=Données!$I$3,DC385,IF(AND($M385=Données!$I$2,DD385=""),"Compléter la colonne précédente",IF(DC385-DD385&lt;=0,0,IF(DD385&gt;=144.44,DC385-144.44,DC385-DD385))))))</f>
        <v>Compléter la colonne M</v>
      </c>
      <c r="DF385" s="197" t="str">
        <f>IF(DC385="","Compléter la part variable",IF(AND($M385=Données!$I$2,DD385=""),"Compléter mont. unit. versé pour le BTE",IF(DE385-$C$6&lt;0,0,DE385-$C$6)))</f>
        <v>Compléter la part variable</v>
      </c>
      <c r="DG385" s="192" t="str">
        <f t="shared" si="155"/>
        <v>Date signature contrat absente ou non conforme</v>
      </c>
      <c r="DH385" s="106" t="str">
        <f t="shared" si="142"/>
        <v>Remplir les colonnes M,N, Q et P</v>
      </c>
      <c r="DI385" s="153" t="str">
        <f t="shared" si="143"/>
        <v>Remplir les colonnes M, N, Q et P</v>
      </c>
      <c r="DJ385" s="28" t="str">
        <f t="shared" si="144"/>
        <v>Remplir les colonnes M, N, Q et P</v>
      </c>
      <c r="DK385"/>
      <c r="DL385"/>
    </row>
    <row r="386" spans="1:116" x14ac:dyDescent="0.3">
      <c r="A386" s="132"/>
      <c r="B386" s="165"/>
      <c r="C386" s="43"/>
      <c r="D386" s="43"/>
      <c r="E386" s="43"/>
      <c r="F386" s="43"/>
      <c r="G386" s="133"/>
      <c r="H386" s="59"/>
      <c r="I386" s="29"/>
      <c r="J386" s="167"/>
      <c r="K386" s="167"/>
      <c r="L386" s="168"/>
      <c r="M386" s="141"/>
      <c r="N386" s="119"/>
      <c r="O386" s="69"/>
      <c r="P386" s="69"/>
      <c r="Q386" s="145"/>
      <c r="R386" s="24"/>
      <c r="S386" s="29"/>
      <c r="T386" s="61" t="str">
        <f t="shared" si="156"/>
        <v>Compléter la colonne M</v>
      </c>
      <c r="U386" s="62"/>
      <c r="V386" s="103" t="str">
        <f t="shared" si="140"/>
        <v>Compléter la colonne précédente</v>
      </c>
      <c r="W386" s="192" t="str">
        <f t="shared" si="141"/>
        <v>Date signature contrat absente ou non conforme</v>
      </c>
      <c r="X386" s="24"/>
      <c r="Y386" s="29"/>
      <c r="Z386" s="61" t="str">
        <f t="shared" si="157"/>
        <v>Compléter la colonne M</v>
      </c>
      <c r="AA386" s="62"/>
      <c r="AB386" s="29"/>
      <c r="AC386" s="205" t="str">
        <f>IF($M386="","Compléter la colonne M",IF(AA386="","Compléter la part variable",IF($M386=Données!$I$3,AA386,IF(AND($M386=Données!$I$2,AB386=""),"Compléter la colonne précédente",IF(AA386-AB386&lt;=0,0,IF(AB386&gt;=144.44,AA386-144.44,AA386-AB386))))))</f>
        <v>Compléter la colonne M</v>
      </c>
      <c r="AD386" s="197" t="str">
        <f>IF(AA386="","Compléter la part variable",IF(AND($M386=Données!$I$2,AB386=""),"Compléter mont. unit. versé pour le BTE",IF(AC386-$C$6&lt;0,0,AC386-$C$6)))</f>
        <v>Compléter la part variable</v>
      </c>
      <c r="AE386" s="192" t="str">
        <f t="shared" si="145"/>
        <v>Date signature contrat absente ou non conforme</v>
      </c>
      <c r="AF386" s="24"/>
      <c r="AG386" s="29"/>
      <c r="AH386" s="61" t="str">
        <f t="shared" si="158"/>
        <v>Compléter la colonne M</v>
      </c>
      <c r="AI386" s="62"/>
      <c r="AJ386" s="29"/>
      <c r="AK386" s="205" t="str">
        <f>IF($M386="","Compléter la colonne M",IF(AI386="","Compléter la part variable",IF($M386=Données!$I$3,AI386,IF(AND($M386=Données!$I$2,AJ386=""),"Compléter la colonne précédente",IF(AI386-AJ386&lt;=0,0,IF(AJ386&gt;=144.44,AI386-144.44,AI386-AJ386))))))</f>
        <v>Compléter la colonne M</v>
      </c>
      <c r="AL386" s="197" t="str">
        <f>IF(AI386="","Compléter la part variable",IF(AND($M386=Données!$I$2,AJ386=""),"Compléter mont. unit. versé pour le BTE",IF(AK386-$C$6&lt;0,0,AK386-$C$6)))</f>
        <v>Compléter la part variable</v>
      </c>
      <c r="AM386" s="192" t="str">
        <f t="shared" si="146"/>
        <v>Date signature contrat absente ou non conforme</v>
      </c>
      <c r="AN386" s="24"/>
      <c r="AO386" s="29"/>
      <c r="AP386" s="61" t="str">
        <f t="shared" si="159"/>
        <v>Compléter la colonne M</v>
      </c>
      <c r="AQ386" s="62"/>
      <c r="AR386" s="29"/>
      <c r="AS386" s="205" t="str">
        <f>IF($M386="","Compléter la colonne M",IF(AQ386="","Compléter la part variable",IF($M386=Données!$I$3,AQ386,IF(AND($M386=Données!$I$2,AR386=""),"Compléter la colonne précédente",IF(AQ386-AR386&lt;=0,0,IF(AR386&gt;=144.44,AQ386-144.44,AQ386-AR386))))))</f>
        <v>Compléter la colonne M</v>
      </c>
      <c r="AT386" s="197" t="str">
        <f>IF(AQ386="","Compléter la part variable",IF(AND($M386=Données!$I$2,AR386=""),"Compléter mont. unit. versé pour le BTE",IF(AS386-$C$6&lt;0,0,AS386-$C$6)))</f>
        <v>Compléter la part variable</v>
      </c>
      <c r="AU386" s="192" t="str">
        <f t="shared" si="147"/>
        <v>Date signature contrat absente ou non conforme</v>
      </c>
      <c r="AV386" s="24"/>
      <c r="AW386" s="29"/>
      <c r="AX386" s="61" t="str">
        <f t="shared" si="160"/>
        <v>Compléter la colonne M</v>
      </c>
      <c r="AY386" s="62"/>
      <c r="AZ386" s="29"/>
      <c r="BA386" s="205" t="str">
        <f>IF($M386="","Compléter la colonne M",IF(AY386="","Compléter la part variable",IF($M386=Données!$I$3,AY386,IF(AND($M386=Données!$I$2,AZ386=""),"Compléter la colonne précédente",IF(AY386-AZ386&lt;=0,0,IF(AZ386&gt;=144.44,AY386-144.44,AY386-AZ386))))))</f>
        <v>Compléter la colonne M</v>
      </c>
      <c r="BB386" s="197" t="str">
        <f>IF(AY386="","Compléter la part variable",IF(AND($M386=Données!$I$2,AZ386=""),"Compléter mont. unit. versé pour le BTE",IF(BA386-$C$6&lt;0,0,BA386-$C$6)))</f>
        <v>Compléter la part variable</v>
      </c>
      <c r="BC386" s="192" t="str">
        <f t="shared" si="148"/>
        <v>Date signature contrat absente ou non conforme</v>
      </c>
      <c r="BD386" s="24"/>
      <c r="BE386" s="29"/>
      <c r="BF386" s="61" t="str">
        <f t="shared" si="161"/>
        <v>Compléter la colonne M</v>
      </c>
      <c r="BG386" s="62"/>
      <c r="BH386" s="29"/>
      <c r="BI386" s="205" t="str">
        <f>IF($M386="","Compléter la colonne M",IF(BG386="","Compléter la part variable",IF($M386=Données!$I$3,BG386,IF(AND($M386=Données!$I$2,BH386=""),"Compléter la colonne précédente",IF(BG386-BH386&lt;=0,0,IF(BH386&gt;=144.44,BG386-144.44,BG386-BH386))))))</f>
        <v>Compléter la colonne M</v>
      </c>
      <c r="BJ386" s="197" t="str">
        <f>IF(BG386="","Compléter la part variable",IF(AND($M386=Données!$I$2,BH386=""),"Compléter mont. unit. versé pour le BTE",IF(BI386-$C$6&lt;0,0,BI386-$C$6)))</f>
        <v>Compléter la part variable</v>
      </c>
      <c r="BK386" s="192" t="str">
        <f t="shared" si="149"/>
        <v>Date signature contrat absente ou non conforme</v>
      </c>
      <c r="BL386" s="24"/>
      <c r="BM386" s="29"/>
      <c r="BN386" s="61" t="str">
        <f t="shared" si="162"/>
        <v>Compléter la colonne M</v>
      </c>
      <c r="BO386" s="62"/>
      <c r="BP386" s="29"/>
      <c r="BQ386" s="205" t="str">
        <f>IF($M386="","Compléter la colonne M",IF(BO386="","Compléter la part variable",IF($M386=Données!$I$3,BO386,IF(AND($M386=Données!$I$2,BP386=""),"Compléter la colonne précédente",IF(BO386-BP386&lt;=0,0,IF(BP386&gt;=144.44,BO386-144.44,BO386-BP386))))))</f>
        <v>Compléter la colonne M</v>
      </c>
      <c r="BR386" s="197" t="str">
        <f>IF(BO386="","Compléter la part variable",IF(AND($M386=Données!$I$2,BP386=""),"Compléter mont. unit. versé pour le BTE",IF(BQ386-$C$6&lt;0,0,BQ386-$C$6)))</f>
        <v>Compléter la part variable</v>
      </c>
      <c r="BS386" s="192" t="str">
        <f t="shared" si="150"/>
        <v>Date signature contrat absente ou non conforme</v>
      </c>
      <c r="BT386" s="24"/>
      <c r="BU386" s="29"/>
      <c r="BV386" s="61" t="str">
        <f t="shared" si="163"/>
        <v>Compléter la colonne M</v>
      </c>
      <c r="BW386" s="62"/>
      <c r="BX386" s="29"/>
      <c r="BY386" s="205" t="str">
        <f>IF($M386="","Compléter la colonne M",IF(BW386="","Compléter la part variable",IF($M386=Données!$I$3,BW386,IF(AND($M386=Données!$I$2,BX386=""),"Compléter la colonne précédente",IF(BW386-BX386&lt;=0,0,IF(BX386&gt;=144.44,BW386-144.44,BW386-BX386))))))</f>
        <v>Compléter la colonne M</v>
      </c>
      <c r="BZ386" s="197" t="str">
        <f>IF(BW386="","Compléter la part variable",IF(AND($M386=Données!$I$2,BX386=""),"Compléter mont. unit. versé pour le BTE",IF(BY386-$C$6&lt;0,0,BY386-$C$6)))</f>
        <v>Compléter la part variable</v>
      </c>
      <c r="CA386" s="192" t="str">
        <f t="shared" si="151"/>
        <v>Date signature contrat absente ou non conforme</v>
      </c>
      <c r="CB386" s="24"/>
      <c r="CC386" s="29"/>
      <c r="CD386" s="61" t="str">
        <f t="shared" si="164"/>
        <v>Compléter la colonne M</v>
      </c>
      <c r="CE386" s="62"/>
      <c r="CF386" s="29"/>
      <c r="CG386" s="205" t="str">
        <f>IF($M386="","Compléter la colonne M",IF(CE386="","Compléter la part variable",IF($M386=Données!$I$3,CE386,IF(AND($M386=Données!$I$2,CF386=""),"Compléter la colonne précédente",IF(CE386-CF386&lt;=0,0,IF(CF386&gt;=144.44,CE386-144.44,CE386-CF386))))))</f>
        <v>Compléter la colonne M</v>
      </c>
      <c r="CH386" s="197" t="str">
        <f>IF(CE386="","Compléter la part variable",IF(AND($M386=Données!$I$2,CF386=""),"Compléter mont. unit. versé pour le BTE",IF(CG386-$C$6&lt;0,0,CG386-$C$6)))</f>
        <v>Compléter la part variable</v>
      </c>
      <c r="CI386" s="192" t="str">
        <f t="shared" si="152"/>
        <v>Date signature contrat absente ou non conforme</v>
      </c>
      <c r="CJ386" s="24"/>
      <c r="CK386" s="29"/>
      <c r="CL386" s="61" t="str">
        <f t="shared" si="165"/>
        <v>Compléter la colonne M</v>
      </c>
      <c r="CM386" s="62"/>
      <c r="CN386" s="29"/>
      <c r="CO386" s="205" t="str">
        <f>IF($M386="","Compléter la colonne M",IF(CM386="","Compléter la part variable",IF($M386=Données!$I$3,CM386,IF(AND($M386=Données!$I$2,CN386=""),"Compléter la colonne précédente",IF(CM386-CN386&lt;=0,0,IF(CN386&gt;=144.44,CM386-144.44,CM386-CN386))))))</f>
        <v>Compléter la colonne M</v>
      </c>
      <c r="CP386" s="197" t="str">
        <f>IF(CM386="","Compléter la part variable",IF(AND($M386=Données!$I$2,CN386=""),"Compléter mont. unit. versé pour le BTE",IF(CO386-$C$6&lt;0,0,CO386-$C$6)))</f>
        <v>Compléter la part variable</v>
      </c>
      <c r="CQ386" s="192" t="str">
        <f t="shared" si="153"/>
        <v>Date signature contrat absente ou non conforme</v>
      </c>
      <c r="CR386" s="24"/>
      <c r="CS386" s="29"/>
      <c r="CT386" s="61" t="str">
        <f t="shared" si="166"/>
        <v>Compléter la colonne M</v>
      </c>
      <c r="CU386" s="62"/>
      <c r="CV386" s="29"/>
      <c r="CW386" s="205" t="str">
        <f>IF($M386="","Compléter la colonne M",IF(CU386="","Compléter la part variable",IF($M386=Données!$I$3,CU386,IF(AND($M386=Données!$I$2,CV386=""),"Compléter la colonne précédente",IF(CU386-CV386&lt;=0,0,IF(CV386&gt;=144.44,CU386-144.44,CU386-CV386))))))</f>
        <v>Compléter la colonne M</v>
      </c>
      <c r="CX386" s="197" t="str">
        <f>IF(CU386="","Compléter la part variable",IF(AND($M386=Données!$I$2,CV386=""),"Compléter mont. unit. versé pour le BTE",IF(CW386-$C$6&lt;0,0,CW386-$C$6)))</f>
        <v>Compléter la part variable</v>
      </c>
      <c r="CY386" s="192" t="str">
        <f t="shared" si="154"/>
        <v>Date signature contrat absente ou non conforme</v>
      </c>
      <c r="CZ386" s="24"/>
      <c r="DA386" s="29"/>
      <c r="DB386" s="61" t="str">
        <f t="shared" si="167"/>
        <v>Compléter la colonne M</v>
      </c>
      <c r="DC386" s="62"/>
      <c r="DD386" s="29"/>
      <c r="DE386" s="205" t="str">
        <f>IF($M386="","Compléter la colonne M",IF(DC386="","Compléter la part variable",IF($M386=Données!$I$3,DC386,IF(AND($M386=Données!$I$2,DD386=""),"Compléter la colonne précédente",IF(DC386-DD386&lt;=0,0,IF(DD386&gt;=144.44,DC386-144.44,DC386-DD386))))))</f>
        <v>Compléter la colonne M</v>
      </c>
      <c r="DF386" s="197" t="str">
        <f>IF(DC386="","Compléter la part variable",IF(AND($M386=Données!$I$2,DD386=""),"Compléter mont. unit. versé pour le BTE",IF(DE386-$C$6&lt;0,0,DE386-$C$6)))</f>
        <v>Compléter la part variable</v>
      </c>
      <c r="DG386" s="192" t="str">
        <f t="shared" si="155"/>
        <v>Date signature contrat absente ou non conforme</v>
      </c>
      <c r="DH386" s="106" t="str">
        <f t="shared" si="142"/>
        <v>Remplir les colonnes M,N, Q et P</v>
      </c>
      <c r="DI386" s="153" t="str">
        <f t="shared" si="143"/>
        <v>Remplir les colonnes M, N, Q et P</v>
      </c>
      <c r="DJ386" s="28" t="str">
        <f t="shared" si="144"/>
        <v>Remplir les colonnes M, N, Q et P</v>
      </c>
      <c r="DK386"/>
      <c r="DL386"/>
    </row>
    <row r="387" spans="1:116" x14ac:dyDescent="0.3">
      <c r="A387" s="132"/>
      <c r="B387" s="165"/>
      <c r="C387" s="43"/>
      <c r="D387" s="43"/>
      <c r="E387" s="43"/>
      <c r="F387" s="43"/>
      <c r="G387" s="133"/>
      <c r="H387" s="59"/>
      <c r="I387" s="29"/>
      <c r="J387" s="167"/>
      <c r="K387" s="167"/>
      <c r="L387" s="168"/>
      <c r="M387" s="141"/>
      <c r="N387" s="119"/>
      <c r="O387" s="69"/>
      <c r="P387" s="69"/>
      <c r="Q387" s="145"/>
      <c r="R387" s="24"/>
      <c r="S387" s="29"/>
      <c r="T387" s="61" t="str">
        <f t="shared" si="156"/>
        <v>Compléter la colonne M</v>
      </c>
      <c r="U387" s="62"/>
      <c r="V387" s="103" t="str">
        <f t="shared" si="140"/>
        <v>Compléter la colonne précédente</v>
      </c>
      <c r="W387" s="192" t="str">
        <f t="shared" si="141"/>
        <v>Date signature contrat absente ou non conforme</v>
      </c>
      <c r="X387" s="24"/>
      <c r="Y387" s="29"/>
      <c r="Z387" s="61" t="str">
        <f t="shared" si="157"/>
        <v>Compléter la colonne M</v>
      </c>
      <c r="AA387" s="62"/>
      <c r="AB387" s="29"/>
      <c r="AC387" s="205" t="str">
        <f>IF($M387="","Compléter la colonne M",IF(AA387="","Compléter la part variable",IF($M387=Données!$I$3,AA387,IF(AND($M387=Données!$I$2,AB387=""),"Compléter la colonne précédente",IF(AA387-AB387&lt;=0,0,IF(AB387&gt;=144.44,AA387-144.44,AA387-AB387))))))</f>
        <v>Compléter la colonne M</v>
      </c>
      <c r="AD387" s="197" t="str">
        <f>IF(AA387="","Compléter la part variable",IF(AND($M387=Données!$I$2,AB387=""),"Compléter mont. unit. versé pour le BTE",IF(AC387-$C$6&lt;0,0,AC387-$C$6)))</f>
        <v>Compléter la part variable</v>
      </c>
      <c r="AE387" s="192" t="str">
        <f t="shared" si="145"/>
        <v>Date signature contrat absente ou non conforme</v>
      </c>
      <c r="AF387" s="24"/>
      <c r="AG387" s="29"/>
      <c r="AH387" s="61" t="str">
        <f t="shared" si="158"/>
        <v>Compléter la colonne M</v>
      </c>
      <c r="AI387" s="62"/>
      <c r="AJ387" s="29"/>
      <c r="AK387" s="205" t="str">
        <f>IF($M387="","Compléter la colonne M",IF(AI387="","Compléter la part variable",IF($M387=Données!$I$3,AI387,IF(AND($M387=Données!$I$2,AJ387=""),"Compléter la colonne précédente",IF(AI387-AJ387&lt;=0,0,IF(AJ387&gt;=144.44,AI387-144.44,AI387-AJ387))))))</f>
        <v>Compléter la colonne M</v>
      </c>
      <c r="AL387" s="197" t="str">
        <f>IF(AI387="","Compléter la part variable",IF(AND($M387=Données!$I$2,AJ387=""),"Compléter mont. unit. versé pour le BTE",IF(AK387-$C$6&lt;0,0,AK387-$C$6)))</f>
        <v>Compléter la part variable</v>
      </c>
      <c r="AM387" s="192" t="str">
        <f t="shared" si="146"/>
        <v>Date signature contrat absente ou non conforme</v>
      </c>
      <c r="AN387" s="24"/>
      <c r="AO387" s="29"/>
      <c r="AP387" s="61" t="str">
        <f t="shared" si="159"/>
        <v>Compléter la colonne M</v>
      </c>
      <c r="AQ387" s="62"/>
      <c r="AR387" s="29"/>
      <c r="AS387" s="205" t="str">
        <f>IF($M387="","Compléter la colonne M",IF(AQ387="","Compléter la part variable",IF($M387=Données!$I$3,AQ387,IF(AND($M387=Données!$I$2,AR387=""),"Compléter la colonne précédente",IF(AQ387-AR387&lt;=0,0,IF(AR387&gt;=144.44,AQ387-144.44,AQ387-AR387))))))</f>
        <v>Compléter la colonne M</v>
      </c>
      <c r="AT387" s="197" t="str">
        <f>IF(AQ387="","Compléter la part variable",IF(AND($M387=Données!$I$2,AR387=""),"Compléter mont. unit. versé pour le BTE",IF(AS387-$C$6&lt;0,0,AS387-$C$6)))</f>
        <v>Compléter la part variable</v>
      </c>
      <c r="AU387" s="192" t="str">
        <f t="shared" si="147"/>
        <v>Date signature contrat absente ou non conforme</v>
      </c>
      <c r="AV387" s="24"/>
      <c r="AW387" s="29"/>
      <c r="AX387" s="61" t="str">
        <f t="shared" si="160"/>
        <v>Compléter la colonne M</v>
      </c>
      <c r="AY387" s="62"/>
      <c r="AZ387" s="29"/>
      <c r="BA387" s="205" t="str">
        <f>IF($M387="","Compléter la colonne M",IF(AY387="","Compléter la part variable",IF($M387=Données!$I$3,AY387,IF(AND($M387=Données!$I$2,AZ387=""),"Compléter la colonne précédente",IF(AY387-AZ387&lt;=0,0,IF(AZ387&gt;=144.44,AY387-144.44,AY387-AZ387))))))</f>
        <v>Compléter la colonne M</v>
      </c>
      <c r="BB387" s="197" t="str">
        <f>IF(AY387="","Compléter la part variable",IF(AND($M387=Données!$I$2,AZ387=""),"Compléter mont. unit. versé pour le BTE",IF(BA387-$C$6&lt;0,0,BA387-$C$6)))</f>
        <v>Compléter la part variable</v>
      </c>
      <c r="BC387" s="192" t="str">
        <f t="shared" si="148"/>
        <v>Date signature contrat absente ou non conforme</v>
      </c>
      <c r="BD387" s="24"/>
      <c r="BE387" s="29"/>
      <c r="BF387" s="61" t="str">
        <f t="shared" si="161"/>
        <v>Compléter la colonne M</v>
      </c>
      <c r="BG387" s="62"/>
      <c r="BH387" s="29"/>
      <c r="BI387" s="205" t="str">
        <f>IF($M387="","Compléter la colonne M",IF(BG387="","Compléter la part variable",IF($M387=Données!$I$3,BG387,IF(AND($M387=Données!$I$2,BH387=""),"Compléter la colonne précédente",IF(BG387-BH387&lt;=0,0,IF(BH387&gt;=144.44,BG387-144.44,BG387-BH387))))))</f>
        <v>Compléter la colonne M</v>
      </c>
      <c r="BJ387" s="197" t="str">
        <f>IF(BG387="","Compléter la part variable",IF(AND($M387=Données!$I$2,BH387=""),"Compléter mont. unit. versé pour le BTE",IF(BI387-$C$6&lt;0,0,BI387-$C$6)))</f>
        <v>Compléter la part variable</v>
      </c>
      <c r="BK387" s="192" t="str">
        <f t="shared" si="149"/>
        <v>Date signature contrat absente ou non conforme</v>
      </c>
      <c r="BL387" s="24"/>
      <c r="BM387" s="29"/>
      <c r="BN387" s="61" t="str">
        <f t="shared" si="162"/>
        <v>Compléter la colonne M</v>
      </c>
      <c r="BO387" s="62"/>
      <c r="BP387" s="29"/>
      <c r="BQ387" s="205" t="str">
        <f>IF($M387="","Compléter la colonne M",IF(BO387="","Compléter la part variable",IF($M387=Données!$I$3,BO387,IF(AND($M387=Données!$I$2,BP387=""),"Compléter la colonne précédente",IF(BO387-BP387&lt;=0,0,IF(BP387&gt;=144.44,BO387-144.44,BO387-BP387))))))</f>
        <v>Compléter la colonne M</v>
      </c>
      <c r="BR387" s="197" t="str">
        <f>IF(BO387="","Compléter la part variable",IF(AND($M387=Données!$I$2,BP387=""),"Compléter mont. unit. versé pour le BTE",IF(BQ387-$C$6&lt;0,0,BQ387-$C$6)))</f>
        <v>Compléter la part variable</v>
      </c>
      <c r="BS387" s="192" t="str">
        <f t="shared" si="150"/>
        <v>Date signature contrat absente ou non conforme</v>
      </c>
      <c r="BT387" s="24"/>
      <c r="BU387" s="29"/>
      <c r="BV387" s="61" t="str">
        <f t="shared" si="163"/>
        <v>Compléter la colonne M</v>
      </c>
      <c r="BW387" s="62"/>
      <c r="BX387" s="29"/>
      <c r="BY387" s="205" t="str">
        <f>IF($M387="","Compléter la colonne M",IF(BW387="","Compléter la part variable",IF($M387=Données!$I$3,BW387,IF(AND($M387=Données!$I$2,BX387=""),"Compléter la colonne précédente",IF(BW387-BX387&lt;=0,0,IF(BX387&gt;=144.44,BW387-144.44,BW387-BX387))))))</f>
        <v>Compléter la colonne M</v>
      </c>
      <c r="BZ387" s="197" t="str">
        <f>IF(BW387="","Compléter la part variable",IF(AND($M387=Données!$I$2,BX387=""),"Compléter mont. unit. versé pour le BTE",IF(BY387-$C$6&lt;0,0,BY387-$C$6)))</f>
        <v>Compléter la part variable</v>
      </c>
      <c r="CA387" s="192" t="str">
        <f t="shared" si="151"/>
        <v>Date signature contrat absente ou non conforme</v>
      </c>
      <c r="CB387" s="24"/>
      <c r="CC387" s="29"/>
      <c r="CD387" s="61" t="str">
        <f t="shared" si="164"/>
        <v>Compléter la colonne M</v>
      </c>
      <c r="CE387" s="62"/>
      <c r="CF387" s="29"/>
      <c r="CG387" s="205" t="str">
        <f>IF($M387="","Compléter la colonne M",IF(CE387="","Compléter la part variable",IF($M387=Données!$I$3,CE387,IF(AND($M387=Données!$I$2,CF387=""),"Compléter la colonne précédente",IF(CE387-CF387&lt;=0,0,IF(CF387&gt;=144.44,CE387-144.44,CE387-CF387))))))</f>
        <v>Compléter la colonne M</v>
      </c>
      <c r="CH387" s="197" t="str">
        <f>IF(CE387="","Compléter la part variable",IF(AND($M387=Données!$I$2,CF387=""),"Compléter mont. unit. versé pour le BTE",IF(CG387-$C$6&lt;0,0,CG387-$C$6)))</f>
        <v>Compléter la part variable</v>
      </c>
      <c r="CI387" s="192" t="str">
        <f t="shared" si="152"/>
        <v>Date signature contrat absente ou non conforme</v>
      </c>
      <c r="CJ387" s="24"/>
      <c r="CK387" s="29"/>
      <c r="CL387" s="61" t="str">
        <f t="shared" si="165"/>
        <v>Compléter la colonne M</v>
      </c>
      <c r="CM387" s="62"/>
      <c r="CN387" s="29"/>
      <c r="CO387" s="205" t="str">
        <f>IF($M387="","Compléter la colonne M",IF(CM387="","Compléter la part variable",IF($M387=Données!$I$3,CM387,IF(AND($M387=Données!$I$2,CN387=""),"Compléter la colonne précédente",IF(CM387-CN387&lt;=0,0,IF(CN387&gt;=144.44,CM387-144.44,CM387-CN387))))))</f>
        <v>Compléter la colonne M</v>
      </c>
      <c r="CP387" s="197" t="str">
        <f>IF(CM387="","Compléter la part variable",IF(AND($M387=Données!$I$2,CN387=""),"Compléter mont. unit. versé pour le BTE",IF(CO387-$C$6&lt;0,0,CO387-$C$6)))</f>
        <v>Compléter la part variable</v>
      </c>
      <c r="CQ387" s="192" t="str">
        <f t="shared" si="153"/>
        <v>Date signature contrat absente ou non conforme</v>
      </c>
      <c r="CR387" s="24"/>
      <c r="CS387" s="29"/>
      <c r="CT387" s="61" t="str">
        <f t="shared" si="166"/>
        <v>Compléter la colonne M</v>
      </c>
      <c r="CU387" s="62"/>
      <c r="CV387" s="29"/>
      <c r="CW387" s="205" t="str">
        <f>IF($M387="","Compléter la colonne M",IF(CU387="","Compléter la part variable",IF($M387=Données!$I$3,CU387,IF(AND($M387=Données!$I$2,CV387=""),"Compléter la colonne précédente",IF(CU387-CV387&lt;=0,0,IF(CV387&gt;=144.44,CU387-144.44,CU387-CV387))))))</f>
        <v>Compléter la colonne M</v>
      </c>
      <c r="CX387" s="197" t="str">
        <f>IF(CU387="","Compléter la part variable",IF(AND($M387=Données!$I$2,CV387=""),"Compléter mont. unit. versé pour le BTE",IF(CW387-$C$6&lt;0,0,CW387-$C$6)))</f>
        <v>Compléter la part variable</v>
      </c>
      <c r="CY387" s="192" t="str">
        <f t="shared" si="154"/>
        <v>Date signature contrat absente ou non conforme</v>
      </c>
      <c r="CZ387" s="24"/>
      <c r="DA387" s="29"/>
      <c r="DB387" s="61" t="str">
        <f t="shared" si="167"/>
        <v>Compléter la colonne M</v>
      </c>
      <c r="DC387" s="62"/>
      <c r="DD387" s="29"/>
      <c r="DE387" s="205" t="str">
        <f>IF($M387="","Compléter la colonne M",IF(DC387="","Compléter la part variable",IF($M387=Données!$I$3,DC387,IF(AND($M387=Données!$I$2,DD387=""),"Compléter la colonne précédente",IF(DC387-DD387&lt;=0,0,IF(DD387&gt;=144.44,DC387-144.44,DC387-DD387))))))</f>
        <v>Compléter la colonne M</v>
      </c>
      <c r="DF387" s="197" t="str">
        <f>IF(DC387="","Compléter la part variable",IF(AND($M387=Données!$I$2,DD387=""),"Compléter mont. unit. versé pour le BTE",IF(DE387-$C$6&lt;0,0,DE387-$C$6)))</f>
        <v>Compléter la part variable</v>
      </c>
      <c r="DG387" s="192" t="str">
        <f t="shared" si="155"/>
        <v>Date signature contrat absente ou non conforme</v>
      </c>
      <c r="DH387" s="106" t="str">
        <f t="shared" si="142"/>
        <v>Remplir les colonnes M,N, Q et P</v>
      </c>
      <c r="DI387" s="153" t="str">
        <f t="shared" si="143"/>
        <v>Remplir les colonnes M, N, Q et P</v>
      </c>
      <c r="DJ387" s="28" t="str">
        <f t="shared" si="144"/>
        <v>Remplir les colonnes M, N, Q et P</v>
      </c>
      <c r="DK387"/>
      <c r="DL387"/>
    </row>
    <row r="388" spans="1:116" x14ac:dyDescent="0.3">
      <c r="A388" s="132"/>
      <c r="B388" s="165"/>
      <c r="C388" s="43"/>
      <c r="D388" s="43"/>
      <c r="E388" s="43"/>
      <c r="F388" s="43"/>
      <c r="G388" s="133"/>
      <c r="H388" s="59"/>
      <c r="I388" s="29"/>
      <c r="J388" s="167"/>
      <c r="K388" s="167"/>
      <c r="L388" s="168"/>
      <c r="M388" s="141"/>
      <c r="N388" s="119"/>
      <c r="O388" s="69"/>
      <c r="P388" s="69"/>
      <c r="Q388" s="145"/>
      <c r="R388" s="24"/>
      <c r="S388" s="29"/>
      <c r="T388" s="61" t="str">
        <f t="shared" si="156"/>
        <v>Compléter la colonne M</v>
      </c>
      <c r="U388" s="62"/>
      <c r="V388" s="103" t="str">
        <f t="shared" si="140"/>
        <v>Compléter la colonne précédente</v>
      </c>
      <c r="W388" s="192" t="str">
        <f t="shared" si="141"/>
        <v>Date signature contrat absente ou non conforme</v>
      </c>
      <c r="X388" s="24"/>
      <c r="Y388" s="29"/>
      <c r="Z388" s="61" t="str">
        <f t="shared" si="157"/>
        <v>Compléter la colonne M</v>
      </c>
      <c r="AA388" s="62"/>
      <c r="AB388" s="29"/>
      <c r="AC388" s="205" t="str">
        <f>IF($M388="","Compléter la colonne M",IF(AA388="","Compléter la part variable",IF($M388=Données!$I$3,AA388,IF(AND($M388=Données!$I$2,AB388=""),"Compléter la colonne précédente",IF(AA388-AB388&lt;=0,0,IF(AB388&gt;=144.44,AA388-144.44,AA388-AB388))))))</f>
        <v>Compléter la colonne M</v>
      </c>
      <c r="AD388" s="197" t="str">
        <f>IF(AA388="","Compléter la part variable",IF(AND($M388=Données!$I$2,AB388=""),"Compléter mont. unit. versé pour le BTE",IF(AC388-$C$6&lt;0,0,AC388-$C$6)))</f>
        <v>Compléter la part variable</v>
      </c>
      <c r="AE388" s="192" t="str">
        <f t="shared" si="145"/>
        <v>Date signature contrat absente ou non conforme</v>
      </c>
      <c r="AF388" s="24"/>
      <c r="AG388" s="29"/>
      <c r="AH388" s="61" t="str">
        <f t="shared" si="158"/>
        <v>Compléter la colonne M</v>
      </c>
      <c r="AI388" s="62"/>
      <c r="AJ388" s="29"/>
      <c r="AK388" s="205" t="str">
        <f>IF($M388="","Compléter la colonne M",IF(AI388="","Compléter la part variable",IF($M388=Données!$I$3,AI388,IF(AND($M388=Données!$I$2,AJ388=""),"Compléter la colonne précédente",IF(AI388-AJ388&lt;=0,0,IF(AJ388&gt;=144.44,AI388-144.44,AI388-AJ388))))))</f>
        <v>Compléter la colonne M</v>
      </c>
      <c r="AL388" s="197" t="str">
        <f>IF(AI388="","Compléter la part variable",IF(AND($M388=Données!$I$2,AJ388=""),"Compléter mont. unit. versé pour le BTE",IF(AK388-$C$6&lt;0,0,AK388-$C$6)))</f>
        <v>Compléter la part variable</v>
      </c>
      <c r="AM388" s="192" t="str">
        <f t="shared" si="146"/>
        <v>Date signature contrat absente ou non conforme</v>
      </c>
      <c r="AN388" s="24"/>
      <c r="AO388" s="29"/>
      <c r="AP388" s="61" t="str">
        <f t="shared" si="159"/>
        <v>Compléter la colonne M</v>
      </c>
      <c r="AQ388" s="62"/>
      <c r="AR388" s="29"/>
      <c r="AS388" s="205" t="str">
        <f>IF($M388="","Compléter la colonne M",IF(AQ388="","Compléter la part variable",IF($M388=Données!$I$3,AQ388,IF(AND($M388=Données!$I$2,AR388=""),"Compléter la colonne précédente",IF(AQ388-AR388&lt;=0,0,IF(AR388&gt;=144.44,AQ388-144.44,AQ388-AR388))))))</f>
        <v>Compléter la colonne M</v>
      </c>
      <c r="AT388" s="197" t="str">
        <f>IF(AQ388="","Compléter la part variable",IF(AND($M388=Données!$I$2,AR388=""),"Compléter mont. unit. versé pour le BTE",IF(AS388-$C$6&lt;0,0,AS388-$C$6)))</f>
        <v>Compléter la part variable</v>
      </c>
      <c r="AU388" s="192" t="str">
        <f t="shared" si="147"/>
        <v>Date signature contrat absente ou non conforme</v>
      </c>
      <c r="AV388" s="24"/>
      <c r="AW388" s="29"/>
      <c r="AX388" s="61" t="str">
        <f t="shared" si="160"/>
        <v>Compléter la colonne M</v>
      </c>
      <c r="AY388" s="62"/>
      <c r="AZ388" s="29"/>
      <c r="BA388" s="205" t="str">
        <f>IF($M388="","Compléter la colonne M",IF(AY388="","Compléter la part variable",IF($M388=Données!$I$3,AY388,IF(AND($M388=Données!$I$2,AZ388=""),"Compléter la colonne précédente",IF(AY388-AZ388&lt;=0,0,IF(AZ388&gt;=144.44,AY388-144.44,AY388-AZ388))))))</f>
        <v>Compléter la colonne M</v>
      </c>
      <c r="BB388" s="197" t="str">
        <f>IF(AY388="","Compléter la part variable",IF(AND($M388=Données!$I$2,AZ388=""),"Compléter mont. unit. versé pour le BTE",IF(BA388-$C$6&lt;0,0,BA388-$C$6)))</f>
        <v>Compléter la part variable</v>
      </c>
      <c r="BC388" s="192" t="str">
        <f t="shared" si="148"/>
        <v>Date signature contrat absente ou non conforme</v>
      </c>
      <c r="BD388" s="24"/>
      <c r="BE388" s="29"/>
      <c r="BF388" s="61" t="str">
        <f t="shared" si="161"/>
        <v>Compléter la colonne M</v>
      </c>
      <c r="BG388" s="62"/>
      <c r="BH388" s="29"/>
      <c r="BI388" s="205" t="str">
        <f>IF($M388="","Compléter la colonne M",IF(BG388="","Compléter la part variable",IF($M388=Données!$I$3,BG388,IF(AND($M388=Données!$I$2,BH388=""),"Compléter la colonne précédente",IF(BG388-BH388&lt;=0,0,IF(BH388&gt;=144.44,BG388-144.44,BG388-BH388))))))</f>
        <v>Compléter la colonne M</v>
      </c>
      <c r="BJ388" s="197" t="str">
        <f>IF(BG388="","Compléter la part variable",IF(AND($M388=Données!$I$2,BH388=""),"Compléter mont. unit. versé pour le BTE",IF(BI388-$C$6&lt;0,0,BI388-$C$6)))</f>
        <v>Compléter la part variable</v>
      </c>
      <c r="BK388" s="192" t="str">
        <f t="shared" si="149"/>
        <v>Date signature contrat absente ou non conforme</v>
      </c>
      <c r="BL388" s="24"/>
      <c r="BM388" s="29"/>
      <c r="BN388" s="61" t="str">
        <f t="shared" si="162"/>
        <v>Compléter la colonne M</v>
      </c>
      <c r="BO388" s="62"/>
      <c r="BP388" s="29"/>
      <c r="BQ388" s="205" t="str">
        <f>IF($M388="","Compléter la colonne M",IF(BO388="","Compléter la part variable",IF($M388=Données!$I$3,BO388,IF(AND($M388=Données!$I$2,BP388=""),"Compléter la colonne précédente",IF(BO388-BP388&lt;=0,0,IF(BP388&gt;=144.44,BO388-144.44,BO388-BP388))))))</f>
        <v>Compléter la colonne M</v>
      </c>
      <c r="BR388" s="197" t="str">
        <f>IF(BO388="","Compléter la part variable",IF(AND($M388=Données!$I$2,BP388=""),"Compléter mont. unit. versé pour le BTE",IF(BQ388-$C$6&lt;0,0,BQ388-$C$6)))</f>
        <v>Compléter la part variable</v>
      </c>
      <c r="BS388" s="192" t="str">
        <f t="shared" si="150"/>
        <v>Date signature contrat absente ou non conforme</v>
      </c>
      <c r="BT388" s="24"/>
      <c r="BU388" s="29"/>
      <c r="BV388" s="61" t="str">
        <f t="shared" si="163"/>
        <v>Compléter la colonne M</v>
      </c>
      <c r="BW388" s="62"/>
      <c r="BX388" s="29"/>
      <c r="BY388" s="205" t="str">
        <f>IF($M388="","Compléter la colonne M",IF(BW388="","Compléter la part variable",IF($M388=Données!$I$3,BW388,IF(AND($M388=Données!$I$2,BX388=""),"Compléter la colonne précédente",IF(BW388-BX388&lt;=0,0,IF(BX388&gt;=144.44,BW388-144.44,BW388-BX388))))))</f>
        <v>Compléter la colonne M</v>
      </c>
      <c r="BZ388" s="197" t="str">
        <f>IF(BW388="","Compléter la part variable",IF(AND($M388=Données!$I$2,BX388=""),"Compléter mont. unit. versé pour le BTE",IF(BY388-$C$6&lt;0,0,BY388-$C$6)))</f>
        <v>Compléter la part variable</v>
      </c>
      <c r="CA388" s="192" t="str">
        <f t="shared" si="151"/>
        <v>Date signature contrat absente ou non conforme</v>
      </c>
      <c r="CB388" s="24"/>
      <c r="CC388" s="29"/>
      <c r="CD388" s="61" t="str">
        <f t="shared" si="164"/>
        <v>Compléter la colonne M</v>
      </c>
      <c r="CE388" s="62"/>
      <c r="CF388" s="29"/>
      <c r="CG388" s="205" t="str">
        <f>IF($M388="","Compléter la colonne M",IF(CE388="","Compléter la part variable",IF($M388=Données!$I$3,CE388,IF(AND($M388=Données!$I$2,CF388=""),"Compléter la colonne précédente",IF(CE388-CF388&lt;=0,0,IF(CF388&gt;=144.44,CE388-144.44,CE388-CF388))))))</f>
        <v>Compléter la colonne M</v>
      </c>
      <c r="CH388" s="197" t="str">
        <f>IF(CE388="","Compléter la part variable",IF(AND($M388=Données!$I$2,CF388=""),"Compléter mont. unit. versé pour le BTE",IF(CG388-$C$6&lt;0,0,CG388-$C$6)))</f>
        <v>Compléter la part variable</v>
      </c>
      <c r="CI388" s="192" t="str">
        <f t="shared" si="152"/>
        <v>Date signature contrat absente ou non conforme</v>
      </c>
      <c r="CJ388" s="24"/>
      <c r="CK388" s="29"/>
      <c r="CL388" s="61" t="str">
        <f t="shared" si="165"/>
        <v>Compléter la colonne M</v>
      </c>
      <c r="CM388" s="62"/>
      <c r="CN388" s="29"/>
      <c r="CO388" s="205" t="str">
        <f>IF($M388="","Compléter la colonne M",IF(CM388="","Compléter la part variable",IF($M388=Données!$I$3,CM388,IF(AND($M388=Données!$I$2,CN388=""),"Compléter la colonne précédente",IF(CM388-CN388&lt;=0,0,IF(CN388&gt;=144.44,CM388-144.44,CM388-CN388))))))</f>
        <v>Compléter la colonne M</v>
      </c>
      <c r="CP388" s="197" t="str">
        <f>IF(CM388="","Compléter la part variable",IF(AND($M388=Données!$I$2,CN388=""),"Compléter mont. unit. versé pour le BTE",IF(CO388-$C$6&lt;0,0,CO388-$C$6)))</f>
        <v>Compléter la part variable</v>
      </c>
      <c r="CQ388" s="192" t="str">
        <f t="shared" si="153"/>
        <v>Date signature contrat absente ou non conforme</v>
      </c>
      <c r="CR388" s="24"/>
      <c r="CS388" s="29"/>
      <c r="CT388" s="61" t="str">
        <f t="shared" si="166"/>
        <v>Compléter la colonne M</v>
      </c>
      <c r="CU388" s="62"/>
      <c r="CV388" s="29"/>
      <c r="CW388" s="205" t="str">
        <f>IF($M388="","Compléter la colonne M",IF(CU388="","Compléter la part variable",IF($M388=Données!$I$3,CU388,IF(AND($M388=Données!$I$2,CV388=""),"Compléter la colonne précédente",IF(CU388-CV388&lt;=0,0,IF(CV388&gt;=144.44,CU388-144.44,CU388-CV388))))))</f>
        <v>Compléter la colonne M</v>
      </c>
      <c r="CX388" s="197" t="str">
        <f>IF(CU388="","Compléter la part variable",IF(AND($M388=Données!$I$2,CV388=""),"Compléter mont. unit. versé pour le BTE",IF(CW388-$C$6&lt;0,0,CW388-$C$6)))</f>
        <v>Compléter la part variable</v>
      </c>
      <c r="CY388" s="192" t="str">
        <f t="shared" si="154"/>
        <v>Date signature contrat absente ou non conforme</v>
      </c>
      <c r="CZ388" s="24"/>
      <c r="DA388" s="29"/>
      <c r="DB388" s="61" t="str">
        <f t="shared" si="167"/>
        <v>Compléter la colonne M</v>
      </c>
      <c r="DC388" s="62"/>
      <c r="DD388" s="29"/>
      <c r="DE388" s="205" t="str">
        <f>IF($M388="","Compléter la colonne M",IF(DC388="","Compléter la part variable",IF($M388=Données!$I$3,DC388,IF(AND($M388=Données!$I$2,DD388=""),"Compléter la colonne précédente",IF(DC388-DD388&lt;=0,0,IF(DD388&gt;=144.44,DC388-144.44,DC388-DD388))))))</f>
        <v>Compléter la colonne M</v>
      </c>
      <c r="DF388" s="197" t="str">
        <f>IF(DC388="","Compléter la part variable",IF(AND($M388=Données!$I$2,DD388=""),"Compléter mont. unit. versé pour le BTE",IF(DE388-$C$6&lt;0,0,DE388-$C$6)))</f>
        <v>Compléter la part variable</v>
      </c>
      <c r="DG388" s="192" t="str">
        <f t="shared" si="155"/>
        <v>Date signature contrat absente ou non conforme</v>
      </c>
      <c r="DH388" s="106" t="str">
        <f t="shared" si="142"/>
        <v>Remplir les colonnes M,N, Q et P</v>
      </c>
      <c r="DI388" s="153" t="str">
        <f t="shared" si="143"/>
        <v>Remplir les colonnes M, N, Q et P</v>
      </c>
      <c r="DJ388" s="28" t="str">
        <f t="shared" si="144"/>
        <v>Remplir les colonnes M, N, Q et P</v>
      </c>
      <c r="DK388"/>
      <c r="DL388"/>
    </row>
    <row r="389" spans="1:116" x14ac:dyDescent="0.3">
      <c r="A389" s="132"/>
      <c r="B389" s="165"/>
      <c r="C389" s="43"/>
      <c r="D389" s="43"/>
      <c r="E389" s="43"/>
      <c r="F389" s="43"/>
      <c r="G389" s="133"/>
      <c r="H389" s="59"/>
      <c r="I389" s="29"/>
      <c r="J389" s="167"/>
      <c r="K389" s="167"/>
      <c r="L389" s="168"/>
      <c r="M389" s="141"/>
      <c r="N389" s="119"/>
      <c r="O389" s="69"/>
      <c r="P389" s="69"/>
      <c r="Q389" s="145"/>
      <c r="R389" s="24"/>
      <c r="S389" s="29"/>
      <c r="T389" s="61" t="str">
        <f t="shared" si="156"/>
        <v>Compléter la colonne M</v>
      </c>
      <c r="U389" s="62"/>
      <c r="V389" s="103" t="str">
        <f t="shared" si="140"/>
        <v>Compléter la colonne précédente</v>
      </c>
      <c r="W389" s="192" t="str">
        <f t="shared" si="141"/>
        <v>Date signature contrat absente ou non conforme</v>
      </c>
      <c r="X389" s="24"/>
      <c r="Y389" s="29"/>
      <c r="Z389" s="61" t="str">
        <f t="shared" si="157"/>
        <v>Compléter la colonne M</v>
      </c>
      <c r="AA389" s="62"/>
      <c r="AB389" s="29"/>
      <c r="AC389" s="205" t="str">
        <f>IF($M389="","Compléter la colonne M",IF(AA389="","Compléter la part variable",IF($M389=Données!$I$3,AA389,IF(AND($M389=Données!$I$2,AB389=""),"Compléter la colonne précédente",IF(AA389-AB389&lt;=0,0,IF(AB389&gt;=144.44,AA389-144.44,AA389-AB389))))))</f>
        <v>Compléter la colonne M</v>
      </c>
      <c r="AD389" s="197" t="str">
        <f>IF(AA389="","Compléter la part variable",IF(AND($M389=Données!$I$2,AB389=""),"Compléter mont. unit. versé pour le BTE",IF(AC389-$C$6&lt;0,0,AC389-$C$6)))</f>
        <v>Compléter la part variable</v>
      </c>
      <c r="AE389" s="192" t="str">
        <f t="shared" si="145"/>
        <v>Date signature contrat absente ou non conforme</v>
      </c>
      <c r="AF389" s="24"/>
      <c r="AG389" s="29"/>
      <c r="AH389" s="61" t="str">
        <f t="shared" si="158"/>
        <v>Compléter la colonne M</v>
      </c>
      <c r="AI389" s="62"/>
      <c r="AJ389" s="29"/>
      <c r="AK389" s="205" t="str">
        <f>IF($M389="","Compléter la colonne M",IF(AI389="","Compléter la part variable",IF($M389=Données!$I$3,AI389,IF(AND($M389=Données!$I$2,AJ389=""),"Compléter la colonne précédente",IF(AI389-AJ389&lt;=0,0,IF(AJ389&gt;=144.44,AI389-144.44,AI389-AJ389))))))</f>
        <v>Compléter la colonne M</v>
      </c>
      <c r="AL389" s="197" t="str">
        <f>IF(AI389="","Compléter la part variable",IF(AND($M389=Données!$I$2,AJ389=""),"Compléter mont. unit. versé pour le BTE",IF(AK389-$C$6&lt;0,0,AK389-$C$6)))</f>
        <v>Compléter la part variable</v>
      </c>
      <c r="AM389" s="192" t="str">
        <f t="shared" si="146"/>
        <v>Date signature contrat absente ou non conforme</v>
      </c>
      <c r="AN389" s="24"/>
      <c r="AO389" s="29"/>
      <c r="AP389" s="61" t="str">
        <f t="shared" si="159"/>
        <v>Compléter la colonne M</v>
      </c>
      <c r="AQ389" s="62"/>
      <c r="AR389" s="29"/>
      <c r="AS389" s="205" t="str">
        <f>IF($M389="","Compléter la colonne M",IF(AQ389="","Compléter la part variable",IF($M389=Données!$I$3,AQ389,IF(AND($M389=Données!$I$2,AR389=""),"Compléter la colonne précédente",IF(AQ389-AR389&lt;=0,0,IF(AR389&gt;=144.44,AQ389-144.44,AQ389-AR389))))))</f>
        <v>Compléter la colonne M</v>
      </c>
      <c r="AT389" s="197" t="str">
        <f>IF(AQ389="","Compléter la part variable",IF(AND($M389=Données!$I$2,AR389=""),"Compléter mont. unit. versé pour le BTE",IF(AS389-$C$6&lt;0,0,AS389-$C$6)))</f>
        <v>Compléter la part variable</v>
      </c>
      <c r="AU389" s="192" t="str">
        <f t="shared" si="147"/>
        <v>Date signature contrat absente ou non conforme</v>
      </c>
      <c r="AV389" s="24"/>
      <c r="AW389" s="29"/>
      <c r="AX389" s="61" t="str">
        <f t="shared" si="160"/>
        <v>Compléter la colonne M</v>
      </c>
      <c r="AY389" s="62"/>
      <c r="AZ389" s="29"/>
      <c r="BA389" s="205" t="str">
        <f>IF($M389="","Compléter la colonne M",IF(AY389="","Compléter la part variable",IF($M389=Données!$I$3,AY389,IF(AND($M389=Données!$I$2,AZ389=""),"Compléter la colonne précédente",IF(AY389-AZ389&lt;=0,0,IF(AZ389&gt;=144.44,AY389-144.44,AY389-AZ389))))))</f>
        <v>Compléter la colonne M</v>
      </c>
      <c r="BB389" s="197" t="str">
        <f>IF(AY389="","Compléter la part variable",IF(AND($M389=Données!$I$2,AZ389=""),"Compléter mont. unit. versé pour le BTE",IF(BA389-$C$6&lt;0,0,BA389-$C$6)))</f>
        <v>Compléter la part variable</v>
      </c>
      <c r="BC389" s="192" t="str">
        <f t="shared" si="148"/>
        <v>Date signature contrat absente ou non conforme</v>
      </c>
      <c r="BD389" s="24"/>
      <c r="BE389" s="29"/>
      <c r="BF389" s="61" t="str">
        <f t="shared" si="161"/>
        <v>Compléter la colonne M</v>
      </c>
      <c r="BG389" s="62"/>
      <c r="BH389" s="29"/>
      <c r="BI389" s="205" t="str">
        <f>IF($M389="","Compléter la colonne M",IF(BG389="","Compléter la part variable",IF($M389=Données!$I$3,BG389,IF(AND($M389=Données!$I$2,BH389=""),"Compléter la colonne précédente",IF(BG389-BH389&lt;=0,0,IF(BH389&gt;=144.44,BG389-144.44,BG389-BH389))))))</f>
        <v>Compléter la colonne M</v>
      </c>
      <c r="BJ389" s="197" t="str">
        <f>IF(BG389="","Compléter la part variable",IF(AND($M389=Données!$I$2,BH389=""),"Compléter mont. unit. versé pour le BTE",IF(BI389-$C$6&lt;0,0,BI389-$C$6)))</f>
        <v>Compléter la part variable</v>
      </c>
      <c r="BK389" s="192" t="str">
        <f t="shared" si="149"/>
        <v>Date signature contrat absente ou non conforme</v>
      </c>
      <c r="BL389" s="24"/>
      <c r="BM389" s="29"/>
      <c r="BN389" s="61" t="str">
        <f t="shared" si="162"/>
        <v>Compléter la colonne M</v>
      </c>
      <c r="BO389" s="62"/>
      <c r="BP389" s="29"/>
      <c r="BQ389" s="205" t="str">
        <f>IF($M389="","Compléter la colonne M",IF(BO389="","Compléter la part variable",IF($M389=Données!$I$3,BO389,IF(AND($M389=Données!$I$2,BP389=""),"Compléter la colonne précédente",IF(BO389-BP389&lt;=0,0,IF(BP389&gt;=144.44,BO389-144.44,BO389-BP389))))))</f>
        <v>Compléter la colonne M</v>
      </c>
      <c r="BR389" s="197" t="str">
        <f>IF(BO389="","Compléter la part variable",IF(AND($M389=Données!$I$2,BP389=""),"Compléter mont. unit. versé pour le BTE",IF(BQ389-$C$6&lt;0,0,BQ389-$C$6)))</f>
        <v>Compléter la part variable</v>
      </c>
      <c r="BS389" s="192" t="str">
        <f t="shared" si="150"/>
        <v>Date signature contrat absente ou non conforme</v>
      </c>
      <c r="BT389" s="24"/>
      <c r="BU389" s="29"/>
      <c r="BV389" s="61" t="str">
        <f t="shared" si="163"/>
        <v>Compléter la colonne M</v>
      </c>
      <c r="BW389" s="62"/>
      <c r="BX389" s="29"/>
      <c r="BY389" s="205" t="str">
        <f>IF($M389="","Compléter la colonne M",IF(BW389="","Compléter la part variable",IF($M389=Données!$I$3,BW389,IF(AND($M389=Données!$I$2,BX389=""),"Compléter la colonne précédente",IF(BW389-BX389&lt;=0,0,IF(BX389&gt;=144.44,BW389-144.44,BW389-BX389))))))</f>
        <v>Compléter la colonne M</v>
      </c>
      <c r="BZ389" s="197" t="str">
        <f>IF(BW389="","Compléter la part variable",IF(AND($M389=Données!$I$2,BX389=""),"Compléter mont. unit. versé pour le BTE",IF(BY389-$C$6&lt;0,0,BY389-$C$6)))</f>
        <v>Compléter la part variable</v>
      </c>
      <c r="CA389" s="192" t="str">
        <f t="shared" si="151"/>
        <v>Date signature contrat absente ou non conforme</v>
      </c>
      <c r="CB389" s="24"/>
      <c r="CC389" s="29"/>
      <c r="CD389" s="61" t="str">
        <f t="shared" si="164"/>
        <v>Compléter la colonne M</v>
      </c>
      <c r="CE389" s="62"/>
      <c r="CF389" s="29"/>
      <c r="CG389" s="205" t="str">
        <f>IF($M389="","Compléter la colonne M",IF(CE389="","Compléter la part variable",IF($M389=Données!$I$3,CE389,IF(AND($M389=Données!$I$2,CF389=""),"Compléter la colonne précédente",IF(CE389-CF389&lt;=0,0,IF(CF389&gt;=144.44,CE389-144.44,CE389-CF389))))))</f>
        <v>Compléter la colonne M</v>
      </c>
      <c r="CH389" s="197" t="str">
        <f>IF(CE389="","Compléter la part variable",IF(AND($M389=Données!$I$2,CF389=""),"Compléter mont. unit. versé pour le BTE",IF(CG389-$C$6&lt;0,0,CG389-$C$6)))</f>
        <v>Compléter la part variable</v>
      </c>
      <c r="CI389" s="192" t="str">
        <f t="shared" si="152"/>
        <v>Date signature contrat absente ou non conforme</v>
      </c>
      <c r="CJ389" s="24"/>
      <c r="CK389" s="29"/>
      <c r="CL389" s="61" t="str">
        <f t="shared" si="165"/>
        <v>Compléter la colonne M</v>
      </c>
      <c r="CM389" s="62"/>
      <c r="CN389" s="29"/>
      <c r="CO389" s="205" t="str">
        <f>IF($M389="","Compléter la colonne M",IF(CM389="","Compléter la part variable",IF($M389=Données!$I$3,CM389,IF(AND($M389=Données!$I$2,CN389=""),"Compléter la colonne précédente",IF(CM389-CN389&lt;=0,0,IF(CN389&gt;=144.44,CM389-144.44,CM389-CN389))))))</f>
        <v>Compléter la colonne M</v>
      </c>
      <c r="CP389" s="197" t="str">
        <f>IF(CM389="","Compléter la part variable",IF(AND($M389=Données!$I$2,CN389=""),"Compléter mont. unit. versé pour le BTE",IF(CO389-$C$6&lt;0,0,CO389-$C$6)))</f>
        <v>Compléter la part variable</v>
      </c>
      <c r="CQ389" s="192" t="str">
        <f t="shared" si="153"/>
        <v>Date signature contrat absente ou non conforme</v>
      </c>
      <c r="CR389" s="24"/>
      <c r="CS389" s="29"/>
      <c r="CT389" s="61" t="str">
        <f t="shared" si="166"/>
        <v>Compléter la colonne M</v>
      </c>
      <c r="CU389" s="62"/>
      <c r="CV389" s="29"/>
      <c r="CW389" s="205" t="str">
        <f>IF($M389="","Compléter la colonne M",IF(CU389="","Compléter la part variable",IF($M389=Données!$I$3,CU389,IF(AND($M389=Données!$I$2,CV389=""),"Compléter la colonne précédente",IF(CU389-CV389&lt;=0,0,IF(CV389&gt;=144.44,CU389-144.44,CU389-CV389))))))</f>
        <v>Compléter la colonne M</v>
      </c>
      <c r="CX389" s="197" t="str">
        <f>IF(CU389="","Compléter la part variable",IF(AND($M389=Données!$I$2,CV389=""),"Compléter mont. unit. versé pour le BTE",IF(CW389-$C$6&lt;0,0,CW389-$C$6)))</f>
        <v>Compléter la part variable</v>
      </c>
      <c r="CY389" s="192" t="str">
        <f t="shared" si="154"/>
        <v>Date signature contrat absente ou non conforme</v>
      </c>
      <c r="CZ389" s="24"/>
      <c r="DA389" s="29"/>
      <c r="DB389" s="61" t="str">
        <f t="shared" si="167"/>
        <v>Compléter la colonne M</v>
      </c>
      <c r="DC389" s="62"/>
      <c r="DD389" s="29"/>
      <c r="DE389" s="205" t="str">
        <f>IF($M389="","Compléter la colonne M",IF(DC389="","Compléter la part variable",IF($M389=Données!$I$3,DC389,IF(AND($M389=Données!$I$2,DD389=""),"Compléter la colonne précédente",IF(DC389-DD389&lt;=0,0,IF(DD389&gt;=144.44,DC389-144.44,DC389-DD389))))))</f>
        <v>Compléter la colonne M</v>
      </c>
      <c r="DF389" s="197" t="str">
        <f>IF(DC389="","Compléter la part variable",IF(AND($M389=Données!$I$2,DD389=""),"Compléter mont. unit. versé pour le BTE",IF(DE389-$C$6&lt;0,0,DE389-$C$6)))</f>
        <v>Compléter la part variable</v>
      </c>
      <c r="DG389" s="192" t="str">
        <f t="shared" si="155"/>
        <v>Date signature contrat absente ou non conforme</v>
      </c>
      <c r="DH389" s="106" t="str">
        <f t="shared" si="142"/>
        <v>Remplir les colonnes M,N, Q et P</v>
      </c>
      <c r="DI389" s="153" t="str">
        <f t="shared" si="143"/>
        <v>Remplir les colonnes M, N, Q et P</v>
      </c>
      <c r="DJ389" s="28" t="str">
        <f t="shared" si="144"/>
        <v>Remplir les colonnes M, N, Q et P</v>
      </c>
      <c r="DK389"/>
      <c r="DL389"/>
    </row>
    <row r="390" spans="1:116" x14ac:dyDescent="0.3">
      <c r="A390" s="132"/>
      <c r="B390" s="165"/>
      <c r="C390" s="43"/>
      <c r="D390" s="43"/>
      <c r="E390" s="43"/>
      <c r="F390" s="43"/>
      <c r="G390" s="133"/>
      <c r="H390" s="59"/>
      <c r="I390" s="29"/>
      <c r="J390" s="167"/>
      <c r="K390" s="167"/>
      <c r="L390" s="168"/>
      <c r="M390" s="141"/>
      <c r="N390" s="119"/>
      <c r="O390" s="69"/>
      <c r="P390" s="69"/>
      <c r="Q390" s="145"/>
      <c r="R390" s="24"/>
      <c r="S390" s="29"/>
      <c r="T390" s="61" t="str">
        <f t="shared" si="156"/>
        <v>Compléter la colonne M</v>
      </c>
      <c r="U390" s="62"/>
      <c r="V390" s="103" t="str">
        <f t="shared" si="140"/>
        <v>Compléter la colonne précédente</v>
      </c>
      <c r="W390" s="192" t="str">
        <f t="shared" si="141"/>
        <v>Date signature contrat absente ou non conforme</v>
      </c>
      <c r="X390" s="24"/>
      <c r="Y390" s="29"/>
      <c r="Z390" s="61" t="str">
        <f t="shared" si="157"/>
        <v>Compléter la colonne M</v>
      </c>
      <c r="AA390" s="62"/>
      <c r="AB390" s="29"/>
      <c r="AC390" s="205" t="str">
        <f>IF($M390="","Compléter la colonne M",IF(AA390="","Compléter la part variable",IF($M390=Données!$I$3,AA390,IF(AND($M390=Données!$I$2,AB390=""),"Compléter la colonne précédente",IF(AA390-AB390&lt;=0,0,IF(AB390&gt;=144.44,AA390-144.44,AA390-AB390))))))</f>
        <v>Compléter la colonne M</v>
      </c>
      <c r="AD390" s="197" t="str">
        <f>IF(AA390="","Compléter la part variable",IF(AND($M390=Données!$I$2,AB390=""),"Compléter mont. unit. versé pour le BTE",IF(AC390-$C$6&lt;0,0,AC390-$C$6)))</f>
        <v>Compléter la part variable</v>
      </c>
      <c r="AE390" s="192" t="str">
        <f t="shared" si="145"/>
        <v>Date signature contrat absente ou non conforme</v>
      </c>
      <c r="AF390" s="24"/>
      <c r="AG390" s="29"/>
      <c r="AH390" s="61" t="str">
        <f t="shared" si="158"/>
        <v>Compléter la colonne M</v>
      </c>
      <c r="AI390" s="62"/>
      <c r="AJ390" s="29"/>
      <c r="AK390" s="205" t="str">
        <f>IF($M390="","Compléter la colonne M",IF(AI390="","Compléter la part variable",IF($M390=Données!$I$3,AI390,IF(AND($M390=Données!$I$2,AJ390=""),"Compléter la colonne précédente",IF(AI390-AJ390&lt;=0,0,IF(AJ390&gt;=144.44,AI390-144.44,AI390-AJ390))))))</f>
        <v>Compléter la colonne M</v>
      </c>
      <c r="AL390" s="197" t="str">
        <f>IF(AI390="","Compléter la part variable",IF(AND($M390=Données!$I$2,AJ390=""),"Compléter mont. unit. versé pour le BTE",IF(AK390-$C$6&lt;0,0,AK390-$C$6)))</f>
        <v>Compléter la part variable</v>
      </c>
      <c r="AM390" s="192" t="str">
        <f t="shared" si="146"/>
        <v>Date signature contrat absente ou non conforme</v>
      </c>
      <c r="AN390" s="24"/>
      <c r="AO390" s="29"/>
      <c r="AP390" s="61" t="str">
        <f t="shared" si="159"/>
        <v>Compléter la colonne M</v>
      </c>
      <c r="AQ390" s="62"/>
      <c r="AR390" s="29"/>
      <c r="AS390" s="205" t="str">
        <f>IF($M390="","Compléter la colonne M",IF(AQ390="","Compléter la part variable",IF($M390=Données!$I$3,AQ390,IF(AND($M390=Données!$I$2,AR390=""),"Compléter la colonne précédente",IF(AQ390-AR390&lt;=0,0,IF(AR390&gt;=144.44,AQ390-144.44,AQ390-AR390))))))</f>
        <v>Compléter la colonne M</v>
      </c>
      <c r="AT390" s="197" t="str">
        <f>IF(AQ390="","Compléter la part variable",IF(AND($M390=Données!$I$2,AR390=""),"Compléter mont. unit. versé pour le BTE",IF(AS390-$C$6&lt;0,0,AS390-$C$6)))</f>
        <v>Compléter la part variable</v>
      </c>
      <c r="AU390" s="192" t="str">
        <f t="shared" si="147"/>
        <v>Date signature contrat absente ou non conforme</v>
      </c>
      <c r="AV390" s="24"/>
      <c r="AW390" s="29"/>
      <c r="AX390" s="61" t="str">
        <f t="shared" si="160"/>
        <v>Compléter la colonne M</v>
      </c>
      <c r="AY390" s="62"/>
      <c r="AZ390" s="29"/>
      <c r="BA390" s="205" t="str">
        <f>IF($M390="","Compléter la colonne M",IF(AY390="","Compléter la part variable",IF($M390=Données!$I$3,AY390,IF(AND($M390=Données!$I$2,AZ390=""),"Compléter la colonne précédente",IF(AY390-AZ390&lt;=0,0,IF(AZ390&gt;=144.44,AY390-144.44,AY390-AZ390))))))</f>
        <v>Compléter la colonne M</v>
      </c>
      <c r="BB390" s="197" t="str">
        <f>IF(AY390="","Compléter la part variable",IF(AND($M390=Données!$I$2,AZ390=""),"Compléter mont. unit. versé pour le BTE",IF(BA390-$C$6&lt;0,0,BA390-$C$6)))</f>
        <v>Compléter la part variable</v>
      </c>
      <c r="BC390" s="192" t="str">
        <f t="shared" si="148"/>
        <v>Date signature contrat absente ou non conforme</v>
      </c>
      <c r="BD390" s="24"/>
      <c r="BE390" s="29"/>
      <c r="BF390" s="61" t="str">
        <f t="shared" si="161"/>
        <v>Compléter la colonne M</v>
      </c>
      <c r="BG390" s="62"/>
      <c r="BH390" s="29"/>
      <c r="BI390" s="205" t="str">
        <f>IF($M390="","Compléter la colonne M",IF(BG390="","Compléter la part variable",IF($M390=Données!$I$3,BG390,IF(AND($M390=Données!$I$2,BH390=""),"Compléter la colonne précédente",IF(BG390-BH390&lt;=0,0,IF(BH390&gt;=144.44,BG390-144.44,BG390-BH390))))))</f>
        <v>Compléter la colonne M</v>
      </c>
      <c r="BJ390" s="197" t="str">
        <f>IF(BG390="","Compléter la part variable",IF(AND($M390=Données!$I$2,BH390=""),"Compléter mont. unit. versé pour le BTE",IF(BI390-$C$6&lt;0,0,BI390-$C$6)))</f>
        <v>Compléter la part variable</v>
      </c>
      <c r="BK390" s="192" t="str">
        <f t="shared" si="149"/>
        <v>Date signature contrat absente ou non conforme</v>
      </c>
      <c r="BL390" s="24"/>
      <c r="BM390" s="29"/>
      <c r="BN390" s="61" t="str">
        <f t="shared" si="162"/>
        <v>Compléter la colonne M</v>
      </c>
      <c r="BO390" s="62"/>
      <c r="BP390" s="29"/>
      <c r="BQ390" s="205" t="str">
        <f>IF($M390="","Compléter la colonne M",IF(BO390="","Compléter la part variable",IF($M390=Données!$I$3,BO390,IF(AND($M390=Données!$I$2,BP390=""),"Compléter la colonne précédente",IF(BO390-BP390&lt;=0,0,IF(BP390&gt;=144.44,BO390-144.44,BO390-BP390))))))</f>
        <v>Compléter la colonne M</v>
      </c>
      <c r="BR390" s="197" t="str">
        <f>IF(BO390="","Compléter la part variable",IF(AND($M390=Données!$I$2,BP390=""),"Compléter mont. unit. versé pour le BTE",IF(BQ390-$C$6&lt;0,0,BQ390-$C$6)))</f>
        <v>Compléter la part variable</v>
      </c>
      <c r="BS390" s="192" t="str">
        <f t="shared" si="150"/>
        <v>Date signature contrat absente ou non conforme</v>
      </c>
      <c r="BT390" s="24"/>
      <c r="BU390" s="29"/>
      <c r="BV390" s="61" t="str">
        <f t="shared" si="163"/>
        <v>Compléter la colonne M</v>
      </c>
      <c r="BW390" s="62"/>
      <c r="BX390" s="29"/>
      <c r="BY390" s="205" t="str">
        <f>IF($M390="","Compléter la colonne M",IF(BW390="","Compléter la part variable",IF($M390=Données!$I$3,BW390,IF(AND($M390=Données!$I$2,BX390=""),"Compléter la colonne précédente",IF(BW390-BX390&lt;=0,0,IF(BX390&gt;=144.44,BW390-144.44,BW390-BX390))))))</f>
        <v>Compléter la colonne M</v>
      </c>
      <c r="BZ390" s="197" t="str">
        <f>IF(BW390="","Compléter la part variable",IF(AND($M390=Données!$I$2,BX390=""),"Compléter mont. unit. versé pour le BTE",IF(BY390-$C$6&lt;0,0,BY390-$C$6)))</f>
        <v>Compléter la part variable</v>
      </c>
      <c r="CA390" s="192" t="str">
        <f t="shared" si="151"/>
        <v>Date signature contrat absente ou non conforme</v>
      </c>
      <c r="CB390" s="24"/>
      <c r="CC390" s="29"/>
      <c r="CD390" s="61" t="str">
        <f t="shared" si="164"/>
        <v>Compléter la colonne M</v>
      </c>
      <c r="CE390" s="62"/>
      <c r="CF390" s="29"/>
      <c r="CG390" s="205" t="str">
        <f>IF($M390="","Compléter la colonne M",IF(CE390="","Compléter la part variable",IF($M390=Données!$I$3,CE390,IF(AND($M390=Données!$I$2,CF390=""),"Compléter la colonne précédente",IF(CE390-CF390&lt;=0,0,IF(CF390&gt;=144.44,CE390-144.44,CE390-CF390))))))</f>
        <v>Compléter la colonne M</v>
      </c>
      <c r="CH390" s="197" t="str">
        <f>IF(CE390="","Compléter la part variable",IF(AND($M390=Données!$I$2,CF390=""),"Compléter mont. unit. versé pour le BTE",IF(CG390-$C$6&lt;0,0,CG390-$C$6)))</f>
        <v>Compléter la part variable</v>
      </c>
      <c r="CI390" s="192" t="str">
        <f t="shared" si="152"/>
        <v>Date signature contrat absente ou non conforme</v>
      </c>
      <c r="CJ390" s="24"/>
      <c r="CK390" s="29"/>
      <c r="CL390" s="61" t="str">
        <f t="shared" si="165"/>
        <v>Compléter la colonne M</v>
      </c>
      <c r="CM390" s="62"/>
      <c r="CN390" s="29"/>
      <c r="CO390" s="205" t="str">
        <f>IF($M390="","Compléter la colonne M",IF(CM390="","Compléter la part variable",IF($M390=Données!$I$3,CM390,IF(AND($M390=Données!$I$2,CN390=""),"Compléter la colonne précédente",IF(CM390-CN390&lt;=0,0,IF(CN390&gt;=144.44,CM390-144.44,CM390-CN390))))))</f>
        <v>Compléter la colonne M</v>
      </c>
      <c r="CP390" s="197" t="str">
        <f>IF(CM390="","Compléter la part variable",IF(AND($M390=Données!$I$2,CN390=""),"Compléter mont. unit. versé pour le BTE",IF(CO390-$C$6&lt;0,0,CO390-$C$6)))</f>
        <v>Compléter la part variable</v>
      </c>
      <c r="CQ390" s="192" t="str">
        <f t="shared" si="153"/>
        <v>Date signature contrat absente ou non conforme</v>
      </c>
      <c r="CR390" s="24"/>
      <c r="CS390" s="29"/>
      <c r="CT390" s="61" t="str">
        <f t="shared" si="166"/>
        <v>Compléter la colonne M</v>
      </c>
      <c r="CU390" s="62"/>
      <c r="CV390" s="29"/>
      <c r="CW390" s="205" t="str">
        <f>IF($M390="","Compléter la colonne M",IF(CU390="","Compléter la part variable",IF($M390=Données!$I$3,CU390,IF(AND($M390=Données!$I$2,CV390=""),"Compléter la colonne précédente",IF(CU390-CV390&lt;=0,0,IF(CV390&gt;=144.44,CU390-144.44,CU390-CV390))))))</f>
        <v>Compléter la colonne M</v>
      </c>
      <c r="CX390" s="197" t="str">
        <f>IF(CU390="","Compléter la part variable",IF(AND($M390=Données!$I$2,CV390=""),"Compléter mont. unit. versé pour le BTE",IF(CW390-$C$6&lt;0,0,CW390-$C$6)))</f>
        <v>Compléter la part variable</v>
      </c>
      <c r="CY390" s="192" t="str">
        <f t="shared" si="154"/>
        <v>Date signature contrat absente ou non conforme</v>
      </c>
      <c r="CZ390" s="24"/>
      <c r="DA390" s="29"/>
      <c r="DB390" s="61" t="str">
        <f t="shared" si="167"/>
        <v>Compléter la colonne M</v>
      </c>
      <c r="DC390" s="62"/>
      <c r="DD390" s="29"/>
      <c r="DE390" s="205" t="str">
        <f>IF($M390="","Compléter la colonne M",IF(DC390="","Compléter la part variable",IF($M390=Données!$I$3,DC390,IF(AND($M390=Données!$I$2,DD390=""),"Compléter la colonne précédente",IF(DC390-DD390&lt;=0,0,IF(DD390&gt;=144.44,DC390-144.44,DC390-DD390))))))</f>
        <v>Compléter la colonne M</v>
      </c>
      <c r="DF390" s="197" t="str">
        <f>IF(DC390="","Compléter la part variable",IF(AND($M390=Données!$I$2,DD390=""),"Compléter mont. unit. versé pour le BTE",IF(DE390-$C$6&lt;0,0,DE390-$C$6)))</f>
        <v>Compléter la part variable</v>
      </c>
      <c r="DG390" s="192" t="str">
        <f t="shared" si="155"/>
        <v>Date signature contrat absente ou non conforme</v>
      </c>
      <c r="DH390" s="106" t="str">
        <f t="shared" si="142"/>
        <v>Remplir les colonnes M,N, Q et P</v>
      </c>
      <c r="DI390" s="153" t="str">
        <f t="shared" si="143"/>
        <v>Remplir les colonnes M, N, Q et P</v>
      </c>
      <c r="DJ390" s="28" t="str">
        <f t="shared" si="144"/>
        <v>Remplir les colonnes M, N, Q et P</v>
      </c>
      <c r="DK390"/>
      <c r="DL390"/>
    </row>
    <row r="391" spans="1:116" x14ac:dyDescent="0.3">
      <c r="A391" s="132"/>
      <c r="B391" s="165"/>
      <c r="C391" s="43"/>
      <c r="D391" s="43"/>
      <c r="E391" s="43"/>
      <c r="F391" s="43"/>
      <c r="G391" s="133"/>
      <c r="H391" s="59"/>
      <c r="I391" s="29"/>
      <c r="J391" s="167"/>
      <c r="K391" s="167"/>
      <c r="L391" s="168"/>
      <c r="M391" s="141"/>
      <c r="N391" s="119"/>
      <c r="O391" s="69"/>
      <c r="P391" s="69"/>
      <c r="Q391" s="145"/>
      <c r="R391" s="24"/>
      <c r="S391" s="29"/>
      <c r="T391" s="61" t="str">
        <f t="shared" si="156"/>
        <v>Compléter la colonne M</v>
      </c>
      <c r="U391" s="62"/>
      <c r="V391" s="103" t="str">
        <f t="shared" si="140"/>
        <v>Compléter la colonne précédente</v>
      </c>
      <c r="W391" s="192" t="str">
        <f t="shared" si="141"/>
        <v>Date signature contrat absente ou non conforme</v>
      </c>
      <c r="X391" s="24"/>
      <c r="Y391" s="29"/>
      <c r="Z391" s="61" t="str">
        <f t="shared" si="157"/>
        <v>Compléter la colonne M</v>
      </c>
      <c r="AA391" s="62"/>
      <c r="AB391" s="29"/>
      <c r="AC391" s="205" t="str">
        <f>IF($M391="","Compléter la colonne M",IF(AA391="","Compléter la part variable",IF($M391=Données!$I$3,AA391,IF(AND($M391=Données!$I$2,AB391=""),"Compléter la colonne précédente",IF(AA391-AB391&lt;=0,0,IF(AB391&gt;=144.44,AA391-144.44,AA391-AB391))))))</f>
        <v>Compléter la colonne M</v>
      </c>
      <c r="AD391" s="197" t="str">
        <f>IF(AA391="","Compléter la part variable",IF(AND($M391=Données!$I$2,AB391=""),"Compléter mont. unit. versé pour le BTE",IF(AC391-$C$6&lt;0,0,AC391-$C$6)))</f>
        <v>Compléter la part variable</v>
      </c>
      <c r="AE391" s="192" t="str">
        <f t="shared" si="145"/>
        <v>Date signature contrat absente ou non conforme</v>
      </c>
      <c r="AF391" s="24"/>
      <c r="AG391" s="29"/>
      <c r="AH391" s="61" t="str">
        <f t="shared" si="158"/>
        <v>Compléter la colonne M</v>
      </c>
      <c r="AI391" s="62"/>
      <c r="AJ391" s="29"/>
      <c r="AK391" s="205" t="str">
        <f>IF($M391="","Compléter la colonne M",IF(AI391="","Compléter la part variable",IF($M391=Données!$I$3,AI391,IF(AND($M391=Données!$I$2,AJ391=""),"Compléter la colonne précédente",IF(AI391-AJ391&lt;=0,0,IF(AJ391&gt;=144.44,AI391-144.44,AI391-AJ391))))))</f>
        <v>Compléter la colonne M</v>
      </c>
      <c r="AL391" s="197" t="str">
        <f>IF(AI391="","Compléter la part variable",IF(AND($M391=Données!$I$2,AJ391=""),"Compléter mont. unit. versé pour le BTE",IF(AK391-$C$6&lt;0,0,AK391-$C$6)))</f>
        <v>Compléter la part variable</v>
      </c>
      <c r="AM391" s="192" t="str">
        <f t="shared" si="146"/>
        <v>Date signature contrat absente ou non conforme</v>
      </c>
      <c r="AN391" s="24"/>
      <c r="AO391" s="29"/>
      <c r="AP391" s="61" t="str">
        <f t="shared" si="159"/>
        <v>Compléter la colonne M</v>
      </c>
      <c r="AQ391" s="62"/>
      <c r="AR391" s="29"/>
      <c r="AS391" s="205" t="str">
        <f>IF($M391="","Compléter la colonne M",IF(AQ391="","Compléter la part variable",IF($M391=Données!$I$3,AQ391,IF(AND($M391=Données!$I$2,AR391=""),"Compléter la colonne précédente",IF(AQ391-AR391&lt;=0,0,IF(AR391&gt;=144.44,AQ391-144.44,AQ391-AR391))))))</f>
        <v>Compléter la colonne M</v>
      </c>
      <c r="AT391" s="197" t="str">
        <f>IF(AQ391="","Compléter la part variable",IF(AND($M391=Données!$I$2,AR391=""),"Compléter mont. unit. versé pour le BTE",IF(AS391-$C$6&lt;0,0,AS391-$C$6)))</f>
        <v>Compléter la part variable</v>
      </c>
      <c r="AU391" s="192" t="str">
        <f t="shared" si="147"/>
        <v>Date signature contrat absente ou non conforme</v>
      </c>
      <c r="AV391" s="24"/>
      <c r="AW391" s="29"/>
      <c r="AX391" s="61" t="str">
        <f t="shared" si="160"/>
        <v>Compléter la colonne M</v>
      </c>
      <c r="AY391" s="62"/>
      <c r="AZ391" s="29"/>
      <c r="BA391" s="205" t="str">
        <f>IF($M391="","Compléter la colonne M",IF(AY391="","Compléter la part variable",IF($M391=Données!$I$3,AY391,IF(AND($M391=Données!$I$2,AZ391=""),"Compléter la colonne précédente",IF(AY391-AZ391&lt;=0,0,IF(AZ391&gt;=144.44,AY391-144.44,AY391-AZ391))))))</f>
        <v>Compléter la colonne M</v>
      </c>
      <c r="BB391" s="197" t="str">
        <f>IF(AY391="","Compléter la part variable",IF(AND($M391=Données!$I$2,AZ391=""),"Compléter mont. unit. versé pour le BTE",IF(BA391-$C$6&lt;0,0,BA391-$C$6)))</f>
        <v>Compléter la part variable</v>
      </c>
      <c r="BC391" s="192" t="str">
        <f t="shared" si="148"/>
        <v>Date signature contrat absente ou non conforme</v>
      </c>
      <c r="BD391" s="24"/>
      <c r="BE391" s="29"/>
      <c r="BF391" s="61" t="str">
        <f t="shared" si="161"/>
        <v>Compléter la colonne M</v>
      </c>
      <c r="BG391" s="62"/>
      <c r="BH391" s="29"/>
      <c r="BI391" s="205" t="str">
        <f>IF($M391="","Compléter la colonne M",IF(BG391="","Compléter la part variable",IF($M391=Données!$I$3,BG391,IF(AND($M391=Données!$I$2,BH391=""),"Compléter la colonne précédente",IF(BG391-BH391&lt;=0,0,IF(BH391&gt;=144.44,BG391-144.44,BG391-BH391))))))</f>
        <v>Compléter la colonne M</v>
      </c>
      <c r="BJ391" s="197" t="str">
        <f>IF(BG391="","Compléter la part variable",IF(AND($M391=Données!$I$2,BH391=""),"Compléter mont. unit. versé pour le BTE",IF(BI391-$C$6&lt;0,0,BI391-$C$6)))</f>
        <v>Compléter la part variable</v>
      </c>
      <c r="BK391" s="192" t="str">
        <f t="shared" si="149"/>
        <v>Date signature contrat absente ou non conforme</v>
      </c>
      <c r="BL391" s="24"/>
      <c r="BM391" s="29"/>
      <c r="BN391" s="61" t="str">
        <f t="shared" si="162"/>
        <v>Compléter la colonne M</v>
      </c>
      <c r="BO391" s="62"/>
      <c r="BP391" s="29"/>
      <c r="BQ391" s="205" t="str">
        <f>IF($M391="","Compléter la colonne M",IF(BO391="","Compléter la part variable",IF($M391=Données!$I$3,BO391,IF(AND($M391=Données!$I$2,BP391=""),"Compléter la colonne précédente",IF(BO391-BP391&lt;=0,0,IF(BP391&gt;=144.44,BO391-144.44,BO391-BP391))))))</f>
        <v>Compléter la colonne M</v>
      </c>
      <c r="BR391" s="197" t="str">
        <f>IF(BO391="","Compléter la part variable",IF(AND($M391=Données!$I$2,BP391=""),"Compléter mont. unit. versé pour le BTE",IF(BQ391-$C$6&lt;0,0,BQ391-$C$6)))</f>
        <v>Compléter la part variable</v>
      </c>
      <c r="BS391" s="192" t="str">
        <f t="shared" si="150"/>
        <v>Date signature contrat absente ou non conforme</v>
      </c>
      <c r="BT391" s="24"/>
      <c r="BU391" s="29"/>
      <c r="BV391" s="61" t="str">
        <f t="shared" si="163"/>
        <v>Compléter la colonne M</v>
      </c>
      <c r="BW391" s="62"/>
      <c r="BX391" s="29"/>
      <c r="BY391" s="205" t="str">
        <f>IF($M391="","Compléter la colonne M",IF(BW391="","Compléter la part variable",IF($M391=Données!$I$3,BW391,IF(AND($M391=Données!$I$2,BX391=""),"Compléter la colonne précédente",IF(BW391-BX391&lt;=0,0,IF(BX391&gt;=144.44,BW391-144.44,BW391-BX391))))))</f>
        <v>Compléter la colonne M</v>
      </c>
      <c r="BZ391" s="197" t="str">
        <f>IF(BW391="","Compléter la part variable",IF(AND($M391=Données!$I$2,BX391=""),"Compléter mont. unit. versé pour le BTE",IF(BY391-$C$6&lt;0,0,BY391-$C$6)))</f>
        <v>Compléter la part variable</v>
      </c>
      <c r="CA391" s="192" t="str">
        <f t="shared" si="151"/>
        <v>Date signature contrat absente ou non conforme</v>
      </c>
      <c r="CB391" s="24"/>
      <c r="CC391" s="29"/>
      <c r="CD391" s="61" t="str">
        <f t="shared" si="164"/>
        <v>Compléter la colonne M</v>
      </c>
      <c r="CE391" s="62"/>
      <c r="CF391" s="29"/>
      <c r="CG391" s="205" t="str">
        <f>IF($M391="","Compléter la colonne M",IF(CE391="","Compléter la part variable",IF($M391=Données!$I$3,CE391,IF(AND($M391=Données!$I$2,CF391=""),"Compléter la colonne précédente",IF(CE391-CF391&lt;=0,0,IF(CF391&gt;=144.44,CE391-144.44,CE391-CF391))))))</f>
        <v>Compléter la colonne M</v>
      </c>
      <c r="CH391" s="197" t="str">
        <f>IF(CE391="","Compléter la part variable",IF(AND($M391=Données!$I$2,CF391=""),"Compléter mont. unit. versé pour le BTE",IF(CG391-$C$6&lt;0,0,CG391-$C$6)))</f>
        <v>Compléter la part variable</v>
      </c>
      <c r="CI391" s="192" t="str">
        <f t="shared" si="152"/>
        <v>Date signature contrat absente ou non conforme</v>
      </c>
      <c r="CJ391" s="24"/>
      <c r="CK391" s="29"/>
      <c r="CL391" s="61" t="str">
        <f t="shared" si="165"/>
        <v>Compléter la colonne M</v>
      </c>
      <c r="CM391" s="62"/>
      <c r="CN391" s="29"/>
      <c r="CO391" s="205" t="str">
        <f>IF($M391="","Compléter la colonne M",IF(CM391="","Compléter la part variable",IF($M391=Données!$I$3,CM391,IF(AND($M391=Données!$I$2,CN391=""),"Compléter la colonne précédente",IF(CM391-CN391&lt;=0,0,IF(CN391&gt;=144.44,CM391-144.44,CM391-CN391))))))</f>
        <v>Compléter la colonne M</v>
      </c>
      <c r="CP391" s="197" t="str">
        <f>IF(CM391="","Compléter la part variable",IF(AND($M391=Données!$I$2,CN391=""),"Compléter mont. unit. versé pour le BTE",IF(CO391-$C$6&lt;0,0,CO391-$C$6)))</f>
        <v>Compléter la part variable</v>
      </c>
      <c r="CQ391" s="192" t="str">
        <f t="shared" si="153"/>
        <v>Date signature contrat absente ou non conforme</v>
      </c>
      <c r="CR391" s="24"/>
      <c r="CS391" s="29"/>
      <c r="CT391" s="61" t="str">
        <f t="shared" si="166"/>
        <v>Compléter la colonne M</v>
      </c>
      <c r="CU391" s="62"/>
      <c r="CV391" s="29"/>
      <c r="CW391" s="205" t="str">
        <f>IF($M391="","Compléter la colonne M",IF(CU391="","Compléter la part variable",IF($M391=Données!$I$3,CU391,IF(AND($M391=Données!$I$2,CV391=""),"Compléter la colonne précédente",IF(CU391-CV391&lt;=0,0,IF(CV391&gt;=144.44,CU391-144.44,CU391-CV391))))))</f>
        <v>Compléter la colonne M</v>
      </c>
      <c r="CX391" s="197" t="str">
        <f>IF(CU391="","Compléter la part variable",IF(AND($M391=Données!$I$2,CV391=""),"Compléter mont. unit. versé pour le BTE",IF(CW391-$C$6&lt;0,0,CW391-$C$6)))</f>
        <v>Compléter la part variable</v>
      </c>
      <c r="CY391" s="192" t="str">
        <f t="shared" si="154"/>
        <v>Date signature contrat absente ou non conforme</v>
      </c>
      <c r="CZ391" s="24"/>
      <c r="DA391" s="29"/>
      <c r="DB391" s="61" t="str">
        <f t="shared" si="167"/>
        <v>Compléter la colonne M</v>
      </c>
      <c r="DC391" s="62"/>
      <c r="DD391" s="29"/>
      <c r="DE391" s="205" t="str">
        <f>IF($M391="","Compléter la colonne M",IF(DC391="","Compléter la part variable",IF($M391=Données!$I$3,DC391,IF(AND($M391=Données!$I$2,DD391=""),"Compléter la colonne précédente",IF(DC391-DD391&lt;=0,0,IF(DD391&gt;=144.44,DC391-144.44,DC391-DD391))))))</f>
        <v>Compléter la colonne M</v>
      </c>
      <c r="DF391" s="197" t="str">
        <f>IF(DC391="","Compléter la part variable",IF(AND($M391=Données!$I$2,DD391=""),"Compléter mont. unit. versé pour le BTE",IF(DE391-$C$6&lt;0,0,DE391-$C$6)))</f>
        <v>Compléter la part variable</v>
      </c>
      <c r="DG391" s="192" t="str">
        <f t="shared" si="155"/>
        <v>Date signature contrat absente ou non conforme</v>
      </c>
      <c r="DH391" s="106" t="str">
        <f t="shared" si="142"/>
        <v>Remplir les colonnes M,N, Q et P</v>
      </c>
      <c r="DI391" s="153" t="str">
        <f t="shared" si="143"/>
        <v>Remplir les colonnes M, N, Q et P</v>
      </c>
      <c r="DJ391" s="28" t="str">
        <f t="shared" si="144"/>
        <v>Remplir les colonnes M, N, Q et P</v>
      </c>
      <c r="DK391"/>
      <c r="DL391"/>
    </row>
    <row r="392" spans="1:116" x14ac:dyDescent="0.3">
      <c r="A392" s="132"/>
      <c r="B392" s="165"/>
      <c r="C392" s="43"/>
      <c r="D392" s="43"/>
      <c r="E392" s="43"/>
      <c r="F392" s="43"/>
      <c r="G392" s="133"/>
      <c r="H392" s="59"/>
      <c r="I392" s="29"/>
      <c r="J392" s="167"/>
      <c r="K392" s="167"/>
      <c r="L392" s="168"/>
      <c r="M392" s="141"/>
      <c r="N392" s="119"/>
      <c r="O392" s="69"/>
      <c r="P392" s="69"/>
      <c r="Q392" s="145"/>
      <c r="R392" s="24"/>
      <c r="S392" s="29"/>
      <c r="T392" s="61" t="str">
        <f t="shared" si="156"/>
        <v>Compléter la colonne M</v>
      </c>
      <c r="U392" s="62"/>
      <c r="V392" s="103" t="str">
        <f t="shared" si="140"/>
        <v>Compléter la colonne précédente</v>
      </c>
      <c r="W392" s="192" t="str">
        <f t="shared" si="141"/>
        <v>Date signature contrat absente ou non conforme</v>
      </c>
      <c r="X392" s="24"/>
      <c r="Y392" s="29"/>
      <c r="Z392" s="61" t="str">
        <f t="shared" si="157"/>
        <v>Compléter la colonne M</v>
      </c>
      <c r="AA392" s="62"/>
      <c r="AB392" s="29"/>
      <c r="AC392" s="205" t="str">
        <f>IF($M392="","Compléter la colonne M",IF(AA392="","Compléter la part variable",IF($M392=Données!$I$3,AA392,IF(AND($M392=Données!$I$2,AB392=""),"Compléter la colonne précédente",IF(AA392-AB392&lt;=0,0,IF(AB392&gt;=144.44,AA392-144.44,AA392-AB392))))))</f>
        <v>Compléter la colonne M</v>
      </c>
      <c r="AD392" s="197" t="str">
        <f>IF(AA392="","Compléter la part variable",IF(AND($M392=Données!$I$2,AB392=""),"Compléter mont. unit. versé pour le BTE",IF(AC392-$C$6&lt;0,0,AC392-$C$6)))</f>
        <v>Compléter la part variable</v>
      </c>
      <c r="AE392" s="192" t="str">
        <f t="shared" si="145"/>
        <v>Date signature contrat absente ou non conforme</v>
      </c>
      <c r="AF392" s="24"/>
      <c r="AG392" s="29"/>
      <c r="AH392" s="61" t="str">
        <f t="shared" si="158"/>
        <v>Compléter la colonne M</v>
      </c>
      <c r="AI392" s="62"/>
      <c r="AJ392" s="29"/>
      <c r="AK392" s="205" t="str">
        <f>IF($M392="","Compléter la colonne M",IF(AI392="","Compléter la part variable",IF($M392=Données!$I$3,AI392,IF(AND($M392=Données!$I$2,AJ392=""),"Compléter la colonne précédente",IF(AI392-AJ392&lt;=0,0,IF(AJ392&gt;=144.44,AI392-144.44,AI392-AJ392))))))</f>
        <v>Compléter la colonne M</v>
      </c>
      <c r="AL392" s="197" t="str">
        <f>IF(AI392="","Compléter la part variable",IF(AND($M392=Données!$I$2,AJ392=""),"Compléter mont. unit. versé pour le BTE",IF(AK392-$C$6&lt;0,0,AK392-$C$6)))</f>
        <v>Compléter la part variable</v>
      </c>
      <c r="AM392" s="192" t="str">
        <f t="shared" si="146"/>
        <v>Date signature contrat absente ou non conforme</v>
      </c>
      <c r="AN392" s="24"/>
      <c r="AO392" s="29"/>
      <c r="AP392" s="61" t="str">
        <f t="shared" si="159"/>
        <v>Compléter la colonne M</v>
      </c>
      <c r="AQ392" s="62"/>
      <c r="AR392" s="29"/>
      <c r="AS392" s="205" t="str">
        <f>IF($M392="","Compléter la colonne M",IF(AQ392="","Compléter la part variable",IF($M392=Données!$I$3,AQ392,IF(AND($M392=Données!$I$2,AR392=""),"Compléter la colonne précédente",IF(AQ392-AR392&lt;=0,0,IF(AR392&gt;=144.44,AQ392-144.44,AQ392-AR392))))))</f>
        <v>Compléter la colonne M</v>
      </c>
      <c r="AT392" s="197" t="str">
        <f>IF(AQ392="","Compléter la part variable",IF(AND($M392=Données!$I$2,AR392=""),"Compléter mont. unit. versé pour le BTE",IF(AS392-$C$6&lt;0,0,AS392-$C$6)))</f>
        <v>Compléter la part variable</v>
      </c>
      <c r="AU392" s="192" t="str">
        <f t="shared" si="147"/>
        <v>Date signature contrat absente ou non conforme</v>
      </c>
      <c r="AV392" s="24"/>
      <c r="AW392" s="29"/>
      <c r="AX392" s="61" t="str">
        <f t="shared" si="160"/>
        <v>Compléter la colonne M</v>
      </c>
      <c r="AY392" s="62"/>
      <c r="AZ392" s="29"/>
      <c r="BA392" s="205" t="str">
        <f>IF($M392="","Compléter la colonne M",IF(AY392="","Compléter la part variable",IF($M392=Données!$I$3,AY392,IF(AND($M392=Données!$I$2,AZ392=""),"Compléter la colonne précédente",IF(AY392-AZ392&lt;=0,0,IF(AZ392&gt;=144.44,AY392-144.44,AY392-AZ392))))))</f>
        <v>Compléter la colonne M</v>
      </c>
      <c r="BB392" s="197" t="str">
        <f>IF(AY392="","Compléter la part variable",IF(AND($M392=Données!$I$2,AZ392=""),"Compléter mont. unit. versé pour le BTE",IF(BA392-$C$6&lt;0,0,BA392-$C$6)))</f>
        <v>Compléter la part variable</v>
      </c>
      <c r="BC392" s="192" t="str">
        <f t="shared" si="148"/>
        <v>Date signature contrat absente ou non conforme</v>
      </c>
      <c r="BD392" s="24"/>
      <c r="BE392" s="29"/>
      <c r="BF392" s="61" t="str">
        <f t="shared" si="161"/>
        <v>Compléter la colonne M</v>
      </c>
      <c r="BG392" s="62"/>
      <c r="BH392" s="29"/>
      <c r="BI392" s="205" t="str">
        <f>IF($M392="","Compléter la colonne M",IF(BG392="","Compléter la part variable",IF($M392=Données!$I$3,BG392,IF(AND($M392=Données!$I$2,BH392=""),"Compléter la colonne précédente",IF(BG392-BH392&lt;=0,0,IF(BH392&gt;=144.44,BG392-144.44,BG392-BH392))))))</f>
        <v>Compléter la colonne M</v>
      </c>
      <c r="BJ392" s="197" t="str">
        <f>IF(BG392="","Compléter la part variable",IF(AND($M392=Données!$I$2,BH392=""),"Compléter mont. unit. versé pour le BTE",IF(BI392-$C$6&lt;0,0,BI392-$C$6)))</f>
        <v>Compléter la part variable</v>
      </c>
      <c r="BK392" s="192" t="str">
        <f t="shared" si="149"/>
        <v>Date signature contrat absente ou non conforme</v>
      </c>
      <c r="BL392" s="24"/>
      <c r="BM392" s="29"/>
      <c r="BN392" s="61" t="str">
        <f t="shared" si="162"/>
        <v>Compléter la colonne M</v>
      </c>
      <c r="BO392" s="62"/>
      <c r="BP392" s="29"/>
      <c r="BQ392" s="205" t="str">
        <f>IF($M392="","Compléter la colonne M",IF(BO392="","Compléter la part variable",IF($M392=Données!$I$3,BO392,IF(AND($M392=Données!$I$2,BP392=""),"Compléter la colonne précédente",IF(BO392-BP392&lt;=0,0,IF(BP392&gt;=144.44,BO392-144.44,BO392-BP392))))))</f>
        <v>Compléter la colonne M</v>
      </c>
      <c r="BR392" s="197" t="str">
        <f>IF(BO392="","Compléter la part variable",IF(AND($M392=Données!$I$2,BP392=""),"Compléter mont. unit. versé pour le BTE",IF(BQ392-$C$6&lt;0,0,BQ392-$C$6)))</f>
        <v>Compléter la part variable</v>
      </c>
      <c r="BS392" s="192" t="str">
        <f t="shared" si="150"/>
        <v>Date signature contrat absente ou non conforme</v>
      </c>
      <c r="BT392" s="24"/>
      <c r="BU392" s="29"/>
      <c r="BV392" s="61" t="str">
        <f t="shared" si="163"/>
        <v>Compléter la colonne M</v>
      </c>
      <c r="BW392" s="62"/>
      <c r="BX392" s="29"/>
      <c r="BY392" s="205" t="str">
        <f>IF($M392="","Compléter la colonne M",IF(BW392="","Compléter la part variable",IF($M392=Données!$I$3,BW392,IF(AND($M392=Données!$I$2,BX392=""),"Compléter la colonne précédente",IF(BW392-BX392&lt;=0,0,IF(BX392&gt;=144.44,BW392-144.44,BW392-BX392))))))</f>
        <v>Compléter la colonne M</v>
      </c>
      <c r="BZ392" s="197" t="str">
        <f>IF(BW392="","Compléter la part variable",IF(AND($M392=Données!$I$2,BX392=""),"Compléter mont. unit. versé pour le BTE",IF(BY392-$C$6&lt;0,0,BY392-$C$6)))</f>
        <v>Compléter la part variable</v>
      </c>
      <c r="CA392" s="192" t="str">
        <f t="shared" si="151"/>
        <v>Date signature contrat absente ou non conforme</v>
      </c>
      <c r="CB392" s="24"/>
      <c r="CC392" s="29"/>
      <c r="CD392" s="61" t="str">
        <f t="shared" si="164"/>
        <v>Compléter la colonne M</v>
      </c>
      <c r="CE392" s="62"/>
      <c r="CF392" s="29"/>
      <c r="CG392" s="205" t="str">
        <f>IF($M392="","Compléter la colonne M",IF(CE392="","Compléter la part variable",IF($M392=Données!$I$3,CE392,IF(AND($M392=Données!$I$2,CF392=""),"Compléter la colonne précédente",IF(CE392-CF392&lt;=0,0,IF(CF392&gt;=144.44,CE392-144.44,CE392-CF392))))))</f>
        <v>Compléter la colonne M</v>
      </c>
      <c r="CH392" s="197" t="str">
        <f>IF(CE392="","Compléter la part variable",IF(AND($M392=Données!$I$2,CF392=""),"Compléter mont. unit. versé pour le BTE",IF(CG392-$C$6&lt;0,0,CG392-$C$6)))</f>
        <v>Compléter la part variable</v>
      </c>
      <c r="CI392" s="192" t="str">
        <f t="shared" si="152"/>
        <v>Date signature contrat absente ou non conforme</v>
      </c>
      <c r="CJ392" s="24"/>
      <c r="CK392" s="29"/>
      <c r="CL392" s="61" t="str">
        <f t="shared" si="165"/>
        <v>Compléter la colonne M</v>
      </c>
      <c r="CM392" s="62"/>
      <c r="CN392" s="29"/>
      <c r="CO392" s="205" t="str">
        <f>IF($M392="","Compléter la colonne M",IF(CM392="","Compléter la part variable",IF($M392=Données!$I$3,CM392,IF(AND($M392=Données!$I$2,CN392=""),"Compléter la colonne précédente",IF(CM392-CN392&lt;=0,0,IF(CN392&gt;=144.44,CM392-144.44,CM392-CN392))))))</f>
        <v>Compléter la colonne M</v>
      </c>
      <c r="CP392" s="197" t="str">
        <f>IF(CM392="","Compléter la part variable",IF(AND($M392=Données!$I$2,CN392=""),"Compléter mont. unit. versé pour le BTE",IF(CO392-$C$6&lt;0,0,CO392-$C$6)))</f>
        <v>Compléter la part variable</v>
      </c>
      <c r="CQ392" s="192" t="str">
        <f t="shared" si="153"/>
        <v>Date signature contrat absente ou non conforme</v>
      </c>
      <c r="CR392" s="24"/>
      <c r="CS392" s="29"/>
      <c r="CT392" s="61" t="str">
        <f t="shared" si="166"/>
        <v>Compléter la colonne M</v>
      </c>
      <c r="CU392" s="62"/>
      <c r="CV392" s="29"/>
      <c r="CW392" s="205" t="str">
        <f>IF($M392="","Compléter la colonne M",IF(CU392="","Compléter la part variable",IF($M392=Données!$I$3,CU392,IF(AND($M392=Données!$I$2,CV392=""),"Compléter la colonne précédente",IF(CU392-CV392&lt;=0,0,IF(CV392&gt;=144.44,CU392-144.44,CU392-CV392))))))</f>
        <v>Compléter la colonne M</v>
      </c>
      <c r="CX392" s="197" t="str">
        <f>IF(CU392="","Compléter la part variable",IF(AND($M392=Données!$I$2,CV392=""),"Compléter mont. unit. versé pour le BTE",IF(CW392-$C$6&lt;0,0,CW392-$C$6)))</f>
        <v>Compléter la part variable</v>
      </c>
      <c r="CY392" s="192" t="str">
        <f t="shared" si="154"/>
        <v>Date signature contrat absente ou non conforme</v>
      </c>
      <c r="CZ392" s="24"/>
      <c r="DA392" s="29"/>
      <c r="DB392" s="61" t="str">
        <f t="shared" si="167"/>
        <v>Compléter la colonne M</v>
      </c>
      <c r="DC392" s="62"/>
      <c r="DD392" s="29"/>
      <c r="DE392" s="205" t="str">
        <f>IF($M392="","Compléter la colonne M",IF(DC392="","Compléter la part variable",IF($M392=Données!$I$3,DC392,IF(AND($M392=Données!$I$2,DD392=""),"Compléter la colonne précédente",IF(DC392-DD392&lt;=0,0,IF(DD392&gt;=144.44,DC392-144.44,DC392-DD392))))))</f>
        <v>Compléter la colonne M</v>
      </c>
      <c r="DF392" s="197" t="str">
        <f>IF(DC392="","Compléter la part variable",IF(AND($M392=Données!$I$2,DD392=""),"Compléter mont. unit. versé pour le BTE",IF(DE392-$C$6&lt;0,0,DE392-$C$6)))</f>
        <v>Compléter la part variable</v>
      </c>
      <c r="DG392" s="192" t="str">
        <f t="shared" si="155"/>
        <v>Date signature contrat absente ou non conforme</v>
      </c>
      <c r="DH392" s="106" t="str">
        <f t="shared" si="142"/>
        <v>Remplir les colonnes M,N, Q et P</v>
      </c>
      <c r="DI392" s="153" t="str">
        <f t="shared" si="143"/>
        <v>Remplir les colonnes M, N, Q et P</v>
      </c>
      <c r="DJ392" s="28" t="str">
        <f t="shared" si="144"/>
        <v>Remplir les colonnes M, N, Q et P</v>
      </c>
      <c r="DK392"/>
      <c r="DL392"/>
    </row>
    <row r="393" spans="1:116" x14ac:dyDescent="0.3">
      <c r="A393" s="132"/>
      <c r="B393" s="165"/>
      <c r="C393" s="43"/>
      <c r="D393" s="43"/>
      <c r="E393" s="43"/>
      <c r="F393" s="43"/>
      <c r="G393" s="133"/>
      <c r="H393" s="59"/>
      <c r="I393" s="29"/>
      <c r="J393" s="167"/>
      <c r="K393" s="167"/>
      <c r="L393" s="168"/>
      <c r="M393" s="141"/>
      <c r="N393" s="119"/>
      <c r="O393" s="69"/>
      <c r="P393" s="69"/>
      <c r="Q393" s="145"/>
      <c r="R393" s="24"/>
      <c r="S393" s="29"/>
      <c r="T393" s="61" t="str">
        <f t="shared" si="156"/>
        <v>Compléter la colonne M</v>
      </c>
      <c r="U393" s="62"/>
      <c r="V393" s="103" t="str">
        <f t="shared" si="140"/>
        <v>Compléter la colonne précédente</v>
      </c>
      <c r="W393" s="192" t="str">
        <f t="shared" si="141"/>
        <v>Date signature contrat absente ou non conforme</v>
      </c>
      <c r="X393" s="24"/>
      <c r="Y393" s="29"/>
      <c r="Z393" s="61" t="str">
        <f t="shared" si="157"/>
        <v>Compléter la colonne M</v>
      </c>
      <c r="AA393" s="62"/>
      <c r="AB393" s="29"/>
      <c r="AC393" s="205" t="str">
        <f>IF($M393="","Compléter la colonne M",IF(AA393="","Compléter la part variable",IF($M393=Données!$I$3,AA393,IF(AND($M393=Données!$I$2,AB393=""),"Compléter la colonne précédente",IF(AA393-AB393&lt;=0,0,IF(AB393&gt;=144.44,AA393-144.44,AA393-AB393))))))</f>
        <v>Compléter la colonne M</v>
      </c>
      <c r="AD393" s="197" t="str">
        <f>IF(AA393="","Compléter la part variable",IF(AND($M393=Données!$I$2,AB393=""),"Compléter mont. unit. versé pour le BTE",IF(AC393-$C$6&lt;0,0,AC393-$C$6)))</f>
        <v>Compléter la part variable</v>
      </c>
      <c r="AE393" s="192" t="str">
        <f t="shared" si="145"/>
        <v>Date signature contrat absente ou non conforme</v>
      </c>
      <c r="AF393" s="24"/>
      <c r="AG393" s="29"/>
      <c r="AH393" s="61" t="str">
        <f t="shared" si="158"/>
        <v>Compléter la colonne M</v>
      </c>
      <c r="AI393" s="62"/>
      <c r="AJ393" s="29"/>
      <c r="AK393" s="205" t="str">
        <f>IF($M393="","Compléter la colonne M",IF(AI393="","Compléter la part variable",IF($M393=Données!$I$3,AI393,IF(AND($M393=Données!$I$2,AJ393=""),"Compléter la colonne précédente",IF(AI393-AJ393&lt;=0,0,IF(AJ393&gt;=144.44,AI393-144.44,AI393-AJ393))))))</f>
        <v>Compléter la colonne M</v>
      </c>
      <c r="AL393" s="197" t="str">
        <f>IF(AI393="","Compléter la part variable",IF(AND($M393=Données!$I$2,AJ393=""),"Compléter mont. unit. versé pour le BTE",IF(AK393-$C$6&lt;0,0,AK393-$C$6)))</f>
        <v>Compléter la part variable</v>
      </c>
      <c r="AM393" s="192" t="str">
        <f t="shared" si="146"/>
        <v>Date signature contrat absente ou non conforme</v>
      </c>
      <c r="AN393" s="24"/>
      <c r="AO393" s="29"/>
      <c r="AP393" s="61" t="str">
        <f t="shared" si="159"/>
        <v>Compléter la colonne M</v>
      </c>
      <c r="AQ393" s="62"/>
      <c r="AR393" s="29"/>
      <c r="AS393" s="205" t="str">
        <f>IF($M393="","Compléter la colonne M",IF(AQ393="","Compléter la part variable",IF($M393=Données!$I$3,AQ393,IF(AND($M393=Données!$I$2,AR393=""),"Compléter la colonne précédente",IF(AQ393-AR393&lt;=0,0,IF(AR393&gt;=144.44,AQ393-144.44,AQ393-AR393))))))</f>
        <v>Compléter la colonne M</v>
      </c>
      <c r="AT393" s="197" t="str">
        <f>IF(AQ393="","Compléter la part variable",IF(AND($M393=Données!$I$2,AR393=""),"Compléter mont. unit. versé pour le BTE",IF(AS393-$C$6&lt;0,0,AS393-$C$6)))</f>
        <v>Compléter la part variable</v>
      </c>
      <c r="AU393" s="192" t="str">
        <f t="shared" si="147"/>
        <v>Date signature contrat absente ou non conforme</v>
      </c>
      <c r="AV393" s="24"/>
      <c r="AW393" s="29"/>
      <c r="AX393" s="61" t="str">
        <f t="shared" si="160"/>
        <v>Compléter la colonne M</v>
      </c>
      <c r="AY393" s="62"/>
      <c r="AZ393" s="29"/>
      <c r="BA393" s="205" t="str">
        <f>IF($M393="","Compléter la colonne M",IF(AY393="","Compléter la part variable",IF($M393=Données!$I$3,AY393,IF(AND($M393=Données!$I$2,AZ393=""),"Compléter la colonne précédente",IF(AY393-AZ393&lt;=0,0,IF(AZ393&gt;=144.44,AY393-144.44,AY393-AZ393))))))</f>
        <v>Compléter la colonne M</v>
      </c>
      <c r="BB393" s="197" t="str">
        <f>IF(AY393="","Compléter la part variable",IF(AND($M393=Données!$I$2,AZ393=""),"Compléter mont. unit. versé pour le BTE",IF(BA393-$C$6&lt;0,0,BA393-$C$6)))</f>
        <v>Compléter la part variable</v>
      </c>
      <c r="BC393" s="192" t="str">
        <f t="shared" si="148"/>
        <v>Date signature contrat absente ou non conforme</v>
      </c>
      <c r="BD393" s="24"/>
      <c r="BE393" s="29"/>
      <c r="BF393" s="61" t="str">
        <f t="shared" si="161"/>
        <v>Compléter la colonne M</v>
      </c>
      <c r="BG393" s="62"/>
      <c r="BH393" s="29"/>
      <c r="BI393" s="205" t="str">
        <f>IF($M393="","Compléter la colonne M",IF(BG393="","Compléter la part variable",IF($M393=Données!$I$3,BG393,IF(AND($M393=Données!$I$2,BH393=""),"Compléter la colonne précédente",IF(BG393-BH393&lt;=0,0,IF(BH393&gt;=144.44,BG393-144.44,BG393-BH393))))))</f>
        <v>Compléter la colonne M</v>
      </c>
      <c r="BJ393" s="197" t="str">
        <f>IF(BG393="","Compléter la part variable",IF(AND($M393=Données!$I$2,BH393=""),"Compléter mont. unit. versé pour le BTE",IF(BI393-$C$6&lt;0,0,BI393-$C$6)))</f>
        <v>Compléter la part variable</v>
      </c>
      <c r="BK393" s="192" t="str">
        <f t="shared" si="149"/>
        <v>Date signature contrat absente ou non conforme</v>
      </c>
      <c r="BL393" s="24"/>
      <c r="BM393" s="29"/>
      <c r="BN393" s="61" t="str">
        <f t="shared" si="162"/>
        <v>Compléter la colonne M</v>
      </c>
      <c r="BO393" s="62"/>
      <c r="BP393" s="29"/>
      <c r="BQ393" s="205" t="str">
        <f>IF($M393="","Compléter la colonne M",IF(BO393="","Compléter la part variable",IF($M393=Données!$I$3,BO393,IF(AND($M393=Données!$I$2,BP393=""),"Compléter la colonne précédente",IF(BO393-BP393&lt;=0,0,IF(BP393&gt;=144.44,BO393-144.44,BO393-BP393))))))</f>
        <v>Compléter la colonne M</v>
      </c>
      <c r="BR393" s="197" t="str">
        <f>IF(BO393="","Compléter la part variable",IF(AND($M393=Données!$I$2,BP393=""),"Compléter mont. unit. versé pour le BTE",IF(BQ393-$C$6&lt;0,0,BQ393-$C$6)))</f>
        <v>Compléter la part variable</v>
      </c>
      <c r="BS393" s="192" t="str">
        <f t="shared" si="150"/>
        <v>Date signature contrat absente ou non conforme</v>
      </c>
      <c r="BT393" s="24"/>
      <c r="BU393" s="29"/>
      <c r="BV393" s="61" t="str">
        <f t="shared" si="163"/>
        <v>Compléter la colonne M</v>
      </c>
      <c r="BW393" s="62"/>
      <c r="BX393" s="29"/>
      <c r="BY393" s="205" t="str">
        <f>IF($M393="","Compléter la colonne M",IF(BW393="","Compléter la part variable",IF($M393=Données!$I$3,BW393,IF(AND($M393=Données!$I$2,BX393=""),"Compléter la colonne précédente",IF(BW393-BX393&lt;=0,0,IF(BX393&gt;=144.44,BW393-144.44,BW393-BX393))))))</f>
        <v>Compléter la colonne M</v>
      </c>
      <c r="BZ393" s="197" t="str">
        <f>IF(BW393="","Compléter la part variable",IF(AND($M393=Données!$I$2,BX393=""),"Compléter mont. unit. versé pour le BTE",IF(BY393-$C$6&lt;0,0,BY393-$C$6)))</f>
        <v>Compléter la part variable</v>
      </c>
      <c r="CA393" s="192" t="str">
        <f t="shared" si="151"/>
        <v>Date signature contrat absente ou non conforme</v>
      </c>
      <c r="CB393" s="24"/>
      <c r="CC393" s="29"/>
      <c r="CD393" s="61" t="str">
        <f t="shared" si="164"/>
        <v>Compléter la colonne M</v>
      </c>
      <c r="CE393" s="62"/>
      <c r="CF393" s="29"/>
      <c r="CG393" s="205" t="str">
        <f>IF($M393="","Compléter la colonne M",IF(CE393="","Compléter la part variable",IF($M393=Données!$I$3,CE393,IF(AND($M393=Données!$I$2,CF393=""),"Compléter la colonne précédente",IF(CE393-CF393&lt;=0,0,IF(CF393&gt;=144.44,CE393-144.44,CE393-CF393))))))</f>
        <v>Compléter la colonne M</v>
      </c>
      <c r="CH393" s="197" t="str">
        <f>IF(CE393="","Compléter la part variable",IF(AND($M393=Données!$I$2,CF393=""),"Compléter mont. unit. versé pour le BTE",IF(CG393-$C$6&lt;0,0,CG393-$C$6)))</f>
        <v>Compléter la part variable</v>
      </c>
      <c r="CI393" s="192" t="str">
        <f t="shared" si="152"/>
        <v>Date signature contrat absente ou non conforme</v>
      </c>
      <c r="CJ393" s="24"/>
      <c r="CK393" s="29"/>
      <c r="CL393" s="61" t="str">
        <f t="shared" si="165"/>
        <v>Compléter la colonne M</v>
      </c>
      <c r="CM393" s="62"/>
      <c r="CN393" s="29"/>
      <c r="CO393" s="205" t="str">
        <f>IF($M393="","Compléter la colonne M",IF(CM393="","Compléter la part variable",IF($M393=Données!$I$3,CM393,IF(AND($M393=Données!$I$2,CN393=""),"Compléter la colonne précédente",IF(CM393-CN393&lt;=0,0,IF(CN393&gt;=144.44,CM393-144.44,CM393-CN393))))))</f>
        <v>Compléter la colonne M</v>
      </c>
      <c r="CP393" s="197" t="str">
        <f>IF(CM393="","Compléter la part variable",IF(AND($M393=Données!$I$2,CN393=""),"Compléter mont. unit. versé pour le BTE",IF(CO393-$C$6&lt;0,0,CO393-$C$6)))</f>
        <v>Compléter la part variable</v>
      </c>
      <c r="CQ393" s="192" t="str">
        <f t="shared" si="153"/>
        <v>Date signature contrat absente ou non conforme</v>
      </c>
      <c r="CR393" s="24"/>
      <c r="CS393" s="29"/>
      <c r="CT393" s="61" t="str">
        <f t="shared" si="166"/>
        <v>Compléter la colonne M</v>
      </c>
      <c r="CU393" s="62"/>
      <c r="CV393" s="29"/>
      <c r="CW393" s="205" t="str">
        <f>IF($M393="","Compléter la colonne M",IF(CU393="","Compléter la part variable",IF($M393=Données!$I$3,CU393,IF(AND($M393=Données!$I$2,CV393=""),"Compléter la colonne précédente",IF(CU393-CV393&lt;=0,0,IF(CV393&gt;=144.44,CU393-144.44,CU393-CV393))))))</f>
        <v>Compléter la colonne M</v>
      </c>
      <c r="CX393" s="197" t="str">
        <f>IF(CU393="","Compléter la part variable",IF(AND($M393=Données!$I$2,CV393=""),"Compléter mont. unit. versé pour le BTE",IF(CW393-$C$6&lt;0,0,CW393-$C$6)))</f>
        <v>Compléter la part variable</v>
      </c>
      <c r="CY393" s="192" t="str">
        <f t="shared" si="154"/>
        <v>Date signature contrat absente ou non conforme</v>
      </c>
      <c r="CZ393" s="24"/>
      <c r="DA393" s="29"/>
      <c r="DB393" s="61" t="str">
        <f t="shared" si="167"/>
        <v>Compléter la colonne M</v>
      </c>
      <c r="DC393" s="62"/>
      <c r="DD393" s="29"/>
      <c r="DE393" s="205" t="str">
        <f>IF($M393="","Compléter la colonne M",IF(DC393="","Compléter la part variable",IF($M393=Données!$I$3,DC393,IF(AND($M393=Données!$I$2,DD393=""),"Compléter la colonne précédente",IF(DC393-DD393&lt;=0,0,IF(DD393&gt;=144.44,DC393-144.44,DC393-DD393))))))</f>
        <v>Compléter la colonne M</v>
      </c>
      <c r="DF393" s="197" t="str">
        <f>IF(DC393="","Compléter la part variable",IF(AND($M393=Données!$I$2,DD393=""),"Compléter mont. unit. versé pour le BTE",IF(DE393-$C$6&lt;0,0,DE393-$C$6)))</f>
        <v>Compléter la part variable</v>
      </c>
      <c r="DG393" s="192" t="str">
        <f t="shared" si="155"/>
        <v>Date signature contrat absente ou non conforme</v>
      </c>
      <c r="DH393" s="106" t="str">
        <f t="shared" si="142"/>
        <v>Remplir les colonnes M,N, Q et P</v>
      </c>
      <c r="DI393" s="153" t="str">
        <f t="shared" si="143"/>
        <v>Remplir les colonnes M, N, Q et P</v>
      </c>
      <c r="DJ393" s="28" t="str">
        <f t="shared" si="144"/>
        <v>Remplir les colonnes M, N, Q et P</v>
      </c>
      <c r="DK393"/>
      <c r="DL393"/>
    </row>
    <row r="394" spans="1:116" x14ac:dyDescent="0.3">
      <c r="A394" s="132"/>
      <c r="B394" s="165"/>
      <c r="C394" s="43"/>
      <c r="D394" s="43"/>
      <c r="E394" s="43"/>
      <c r="F394" s="43"/>
      <c r="G394" s="133"/>
      <c r="H394" s="59"/>
      <c r="I394" s="29"/>
      <c r="J394" s="167"/>
      <c r="K394" s="167"/>
      <c r="L394" s="168"/>
      <c r="M394" s="141"/>
      <c r="N394" s="119"/>
      <c r="O394" s="69"/>
      <c r="P394" s="69"/>
      <c r="Q394" s="145"/>
      <c r="R394" s="24"/>
      <c r="S394" s="29"/>
      <c r="T394" s="61" t="str">
        <f t="shared" si="156"/>
        <v>Compléter la colonne M</v>
      </c>
      <c r="U394" s="62"/>
      <c r="V394" s="103" t="str">
        <f t="shared" si="140"/>
        <v>Compléter la colonne précédente</v>
      </c>
      <c r="W394" s="192" t="str">
        <f t="shared" si="141"/>
        <v>Date signature contrat absente ou non conforme</v>
      </c>
      <c r="X394" s="24"/>
      <c r="Y394" s="29"/>
      <c r="Z394" s="61" t="str">
        <f t="shared" si="157"/>
        <v>Compléter la colonne M</v>
      </c>
      <c r="AA394" s="62"/>
      <c r="AB394" s="29"/>
      <c r="AC394" s="205" t="str">
        <f>IF($M394="","Compléter la colonne M",IF(AA394="","Compléter la part variable",IF($M394=Données!$I$3,AA394,IF(AND($M394=Données!$I$2,AB394=""),"Compléter la colonne précédente",IF(AA394-AB394&lt;=0,0,IF(AB394&gt;=144.44,AA394-144.44,AA394-AB394))))))</f>
        <v>Compléter la colonne M</v>
      </c>
      <c r="AD394" s="197" t="str">
        <f>IF(AA394="","Compléter la part variable",IF(AND($M394=Données!$I$2,AB394=""),"Compléter mont. unit. versé pour le BTE",IF(AC394-$C$6&lt;0,0,AC394-$C$6)))</f>
        <v>Compléter la part variable</v>
      </c>
      <c r="AE394" s="192" t="str">
        <f t="shared" si="145"/>
        <v>Date signature contrat absente ou non conforme</v>
      </c>
      <c r="AF394" s="24"/>
      <c r="AG394" s="29"/>
      <c r="AH394" s="61" t="str">
        <f t="shared" si="158"/>
        <v>Compléter la colonne M</v>
      </c>
      <c r="AI394" s="62"/>
      <c r="AJ394" s="29"/>
      <c r="AK394" s="205" t="str">
        <f>IF($M394="","Compléter la colonne M",IF(AI394="","Compléter la part variable",IF($M394=Données!$I$3,AI394,IF(AND($M394=Données!$I$2,AJ394=""),"Compléter la colonne précédente",IF(AI394-AJ394&lt;=0,0,IF(AJ394&gt;=144.44,AI394-144.44,AI394-AJ394))))))</f>
        <v>Compléter la colonne M</v>
      </c>
      <c r="AL394" s="197" t="str">
        <f>IF(AI394="","Compléter la part variable",IF(AND($M394=Données!$I$2,AJ394=""),"Compléter mont. unit. versé pour le BTE",IF(AK394-$C$6&lt;0,0,AK394-$C$6)))</f>
        <v>Compléter la part variable</v>
      </c>
      <c r="AM394" s="192" t="str">
        <f t="shared" si="146"/>
        <v>Date signature contrat absente ou non conforme</v>
      </c>
      <c r="AN394" s="24"/>
      <c r="AO394" s="29"/>
      <c r="AP394" s="61" t="str">
        <f t="shared" si="159"/>
        <v>Compléter la colonne M</v>
      </c>
      <c r="AQ394" s="62"/>
      <c r="AR394" s="29"/>
      <c r="AS394" s="205" t="str">
        <f>IF($M394="","Compléter la colonne M",IF(AQ394="","Compléter la part variable",IF($M394=Données!$I$3,AQ394,IF(AND($M394=Données!$I$2,AR394=""),"Compléter la colonne précédente",IF(AQ394-AR394&lt;=0,0,IF(AR394&gt;=144.44,AQ394-144.44,AQ394-AR394))))))</f>
        <v>Compléter la colonne M</v>
      </c>
      <c r="AT394" s="197" t="str">
        <f>IF(AQ394="","Compléter la part variable",IF(AND($M394=Données!$I$2,AR394=""),"Compléter mont. unit. versé pour le BTE",IF(AS394-$C$6&lt;0,0,AS394-$C$6)))</f>
        <v>Compléter la part variable</v>
      </c>
      <c r="AU394" s="192" t="str">
        <f t="shared" si="147"/>
        <v>Date signature contrat absente ou non conforme</v>
      </c>
      <c r="AV394" s="24"/>
      <c r="AW394" s="29"/>
      <c r="AX394" s="61" t="str">
        <f t="shared" si="160"/>
        <v>Compléter la colonne M</v>
      </c>
      <c r="AY394" s="62"/>
      <c r="AZ394" s="29"/>
      <c r="BA394" s="205" t="str">
        <f>IF($M394="","Compléter la colonne M",IF(AY394="","Compléter la part variable",IF($M394=Données!$I$3,AY394,IF(AND($M394=Données!$I$2,AZ394=""),"Compléter la colonne précédente",IF(AY394-AZ394&lt;=0,0,IF(AZ394&gt;=144.44,AY394-144.44,AY394-AZ394))))))</f>
        <v>Compléter la colonne M</v>
      </c>
      <c r="BB394" s="197" t="str">
        <f>IF(AY394="","Compléter la part variable",IF(AND($M394=Données!$I$2,AZ394=""),"Compléter mont. unit. versé pour le BTE",IF(BA394-$C$6&lt;0,0,BA394-$C$6)))</f>
        <v>Compléter la part variable</v>
      </c>
      <c r="BC394" s="192" t="str">
        <f t="shared" si="148"/>
        <v>Date signature contrat absente ou non conforme</v>
      </c>
      <c r="BD394" s="24"/>
      <c r="BE394" s="29"/>
      <c r="BF394" s="61" t="str">
        <f t="shared" si="161"/>
        <v>Compléter la colonne M</v>
      </c>
      <c r="BG394" s="62"/>
      <c r="BH394" s="29"/>
      <c r="BI394" s="205" t="str">
        <f>IF($M394="","Compléter la colonne M",IF(BG394="","Compléter la part variable",IF($M394=Données!$I$3,BG394,IF(AND($M394=Données!$I$2,BH394=""),"Compléter la colonne précédente",IF(BG394-BH394&lt;=0,0,IF(BH394&gt;=144.44,BG394-144.44,BG394-BH394))))))</f>
        <v>Compléter la colonne M</v>
      </c>
      <c r="BJ394" s="197" t="str">
        <f>IF(BG394="","Compléter la part variable",IF(AND($M394=Données!$I$2,BH394=""),"Compléter mont. unit. versé pour le BTE",IF(BI394-$C$6&lt;0,0,BI394-$C$6)))</f>
        <v>Compléter la part variable</v>
      </c>
      <c r="BK394" s="192" t="str">
        <f t="shared" si="149"/>
        <v>Date signature contrat absente ou non conforme</v>
      </c>
      <c r="BL394" s="24"/>
      <c r="BM394" s="29"/>
      <c r="BN394" s="61" t="str">
        <f t="shared" si="162"/>
        <v>Compléter la colonne M</v>
      </c>
      <c r="BO394" s="62"/>
      <c r="BP394" s="29"/>
      <c r="BQ394" s="205" t="str">
        <f>IF($M394="","Compléter la colonne M",IF(BO394="","Compléter la part variable",IF($M394=Données!$I$3,BO394,IF(AND($M394=Données!$I$2,BP394=""),"Compléter la colonne précédente",IF(BO394-BP394&lt;=0,0,IF(BP394&gt;=144.44,BO394-144.44,BO394-BP394))))))</f>
        <v>Compléter la colonne M</v>
      </c>
      <c r="BR394" s="197" t="str">
        <f>IF(BO394="","Compléter la part variable",IF(AND($M394=Données!$I$2,BP394=""),"Compléter mont. unit. versé pour le BTE",IF(BQ394-$C$6&lt;0,0,BQ394-$C$6)))</f>
        <v>Compléter la part variable</v>
      </c>
      <c r="BS394" s="192" t="str">
        <f t="shared" si="150"/>
        <v>Date signature contrat absente ou non conforme</v>
      </c>
      <c r="BT394" s="24"/>
      <c r="BU394" s="29"/>
      <c r="BV394" s="61" t="str">
        <f t="shared" si="163"/>
        <v>Compléter la colonne M</v>
      </c>
      <c r="BW394" s="62"/>
      <c r="BX394" s="29"/>
      <c r="BY394" s="205" t="str">
        <f>IF($M394="","Compléter la colonne M",IF(BW394="","Compléter la part variable",IF($M394=Données!$I$3,BW394,IF(AND($M394=Données!$I$2,BX394=""),"Compléter la colonne précédente",IF(BW394-BX394&lt;=0,0,IF(BX394&gt;=144.44,BW394-144.44,BW394-BX394))))))</f>
        <v>Compléter la colonne M</v>
      </c>
      <c r="BZ394" s="197" t="str">
        <f>IF(BW394="","Compléter la part variable",IF(AND($M394=Données!$I$2,BX394=""),"Compléter mont. unit. versé pour le BTE",IF(BY394-$C$6&lt;0,0,BY394-$C$6)))</f>
        <v>Compléter la part variable</v>
      </c>
      <c r="CA394" s="192" t="str">
        <f t="shared" si="151"/>
        <v>Date signature contrat absente ou non conforme</v>
      </c>
      <c r="CB394" s="24"/>
      <c r="CC394" s="29"/>
      <c r="CD394" s="61" t="str">
        <f t="shared" si="164"/>
        <v>Compléter la colonne M</v>
      </c>
      <c r="CE394" s="62"/>
      <c r="CF394" s="29"/>
      <c r="CG394" s="205" t="str">
        <f>IF($M394="","Compléter la colonne M",IF(CE394="","Compléter la part variable",IF($M394=Données!$I$3,CE394,IF(AND($M394=Données!$I$2,CF394=""),"Compléter la colonne précédente",IF(CE394-CF394&lt;=0,0,IF(CF394&gt;=144.44,CE394-144.44,CE394-CF394))))))</f>
        <v>Compléter la colonne M</v>
      </c>
      <c r="CH394" s="197" t="str">
        <f>IF(CE394="","Compléter la part variable",IF(AND($M394=Données!$I$2,CF394=""),"Compléter mont. unit. versé pour le BTE",IF(CG394-$C$6&lt;0,0,CG394-$C$6)))</f>
        <v>Compléter la part variable</v>
      </c>
      <c r="CI394" s="192" t="str">
        <f t="shared" si="152"/>
        <v>Date signature contrat absente ou non conforme</v>
      </c>
      <c r="CJ394" s="24"/>
      <c r="CK394" s="29"/>
      <c r="CL394" s="61" t="str">
        <f t="shared" si="165"/>
        <v>Compléter la colonne M</v>
      </c>
      <c r="CM394" s="62"/>
      <c r="CN394" s="29"/>
      <c r="CO394" s="205" t="str">
        <f>IF($M394="","Compléter la colonne M",IF(CM394="","Compléter la part variable",IF($M394=Données!$I$3,CM394,IF(AND($M394=Données!$I$2,CN394=""),"Compléter la colonne précédente",IF(CM394-CN394&lt;=0,0,IF(CN394&gt;=144.44,CM394-144.44,CM394-CN394))))))</f>
        <v>Compléter la colonne M</v>
      </c>
      <c r="CP394" s="197" t="str">
        <f>IF(CM394="","Compléter la part variable",IF(AND($M394=Données!$I$2,CN394=""),"Compléter mont. unit. versé pour le BTE",IF(CO394-$C$6&lt;0,0,CO394-$C$6)))</f>
        <v>Compléter la part variable</v>
      </c>
      <c r="CQ394" s="192" t="str">
        <f t="shared" si="153"/>
        <v>Date signature contrat absente ou non conforme</v>
      </c>
      <c r="CR394" s="24"/>
      <c r="CS394" s="29"/>
      <c r="CT394" s="61" t="str">
        <f t="shared" si="166"/>
        <v>Compléter la colonne M</v>
      </c>
      <c r="CU394" s="62"/>
      <c r="CV394" s="29"/>
      <c r="CW394" s="205" t="str">
        <f>IF($M394="","Compléter la colonne M",IF(CU394="","Compléter la part variable",IF($M394=Données!$I$3,CU394,IF(AND($M394=Données!$I$2,CV394=""),"Compléter la colonne précédente",IF(CU394-CV394&lt;=0,0,IF(CV394&gt;=144.44,CU394-144.44,CU394-CV394))))))</f>
        <v>Compléter la colonne M</v>
      </c>
      <c r="CX394" s="197" t="str">
        <f>IF(CU394="","Compléter la part variable",IF(AND($M394=Données!$I$2,CV394=""),"Compléter mont. unit. versé pour le BTE",IF(CW394-$C$6&lt;0,0,CW394-$C$6)))</f>
        <v>Compléter la part variable</v>
      </c>
      <c r="CY394" s="192" t="str">
        <f t="shared" si="154"/>
        <v>Date signature contrat absente ou non conforme</v>
      </c>
      <c r="CZ394" s="24"/>
      <c r="DA394" s="29"/>
      <c r="DB394" s="61" t="str">
        <f t="shared" si="167"/>
        <v>Compléter la colonne M</v>
      </c>
      <c r="DC394" s="62"/>
      <c r="DD394" s="29"/>
      <c r="DE394" s="205" t="str">
        <f>IF($M394="","Compléter la colonne M",IF(DC394="","Compléter la part variable",IF($M394=Données!$I$3,DC394,IF(AND($M394=Données!$I$2,DD394=""),"Compléter la colonne précédente",IF(DC394-DD394&lt;=0,0,IF(DD394&gt;=144.44,DC394-144.44,DC394-DD394))))))</f>
        <v>Compléter la colonne M</v>
      </c>
      <c r="DF394" s="197" t="str">
        <f>IF(DC394="","Compléter la part variable",IF(AND($M394=Données!$I$2,DD394=""),"Compléter mont. unit. versé pour le BTE",IF(DE394-$C$6&lt;0,0,DE394-$C$6)))</f>
        <v>Compléter la part variable</v>
      </c>
      <c r="DG394" s="192" t="str">
        <f t="shared" si="155"/>
        <v>Date signature contrat absente ou non conforme</v>
      </c>
      <c r="DH394" s="106" t="str">
        <f t="shared" si="142"/>
        <v>Remplir les colonnes M,N, Q et P</v>
      </c>
      <c r="DI394" s="153" t="str">
        <f t="shared" si="143"/>
        <v>Remplir les colonnes M, N, Q et P</v>
      </c>
      <c r="DJ394" s="28" t="str">
        <f t="shared" si="144"/>
        <v>Remplir les colonnes M, N, Q et P</v>
      </c>
      <c r="DK394"/>
      <c r="DL394"/>
    </row>
    <row r="395" spans="1:116" x14ac:dyDescent="0.3">
      <c r="A395" s="132"/>
      <c r="B395" s="165"/>
      <c r="C395" s="43"/>
      <c r="D395" s="43"/>
      <c r="E395" s="43"/>
      <c r="F395" s="43"/>
      <c r="G395" s="133"/>
      <c r="H395" s="59"/>
      <c r="I395" s="29"/>
      <c r="J395" s="167"/>
      <c r="K395" s="167"/>
      <c r="L395" s="168"/>
      <c r="M395" s="141"/>
      <c r="N395" s="119"/>
      <c r="O395" s="69"/>
      <c r="P395" s="69"/>
      <c r="Q395" s="145"/>
      <c r="R395" s="24"/>
      <c r="S395" s="29"/>
      <c r="T395" s="61" t="str">
        <f t="shared" si="156"/>
        <v>Compléter la colonne M</v>
      </c>
      <c r="U395" s="62"/>
      <c r="V395" s="103" t="str">
        <f t="shared" si="140"/>
        <v>Compléter la colonne précédente</v>
      </c>
      <c r="W395" s="192" t="str">
        <f t="shared" si="141"/>
        <v>Date signature contrat absente ou non conforme</v>
      </c>
      <c r="X395" s="24"/>
      <c r="Y395" s="29"/>
      <c r="Z395" s="61" t="str">
        <f t="shared" si="157"/>
        <v>Compléter la colonne M</v>
      </c>
      <c r="AA395" s="62"/>
      <c r="AB395" s="29"/>
      <c r="AC395" s="205" t="str">
        <f>IF($M395="","Compléter la colonne M",IF(AA395="","Compléter la part variable",IF($M395=Données!$I$3,AA395,IF(AND($M395=Données!$I$2,AB395=""),"Compléter la colonne précédente",IF(AA395-AB395&lt;=0,0,IF(AB395&gt;=144.44,AA395-144.44,AA395-AB395))))))</f>
        <v>Compléter la colonne M</v>
      </c>
      <c r="AD395" s="197" t="str">
        <f>IF(AA395="","Compléter la part variable",IF(AND($M395=Données!$I$2,AB395=""),"Compléter mont. unit. versé pour le BTE",IF(AC395-$C$6&lt;0,0,AC395-$C$6)))</f>
        <v>Compléter la part variable</v>
      </c>
      <c r="AE395" s="192" t="str">
        <f t="shared" si="145"/>
        <v>Date signature contrat absente ou non conforme</v>
      </c>
      <c r="AF395" s="24"/>
      <c r="AG395" s="29"/>
      <c r="AH395" s="61" t="str">
        <f t="shared" si="158"/>
        <v>Compléter la colonne M</v>
      </c>
      <c r="AI395" s="62"/>
      <c r="AJ395" s="29"/>
      <c r="AK395" s="205" t="str">
        <f>IF($M395="","Compléter la colonne M",IF(AI395="","Compléter la part variable",IF($M395=Données!$I$3,AI395,IF(AND($M395=Données!$I$2,AJ395=""),"Compléter la colonne précédente",IF(AI395-AJ395&lt;=0,0,IF(AJ395&gt;=144.44,AI395-144.44,AI395-AJ395))))))</f>
        <v>Compléter la colonne M</v>
      </c>
      <c r="AL395" s="197" t="str">
        <f>IF(AI395="","Compléter la part variable",IF(AND($M395=Données!$I$2,AJ395=""),"Compléter mont. unit. versé pour le BTE",IF(AK395-$C$6&lt;0,0,AK395-$C$6)))</f>
        <v>Compléter la part variable</v>
      </c>
      <c r="AM395" s="192" t="str">
        <f t="shared" si="146"/>
        <v>Date signature contrat absente ou non conforme</v>
      </c>
      <c r="AN395" s="24"/>
      <c r="AO395" s="29"/>
      <c r="AP395" s="61" t="str">
        <f t="shared" si="159"/>
        <v>Compléter la colonne M</v>
      </c>
      <c r="AQ395" s="62"/>
      <c r="AR395" s="29"/>
      <c r="AS395" s="205" t="str">
        <f>IF($M395="","Compléter la colonne M",IF(AQ395="","Compléter la part variable",IF($M395=Données!$I$3,AQ395,IF(AND($M395=Données!$I$2,AR395=""),"Compléter la colonne précédente",IF(AQ395-AR395&lt;=0,0,IF(AR395&gt;=144.44,AQ395-144.44,AQ395-AR395))))))</f>
        <v>Compléter la colonne M</v>
      </c>
      <c r="AT395" s="197" t="str">
        <f>IF(AQ395="","Compléter la part variable",IF(AND($M395=Données!$I$2,AR395=""),"Compléter mont. unit. versé pour le BTE",IF(AS395-$C$6&lt;0,0,AS395-$C$6)))</f>
        <v>Compléter la part variable</v>
      </c>
      <c r="AU395" s="192" t="str">
        <f t="shared" si="147"/>
        <v>Date signature contrat absente ou non conforme</v>
      </c>
      <c r="AV395" s="24"/>
      <c r="AW395" s="29"/>
      <c r="AX395" s="61" t="str">
        <f t="shared" si="160"/>
        <v>Compléter la colonne M</v>
      </c>
      <c r="AY395" s="62"/>
      <c r="AZ395" s="29"/>
      <c r="BA395" s="205" t="str">
        <f>IF($M395="","Compléter la colonne M",IF(AY395="","Compléter la part variable",IF($M395=Données!$I$3,AY395,IF(AND($M395=Données!$I$2,AZ395=""),"Compléter la colonne précédente",IF(AY395-AZ395&lt;=0,0,IF(AZ395&gt;=144.44,AY395-144.44,AY395-AZ395))))))</f>
        <v>Compléter la colonne M</v>
      </c>
      <c r="BB395" s="197" t="str">
        <f>IF(AY395="","Compléter la part variable",IF(AND($M395=Données!$I$2,AZ395=""),"Compléter mont. unit. versé pour le BTE",IF(BA395-$C$6&lt;0,0,BA395-$C$6)))</f>
        <v>Compléter la part variable</v>
      </c>
      <c r="BC395" s="192" t="str">
        <f t="shared" si="148"/>
        <v>Date signature contrat absente ou non conforme</v>
      </c>
      <c r="BD395" s="24"/>
      <c r="BE395" s="29"/>
      <c r="BF395" s="61" t="str">
        <f t="shared" si="161"/>
        <v>Compléter la colonne M</v>
      </c>
      <c r="BG395" s="62"/>
      <c r="BH395" s="29"/>
      <c r="BI395" s="205" t="str">
        <f>IF($M395="","Compléter la colonne M",IF(BG395="","Compléter la part variable",IF($M395=Données!$I$3,BG395,IF(AND($M395=Données!$I$2,BH395=""),"Compléter la colonne précédente",IF(BG395-BH395&lt;=0,0,IF(BH395&gt;=144.44,BG395-144.44,BG395-BH395))))))</f>
        <v>Compléter la colonne M</v>
      </c>
      <c r="BJ395" s="197" t="str">
        <f>IF(BG395="","Compléter la part variable",IF(AND($M395=Données!$I$2,BH395=""),"Compléter mont. unit. versé pour le BTE",IF(BI395-$C$6&lt;0,0,BI395-$C$6)))</f>
        <v>Compléter la part variable</v>
      </c>
      <c r="BK395" s="192" t="str">
        <f t="shared" si="149"/>
        <v>Date signature contrat absente ou non conforme</v>
      </c>
      <c r="BL395" s="24"/>
      <c r="BM395" s="29"/>
      <c r="BN395" s="61" t="str">
        <f t="shared" si="162"/>
        <v>Compléter la colonne M</v>
      </c>
      <c r="BO395" s="62"/>
      <c r="BP395" s="29"/>
      <c r="BQ395" s="205" t="str">
        <f>IF($M395="","Compléter la colonne M",IF(BO395="","Compléter la part variable",IF($M395=Données!$I$3,BO395,IF(AND($M395=Données!$I$2,BP395=""),"Compléter la colonne précédente",IF(BO395-BP395&lt;=0,0,IF(BP395&gt;=144.44,BO395-144.44,BO395-BP395))))))</f>
        <v>Compléter la colonne M</v>
      </c>
      <c r="BR395" s="197" t="str">
        <f>IF(BO395="","Compléter la part variable",IF(AND($M395=Données!$I$2,BP395=""),"Compléter mont. unit. versé pour le BTE",IF(BQ395-$C$6&lt;0,0,BQ395-$C$6)))</f>
        <v>Compléter la part variable</v>
      </c>
      <c r="BS395" s="192" t="str">
        <f t="shared" si="150"/>
        <v>Date signature contrat absente ou non conforme</v>
      </c>
      <c r="BT395" s="24"/>
      <c r="BU395" s="29"/>
      <c r="BV395" s="61" t="str">
        <f t="shared" si="163"/>
        <v>Compléter la colonne M</v>
      </c>
      <c r="BW395" s="62"/>
      <c r="BX395" s="29"/>
      <c r="BY395" s="205" t="str">
        <f>IF($M395="","Compléter la colonne M",IF(BW395="","Compléter la part variable",IF($M395=Données!$I$3,BW395,IF(AND($M395=Données!$I$2,BX395=""),"Compléter la colonne précédente",IF(BW395-BX395&lt;=0,0,IF(BX395&gt;=144.44,BW395-144.44,BW395-BX395))))))</f>
        <v>Compléter la colonne M</v>
      </c>
      <c r="BZ395" s="197" t="str">
        <f>IF(BW395="","Compléter la part variable",IF(AND($M395=Données!$I$2,BX395=""),"Compléter mont. unit. versé pour le BTE",IF(BY395-$C$6&lt;0,0,BY395-$C$6)))</f>
        <v>Compléter la part variable</v>
      </c>
      <c r="CA395" s="192" t="str">
        <f t="shared" si="151"/>
        <v>Date signature contrat absente ou non conforme</v>
      </c>
      <c r="CB395" s="24"/>
      <c r="CC395" s="29"/>
      <c r="CD395" s="61" t="str">
        <f t="shared" si="164"/>
        <v>Compléter la colonne M</v>
      </c>
      <c r="CE395" s="62"/>
      <c r="CF395" s="29"/>
      <c r="CG395" s="205" t="str">
        <f>IF($M395="","Compléter la colonne M",IF(CE395="","Compléter la part variable",IF($M395=Données!$I$3,CE395,IF(AND($M395=Données!$I$2,CF395=""),"Compléter la colonne précédente",IF(CE395-CF395&lt;=0,0,IF(CF395&gt;=144.44,CE395-144.44,CE395-CF395))))))</f>
        <v>Compléter la colonne M</v>
      </c>
      <c r="CH395" s="197" t="str">
        <f>IF(CE395="","Compléter la part variable",IF(AND($M395=Données!$I$2,CF395=""),"Compléter mont. unit. versé pour le BTE",IF(CG395-$C$6&lt;0,0,CG395-$C$6)))</f>
        <v>Compléter la part variable</v>
      </c>
      <c r="CI395" s="192" t="str">
        <f t="shared" si="152"/>
        <v>Date signature contrat absente ou non conforme</v>
      </c>
      <c r="CJ395" s="24"/>
      <c r="CK395" s="29"/>
      <c r="CL395" s="61" t="str">
        <f t="shared" si="165"/>
        <v>Compléter la colonne M</v>
      </c>
      <c r="CM395" s="62"/>
      <c r="CN395" s="29"/>
      <c r="CO395" s="205" t="str">
        <f>IF($M395="","Compléter la colonne M",IF(CM395="","Compléter la part variable",IF($M395=Données!$I$3,CM395,IF(AND($M395=Données!$I$2,CN395=""),"Compléter la colonne précédente",IF(CM395-CN395&lt;=0,0,IF(CN395&gt;=144.44,CM395-144.44,CM395-CN395))))))</f>
        <v>Compléter la colonne M</v>
      </c>
      <c r="CP395" s="197" t="str">
        <f>IF(CM395="","Compléter la part variable",IF(AND($M395=Données!$I$2,CN395=""),"Compléter mont. unit. versé pour le BTE",IF(CO395-$C$6&lt;0,0,CO395-$C$6)))</f>
        <v>Compléter la part variable</v>
      </c>
      <c r="CQ395" s="192" t="str">
        <f t="shared" si="153"/>
        <v>Date signature contrat absente ou non conforme</v>
      </c>
      <c r="CR395" s="24"/>
      <c r="CS395" s="29"/>
      <c r="CT395" s="61" t="str">
        <f t="shared" si="166"/>
        <v>Compléter la colonne M</v>
      </c>
      <c r="CU395" s="62"/>
      <c r="CV395" s="29"/>
      <c r="CW395" s="205" t="str">
        <f>IF($M395="","Compléter la colonne M",IF(CU395="","Compléter la part variable",IF($M395=Données!$I$3,CU395,IF(AND($M395=Données!$I$2,CV395=""),"Compléter la colonne précédente",IF(CU395-CV395&lt;=0,0,IF(CV395&gt;=144.44,CU395-144.44,CU395-CV395))))))</f>
        <v>Compléter la colonne M</v>
      </c>
      <c r="CX395" s="197" t="str">
        <f>IF(CU395="","Compléter la part variable",IF(AND($M395=Données!$I$2,CV395=""),"Compléter mont. unit. versé pour le BTE",IF(CW395-$C$6&lt;0,0,CW395-$C$6)))</f>
        <v>Compléter la part variable</v>
      </c>
      <c r="CY395" s="192" t="str">
        <f t="shared" si="154"/>
        <v>Date signature contrat absente ou non conforme</v>
      </c>
      <c r="CZ395" s="24"/>
      <c r="DA395" s="29"/>
      <c r="DB395" s="61" t="str">
        <f t="shared" si="167"/>
        <v>Compléter la colonne M</v>
      </c>
      <c r="DC395" s="62"/>
      <c r="DD395" s="29"/>
      <c r="DE395" s="205" t="str">
        <f>IF($M395="","Compléter la colonne M",IF(DC395="","Compléter la part variable",IF($M395=Données!$I$3,DC395,IF(AND($M395=Données!$I$2,DD395=""),"Compléter la colonne précédente",IF(DC395-DD395&lt;=0,0,IF(DD395&gt;=144.44,DC395-144.44,DC395-DD395))))))</f>
        <v>Compléter la colonne M</v>
      </c>
      <c r="DF395" s="197" t="str">
        <f>IF(DC395="","Compléter la part variable",IF(AND($M395=Données!$I$2,DD395=""),"Compléter mont. unit. versé pour le BTE",IF(DE395-$C$6&lt;0,0,DE395-$C$6)))</f>
        <v>Compléter la part variable</v>
      </c>
      <c r="DG395" s="192" t="str">
        <f t="shared" si="155"/>
        <v>Date signature contrat absente ou non conforme</v>
      </c>
      <c r="DH395" s="106" t="str">
        <f t="shared" si="142"/>
        <v>Remplir les colonnes M,N, Q et P</v>
      </c>
      <c r="DI395" s="153" t="str">
        <f t="shared" si="143"/>
        <v>Remplir les colonnes M, N, Q et P</v>
      </c>
      <c r="DJ395" s="28" t="str">
        <f t="shared" si="144"/>
        <v>Remplir les colonnes M, N, Q et P</v>
      </c>
      <c r="DK395"/>
      <c r="DL395"/>
    </row>
    <row r="396" spans="1:116" x14ac:dyDescent="0.3">
      <c r="A396" s="132"/>
      <c r="B396" s="165"/>
      <c r="C396" s="43"/>
      <c r="D396" s="43"/>
      <c r="E396" s="43"/>
      <c r="F396" s="43"/>
      <c r="G396" s="133"/>
      <c r="H396" s="59"/>
      <c r="I396" s="29"/>
      <c r="J396" s="167"/>
      <c r="K396" s="167"/>
      <c r="L396" s="168"/>
      <c r="M396" s="141"/>
      <c r="N396" s="119"/>
      <c r="O396" s="69"/>
      <c r="P396" s="69"/>
      <c r="Q396" s="145"/>
      <c r="R396" s="24"/>
      <c r="S396" s="29"/>
      <c r="T396" s="61" t="str">
        <f t="shared" si="156"/>
        <v>Compléter la colonne M</v>
      </c>
      <c r="U396" s="62"/>
      <c r="V396" s="103" t="str">
        <f t="shared" si="140"/>
        <v>Compléter la colonne précédente</v>
      </c>
      <c r="W396" s="192" t="str">
        <f t="shared" si="141"/>
        <v>Date signature contrat absente ou non conforme</v>
      </c>
      <c r="X396" s="24"/>
      <c r="Y396" s="29"/>
      <c r="Z396" s="61" t="str">
        <f t="shared" si="157"/>
        <v>Compléter la colonne M</v>
      </c>
      <c r="AA396" s="62"/>
      <c r="AB396" s="29"/>
      <c r="AC396" s="205" t="str">
        <f>IF($M396="","Compléter la colonne M",IF(AA396="","Compléter la part variable",IF($M396=Données!$I$3,AA396,IF(AND($M396=Données!$I$2,AB396=""),"Compléter la colonne précédente",IF(AA396-AB396&lt;=0,0,IF(AB396&gt;=144.44,AA396-144.44,AA396-AB396))))))</f>
        <v>Compléter la colonne M</v>
      </c>
      <c r="AD396" s="197" t="str">
        <f>IF(AA396="","Compléter la part variable",IF(AND($M396=Données!$I$2,AB396=""),"Compléter mont. unit. versé pour le BTE",IF(AC396-$C$6&lt;0,0,AC396-$C$6)))</f>
        <v>Compléter la part variable</v>
      </c>
      <c r="AE396" s="192" t="str">
        <f t="shared" si="145"/>
        <v>Date signature contrat absente ou non conforme</v>
      </c>
      <c r="AF396" s="24"/>
      <c r="AG396" s="29"/>
      <c r="AH396" s="61" t="str">
        <f t="shared" si="158"/>
        <v>Compléter la colonne M</v>
      </c>
      <c r="AI396" s="62"/>
      <c r="AJ396" s="29"/>
      <c r="AK396" s="205" t="str">
        <f>IF($M396="","Compléter la colonne M",IF(AI396="","Compléter la part variable",IF($M396=Données!$I$3,AI396,IF(AND($M396=Données!$I$2,AJ396=""),"Compléter la colonne précédente",IF(AI396-AJ396&lt;=0,0,IF(AJ396&gt;=144.44,AI396-144.44,AI396-AJ396))))))</f>
        <v>Compléter la colonne M</v>
      </c>
      <c r="AL396" s="197" t="str">
        <f>IF(AI396="","Compléter la part variable",IF(AND($M396=Données!$I$2,AJ396=""),"Compléter mont. unit. versé pour le BTE",IF(AK396-$C$6&lt;0,0,AK396-$C$6)))</f>
        <v>Compléter la part variable</v>
      </c>
      <c r="AM396" s="192" t="str">
        <f t="shared" si="146"/>
        <v>Date signature contrat absente ou non conforme</v>
      </c>
      <c r="AN396" s="24"/>
      <c r="AO396" s="29"/>
      <c r="AP396" s="61" t="str">
        <f t="shared" si="159"/>
        <v>Compléter la colonne M</v>
      </c>
      <c r="AQ396" s="62"/>
      <c r="AR396" s="29"/>
      <c r="AS396" s="205" t="str">
        <f>IF($M396="","Compléter la colonne M",IF(AQ396="","Compléter la part variable",IF($M396=Données!$I$3,AQ396,IF(AND($M396=Données!$I$2,AR396=""),"Compléter la colonne précédente",IF(AQ396-AR396&lt;=0,0,IF(AR396&gt;=144.44,AQ396-144.44,AQ396-AR396))))))</f>
        <v>Compléter la colonne M</v>
      </c>
      <c r="AT396" s="197" t="str">
        <f>IF(AQ396="","Compléter la part variable",IF(AND($M396=Données!$I$2,AR396=""),"Compléter mont. unit. versé pour le BTE",IF(AS396-$C$6&lt;0,0,AS396-$C$6)))</f>
        <v>Compléter la part variable</v>
      </c>
      <c r="AU396" s="192" t="str">
        <f t="shared" si="147"/>
        <v>Date signature contrat absente ou non conforme</v>
      </c>
      <c r="AV396" s="24"/>
      <c r="AW396" s="29"/>
      <c r="AX396" s="61" t="str">
        <f t="shared" si="160"/>
        <v>Compléter la colonne M</v>
      </c>
      <c r="AY396" s="62"/>
      <c r="AZ396" s="29"/>
      <c r="BA396" s="205" t="str">
        <f>IF($M396="","Compléter la colonne M",IF(AY396="","Compléter la part variable",IF($M396=Données!$I$3,AY396,IF(AND($M396=Données!$I$2,AZ396=""),"Compléter la colonne précédente",IF(AY396-AZ396&lt;=0,0,IF(AZ396&gt;=144.44,AY396-144.44,AY396-AZ396))))))</f>
        <v>Compléter la colonne M</v>
      </c>
      <c r="BB396" s="197" t="str">
        <f>IF(AY396="","Compléter la part variable",IF(AND($M396=Données!$I$2,AZ396=""),"Compléter mont. unit. versé pour le BTE",IF(BA396-$C$6&lt;0,0,BA396-$C$6)))</f>
        <v>Compléter la part variable</v>
      </c>
      <c r="BC396" s="192" t="str">
        <f t="shared" si="148"/>
        <v>Date signature contrat absente ou non conforme</v>
      </c>
      <c r="BD396" s="24"/>
      <c r="BE396" s="29"/>
      <c r="BF396" s="61" t="str">
        <f t="shared" si="161"/>
        <v>Compléter la colonne M</v>
      </c>
      <c r="BG396" s="62"/>
      <c r="BH396" s="29"/>
      <c r="BI396" s="205" t="str">
        <f>IF($M396="","Compléter la colonne M",IF(BG396="","Compléter la part variable",IF($M396=Données!$I$3,BG396,IF(AND($M396=Données!$I$2,BH396=""),"Compléter la colonne précédente",IF(BG396-BH396&lt;=0,0,IF(BH396&gt;=144.44,BG396-144.44,BG396-BH396))))))</f>
        <v>Compléter la colonne M</v>
      </c>
      <c r="BJ396" s="197" t="str">
        <f>IF(BG396="","Compléter la part variable",IF(AND($M396=Données!$I$2,BH396=""),"Compléter mont. unit. versé pour le BTE",IF(BI396-$C$6&lt;0,0,BI396-$C$6)))</f>
        <v>Compléter la part variable</v>
      </c>
      <c r="BK396" s="192" t="str">
        <f t="shared" si="149"/>
        <v>Date signature contrat absente ou non conforme</v>
      </c>
      <c r="BL396" s="24"/>
      <c r="BM396" s="29"/>
      <c r="BN396" s="61" t="str">
        <f t="shared" si="162"/>
        <v>Compléter la colonne M</v>
      </c>
      <c r="BO396" s="62"/>
      <c r="BP396" s="29"/>
      <c r="BQ396" s="205" t="str">
        <f>IF($M396="","Compléter la colonne M",IF(BO396="","Compléter la part variable",IF($M396=Données!$I$3,BO396,IF(AND($M396=Données!$I$2,BP396=""),"Compléter la colonne précédente",IF(BO396-BP396&lt;=0,0,IF(BP396&gt;=144.44,BO396-144.44,BO396-BP396))))))</f>
        <v>Compléter la colonne M</v>
      </c>
      <c r="BR396" s="197" t="str">
        <f>IF(BO396="","Compléter la part variable",IF(AND($M396=Données!$I$2,BP396=""),"Compléter mont. unit. versé pour le BTE",IF(BQ396-$C$6&lt;0,0,BQ396-$C$6)))</f>
        <v>Compléter la part variable</v>
      </c>
      <c r="BS396" s="192" t="str">
        <f t="shared" si="150"/>
        <v>Date signature contrat absente ou non conforme</v>
      </c>
      <c r="BT396" s="24"/>
      <c r="BU396" s="29"/>
      <c r="BV396" s="61" t="str">
        <f t="shared" si="163"/>
        <v>Compléter la colonne M</v>
      </c>
      <c r="BW396" s="62"/>
      <c r="BX396" s="29"/>
      <c r="BY396" s="205" t="str">
        <f>IF($M396="","Compléter la colonne M",IF(BW396="","Compléter la part variable",IF($M396=Données!$I$3,BW396,IF(AND($M396=Données!$I$2,BX396=""),"Compléter la colonne précédente",IF(BW396-BX396&lt;=0,0,IF(BX396&gt;=144.44,BW396-144.44,BW396-BX396))))))</f>
        <v>Compléter la colonne M</v>
      </c>
      <c r="BZ396" s="197" t="str">
        <f>IF(BW396="","Compléter la part variable",IF(AND($M396=Données!$I$2,BX396=""),"Compléter mont. unit. versé pour le BTE",IF(BY396-$C$6&lt;0,0,BY396-$C$6)))</f>
        <v>Compléter la part variable</v>
      </c>
      <c r="CA396" s="192" t="str">
        <f t="shared" si="151"/>
        <v>Date signature contrat absente ou non conforme</v>
      </c>
      <c r="CB396" s="24"/>
      <c r="CC396" s="29"/>
      <c r="CD396" s="61" t="str">
        <f t="shared" si="164"/>
        <v>Compléter la colonne M</v>
      </c>
      <c r="CE396" s="62"/>
      <c r="CF396" s="29"/>
      <c r="CG396" s="205" t="str">
        <f>IF($M396="","Compléter la colonne M",IF(CE396="","Compléter la part variable",IF($M396=Données!$I$3,CE396,IF(AND($M396=Données!$I$2,CF396=""),"Compléter la colonne précédente",IF(CE396-CF396&lt;=0,0,IF(CF396&gt;=144.44,CE396-144.44,CE396-CF396))))))</f>
        <v>Compléter la colonne M</v>
      </c>
      <c r="CH396" s="197" t="str">
        <f>IF(CE396="","Compléter la part variable",IF(AND($M396=Données!$I$2,CF396=""),"Compléter mont. unit. versé pour le BTE",IF(CG396-$C$6&lt;0,0,CG396-$C$6)))</f>
        <v>Compléter la part variable</v>
      </c>
      <c r="CI396" s="192" t="str">
        <f t="shared" si="152"/>
        <v>Date signature contrat absente ou non conforme</v>
      </c>
      <c r="CJ396" s="24"/>
      <c r="CK396" s="29"/>
      <c r="CL396" s="61" t="str">
        <f t="shared" si="165"/>
        <v>Compléter la colonne M</v>
      </c>
      <c r="CM396" s="62"/>
      <c r="CN396" s="29"/>
      <c r="CO396" s="205" t="str">
        <f>IF($M396="","Compléter la colonne M",IF(CM396="","Compléter la part variable",IF($M396=Données!$I$3,CM396,IF(AND($M396=Données!$I$2,CN396=""),"Compléter la colonne précédente",IF(CM396-CN396&lt;=0,0,IF(CN396&gt;=144.44,CM396-144.44,CM396-CN396))))))</f>
        <v>Compléter la colonne M</v>
      </c>
      <c r="CP396" s="197" t="str">
        <f>IF(CM396="","Compléter la part variable",IF(AND($M396=Données!$I$2,CN396=""),"Compléter mont. unit. versé pour le BTE",IF(CO396-$C$6&lt;0,0,CO396-$C$6)))</f>
        <v>Compléter la part variable</v>
      </c>
      <c r="CQ396" s="192" t="str">
        <f t="shared" si="153"/>
        <v>Date signature contrat absente ou non conforme</v>
      </c>
      <c r="CR396" s="24"/>
      <c r="CS396" s="29"/>
      <c r="CT396" s="61" t="str">
        <f t="shared" si="166"/>
        <v>Compléter la colonne M</v>
      </c>
      <c r="CU396" s="62"/>
      <c r="CV396" s="29"/>
      <c r="CW396" s="205" t="str">
        <f>IF($M396="","Compléter la colonne M",IF(CU396="","Compléter la part variable",IF($M396=Données!$I$3,CU396,IF(AND($M396=Données!$I$2,CV396=""),"Compléter la colonne précédente",IF(CU396-CV396&lt;=0,0,IF(CV396&gt;=144.44,CU396-144.44,CU396-CV396))))))</f>
        <v>Compléter la colonne M</v>
      </c>
      <c r="CX396" s="197" t="str">
        <f>IF(CU396="","Compléter la part variable",IF(AND($M396=Données!$I$2,CV396=""),"Compléter mont. unit. versé pour le BTE",IF(CW396-$C$6&lt;0,0,CW396-$C$6)))</f>
        <v>Compléter la part variable</v>
      </c>
      <c r="CY396" s="192" t="str">
        <f t="shared" si="154"/>
        <v>Date signature contrat absente ou non conforme</v>
      </c>
      <c r="CZ396" s="24"/>
      <c r="DA396" s="29"/>
      <c r="DB396" s="61" t="str">
        <f t="shared" si="167"/>
        <v>Compléter la colonne M</v>
      </c>
      <c r="DC396" s="62"/>
      <c r="DD396" s="29"/>
      <c r="DE396" s="205" t="str">
        <f>IF($M396="","Compléter la colonne M",IF(DC396="","Compléter la part variable",IF($M396=Données!$I$3,DC396,IF(AND($M396=Données!$I$2,DD396=""),"Compléter la colonne précédente",IF(DC396-DD396&lt;=0,0,IF(DD396&gt;=144.44,DC396-144.44,DC396-DD396))))))</f>
        <v>Compléter la colonne M</v>
      </c>
      <c r="DF396" s="197" t="str">
        <f>IF(DC396="","Compléter la part variable",IF(AND($M396=Données!$I$2,DD396=""),"Compléter mont. unit. versé pour le BTE",IF(DE396-$C$6&lt;0,0,DE396-$C$6)))</f>
        <v>Compléter la part variable</v>
      </c>
      <c r="DG396" s="192" t="str">
        <f t="shared" si="155"/>
        <v>Date signature contrat absente ou non conforme</v>
      </c>
      <c r="DH396" s="106" t="str">
        <f t="shared" si="142"/>
        <v>Remplir les colonnes M,N, Q et P</v>
      </c>
      <c r="DI396" s="153" t="str">
        <f t="shared" si="143"/>
        <v>Remplir les colonnes M, N, Q et P</v>
      </c>
      <c r="DJ396" s="28" t="str">
        <f t="shared" si="144"/>
        <v>Remplir les colonnes M, N, Q et P</v>
      </c>
      <c r="DK396"/>
      <c r="DL396"/>
    </row>
    <row r="397" spans="1:116" x14ac:dyDescent="0.3">
      <c r="A397" s="132"/>
      <c r="B397" s="165"/>
      <c r="C397" s="43"/>
      <c r="D397" s="43"/>
      <c r="E397" s="43"/>
      <c r="F397" s="43"/>
      <c r="G397" s="133"/>
      <c r="H397" s="59"/>
      <c r="I397" s="29"/>
      <c r="J397" s="167"/>
      <c r="K397" s="167"/>
      <c r="L397" s="168"/>
      <c r="M397" s="141"/>
      <c r="N397" s="119"/>
      <c r="O397" s="69"/>
      <c r="P397" s="69"/>
      <c r="Q397" s="145"/>
      <c r="R397" s="24"/>
      <c r="S397" s="29"/>
      <c r="T397" s="61" t="str">
        <f t="shared" si="156"/>
        <v>Compléter la colonne M</v>
      </c>
      <c r="U397" s="62"/>
      <c r="V397" s="103" t="str">
        <f t="shared" ref="V397:V460" si="168">IF(U397="","Compléter la colonne précédente",IF(U397-$C$6&lt;0,0,U397-$C$6))</f>
        <v>Compléter la colonne précédente</v>
      </c>
      <c r="W397" s="192" t="str">
        <f t="shared" ref="W397:W460" si="169">IFERROR(IF(AND($J397&gt;=DATE(2022,1,1),$J397&lt;=DATE(2022,12,31)),T397*V397*(1+$O397),"Date signature contrat absente ou non conforme"),"Compléter les termes C, P et TVA")</f>
        <v>Date signature contrat absente ou non conforme</v>
      </c>
      <c r="X397" s="24"/>
      <c r="Y397" s="29"/>
      <c r="Z397" s="61" t="str">
        <f t="shared" si="157"/>
        <v>Compléter la colonne M</v>
      </c>
      <c r="AA397" s="62"/>
      <c r="AB397" s="29"/>
      <c r="AC397" s="205" t="str">
        <f>IF($M397="","Compléter la colonne M",IF(AA397="","Compléter la part variable",IF($M397=Données!$I$3,AA397,IF(AND($M397=Données!$I$2,AB397=""),"Compléter la colonne précédente",IF(AA397-AB397&lt;=0,0,IF(AB397&gt;=144.44,AA397-144.44,AA397-AB397))))))</f>
        <v>Compléter la colonne M</v>
      </c>
      <c r="AD397" s="197" t="str">
        <f>IF(AA397="","Compléter la part variable",IF(AND($M397=Données!$I$2,AB397=""),"Compléter mont. unit. versé pour le BTE",IF(AC397-$C$6&lt;0,0,AC397-$C$6)))</f>
        <v>Compléter la part variable</v>
      </c>
      <c r="AE397" s="192" t="str">
        <f t="shared" si="145"/>
        <v>Date signature contrat absente ou non conforme</v>
      </c>
      <c r="AF397" s="24"/>
      <c r="AG397" s="29"/>
      <c r="AH397" s="61" t="str">
        <f t="shared" si="158"/>
        <v>Compléter la colonne M</v>
      </c>
      <c r="AI397" s="62"/>
      <c r="AJ397" s="29"/>
      <c r="AK397" s="205" t="str">
        <f>IF($M397="","Compléter la colonne M",IF(AI397="","Compléter la part variable",IF($M397=Données!$I$3,AI397,IF(AND($M397=Données!$I$2,AJ397=""),"Compléter la colonne précédente",IF(AI397-AJ397&lt;=0,0,IF(AJ397&gt;=144.44,AI397-144.44,AI397-AJ397))))))</f>
        <v>Compléter la colonne M</v>
      </c>
      <c r="AL397" s="197" t="str">
        <f>IF(AI397="","Compléter la part variable",IF(AND($M397=Données!$I$2,AJ397=""),"Compléter mont. unit. versé pour le BTE",IF(AK397-$C$6&lt;0,0,AK397-$C$6)))</f>
        <v>Compléter la part variable</v>
      </c>
      <c r="AM397" s="192" t="str">
        <f t="shared" si="146"/>
        <v>Date signature contrat absente ou non conforme</v>
      </c>
      <c r="AN397" s="24"/>
      <c r="AO397" s="29"/>
      <c r="AP397" s="61" t="str">
        <f t="shared" si="159"/>
        <v>Compléter la colonne M</v>
      </c>
      <c r="AQ397" s="62"/>
      <c r="AR397" s="29"/>
      <c r="AS397" s="205" t="str">
        <f>IF($M397="","Compléter la colonne M",IF(AQ397="","Compléter la part variable",IF($M397=Données!$I$3,AQ397,IF(AND($M397=Données!$I$2,AR397=""),"Compléter la colonne précédente",IF(AQ397-AR397&lt;=0,0,IF(AR397&gt;=144.44,AQ397-144.44,AQ397-AR397))))))</f>
        <v>Compléter la colonne M</v>
      </c>
      <c r="AT397" s="197" t="str">
        <f>IF(AQ397="","Compléter la part variable",IF(AND($M397=Données!$I$2,AR397=""),"Compléter mont. unit. versé pour le BTE",IF(AS397-$C$6&lt;0,0,AS397-$C$6)))</f>
        <v>Compléter la part variable</v>
      </c>
      <c r="AU397" s="192" t="str">
        <f t="shared" si="147"/>
        <v>Date signature contrat absente ou non conforme</v>
      </c>
      <c r="AV397" s="24"/>
      <c r="AW397" s="29"/>
      <c r="AX397" s="61" t="str">
        <f t="shared" si="160"/>
        <v>Compléter la colonne M</v>
      </c>
      <c r="AY397" s="62"/>
      <c r="AZ397" s="29"/>
      <c r="BA397" s="205" t="str">
        <f>IF($M397="","Compléter la colonne M",IF(AY397="","Compléter la part variable",IF($M397=Données!$I$3,AY397,IF(AND($M397=Données!$I$2,AZ397=""),"Compléter la colonne précédente",IF(AY397-AZ397&lt;=0,0,IF(AZ397&gt;=144.44,AY397-144.44,AY397-AZ397))))))</f>
        <v>Compléter la colonne M</v>
      </c>
      <c r="BB397" s="197" t="str">
        <f>IF(AY397="","Compléter la part variable",IF(AND($M397=Données!$I$2,AZ397=""),"Compléter mont. unit. versé pour le BTE",IF(BA397-$C$6&lt;0,0,BA397-$C$6)))</f>
        <v>Compléter la part variable</v>
      </c>
      <c r="BC397" s="192" t="str">
        <f t="shared" si="148"/>
        <v>Date signature contrat absente ou non conforme</v>
      </c>
      <c r="BD397" s="24"/>
      <c r="BE397" s="29"/>
      <c r="BF397" s="61" t="str">
        <f t="shared" si="161"/>
        <v>Compléter la colonne M</v>
      </c>
      <c r="BG397" s="62"/>
      <c r="BH397" s="29"/>
      <c r="BI397" s="205" t="str">
        <f>IF($M397="","Compléter la colonne M",IF(BG397="","Compléter la part variable",IF($M397=Données!$I$3,BG397,IF(AND($M397=Données!$I$2,BH397=""),"Compléter la colonne précédente",IF(BG397-BH397&lt;=0,0,IF(BH397&gt;=144.44,BG397-144.44,BG397-BH397))))))</f>
        <v>Compléter la colonne M</v>
      </c>
      <c r="BJ397" s="197" t="str">
        <f>IF(BG397="","Compléter la part variable",IF(AND($M397=Données!$I$2,BH397=""),"Compléter mont. unit. versé pour le BTE",IF(BI397-$C$6&lt;0,0,BI397-$C$6)))</f>
        <v>Compléter la part variable</v>
      </c>
      <c r="BK397" s="192" t="str">
        <f t="shared" si="149"/>
        <v>Date signature contrat absente ou non conforme</v>
      </c>
      <c r="BL397" s="24"/>
      <c r="BM397" s="29"/>
      <c r="BN397" s="61" t="str">
        <f t="shared" si="162"/>
        <v>Compléter la colonne M</v>
      </c>
      <c r="BO397" s="62"/>
      <c r="BP397" s="29"/>
      <c r="BQ397" s="205" t="str">
        <f>IF($M397="","Compléter la colonne M",IF(BO397="","Compléter la part variable",IF($M397=Données!$I$3,BO397,IF(AND($M397=Données!$I$2,BP397=""),"Compléter la colonne précédente",IF(BO397-BP397&lt;=0,0,IF(BP397&gt;=144.44,BO397-144.44,BO397-BP397))))))</f>
        <v>Compléter la colonne M</v>
      </c>
      <c r="BR397" s="197" t="str">
        <f>IF(BO397="","Compléter la part variable",IF(AND($M397=Données!$I$2,BP397=""),"Compléter mont. unit. versé pour le BTE",IF(BQ397-$C$6&lt;0,0,BQ397-$C$6)))</f>
        <v>Compléter la part variable</v>
      </c>
      <c r="BS397" s="192" t="str">
        <f t="shared" si="150"/>
        <v>Date signature contrat absente ou non conforme</v>
      </c>
      <c r="BT397" s="24"/>
      <c r="BU397" s="29"/>
      <c r="BV397" s="61" t="str">
        <f t="shared" si="163"/>
        <v>Compléter la colonne M</v>
      </c>
      <c r="BW397" s="62"/>
      <c r="BX397" s="29"/>
      <c r="BY397" s="205" t="str">
        <f>IF($M397="","Compléter la colonne M",IF(BW397="","Compléter la part variable",IF($M397=Données!$I$3,BW397,IF(AND($M397=Données!$I$2,BX397=""),"Compléter la colonne précédente",IF(BW397-BX397&lt;=0,0,IF(BX397&gt;=144.44,BW397-144.44,BW397-BX397))))))</f>
        <v>Compléter la colonne M</v>
      </c>
      <c r="BZ397" s="197" t="str">
        <f>IF(BW397="","Compléter la part variable",IF(AND($M397=Données!$I$2,BX397=""),"Compléter mont. unit. versé pour le BTE",IF(BY397-$C$6&lt;0,0,BY397-$C$6)))</f>
        <v>Compléter la part variable</v>
      </c>
      <c r="CA397" s="192" t="str">
        <f t="shared" si="151"/>
        <v>Date signature contrat absente ou non conforme</v>
      </c>
      <c r="CB397" s="24"/>
      <c r="CC397" s="29"/>
      <c r="CD397" s="61" t="str">
        <f t="shared" si="164"/>
        <v>Compléter la colonne M</v>
      </c>
      <c r="CE397" s="62"/>
      <c r="CF397" s="29"/>
      <c r="CG397" s="205" t="str">
        <f>IF($M397="","Compléter la colonne M",IF(CE397="","Compléter la part variable",IF($M397=Données!$I$3,CE397,IF(AND($M397=Données!$I$2,CF397=""),"Compléter la colonne précédente",IF(CE397-CF397&lt;=0,0,IF(CF397&gt;=144.44,CE397-144.44,CE397-CF397))))))</f>
        <v>Compléter la colonne M</v>
      </c>
      <c r="CH397" s="197" t="str">
        <f>IF(CE397="","Compléter la part variable",IF(AND($M397=Données!$I$2,CF397=""),"Compléter mont. unit. versé pour le BTE",IF(CG397-$C$6&lt;0,0,CG397-$C$6)))</f>
        <v>Compléter la part variable</v>
      </c>
      <c r="CI397" s="192" t="str">
        <f t="shared" si="152"/>
        <v>Date signature contrat absente ou non conforme</v>
      </c>
      <c r="CJ397" s="24"/>
      <c r="CK397" s="29"/>
      <c r="CL397" s="61" t="str">
        <f t="shared" si="165"/>
        <v>Compléter la colonne M</v>
      </c>
      <c r="CM397" s="62"/>
      <c r="CN397" s="29"/>
      <c r="CO397" s="205" t="str">
        <f>IF($M397="","Compléter la colonne M",IF(CM397="","Compléter la part variable",IF($M397=Données!$I$3,CM397,IF(AND($M397=Données!$I$2,CN397=""),"Compléter la colonne précédente",IF(CM397-CN397&lt;=0,0,IF(CN397&gt;=144.44,CM397-144.44,CM397-CN397))))))</f>
        <v>Compléter la colonne M</v>
      </c>
      <c r="CP397" s="197" t="str">
        <f>IF(CM397="","Compléter la part variable",IF(AND($M397=Données!$I$2,CN397=""),"Compléter mont. unit. versé pour le BTE",IF(CO397-$C$6&lt;0,0,CO397-$C$6)))</f>
        <v>Compléter la part variable</v>
      </c>
      <c r="CQ397" s="192" t="str">
        <f t="shared" si="153"/>
        <v>Date signature contrat absente ou non conforme</v>
      </c>
      <c r="CR397" s="24"/>
      <c r="CS397" s="29"/>
      <c r="CT397" s="61" t="str">
        <f t="shared" si="166"/>
        <v>Compléter la colonne M</v>
      </c>
      <c r="CU397" s="62"/>
      <c r="CV397" s="29"/>
      <c r="CW397" s="205" t="str">
        <f>IF($M397="","Compléter la colonne M",IF(CU397="","Compléter la part variable",IF($M397=Données!$I$3,CU397,IF(AND($M397=Données!$I$2,CV397=""),"Compléter la colonne précédente",IF(CU397-CV397&lt;=0,0,IF(CV397&gt;=144.44,CU397-144.44,CU397-CV397))))))</f>
        <v>Compléter la colonne M</v>
      </c>
      <c r="CX397" s="197" t="str">
        <f>IF(CU397="","Compléter la part variable",IF(AND($M397=Données!$I$2,CV397=""),"Compléter mont. unit. versé pour le BTE",IF(CW397-$C$6&lt;0,0,CW397-$C$6)))</f>
        <v>Compléter la part variable</v>
      </c>
      <c r="CY397" s="192" t="str">
        <f t="shared" si="154"/>
        <v>Date signature contrat absente ou non conforme</v>
      </c>
      <c r="CZ397" s="24"/>
      <c r="DA397" s="29"/>
      <c r="DB397" s="61" t="str">
        <f t="shared" si="167"/>
        <v>Compléter la colonne M</v>
      </c>
      <c r="DC397" s="62"/>
      <c r="DD397" s="29"/>
      <c r="DE397" s="205" t="str">
        <f>IF($M397="","Compléter la colonne M",IF(DC397="","Compléter la part variable",IF($M397=Données!$I$3,DC397,IF(AND($M397=Données!$I$2,DD397=""),"Compléter la colonne précédente",IF(DC397-DD397&lt;=0,0,IF(DD397&gt;=144.44,DC397-144.44,DC397-DD397))))))</f>
        <v>Compléter la colonne M</v>
      </c>
      <c r="DF397" s="197" t="str">
        <f>IF(DC397="","Compléter la part variable",IF(AND($M397=Données!$I$2,DD397=""),"Compléter mont. unit. versé pour le BTE",IF(DE397-$C$6&lt;0,0,DE397-$C$6)))</f>
        <v>Compléter la part variable</v>
      </c>
      <c r="DG397" s="192" t="str">
        <f t="shared" si="155"/>
        <v>Date signature contrat absente ou non conforme</v>
      </c>
      <c r="DH397" s="106" t="str">
        <f t="shared" ref="DH397:DH460" si="170">IFERROR(IF($P397="non","Attestation sur l'honneur non complétée",IF($Q397="non","Le client n'a pas reçu de réduction de prix",IF(OR($M397="",$P397="",$Q397="",$N397),"Remplir les colonnes M,N, Q et P",IF(ISBLANK(A397),"Remplir le nom du client",SUM(periode1four))))),0)</f>
        <v>Remplir les colonnes M,N, Q et P</v>
      </c>
      <c r="DI397" s="153" t="str">
        <f t="shared" ref="DI397:DI460" si="171">IFERROR(IF($P397="non","Attestation sur l'honneur non complétée",IF($Q397="non","Le client n'a pas reçu de réduction de prix",IF(OR($M397="",$P397="",$Q397="",$N397=""),"Remplir les colonnes M, N, Q et P",IF(ISBLANK(A397),"Remplir le nom du client",SUM(periode2four))))),0)</f>
        <v>Remplir les colonnes M, N, Q et P</v>
      </c>
      <c r="DJ397" s="28" t="str">
        <f t="shared" ref="DJ397:DJ460" si="172">IFERROR(IF($P397="non","Attestation sur l'honneur non complétée",IF($Q397="non","Le client n'a pas reçu de réduction de prix",IF(OR($M397="",$P397="",$Q397="",$N397),"Remplir les colonnes M, N, Q et P",IF(ISBLANK(A397),"Remplir le nom du client",SUM(periode3four))))),0)</f>
        <v>Remplir les colonnes M, N, Q et P</v>
      </c>
      <c r="DK397"/>
      <c r="DL397"/>
    </row>
    <row r="398" spans="1:116" x14ac:dyDescent="0.3">
      <c r="A398" s="132"/>
      <c r="B398" s="165"/>
      <c r="C398" s="43"/>
      <c r="D398" s="43"/>
      <c r="E398" s="43"/>
      <c r="F398" s="43"/>
      <c r="G398" s="133"/>
      <c r="H398" s="59"/>
      <c r="I398" s="29"/>
      <c r="J398" s="167"/>
      <c r="K398" s="167"/>
      <c r="L398" s="168"/>
      <c r="M398" s="141"/>
      <c r="N398" s="119"/>
      <c r="O398" s="69"/>
      <c r="P398" s="69"/>
      <c r="Q398" s="145"/>
      <c r="R398" s="24"/>
      <c r="S398" s="29"/>
      <c r="T398" s="61" t="str">
        <f t="shared" si="156"/>
        <v>Compléter la colonne M</v>
      </c>
      <c r="U398" s="62"/>
      <c r="V398" s="103" t="str">
        <f t="shared" si="168"/>
        <v>Compléter la colonne précédente</v>
      </c>
      <c r="W398" s="192" t="str">
        <f t="shared" si="169"/>
        <v>Date signature contrat absente ou non conforme</v>
      </c>
      <c r="X398" s="24"/>
      <c r="Y398" s="29"/>
      <c r="Z398" s="61" t="str">
        <f t="shared" si="157"/>
        <v>Compléter la colonne M</v>
      </c>
      <c r="AA398" s="62"/>
      <c r="AB398" s="29"/>
      <c r="AC398" s="205" t="str">
        <f>IF($M398="","Compléter la colonne M",IF(AA398="","Compléter la part variable",IF($M398=Données!$I$3,AA398,IF(AND($M398=Données!$I$2,AB398=""),"Compléter la colonne précédente",IF(AA398-AB398&lt;=0,0,IF(AB398&gt;=144.44,AA398-144.44,AA398-AB398))))))</f>
        <v>Compléter la colonne M</v>
      </c>
      <c r="AD398" s="197" t="str">
        <f>IF(AA398="","Compléter la part variable",IF(AND($M398=Données!$I$2,AB398=""),"Compléter mont. unit. versé pour le BTE",IF(AC398-$C$6&lt;0,0,AC398-$C$6)))</f>
        <v>Compléter la part variable</v>
      </c>
      <c r="AE398" s="192" t="str">
        <f t="shared" ref="AE398:AE461" si="173">IFERROR(IF(AND($J398&gt;=DATE(2022,1,1),$J398&lt;=DATE(2022,12,31)),Z398*AD398*(1+$O398),"Date signature contrat absente ou non conforme"),"Compléter les termes C, P et TVA")</f>
        <v>Date signature contrat absente ou non conforme</v>
      </c>
      <c r="AF398" s="24"/>
      <c r="AG398" s="29"/>
      <c r="AH398" s="61" t="str">
        <f t="shared" si="158"/>
        <v>Compléter la colonne M</v>
      </c>
      <c r="AI398" s="62"/>
      <c r="AJ398" s="29"/>
      <c r="AK398" s="205" t="str">
        <f>IF($M398="","Compléter la colonne M",IF(AI398="","Compléter la part variable",IF($M398=Données!$I$3,AI398,IF(AND($M398=Données!$I$2,AJ398=""),"Compléter la colonne précédente",IF(AI398-AJ398&lt;=0,0,IF(AJ398&gt;=144.44,AI398-144.44,AI398-AJ398))))))</f>
        <v>Compléter la colonne M</v>
      </c>
      <c r="AL398" s="197" t="str">
        <f>IF(AI398="","Compléter la part variable",IF(AND($M398=Données!$I$2,AJ398=""),"Compléter mont. unit. versé pour le BTE",IF(AK398-$C$6&lt;0,0,AK398-$C$6)))</f>
        <v>Compléter la part variable</v>
      </c>
      <c r="AM398" s="192" t="str">
        <f t="shared" ref="AM398:AM461" si="174">IFERROR(IF(AND($J398&gt;=DATE(2022,1,1),$J398&lt;=DATE(2022,12,31)),AH398*AL398*(1+$O398),"Date signature contrat absente ou non conforme"),"Compléter les termes C, P et TVA")</f>
        <v>Date signature contrat absente ou non conforme</v>
      </c>
      <c r="AN398" s="24"/>
      <c r="AO398" s="29"/>
      <c r="AP398" s="61" t="str">
        <f t="shared" si="159"/>
        <v>Compléter la colonne M</v>
      </c>
      <c r="AQ398" s="62"/>
      <c r="AR398" s="29"/>
      <c r="AS398" s="205" t="str">
        <f>IF($M398="","Compléter la colonne M",IF(AQ398="","Compléter la part variable",IF($M398=Données!$I$3,AQ398,IF(AND($M398=Données!$I$2,AR398=""),"Compléter la colonne précédente",IF(AQ398-AR398&lt;=0,0,IF(AR398&gt;=144.44,AQ398-144.44,AQ398-AR398))))))</f>
        <v>Compléter la colonne M</v>
      </c>
      <c r="AT398" s="197" t="str">
        <f>IF(AQ398="","Compléter la part variable",IF(AND($M398=Données!$I$2,AR398=""),"Compléter mont. unit. versé pour le BTE",IF(AS398-$C$6&lt;0,0,AS398-$C$6)))</f>
        <v>Compléter la part variable</v>
      </c>
      <c r="AU398" s="192" t="str">
        <f t="shared" ref="AU398:AU461" si="175">IFERROR(IF(AND($J398&gt;=DATE(2022,1,1),$J398&lt;=DATE(2022,12,31)),AP398*AT398*(1+$O398),"Date signature contrat absente ou non conforme"),"Compléter les termes C, P et TVA")</f>
        <v>Date signature contrat absente ou non conforme</v>
      </c>
      <c r="AV398" s="24"/>
      <c r="AW398" s="29"/>
      <c r="AX398" s="61" t="str">
        <f t="shared" si="160"/>
        <v>Compléter la colonne M</v>
      </c>
      <c r="AY398" s="62"/>
      <c r="AZ398" s="29"/>
      <c r="BA398" s="205" t="str">
        <f>IF($M398="","Compléter la colonne M",IF(AY398="","Compléter la part variable",IF($M398=Données!$I$3,AY398,IF(AND($M398=Données!$I$2,AZ398=""),"Compléter la colonne précédente",IF(AY398-AZ398&lt;=0,0,IF(AZ398&gt;=144.44,AY398-144.44,AY398-AZ398))))))</f>
        <v>Compléter la colonne M</v>
      </c>
      <c r="BB398" s="197" t="str">
        <f>IF(AY398="","Compléter la part variable",IF(AND($M398=Données!$I$2,AZ398=""),"Compléter mont. unit. versé pour le BTE",IF(BA398-$C$6&lt;0,0,BA398-$C$6)))</f>
        <v>Compléter la part variable</v>
      </c>
      <c r="BC398" s="192" t="str">
        <f t="shared" ref="BC398:BC461" si="176">IFERROR(IF(AND($J398&gt;=DATE(2022,1,1),$J398&lt;=DATE(2022,12,31)),AX398*BB398*(1+$O398),"Date signature contrat absente ou non conforme"),"Compléter les termes C, P et TVA")</f>
        <v>Date signature contrat absente ou non conforme</v>
      </c>
      <c r="BD398" s="24"/>
      <c r="BE398" s="29"/>
      <c r="BF398" s="61" t="str">
        <f t="shared" si="161"/>
        <v>Compléter la colonne M</v>
      </c>
      <c r="BG398" s="62"/>
      <c r="BH398" s="29"/>
      <c r="BI398" s="205" t="str">
        <f>IF($M398="","Compléter la colonne M",IF(BG398="","Compléter la part variable",IF($M398=Données!$I$3,BG398,IF(AND($M398=Données!$I$2,BH398=""),"Compléter la colonne précédente",IF(BG398-BH398&lt;=0,0,IF(BH398&gt;=144.44,BG398-144.44,BG398-BH398))))))</f>
        <v>Compléter la colonne M</v>
      </c>
      <c r="BJ398" s="197" t="str">
        <f>IF(BG398="","Compléter la part variable",IF(AND($M398=Données!$I$2,BH398=""),"Compléter mont. unit. versé pour le BTE",IF(BI398-$C$6&lt;0,0,BI398-$C$6)))</f>
        <v>Compléter la part variable</v>
      </c>
      <c r="BK398" s="192" t="str">
        <f t="shared" ref="BK398:BK461" si="177">IFERROR(IF(AND($J398&gt;=DATE(2022,1,1),$J398&lt;=DATE(2022,12,31)),BF398*BJ398*(1+$O398),"Date signature contrat absente ou non conforme"),"Compléter les termes C, P et TVA")</f>
        <v>Date signature contrat absente ou non conforme</v>
      </c>
      <c r="BL398" s="24"/>
      <c r="BM398" s="29"/>
      <c r="BN398" s="61" t="str">
        <f t="shared" si="162"/>
        <v>Compléter la colonne M</v>
      </c>
      <c r="BO398" s="62"/>
      <c r="BP398" s="29"/>
      <c r="BQ398" s="205" t="str">
        <f>IF($M398="","Compléter la colonne M",IF(BO398="","Compléter la part variable",IF($M398=Données!$I$3,BO398,IF(AND($M398=Données!$I$2,BP398=""),"Compléter la colonne précédente",IF(BO398-BP398&lt;=0,0,IF(BP398&gt;=144.44,BO398-144.44,BO398-BP398))))))</f>
        <v>Compléter la colonne M</v>
      </c>
      <c r="BR398" s="197" t="str">
        <f>IF(BO398="","Compléter la part variable",IF(AND($M398=Données!$I$2,BP398=""),"Compléter mont. unit. versé pour le BTE",IF(BQ398-$C$6&lt;0,0,BQ398-$C$6)))</f>
        <v>Compléter la part variable</v>
      </c>
      <c r="BS398" s="192" t="str">
        <f t="shared" ref="BS398:BS461" si="178">IFERROR(IF(AND($J398&gt;=DATE(2022,1,1),$J398&lt;=DATE(2022,12,31)),BN398*BR398*(1+$O398),"Date signature contrat absente ou non conforme"),"Compléter les termes C, P et TVA")</f>
        <v>Date signature contrat absente ou non conforme</v>
      </c>
      <c r="BT398" s="24"/>
      <c r="BU398" s="29"/>
      <c r="BV398" s="61" t="str">
        <f t="shared" si="163"/>
        <v>Compléter la colonne M</v>
      </c>
      <c r="BW398" s="62"/>
      <c r="BX398" s="29"/>
      <c r="BY398" s="205" t="str">
        <f>IF($M398="","Compléter la colonne M",IF(BW398="","Compléter la part variable",IF($M398=Données!$I$3,BW398,IF(AND($M398=Données!$I$2,BX398=""),"Compléter la colonne précédente",IF(BW398-BX398&lt;=0,0,IF(BX398&gt;=144.44,BW398-144.44,BW398-BX398))))))</f>
        <v>Compléter la colonne M</v>
      </c>
      <c r="BZ398" s="197" t="str">
        <f>IF(BW398="","Compléter la part variable",IF(AND($M398=Données!$I$2,BX398=""),"Compléter mont. unit. versé pour le BTE",IF(BY398-$C$6&lt;0,0,BY398-$C$6)))</f>
        <v>Compléter la part variable</v>
      </c>
      <c r="CA398" s="192" t="str">
        <f t="shared" ref="CA398:CA461" si="179">IFERROR(IF(AND($J398&gt;=DATE(2022,1,1),$J398&lt;=DATE(2022,12,31)),BV398*BZ398*(1+$O398),"Date signature contrat absente ou non conforme"),"Compléter les termes C, P et TVA")</f>
        <v>Date signature contrat absente ou non conforme</v>
      </c>
      <c r="CB398" s="24"/>
      <c r="CC398" s="29"/>
      <c r="CD398" s="61" t="str">
        <f t="shared" si="164"/>
        <v>Compléter la colonne M</v>
      </c>
      <c r="CE398" s="62"/>
      <c r="CF398" s="29"/>
      <c r="CG398" s="205" t="str">
        <f>IF($M398="","Compléter la colonne M",IF(CE398="","Compléter la part variable",IF($M398=Données!$I$3,CE398,IF(AND($M398=Données!$I$2,CF398=""),"Compléter la colonne précédente",IF(CE398-CF398&lt;=0,0,IF(CF398&gt;=144.44,CE398-144.44,CE398-CF398))))))</f>
        <v>Compléter la colonne M</v>
      </c>
      <c r="CH398" s="197" t="str">
        <f>IF(CE398="","Compléter la part variable",IF(AND($M398=Données!$I$2,CF398=""),"Compléter mont. unit. versé pour le BTE",IF(CG398-$C$6&lt;0,0,CG398-$C$6)))</f>
        <v>Compléter la part variable</v>
      </c>
      <c r="CI398" s="192" t="str">
        <f t="shared" ref="CI398:CI461" si="180">IFERROR(IF(AND($J398&gt;=DATE(2022,1,1),$J398&lt;=DATE(2022,12,31)),CD398*CH398*(1+$O398),"Date signature contrat absente ou non conforme"),"Compléter les termes C, P et TVA")</f>
        <v>Date signature contrat absente ou non conforme</v>
      </c>
      <c r="CJ398" s="24"/>
      <c r="CK398" s="29"/>
      <c r="CL398" s="61" t="str">
        <f t="shared" si="165"/>
        <v>Compléter la colonne M</v>
      </c>
      <c r="CM398" s="62"/>
      <c r="CN398" s="29"/>
      <c r="CO398" s="205" t="str">
        <f>IF($M398="","Compléter la colonne M",IF(CM398="","Compléter la part variable",IF($M398=Données!$I$3,CM398,IF(AND($M398=Données!$I$2,CN398=""),"Compléter la colonne précédente",IF(CM398-CN398&lt;=0,0,IF(CN398&gt;=144.44,CM398-144.44,CM398-CN398))))))</f>
        <v>Compléter la colonne M</v>
      </c>
      <c r="CP398" s="197" t="str">
        <f>IF(CM398="","Compléter la part variable",IF(AND($M398=Données!$I$2,CN398=""),"Compléter mont. unit. versé pour le BTE",IF(CO398-$C$6&lt;0,0,CO398-$C$6)))</f>
        <v>Compléter la part variable</v>
      </c>
      <c r="CQ398" s="192" t="str">
        <f t="shared" ref="CQ398:CQ461" si="181">IFERROR(IF(AND($J398&gt;=DATE(2022,1,1),$J398&lt;=DATE(2022,12,31)),CL398*CP398*(1+$O398),"Date signature contrat absente ou non conforme"),"Compléter les termes C, P et TVA")</f>
        <v>Date signature contrat absente ou non conforme</v>
      </c>
      <c r="CR398" s="24"/>
      <c r="CS398" s="29"/>
      <c r="CT398" s="61" t="str">
        <f t="shared" si="166"/>
        <v>Compléter la colonne M</v>
      </c>
      <c r="CU398" s="62"/>
      <c r="CV398" s="29"/>
      <c r="CW398" s="205" t="str">
        <f>IF($M398="","Compléter la colonne M",IF(CU398="","Compléter la part variable",IF($M398=Données!$I$3,CU398,IF(AND($M398=Données!$I$2,CV398=""),"Compléter la colonne précédente",IF(CU398-CV398&lt;=0,0,IF(CV398&gt;=144.44,CU398-144.44,CU398-CV398))))))</f>
        <v>Compléter la colonne M</v>
      </c>
      <c r="CX398" s="197" t="str">
        <f>IF(CU398="","Compléter la part variable",IF(AND($M398=Données!$I$2,CV398=""),"Compléter mont. unit. versé pour le BTE",IF(CW398-$C$6&lt;0,0,CW398-$C$6)))</f>
        <v>Compléter la part variable</v>
      </c>
      <c r="CY398" s="192" t="str">
        <f t="shared" ref="CY398:CY461" si="182">IFERROR(IF(AND($J398&gt;=DATE(2022,1,1),$J398&lt;=DATE(2022,12,31)),CT398*CX398*(1+$O398),"Date signature contrat absente ou non conforme"),"Compléter les termes C, P et TVA")</f>
        <v>Date signature contrat absente ou non conforme</v>
      </c>
      <c r="CZ398" s="24"/>
      <c r="DA398" s="29"/>
      <c r="DB398" s="61" t="str">
        <f t="shared" si="167"/>
        <v>Compléter la colonne M</v>
      </c>
      <c r="DC398" s="62"/>
      <c r="DD398" s="29"/>
      <c r="DE398" s="205" t="str">
        <f>IF($M398="","Compléter la colonne M",IF(DC398="","Compléter la part variable",IF($M398=Données!$I$3,DC398,IF(AND($M398=Données!$I$2,DD398=""),"Compléter la colonne précédente",IF(DC398-DD398&lt;=0,0,IF(DD398&gt;=144.44,DC398-144.44,DC398-DD398))))))</f>
        <v>Compléter la colonne M</v>
      </c>
      <c r="DF398" s="197" t="str">
        <f>IF(DC398="","Compléter la part variable",IF(AND($M398=Données!$I$2,DD398=""),"Compléter mont. unit. versé pour le BTE",IF(DE398-$C$6&lt;0,0,DE398-$C$6)))</f>
        <v>Compléter la part variable</v>
      </c>
      <c r="DG398" s="192" t="str">
        <f t="shared" ref="DG398:DG461" si="183">IFERROR(IF(AND($J398&gt;=DATE(2022,1,1),$J398&lt;=DATE(2022,12,31)),DB398*DF398*(1+$O398),"Date signature contrat absente ou non conforme"),"Compléter les termes C, P et TVA")</f>
        <v>Date signature contrat absente ou non conforme</v>
      </c>
      <c r="DH398" s="106" t="str">
        <f t="shared" si="170"/>
        <v>Remplir les colonnes M,N, Q et P</v>
      </c>
      <c r="DI398" s="153" t="str">
        <f t="shared" si="171"/>
        <v>Remplir les colonnes M, N, Q et P</v>
      </c>
      <c r="DJ398" s="28" t="str">
        <f t="shared" si="172"/>
        <v>Remplir les colonnes M, N, Q et P</v>
      </c>
      <c r="DK398"/>
      <c r="DL398"/>
    </row>
    <row r="399" spans="1:116" x14ac:dyDescent="0.3">
      <c r="A399" s="132"/>
      <c r="B399" s="165"/>
      <c r="C399" s="43"/>
      <c r="D399" s="43"/>
      <c r="E399" s="43"/>
      <c r="F399" s="43"/>
      <c r="G399" s="133"/>
      <c r="H399" s="59"/>
      <c r="I399" s="29"/>
      <c r="J399" s="167"/>
      <c r="K399" s="167"/>
      <c r="L399" s="168"/>
      <c r="M399" s="141"/>
      <c r="N399" s="119"/>
      <c r="O399" s="69"/>
      <c r="P399" s="69"/>
      <c r="Q399" s="145"/>
      <c r="R399" s="24"/>
      <c r="S399" s="29"/>
      <c r="T399" s="61" t="str">
        <f t="shared" ref="T399:T462" si="184">IF($M399="","Compléter la colonne M",IF(AND(R399="",S399=""),"Remplir une des 2 précédentes colonnes",IF(AND(R399&lt;&gt;"",S399&lt;&gt;""),"Remplir seulement une des deux colonnes",IF(OR(AND($M399="inférieure à 36 KVA",R399=""),AND($M399="inférieure à 36 KVA",S399&lt;&gt;"")),"Compléter la colonne 'Consommation mens. d'élec.'",IF(OR(AND($M399="supérieure à 36 KVA",S399=""),AND($M399="supérieure à 36 KVA",R399&lt;&gt;"")),"Compléter la colonne 'Consommation mens. résiduelle'",IF(R399&lt;&gt;"",R399,S399))))))</f>
        <v>Compléter la colonne M</v>
      </c>
      <c r="U399" s="62"/>
      <c r="V399" s="103" t="str">
        <f t="shared" si="168"/>
        <v>Compléter la colonne précédente</v>
      </c>
      <c r="W399" s="192" t="str">
        <f t="shared" si="169"/>
        <v>Date signature contrat absente ou non conforme</v>
      </c>
      <c r="X399" s="24"/>
      <c r="Y399" s="29"/>
      <c r="Z399" s="61" t="str">
        <f t="shared" ref="Z399:Z462" si="185">IF($M399="","Compléter la colonne M",IF(AND(X399="",Y399=""),"Remplir une des 2 précédentes colonnes",IF(AND(X399&lt;&gt;"",Y399&lt;&gt;""),"Remplir seulement une des deux colonnes",IF(OR(AND($M399="inférieure à 36 KVA",X399=""),AND($M399="inférieure à 36 KVA",Y399&lt;&gt;"")),"Compléter la colonne 'Consommation mens. d'élec.'",IF(OR(AND($M399="supérieure à 36 KVA",Y399=""),AND($M399="supérieure à 36 KVA",X399&lt;&gt;"")),"Compléter la colonne 'Consommation mens. résiduelle'",IF(X399&lt;&gt;"",X399,Y399))))))</f>
        <v>Compléter la colonne M</v>
      </c>
      <c r="AA399" s="62"/>
      <c r="AB399" s="29"/>
      <c r="AC399" s="205" t="str">
        <f>IF($M399="","Compléter la colonne M",IF(AA399="","Compléter la part variable",IF($M399=Données!$I$3,AA399,IF(AND($M399=Données!$I$2,AB399=""),"Compléter la colonne précédente",IF(AA399-AB399&lt;=0,0,IF(AB399&gt;=144.44,AA399-144.44,AA399-AB399))))))</f>
        <v>Compléter la colonne M</v>
      </c>
      <c r="AD399" s="197" t="str">
        <f>IF(AA399="","Compléter la part variable",IF(AND($M399=Données!$I$2,AB399=""),"Compléter mont. unit. versé pour le BTE",IF(AC399-$C$6&lt;0,0,AC399-$C$6)))</f>
        <v>Compléter la part variable</v>
      </c>
      <c r="AE399" s="192" t="str">
        <f t="shared" si="173"/>
        <v>Date signature contrat absente ou non conforme</v>
      </c>
      <c r="AF399" s="24"/>
      <c r="AG399" s="29"/>
      <c r="AH399" s="61" t="str">
        <f t="shared" ref="AH399:AH462" si="186">IF($M399="","Compléter la colonne M",IF(AND(AF399="",AG399=""),"Remplir une des 2 précédentes colonnes",IF(AND(AF399&lt;&gt;"",AG399&lt;&gt;""),"Remplir seulement une des deux colonnes",IF(OR(AND($M399="inférieure à 36 KVA",AF399=""),AND($M399="inférieure à 36 KVA",AG399&lt;&gt;"")),"Compléter la colonne 'Consommation mens. d'élec.'",IF(OR(AND($M399="supérieure à 36 KVA",AG399=""),AND($M399="supérieure à 36 KVA",AF399&lt;&gt;"")),"Compléter la colonne 'Consommation mens. résiduelle'",IF(AF399&lt;&gt;"",AF399,AG399))))))</f>
        <v>Compléter la colonne M</v>
      </c>
      <c r="AI399" s="62"/>
      <c r="AJ399" s="29"/>
      <c r="AK399" s="205" t="str">
        <f>IF($M399="","Compléter la colonne M",IF(AI399="","Compléter la part variable",IF($M399=Données!$I$3,AI399,IF(AND($M399=Données!$I$2,AJ399=""),"Compléter la colonne précédente",IF(AI399-AJ399&lt;=0,0,IF(AJ399&gt;=144.44,AI399-144.44,AI399-AJ399))))))</f>
        <v>Compléter la colonne M</v>
      </c>
      <c r="AL399" s="197" t="str">
        <f>IF(AI399="","Compléter la part variable",IF(AND($M399=Données!$I$2,AJ399=""),"Compléter mont. unit. versé pour le BTE",IF(AK399-$C$6&lt;0,0,AK399-$C$6)))</f>
        <v>Compléter la part variable</v>
      </c>
      <c r="AM399" s="192" t="str">
        <f t="shared" si="174"/>
        <v>Date signature contrat absente ou non conforme</v>
      </c>
      <c r="AN399" s="24"/>
      <c r="AO399" s="29"/>
      <c r="AP399" s="61" t="str">
        <f t="shared" ref="AP399:AP462" si="187">IF($M399="","Compléter la colonne M",IF(AND(AN399="",AO399=""),"Remplir une des 2 précédentes colonnes",IF(AND(AN399&lt;&gt;"",AO399&lt;&gt;""),"Remplir seulement une des deux colonnes",IF(OR(AND($M399="inférieure à 36 KVA",AN399=""),AND($M399="inférieure à 36 KVA",AO399&lt;&gt;"")),"Compléter la colonne 'Consommation mens. d'élec.'",IF(OR(AND($M399="supérieure à 36 KVA",AO399=""),AND($M399="supérieure à 36 KVA",AN399&lt;&gt;"")),"Compléter la colonne 'Consommation mens. résiduelle'",IF(AN399&lt;&gt;"",AN399,AO399))))))</f>
        <v>Compléter la colonne M</v>
      </c>
      <c r="AQ399" s="62"/>
      <c r="AR399" s="29"/>
      <c r="AS399" s="205" t="str">
        <f>IF($M399="","Compléter la colonne M",IF(AQ399="","Compléter la part variable",IF($M399=Données!$I$3,AQ399,IF(AND($M399=Données!$I$2,AR399=""),"Compléter la colonne précédente",IF(AQ399-AR399&lt;=0,0,IF(AR399&gt;=144.44,AQ399-144.44,AQ399-AR399))))))</f>
        <v>Compléter la colonne M</v>
      </c>
      <c r="AT399" s="197" t="str">
        <f>IF(AQ399="","Compléter la part variable",IF(AND($M399=Données!$I$2,AR399=""),"Compléter mont. unit. versé pour le BTE",IF(AS399-$C$6&lt;0,0,AS399-$C$6)))</f>
        <v>Compléter la part variable</v>
      </c>
      <c r="AU399" s="192" t="str">
        <f t="shared" si="175"/>
        <v>Date signature contrat absente ou non conforme</v>
      </c>
      <c r="AV399" s="24"/>
      <c r="AW399" s="29"/>
      <c r="AX399" s="61" t="str">
        <f t="shared" ref="AX399:AX462" si="188">IF($M399="","Compléter la colonne M",IF(AND(AV399="",AW399=""),"Remplir une des 2 précédentes colonnes",IF(AND(AV399&lt;&gt;"",AW399&lt;&gt;""),"Remplir seulement une des deux colonnes",IF(OR(AND($M399="inférieure à 36 KVA",AV399=""),AND($M399="inférieure à 36 KVA",AW399&lt;&gt;"")),"Compléter la colonne 'Consommation mens. d'élec.'",IF(OR(AND($M399="supérieure à 36 KVA",AW399=""),AND($M399="supérieure à 36 KVA",AV399&lt;&gt;"")),"Compléter la colonne 'Consommation mens. résiduelle'",IF(AV399&lt;&gt;"",AV399,AW399))))))</f>
        <v>Compléter la colonne M</v>
      </c>
      <c r="AY399" s="62"/>
      <c r="AZ399" s="29"/>
      <c r="BA399" s="205" t="str">
        <f>IF($M399="","Compléter la colonne M",IF(AY399="","Compléter la part variable",IF($M399=Données!$I$3,AY399,IF(AND($M399=Données!$I$2,AZ399=""),"Compléter la colonne précédente",IF(AY399-AZ399&lt;=0,0,IF(AZ399&gt;=144.44,AY399-144.44,AY399-AZ399))))))</f>
        <v>Compléter la colonne M</v>
      </c>
      <c r="BB399" s="197" t="str">
        <f>IF(AY399="","Compléter la part variable",IF(AND($M399=Données!$I$2,AZ399=""),"Compléter mont. unit. versé pour le BTE",IF(BA399-$C$6&lt;0,0,BA399-$C$6)))</f>
        <v>Compléter la part variable</v>
      </c>
      <c r="BC399" s="192" t="str">
        <f t="shared" si="176"/>
        <v>Date signature contrat absente ou non conforme</v>
      </c>
      <c r="BD399" s="24"/>
      <c r="BE399" s="29"/>
      <c r="BF399" s="61" t="str">
        <f t="shared" ref="BF399:BF462" si="189">IF($M399="","Compléter la colonne M",IF(AND(BD399="",BE399=""),"Remplir une des 2 précédentes colonnes",IF(AND(BD399&lt;&gt;"",BE399&lt;&gt;""),"Remplir seulement une des deux colonnes",IF(OR(AND($M399="inférieure à 36 KVA",BD399=""),AND($M399="inférieure à 36 KVA",BE399&lt;&gt;"")),"Compléter la colonne 'Consommation mens. d'élec.'",IF(OR(AND($M399="supérieure à 36 KVA",BE399=""),AND($M399="supérieure à 36 KVA",BD399&lt;&gt;"")),"Compléter la colonne 'Consommation mens. résiduelle'",IF(BD399&lt;&gt;"",BD399,BE399))))))</f>
        <v>Compléter la colonne M</v>
      </c>
      <c r="BG399" s="62"/>
      <c r="BH399" s="29"/>
      <c r="BI399" s="205" t="str">
        <f>IF($M399="","Compléter la colonne M",IF(BG399="","Compléter la part variable",IF($M399=Données!$I$3,BG399,IF(AND($M399=Données!$I$2,BH399=""),"Compléter la colonne précédente",IF(BG399-BH399&lt;=0,0,IF(BH399&gt;=144.44,BG399-144.44,BG399-BH399))))))</f>
        <v>Compléter la colonne M</v>
      </c>
      <c r="BJ399" s="197" t="str">
        <f>IF(BG399="","Compléter la part variable",IF(AND($M399=Données!$I$2,BH399=""),"Compléter mont. unit. versé pour le BTE",IF(BI399-$C$6&lt;0,0,BI399-$C$6)))</f>
        <v>Compléter la part variable</v>
      </c>
      <c r="BK399" s="192" t="str">
        <f t="shared" si="177"/>
        <v>Date signature contrat absente ou non conforme</v>
      </c>
      <c r="BL399" s="24"/>
      <c r="BM399" s="29"/>
      <c r="BN399" s="61" t="str">
        <f t="shared" ref="BN399:BN462" si="190">IF($M399="","Compléter la colonne M",IF(AND(BL399="",BM399=""),"Remplir une des 2 précédentes colonnes",IF(AND(BL399&lt;&gt;"",BM399&lt;&gt;""),"Remplir seulement une des deux colonnes",IF(OR(AND($M399="inférieure à 36 KVA",BL399=""),AND($M399="inférieure à 36 KVA",BM399&lt;&gt;"")),"Compléter la colonne 'Consommation mens. d'élec.'",IF(OR(AND($M399="supérieure à 36 KVA",BM399=""),AND($M399="supérieure à 36 KVA",BL399&lt;&gt;"")),"Compléter la colonne 'Consommation mens. résiduelle'",IF(BL399&lt;&gt;"",BL399,BM399))))))</f>
        <v>Compléter la colonne M</v>
      </c>
      <c r="BO399" s="62"/>
      <c r="BP399" s="29"/>
      <c r="BQ399" s="205" t="str">
        <f>IF($M399="","Compléter la colonne M",IF(BO399="","Compléter la part variable",IF($M399=Données!$I$3,BO399,IF(AND($M399=Données!$I$2,BP399=""),"Compléter la colonne précédente",IF(BO399-BP399&lt;=0,0,IF(BP399&gt;=144.44,BO399-144.44,BO399-BP399))))))</f>
        <v>Compléter la colonne M</v>
      </c>
      <c r="BR399" s="197" t="str">
        <f>IF(BO399="","Compléter la part variable",IF(AND($M399=Données!$I$2,BP399=""),"Compléter mont. unit. versé pour le BTE",IF(BQ399-$C$6&lt;0,0,BQ399-$C$6)))</f>
        <v>Compléter la part variable</v>
      </c>
      <c r="BS399" s="192" t="str">
        <f t="shared" si="178"/>
        <v>Date signature contrat absente ou non conforme</v>
      </c>
      <c r="BT399" s="24"/>
      <c r="BU399" s="29"/>
      <c r="BV399" s="61" t="str">
        <f t="shared" ref="BV399:BV462" si="191">IF($M399="","Compléter la colonne M",IF(AND(BT399="",BU399=""),"Remplir une des 2 précédentes colonnes",IF(AND(BT399&lt;&gt;"",BU399&lt;&gt;""),"Remplir seulement une des deux colonnes",IF(OR(AND($M399="inférieure à 36 KVA",BT399=""),AND($M399="inférieure à 36 KVA",BU399&lt;&gt;"")),"Compléter la colonne 'Consommation mens. d'élec.'",IF(OR(AND($M399="supérieure à 36 KVA",BU399=""),AND($M399="supérieure à 36 KVA",BT399&lt;&gt;"")),"Compléter la colonne 'Consommation mens. résiduelle'",IF(BT399&lt;&gt;"",BT399,BU399))))))</f>
        <v>Compléter la colonne M</v>
      </c>
      <c r="BW399" s="62"/>
      <c r="BX399" s="29"/>
      <c r="BY399" s="205" t="str">
        <f>IF($M399="","Compléter la colonne M",IF(BW399="","Compléter la part variable",IF($M399=Données!$I$3,BW399,IF(AND($M399=Données!$I$2,BX399=""),"Compléter la colonne précédente",IF(BW399-BX399&lt;=0,0,IF(BX399&gt;=144.44,BW399-144.44,BW399-BX399))))))</f>
        <v>Compléter la colonne M</v>
      </c>
      <c r="BZ399" s="197" t="str">
        <f>IF(BW399="","Compléter la part variable",IF(AND($M399=Données!$I$2,BX399=""),"Compléter mont. unit. versé pour le BTE",IF(BY399-$C$6&lt;0,0,BY399-$C$6)))</f>
        <v>Compléter la part variable</v>
      </c>
      <c r="CA399" s="192" t="str">
        <f t="shared" si="179"/>
        <v>Date signature contrat absente ou non conforme</v>
      </c>
      <c r="CB399" s="24"/>
      <c r="CC399" s="29"/>
      <c r="CD399" s="61" t="str">
        <f t="shared" ref="CD399:CD462" si="192">IF($M399="","Compléter la colonne M",IF(AND(CB399="",CC399=""),"Remplir une des 2 précédentes colonnes",IF(AND(CB399&lt;&gt;"",CC399&lt;&gt;""),"Remplir seulement une des deux colonnes",IF(OR(AND($M399="inférieure à 36 KVA",CB399=""),AND($M399="inférieure à 36 KVA",CC399&lt;&gt;"")),"Compléter la colonne 'Consommation mens. d'élec.'",IF(OR(AND($M399="supérieure à 36 KVA",CC399=""),AND($M399="supérieure à 36 KVA",CB399&lt;&gt;"")),"Compléter la colonne 'Consommation mens. résiduelle'",IF(CB399&lt;&gt;"",CB399,CC399))))))</f>
        <v>Compléter la colonne M</v>
      </c>
      <c r="CE399" s="62"/>
      <c r="CF399" s="29"/>
      <c r="CG399" s="205" t="str">
        <f>IF($M399="","Compléter la colonne M",IF(CE399="","Compléter la part variable",IF($M399=Données!$I$3,CE399,IF(AND($M399=Données!$I$2,CF399=""),"Compléter la colonne précédente",IF(CE399-CF399&lt;=0,0,IF(CF399&gt;=144.44,CE399-144.44,CE399-CF399))))))</f>
        <v>Compléter la colonne M</v>
      </c>
      <c r="CH399" s="197" t="str">
        <f>IF(CE399="","Compléter la part variable",IF(AND($M399=Données!$I$2,CF399=""),"Compléter mont. unit. versé pour le BTE",IF(CG399-$C$6&lt;0,0,CG399-$C$6)))</f>
        <v>Compléter la part variable</v>
      </c>
      <c r="CI399" s="192" t="str">
        <f t="shared" si="180"/>
        <v>Date signature contrat absente ou non conforme</v>
      </c>
      <c r="CJ399" s="24"/>
      <c r="CK399" s="29"/>
      <c r="CL399" s="61" t="str">
        <f t="shared" ref="CL399:CL462" si="193">IF($M399="","Compléter la colonne M",IF(AND(CJ399="",CK399=""),"Remplir une des 2 précédentes colonnes",IF(AND(CJ399&lt;&gt;"",CK399&lt;&gt;""),"Remplir seulement une des deux colonnes",IF(OR(AND($M399="inférieure à 36 KVA",CJ399=""),AND($M399="inférieure à 36 KVA",CK399&lt;&gt;"")),"Compléter la colonne 'Consommation mens. d'élec.'",IF(OR(AND($M399="supérieure à 36 KVA",CK399=""),AND($M399="supérieure à 36 KVA",CJ399&lt;&gt;"")),"Compléter la colonne 'Consommation mens. résiduelle'",IF(CJ399&lt;&gt;"",CJ399,CK399))))))</f>
        <v>Compléter la colonne M</v>
      </c>
      <c r="CM399" s="62"/>
      <c r="CN399" s="29"/>
      <c r="CO399" s="205" t="str">
        <f>IF($M399="","Compléter la colonne M",IF(CM399="","Compléter la part variable",IF($M399=Données!$I$3,CM399,IF(AND($M399=Données!$I$2,CN399=""),"Compléter la colonne précédente",IF(CM399-CN399&lt;=0,0,IF(CN399&gt;=144.44,CM399-144.44,CM399-CN399))))))</f>
        <v>Compléter la colonne M</v>
      </c>
      <c r="CP399" s="197" t="str">
        <f>IF(CM399="","Compléter la part variable",IF(AND($M399=Données!$I$2,CN399=""),"Compléter mont. unit. versé pour le BTE",IF(CO399-$C$6&lt;0,0,CO399-$C$6)))</f>
        <v>Compléter la part variable</v>
      </c>
      <c r="CQ399" s="192" t="str">
        <f t="shared" si="181"/>
        <v>Date signature contrat absente ou non conforme</v>
      </c>
      <c r="CR399" s="24"/>
      <c r="CS399" s="29"/>
      <c r="CT399" s="61" t="str">
        <f t="shared" ref="CT399:CT462" si="194">IF($M399="","Compléter la colonne M",IF(AND(CR399="",CS399=""),"Remplir une des 2 précédentes colonnes",IF(AND(CR399&lt;&gt;"",CS399&lt;&gt;""),"Remplir seulement une des deux colonnes",IF(OR(AND($M399="inférieure à 36 KVA",CR399=""),AND($M399="inférieure à 36 KVA",CS399&lt;&gt;"")),"Compléter la colonne 'Consommation mens. d'élec.'",IF(OR(AND($M399="supérieure à 36 KVA",CS399=""),AND($M399="supérieure à 36 KVA",CR399&lt;&gt;"")),"Compléter la colonne 'Consommation mens. résiduelle'",IF(CR399&lt;&gt;"",CR399,CS399))))))</f>
        <v>Compléter la colonne M</v>
      </c>
      <c r="CU399" s="62"/>
      <c r="CV399" s="29"/>
      <c r="CW399" s="205" t="str">
        <f>IF($M399="","Compléter la colonne M",IF(CU399="","Compléter la part variable",IF($M399=Données!$I$3,CU399,IF(AND($M399=Données!$I$2,CV399=""),"Compléter la colonne précédente",IF(CU399-CV399&lt;=0,0,IF(CV399&gt;=144.44,CU399-144.44,CU399-CV399))))))</f>
        <v>Compléter la colonne M</v>
      </c>
      <c r="CX399" s="197" t="str">
        <f>IF(CU399="","Compléter la part variable",IF(AND($M399=Données!$I$2,CV399=""),"Compléter mont. unit. versé pour le BTE",IF(CW399-$C$6&lt;0,0,CW399-$C$6)))</f>
        <v>Compléter la part variable</v>
      </c>
      <c r="CY399" s="192" t="str">
        <f t="shared" si="182"/>
        <v>Date signature contrat absente ou non conforme</v>
      </c>
      <c r="CZ399" s="24"/>
      <c r="DA399" s="29"/>
      <c r="DB399" s="61" t="str">
        <f t="shared" ref="DB399:DB462" si="195">IF($M399="","Compléter la colonne M",IF(AND(CZ399="",DA399=""),"Remplir une des 2 précédentes colonnes",IF(AND(CZ399&lt;&gt;"",DA399&lt;&gt;""),"Remplir seulement une des deux colonnes",IF(OR(AND($M399="inférieure à 36 KVA",CZ399=""),AND($M399="inférieure à 36 KVA",DA399&lt;&gt;"")),"Compléter la colonne 'Consommation mens. d'élec.'",IF(OR(AND($M399="supérieure à 36 KVA",DA399=""),AND($M399="supérieure à 36 KVA",CZ399&lt;&gt;"")),"Compléter la colonne 'Consommation mens. résiduelle'",IF(CZ399&lt;&gt;"",CZ399,DA399))))))</f>
        <v>Compléter la colonne M</v>
      </c>
      <c r="DC399" s="62"/>
      <c r="DD399" s="29"/>
      <c r="DE399" s="205" t="str">
        <f>IF($M399="","Compléter la colonne M",IF(DC399="","Compléter la part variable",IF($M399=Données!$I$3,DC399,IF(AND($M399=Données!$I$2,DD399=""),"Compléter la colonne précédente",IF(DC399-DD399&lt;=0,0,IF(DD399&gt;=144.44,DC399-144.44,DC399-DD399))))))</f>
        <v>Compléter la colonne M</v>
      </c>
      <c r="DF399" s="197" t="str">
        <f>IF(DC399="","Compléter la part variable",IF(AND($M399=Données!$I$2,DD399=""),"Compléter mont. unit. versé pour le BTE",IF(DE399-$C$6&lt;0,0,DE399-$C$6)))</f>
        <v>Compléter la part variable</v>
      </c>
      <c r="DG399" s="192" t="str">
        <f t="shared" si="183"/>
        <v>Date signature contrat absente ou non conforme</v>
      </c>
      <c r="DH399" s="106" t="str">
        <f t="shared" si="170"/>
        <v>Remplir les colonnes M,N, Q et P</v>
      </c>
      <c r="DI399" s="153" t="str">
        <f t="shared" si="171"/>
        <v>Remplir les colonnes M, N, Q et P</v>
      </c>
      <c r="DJ399" s="28" t="str">
        <f t="shared" si="172"/>
        <v>Remplir les colonnes M, N, Q et P</v>
      </c>
      <c r="DK399"/>
      <c r="DL399"/>
    </row>
    <row r="400" spans="1:116" x14ac:dyDescent="0.3">
      <c r="A400" s="132"/>
      <c r="B400" s="165"/>
      <c r="C400" s="43"/>
      <c r="D400" s="43"/>
      <c r="E400" s="43"/>
      <c r="F400" s="43"/>
      <c r="G400" s="133"/>
      <c r="H400" s="59"/>
      <c r="I400" s="29"/>
      <c r="J400" s="167"/>
      <c r="K400" s="167"/>
      <c r="L400" s="168"/>
      <c r="M400" s="141"/>
      <c r="N400" s="119"/>
      <c r="O400" s="69"/>
      <c r="P400" s="69"/>
      <c r="Q400" s="145"/>
      <c r="R400" s="24"/>
      <c r="S400" s="29"/>
      <c r="T400" s="61" t="str">
        <f t="shared" si="184"/>
        <v>Compléter la colonne M</v>
      </c>
      <c r="U400" s="62"/>
      <c r="V400" s="103" t="str">
        <f t="shared" si="168"/>
        <v>Compléter la colonne précédente</v>
      </c>
      <c r="W400" s="192" t="str">
        <f t="shared" si="169"/>
        <v>Date signature contrat absente ou non conforme</v>
      </c>
      <c r="X400" s="24"/>
      <c r="Y400" s="29"/>
      <c r="Z400" s="61" t="str">
        <f t="shared" si="185"/>
        <v>Compléter la colonne M</v>
      </c>
      <c r="AA400" s="62"/>
      <c r="AB400" s="29"/>
      <c r="AC400" s="205" t="str">
        <f>IF($M400="","Compléter la colonne M",IF(AA400="","Compléter la part variable",IF($M400=Données!$I$3,AA400,IF(AND($M400=Données!$I$2,AB400=""),"Compléter la colonne précédente",IF(AA400-AB400&lt;=0,0,IF(AB400&gt;=144.44,AA400-144.44,AA400-AB400))))))</f>
        <v>Compléter la colonne M</v>
      </c>
      <c r="AD400" s="197" t="str">
        <f>IF(AA400="","Compléter la part variable",IF(AND($M400=Données!$I$2,AB400=""),"Compléter mont. unit. versé pour le BTE",IF(AC400-$C$6&lt;0,0,AC400-$C$6)))</f>
        <v>Compléter la part variable</v>
      </c>
      <c r="AE400" s="192" t="str">
        <f t="shared" si="173"/>
        <v>Date signature contrat absente ou non conforme</v>
      </c>
      <c r="AF400" s="24"/>
      <c r="AG400" s="29"/>
      <c r="AH400" s="61" t="str">
        <f t="shared" si="186"/>
        <v>Compléter la colonne M</v>
      </c>
      <c r="AI400" s="62"/>
      <c r="AJ400" s="29"/>
      <c r="AK400" s="205" t="str">
        <f>IF($M400="","Compléter la colonne M",IF(AI400="","Compléter la part variable",IF($M400=Données!$I$3,AI400,IF(AND($M400=Données!$I$2,AJ400=""),"Compléter la colonne précédente",IF(AI400-AJ400&lt;=0,0,IF(AJ400&gt;=144.44,AI400-144.44,AI400-AJ400))))))</f>
        <v>Compléter la colonne M</v>
      </c>
      <c r="AL400" s="197" t="str">
        <f>IF(AI400="","Compléter la part variable",IF(AND($M400=Données!$I$2,AJ400=""),"Compléter mont. unit. versé pour le BTE",IF(AK400-$C$6&lt;0,0,AK400-$C$6)))</f>
        <v>Compléter la part variable</v>
      </c>
      <c r="AM400" s="192" t="str">
        <f t="shared" si="174"/>
        <v>Date signature contrat absente ou non conforme</v>
      </c>
      <c r="AN400" s="24"/>
      <c r="AO400" s="29"/>
      <c r="AP400" s="61" t="str">
        <f t="shared" si="187"/>
        <v>Compléter la colonne M</v>
      </c>
      <c r="AQ400" s="62"/>
      <c r="AR400" s="29"/>
      <c r="AS400" s="205" t="str">
        <f>IF($M400="","Compléter la colonne M",IF(AQ400="","Compléter la part variable",IF($M400=Données!$I$3,AQ400,IF(AND($M400=Données!$I$2,AR400=""),"Compléter la colonne précédente",IF(AQ400-AR400&lt;=0,0,IF(AR400&gt;=144.44,AQ400-144.44,AQ400-AR400))))))</f>
        <v>Compléter la colonne M</v>
      </c>
      <c r="AT400" s="197" t="str">
        <f>IF(AQ400="","Compléter la part variable",IF(AND($M400=Données!$I$2,AR400=""),"Compléter mont. unit. versé pour le BTE",IF(AS400-$C$6&lt;0,0,AS400-$C$6)))</f>
        <v>Compléter la part variable</v>
      </c>
      <c r="AU400" s="192" t="str">
        <f t="shared" si="175"/>
        <v>Date signature contrat absente ou non conforme</v>
      </c>
      <c r="AV400" s="24"/>
      <c r="AW400" s="29"/>
      <c r="AX400" s="61" t="str">
        <f t="shared" si="188"/>
        <v>Compléter la colonne M</v>
      </c>
      <c r="AY400" s="62"/>
      <c r="AZ400" s="29"/>
      <c r="BA400" s="205" t="str">
        <f>IF($M400="","Compléter la colonne M",IF(AY400="","Compléter la part variable",IF($M400=Données!$I$3,AY400,IF(AND($M400=Données!$I$2,AZ400=""),"Compléter la colonne précédente",IF(AY400-AZ400&lt;=0,0,IF(AZ400&gt;=144.44,AY400-144.44,AY400-AZ400))))))</f>
        <v>Compléter la colonne M</v>
      </c>
      <c r="BB400" s="197" t="str">
        <f>IF(AY400="","Compléter la part variable",IF(AND($M400=Données!$I$2,AZ400=""),"Compléter mont. unit. versé pour le BTE",IF(BA400-$C$6&lt;0,0,BA400-$C$6)))</f>
        <v>Compléter la part variable</v>
      </c>
      <c r="BC400" s="192" t="str">
        <f t="shared" si="176"/>
        <v>Date signature contrat absente ou non conforme</v>
      </c>
      <c r="BD400" s="24"/>
      <c r="BE400" s="29"/>
      <c r="BF400" s="61" t="str">
        <f t="shared" si="189"/>
        <v>Compléter la colonne M</v>
      </c>
      <c r="BG400" s="62"/>
      <c r="BH400" s="29"/>
      <c r="BI400" s="205" t="str">
        <f>IF($M400="","Compléter la colonne M",IF(BG400="","Compléter la part variable",IF($M400=Données!$I$3,BG400,IF(AND($M400=Données!$I$2,BH400=""),"Compléter la colonne précédente",IF(BG400-BH400&lt;=0,0,IF(BH400&gt;=144.44,BG400-144.44,BG400-BH400))))))</f>
        <v>Compléter la colonne M</v>
      </c>
      <c r="BJ400" s="197" t="str">
        <f>IF(BG400="","Compléter la part variable",IF(AND($M400=Données!$I$2,BH400=""),"Compléter mont. unit. versé pour le BTE",IF(BI400-$C$6&lt;0,0,BI400-$C$6)))</f>
        <v>Compléter la part variable</v>
      </c>
      <c r="BK400" s="192" t="str">
        <f t="shared" si="177"/>
        <v>Date signature contrat absente ou non conforme</v>
      </c>
      <c r="BL400" s="24"/>
      <c r="BM400" s="29"/>
      <c r="BN400" s="61" t="str">
        <f t="shared" si="190"/>
        <v>Compléter la colonne M</v>
      </c>
      <c r="BO400" s="62"/>
      <c r="BP400" s="29"/>
      <c r="BQ400" s="205" t="str">
        <f>IF($M400="","Compléter la colonne M",IF(BO400="","Compléter la part variable",IF($M400=Données!$I$3,BO400,IF(AND($M400=Données!$I$2,BP400=""),"Compléter la colonne précédente",IF(BO400-BP400&lt;=0,0,IF(BP400&gt;=144.44,BO400-144.44,BO400-BP400))))))</f>
        <v>Compléter la colonne M</v>
      </c>
      <c r="BR400" s="197" t="str">
        <f>IF(BO400="","Compléter la part variable",IF(AND($M400=Données!$I$2,BP400=""),"Compléter mont. unit. versé pour le BTE",IF(BQ400-$C$6&lt;0,0,BQ400-$C$6)))</f>
        <v>Compléter la part variable</v>
      </c>
      <c r="BS400" s="192" t="str">
        <f t="shared" si="178"/>
        <v>Date signature contrat absente ou non conforme</v>
      </c>
      <c r="BT400" s="24"/>
      <c r="BU400" s="29"/>
      <c r="BV400" s="61" t="str">
        <f t="shared" si="191"/>
        <v>Compléter la colonne M</v>
      </c>
      <c r="BW400" s="62"/>
      <c r="BX400" s="29"/>
      <c r="BY400" s="205" t="str">
        <f>IF($M400="","Compléter la colonne M",IF(BW400="","Compléter la part variable",IF($M400=Données!$I$3,BW400,IF(AND($M400=Données!$I$2,BX400=""),"Compléter la colonne précédente",IF(BW400-BX400&lt;=0,0,IF(BX400&gt;=144.44,BW400-144.44,BW400-BX400))))))</f>
        <v>Compléter la colonne M</v>
      </c>
      <c r="BZ400" s="197" t="str">
        <f>IF(BW400="","Compléter la part variable",IF(AND($M400=Données!$I$2,BX400=""),"Compléter mont. unit. versé pour le BTE",IF(BY400-$C$6&lt;0,0,BY400-$C$6)))</f>
        <v>Compléter la part variable</v>
      </c>
      <c r="CA400" s="192" t="str">
        <f t="shared" si="179"/>
        <v>Date signature contrat absente ou non conforme</v>
      </c>
      <c r="CB400" s="24"/>
      <c r="CC400" s="29"/>
      <c r="CD400" s="61" t="str">
        <f t="shared" si="192"/>
        <v>Compléter la colonne M</v>
      </c>
      <c r="CE400" s="62"/>
      <c r="CF400" s="29"/>
      <c r="CG400" s="205" t="str">
        <f>IF($M400="","Compléter la colonne M",IF(CE400="","Compléter la part variable",IF($M400=Données!$I$3,CE400,IF(AND($M400=Données!$I$2,CF400=""),"Compléter la colonne précédente",IF(CE400-CF400&lt;=0,0,IF(CF400&gt;=144.44,CE400-144.44,CE400-CF400))))))</f>
        <v>Compléter la colonne M</v>
      </c>
      <c r="CH400" s="197" t="str">
        <f>IF(CE400="","Compléter la part variable",IF(AND($M400=Données!$I$2,CF400=""),"Compléter mont. unit. versé pour le BTE",IF(CG400-$C$6&lt;0,0,CG400-$C$6)))</f>
        <v>Compléter la part variable</v>
      </c>
      <c r="CI400" s="192" t="str">
        <f t="shared" si="180"/>
        <v>Date signature contrat absente ou non conforme</v>
      </c>
      <c r="CJ400" s="24"/>
      <c r="CK400" s="29"/>
      <c r="CL400" s="61" t="str">
        <f t="shared" si="193"/>
        <v>Compléter la colonne M</v>
      </c>
      <c r="CM400" s="62"/>
      <c r="CN400" s="29"/>
      <c r="CO400" s="205" t="str">
        <f>IF($M400="","Compléter la colonne M",IF(CM400="","Compléter la part variable",IF($M400=Données!$I$3,CM400,IF(AND($M400=Données!$I$2,CN400=""),"Compléter la colonne précédente",IF(CM400-CN400&lt;=0,0,IF(CN400&gt;=144.44,CM400-144.44,CM400-CN400))))))</f>
        <v>Compléter la colonne M</v>
      </c>
      <c r="CP400" s="197" t="str">
        <f>IF(CM400="","Compléter la part variable",IF(AND($M400=Données!$I$2,CN400=""),"Compléter mont. unit. versé pour le BTE",IF(CO400-$C$6&lt;0,0,CO400-$C$6)))</f>
        <v>Compléter la part variable</v>
      </c>
      <c r="CQ400" s="192" t="str">
        <f t="shared" si="181"/>
        <v>Date signature contrat absente ou non conforme</v>
      </c>
      <c r="CR400" s="24"/>
      <c r="CS400" s="29"/>
      <c r="CT400" s="61" t="str">
        <f t="shared" si="194"/>
        <v>Compléter la colonne M</v>
      </c>
      <c r="CU400" s="62"/>
      <c r="CV400" s="29"/>
      <c r="CW400" s="205" t="str">
        <f>IF($M400="","Compléter la colonne M",IF(CU400="","Compléter la part variable",IF($M400=Données!$I$3,CU400,IF(AND($M400=Données!$I$2,CV400=""),"Compléter la colonne précédente",IF(CU400-CV400&lt;=0,0,IF(CV400&gt;=144.44,CU400-144.44,CU400-CV400))))))</f>
        <v>Compléter la colonne M</v>
      </c>
      <c r="CX400" s="197" t="str">
        <f>IF(CU400="","Compléter la part variable",IF(AND($M400=Données!$I$2,CV400=""),"Compléter mont. unit. versé pour le BTE",IF(CW400-$C$6&lt;0,0,CW400-$C$6)))</f>
        <v>Compléter la part variable</v>
      </c>
      <c r="CY400" s="192" t="str">
        <f t="shared" si="182"/>
        <v>Date signature contrat absente ou non conforme</v>
      </c>
      <c r="CZ400" s="24"/>
      <c r="DA400" s="29"/>
      <c r="DB400" s="61" t="str">
        <f t="shared" si="195"/>
        <v>Compléter la colonne M</v>
      </c>
      <c r="DC400" s="62"/>
      <c r="DD400" s="29"/>
      <c r="DE400" s="205" t="str">
        <f>IF($M400="","Compléter la colonne M",IF(DC400="","Compléter la part variable",IF($M400=Données!$I$3,DC400,IF(AND($M400=Données!$I$2,DD400=""),"Compléter la colonne précédente",IF(DC400-DD400&lt;=0,0,IF(DD400&gt;=144.44,DC400-144.44,DC400-DD400))))))</f>
        <v>Compléter la colonne M</v>
      </c>
      <c r="DF400" s="197" t="str">
        <f>IF(DC400="","Compléter la part variable",IF(AND($M400=Données!$I$2,DD400=""),"Compléter mont. unit. versé pour le BTE",IF(DE400-$C$6&lt;0,0,DE400-$C$6)))</f>
        <v>Compléter la part variable</v>
      </c>
      <c r="DG400" s="192" t="str">
        <f t="shared" si="183"/>
        <v>Date signature contrat absente ou non conforme</v>
      </c>
      <c r="DH400" s="106" t="str">
        <f t="shared" si="170"/>
        <v>Remplir les colonnes M,N, Q et P</v>
      </c>
      <c r="DI400" s="153" t="str">
        <f t="shared" si="171"/>
        <v>Remplir les colonnes M, N, Q et P</v>
      </c>
      <c r="DJ400" s="28" t="str">
        <f t="shared" si="172"/>
        <v>Remplir les colonnes M, N, Q et P</v>
      </c>
      <c r="DK400"/>
      <c r="DL400"/>
    </row>
    <row r="401" spans="1:116" x14ac:dyDescent="0.3">
      <c r="A401" s="132"/>
      <c r="B401" s="165"/>
      <c r="C401" s="43"/>
      <c r="D401" s="43"/>
      <c r="E401" s="43"/>
      <c r="F401" s="43"/>
      <c r="G401" s="133"/>
      <c r="H401" s="59"/>
      <c r="I401" s="29"/>
      <c r="J401" s="167"/>
      <c r="K401" s="167"/>
      <c r="L401" s="168"/>
      <c r="M401" s="141"/>
      <c r="N401" s="119"/>
      <c r="O401" s="69"/>
      <c r="P401" s="69"/>
      <c r="Q401" s="145"/>
      <c r="R401" s="24"/>
      <c r="S401" s="29"/>
      <c r="T401" s="61" t="str">
        <f t="shared" si="184"/>
        <v>Compléter la colonne M</v>
      </c>
      <c r="U401" s="62"/>
      <c r="V401" s="103" t="str">
        <f t="shared" si="168"/>
        <v>Compléter la colonne précédente</v>
      </c>
      <c r="W401" s="192" t="str">
        <f t="shared" si="169"/>
        <v>Date signature contrat absente ou non conforme</v>
      </c>
      <c r="X401" s="24"/>
      <c r="Y401" s="29"/>
      <c r="Z401" s="61" t="str">
        <f t="shared" si="185"/>
        <v>Compléter la colonne M</v>
      </c>
      <c r="AA401" s="62"/>
      <c r="AB401" s="29"/>
      <c r="AC401" s="205" t="str">
        <f>IF($M401="","Compléter la colonne M",IF(AA401="","Compléter la part variable",IF($M401=Données!$I$3,AA401,IF(AND($M401=Données!$I$2,AB401=""),"Compléter la colonne précédente",IF(AA401-AB401&lt;=0,0,IF(AB401&gt;=144.44,AA401-144.44,AA401-AB401))))))</f>
        <v>Compléter la colonne M</v>
      </c>
      <c r="AD401" s="197" t="str">
        <f>IF(AA401="","Compléter la part variable",IF(AND($M401=Données!$I$2,AB401=""),"Compléter mont. unit. versé pour le BTE",IF(AC401-$C$6&lt;0,0,AC401-$C$6)))</f>
        <v>Compléter la part variable</v>
      </c>
      <c r="AE401" s="192" t="str">
        <f t="shared" si="173"/>
        <v>Date signature contrat absente ou non conforme</v>
      </c>
      <c r="AF401" s="24"/>
      <c r="AG401" s="29"/>
      <c r="AH401" s="61" t="str">
        <f t="shared" si="186"/>
        <v>Compléter la colonne M</v>
      </c>
      <c r="AI401" s="62"/>
      <c r="AJ401" s="29"/>
      <c r="AK401" s="205" t="str">
        <f>IF($M401="","Compléter la colonne M",IF(AI401="","Compléter la part variable",IF($M401=Données!$I$3,AI401,IF(AND($M401=Données!$I$2,AJ401=""),"Compléter la colonne précédente",IF(AI401-AJ401&lt;=0,0,IF(AJ401&gt;=144.44,AI401-144.44,AI401-AJ401))))))</f>
        <v>Compléter la colonne M</v>
      </c>
      <c r="AL401" s="197" t="str">
        <f>IF(AI401="","Compléter la part variable",IF(AND($M401=Données!$I$2,AJ401=""),"Compléter mont. unit. versé pour le BTE",IF(AK401-$C$6&lt;0,0,AK401-$C$6)))</f>
        <v>Compléter la part variable</v>
      </c>
      <c r="AM401" s="192" t="str">
        <f t="shared" si="174"/>
        <v>Date signature contrat absente ou non conforme</v>
      </c>
      <c r="AN401" s="24"/>
      <c r="AO401" s="29"/>
      <c r="AP401" s="61" t="str">
        <f t="shared" si="187"/>
        <v>Compléter la colonne M</v>
      </c>
      <c r="AQ401" s="62"/>
      <c r="AR401" s="29"/>
      <c r="AS401" s="205" t="str">
        <f>IF($M401="","Compléter la colonne M",IF(AQ401="","Compléter la part variable",IF($M401=Données!$I$3,AQ401,IF(AND($M401=Données!$I$2,AR401=""),"Compléter la colonne précédente",IF(AQ401-AR401&lt;=0,0,IF(AR401&gt;=144.44,AQ401-144.44,AQ401-AR401))))))</f>
        <v>Compléter la colonne M</v>
      </c>
      <c r="AT401" s="197" t="str">
        <f>IF(AQ401="","Compléter la part variable",IF(AND($M401=Données!$I$2,AR401=""),"Compléter mont. unit. versé pour le BTE",IF(AS401-$C$6&lt;0,0,AS401-$C$6)))</f>
        <v>Compléter la part variable</v>
      </c>
      <c r="AU401" s="192" t="str">
        <f t="shared" si="175"/>
        <v>Date signature contrat absente ou non conforme</v>
      </c>
      <c r="AV401" s="24"/>
      <c r="AW401" s="29"/>
      <c r="AX401" s="61" t="str">
        <f t="shared" si="188"/>
        <v>Compléter la colonne M</v>
      </c>
      <c r="AY401" s="62"/>
      <c r="AZ401" s="29"/>
      <c r="BA401" s="205" t="str">
        <f>IF($M401="","Compléter la colonne M",IF(AY401="","Compléter la part variable",IF($M401=Données!$I$3,AY401,IF(AND($M401=Données!$I$2,AZ401=""),"Compléter la colonne précédente",IF(AY401-AZ401&lt;=0,0,IF(AZ401&gt;=144.44,AY401-144.44,AY401-AZ401))))))</f>
        <v>Compléter la colonne M</v>
      </c>
      <c r="BB401" s="197" t="str">
        <f>IF(AY401="","Compléter la part variable",IF(AND($M401=Données!$I$2,AZ401=""),"Compléter mont. unit. versé pour le BTE",IF(BA401-$C$6&lt;0,0,BA401-$C$6)))</f>
        <v>Compléter la part variable</v>
      </c>
      <c r="BC401" s="192" t="str">
        <f t="shared" si="176"/>
        <v>Date signature contrat absente ou non conforme</v>
      </c>
      <c r="BD401" s="24"/>
      <c r="BE401" s="29"/>
      <c r="BF401" s="61" t="str">
        <f t="shared" si="189"/>
        <v>Compléter la colonne M</v>
      </c>
      <c r="BG401" s="62"/>
      <c r="BH401" s="29"/>
      <c r="BI401" s="205" t="str">
        <f>IF($M401="","Compléter la colonne M",IF(BG401="","Compléter la part variable",IF($M401=Données!$I$3,BG401,IF(AND($M401=Données!$I$2,BH401=""),"Compléter la colonne précédente",IF(BG401-BH401&lt;=0,0,IF(BH401&gt;=144.44,BG401-144.44,BG401-BH401))))))</f>
        <v>Compléter la colonne M</v>
      </c>
      <c r="BJ401" s="197" t="str">
        <f>IF(BG401="","Compléter la part variable",IF(AND($M401=Données!$I$2,BH401=""),"Compléter mont. unit. versé pour le BTE",IF(BI401-$C$6&lt;0,0,BI401-$C$6)))</f>
        <v>Compléter la part variable</v>
      </c>
      <c r="BK401" s="192" t="str">
        <f t="shared" si="177"/>
        <v>Date signature contrat absente ou non conforme</v>
      </c>
      <c r="BL401" s="24"/>
      <c r="BM401" s="29"/>
      <c r="BN401" s="61" t="str">
        <f t="shared" si="190"/>
        <v>Compléter la colonne M</v>
      </c>
      <c r="BO401" s="62"/>
      <c r="BP401" s="29"/>
      <c r="BQ401" s="205" t="str">
        <f>IF($M401="","Compléter la colonne M",IF(BO401="","Compléter la part variable",IF($M401=Données!$I$3,BO401,IF(AND($M401=Données!$I$2,BP401=""),"Compléter la colonne précédente",IF(BO401-BP401&lt;=0,0,IF(BP401&gt;=144.44,BO401-144.44,BO401-BP401))))))</f>
        <v>Compléter la colonne M</v>
      </c>
      <c r="BR401" s="197" t="str">
        <f>IF(BO401="","Compléter la part variable",IF(AND($M401=Données!$I$2,BP401=""),"Compléter mont. unit. versé pour le BTE",IF(BQ401-$C$6&lt;0,0,BQ401-$C$6)))</f>
        <v>Compléter la part variable</v>
      </c>
      <c r="BS401" s="192" t="str">
        <f t="shared" si="178"/>
        <v>Date signature contrat absente ou non conforme</v>
      </c>
      <c r="BT401" s="24"/>
      <c r="BU401" s="29"/>
      <c r="BV401" s="61" t="str">
        <f t="shared" si="191"/>
        <v>Compléter la colonne M</v>
      </c>
      <c r="BW401" s="62"/>
      <c r="BX401" s="29"/>
      <c r="BY401" s="205" t="str">
        <f>IF($M401="","Compléter la colonne M",IF(BW401="","Compléter la part variable",IF($M401=Données!$I$3,BW401,IF(AND($M401=Données!$I$2,BX401=""),"Compléter la colonne précédente",IF(BW401-BX401&lt;=0,0,IF(BX401&gt;=144.44,BW401-144.44,BW401-BX401))))))</f>
        <v>Compléter la colonne M</v>
      </c>
      <c r="BZ401" s="197" t="str">
        <f>IF(BW401="","Compléter la part variable",IF(AND($M401=Données!$I$2,BX401=""),"Compléter mont. unit. versé pour le BTE",IF(BY401-$C$6&lt;0,0,BY401-$C$6)))</f>
        <v>Compléter la part variable</v>
      </c>
      <c r="CA401" s="192" t="str">
        <f t="shared" si="179"/>
        <v>Date signature contrat absente ou non conforme</v>
      </c>
      <c r="CB401" s="24"/>
      <c r="CC401" s="29"/>
      <c r="CD401" s="61" t="str">
        <f t="shared" si="192"/>
        <v>Compléter la colonne M</v>
      </c>
      <c r="CE401" s="62"/>
      <c r="CF401" s="29"/>
      <c r="CG401" s="205" t="str">
        <f>IF($M401="","Compléter la colonne M",IF(CE401="","Compléter la part variable",IF($M401=Données!$I$3,CE401,IF(AND($M401=Données!$I$2,CF401=""),"Compléter la colonne précédente",IF(CE401-CF401&lt;=0,0,IF(CF401&gt;=144.44,CE401-144.44,CE401-CF401))))))</f>
        <v>Compléter la colonne M</v>
      </c>
      <c r="CH401" s="197" t="str">
        <f>IF(CE401="","Compléter la part variable",IF(AND($M401=Données!$I$2,CF401=""),"Compléter mont. unit. versé pour le BTE",IF(CG401-$C$6&lt;0,0,CG401-$C$6)))</f>
        <v>Compléter la part variable</v>
      </c>
      <c r="CI401" s="192" t="str">
        <f t="shared" si="180"/>
        <v>Date signature contrat absente ou non conforme</v>
      </c>
      <c r="CJ401" s="24"/>
      <c r="CK401" s="29"/>
      <c r="CL401" s="61" t="str">
        <f t="shared" si="193"/>
        <v>Compléter la colonne M</v>
      </c>
      <c r="CM401" s="62"/>
      <c r="CN401" s="29"/>
      <c r="CO401" s="205" t="str">
        <f>IF($M401="","Compléter la colonne M",IF(CM401="","Compléter la part variable",IF($M401=Données!$I$3,CM401,IF(AND($M401=Données!$I$2,CN401=""),"Compléter la colonne précédente",IF(CM401-CN401&lt;=0,0,IF(CN401&gt;=144.44,CM401-144.44,CM401-CN401))))))</f>
        <v>Compléter la colonne M</v>
      </c>
      <c r="CP401" s="197" t="str">
        <f>IF(CM401="","Compléter la part variable",IF(AND($M401=Données!$I$2,CN401=""),"Compléter mont. unit. versé pour le BTE",IF(CO401-$C$6&lt;0,0,CO401-$C$6)))</f>
        <v>Compléter la part variable</v>
      </c>
      <c r="CQ401" s="192" t="str">
        <f t="shared" si="181"/>
        <v>Date signature contrat absente ou non conforme</v>
      </c>
      <c r="CR401" s="24"/>
      <c r="CS401" s="29"/>
      <c r="CT401" s="61" t="str">
        <f t="shared" si="194"/>
        <v>Compléter la colonne M</v>
      </c>
      <c r="CU401" s="62"/>
      <c r="CV401" s="29"/>
      <c r="CW401" s="205" t="str">
        <f>IF($M401="","Compléter la colonne M",IF(CU401="","Compléter la part variable",IF($M401=Données!$I$3,CU401,IF(AND($M401=Données!$I$2,CV401=""),"Compléter la colonne précédente",IF(CU401-CV401&lt;=0,0,IF(CV401&gt;=144.44,CU401-144.44,CU401-CV401))))))</f>
        <v>Compléter la colonne M</v>
      </c>
      <c r="CX401" s="197" t="str">
        <f>IF(CU401="","Compléter la part variable",IF(AND($M401=Données!$I$2,CV401=""),"Compléter mont. unit. versé pour le BTE",IF(CW401-$C$6&lt;0,0,CW401-$C$6)))</f>
        <v>Compléter la part variable</v>
      </c>
      <c r="CY401" s="192" t="str">
        <f t="shared" si="182"/>
        <v>Date signature contrat absente ou non conforme</v>
      </c>
      <c r="CZ401" s="24"/>
      <c r="DA401" s="29"/>
      <c r="DB401" s="61" t="str">
        <f t="shared" si="195"/>
        <v>Compléter la colonne M</v>
      </c>
      <c r="DC401" s="62"/>
      <c r="DD401" s="29"/>
      <c r="DE401" s="205" t="str">
        <f>IF($M401="","Compléter la colonne M",IF(DC401="","Compléter la part variable",IF($M401=Données!$I$3,DC401,IF(AND($M401=Données!$I$2,DD401=""),"Compléter la colonne précédente",IF(DC401-DD401&lt;=0,0,IF(DD401&gt;=144.44,DC401-144.44,DC401-DD401))))))</f>
        <v>Compléter la colonne M</v>
      </c>
      <c r="DF401" s="197" t="str">
        <f>IF(DC401="","Compléter la part variable",IF(AND($M401=Données!$I$2,DD401=""),"Compléter mont. unit. versé pour le BTE",IF(DE401-$C$6&lt;0,0,DE401-$C$6)))</f>
        <v>Compléter la part variable</v>
      </c>
      <c r="DG401" s="192" t="str">
        <f t="shared" si="183"/>
        <v>Date signature contrat absente ou non conforme</v>
      </c>
      <c r="DH401" s="106" t="str">
        <f t="shared" si="170"/>
        <v>Remplir les colonnes M,N, Q et P</v>
      </c>
      <c r="DI401" s="153" t="str">
        <f t="shared" si="171"/>
        <v>Remplir les colonnes M, N, Q et P</v>
      </c>
      <c r="DJ401" s="28" t="str">
        <f t="shared" si="172"/>
        <v>Remplir les colonnes M, N, Q et P</v>
      </c>
      <c r="DK401"/>
      <c r="DL401"/>
    </row>
    <row r="402" spans="1:116" x14ac:dyDescent="0.3">
      <c r="A402" s="132"/>
      <c r="B402" s="165"/>
      <c r="C402" s="43"/>
      <c r="D402" s="43"/>
      <c r="E402" s="43"/>
      <c r="F402" s="43"/>
      <c r="G402" s="133"/>
      <c r="H402" s="59"/>
      <c r="I402" s="29"/>
      <c r="J402" s="167"/>
      <c r="K402" s="167"/>
      <c r="L402" s="168"/>
      <c r="M402" s="141"/>
      <c r="N402" s="119"/>
      <c r="O402" s="69"/>
      <c r="P402" s="69"/>
      <c r="Q402" s="145"/>
      <c r="R402" s="24"/>
      <c r="S402" s="29"/>
      <c r="T402" s="61" t="str">
        <f t="shared" si="184"/>
        <v>Compléter la colonne M</v>
      </c>
      <c r="U402" s="62"/>
      <c r="V402" s="103" t="str">
        <f t="shared" si="168"/>
        <v>Compléter la colonne précédente</v>
      </c>
      <c r="W402" s="192" t="str">
        <f t="shared" si="169"/>
        <v>Date signature contrat absente ou non conforme</v>
      </c>
      <c r="X402" s="24"/>
      <c r="Y402" s="29"/>
      <c r="Z402" s="61" t="str">
        <f t="shared" si="185"/>
        <v>Compléter la colonne M</v>
      </c>
      <c r="AA402" s="62"/>
      <c r="AB402" s="29"/>
      <c r="AC402" s="205" t="str">
        <f>IF($M402="","Compléter la colonne M",IF(AA402="","Compléter la part variable",IF($M402=Données!$I$3,AA402,IF(AND($M402=Données!$I$2,AB402=""),"Compléter la colonne précédente",IF(AA402-AB402&lt;=0,0,IF(AB402&gt;=144.44,AA402-144.44,AA402-AB402))))))</f>
        <v>Compléter la colonne M</v>
      </c>
      <c r="AD402" s="197" t="str">
        <f>IF(AA402="","Compléter la part variable",IF(AND($M402=Données!$I$2,AB402=""),"Compléter mont. unit. versé pour le BTE",IF(AC402-$C$6&lt;0,0,AC402-$C$6)))</f>
        <v>Compléter la part variable</v>
      </c>
      <c r="AE402" s="192" t="str">
        <f t="shared" si="173"/>
        <v>Date signature contrat absente ou non conforme</v>
      </c>
      <c r="AF402" s="24"/>
      <c r="AG402" s="29"/>
      <c r="AH402" s="61" t="str">
        <f t="shared" si="186"/>
        <v>Compléter la colonne M</v>
      </c>
      <c r="AI402" s="62"/>
      <c r="AJ402" s="29"/>
      <c r="AK402" s="205" t="str">
        <f>IF($M402="","Compléter la colonne M",IF(AI402="","Compléter la part variable",IF($M402=Données!$I$3,AI402,IF(AND($M402=Données!$I$2,AJ402=""),"Compléter la colonne précédente",IF(AI402-AJ402&lt;=0,0,IF(AJ402&gt;=144.44,AI402-144.44,AI402-AJ402))))))</f>
        <v>Compléter la colonne M</v>
      </c>
      <c r="AL402" s="197" t="str">
        <f>IF(AI402="","Compléter la part variable",IF(AND($M402=Données!$I$2,AJ402=""),"Compléter mont. unit. versé pour le BTE",IF(AK402-$C$6&lt;0,0,AK402-$C$6)))</f>
        <v>Compléter la part variable</v>
      </c>
      <c r="AM402" s="192" t="str">
        <f t="shared" si="174"/>
        <v>Date signature contrat absente ou non conforme</v>
      </c>
      <c r="AN402" s="24"/>
      <c r="AO402" s="29"/>
      <c r="AP402" s="61" t="str">
        <f t="shared" si="187"/>
        <v>Compléter la colonne M</v>
      </c>
      <c r="AQ402" s="62"/>
      <c r="AR402" s="29"/>
      <c r="AS402" s="205" t="str">
        <f>IF($M402="","Compléter la colonne M",IF(AQ402="","Compléter la part variable",IF($M402=Données!$I$3,AQ402,IF(AND($M402=Données!$I$2,AR402=""),"Compléter la colonne précédente",IF(AQ402-AR402&lt;=0,0,IF(AR402&gt;=144.44,AQ402-144.44,AQ402-AR402))))))</f>
        <v>Compléter la colonne M</v>
      </c>
      <c r="AT402" s="197" t="str">
        <f>IF(AQ402="","Compléter la part variable",IF(AND($M402=Données!$I$2,AR402=""),"Compléter mont. unit. versé pour le BTE",IF(AS402-$C$6&lt;0,0,AS402-$C$6)))</f>
        <v>Compléter la part variable</v>
      </c>
      <c r="AU402" s="192" t="str">
        <f t="shared" si="175"/>
        <v>Date signature contrat absente ou non conforme</v>
      </c>
      <c r="AV402" s="24"/>
      <c r="AW402" s="29"/>
      <c r="AX402" s="61" t="str">
        <f t="shared" si="188"/>
        <v>Compléter la colonne M</v>
      </c>
      <c r="AY402" s="62"/>
      <c r="AZ402" s="29"/>
      <c r="BA402" s="205" t="str">
        <f>IF($M402="","Compléter la colonne M",IF(AY402="","Compléter la part variable",IF($M402=Données!$I$3,AY402,IF(AND($M402=Données!$I$2,AZ402=""),"Compléter la colonne précédente",IF(AY402-AZ402&lt;=0,0,IF(AZ402&gt;=144.44,AY402-144.44,AY402-AZ402))))))</f>
        <v>Compléter la colonne M</v>
      </c>
      <c r="BB402" s="197" t="str">
        <f>IF(AY402="","Compléter la part variable",IF(AND($M402=Données!$I$2,AZ402=""),"Compléter mont. unit. versé pour le BTE",IF(BA402-$C$6&lt;0,0,BA402-$C$6)))</f>
        <v>Compléter la part variable</v>
      </c>
      <c r="BC402" s="192" t="str">
        <f t="shared" si="176"/>
        <v>Date signature contrat absente ou non conforme</v>
      </c>
      <c r="BD402" s="24"/>
      <c r="BE402" s="29"/>
      <c r="BF402" s="61" t="str">
        <f t="shared" si="189"/>
        <v>Compléter la colonne M</v>
      </c>
      <c r="BG402" s="62"/>
      <c r="BH402" s="29"/>
      <c r="BI402" s="205" t="str">
        <f>IF($M402="","Compléter la colonne M",IF(BG402="","Compléter la part variable",IF($M402=Données!$I$3,BG402,IF(AND($M402=Données!$I$2,BH402=""),"Compléter la colonne précédente",IF(BG402-BH402&lt;=0,0,IF(BH402&gt;=144.44,BG402-144.44,BG402-BH402))))))</f>
        <v>Compléter la colonne M</v>
      </c>
      <c r="BJ402" s="197" t="str">
        <f>IF(BG402="","Compléter la part variable",IF(AND($M402=Données!$I$2,BH402=""),"Compléter mont. unit. versé pour le BTE",IF(BI402-$C$6&lt;0,0,BI402-$C$6)))</f>
        <v>Compléter la part variable</v>
      </c>
      <c r="BK402" s="192" t="str">
        <f t="shared" si="177"/>
        <v>Date signature contrat absente ou non conforme</v>
      </c>
      <c r="BL402" s="24"/>
      <c r="BM402" s="29"/>
      <c r="BN402" s="61" t="str">
        <f t="shared" si="190"/>
        <v>Compléter la colonne M</v>
      </c>
      <c r="BO402" s="62"/>
      <c r="BP402" s="29"/>
      <c r="BQ402" s="205" t="str">
        <f>IF($M402="","Compléter la colonne M",IF(BO402="","Compléter la part variable",IF($M402=Données!$I$3,BO402,IF(AND($M402=Données!$I$2,BP402=""),"Compléter la colonne précédente",IF(BO402-BP402&lt;=0,0,IF(BP402&gt;=144.44,BO402-144.44,BO402-BP402))))))</f>
        <v>Compléter la colonne M</v>
      </c>
      <c r="BR402" s="197" t="str">
        <f>IF(BO402="","Compléter la part variable",IF(AND($M402=Données!$I$2,BP402=""),"Compléter mont. unit. versé pour le BTE",IF(BQ402-$C$6&lt;0,0,BQ402-$C$6)))</f>
        <v>Compléter la part variable</v>
      </c>
      <c r="BS402" s="192" t="str">
        <f t="shared" si="178"/>
        <v>Date signature contrat absente ou non conforme</v>
      </c>
      <c r="BT402" s="24"/>
      <c r="BU402" s="29"/>
      <c r="BV402" s="61" t="str">
        <f t="shared" si="191"/>
        <v>Compléter la colonne M</v>
      </c>
      <c r="BW402" s="62"/>
      <c r="BX402" s="29"/>
      <c r="BY402" s="205" t="str">
        <f>IF($M402="","Compléter la colonne M",IF(BW402="","Compléter la part variable",IF($M402=Données!$I$3,BW402,IF(AND($M402=Données!$I$2,BX402=""),"Compléter la colonne précédente",IF(BW402-BX402&lt;=0,0,IF(BX402&gt;=144.44,BW402-144.44,BW402-BX402))))))</f>
        <v>Compléter la colonne M</v>
      </c>
      <c r="BZ402" s="197" t="str">
        <f>IF(BW402="","Compléter la part variable",IF(AND($M402=Données!$I$2,BX402=""),"Compléter mont. unit. versé pour le BTE",IF(BY402-$C$6&lt;0,0,BY402-$C$6)))</f>
        <v>Compléter la part variable</v>
      </c>
      <c r="CA402" s="192" t="str">
        <f t="shared" si="179"/>
        <v>Date signature contrat absente ou non conforme</v>
      </c>
      <c r="CB402" s="24"/>
      <c r="CC402" s="29"/>
      <c r="CD402" s="61" t="str">
        <f t="shared" si="192"/>
        <v>Compléter la colonne M</v>
      </c>
      <c r="CE402" s="62"/>
      <c r="CF402" s="29"/>
      <c r="CG402" s="205" t="str">
        <f>IF($M402="","Compléter la colonne M",IF(CE402="","Compléter la part variable",IF($M402=Données!$I$3,CE402,IF(AND($M402=Données!$I$2,CF402=""),"Compléter la colonne précédente",IF(CE402-CF402&lt;=0,0,IF(CF402&gt;=144.44,CE402-144.44,CE402-CF402))))))</f>
        <v>Compléter la colonne M</v>
      </c>
      <c r="CH402" s="197" t="str">
        <f>IF(CE402="","Compléter la part variable",IF(AND($M402=Données!$I$2,CF402=""),"Compléter mont. unit. versé pour le BTE",IF(CG402-$C$6&lt;0,0,CG402-$C$6)))</f>
        <v>Compléter la part variable</v>
      </c>
      <c r="CI402" s="192" t="str">
        <f t="shared" si="180"/>
        <v>Date signature contrat absente ou non conforme</v>
      </c>
      <c r="CJ402" s="24"/>
      <c r="CK402" s="29"/>
      <c r="CL402" s="61" t="str">
        <f t="shared" si="193"/>
        <v>Compléter la colonne M</v>
      </c>
      <c r="CM402" s="62"/>
      <c r="CN402" s="29"/>
      <c r="CO402" s="205" t="str">
        <f>IF($M402="","Compléter la colonne M",IF(CM402="","Compléter la part variable",IF($M402=Données!$I$3,CM402,IF(AND($M402=Données!$I$2,CN402=""),"Compléter la colonne précédente",IF(CM402-CN402&lt;=0,0,IF(CN402&gt;=144.44,CM402-144.44,CM402-CN402))))))</f>
        <v>Compléter la colonne M</v>
      </c>
      <c r="CP402" s="197" t="str">
        <f>IF(CM402="","Compléter la part variable",IF(AND($M402=Données!$I$2,CN402=""),"Compléter mont. unit. versé pour le BTE",IF(CO402-$C$6&lt;0,0,CO402-$C$6)))</f>
        <v>Compléter la part variable</v>
      </c>
      <c r="CQ402" s="192" t="str">
        <f t="shared" si="181"/>
        <v>Date signature contrat absente ou non conforme</v>
      </c>
      <c r="CR402" s="24"/>
      <c r="CS402" s="29"/>
      <c r="CT402" s="61" t="str">
        <f t="shared" si="194"/>
        <v>Compléter la colonne M</v>
      </c>
      <c r="CU402" s="62"/>
      <c r="CV402" s="29"/>
      <c r="CW402" s="205" t="str">
        <f>IF($M402="","Compléter la colonne M",IF(CU402="","Compléter la part variable",IF($M402=Données!$I$3,CU402,IF(AND($M402=Données!$I$2,CV402=""),"Compléter la colonne précédente",IF(CU402-CV402&lt;=0,0,IF(CV402&gt;=144.44,CU402-144.44,CU402-CV402))))))</f>
        <v>Compléter la colonne M</v>
      </c>
      <c r="CX402" s="197" t="str">
        <f>IF(CU402="","Compléter la part variable",IF(AND($M402=Données!$I$2,CV402=""),"Compléter mont. unit. versé pour le BTE",IF(CW402-$C$6&lt;0,0,CW402-$C$6)))</f>
        <v>Compléter la part variable</v>
      </c>
      <c r="CY402" s="192" t="str">
        <f t="shared" si="182"/>
        <v>Date signature contrat absente ou non conforme</v>
      </c>
      <c r="CZ402" s="24"/>
      <c r="DA402" s="29"/>
      <c r="DB402" s="61" t="str">
        <f t="shared" si="195"/>
        <v>Compléter la colonne M</v>
      </c>
      <c r="DC402" s="62"/>
      <c r="DD402" s="29"/>
      <c r="DE402" s="205" t="str">
        <f>IF($M402="","Compléter la colonne M",IF(DC402="","Compléter la part variable",IF($M402=Données!$I$3,DC402,IF(AND($M402=Données!$I$2,DD402=""),"Compléter la colonne précédente",IF(DC402-DD402&lt;=0,0,IF(DD402&gt;=144.44,DC402-144.44,DC402-DD402))))))</f>
        <v>Compléter la colonne M</v>
      </c>
      <c r="DF402" s="197" t="str">
        <f>IF(DC402="","Compléter la part variable",IF(AND($M402=Données!$I$2,DD402=""),"Compléter mont. unit. versé pour le BTE",IF(DE402-$C$6&lt;0,0,DE402-$C$6)))</f>
        <v>Compléter la part variable</v>
      </c>
      <c r="DG402" s="192" t="str">
        <f t="shared" si="183"/>
        <v>Date signature contrat absente ou non conforme</v>
      </c>
      <c r="DH402" s="106" t="str">
        <f t="shared" si="170"/>
        <v>Remplir les colonnes M,N, Q et P</v>
      </c>
      <c r="DI402" s="153" t="str">
        <f t="shared" si="171"/>
        <v>Remplir les colonnes M, N, Q et P</v>
      </c>
      <c r="DJ402" s="28" t="str">
        <f t="shared" si="172"/>
        <v>Remplir les colonnes M, N, Q et P</v>
      </c>
      <c r="DK402"/>
      <c r="DL402"/>
    </row>
    <row r="403" spans="1:116" x14ac:dyDescent="0.3">
      <c r="A403" s="132"/>
      <c r="B403" s="165"/>
      <c r="C403" s="43"/>
      <c r="D403" s="43"/>
      <c r="E403" s="43"/>
      <c r="F403" s="43"/>
      <c r="G403" s="133"/>
      <c r="H403" s="59"/>
      <c r="I403" s="29"/>
      <c r="J403" s="167"/>
      <c r="K403" s="167"/>
      <c r="L403" s="168"/>
      <c r="M403" s="141"/>
      <c r="N403" s="119"/>
      <c r="O403" s="69"/>
      <c r="P403" s="69"/>
      <c r="Q403" s="145"/>
      <c r="R403" s="24"/>
      <c r="S403" s="29"/>
      <c r="T403" s="61" t="str">
        <f t="shared" si="184"/>
        <v>Compléter la colonne M</v>
      </c>
      <c r="U403" s="62"/>
      <c r="V403" s="103" t="str">
        <f t="shared" si="168"/>
        <v>Compléter la colonne précédente</v>
      </c>
      <c r="W403" s="192" t="str">
        <f t="shared" si="169"/>
        <v>Date signature contrat absente ou non conforme</v>
      </c>
      <c r="X403" s="24"/>
      <c r="Y403" s="29"/>
      <c r="Z403" s="61" t="str">
        <f t="shared" si="185"/>
        <v>Compléter la colonne M</v>
      </c>
      <c r="AA403" s="62"/>
      <c r="AB403" s="29"/>
      <c r="AC403" s="205" t="str">
        <f>IF($M403="","Compléter la colonne M",IF(AA403="","Compléter la part variable",IF($M403=Données!$I$3,AA403,IF(AND($M403=Données!$I$2,AB403=""),"Compléter la colonne précédente",IF(AA403-AB403&lt;=0,0,IF(AB403&gt;=144.44,AA403-144.44,AA403-AB403))))))</f>
        <v>Compléter la colonne M</v>
      </c>
      <c r="AD403" s="197" t="str">
        <f>IF(AA403="","Compléter la part variable",IF(AND($M403=Données!$I$2,AB403=""),"Compléter mont. unit. versé pour le BTE",IF(AC403-$C$6&lt;0,0,AC403-$C$6)))</f>
        <v>Compléter la part variable</v>
      </c>
      <c r="AE403" s="192" t="str">
        <f t="shared" si="173"/>
        <v>Date signature contrat absente ou non conforme</v>
      </c>
      <c r="AF403" s="24"/>
      <c r="AG403" s="29"/>
      <c r="AH403" s="61" t="str">
        <f t="shared" si="186"/>
        <v>Compléter la colonne M</v>
      </c>
      <c r="AI403" s="62"/>
      <c r="AJ403" s="29"/>
      <c r="AK403" s="205" t="str">
        <f>IF($M403="","Compléter la colonne M",IF(AI403="","Compléter la part variable",IF($M403=Données!$I$3,AI403,IF(AND($M403=Données!$I$2,AJ403=""),"Compléter la colonne précédente",IF(AI403-AJ403&lt;=0,0,IF(AJ403&gt;=144.44,AI403-144.44,AI403-AJ403))))))</f>
        <v>Compléter la colonne M</v>
      </c>
      <c r="AL403" s="197" t="str">
        <f>IF(AI403="","Compléter la part variable",IF(AND($M403=Données!$I$2,AJ403=""),"Compléter mont. unit. versé pour le BTE",IF(AK403-$C$6&lt;0,0,AK403-$C$6)))</f>
        <v>Compléter la part variable</v>
      </c>
      <c r="AM403" s="192" t="str">
        <f t="shared" si="174"/>
        <v>Date signature contrat absente ou non conforme</v>
      </c>
      <c r="AN403" s="24"/>
      <c r="AO403" s="29"/>
      <c r="AP403" s="61" t="str">
        <f t="shared" si="187"/>
        <v>Compléter la colonne M</v>
      </c>
      <c r="AQ403" s="62"/>
      <c r="AR403" s="29"/>
      <c r="AS403" s="205" t="str">
        <f>IF($M403="","Compléter la colonne M",IF(AQ403="","Compléter la part variable",IF($M403=Données!$I$3,AQ403,IF(AND($M403=Données!$I$2,AR403=""),"Compléter la colonne précédente",IF(AQ403-AR403&lt;=0,0,IF(AR403&gt;=144.44,AQ403-144.44,AQ403-AR403))))))</f>
        <v>Compléter la colonne M</v>
      </c>
      <c r="AT403" s="197" t="str">
        <f>IF(AQ403="","Compléter la part variable",IF(AND($M403=Données!$I$2,AR403=""),"Compléter mont. unit. versé pour le BTE",IF(AS403-$C$6&lt;0,0,AS403-$C$6)))</f>
        <v>Compléter la part variable</v>
      </c>
      <c r="AU403" s="192" t="str">
        <f t="shared" si="175"/>
        <v>Date signature contrat absente ou non conforme</v>
      </c>
      <c r="AV403" s="24"/>
      <c r="AW403" s="29"/>
      <c r="AX403" s="61" t="str">
        <f t="shared" si="188"/>
        <v>Compléter la colonne M</v>
      </c>
      <c r="AY403" s="62"/>
      <c r="AZ403" s="29"/>
      <c r="BA403" s="205" t="str">
        <f>IF($M403="","Compléter la colonne M",IF(AY403="","Compléter la part variable",IF($M403=Données!$I$3,AY403,IF(AND($M403=Données!$I$2,AZ403=""),"Compléter la colonne précédente",IF(AY403-AZ403&lt;=0,0,IF(AZ403&gt;=144.44,AY403-144.44,AY403-AZ403))))))</f>
        <v>Compléter la colonne M</v>
      </c>
      <c r="BB403" s="197" t="str">
        <f>IF(AY403="","Compléter la part variable",IF(AND($M403=Données!$I$2,AZ403=""),"Compléter mont. unit. versé pour le BTE",IF(BA403-$C$6&lt;0,0,BA403-$C$6)))</f>
        <v>Compléter la part variable</v>
      </c>
      <c r="BC403" s="192" t="str">
        <f t="shared" si="176"/>
        <v>Date signature contrat absente ou non conforme</v>
      </c>
      <c r="BD403" s="24"/>
      <c r="BE403" s="29"/>
      <c r="BF403" s="61" t="str">
        <f t="shared" si="189"/>
        <v>Compléter la colonne M</v>
      </c>
      <c r="BG403" s="62"/>
      <c r="BH403" s="29"/>
      <c r="BI403" s="205" t="str">
        <f>IF($M403="","Compléter la colonne M",IF(BG403="","Compléter la part variable",IF($M403=Données!$I$3,BG403,IF(AND($M403=Données!$I$2,BH403=""),"Compléter la colonne précédente",IF(BG403-BH403&lt;=0,0,IF(BH403&gt;=144.44,BG403-144.44,BG403-BH403))))))</f>
        <v>Compléter la colonne M</v>
      </c>
      <c r="BJ403" s="197" t="str">
        <f>IF(BG403="","Compléter la part variable",IF(AND($M403=Données!$I$2,BH403=""),"Compléter mont. unit. versé pour le BTE",IF(BI403-$C$6&lt;0,0,BI403-$C$6)))</f>
        <v>Compléter la part variable</v>
      </c>
      <c r="BK403" s="192" t="str">
        <f t="shared" si="177"/>
        <v>Date signature contrat absente ou non conforme</v>
      </c>
      <c r="BL403" s="24"/>
      <c r="BM403" s="29"/>
      <c r="BN403" s="61" t="str">
        <f t="shared" si="190"/>
        <v>Compléter la colonne M</v>
      </c>
      <c r="BO403" s="62"/>
      <c r="BP403" s="29"/>
      <c r="BQ403" s="205" t="str">
        <f>IF($M403="","Compléter la colonne M",IF(BO403="","Compléter la part variable",IF($M403=Données!$I$3,BO403,IF(AND($M403=Données!$I$2,BP403=""),"Compléter la colonne précédente",IF(BO403-BP403&lt;=0,0,IF(BP403&gt;=144.44,BO403-144.44,BO403-BP403))))))</f>
        <v>Compléter la colonne M</v>
      </c>
      <c r="BR403" s="197" t="str">
        <f>IF(BO403="","Compléter la part variable",IF(AND($M403=Données!$I$2,BP403=""),"Compléter mont. unit. versé pour le BTE",IF(BQ403-$C$6&lt;0,0,BQ403-$C$6)))</f>
        <v>Compléter la part variable</v>
      </c>
      <c r="BS403" s="192" t="str">
        <f t="shared" si="178"/>
        <v>Date signature contrat absente ou non conforme</v>
      </c>
      <c r="BT403" s="24"/>
      <c r="BU403" s="29"/>
      <c r="BV403" s="61" t="str">
        <f t="shared" si="191"/>
        <v>Compléter la colonne M</v>
      </c>
      <c r="BW403" s="62"/>
      <c r="BX403" s="29"/>
      <c r="BY403" s="205" t="str">
        <f>IF($M403="","Compléter la colonne M",IF(BW403="","Compléter la part variable",IF($M403=Données!$I$3,BW403,IF(AND($M403=Données!$I$2,BX403=""),"Compléter la colonne précédente",IF(BW403-BX403&lt;=0,0,IF(BX403&gt;=144.44,BW403-144.44,BW403-BX403))))))</f>
        <v>Compléter la colonne M</v>
      </c>
      <c r="BZ403" s="197" t="str">
        <f>IF(BW403="","Compléter la part variable",IF(AND($M403=Données!$I$2,BX403=""),"Compléter mont. unit. versé pour le BTE",IF(BY403-$C$6&lt;0,0,BY403-$C$6)))</f>
        <v>Compléter la part variable</v>
      </c>
      <c r="CA403" s="192" t="str">
        <f t="shared" si="179"/>
        <v>Date signature contrat absente ou non conforme</v>
      </c>
      <c r="CB403" s="24"/>
      <c r="CC403" s="29"/>
      <c r="CD403" s="61" t="str">
        <f t="shared" si="192"/>
        <v>Compléter la colonne M</v>
      </c>
      <c r="CE403" s="62"/>
      <c r="CF403" s="29"/>
      <c r="CG403" s="205" t="str">
        <f>IF($M403="","Compléter la colonne M",IF(CE403="","Compléter la part variable",IF($M403=Données!$I$3,CE403,IF(AND($M403=Données!$I$2,CF403=""),"Compléter la colonne précédente",IF(CE403-CF403&lt;=0,0,IF(CF403&gt;=144.44,CE403-144.44,CE403-CF403))))))</f>
        <v>Compléter la colonne M</v>
      </c>
      <c r="CH403" s="197" t="str">
        <f>IF(CE403="","Compléter la part variable",IF(AND($M403=Données!$I$2,CF403=""),"Compléter mont. unit. versé pour le BTE",IF(CG403-$C$6&lt;0,0,CG403-$C$6)))</f>
        <v>Compléter la part variable</v>
      </c>
      <c r="CI403" s="192" t="str">
        <f t="shared" si="180"/>
        <v>Date signature contrat absente ou non conforme</v>
      </c>
      <c r="CJ403" s="24"/>
      <c r="CK403" s="29"/>
      <c r="CL403" s="61" t="str">
        <f t="shared" si="193"/>
        <v>Compléter la colonne M</v>
      </c>
      <c r="CM403" s="62"/>
      <c r="CN403" s="29"/>
      <c r="CO403" s="205" t="str">
        <f>IF($M403="","Compléter la colonne M",IF(CM403="","Compléter la part variable",IF($M403=Données!$I$3,CM403,IF(AND($M403=Données!$I$2,CN403=""),"Compléter la colonne précédente",IF(CM403-CN403&lt;=0,0,IF(CN403&gt;=144.44,CM403-144.44,CM403-CN403))))))</f>
        <v>Compléter la colonne M</v>
      </c>
      <c r="CP403" s="197" t="str">
        <f>IF(CM403="","Compléter la part variable",IF(AND($M403=Données!$I$2,CN403=""),"Compléter mont. unit. versé pour le BTE",IF(CO403-$C$6&lt;0,0,CO403-$C$6)))</f>
        <v>Compléter la part variable</v>
      </c>
      <c r="CQ403" s="192" t="str">
        <f t="shared" si="181"/>
        <v>Date signature contrat absente ou non conforme</v>
      </c>
      <c r="CR403" s="24"/>
      <c r="CS403" s="29"/>
      <c r="CT403" s="61" t="str">
        <f t="shared" si="194"/>
        <v>Compléter la colonne M</v>
      </c>
      <c r="CU403" s="62"/>
      <c r="CV403" s="29"/>
      <c r="CW403" s="205" t="str">
        <f>IF($M403="","Compléter la colonne M",IF(CU403="","Compléter la part variable",IF($M403=Données!$I$3,CU403,IF(AND($M403=Données!$I$2,CV403=""),"Compléter la colonne précédente",IF(CU403-CV403&lt;=0,0,IF(CV403&gt;=144.44,CU403-144.44,CU403-CV403))))))</f>
        <v>Compléter la colonne M</v>
      </c>
      <c r="CX403" s="197" t="str">
        <f>IF(CU403="","Compléter la part variable",IF(AND($M403=Données!$I$2,CV403=""),"Compléter mont. unit. versé pour le BTE",IF(CW403-$C$6&lt;0,0,CW403-$C$6)))</f>
        <v>Compléter la part variable</v>
      </c>
      <c r="CY403" s="192" t="str">
        <f t="shared" si="182"/>
        <v>Date signature contrat absente ou non conforme</v>
      </c>
      <c r="CZ403" s="24"/>
      <c r="DA403" s="29"/>
      <c r="DB403" s="61" t="str">
        <f t="shared" si="195"/>
        <v>Compléter la colonne M</v>
      </c>
      <c r="DC403" s="62"/>
      <c r="DD403" s="29"/>
      <c r="DE403" s="205" t="str">
        <f>IF($M403="","Compléter la colonne M",IF(DC403="","Compléter la part variable",IF($M403=Données!$I$3,DC403,IF(AND($M403=Données!$I$2,DD403=""),"Compléter la colonne précédente",IF(DC403-DD403&lt;=0,0,IF(DD403&gt;=144.44,DC403-144.44,DC403-DD403))))))</f>
        <v>Compléter la colonne M</v>
      </c>
      <c r="DF403" s="197" t="str">
        <f>IF(DC403="","Compléter la part variable",IF(AND($M403=Données!$I$2,DD403=""),"Compléter mont. unit. versé pour le BTE",IF(DE403-$C$6&lt;0,0,DE403-$C$6)))</f>
        <v>Compléter la part variable</v>
      </c>
      <c r="DG403" s="192" t="str">
        <f t="shared" si="183"/>
        <v>Date signature contrat absente ou non conforme</v>
      </c>
      <c r="DH403" s="106" t="str">
        <f t="shared" si="170"/>
        <v>Remplir les colonnes M,N, Q et P</v>
      </c>
      <c r="DI403" s="153" t="str">
        <f t="shared" si="171"/>
        <v>Remplir les colonnes M, N, Q et P</v>
      </c>
      <c r="DJ403" s="28" t="str">
        <f t="shared" si="172"/>
        <v>Remplir les colonnes M, N, Q et P</v>
      </c>
      <c r="DK403"/>
      <c r="DL403"/>
    </row>
    <row r="404" spans="1:116" x14ac:dyDescent="0.3">
      <c r="A404" s="132"/>
      <c r="B404" s="165"/>
      <c r="C404" s="43"/>
      <c r="D404" s="43"/>
      <c r="E404" s="43"/>
      <c r="F404" s="43"/>
      <c r="G404" s="133"/>
      <c r="H404" s="59"/>
      <c r="I404" s="29"/>
      <c r="J404" s="167"/>
      <c r="K404" s="167"/>
      <c r="L404" s="168"/>
      <c r="M404" s="141"/>
      <c r="N404" s="119"/>
      <c r="O404" s="69"/>
      <c r="P404" s="69"/>
      <c r="Q404" s="145"/>
      <c r="R404" s="24"/>
      <c r="S404" s="29"/>
      <c r="T404" s="61" t="str">
        <f t="shared" si="184"/>
        <v>Compléter la colonne M</v>
      </c>
      <c r="U404" s="62"/>
      <c r="V404" s="103" t="str">
        <f t="shared" si="168"/>
        <v>Compléter la colonne précédente</v>
      </c>
      <c r="W404" s="192" t="str">
        <f t="shared" si="169"/>
        <v>Date signature contrat absente ou non conforme</v>
      </c>
      <c r="X404" s="24"/>
      <c r="Y404" s="29"/>
      <c r="Z404" s="61" t="str">
        <f t="shared" si="185"/>
        <v>Compléter la colonne M</v>
      </c>
      <c r="AA404" s="62"/>
      <c r="AB404" s="29"/>
      <c r="AC404" s="205" t="str">
        <f>IF($M404="","Compléter la colonne M",IF(AA404="","Compléter la part variable",IF($M404=Données!$I$3,AA404,IF(AND($M404=Données!$I$2,AB404=""),"Compléter la colonne précédente",IF(AA404-AB404&lt;=0,0,IF(AB404&gt;=144.44,AA404-144.44,AA404-AB404))))))</f>
        <v>Compléter la colonne M</v>
      </c>
      <c r="AD404" s="197" t="str">
        <f>IF(AA404="","Compléter la part variable",IF(AND($M404=Données!$I$2,AB404=""),"Compléter mont. unit. versé pour le BTE",IF(AC404-$C$6&lt;0,0,AC404-$C$6)))</f>
        <v>Compléter la part variable</v>
      </c>
      <c r="AE404" s="192" t="str">
        <f t="shared" si="173"/>
        <v>Date signature contrat absente ou non conforme</v>
      </c>
      <c r="AF404" s="24"/>
      <c r="AG404" s="29"/>
      <c r="AH404" s="61" t="str">
        <f t="shared" si="186"/>
        <v>Compléter la colonne M</v>
      </c>
      <c r="AI404" s="62"/>
      <c r="AJ404" s="29"/>
      <c r="AK404" s="205" t="str">
        <f>IF($M404="","Compléter la colonne M",IF(AI404="","Compléter la part variable",IF($M404=Données!$I$3,AI404,IF(AND($M404=Données!$I$2,AJ404=""),"Compléter la colonne précédente",IF(AI404-AJ404&lt;=0,0,IF(AJ404&gt;=144.44,AI404-144.44,AI404-AJ404))))))</f>
        <v>Compléter la colonne M</v>
      </c>
      <c r="AL404" s="197" t="str">
        <f>IF(AI404="","Compléter la part variable",IF(AND($M404=Données!$I$2,AJ404=""),"Compléter mont. unit. versé pour le BTE",IF(AK404-$C$6&lt;0,0,AK404-$C$6)))</f>
        <v>Compléter la part variable</v>
      </c>
      <c r="AM404" s="192" t="str">
        <f t="shared" si="174"/>
        <v>Date signature contrat absente ou non conforme</v>
      </c>
      <c r="AN404" s="24"/>
      <c r="AO404" s="29"/>
      <c r="AP404" s="61" t="str">
        <f t="shared" si="187"/>
        <v>Compléter la colonne M</v>
      </c>
      <c r="AQ404" s="62"/>
      <c r="AR404" s="29"/>
      <c r="AS404" s="205" t="str">
        <f>IF($M404="","Compléter la colonne M",IF(AQ404="","Compléter la part variable",IF($M404=Données!$I$3,AQ404,IF(AND($M404=Données!$I$2,AR404=""),"Compléter la colonne précédente",IF(AQ404-AR404&lt;=0,0,IF(AR404&gt;=144.44,AQ404-144.44,AQ404-AR404))))))</f>
        <v>Compléter la colonne M</v>
      </c>
      <c r="AT404" s="197" t="str">
        <f>IF(AQ404="","Compléter la part variable",IF(AND($M404=Données!$I$2,AR404=""),"Compléter mont. unit. versé pour le BTE",IF(AS404-$C$6&lt;0,0,AS404-$C$6)))</f>
        <v>Compléter la part variable</v>
      </c>
      <c r="AU404" s="192" t="str">
        <f t="shared" si="175"/>
        <v>Date signature contrat absente ou non conforme</v>
      </c>
      <c r="AV404" s="24"/>
      <c r="AW404" s="29"/>
      <c r="AX404" s="61" t="str">
        <f t="shared" si="188"/>
        <v>Compléter la colonne M</v>
      </c>
      <c r="AY404" s="62"/>
      <c r="AZ404" s="29"/>
      <c r="BA404" s="205" t="str">
        <f>IF($M404="","Compléter la colonne M",IF(AY404="","Compléter la part variable",IF($M404=Données!$I$3,AY404,IF(AND($M404=Données!$I$2,AZ404=""),"Compléter la colonne précédente",IF(AY404-AZ404&lt;=0,0,IF(AZ404&gt;=144.44,AY404-144.44,AY404-AZ404))))))</f>
        <v>Compléter la colonne M</v>
      </c>
      <c r="BB404" s="197" t="str">
        <f>IF(AY404="","Compléter la part variable",IF(AND($M404=Données!$I$2,AZ404=""),"Compléter mont. unit. versé pour le BTE",IF(BA404-$C$6&lt;0,0,BA404-$C$6)))</f>
        <v>Compléter la part variable</v>
      </c>
      <c r="BC404" s="192" t="str">
        <f t="shared" si="176"/>
        <v>Date signature contrat absente ou non conforme</v>
      </c>
      <c r="BD404" s="24"/>
      <c r="BE404" s="29"/>
      <c r="BF404" s="61" t="str">
        <f t="shared" si="189"/>
        <v>Compléter la colonne M</v>
      </c>
      <c r="BG404" s="62"/>
      <c r="BH404" s="29"/>
      <c r="BI404" s="205" t="str">
        <f>IF($M404="","Compléter la colonne M",IF(BG404="","Compléter la part variable",IF($M404=Données!$I$3,BG404,IF(AND($M404=Données!$I$2,BH404=""),"Compléter la colonne précédente",IF(BG404-BH404&lt;=0,0,IF(BH404&gt;=144.44,BG404-144.44,BG404-BH404))))))</f>
        <v>Compléter la colonne M</v>
      </c>
      <c r="BJ404" s="197" t="str">
        <f>IF(BG404="","Compléter la part variable",IF(AND($M404=Données!$I$2,BH404=""),"Compléter mont. unit. versé pour le BTE",IF(BI404-$C$6&lt;0,0,BI404-$C$6)))</f>
        <v>Compléter la part variable</v>
      </c>
      <c r="BK404" s="192" t="str">
        <f t="shared" si="177"/>
        <v>Date signature contrat absente ou non conforme</v>
      </c>
      <c r="BL404" s="24"/>
      <c r="BM404" s="29"/>
      <c r="BN404" s="61" t="str">
        <f t="shared" si="190"/>
        <v>Compléter la colonne M</v>
      </c>
      <c r="BO404" s="62"/>
      <c r="BP404" s="29"/>
      <c r="BQ404" s="205" t="str">
        <f>IF($M404="","Compléter la colonne M",IF(BO404="","Compléter la part variable",IF($M404=Données!$I$3,BO404,IF(AND($M404=Données!$I$2,BP404=""),"Compléter la colonne précédente",IF(BO404-BP404&lt;=0,0,IF(BP404&gt;=144.44,BO404-144.44,BO404-BP404))))))</f>
        <v>Compléter la colonne M</v>
      </c>
      <c r="BR404" s="197" t="str">
        <f>IF(BO404="","Compléter la part variable",IF(AND($M404=Données!$I$2,BP404=""),"Compléter mont. unit. versé pour le BTE",IF(BQ404-$C$6&lt;0,0,BQ404-$C$6)))</f>
        <v>Compléter la part variable</v>
      </c>
      <c r="BS404" s="192" t="str">
        <f t="shared" si="178"/>
        <v>Date signature contrat absente ou non conforme</v>
      </c>
      <c r="BT404" s="24"/>
      <c r="BU404" s="29"/>
      <c r="BV404" s="61" t="str">
        <f t="shared" si="191"/>
        <v>Compléter la colonne M</v>
      </c>
      <c r="BW404" s="62"/>
      <c r="BX404" s="29"/>
      <c r="BY404" s="205" t="str">
        <f>IF($M404="","Compléter la colonne M",IF(BW404="","Compléter la part variable",IF($M404=Données!$I$3,BW404,IF(AND($M404=Données!$I$2,BX404=""),"Compléter la colonne précédente",IF(BW404-BX404&lt;=0,0,IF(BX404&gt;=144.44,BW404-144.44,BW404-BX404))))))</f>
        <v>Compléter la colonne M</v>
      </c>
      <c r="BZ404" s="197" t="str">
        <f>IF(BW404="","Compléter la part variable",IF(AND($M404=Données!$I$2,BX404=""),"Compléter mont. unit. versé pour le BTE",IF(BY404-$C$6&lt;0,0,BY404-$C$6)))</f>
        <v>Compléter la part variable</v>
      </c>
      <c r="CA404" s="192" t="str">
        <f t="shared" si="179"/>
        <v>Date signature contrat absente ou non conforme</v>
      </c>
      <c r="CB404" s="24"/>
      <c r="CC404" s="29"/>
      <c r="CD404" s="61" t="str">
        <f t="shared" si="192"/>
        <v>Compléter la colonne M</v>
      </c>
      <c r="CE404" s="62"/>
      <c r="CF404" s="29"/>
      <c r="CG404" s="205" t="str">
        <f>IF($M404="","Compléter la colonne M",IF(CE404="","Compléter la part variable",IF($M404=Données!$I$3,CE404,IF(AND($M404=Données!$I$2,CF404=""),"Compléter la colonne précédente",IF(CE404-CF404&lt;=0,0,IF(CF404&gt;=144.44,CE404-144.44,CE404-CF404))))))</f>
        <v>Compléter la colonne M</v>
      </c>
      <c r="CH404" s="197" t="str">
        <f>IF(CE404="","Compléter la part variable",IF(AND($M404=Données!$I$2,CF404=""),"Compléter mont. unit. versé pour le BTE",IF(CG404-$C$6&lt;0,0,CG404-$C$6)))</f>
        <v>Compléter la part variable</v>
      </c>
      <c r="CI404" s="192" t="str">
        <f t="shared" si="180"/>
        <v>Date signature contrat absente ou non conforme</v>
      </c>
      <c r="CJ404" s="24"/>
      <c r="CK404" s="29"/>
      <c r="CL404" s="61" t="str">
        <f t="shared" si="193"/>
        <v>Compléter la colonne M</v>
      </c>
      <c r="CM404" s="62"/>
      <c r="CN404" s="29"/>
      <c r="CO404" s="205" t="str">
        <f>IF($M404="","Compléter la colonne M",IF(CM404="","Compléter la part variable",IF($M404=Données!$I$3,CM404,IF(AND($M404=Données!$I$2,CN404=""),"Compléter la colonne précédente",IF(CM404-CN404&lt;=0,0,IF(CN404&gt;=144.44,CM404-144.44,CM404-CN404))))))</f>
        <v>Compléter la colonne M</v>
      </c>
      <c r="CP404" s="197" t="str">
        <f>IF(CM404="","Compléter la part variable",IF(AND($M404=Données!$I$2,CN404=""),"Compléter mont. unit. versé pour le BTE",IF(CO404-$C$6&lt;0,0,CO404-$C$6)))</f>
        <v>Compléter la part variable</v>
      </c>
      <c r="CQ404" s="192" t="str">
        <f t="shared" si="181"/>
        <v>Date signature contrat absente ou non conforme</v>
      </c>
      <c r="CR404" s="24"/>
      <c r="CS404" s="29"/>
      <c r="CT404" s="61" t="str">
        <f t="shared" si="194"/>
        <v>Compléter la colonne M</v>
      </c>
      <c r="CU404" s="62"/>
      <c r="CV404" s="29"/>
      <c r="CW404" s="205" t="str">
        <f>IF($M404="","Compléter la colonne M",IF(CU404="","Compléter la part variable",IF($M404=Données!$I$3,CU404,IF(AND($M404=Données!$I$2,CV404=""),"Compléter la colonne précédente",IF(CU404-CV404&lt;=0,0,IF(CV404&gt;=144.44,CU404-144.44,CU404-CV404))))))</f>
        <v>Compléter la colonne M</v>
      </c>
      <c r="CX404" s="197" t="str">
        <f>IF(CU404="","Compléter la part variable",IF(AND($M404=Données!$I$2,CV404=""),"Compléter mont. unit. versé pour le BTE",IF(CW404-$C$6&lt;0,0,CW404-$C$6)))</f>
        <v>Compléter la part variable</v>
      </c>
      <c r="CY404" s="192" t="str">
        <f t="shared" si="182"/>
        <v>Date signature contrat absente ou non conforme</v>
      </c>
      <c r="CZ404" s="24"/>
      <c r="DA404" s="29"/>
      <c r="DB404" s="61" t="str">
        <f t="shared" si="195"/>
        <v>Compléter la colonne M</v>
      </c>
      <c r="DC404" s="62"/>
      <c r="DD404" s="29"/>
      <c r="DE404" s="205" t="str">
        <f>IF($M404="","Compléter la colonne M",IF(DC404="","Compléter la part variable",IF($M404=Données!$I$3,DC404,IF(AND($M404=Données!$I$2,DD404=""),"Compléter la colonne précédente",IF(DC404-DD404&lt;=0,0,IF(DD404&gt;=144.44,DC404-144.44,DC404-DD404))))))</f>
        <v>Compléter la colonne M</v>
      </c>
      <c r="DF404" s="197" t="str">
        <f>IF(DC404="","Compléter la part variable",IF(AND($M404=Données!$I$2,DD404=""),"Compléter mont. unit. versé pour le BTE",IF(DE404-$C$6&lt;0,0,DE404-$C$6)))</f>
        <v>Compléter la part variable</v>
      </c>
      <c r="DG404" s="192" t="str">
        <f t="shared" si="183"/>
        <v>Date signature contrat absente ou non conforme</v>
      </c>
      <c r="DH404" s="106" t="str">
        <f t="shared" si="170"/>
        <v>Remplir les colonnes M,N, Q et P</v>
      </c>
      <c r="DI404" s="153" t="str">
        <f t="shared" si="171"/>
        <v>Remplir les colonnes M, N, Q et P</v>
      </c>
      <c r="DJ404" s="28" t="str">
        <f t="shared" si="172"/>
        <v>Remplir les colonnes M, N, Q et P</v>
      </c>
      <c r="DK404"/>
      <c r="DL404"/>
    </row>
    <row r="405" spans="1:116" x14ac:dyDescent="0.3">
      <c r="A405" s="132"/>
      <c r="B405" s="165"/>
      <c r="C405" s="43"/>
      <c r="D405" s="43"/>
      <c r="E405" s="43"/>
      <c r="F405" s="43"/>
      <c r="G405" s="133"/>
      <c r="H405" s="59"/>
      <c r="I405" s="29"/>
      <c r="J405" s="167"/>
      <c r="K405" s="167"/>
      <c r="L405" s="168"/>
      <c r="M405" s="141"/>
      <c r="N405" s="119"/>
      <c r="O405" s="69"/>
      <c r="P405" s="69"/>
      <c r="Q405" s="145"/>
      <c r="R405" s="24"/>
      <c r="S405" s="29"/>
      <c r="T405" s="61" t="str">
        <f t="shared" si="184"/>
        <v>Compléter la colonne M</v>
      </c>
      <c r="U405" s="62"/>
      <c r="V405" s="103" t="str">
        <f t="shared" si="168"/>
        <v>Compléter la colonne précédente</v>
      </c>
      <c r="W405" s="192" t="str">
        <f t="shared" si="169"/>
        <v>Date signature contrat absente ou non conforme</v>
      </c>
      <c r="X405" s="24"/>
      <c r="Y405" s="29"/>
      <c r="Z405" s="61" t="str">
        <f t="shared" si="185"/>
        <v>Compléter la colonne M</v>
      </c>
      <c r="AA405" s="62"/>
      <c r="AB405" s="29"/>
      <c r="AC405" s="205" t="str">
        <f>IF($M405="","Compléter la colonne M",IF(AA405="","Compléter la part variable",IF($M405=Données!$I$3,AA405,IF(AND($M405=Données!$I$2,AB405=""),"Compléter la colonne précédente",IF(AA405-AB405&lt;=0,0,IF(AB405&gt;=144.44,AA405-144.44,AA405-AB405))))))</f>
        <v>Compléter la colonne M</v>
      </c>
      <c r="AD405" s="197" t="str">
        <f>IF(AA405="","Compléter la part variable",IF(AND($M405=Données!$I$2,AB405=""),"Compléter mont. unit. versé pour le BTE",IF(AC405-$C$6&lt;0,0,AC405-$C$6)))</f>
        <v>Compléter la part variable</v>
      </c>
      <c r="AE405" s="192" t="str">
        <f t="shared" si="173"/>
        <v>Date signature contrat absente ou non conforme</v>
      </c>
      <c r="AF405" s="24"/>
      <c r="AG405" s="29"/>
      <c r="AH405" s="61" t="str">
        <f t="shared" si="186"/>
        <v>Compléter la colonne M</v>
      </c>
      <c r="AI405" s="62"/>
      <c r="AJ405" s="29"/>
      <c r="AK405" s="205" t="str">
        <f>IF($M405="","Compléter la colonne M",IF(AI405="","Compléter la part variable",IF($M405=Données!$I$3,AI405,IF(AND($M405=Données!$I$2,AJ405=""),"Compléter la colonne précédente",IF(AI405-AJ405&lt;=0,0,IF(AJ405&gt;=144.44,AI405-144.44,AI405-AJ405))))))</f>
        <v>Compléter la colonne M</v>
      </c>
      <c r="AL405" s="197" t="str">
        <f>IF(AI405="","Compléter la part variable",IF(AND($M405=Données!$I$2,AJ405=""),"Compléter mont. unit. versé pour le BTE",IF(AK405-$C$6&lt;0,0,AK405-$C$6)))</f>
        <v>Compléter la part variable</v>
      </c>
      <c r="AM405" s="192" t="str">
        <f t="shared" si="174"/>
        <v>Date signature contrat absente ou non conforme</v>
      </c>
      <c r="AN405" s="24"/>
      <c r="AO405" s="29"/>
      <c r="AP405" s="61" t="str">
        <f t="shared" si="187"/>
        <v>Compléter la colonne M</v>
      </c>
      <c r="AQ405" s="62"/>
      <c r="AR405" s="29"/>
      <c r="AS405" s="205" t="str">
        <f>IF($M405="","Compléter la colonne M",IF(AQ405="","Compléter la part variable",IF($M405=Données!$I$3,AQ405,IF(AND($M405=Données!$I$2,AR405=""),"Compléter la colonne précédente",IF(AQ405-AR405&lt;=0,0,IF(AR405&gt;=144.44,AQ405-144.44,AQ405-AR405))))))</f>
        <v>Compléter la colonne M</v>
      </c>
      <c r="AT405" s="197" t="str">
        <f>IF(AQ405="","Compléter la part variable",IF(AND($M405=Données!$I$2,AR405=""),"Compléter mont. unit. versé pour le BTE",IF(AS405-$C$6&lt;0,0,AS405-$C$6)))</f>
        <v>Compléter la part variable</v>
      </c>
      <c r="AU405" s="192" t="str">
        <f t="shared" si="175"/>
        <v>Date signature contrat absente ou non conforme</v>
      </c>
      <c r="AV405" s="24"/>
      <c r="AW405" s="29"/>
      <c r="AX405" s="61" t="str">
        <f t="shared" si="188"/>
        <v>Compléter la colonne M</v>
      </c>
      <c r="AY405" s="62"/>
      <c r="AZ405" s="29"/>
      <c r="BA405" s="205" t="str">
        <f>IF($M405="","Compléter la colonne M",IF(AY405="","Compléter la part variable",IF($M405=Données!$I$3,AY405,IF(AND($M405=Données!$I$2,AZ405=""),"Compléter la colonne précédente",IF(AY405-AZ405&lt;=0,0,IF(AZ405&gt;=144.44,AY405-144.44,AY405-AZ405))))))</f>
        <v>Compléter la colonne M</v>
      </c>
      <c r="BB405" s="197" t="str">
        <f>IF(AY405="","Compléter la part variable",IF(AND($M405=Données!$I$2,AZ405=""),"Compléter mont. unit. versé pour le BTE",IF(BA405-$C$6&lt;0,0,BA405-$C$6)))</f>
        <v>Compléter la part variable</v>
      </c>
      <c r="BC405" s="192" t="str">
        <f t="shared" si="176"/>
        <v>Date signature contrat absente ou non conforme</v>
      </c>
      <c r="BD405" s="24"/>
      <c r="BE405" s="29"/>
      <c r="BF405" s="61" t="str">
        <f t="shared" si="189"/>
        <v>Compléter la colonne M</v>
      </c>
      <c r="BG405" s="62"/>
      <c r="BH405" s="29"/>
      <c r="BI405" s="205" t="str">
        <f>IF($M405="","Compléter la colonne M",IF(BG405="","Compléter la part variable",IF($M405=Données!$I$3,BG405,IF(AND($M405=Données!$I$2,BH405=""),"Compléter la colonne précédente",IF(BG405-BH405&lt;=0,0,IF(BH405&gt;=144.44,BG405-144.44,BG405-BH405))))))</f>
        <v>Compléter la colonne M</v>
      </c>
      <c r="BJ405" s="197" t="str">
        <f>IF(BG405="","Compléter la part variable",IF(AND($M405=Données!$I$2,BH405=""),"Compléter mont. unit. versé pour le BTE",IF(BI405-$C$6&lt;0,0,BI405-$C$6)))</f>
        <v>Compléter la part variable</v>
      </c>
      <c r="BK405" s="192" t="str">
        <f t="shared" si="177"/>
        <v>Date signature contrat absente ou non conforme</v>
      </c>
      <c r="BL405" s="24"/>
      <c r="BM405" s="29"/>
      <c r="BN405" s="61" t="str">
        <f t="shared" si="190"/>
        <v>Compléter la colonne M</v>
      </c>
      <c r="BO405" s="62"/>
      <c r="BP405" s="29"/>
      <c r="BQ405" s="205" t="str">
        <f>IF($M405="","Compléter la colonne M",IF(BO405="","Compléter la part variable",IF($M405=Données!$I$3,BO405,IF(AND($M405=Données!$I$2,BP405=""),"Compléter la colonne précédente",IF(BO405-BP405&lt;=0,0,IF(BP405&gt;=144.44,BO405-144.44,BO405-BP405))))))</f>
        <v>Compléter la colonne M</v>
      </c>
      <c r="BR405" s="197" t="str">
        <f>IF(BO405="","Compléter la part variable",IF(AND($M405=Données!$I$2,BP405=""),"Compléter mont. unit. versé pour le BTE",IF(BQ405-$C$6&lt;0,0,BQ405-$C$6)))</f>
        <v>Compléter la part variable</v>
      </c>
      <c r="BS405" s="192" t="str">
        <f t="shared" si="178"/>
        <v>Date signature contrat absente ou non conforme</v>
      </c>
      <c r="BT405" s="24"/>
      <c r="BU405" s="29"/>
      <c r="BV405" s="61" t="str">
        <f t="shared" si="191"/>
        <v>Compléter la colonne M</v>
      </c>
      <c r="BW405" s="62"/>
      <c r="BX405" s="29"/>
      <c r="BY405" s="205" t="str">
        <f>IF($M405="","Compléter la colonne M",IF(BW405="","Compléter la part variable",IF($M405=Données!$I$3,BW405,IF(AND($M405=Données!$I$2,BX405=""),"Compléter la colonne précédente",IF(BW405-BX405&lt;=0,0,IF(BX405&gt;=144.44,BW405-144.44,BW405-BX405))))))</f>
        <v>Compléter la colonne M</v>
      </c>
      <c r="BZ405" s="197" t="str">
        <f>IF(BW405="","Compléter la part variable",IF(AND($M405=Données!$I$2,BX405=""),"Compléter mont. unit. versé pour le BTE",IF(BY405-$C$6&lt;0,0,BY405-$C$6)))</f>
        <v>Compléter la part variable</v>
      </c>
      <c r="CA405" s="192" t="str">
        <f t="shared" si="179"/>
        <v>Date signature contrat absente ou non conforme</v>
      </c>
      <c r="CB405" s="24"/>
      <c r="CC405" s="29"/>
      <c r="CD405" s="61" t="str">
        <f t="shared" si="192"/>
        <v>Compléter la colonne M</v>
      </c>
      <c r="CE405" s="62"/>
      <c r="CF405" s="29"/>
      <c r="CG405" s="205" t="str">
        <f>IF($M405="","Compléter la colonne M",IF(CE405="","Compléter la part variable",IF($M405=Données!$I$3,CE405,IF(AND($M405=Données!$I$2,CF405=""),"Compléter la colonne précédente",IF(CE405-CF405&lt;=0,0,IF(CF405&gt;=144.44,CE405-144.44,CE405-CF405))))))</f>
        <v>Compléter la colonne M</v>
      </c>
      <c r="CH405" s="197" t="str">
        <f>IF(CE405="","Compléter la part variable",IF(AND($M405=Données!$I$2,CF405=""),"Compléter mont. unit. versé pour le BTE",IF(CG405-$C$6&lt;0,0,CG405-$C$6)))</f>
        <v>Compléter la part variable</v>
      </c>
      <c r="CI405" s="192" t="str">
        <f t="shared" si="180"/>
        <v>Date signature contrat absente ou non conforme</v>
      </c>
      <c r="CJ405" s="24"/>
      <c r="CK405" s="29"/>
      <c r="CL405" s="61" t="str">
        <f t="shared" si="193"/>
        <v>Compléter la colonne M</v>
      </c>
      <c r="CM405" s="62"/>
      <c r="CN405" s="29"/>
      <c r="CO405" s="205" t="str">
        <f>IF($M405="","Compléter la colonne M",IF(CM405="","Compléter la part variable",IF($M405=Données!$I$3,CM405,IF(AND($M405=Données!$I$2,CN405=""),"Compléter la colonne précédente",IF(CM405-CN405&lt;=0,0,IF(CN405&gt;=144.44,CM405-144.44,CM405-CN405))))))</f>
        <v>Compléter la colonne M</v>
      </c>
      <c r="CP405" s="197" t="str">
        <f>IF(CM405="","Compléter la part variable",IF(AND($M405=Données!$I$2,CN405=""),"Compléter mont. unit. versé pour le BTE",IF(CO405-$C$6&lt;0,0,CO405-$C$6)))</f>
        <v>Compléter la part variable</v>
      </c>
      <c r="CQ405" s="192" t="str">
        <f t="shared" si="181"/>
        <v>Date signature contrat absente ou non conforme</v>
      </c>
      <c r="CR405" s="24"/>
      <c r="CS405" s="29"/>
      <c r="CT405" s="61" t="str">
        <f t="shared" si="194"/>
        <v>Compléter la colonne M</v>
      </c>
      <c r="CU405" s="62"/>
      <c r="CV405" s="29"/>
      <c r="CW405" s="205" t="str">
        <f>IF($M405="","Compléter la colonne M",IF(CU405="","Compléter la part variable",IF($M405=Données!$I$3,CU405,IF(AND($M405=Données!$I$2,CV405=""),"Compléter la colonne précédente",IF(CU405-CV405&lt;=0,0,IF(CV405&gt;=144.44,CU405-144.44,CU405-CV405))))))</f>
        <v>Compléter la colonne M</v>
      </c>
      <c r="CX405" s="197" t="str">
        <f>IF(CU405="","Compléter la part variable",IF(AND($M405=Données!$I$2,CV405=""),"Compléter mont. unit. versé pour le BTE",IF(CW405-$C$6&lt;0,0,CW405-$C$6)))</f>
        <v>Compléter la part variable</v>
      </c>
      <c r="CY405" s="192" t="str">
        <f t="shared" si="182"/>
        <v>Date signature contrat absente ou non conforme</v>
      </c>
      <c r="CZ405" s="24"/>
      <c r="DA405" s="29"/>
      <c r="DB405" s="61" t="str">
        <f t="shared" si="195"/>
        <v>Compléter la colonne M</v>
      </c>
      <c r="DC405" s="62"/>
      <c r="DD405" s="29"/>
      <c r="DE405" s="205" t="str">
        <f>IF($M405="","Compléter la colonne M",IF(DC405="","Compléter la part variable",IF($M405=Données!$I$3,DC405,IF(AND($M405=Données!$I$2,DD405=""),"Compléter la colonne précédente",IF(DC405-DD405&lt;=0,0,IF(DD405&gt;=144.44,DC405-144.44,DC405-DD405))))))</f>
        <v>Compléter la colonne M</v>
      </c>
      <c r="DF405" s="197" t="str">
        <f>IF(DC405="","Compléter la part variable",IF(AND($M405=Données!$I$2,DD405=""),"Compléter mont. unit. versé pour le BTE",IF(DE405-$C$6&lt;0,0,DE405-$C$6)))</f>
        <v>Compléter la part variable</v>
      </c>
      <c r="DG405" s="192" t="str">
        <f t="shared" si="183"/>
        <v>Date signature contrat absente ou non conforme</v>
      </c>
      <c r="DH405" s="106" t="str">
        <f t="shared" si="170"/>
        <v>Remplir les colonnes M,N, Q et P</v>
      </c>
      <c r="DI405" s="153" t="str">
        <f t="shared" si="171"/>
        <v>Remplir les colonnes M, N, Q et P</v>
      </c>
      <c r="DJ405" s="28" t="str">
        <f t="shared" si="172"/>
        <v>Remplir les colonnes M, N, Q et P</v>
      </c>
      <c r="DK405"/>
      <c r="DL405"/>
    </row>
    <row r="406" spans="1:116" x14ac:dyDescent="0.3">
      <c r="A406" s="132"/>
      <c r="B406" s="165"/>
      <c r="C406" s="43"/>
      <c r="D406" s="43"/>
      <c r="E406" s="43"/>
      <c r="F406" s="43"/>
      <c r="G406" s="133"/>
      <c r="H406" s="59"/>
      <c r="I406" s="29"/>
      <c r="J406" s="167"/>
      <c r="K406" s="167"/>
      <c r="L406" s="168"/>
      <c r="M406" s="141"/>
      <c r="N406" s="119"/>
      <c r="O406" s="69"/>
      <c r="P406" s="69"/>
      <c r="Q406" s="145"/>
      <c r="R406" s="24"/>
      <c r="S406" s="29"/>
      <c r="T406" s="61" t="str">
        <f t="shared" si="184"/>
        <v>Compléter la colonne M</v>
      </c>
      <c r="U406" s="62"/>
      <c r="V406" s="103" t="str">
        <f t="shared" si="168"/>
        <v>Compléter la colonne précédente</v>
      </c>
      <c r="W406" s="192" t="str">
        <f t="shared" si="169"/>
        <v>Date signature contrat absente ou non conforme</v>
      </c>
      <c r="X406" s="24"/>
      <c r="Y406" s="29"/>
      <c r="Z406" s="61" t="str">
        <f t="shared" si="185"/>
        <v>Compléter la colonne M</v>
      </c>
      <c r="AA406" s="62"/>
      <c r="AB406" s="29"/>
      <c r="AC406" s="205" t="str">
        <f>IF($M406="","Compléter la colonne M",IF(AA406="","Compléter la part variable",IF($M406=Données!$I$3,AA406,IF(AND($M406=Données!$I$2,AB406=""),"Compléter la colonne précédente",IF(AA406-AB406&lt;=0,0,IF(AB406&gt;=144.44,AA406-144.44,AA406-AB406))))))</f>
        <v>Compléter la colonne M</v>
      </c>
      <c r="AD406" s="197" t="str">
        <f>IF(AA406="","Compléter la part variable",IF(AND($M406=Données!$I$2,AB406=""),"Compléter mont. unit. versé pour le BTE",IF(AC406-$C$6&lt;0,0,AC406-$C$6)))</f>
        <v>Compléter la part variable</v>
      </c>
      <c r="AE406" s="192" t="str">
        <f t="shared" si="173"/>
        <v>Date signature contrat absente ou non conforme</v>
      </c>
      <c r="AF406" s="24"/>
      <c r="AG406" s="29"/>
      <c r="AH406" s="61" t="str">
        <f t="shared" si="186"/>
        <v>Compléter la colonne M</v>
      </c>
      <c r="AI406" s="62"/>
      <c r="AJ406" s="29"/>
      <c r="AK406" s="205" t="str">
        <f>IF($M406="","Compléter la colonne M",IF(AI406="","Compléter la part variable",IF($M406=Données!$I$3,AI406,IF(AND($M406=Données!$I$2,AJ406=""),"Compléter la colonne précédente",IF(AI406-AJ406&lt;=0,0,IF(AJ406&gt;=144.44,AI406-144.44,AI406-AJ406))))))</f>
        <v>Compléter la colonne M</v>
      </c>
      <c r="AL406" s="197" t="str">
        <f>IF(AI406="","Compléter la part variable",IF(AND($M406=Données!$I$2,AJ406=""),"Compléter mont. unit. versé pour le BTE",IF(AK406-$C$6&lt;0,0,AK406-$C$6)))</f>
        <v>Compléter la part variable</v>
      </c>
      <c r="AM406" s="192" t="str">
        <f t="shared" si="174"/>
        <v>Date signature contrat absente ou non conforme</v>
      </c>
      <c r="AN406" s="24"/>
      <c r="AO406" s="29"/>
      <c r="AP406" s="61" t="str">
        <f t="shared" si="187"/>
        <v>Compléter la colonne M</v>
      </c>
      <c r="AQ406" s="62"/>
      <c r="AR406" s="29"/>
      <c r="AS406" s="205" t="str">
        <f>IF($M406="","Compléter la colonne M",IF(AQ406="","Compléter la part variable",IF($M406=Données!$I$3,AQ406,IF(AND($M406=Données!$I$2,AR406=""),"Compléter la colonne précédente",IF(AQ406-AR406&lt;=0,0,IF(AR406&gt;=144.44,AQ406-144.44,AQ406-AR406))))))</f>
        <v>Compléter la colonne M</v>
      </c>
      <c r="AT406" s="197" t="str">
        <f>IF(AQ406="","Compléter la part variable",IF(AND($M406=Données!$I$2,AR406=""),"Compléter mont. unit. versé pour le BTE",IF(AS406-$C$6&lt;0,0,AS406-$C$6)))</f>
        <v>Compléter la part variable</v>
      </c>
      <c r="AU406" s="192" t="str">
        <f t="shared" si="175"/>
        <v>Date signature contrat absente ou non conforme</v>
      </c>
      <c r="AV406" s="24"/>
      <c r="AW406" s="29"/>
      <c r="AX406" s="61" t="str">
        <f t="shared" si="188"/>
        <v>Compléter la colonne M</v>
      </c>
      <c r="AY406" s="62"/>
      <c r="AZ406" s="29"/>
      <c r="BA406" s="205" t="str">
        <f>IF($M406="","Compléter la colonne M",IF(AY406="","Compléter la part variable",IF($M406=Données!$I$3,AY406,IF(AND($M406=Données!$I$2,AZ406=""),"Compléter la colonne précédente",IF(AY406-AZ406&lt;=0,0,IF(AZ406&gt;=144.44,AY406-144.44,AY406-AZ406))))))</f>
        <v>Compléter la colonne M</v>
      </c>
      <c r="BB406" s="197" t="str">
        <f>IF(AY406="","Compléter la part variable",IF(AND($M406=Données!$I$2,AZ406=""),"Compléter mont. unit. versé pour le BTE",IF(BA406-$C$6&lt;0,0,BA406-$C$6)))</f>
        <v>Compléter la part variable</v>
      </c>
      <c r="BC406" s="192" t="str">
        <f t="shared" si="176"/>
        <v>Date signature contrat absente ou non conforme</v>
      </c>
      <c r="BD406" s="24"/>
      <c r="BE406" s="29"/>
      <c r="BF406" s="61" t="str">
        <f t="shared" si="189"/>
        <v>Compléter la colonne M</v>
      </c>
      <c r="BG406" s="62"/>
      <c r="BH406" s="29"/>
      <c r="BI406" s="205" t="str">
        <f>IF($M406="","Compléter la colonne M",IF(BG406="","Compléter la part variable",IF($M406=Données!$I$3,BG406,IF(AND($M406=Données!$I$2,BH406=""),"Compléter la colonne précédente",IF(BG406-BH406&lt;=0,0,IF(BH406&gt;=144.44,BG406-144.44,BG406-BH406))))))</f>
        <v>Compléter la colonne M</v>
      </c>
      <c r="BJ406" s="197" t="str">
        <f>IF(BG406="","Compléter la part variable",IF(AND($M406=Données!$I$2,BH406=""),"Compléter mont. unit. versé pour le BTE",IF(BI406-$C$6&lt;0,0,BI406-$C$6)))</f>
        <v>Compléter la part variable</v>
      </c>
      <c r="BK406" s="192" t="str">
        <f t="shared" si="177"/>
        <v>Date signature contrat absente ou non conforme</v>
      </c>
      <c r="BL406" s="24"/>
      <c r="BM406" s="29"/>
      <c r="BN406" s="61" t="str">
        <f t="shared" si="190"/>
        <v>Compléter la colonne M</v>
      </c>
      <c r="BO406" s="62"/>
      <c r="BP406" s="29"/>
      <c r="BQ406" s="205" t="str">
        <f>IF($M406="","Compléter la colonne M",IF(BO406="","Compléter la part variable",IF($M406=Données!$I$3,BO406,IF(AND($M406=Données!$I$2,BP406=""),"Compléter la colonne précédente",IF(BO406-BP406&lt;=0,0,IF(BP406&gt;=144.44,BO406-144.44,BO406-BP406))))))</f>
        <v>Compléter la colonne M</v>
      </c>
      <c r="BR406" s="197" t="str">
        <f>IF(BO406="","Compléter la part variable",IF(AND($M406=Données!$I$2,BP406=""),"Compléter mont. unit. versé pour le BTE",IF(BQ406-$C$6&lt;0,0,BQ406-$C$6)))</f>
        <v>Compléter la part variable</v>
      </c>
      <c r="BS406" s="192" t="str">
        <f t="shared" si="178"/>
        <v>Date signature contrat absente ou non conforme</v>
      </c>
      <c r="BT406" s="24"/>
      <c r="BU406" s="29"/>
      <c r="BV406" s="61" t="str">
        <f t="shared" si="191"/>
        <v>Compléter la colonne M</v>
      </c>
      <c r="BW406" s="62"/>
      <c r="BX406" s="29"/>
      <c r="BY406" s="205" t="str">
        <f>IF($M406="","Compléter la colonne M",IF(BW406="","Compléter la part variable",IF($M406=Données!$I$3,BW406,IF(AND($M406=Données!$I$2,BX406=""),"Compléter la colonne précédente",IF(BW406-BX406&lt;=0,0,IF(BX406&gt;=144.44,BW406-144.44,BW406-BX406))))))</f>
        <v>Compléter la colonne M</v>
      </c>
      <c r="BZ406" s="197" t="str">
        <f>IF(BW406="","Compléter la part variable",IF(AND($M406=Données!$I$2,BX406=""),"Compléter mont. unit. versé pour le BTE",IF(BY406-$C$6&lt;0,0,BY406-$C$6)))</f>
        <v>Compléter la part variable</v>
      </c>
      <c r="CA406" s="192" t="str">
        <f t="shared" si="179"/>
        <v>Date signature contrat absente ou non conforme</v>
      </c>
      <c r="CB406" s="24"/>
      <c r="CC406" s="29"/>
      <c r="CD406" s="61" t="str">
        <f t="shared" si="192"/>
        <v>Compléter la colonne M</v>
      </c>
      <c r="CE406" s="62"/>
      <c r="CF406" s="29"/>
      <c r="CG406" s="205" t="str">
        <f>IF($M406="","Compléter la colonne M",IF(CE406="","Compléter la part variable",IF($M406=Données!$I$3,CE406,IF(AND($M406=Données!$I$2,CF406=""),"Compléter la colonne précédente",IF(CE406-CF406&lt;=0,0,IF(CF406&gt;=144.44,CE406-144.44,CE406-CF406))))))</f>
        <v>Compléter la colonne M</v>
      </c>
      <c r="CH406" s="197" t="str">
        <f>IF(CE406="","Compléter la part variable",IF(AND($M406=Données!$I$2,CF406=""),"Compléter mont. unit. versé pour le BTE",IF(CG406-$C$6&lt;0,0,CG406-$C$6)))</f>
        <v>Compléter la part variable</v>
      </c>
      <c r="CI406" s="192" t="str">
        <f t="shared" si="180"/>
        <v>Date signature contrat absente ou non conforme</v>
      </c>
      <c r="CJ406" s="24"/>
      <c r="CK406" s="29"/>
      <c r="CL406" s="61" t="str">
        <f t="shared" si="193"/>
        <v>Compléter la colonne M</v>
      </c>
      <c r="CM406" s="62"/>
      <c r="CN406" s="29"/>
      <c r="CO406" s="205" t="str">
        <f>IF($M406="","Compléter la colonne M",IF(CM406="","Compléter la part variable",IF($M406=Données!$I$3,CM406,IF(AND($M406=Données!$I$2,CN406=""),"Compléter la colonne précédente",IF(CM406-CN406&lt;=0,0,IF(CN406&gt;=144.44,CM406-144.44,CM406-CN406))))))</f>
        <v>Compléter la colonne M</v>
      </c>
      <c r="CP406" s="197" t="str">
        <f>IF(CM406="","Compléter la part variable",IF(AND($M406=Données!$I$2,CN406=""),"Compléter mont. unit. versé pour le BTE",IF(CO406-$C$6&lt;0,0,CO406-$C$6)))</f>
        <v>Compléter la part variable</v>
      </c>
      <c r="CQ406" s="192" t="str">
        <f t="shared" si="181"/>
        <v>Date signature contrat absente ou non conforme</v>
      </c>
      <c r="CR406" s="24"/>
      <c r="CS406" s="29"/>
      <c r="CT406" s="61" t="str">
        <f t="shared" si="194"/>
        <v>Compléter la colonne M</v>
      </c>
      <c r="CU406" s="62"/>
      <c r="CV406" s="29"/>
      <c r="CW406" s="205" t="str">
        <f>IF($M406="","Compléter la colonne M",IF(CU406="","Compléter la part variable",IF($M406=Données!$I$3,CU406,IF(AND($M406=Données!$I$2,CV406=""),"Compléter la colonne précédente",IF(CU406-CV406&lt;=0,0,IF(CV406&gt;=144.44,CU406-144.44,CU406-CV406))))))</f>
        <v>Compléter la colonne M</v>
      </c>
      <c r="CX406" s="197" t="str">
        <f>IF(CU406="","Compléter la part variable",IF(AND($M406=Données!$I$2,CV406=""),"Compléter mont. unit. versé pour le BTE",IF(CW406-$C$6&lt;0,0,CW406-$C$6)))</f>
        <v>Compléter la part variable</v>
      </c>
      <c r="CY406" s="192" t="str">
        <f t="shared" si="182"/>
        <v>Date signature contrat absente ou non conforme</v>
      </c>
      <c r="CZ406" s="24"/>
      <c r="DA406" s="29"/>
      <c r="DB406" s="61" t="str">
        <f t="shared" si="195"/>
        <v>Compléter la colonne M</v>
      </c>
      <c r="DC406" s="62"/>
      <c r="DD406" s="29"/>
      <c r="DE406" s="205" t="str">
        <f>IF($M406="","Compléter la colonne M",IF(DC406="","Compléter la part variable",IF($M406=Données!$I$3,DC406,IF(AND($M406=Données!$I$2,DD406=""),"Compléter la colonne précédente",IF(DC406-DD406&lt;=0,0,IF(DD406&gt;=144.44,DC406-144.44,DC406-DD406))))))</f>
        <v>Compléter la colonne M</v>
      </c>
      <c r="DF406" s="197" t="str">
        <f>IF(DC406="","Compléter la part variable",IF(AND($M406=Données!$I$2,DD406=""),"Compléter mont. unit. versé pour le BTE",IF(DE406-$C$6&lt;0,0,DE406-$C$6)))</f>
        <v>Compléter la part variable</v>
      </c>
      <c r="DG406" s="192" t="str">
        <f t="shared" si="183"/>
        <v>Date signature contrat absente ou non conforme</v>
      </c>
      <c r="DH406" s="106" t="str">
        <f t="shared" si="170"/>
        <v>Remplir les colonnes M,N, Q et P</v>
      </c>
      <c r="DI406" s="153" t="str">
        <f t="shared" si="171"/>
        <v>Remplir les colonnes M, N, Q et P</v>
      </c>
      <c r="DJ406" s="28" t="str">
        <f t="shared" si="172"/>
        <v>Remplir les colonnes M, N, Q et P</v>
      </c>
      <c r="DK406"/>
      <c r="DL406"/>
    </row>
    <row r="407" spans="1:116" x14ac:dyDescent="0.3">
      <c r="A407" s="132"/>
      <c r="B407" s="165"/>
      <c r="C407" s="43"/>
      <c r="D407" s="43"/>
      <c r="E407" s="43"/>
      <c r="F407" s="43"/>
      <c r="G407" s="133"/>
      <c r="H407" s="59"/>
      <c r="I407" s="29"/>
      <c r="J407" s="167"/>
      <c r="K407" s="167"/>
      <c r="L407" s="168"/>
      <c r="M407" s="141"/>
      <c r="N407" s="119"/>
      <c r="O407" s="69"/>
      <c r="P407" s="69"/>
      <c r="Q407" s="145"/>
      <c r="R407" s="24"/>
      <c r="S407" s="29"/>
      <c r="T407" s="61" t="str">
        <f t="shared" si="184"/>
        <v>Compléter la colonne M</v>
      </c>
      <c r="U407" s="62"/>
      <c r="V407" s="103" t="str">
        <f t="shared" si="168"/>
        <v>Compléter la colonne précédente</v>
      </c>
      <c r="W407" s="192" t="str">
        <f t="shared" si="169"/>
        <v>Date signature contrat absente ou non conforme</v>
      </c>
      <c r="X407" s="24"/>
      <c r="Y407" s="29"/>
      <c r="Z407" s="61" t="str">
        <f t="shared" si="185"/>
        <v>Compléter la colonne M</v>
      </c>
      <c r="AA407" s="62"/>
      <c r="AB407" s="29"/>
      <c r="AC407" s="205" t="str">
        <f>IF($M407="","Compléter la colonne M",IF(AA407="","Compléter la part variable",IF($M407=Données!$I$3,AA407,IF(AND($M407=Données!$I$2,AB407=""),"Compléter la colonne précédente",IF(AA407-AB407&lt;=0,0,IF(AB407&gt;=144.44,AA407-144.44,AA407-AB407))))))</f>
        <v>Compléter la colonne M</v>
      </c>
      <c r="AD407" s="197" t="str">
        <f>IF(AA407="","Compléter la part variable",IF(AND($M407=Données!$I$2,AB407=""),"Compléter mont. unit. versé pour le BTE",IF(AC407-$C$6&lt;0,0,AC407-$C$6)))</f>
        <v>Compléter la part variable</v>
      </c>
      <c r="AE407" s="192" t="str">
        <f t="shared" si="173"/>
        <v>Date signature contrat absente ou non conforme</v>
      </c>
      <c r="AF407" s="24"/>
      <c r="AG407" s="29"/>
      <c r="AH407" s="61" t="str">
        <f t="shared" si="186"/>
        <v>Compléter la colonne M</v>
      </c>
      <c r="AI407" s="62"/>
      <c r="AJ407" s="29"/>
      <c r="AK407" s="205" t="str">
        <f>IF($M407="","Compléter la colonne M",IF(AI407="","Compléter la part variable",IF($M407=Données!$I$3,AI407,IF(AND($M407=Données!$I$2,AJ407=""),"Compléter la colonne précédente",IF(AI407-AJ407&lt;=0,0,IF(AJ407&gt;=144.44,AI407-144.44,AI407-AJ407))))))</f>
        <v>Compléter la colonne M</v>
      </c>
      <c r="AL407" s="197" t="str">
        <f>IF(AI407="","Compléter la part variable",IF(AND($M407=Données!$I$2,AJ407=""),"Compléter mont. unit. versé pour le BTE",IF(AK407-$C$6&lt;0,0,AK407-$C$6)))</f>
        <v>Compléter la part variable</v>
      </c>
      <c r="AM407" s="192" t="str">
        <f t="shared" si="174"/>
        <v>Date signature contrat absente ou non conforme</v>
      </c>
      <c r="AN407" s="24"/>
      <c r="AO407" s="29"/>
      <c r="AP407" s="61" t="str">
        <f t="shared" si="187"/>
        <v>Compléter la colonne M</v>
      </c>
      <c r="AQ407" s="62"/>
      <c r="AR407" s="29"/>
      <c r="AS407" s="205" t="str">
        <f>IF($M407="","Compléter la colonne M",IF(AQ407="","Compléter la part variable",IF($M407=Données!$I$3,AQ407,IF(AND($M407=Données!$I$2,AR407=""),"Compléter la colonne précédente",IF(AQ407-AR407&lt;=0,0,IF(AR407&gt;=144.44,AQ407-144.44,AQ407-AR407))))))</f>
        <v>Compléter la colonne M</v>
      </c>
      <c r="AT407" s="197" t="str">
        <f>IF(AQ407="","Compléter la part variable",IF(AND($M407=Données!$I$2,AR407=""),"Compléter mont. unit. versé pour le BTE",IF(AS407-$C$6&lt;0,0,AS407-$C$6)))</f>
        <v>Compléter la part variable</v>
      </c>
      <c r="AU407" s="192" t="str">
        <f t="shared" si="175"/>
        <v>Date signature contrat absente ou non conforme</v>
      </c>
      <c r="AV407" s="24"/>
      <c r="AW407" s="29"/>
      <c r="AX407" s="61" t="str">
        <f t="shared" si="188"/>
        <v>Compléter la colonne M</v>
      </c>
      <c r="AY407" s="62"/>
      <c r="AZ407" s="29"/>
      <c r="BA407" s="205" t="str">
        <f>IF($M407="","Compléter la colonne M",IF(AY407="","Compléter la part variable",IF($M407=Données!$I$3,AY407,IF(AND($M407=Données!$I$2,AZ407=""),"Compléter la colonne précédente",IF(AY407-AZ407&lt;=0,0,IF(AZ407&gt;=144.44,AY407-144.44,AY407-AZ407))))))</f>
        <v>Compléter la colonne M</v>
      </c>
      <c r="BB407" s="197" t="str">
        <f>IF(AY407="","Compléter la part variable",IF(AND($M407=Données!$I$2,AZ407=""),"Compléter mont. unit. versé pour le BTE",IF(BA407-$C$6&lt;0,0,BA407-$C$6)))</f>
        <v>Compléter la part variable</v>
      </c>
      <c r="BC407" s="192" t="str">
        <f t="shared" si="176"/>
        <v>Date signature contrat absente ou non conforme</v>
      </c>
      <c r="BD407" s="24"/>
      <c r="BE407" s="29"/>
      <c r="BF407" s="61" t="str">
        <f t="shared" si="189"/>
        <v>Compléter la colonne M</v>
      </c>
      <c r="BG407" s="62"/>
      <c r="BH407" s="29"/>
      <c r="BI407" s="205" t="str">
        <f>IF($M407="","Compléter la colonne M",IF(BG407="","Compléter la part variable",IF($M407=Données!$I$3,BG407,IF(AND($M407=Données!$I$2,BH407=""),"Compléter la colonne précédente",IF(BG407-BH407&lt;=0,0,IF(BH407&gt;=144.44,BG407-144.44,BG407-BH407))))))</f>
        <v>Compléter la colonne M</v>
      </c>
      <c r="BJ407" s="197" t="str">
        <f>IF(BG407="","Compléter la part variable",IF(AND($M407=Données!$I$2,BH407=""),"Compléter mont. unit. versé pour le BTE",IF(BI407-$C$6&lt;0,0,BI407-$C$6)))</f>
        <v>Compléter la part variable</v>
      </c>
      <c r="BK407" s="192" t="str">
        <f t="shared" si="177"/>
        <v>Date signature contrat absente ou non conforme</v>
      </c>
      <c r="BL407" s="24"/>
      <c r="BM407" s="29"/>
      <c r="BN407" s="61" t="str">
        <f t="shared" si="190"/>
        <v>Compléter la colonne M</v>
      </c>
      <c r="BO407" s="62"/>
      <c r="BP407" s="29"/>
      <c r="BQ407" s="205" t="str">
        <f>IF($M407="","Compléter la colonne M",IF(BO407="","Compléter la part variable",IF($M407=Données!$I$3,BO407,IF(AND($M407=Données!$I$2,BP407=""),"Compléter la colonne précédente",IF(BO407-BP407&lt;=0,0,IF(BP407&gt;=144.44,BO407-144.44,BO407-BP407))))))</f>
        <v>Compléter la colonne M</v>
      </c>
      <c r="BR407" s="197" t="str">
        <f>IF(BO407="","Compléter la part variable",IF(AND($M407=Données!$I$2,BP407=""),"Compléter mont. unit. versé pour le BTE",IF(BQ407-$C$6&lt;0,0,BQ407-$C$6)))</f>
        <v>Compléter la part variable</v>
      </c>
      <c r="BS407" s="192" t="str">
        <f t="shared" si="178"/>
        <v>Date signature contrat absente ou non conforme</v>
      </c>
      <c r="BT407" s="24"/>
      <c r="BU407" s="29"/>
      <c r="BV407" s="61" t="str">
        <f t="shared" si="191"/>
        <v>Compléter la colonne M</v>
      </c>
      <c r="BW407" s="62"/>
      <c r="BX407" s="29"/>
      <c r="BY407" s="205" t="str">
        <f>IF($M407="","Compléter la colonne M",IF(BW407="","Compléter la part variable",IF($M407=Données!$I$3,BW407,IF(AND($M407=Données!$I$2,BX407=""),"Compléter la colonne précédente",IF(BW407-BX407&lt;=0,0,IF(BX407&gt;=144.44,BW407-144.44,BW407-BX407))))))</f>
        <v>Compléter la colonne M</v>
      </c>
      <c r="BZ407" s="197" t="str">
        <f>IF(BW407="","Compléter la part variable",IF(AND($M407=Données!$I$2,BX407=""),"Compléter mont. unit. versé pour le BTE",IF(BY407-$C$6&lt;0,0,BY407-$C$6)))</f>
        <v>Compléter la part variable</v>
      </c>
      <c r="CA407" s="192" t="str">
        <f t="shared" si="179"/>
        <v>Date signature contrat absente ou non conforme</v>
      </c>
      <c r="CB407" s="24"/>
      <c r="CC407" s="29"/>
      <c r="CD407" s="61" t="str">
        <f t="shared" si="192"/>
        <v>Compléter la colonne M</v>
      </c>
      <c r="CE407" s="62"/>
      <c r="CF407" s="29"/>
      <c r="CG407" s="205" t="str">
        <f>IF($M407="","Compléter la colonne M",IF(CE407="","Compléter la part variable",IF($M407=Données!$I$3,CE407,IF(AND($M407=Données!$I$2,CF407=""),"Compléter la colonne précédente",IF(CE407-CF407&lt;=0,0,IF(CF407&gt;=144.44,CE407-144.44,CE407-CF407))))))</f>
        <v>Compléter la colonne M</v>
      </c>
      <c r="CH407" s="197" t="str">
        <f>IF(CE407="","Compléter la part variable",IF(AND($M407=Données!$I$2,CF407=""),"Compléter mont. unit. versé pour le BTE",IF(CG407-$C$6&lt;0,0,CG407-$C$6)))</f>
        <v>Compléter la part variable</v>
      </c>
      <c r="CI407" s="192" t="str">
        <f t="shared" si="180"/>
        <v>Date signature contrat absente ou non conforme</v>
      </c>
      <c r="CJ407" s="24"/>
      <c r="CK407" s="29"/>
      <c r="CL407" s="61" t="str">
        <f t="shared" si="193"/>
        <v>Compléter la colonne M</v>
      </c>
      <c r="CM407" s="62"/>
      <c r="CN407" s="29"/>
      <c r="CO407" s="205" t="str">
        <f>IF($M407="","Compléter la colonne M",IF(CM407="","Compléter la part variable",IF($M407=Données!$I$3,CM407,IF(AND($M407=Données!$I$2,CN407=""),"Compléter la colonne précédente",IF(CM407-CN407&lt;=0,0,IF(CN407&gt;=144.44,CM407-144.44,CM407-CN407))))))</f>
        <v>Compléter la colonne M</v>
      </c>
      <c r="CP407" s="197" t="str">
        <f>IF(CM407="","Compléter la part variable",IF(AND($M407=Données!$I$2,CN407=""),"Compléter mont. unit. versé pour le BTE",IF(CO407-$C$6&lt;0,0,CO407-$C$6)))</f>
        <v>Compléter la part variable</v>
      </c>
      <c r="CQ407" s="192" t="str">
        <f t="shared" si="181"/>
        <v>Date signature contrat absente ou non conforme</v>
      </c>
      <c r="CR407" s="24"/>
      <c r="CS407" s="29"/>
      <c r="CT407" s="61" t="str">
        <f t="shared" si="194"/>
        <v>Compléter la colonne M</v>
      </c>
      <c r="CU407" s="62"/>
      <c r="CV407" s="29"/>
      <c r="CW407" s="205" t="str">
        <f>IF($M407="","Compléter la colonne M",IF(CU407="","Compléter la part variable",IF($M407=Données!$I$3,CU407,IF(AND($M407=Données!$I$2,CV407=""),"Compléter la colonne précédente",IF(CU407-CV407&lt;=0,0,IF(CV407&gt;=144.44,CU407-144.44,CU407-CV407))))))</f>
        <v>Compléter la colonne M</v>
      </c>
      <c r="CX407" s="197" t="str">
        <f>IF(CU407="","Compléter la part variable",IF(AND($M407=Données!$I$2,CV407=""),"Compléter mont. unit. versé pour le BTE",IF(CW407-$C$6&lt;0,0,CW407-$C$6)))</f>
        <v>Compléter la part variable</v>
      </c>
      <c r="CY407" s="192" t="str">
        <f t="shared" si="182"/>
        <v>Date signature contrat absente ou non conforme</v>
      </c>
      <c r="CZ407" s="24"/>
      <c r="DA407" s="29"/>
      <c r="DB407" s="61" t="str">
        <f t="shared" si="195"/>
        <v>Compléter la colonne M</v>
      </c>
      <c r="DC407" s="62"/>
      <c r="DD407" s="29"/>
      <c r="DE407" s="205" t="str">
        <f>IF($M407="","Compléter la colonne M",IF(DC407="","Compléter la part variable",IF($M407=Données!$I$3,DC407,IF(AND($M407=Données!$I$2,DD407=""),"Compléter la colonne précédente",IF(DC407-DD407&lt;=0,0,IF(DD407&gt;=144.44,DC407-144.44,DC407-DD407))))))</f>
        <v>Compléter la colonne M</v>
      </c>
      <c r="DF407" s="197" t="str">
        <f>IF(DC407="","Compléter la part variable",IF(AND($M407=Données!$I$2,DD407=""),"Compléter mont. unit. versé pour le BTE",IF(DE407-$C$6&lt;0,0,DE407-$C$6)))</f>
        <v>Compléter la part variable</v>
      </c>
      <c r="DG407" s="192" t="str">
        <f t="shared" si="183"/>
        <v>Date signature contrat absente ou non conforme</v>
      </c>
      <c r="DH407" s="106" t="str">
        <f t="shared" si="170"/>
        <v>Remplir les colonnes M,N, Q et P</v>
      </c>
      <c r="DI407" s="153" t="str">
        <f t="shared" si="171"/>
        <v>Remplir les colonnes M, N, Q et P</v>
      </c>
      <c r="DJ407" s="28" t="str">
        <f t="shared" si="172"/>
        <v>Remplir les colonnes M, N, Q et P</v>
      </c>
      <c r="DK407"/>
      <c r="DL407"/>
    </row>
    <row r="408" spans="1:116" x14ac:dyDescent="0.3">
      <c r="A408" s="132"/>
      <c r="B408" s="165"/>
      <c r="C408" s="43"/>
      <c r="D408" s="43"/>
      <c r="E408" s="43"/>
      <c r="F408" s="43"/>
      <c r="G408" s="133"/>
      <c r="H408" s="59"/>
      <c r="I408" s="29"/>
      <c r="J408" s="167"/>
      <c r="K408" s="167"/>
      <c r="L408" s="168"/>
      <c r="M408" s="141"/>
      <c r="N408" s="119"/>
      <c r="O408" s="69"/>
      <c r="P408" s="69"/>
      <c r="Q408" s="145"/>
      <c r="R408" s="24"/>
      <c r="S408" s="29"/>
      <c r="T408" s="61" t="str">
        <f t="shared" si="184"/>
        <v>Compléter la colonne M</v>
      </c>
      <c r="U408" s="62"/>
      <c r="V408" s="103" t="str">
        <f t="shared" si="168"/>
        <v>Compléter la colonne précédente</v>
      </c>
      <c r="W408" s="192" t="str">
        <f t="shared" si="169"/>
        <v>Date signature contrat absente ou non conforme</v>
      </c>
      <c r="X408" s="24"/>
      <c r="Y408" s="29"/>
      <c r="Z408" s="61" t="str">
        <f t="shared" si="185"/>
        <v>Compléter la colonne M</v>
      </c>
      <c r="AA408" s="62"/>
      <c r="AB408" s="29"/>
      <c r="AC408" s="205" t="str">
        <f>IF($M408="","Compléter la colonne M",IF(AA408="","Compléter la part variable",IF($M408=Données!$I$3,AA408,IF(AND($M408=Données!$I$2,AB408=""),"Compléter la colonne précédente",IF(AA408-AB408&lt;=0,0,IF(AB408&gt;=144.44,AA408-144.44,AA408-AB408))))))</f>
        <v>Compléter la colonne M</v>
      </c>
      <c r="AD408" s="197" t="str">
        <f>IF(AA408="","Compléter la part variable",IF(AND($M408=Données!$I$2,AB408=""),"Compléter mont. unit. versé pour le BTE",IF(AC408-$C$6&lt;0,0,AC408-$C$6)))</f>
        <v>Compléter la part variable</v>
      </c>
      <c r="AE408" s="192" t="str">
        <f t="shared" si="173"/>
        <v>Date signature contrat absente ou non conforme</v>
      </c>
      <c r="AF408" s="24"/>
      <c r="AG408" s="29"/>
      <c r="AH408" s="61" t="str">
        <f t="shared" si="186"/>
        <v>Compléter la colonne M</v>
      </c>
      <c r="AI408" s="62"/>
      <c r="AJ408" s="29"/>
      <c r="AK408" s="205" t="str">
        <f>IF($M408="","Compléter la colonne M",IF(AI408="","Compléter la part variable",IF($M408=Données!$I$3,AI408,IF(AND($M408=Données!$I$2,AJ408=""),"Compléter la colonne précédente",IF(AI408-AJ408&lt;=0,0,IF(AJ408&gt;=144.44,AI408-144.44,AI408-AJ408))))))</f>
        <v>Compléter la colonne M</v>
      </c>
      <c r="AL408" s="197" t="str">
        <f>IF(AI408="","Compléter la part variable",IF(AND($M408=Données!$I$2,AJ408=""),"Compléter mont. unit. versé pour le BTE",IF(AK408-$C$6&lt;0,0,AK408-$C$6)))</f>
        <v>Compléter la part variable</v>
      </c>
      <c r="AM408" s="192" t="str">
        <f t="shared" si="174"/>
        <v>Date signature contrat absente ou non conforme</v>
      </c>
      <c r="AN408" s="24"/>
      <c r="AO408" s="29"/>
      <c r="AP408" s="61" t="str">
        <f t="shared" si="187"/>
        <v>Compléter la colonne M</v>
      </c>
      <c r="AQ408" s="62"/>
      <c r="AR408" s="29"/>
      <c r="AS408" s="205" t="str">
        <f>IF($M408="","Compléter la colonne M",IF(AQ408="","Compléter la part variable",IF($M408=Données!$I$3,AQ408,IF(AND($M408=Données!$I$2,AR408=""),"Compléter la colonne précédente",IF(AQ408-AR408&lt;=0,0,IF(AR408&gt;=144.44,AQ408-144.44,AQ408-AR408))))))</f>
        <v>Compléter la colonne M</v>
      </c>
      <c r="AT408" s="197" t="str">
        <f>IF(AQ408="","Compléter la part variable",IF(AND($M408=Données!$I$2,AR408=""),"Compléter mont. unit. versé pour le BTE",IF(AS408-$C$6&lt;0,0,AS408-$C$6)))</f>
        <v>Compléter la part variable</v>
      </c>
      <c r="AU408" s="192" t="str">
        <f t="shared" si="175"/>
        <v>Date signature contrat absente ou non conforme</v>
      </c>
      <c r="AV408" s="24"/>
      <c r="AW408" s="29"/>
      <c r="AX408" s="61" t="str">
        <f t="shared" si="188"/>
        <v>Compléter la colonne M</v>
      </c>
      <c r="AY408" s="62"/>
      <c r="AZ408" s="29"/>
      <c r="BA408" s="205" t="str">
        <f>IF($M408="","Compléter la colonne M",IF(AY408="","Compléter la part variable",IF($M408=Données!$I$3,AY408,IF(AND($M408=Données!$I$2,AZ408=""),"Compléter la colonne précédente",IF(AY408-AZ408&lt;=0,0,IF(AZ408&gt;=144.44,AY408-144.44,AY408-AZ408))))))</f>
        <v>Compléter la colonne M</v>
      </c>
      <c r="BB408" s="197" t="str">
        <f>IF(AY408="","Compléter la part variable",IF(AND($M408=Données!$I$2,AZ408=""),"Compléter mont. unit. versé pour le BTE",IF(BA408-$C$6&lt;0,0,BA408-$C$6)))</f>
        <v>Compléter la part variable</v>
      </c>
      <c r="BC408" s="192" t="str">
        <f t="shared" si="176"/>
        <v>Date signature contrat absente ou non conforme</v>
      </c>
      <c r="BD408" s="24"/>
      <c r="BE408" s="29"/>
      <c r="BF408" s="61" t="str">
        <f t="shared" si="189"/>
        <v>Compléter la colonne M</v>
      </c>
      <c r="BG408" s="62"/>
      <c r="BH408" s="29"/>
      <c r="BI408" s="205" t="str">
        <f>IF($M408="","Compléter la colonne M",IF(BG408="","Compléter la part variable",IF($M408=Données!$I$3,BG408,IF(AND($M408=Données!$I$2,BH408=""),"Compléter la colonne précédente",IF(BG408-BH408&lt;=0,0,IF(BH408&gt;=144.44,BG408-144.44,BG408-BH408))))))</f>
        <v>Compléter la colonne M</v>
      </c>
      <c r="BJ408" s="197" t="str">
        <f>IF(BG408="","Compléter la part variable",IF(AND($M408=Données!$I$2,BH408=""),"Compléter mont. unit. versé pour le BTE",IF(BI408-$C$6&lt;0,0,BI408-$C$6)))</f>
        <v>Compléter la part variable</v>
      </c>
      <c r="BK408" s="192" t="str">
        <f t="shared" si="177"/>
        <v>Date signature contrat absente ou non conforme</v>
      </c>
      <c r="BL408" s="24"/>
      <c r="BM408" s="29"/>
      <c r="BN408" s="61" t="str">
        <f t="shared" si="190"/>
        <v>Compléter la colonne M</v>
      </c>
      <c r="BO408" s="62"/>
      <c r="BP408" s="29"/>
      <c r="BQ408" s="205" t="str">
        <f>IF($M408="","Compléter la colonne M",IF(BO408="","Compléter la part variable",IF($M408=Données!$I$3,BO408,IF(AND($M408=Données!$I$2,BP408=""),"Compléter la colonne précédente",IF(BO408-BP408&lt;=0,0,IF(BP408&gt;=144.44,BO408-144.44,BO408-BP408))))))</f>
        <v>Compléter la colonne M</v>
      </c>
      <c r="BR408" s="197" t="str">
        <f>IF(BO408="","Compléter la part variable",IF(AND($M408=Données!$I$2,BP408=""),"Compléter mont. unit. versé pour le BTE",IF(BQ408-$C$6&lt;0,0,BQ408-$C$6)))</f>
        <v>Compléter la part variable</v>
      </c>
      <c r="BS408" s="192" t="str">
        <f t="shared" si="178"/>
        <v>Date signature contrat absente ou non conforme</v>
      </c>
      <c r="BT408" s="24"/>
      <c r="BU408" s="29"/>
      <c r="BV408" s="61" t="str">
        <f t="shared" si="191"/>
        <v>Compléter la colonne M</v>
      </c>
      <c r="BW408" s="62"/>
      <c r="BX408" s="29"/>
      <c r="BY408" s="205" t="str">
        <f>IF($M408="","Compléter la colonne M",IF(BW408="","Compléter la part variable",IF($M408=Données!$I$3,BW408,IF(AND($M408=Données!$I$2,BX408=""),"Compléter la colonne précédente",IF(BW408-BX408&lt;=0,0,IF(BX408&gt;=144.44,BW408-144.44,BW408-BX408))))))</f>
        <v>Compléter la colonne M</v>
      </c>
      <c r="BZ408" s="197" t="str">
        <f>IF(BW408="","Compléter la part variable",IF(AND($M408=Données!$I$2,BX408=""),"Compléter mont. unit. versé pour le BTE",IF(BY408-$C$6&lt;0,0,BY408-$C$6)))</f>
        <v>Compléter la part variable</v>
      </c>
      <c r="CA408" s="192" t="str">
        <f t="shared" si="179"/>
        <v>Date signature contrat absente ou non conforme</v>
      </c>
      <c r="CB408" s="24"/>
      <c r="CC408" s="29"/>
      <c r="CD408" s="61" t="str">
        <f t="shared" si="192"/>
        <v>Compléter la colonne M</v>
      </c>
      <c r="CE408" s="62"/>
      <c r="CF408" s="29"/>
      <c r="CG408" s="205" t="str">
        <f>IF($M408="","Compléter la colonne M",IF(CE408="","Compléter la part variable",IF($M408=Données!$I$3,CE408,IF(AND($M408=Données!$I$2,CF408=""),"Compléter la colonne précédente",IF(CE408-CF408&lt;=0,0,IF(CF408&gt;=144.44,CE408-144.44,CE408-CF408))))))</f>
        <v>Compléter la colonne M</v>
      </c>
      <c r="CH408" s="197" t="str">
        <f>IF(CE408="","Compléter la part variable",IF(AND($M408=Données!$I$2,CF408=""),"Compléter mont. unit. versé pour le BTE",IF(CG408-$C$6&lt;0,0,CG408-$C$6)))</f>
        <v>Compléter la part variable</v>
      </c>
      <c r="CI408" s="192" t="str">
        <f t="shared" si="180"/>
        <v>Date signature contrat absente ou non conforme</v>
      </c>
      <c r="CJ408" s="24"/>
      <c r="CK408" s="29"/>
      <c r="CL408" s="61" t="str">
        <f t="shared" si="193"/>
        <v>Compléter la colonne M</v>
      </c>
      <c r="CM408" s="62"/>
      <c r="CN408" s="29"/>
      <c r="CO408" s="205" t="str">
        <f>IF($M408="","Compléter la colonne M",IF(CM408="","Compléter la part variable",IF($M408=Données!$I$3,CM408,IF(AND($M408=Données!$I$2,CN408=""),"Compléter la colonne précédente",IF(CM408-CN408&lt;=0,0,IF(CN408&gt;=144.44,CM408-144.44,CM408-CN408))))))</f>
        <v>Compléter la colonne M</v>
      </c>
      <c r="CP408" s="197" t="str">
        <f>IF(CM408="","Compléter la part variable",IF(AND($M408=Données!$I$2,CN408=""),"Compléter mont. unit. versé pour le BTE",IF(CO408-$C$6&lt;0,0,CO408-$C$6)))</f>
        <v>Compléter la part variable</v>
      </c>
      <c r="CQ408" s="192" t="str">
        <f t="shared" si="181"/>
        <v>Date signature contrat absente ou non conforme</v>
      </c>
      <c r="CR408" s="24"/>
      <c r="CS408" s="29"/>
      <c r="CT408" s="61" t="str">
        <f t="shared" si="194"/>
        <v>Compléter la colonne M</v>
      </c>
      <c r="CU408" s="62"/>
      <c r="CV408" s="29"/>
      <c r="CW408" s="205" t="str">
        <f>IF($M408="","Compléter la colonne M",IF(CU408="","Compléter la part variable",IF($M408=Données!$I$3,CU408,IF(AND($M408=Données!$I$2,CV408=""),"Compléter la colonne précédente",IF(CU408-CV408&lt;=0,0,IF(CV408&gt;=144.44,CU408-144.44,CU408-CV408))))))</f>
        <v>Compléter la colonne M</v>
      </c>
      <c r="CX408" s="197" t="str">
        <f>IF(CU408="","Compléter la part variable",IF(AND($M408=Données!$I$2,CV408=""),"Compléter mont. unit. versé pour le BTE",IF(CW408-$C$6&lt;0,0,CW408-$C$6)))</f>
        <v>Compléter la part variable</v>
      </c>
      <c r="CY408" s="192" t="str">
        <f t="shared" si="182"/>
        <v>Date signature contrat absente ou non conforme</v>
      </c>
      <c r="CZ408" s="24"/>
      <c r="DA408" s="29"/>
      <c r="DB408" s="61" t="str">
        <f t="shared" si="195"/>
        <v>Compléter la colonne M</v>
      </c>
      <c r="DC408" s="62"/>
      <c r="DD408" s="29"/>
      <c r="DE408" s="205" t="str">
        <f>IF($M408="","Compléter la colonne M",IF(DC408="","Compléter la part variable",IF($M408=Données!$I$3,DC408,IF(AND($M408=Données!$I$2,DD408=""),"Compléter la colonne précédente",IF(DC408-DD408&lt;=0,0,IF(DD408&gt;=144.44,DC408-144.44,DC408-DD408))))))</f>
        <v>Compléter la colonne M</v>
      </c>
      <c r="DF408" s="197" t="str">
        <f>IF(DC408="","Compléter la part variable",IF(AND($M408=Données!$I$2,DD408=""),"Compléter mont. unit. versé pour le BTE",IF(DE408-$C$6&lt;0,0,DE408-$C$6)))</f>
        <v>Compléter la part variable</v>
      </c>
      <c r="DG408" s="192" t="str">
        <f t="shared" si="183"/>
        <v>Date signature contrat absente ou non conforme</v>
      </c>
      <c r="DH408" s="106" t="str">
        <f t="shared" si="170"/>
        <v>Remplir les colonnes M,N, Q et P</v>
      </c>
      <c r="DI408" s="153" t="str">
        <f t="shared" si="171"/>
        <v>Remplir les colonnes M, N, Q et P</v>
      </c>
      <c r="DJ408" s="28" t="str">
        <f t="shared" si="172"/>
        <v>Remplir les colonnes M, N, Q et P</v>
      </c>
      <c r="DK408"/>
      <c r="DL408"/>
    </row>
    <row r="409" spans="1:116" x14ac:dyDescent="0.3">
      <c r="A409" s="132"/>
      <c r="B409" s="165"/>
      <c r="C409" s="43"/>
      <c r="D409" s="43"/>
      <c r="E409" s="43"/>
      <c r="F409" s="43"/>
      <c r="G409" s="133"/>
      <c r="H409" s="59"/>
      <c r="I409" s="29"/>
      <c r="J409" s="167"/>
      <c r="K409" s="167"/>
      <c r="L409" s="168"/>
      <c r="M409" s="141"/>
      <c r="N409" s="119"/>
      <c r="O409" s="69"/>
      <c r="P409" s="69"/>
      <c r="Q409" s="145"/>
      <c r="R409" s="24"/>
      <c r="S409" s="29"/>
      <c r="T409" s="61" t="str">
        <f t="shared" si="184"/>
        <v>Compléter la colonne M</v>
      </c>
      <c r="U409" s="62"/>
      <c r="V409" s="103" t="str">
        <f t="shared" si="168"/>
        <v>Compléter la colonne précédente</v>
      </c>
      <c r="W409" s="192" t="str">
        <f t="shared" si="169"/>
        <v>Date signature contrat absente ou non conforme</v>
      </c>
      <c r="X409" s="24"/>
      <c r="Y409" s="29"/>
      <c r="Z409" s="61" t="str">
        <f t="shared" si="185"/>
        <v>Compléter la colonne M</v>
      </c>
      <c r="AA409" s="62"/>
      <c r="AB409" s="29"/>
      <c r="AC409" s="205" t="str">
        <f>IF($M409="","Compléter la colonne M",IF(AA409="","Compléter la part variable",IF($M409=Données!$I$3,AA409,IF(AND($M409=Données!$I$2,AB409=""),"Compléter la colonne précédente",IF(AA409-AB409&lt;=0,0,IF(AB409&gt;=144.44,AA409-144.44,AA409-AB409))))))</f>
        <v>Compléter la colonne M</v>
      </c>
      <c r="AD409" s="197" t="str">
        <f>IF(AA409="","Compléter la part variable",IF(AND($M409=Données!$I$2,AB409=""),"Compléter mont. unit. versé pour le BTE",IF(AC409-$C$6&lt;0,0,AC409-$C$6)))</f>
        <v>Compléter la part variable</v>
      </c>
      <c r="AE409" s="192" t="str">
        <f t="shared" si="173"/>
        <v>Date signature contrat absente ou non conforme</v>
      </c>
      <c r="AF409" s="24"/>
      <c r="AG409" s="29"/>
      <c r="AH409" s="61" t="str">
        <f t="shared" si="186"/>
        <v>Compléter la colonne M</v>
      </c>
      <c r="AI409" s="62"/>
      <c r="AJ409" s="29"/>
      <c r="AK409" s="205" t="str">
        <f>IF($M409="","Compléter la colonne M",IF(AI409="","Compléter la part variable",IF($M409=Données!$I$3,AI409,IF(AND($M409=Données!$I$2,AJ409=""),"Compléter la colonne précédente",IF(AI409-AJ409&lt;=0,0,IF(AJ409&gt;=144.44,AI409-144.44,AI409-AJ409))))))</f>
        <v>Compléter la colonne M</v>
      </c>
      <c r="AL409" s="197" t="str">
        <f>IF(AI409="","Compléter la part variable",IF(AND($M409=Données!$I$2,AJ409=""),"Compléter mont. unit. versé pour le BTE",IF(AK409-$C$6&lt;0,0,AK409-$C$6)))</f>
        <v>Compléter la part variable</v>
      </c>
      <c r="AM409" s="192" t="str">
        <f t="shared" si="174"/>
        <v>Date signature contrat absente ou non conforme</v>
      </c>
      <c r="AN409" s="24"/>
      <c r="AO409" s="29"/>
      <c r="AP409" s="61" t="str">
        <f t="shared" si="187"/>
        <v>Compléter la colonne M</v>
      </c>
      <c r="AQ409" s="62"/>
      <c r="AR409" s="29"/>
      <c r="AS409" s="205" t="str">
        <f>IF($M409="","Compléter la colonne M",IF(AQ409="","Compléter la part variable",IF($M409=Données!$I$3,AQ409,IF(AND($M409=Données!$I$2,AR409=""),"Compléter la colonne précédente",IF(AQ409-AR409&lt;=0,0,IF(AR409&gt;=144.44,AQ409-144.44,AQ409-AR409))))))</f>
        <v>Compléter la colonne M</v>
      </c>
      <c r="AT409" s="197" t="str">
        <f>IF(AQ409="","Compléter la part variable",IF(AND($M409=Données!$I$2,AR409=""),"Compléter mont. unit. versé pour le BTE",IF(AS409-$C$6&lt;0,0,AS409-$C$6)))</f>
        <v>Compléter la part variable</v>
      </c>
      <c r="AU409" s="192" t="str">
        <f t="shared" si="175"/>
        <v>Date signature contrat absente ou non conforme</v>
      </c>
      <c r="AV409" s="24"/>
      <c r="AW409" s="29"/>
      <c r="AX409" s="61" t="str">
        <f t="shared" si="188"/>
        <v>Compléter la colonne M</v>
      </c>
      <c r="AY409" s="62"/>
      <c r="AZ409" s="29"/>
      <c r="BA409" s="205" t="str">
        <f>IF($M409="","Compléter la colonne M",IF(AY409="","Compléter la part variable",IF($M409=Données!$I$3,AY409,IF(AND($M409=Données!$I$2,AZ409=""),"Compléter la colonne précédente",IF(AY409-AZ409&lt;=0,0,IF(AZ409&gt;=144.44,AY409-144.44,AY409-AZ409))))))</f>
        <v>Compléter la colonne M</v>
      </c>
      <c r="BB409" s="197" t="str">
        <f>IF(AY409="","Compléter la part variable",IF(AND($M409=Données!$I$2,AZ409=""),"Compléter mont. unit. versé pour le BTE",IF(BA409-$C$6&lt;0,0,BA409-$C$6)))</f>
        <v>Compléter la part variable</v>
      </c>
      <c r="BC409" s="192" t="str">
        <f t="shared" si="176"/>
        <v>Date signature contrat absente ou non conforme</v>
      </c>
      <c r="BD409" s="24"/>
      <c r="BE409" s="29"/>
      <c r="BF409" s="61" t="str">
        <f t="shared" si="189"/>
        <v>Compléter la colonne M</v>
      </c>
      <c r="BG409" s="62"/>
      <c r="BH409" s="29"/>
      <c r="BI409" s="205" t="str">
        <f>IF($M409="","Compléter la colonne M",IF(BG409="","Compléter la part variable",IF($M409=Données!$I$3,BG409,IF(AND($M409=Données!$I$2,BH409=""),"Compléter la colonne précédente",IF(BG409-BH409&lt;=0,0,IF(BH409&gt;=144.44,BG409-144.44,BG409-BH409))))))</f>
        <v>Compléter la colonne M</v>
      </c>
      <c r="BJ409" s="197" t="str">
        <f>IF(BG409="","Compléter la part variable",IF(AND($M409=Données!$I$2,BH409=""),"Compléter mont. unit. versé pour le BTE",IF(BI409-$C$6&lt;0,0,BI409-$C$6)))</f>
        <v>Compléter la part variable</v>
      </c>
      <c r="BK409" s="192" t="str">
        <f t="shared" si="177"/>
        <v>Date signature contrat absente ou non conforme</v>
      </c>
      <c r="BL409" s="24"/>
      <c r="BM409" s="29"/>
      <c r="BN409" s="61" t="str">
        <f t="shared" si="190"/>
        <v>Compléter la colonne M</v>
      </c>
      <c r="BO409" s="62"/>
      <c r="BP409" s="29"/>
      <c r="BQ409" s="205" t="str">
        <f>IF($M409="","Compléter la colonne M",IF(BO409="","Compléter la part variable",IF($M409=Données!$I$3,BO409,IF(AND($M409=Données!$I$2,BP409=""),"Compléter la colonne précédente",IF(BO409-BP409&lt;=0,0,IF(BP409&gt;=144.44,BO409-144.44,BO409-BP409))))))</f>
        <v>Compléter la colonne M</v>
      </c>
      <c r="BR409" s="197" t="str">
        <f>IF(BO409="","Compléter la part variable",IF(AND($M409=Données!$I$2,BP409=""),"Compléter mont. unit. versé pour le BTE",IF(BQ409-$C$6&lt;0,0,BQ409-$C$6)))</f>
        <v>Compléter la part variable</v>
      </c>
      <c r="BS409" s="192" t="str">
        <f t="shared" si="178"/>
        <v>Date signature contrat absente ou non conforme</v>
      </c>
      <c r="BT409" s="24"/>
      <c r="BU409" s="29"/>
      <c r="BV409" s="61" t="str">
        <f t="shared" si="191"/>
        <v>Compléter la colonne M</v>
      </c>
      <c r="BW409" s="62"/>
      <c r="BX409" s="29"/>
      <c r="BY409" s="205" t="str">
        <f>IF($M409="","Compléter la colonne M",IF(BW409="","Compléter la part variable",IF($M409=Données!$I$3,BW409,IF(AND($M409=Données!$I$2,BX409=""),"Compléter la colonne précédente",IF(BW409-BX409&lt;=0,0,IF(BX409&gt;=144.44,BW409-144.44,BW409-BX409))))))</f>
        <v>Compléter la colonne M</v>
      </c>
      <c r="BZ409" s="197" t="str">
        <f>IF(BW409="","Compléter la part variable",IF(AND($M409=Données!$I$2,BX409=""),"Compléter mont. unit. versé pour le BTE",IF(BY409-$C$6&lt;0,0,BY409-$C$6)))</f>
        <v>Compléter la part variable</v>
      </c>
      <c r="CA409" s="192" t="str">
        <f t="shared" si="179"/>
        <v>Date signature contrat absente ou non conforme</v>
      </c>
      <c r="CB409" s="24"/>
      <c r="CC409" s="29"/>
      <c r="CD409" s="61" t="str">
        <f t="shared" si="192"/>
        <v>Compléter la colonne M</v>
      </c>
      <c r="CE409" s="62"/>
      <c r="CF409" s="29"/>
      <c r="CG409" s="205" t="str">
        <f>IF($M409="","Compléter la colonne M",IF(CE409="","Compléter la part variable",IF($M409=Données!$I$3,CE409,IF(AND($M409=Données!$I$2,CF409=""),"Compléter la colonne précédente",IF(CE409-CF409&lt;=0,0,IF(CF409&gt;=144.44,CE409-144.44,CE409-CF409))))))</f>
        <v>Compléter la colonne M</v>
      </c>
      <c r="CH409" s="197" t="str">
        <f>IF(CE409="","Compléter la part variable",IF(AND($M409=Données!$I$2,CF409=""),"Compléter mont. unit. versé pour le BTE",IF(CG409-$C$6&lt;0,0,CG409-$C$6)))</f>
        <v>Compléter la part variable</v>
      </c>
      <c r="CI409" s="192" t="str">
        <f t="shared" si="180"/>
        <v>Date signature contrat absente ou non conforme</v>
      </c>
      <c r="CJ409" s="24"/>
      <c r="CK409" s="29"/>
      <c r="CL409" s="61" t="str">
        <f t="shared" si="193"/>
        <v>Compléter la colonne M</v>
      </c>
      <c r="CM409" s="62"/>
      <c r="CN409" s="29"/>
      <c r="CO409" s="205" t="str">
        <f>IF($M409="","Compléter la colonne M",IF(CM409="","Compléter la part variable",IF($M409=Données!$I$3,CM409,IF(AND($M409=Données!$I$2,CN409=""),"Compléter la colonne précédente",IF(CM409-CN409&lt;=0,0,IF(CN409&gt;=144.44,CM409-144.44,CM409-CN409))))))</f>
        <v>Compléter la colonne M</v>
      </c>
      <c r="CP409" s="197" t="str">
        <f>IF(CM409="","Compléter la part variable",IF(AND($M409=Données!$I$2,CN409=""),"Compléter mont. unit. versé pour le BTE",IF(CO409-$C$6&lt;0,0,CO409-$C$6)))</f>
        <v>Compléter la part variable</v>
      </c>
      <c r="CQ409" s="192" t="str">
        <f t="shared" si="181"/>
        <v>Date signature contrat absente ou non conforme</v>
      </c>
      <c r="CR409" s="24"/>
      <c r="CS409" s="29"/>
      <c r="CT409" s="61" t="str">
        <f t="shared" si="194"/>
        <v>Compléter la colonne M</v>
      </c>
      <c r="CU409" s="62"/>
      <c r="CV409" s="29"/>
      <c r="CW409" s="205" t="str">
        <f>IF($M409="","Compléter la colonne M",IF(CU409="","Compléter la part variable",IF($M409=Données!$I$3,CU409,IF(AND($M409=Données!$I$2,CV409=""),"Compléter la colonne précédente",IF(CU409-CV409&lt;=0,0,IF(CV409&gt;=144.44,CU409-144.44,CU409-CV409))))))</f>
        <v>Compléter la colonne M</v>
      </c>
      <c r="CX409" s="197" t="str">
        <f>IF(CU409="","Compléter la part variable",IF(AND($M409=Données!$I$2,CV409=""),"Compléter mont. unit. versé pour le BTE",IF(CW409-$C$6&lt;0,0,CW409-$C$6)))</f>
        <v>Compléter la part variable</v>
      </c>
      <c r="CY409" s="192" t="str">
        <f t="shared" si="182"/>
        <v>Date signature contrat absente ou non conforme</v>
      </c>
      <c r="CZ409" s="24"/>
      <c r="DA409" s="29"/>
      <c r="DB409" s="61" t="str">
        <f t="shared" si="195"/>
        <v>Compléter la colonne M</v>
      </c>
      <c r="DC409" s="62"/>
      <c r="DD409" s="29"/>
      <c r="DE409" s="205" t="str">
        <f>IF($M409="","Compléter la colonne M",IF(DC409="","Compléter la part variable",IF($M409=Données!$I$3,DC409,IF(AND($M409=Données!$I$2,DD409=""),"Compléter la colonne précédente",IF(DC409-DD409&lt;=0,0,IF(DD409&gt;=144.44,DC409-144.44,DC409-DD409))))))</f>
        <v>Compléter la colonne M</v>
      </c>
      <c r="DF409" s="197" t="str">
        <f>IF(DC409="","Compléter la part variable",IF(AND($M409=Données!$I$2,DD409=""),"Compléter mont. unit. versé pour le BTE",IF(DE409-$C$6&lt;0,0,DE409-$C$6)))</f>
        <v>Compléter la part variable</v>
      </c>
      <c r="DG409" s="192" t="str">
        <f t="shared" si="183"/>
        <v>Date signature contrat absente ou non conforme</v>
      </c>
      <c r="DH409" s="106" t="str">
        <f t="shared" si="170"/>
        <v>Remplir les colonnes M,N, Q et P</v>
      </c>
      <c r="DI409" s="153" t="str">
        <f t="shared" si="171"/>
        <v>Remplir les colonnes M, N, Q et P</v>
      </c>
      <c r="DJ409" s="28" t="str">
        <f t="shared" si="172"/>
        <v>Remplir les colonnes M, N, Q et P</v>
      </c>
      <c r="DK409"/>
      <c r="DL409"/>
    </row>
    <row r="410" spans="1:116" x14ac:dyDescent="0.3">
      <c r="A410" s="132"/>
      <c r="B410" s="165"/>
      <c r="C410" s="43"/>
      <c r="D410" s="43"/>
      <c r="E410" s="43"/>
      <c r="F410" s="43"/>
      <c r="G410" s="133"/>
      <c r="H410" s="59"/>
      <c r="I410" s="29"/>
      <c r="J410" s="167"/>
      <c r="K410" s="167"/>
      <c r="L410" s="168"/>
      <c r="M410" s="141"/>
      <c r="N410" s="119"/>
      <c r="O410" s="69"/>
      <c r="P410" s="69"/>
      <c r="Q410" s="145"/>
      <c r="R410" s="24"/>
      <c r="S410" s="29"/>
      <c r="T410" s="61" t="str">
        <f t="shared" si="184"/>
        <v>Compléter la colonne M</v>
      </c>
      <c r="U410" s="62"/>
      <c r="V410" s="103" t="str">
        <f t="shared" si="168"/>
        <v>Compléter la colonne précédente</v>
      </c>
      <c r="W410" s="192" t="str">
        <f t="shared" si="169"/>
        <v>Date signature contrat absente ou non conforme</v>
      </c>
      <c r="X410" s="24"/>
      <c r="Y410" s="29"/>
      <c r="Z410" s="61" t="str">
        <f t="shared" si="185"/>
        <v>Compléter la colonne M</v>
      </c>
      <c r="AA410" s="62"/>
      <c r="AB410" s="29"/>
      <c r="AC410" s="205" t="str">
        <f>IF($M410="","Compléter la colonne M",IF(AA410="","Compléter la part variable",IF($M410=Données!$I$3,AA410,IF(AND($M410=Données!$I$2,AB410=""),"Compléter la colonne précédente",IF(AA410-AB410&lt;=0,0,IF(AB410&gt;=144.44,AA410-144.44,AA410-AB410))))))</f>
        <v>Compléter la colonne M</v>
      </c>
      <c r="AD410" s="197" t="str">
        <f>IF(AA410="","Compléter la part variable",IF(AND($M410=Données!$I$2,AB410=""),"Compléter mont. unit. versé pour le BTE",IF(AC410-$C$6&lt;0,0,AC410-$C$6)))</f>
        <v>Compléter la part variable</v>
      </c>
      <c r="AE410" s="192" t="str">
        <f t="shared" si="173"/>
        <v>Date signature contrat absente ou non conforme</v>
      </c>
      <c r="AF410" s="24"/>
      <c r="AG410" s="29"/>
      <c r="AH410" s="61" t="str">
        <f t="shared" si="186"/>
        <v>Compléter la colonne M</v>
      </c>
      <c r="AI410" s="62"/>
      <c r="AJ410" s="29"/>
      <c r="AK410" s="205" t="str">
        <f>IF($M410="","Compléter la colonne M",IF(AI410="","Compléter la part variable",IF($M410=Données!$I$3,AI410,IF(AND($M410=Données!$I$2,AJ410=""),"Compléter la colonne précédente",IF(AI410-AJ410&lt;=0,0,IF(AJ410&gt;=144.44,AI410-144.44,AI410-AJ410))))))</f>
        <v>Compléter la colonne M</v>
      </c>
      <c r="AL410" s="197" t="str">
        <f>IF(AI410="","Compléter la part variable",IF(AND($M410=Données!$I$2,AJ410=""),"Compléter mont. unit. versé pour le BTE",IF(AK410-$C$6&lt;0,0,AK410-$C$6)))</f>
        <v>Compléter la part variable</v>
      </c>
      <c r="AM410" s="192" t="str">
        <f t="shared" si="174"/>
        <v>Date signature contrat absente ou non conforme</v>
      </c>
      <c r="AN410" s="24"/>
      <c r="AO410" s="29"/>
      <c r="AP410" s="61" t="str">
        <f t="shared" si="187"/>
        <v>Compléter la colonne M</v>
      </c>
      <c r="AQ410" s="62"/>
      <c r="AR410" s="29"/>
      <c r="AS410" s="205" t="str">
        <f>IF($M410="","Compléter la colonne M",IF(AQ410="","Compléter la part variable",IF($M410=Données!$I$3,AQ410,IF(AND($M410=Données!$I$2,AR410=""),"Compléter la colonne précédente",IF(AQ410-AR410&lt;=0,0,IF(AR410&gt;=144.44,AQ410-144.44,AQ410-AR410))))))</f>
        <v>Compléter la colonne M</v>
      </c>
      <c r="AT410" s="197" t="str">
        <f>IF(AQ410="","Compléter la part variable",IF(AND($M410=Données!$I$2,AR410=""),"Compléter mont. unit. versé pour le BTE",IF(AS410-$C$6&lt;0,0,AS410-$C$6)))</f>
        <v>Compléter la part variable</v>
      </c>
      <c r="AU410" s="192" t="str">
        <f t="shared" si="175"/>
        <v>Date signature contrat absente ou non conforme</v>
      </c>
      <c r="AV410" s="24"/>
      <c r="AW410" s="29"/>
      <c r="AX410" s="61" t="str">
        <f t="shared" si="188"/>
        <v>Compléter la colonne M</v>
      </c>
      <c r="AY410" s="62"/>
      <c r="AZ410" s="29"/>
      <c r="BA410" s="205" t="str">
        <f>IF($M410="","Compléter la colonne M",IF(AY410="","Compléter la part variable",IF($M410=Données!$I$3,AY410,IF(AND($M410=Données!$I$2,AZ410=""),"Compléter la colonne précédente",IF(AY410-AZ410&lt;=0,0,IF(AZ410&gt;=144.44,AY410-144.44,AY410-AZ410))))))</f>
        <v>Compléter la colonne M</v>
      </c>
      <c r="BB410" s="197" t="str">
        <f>IF(AY410="","Compléter la part variable",IF(AND($M410=Données!$I$2,AZ410=""),"Compléter mont. unit. versé pour le BTE",IF(BA410-$C$6&lt;0,0,BA410-$C$6)))</f>
        <v>Compléter la part variable</v>
      </c>
      <c r="BC410" s="192" t="str">
        <f t="shared" si="176"/>
        <v>Date signature contrat absente ou non conforme</v>
      </c>
      <c r="BD410" s="24"/>
      <c r="BE410" s="29"/>
      <c r="BF410" s="61" t="str">
        <f t="shared" si="189"/>
        <v>Compléter la colonne M</v>
      </c>
      <c r="BG410" s="62"/>
      <c r="BH410" s="29"/>
      <c r="BI410" s="205" t="str">
        <f>IF($M410="","Compléter la colonne M",IF(BG410="","Compléter la part variable",IF($M410=Données!$I$3,BG410,IF(AND($M410=Données!$I$2,BH410=""),"Compléter la colonne précédente",IF(BG410-BH410&lt;=0,0,IF(BH410&gt;=144.44,BG410-144.44,BG410-BH410))))))</f>
        <v>Compléter la colonne M</v>
      </c>
      <c r="BJ410" s="197" t="str">
        <f>IF(BG410="","Compléter la part variable",IF(AND($M410=Données!$I$2,BH410=""),"Compléter mont. unit. versé pour le BTE",IF(BI410-$C$6&lt;0,0,BI410-$C$6)))</f>
        <v>Compléter la part variable</v>
      </c>
      <c r="BK410" s="192" t="str">
        <f t="shared" si="177"/>
        <v>Date signature contrat absente ou non conforme</v>
      </c>
      <c r="BL410" s="24"/>
      <c r="BM410" s="29"/>
      <c r="BN410" s="61" t="str">
        <f t="shared" si="190"/>
        <v>Compléter la colonne M</v>
      </c>
      <c r="BO410" s="62"/>
      <c r="BP410" s="29"/>
      <c r="BQ410" s="205" t="str">
        <f>IF($M410="","Compléter la colonne M",IF(BO410="","Compléter la part variable",IF($M410=Données!$I$3,BO410,IF(AND($M410=Données!$I$2,BP410=""),"Compléter la colonne précédente",IF(BO410-BP410&lt;=0,0,IF(BP410&gt;=144.44,BO410-144.44,BO410-BP410))))))</f>
        <v>Compléter la colonne M</v>
      </c>
      <c r="BR410" s="197" t="str">
        <f>IF(BO410="","Compléter la part variable",IF(AND($M410=Données!$I$2,BP410=""),"Compléter mont. unit. versé pour le BTE",IF(BQ410-$C$6&lt;0,0,BQ410-$C$6)))</f>
        <v>Compléter la part variable</v>
      </c>
      <c r="BS410" s="192" t="str">
        <f t="shared" si="178"/>
        <v>Date signature contrat absente ou non conforme</v>
      </c>
      <c r="BT410" s="24"/>
      <c r="BU410" s="29"/>
      <c r="BV410" s="61" t="str">
        <f t="shared" si="191"/>
        <v>Compléter la colonne M</v>
      </c>
      <c r="BW410" s="62"/>
      <c r="BX410" s="29"/>
      <c r="BY410" s="205" t="str">
        <f>IF($M410="","Compléter la colonne M",IF(BW410="","Compléter la part variable",IF($M410=Données!$I$3,BW410,IF(AND($M410=Données!$I$2,BX410=""),"Compléter la colonne précédente",IF(BW410-BX410&lt;=0,0,IF(BX410&gt;=144.44,BW410-144.44,BW410-BX410))))))</f>
        <v>Compléter la colonne M</v>
      </c>
      <c r="BZ410" s="197" t="str">
        <f>IF(BW410="","Compléter la part variable",IF(AND($M410=Données!$I$2,BX410=""),"Compléter mont. unit. versé pour le BTE",IF(BY410-$C$6&lt;0,0,BY410-$C$6)))</f>
        <v>Compléter la part variable</v>
      </c>
      <c r="CA410" s="192" t="str">
        <f t="shared" si="179"/>
        <v>Date signature contrat absente ou non conforme</v>
      </c>
      <c r="CB410" s="24"/>
      <c r="CC410" s="29"/>
      <c r="CD410" s="61" t="str">
        <f t="shared" si="192"/>
        <v>Compléter la colonne M</v>
      </c>
      <c r="CE410" s="62"/>
      <c r="CF410" s="29"/>
      <c r="CG410" s="205" t="str">
        <f>IF($M410="","Compléter la colonne M",IF(CE410="","Compléter la part variable",IF($M410=Données!$I$3,CE410,IF(AND($M410=Données!$I$2,CF410=""),"Compléter la colonne précédente",IF(CE410-CF410&lt;=0,0,IF(CF410&gt;=144.44,CE410-144.44,CE410-CF410))))))</f>
        <v>Compléter la colonne M</v>
      </c>
      <c r="CH410" s="197" t="str">
        <f>IF(CE410="","Compléter la part variable",IF(AND($M410=Données!$I$2,CF410=""),"Compléter mont. unit. versé pour le BTE",IF(CG410-$C$6&lt;0,0,CG410-$C$6)))</f>
        <v>Compléter la part variable</v>
      </c>
      <c r="CI410" s="192" t="str">
        <f t="shared" si="180"/>
        <v>Date signature contrat absente ou non conforme</v>
      </c>
      <c r="CJ410" s="24"/>
      <c r="CK410" s="29"/>
      <c r="CL410" s="61" t="str">
        <f t="shared" si="193"/>
        <v>Compléter la colonne M</v>
      </c>
      <c r="CM410" s="62"/>
      <c r="CN410" s="29"/>
      <c r="CO410" s="205" t="str">
        <f>IF($M410="","Compléter la colonne M",IF(CM410="","Compléter la part variable",IF($M410=Données!$I$3,CM410,IF(AND($M410=Données!$I$2,CN410=""),"Compléter la colonne précédente",IF(CM410-CN410&lt;=0,0,IF(CN410&gt;=144.44,CM410-144.44,CM410-CN410))))))</f>
        <v>Compléter la colonne M</v>
      </c>
      <c r="CP410" s="197" t="str">
        <f>IF(CM410="","Compléter la part variable",IF(AND($M410=Données!$I$2,CN410=""),"Compléter mont. unit. versé pour le BTE",IF(CO410-$C$6&lt;0,0,CO410-$C$6)))</f>
        <v>Compléter la part variable</v>
      </c>
      <c r="CQ410" s="192" t="str">
        <f t="shared" si="181"/>
        <v>Date signature contrat absente ou non conforme</v>
      </c>
      <c r="CR410" s="24"/>
      <c r="CS410" s="29"/>
      <c r="CT410" s="61" t="str">
        <f t="shared" si="194"/>
        <v>Compléter la colonne M</v>
      </c>
      <c r="CU410" s="62"/>
      <c r="CV410" s="29"/>
      <c r="CW410" s="205" t="str">
        <f>IF($M410="","Compléter la colonne M",IF(CU410="","Compléter la part variable",IF($M410=Données!$I$3,CU410,IF(AND($M410=Données!$I$2,CV410=""),"Compléter la colonne précédente",IF(CU410-CV410&lt;=0,0,IF(CV410&gt;=144.44,CU410-144.44,CU410-CV410))))))</f>
        <v>Compléter la colonne M</v>
      </c>
      <c r="CX410" s="197" t="str">
        <f>IF(CU410="","Compléter la part variable",IF(AND($M410=Données!$I$2,CV410=""),"Compléter mont. unit. versé pour le BTE",IF(CW410-$C$6&lt;0,0,CW410-$C$6)))</f>
        <v>Compléter la part variable</v>
      </c>
      <c r="CY410" s="192" t="str">
        <f t="shared" si="182"/>
        <v>Date signature contrat absente ou non conforme</v>
      </c>
      <c r="CZ410" s="24"/>
      <c r="DA410" s="29"/>
      <c r="DB410" s="61" t="str">
        <f t="shared" si="195"/>
        <v>Compléter la colonne M</v>
      </c>
      <c r="DC410" s="62"/>
      <c r="DD410" s="29"/>
      <c r="DE410" s="205" t="str">
        <f>IF($M410="","Compléter la colonne M",IF(DC410="","Compléter la part variable",IF($M410=Données!$I$3,DC410,IF(AND($M410=Données!$I$2,DD410=""),"Compléter la colonne précédente",IF(DC410-DD410&lt;=0,0,IF(DD410&gt;=144.44,DC410-144.44,DC410-DD410))))))</f>
        <v>Compléter la colonne M</v>
      </c>
      <c r="DF410" s="197" t="str">
        <f>IF(DC410="","Compléter la part variable",IF(AND($M410=Données!$I$2,DD410=""),"Compléter mont. unit. versé pour le BTE",IF(DE410-$C$6&lt;0,0,DE410-$C$6)))</f>
        <v>Compléter la part variable</v>
      </c>
      <c r="DG410" s="192" t="str">
        <f t="shared" si="183"/>
        <v>Date signature contrat absente ou non conforme</v>
      </c>
      <c r="DH410" s="106" t="str">
        <f t="shared" si="170"/>
        <v>Remplir les colonnes M,N, Q et P</v>
      </c>
      <c r="DI410" s="153" t="str">
        <f t="shared" si="171"/>
        <v>Remplir les colonnes M, N, Q et P</v>
      </c>
      <c r="DJ410" s="28" t="str">
        <f t="shared" si="172"/>
        <v>Remplir les colonnes M, N, Q et P</v>
      </c>
      <c r="DK410"/>
      <c r="DL410"/>
    </row>
    <row r="411" spans="1:116" x14ac:dyDescent="0.3">
      <c r="A411" s="132"/>
      <c r="B411" s="165"/>
      <c r="C411" s="43"/>
      <c r="D411" s="43"/>
      <c r="E411" s="43"/>
      <c r="F411" s="43"/>
      <c r="G411" s="133"/>
      <c r="H411" s="59"/>
      <c r="I411" s="29"/>
      <c r="J411" s="167"/>
      <c r="K411" s="167"/>
      <c r="L411" s="168"/>
      <c r="M411" s="141"/>
      <c r="N411" s="119"/>
      <c r="O411" s="69"/>
      <c r="P411" s="69"/>
      <c r="Q411" s="145"/>
      <c r="R411" s="24"/>
      <c r="S411" s="29"/>
      <c r="T411" s="61" t="str">
        <f t="shared" si="184"/>
        <v>Compléter la colonne M</v>
      </c>
      <c r="U411" s="62"/>
      <c r="V411" s="103" t="str">
        <f t="shared" si="168"/>
        <v>Compléter la colonne précédente</v>
      </c>
      <c r="W411" s="192" t="str">
        <f t="shared" si="169"/>
        <v>Date signature contrat absente ou non conforme</v>
      </c>
      <c r="X411" s="24"/>
      <c r="Y411" s="29"/>
      <c r="Z411" s="61" t="str">
        <f t="shared" si="185"/>
        <v>Compléter la colonne M</v>
      </c>
      <c r="AA411" s="62"/>
      <c r="AB411" s="29"/>
      <c r="AC411" s="205" t="str">
        <f>IF($M411="","Compléter la colonne M",IF(AA411="","Compléter la part variable",IF($M411=Données!$I$3,AA411,IF(AND($M411=Données!$I$2,AB411=""),"Compléter la colonne précédente",IF(AA411-AB411&lt;=0,0,IF(AB411&gt;=144.44,AA411-144.44,AA411-AB411))))))</f>
        <v>Compléter la colonne M</v>
      </c>
      <c r="AD411" s="197" t="str">
        <f>IF(AA411="","Compléter la part variable",IF(AND($M411=Données!$I$2,AB411=""),"Compléter mont. unit. versé pour le BTE",IF(AC411-$C$6&lt;0,0,AC411-$C$6)))</f>
        <v>Compléter la part variable</v>
      </c>
      <c r="AE411" s="192" t="str">
        <f t="shared" si="173"/>
        <v>Date signature contrat absente ou non conforme</v>
      </c>
      <c r="AF411" s="24"/>
      <c r="AG411" s="29"/>
      <c r="AH411" s="61" t="str">
        <f t="shared" si="186"/>
        <v>Compléter la colonne M</v>
      </c>
      <c r="AI411" s="62"/>
      <c r="AJ411" s="29"/>
      <c r="AK411" s="205" t="str">
        <f>IF($M411="","Compléter la colonne M",IF(AI411="","Compléter la part variable",IF($M411=Données!$I$3,AI411,IF(AND($M411=Données!$I$2,AJ411=""),"Compléter la colonne précédente",IF(AI411-AJ411&lt;=0,0,IF(AJ411&gt;=144.44,AI411-144.44,AI411-AJ411))))))</f>
        <v>Compléter la colonne M</v>
      </c>
      <c r="AL411" s="197" t="str">
        <f>IF(AI411="","Compléter la part variable",IF(AND($M411=Données!$I$2,AJ411=""),"Compléter mont. unit. versé pour le BTE",IF(AK411-$C$6&lt;0,0,AK411-$C$6)))</f>
        <v>Compléter la part variable</v>
      </c>
      <c r="AM411" s="192" t="str">
        <f t="shared" si="174"/>
        <v>Date signature contrat absente ou non conforme</v>
      </c>
      <c r="AN411" s="24"/>
      <c r="AO411" s="29"/>
      <c r="AP411" s="61" t="str">
        <f t="shared" si="187"/>
        <v>Compléter la colonne M</v>
      </c>
      <c r="AQ411" s="62"/>
      <c r="AR411" s="29"/>
      <c r="AS411" s="205" t="str">
        <f>IF($M411="","Compléter la colonne M",IF(AQ411="","Compléter la part variable",IF($M411=Données!$I$3,AQ411,IF(AND($M411=Données!$I$2,AR411=""),"Compléter la colonne précédente",IF(AQ411-AR411&lt;=0,0,IF(AR411&gt;=144.44,AQ411-144.44,AQ411-AR411))))))</f>
        <v>Compléter la colonne M</v>
      </c>
      <c r="AT411" s="197" t="str">
        <f>IF(AQ411="","Compléter la part variable",IF(AND($M411=Données!$I$2,AR411=""),"Compléter mont. unit. versé pour le BTE",IF(AS411-$C$6&lt;0,0,AS411-$C$6)))</f>
        <v>Compléter la part variable</v>
      </c>
      <c r="AU411" s="192" t="str">
        <f t="shared" si="175"/>
        <v>Date signature contrat absente ou non conforme</v>
      </c>
      <c r="AV411" s="24"/>
      <c r="AW411" s="29"/>
      <c r="AX411" s="61" t="str">
        <f t="shared" si="188"/>
        <v>Compléter la colonne M</v>
      </c>
      <c r="AY411" s="62"/>
      <c r="AZ411" s="29"/>
      <c r="BA411" s="205" t="str">
        <f>IF($M411="","Compléter la colonne M",IF(AY411="","Compléter la part variable",IF($M411=Données!$I$3,AY411,IF(AND($M411=Données!$I$2,AZ411=""),"Compléter la colonne précédente",IF(AY411-AZ411&lt;=0,0,IF(AZ411&gt;=144.44,AY411-144.44,AY411-AZ411))))))</f>
        <v>Compléter la colonne M</v>
      </c>
      <c r="BB411" s="197" t="str">
        <f>IF(AY411="","Compléter la part variable",IF(AND($M411=Données!$I$2,AZ411=""),"Compléter mont. unit. versé pour le BTE",IF(BA411-$C$6&lt;0,0,BA411-$C$6)))</f>
        <v>Compléter la part variable</v>
      </c>
      <c r="BC411" s="192" t="str">
        <f t="shared" si="176"/>
        <v>Date signature contrat absente ou non conforme</v>
      </c>
      <c r="BD411" s="24"/>
      <c r="BE411" s="29"/>
      <c r="BF411" s="61" t="str">
        <f t="shared" si="189"/>
        <v>Compléter la colonne M</v>
      </c>
      <c r="BG411" s="62"/>
      <c r="BH411" s="29"/>
      <c r="BI411" s="205" t="str">
        <f>IF($M411="","Compléter la colonne M",IF(BG411="","Compléter la part variable",IF($M411=Données!$I$3,BG411,IF(AND($M411=Données!$I$2,BH411=""),"Compléter la colonne précédente",IF(BG411-BH411&lt;=0,0,IF(BH411&gt;=144.44,BG411-144.44,BG411-BH411))))))</f>
        <v>Compléter la colonne M</v>
      </c>
      <c r="BJ411" s="197" t="str">
        <f>IF(BG411="","Compléter la part variable",IF(AND($M411=Données!$I$2,BH411=""),"Compléter mont. unit. versé pour le BTE",IF(BI411-$C$6&lt;0,0,BI411-$C$6)))</f>
        <v>Compléter la part variable</v>
      </c>
      <c r="BK411" s="192" t="str">
        <f t="shared" si="177"/>
        <v>Date signature contrat absente ou non conforme</v>
      </c>
      <c r="BL411" s="24"/>
      <c r="BM411" s="29"/>
      <c r="BN411" s="61" t="str">
        <f t="shared" si="190"/>
        <v>Compléter la colonne M</v>
      </c>
      <c r="BO411" s="62"/>
      <c r="BP411" s="29"/>
      <c r="BQ411" s="205" t="str">
        <f>IF($M411="","Compléter la colonne M",IF(BO411="","Compléter la part variable",IF($M411=Données!$I$3,BO411,IF(AND($M411=Données!$I$2,BP411=""),"Compléter la colonne précédente",IF(BO411-BP411&lt;=0,0,IF(BP411&gt;=144.44,BO411-144.44,BO411-BP411))))))</f>
        <v>Compléter la colonne M</v>
      </c>
      <c r="BR411" s="197" t="str">
        <f>IF(BO411="","Compléter la part variable",IF(AND($M411=Données!$I$2,BP411=""),"Compléter mont. unit. versé pour le BTE",IF(BQ411-$C$6&lt;0,0,BQ411-$C$6)))</f>
        <v>Compléter la part variable</v>
      </c>
      <c r="BS411" s="192" t="str">
        <f t="shared" si="178"/>
        <v>Date signature contrat absente ou non conforme</v>
      </c>
      <c r="BT411" s="24"/>
      <c r="BU411" s="29"/>
      <c r="BV411" s="61" t="str">
        <f t="shared" si="191"/>
        <v>Compléter la colonne M</v>
      </c>
      <c r="BW411" s="62"/>
      <c r="BX411" s="29"/>
      <c r="BY411" s="205" t="str">
        <f>IF($M411="","Compléter la colonne M",IF(BW411="","Compléter la part variable",IF($M411=Données!$I$3,BW411,IF(AND($M411=Données!$I$2,BX411=""),"Compléter la colonne précédente",IF(BW411-BX411&lt;=0,0,IF(BX411&gt;=144.44,BW411-144.44,BW411-BX411))))))</f>
        <v>Compléter la colonne M</v>
      </c>
      <c r="BZ411" s="197" t="str">
        <f>IF(BW411="","Compléter la part variable",IF(AND($M411=Données!$I$2,BX411=""),"Compléter mont. unit. versé pour le BTE",IF(BY411-$C$6&lt;0,0,BY411-$C$6)))</f>
        <v>Compléter la part variable</v>
      </c>
      <c r="CA411" s="192" t="str">
        <f t="shared" si="179"/>
        <v>Date signature contrat absente ou non conforme</v>
      </c>
      <c r="CB411" s="24"/>
      <c r="CC411" s="29"/>
      <c r="CD411" s="61" t="str">
        <f t="shared" si="192"/>
        <v>Compléter la colonne M</v>
      </c>
      <c r="CE411" s="62"/>
      <c r="CF411" s="29"/>
      <c r="CG411" s="205" t="str">
        <f>IF($M411="","Compléter la colonne M",IF(CE411="","Compléter la part variable",IF($M411=Données!$I$3,CE411,IF(AND($M411=Données!$I$2,CF411=""),"Compléter la colonne précédente",IF(CE411-CF411&lt;=0,0,IF(CF411&gt;=144.44,CE411-144.44,CE411-CF411))))))</f>
        <v>Compléter la colonne M</v>
      </c>
      <c r="CH411" s="197" t="str">
        <f>IF(CE411="","Compléter la part variable",IF(AND($M411=Données!$I$2,CF411=""),"Compléter mont. unit. versé pour le BTE",IF(CG411-$C$6&lt;0,0,CG411-$C$6)))</f>
        <v>Compléter la part variable</v>
      </c>
      <c r="CI411" s="192" t="str">
        <f t="shared" si="180"/>
        <v>Date signature contrat absente ou non conforme</v>
      </c>
      <c r="CJ411" s="24"/>
      <c r="CK411" s="29"/>
      <c r="CL411" s="61" t="str">
        <f t="shared" si="193"/>
        <v>Compléter la colonne M</v>
      </c>
      <c r="CM411" s="62"/>
      <c r="CN411" s="29"/>
      <c r="CO411" s="205" t="str">
        <f>IF($M411="","Compléter la colonne M",IF(CM411="","Compléter la part variable",IF($M411=Données!$I$3,CM411,IF(AND($M411=Données!$I$2,CN411=""),"Compléter la colonne précédente",IF(CM411-CN411&lt;=0,0,IF(CN411&gt;=144.44,CM411-144.44,CM411-CN411))))))</f>
        <v>Compléter la colonne M</v>
      </c>
      <c r="CP411" s="197" t="str">
        <f>IF(CM411="","Compléter la part variable",IF(AND($M411=Données!$I$2,CN411=""),"Compléter mont. unit. versé pour le BTE",IF(CO411-$C$6&lt;0,0,CO411-$C$6)))</f>
        <v>Compléter la part variable</v>
      </c>
      <c r="CQ411" s="192" t="str">
        <f t="shared" si="181"/>
        <v>Date signature contrat absente ou non conforme</v>
      </c>
      <c r="CR411" s="24"/>
      <c r="CS411" s="29"/>
      <c r="CT411" s="61" t="str">
        <f t="shared" si="194"/>
        <v>Compléter la colonne M</v>
      </c>
      <c r="CU411" s="62"/>
      <c r="CV411" s="29"/>
      <c r="CW411" s="205" t="str">
        <f>IF($M411="","Compléter la colonne M",IF(CU411="","Compléter la part variable",IF($M411=Données!$I$3,CU411,IF(AND($M411=Données!$I$2,CV411=""),"Compléter la colonne précédente",IF(CU411-CV411&lt;=0,0,IF(CV411&gt;=144.44,CU411-144.44,CU411-CV411))))))</f>
        <v>Compléter la colonne M</v>
      </c>
      <c r="CX411" s="197" t="str">
        <f>IF(CU411="","Compléter la part variable",IF(AND($M411=Données!$I$2,CV411=""),"Compléter mont. unit. versé pour le BTE",IF(CW411-$C$6&lt;0,0,CW411-$C$6)))</f>
        <v>Compléter la part variable</v>
      </c>
      <c r="CY411" s="192" t="str">
        <f t="shared" si="182"/>
        <v>Date signature contrat absente ou non conforme</v>
      </c>
      <c r="CZ411" s="24"/>
      <c r="DA411" s="29"/>
      <c r="DB411" s="61" t="str">
        <f t="shared" si="195"/>
        <v>Compléter la colonne M</v>
      </c>
      <c r="DC411" s="62"/>
      <c r="DD411" s="29"/>
      <c r="DE411" s="205" t="str">
        <f>IF($M411="","Compléter la colonne M",IF(DC411="","Compléter la part variable",IF($M411=Données!$I$3,DC411,IF(AND($M411=Données!$I$2,DD411=""),"Compléter la colonne précédente",IF(DC411-DD411&lt;=0,0,IF(DD411&gt;=144.44,DC411-144.44,DC411-DD411))))))</f>
        <v>Compléter la colonne M</v>
      </c>
      <c r="DF411" s="197" t="str">
        <f>IF(DC411="","Compléter la part variable",IF(AND($M411=Données!$I$2,DD411=""),"Compléter mont. unit. versé pour le BTE",IF(DE411-$C$6&lt;0,0,DE411-$C$6)))</f>
        <v>Compléter la part variable</v>
      </c>
      <c r="DG411" s="192" t="str">
        <f t="shared" si="183"/>
        <v>Date signature contrat absente ou non conforme</v>
      </c>
      <c r="DH411" s="106" t="str">
        <f t="shared" si="170"/>
        <v>Remplir les colonnes M,N, Q et P</v>
      </c>
      <c r="DI411" s="153" t="str">
        <f t="shared" si="171"/>
        <v>Remplir les colonnes M, N, Q et P</v>
      </c>
      <c r="DJ411" s="28" t="str">
        <f t="shared" si="172"/>
        <v>Remplir les colonnes M, N, Q et P</v>
      </c>
      <c r="DK411"/>
      <c r="DL411"/>
    </row>
    <row r="412" spans="1:116" x14ac:dyDescent="0.3">
      <c r="A412" s="132"/>
      <c r="B412" s="165"/>
      <c r="C412" s="43"/>
      <c r="D412" s="43"/>
      <c r="E412" s="43"/>
      <c r="F412" s="43"/>
      <c r="G412" s="133"/>
      <c r="H412" s="59"/>
      <c r="I412" s="29"/>
      <c r="J412" s="167"/>
      <c r="K412" s="167"/>
      <c r="L412" s="168"/>
      <c r="M412" s="141"/>
      <c r="N412" s="119"/>
      <c r="O412" s="69"/>
      <c r="P412" s="69"/>
      <c r="Q412" s="145"/>
      <c r="R412" s="24"/>
      <c r="S412" s="29"/>
      <c r="T412" s="61" t="str">
        <f t="shared" si="184"/>
        <v>Compléter la colonne M</v>
      </c>
      <c r="U412" s="62"/>
      <c r="V412" s="103" t="str">
        <f t="shared" si="168"/>
        <v>Compléter la colonne précédente</v>
      </c>
      <c r="W412" s="192" t="str">
        <f t="shared" si="169"/>
        <v>Date signature contrat absente ou non conforme</v>
      </c>
      <c r="X412" s="24"/>
      <c r="Y412" s="29"/>
      <c r="Z412" s="61" t="str">
        <f t="shared" si="185"/>
        <v>Compléter la colonne M</v>
      </c>
      <c r="AA412" s="62"/>
      <c r="AB412" s="29"/>
      <c r="AC412" s="205" t="str">
        <f>IF($M412="","Compléter la colonne M",IF(AA412="","Compléter la part variable",IF($M412=Données!$I$3,AA412,IF(AND($M412=Données!$I$2,AB412=""),"Compléter la colonne précédente",IF(AA412-AB412&lt;=0,0,IF(AB412&gt;=144.44,AA412-144.44,AA412-AB412))))))</f>
        <v>Compléter la colonne M</v>
      </c>
      <c r="AD412" s="197" t="str">
        <f>IF(AA412="","Compléter la part variable",IF(AND($M412=Données!$I$2,AB412=""),"Compléter mont. unit. versé pour le BTE",IF(AC412-$C$6&lt;0,0,AC412-$C$6)))</f>
        <v>Compléter la part variable</v>
      </c>
      <c r="AE412" s="192" t="str">
        <f t="shared" si="173"/>
        <v>Date signature contrat absente ou non conforme</v>
      </c>
      <c r="AF412" s="24"/>
      <c r="AG412" s="29"/>
      <c r="AH412" s="61" t="str">
        <f t="shared" si="186"/>
        <v>Compléter la colonne M</v>
      </c>
      <c r="AI412" s="62"/>
      <c r="AJ412" s="29"/>
      <c r="AK412" s="205" t="str">
        <f>IF($M412="","Compléter la colonne M",IF(AI412="","Compléter la part variable",IF($M412=Données!$I$3,AI412,IF(AND($M412=Données!$I$2,AJ412=""),"Compléter la colonne précédente",IF(AI412-AJ412&lt;=0,0,IF(AJ412&gt;=144.44,AI412-144.44,AI412-AJ412))))))</f>
        <v>Compléter la colonne M</v>
      </c>
      <c r="AL412" s="197" t="str">
        <f>IF(AI412="","Compléter la part variable",IF(AND($M412=Données!$I$2,AJ412=""),"Compléter mont. unit. versé pour le BTE",IF(AK412-$C$6&lt;0,0,AK412-$C$6)))</f>
        <v>Compléter la part variable</v>
      </c>
      <c r="AM412" s="192" t="str">
        <f t="shared" si="174"/>
        <v>Date signature contrat absente ou non conforme</v>
      </c>
      <c r="AN412" s="24"/>
      <c r="AO412" s="29"/>
      <c r="AP412" s="61" t="str">
        <f t="shared" si="187"/>
        <v>Compléter la colonne M</v>
      </c>
      <c r="AQ412" s="62"/>
      <c r="AR412" s="29"/>
      <c r="AS412" s="205" t="str">
        <f>IF($M412="","Compléter la colonne M",IF(AQ412="","Compléter la part variable",IF($M412=Données!$I$3,AQ412,IF(AND($M412=Données!$I$2,AR412=""),"Compléter la colonne précédente",IF(AQ412-AR412&lt;=0,0,IF(AR412&gt;=144.44,AQ412-144.44,AQ412-AR412))))))</f>
        <v>Compléter la colonne M</v>
      </c>
      <c r="AT412" s="197" t="str">
        <f>IF(AQ412="","Compléter la part variable",IF(AND($M412=Données!$I$2,AR412=""),"Compléter mont. unit. versé pour le BTE",IF(AS412-$C$6&lt;0,0,AS412-$C$6)))</f>
        <v>Compléter la part variable</v>
      </c>
      <c r="AU412" s="192" t="str">
        <f t="shared" si="175"/>
        <v>Date signature contrat absente ou non conforme</v>
      </c>
      <c r="AV412" s="24"/>
      <c r="AW412" s="29"/>
      <c r="AX412" s="61" t="str">
        <f t="shared" si="188"/>
        <v>Compléter la colonne M</v>
      </c>
      <c r="AY412" s="62"/>
      <c r="AZ412" s="29"/>
      <c r="BA412" s="205" t="str">
        <f>IF($M412="","Compléter la colonne M",IF(AY412="","Compléter la part variable",IF($M412=Données!$I$3,AY412,IF(AND($M412=Données!$I$2,AZ412=""),"Compléter la colonne précédente",IF(AY412-AZ412&lt;=0,0,IF(AZ412&gt;=144.44,AY412-144.44,AY412-AZ412))))))</f>
        <v>Compléter la colonne M</v>
      </c>
      <c r="BB412" s="197" t="str">
        <f>IF(AY412="","Compléter la part variable",IF(AND($M412=Données!$I$2,AZ412=""),"Compléter mont. unit. versé pour le BTE",IF(BA412-$C$6&lt;0,0,BA412-$C$6)))</f>
        <v>Compléter la part variable</v>
      </c>
      <c r="BC412" s="192" t="str">
        <f t="shared" si="176"/>
        <v>Date signature contrat absente ou non conforme</v>
      </c>
      <c r="BD412" s="24"/>
      <c r="BE412" s="29"/>
      <c r="BF412" s="61" t="str">
        <f t="shared" si="189"/>
        <v>Compléter la colonne M</v>
      </c>
      <c r="BG412" s="62"/>
      <c r="BH412" s="29"/>
      <c r="BI412" s="205" t="str">
        <f>IF($M412="","Compléter la colonne M",IF(BG412="","Compléter la part variable",IF($M412=Données!$I$3,BG412,IF(AND($M412=Données!$I$2,BH412=""),"Compléter la colonne précédente",IF(BG412-BH412&lt;=0,0,IF(BH412&gt;=144.44,BG412-144.44,BG412-BH412))))))</f>
        <v>Compléter la colonne M</v>
      </c>
      <c r="BJ412" s="197" t="str">
        <f>IF(BG412="","Compléter la part variable",IF(AND($M412=Données!$I$2,BH412=""),"Compléter mont. unit. versé pour le BTE",IF(BI412-$C$6&lt;0,0,BI412-$C$6)))</f>
        <v>Compléter la part variable</v>
      </c>
      <c r="BK412" s="192" t="str">
        <f t="shared" si="177"/>
        <v>Date signature contrat absente ou non conforme</v>
      </c>
      <c r="BL412" s="24"/>
      <c r="BM412" s="29"/>
      <c r="BN412" s="61" t="str">
        <f t="shared" si="190"/>
        <v>Compléter la colonne M</v>
      </c>
      <c r="BO412" s="62"/>
      <c r="BP412" s="29"/>
      <c r="BQ412" s="205" t="str">
        <f>IF($M412="","Compléter la colonne M",IF(BO412="","Compléter la part variable",IF($M412=Données!$I$3,BO412,IF(AND($M412=Données!$I$2,BP412=""),"Compléter la colonne précédente",IF(BO412-BP412&lt;=0,0,IF(BP412&gt;=144.44,BO412-144.44,BO412-BP412))))))</f>
        <v>Compléter la colonne M</v>
      </c>
      <c r="BR412" s="197" t="str">
        <f>IF(BO412="","Compléter la part variable",IF(AND($M412=Données!$I$2,BP412=""),"Compléter mont. unit. versé pour le BTE",IF(BQ412-$C$6&lt;0,0,BQ412-$C$6)))</f>
        <v>Compléter la part variable</v>
      </c>
      <c r="BS412" s="192" t="str">
        <f t="shared" si="178"/>
        <v>Date signature contrat absente ou non conforme</v>
      </c>
      <c r="BT412" s="24"/>
      <c r="BU412" s="29"/>
      <c r="BV412" s="61" t="str">
        <f t="shared" si="191"/>
        <v>Compléter la colonne M</v>
      </c>
      <c r="BW412" s="62"/>
      <c r="BX412" s="29"/>
      <c r="BY412" s="205" t="str">
        <f>IF($M412="","Compléter la colonne M",IF(BW412="","Compléter la part variable",IF($M412=Données!$I$3,BW412,IF(AND($M412=Données!$I$2,BX412=""),"Compléter la colonne précédente",IF(BW412-BX412&lt;=0,0,IF(BX412&gt;=144.44,BW412-144.44,BW412-BX412))))))</f>
        <v>Compléter la colonne M</v>
      </c>
      <c r="BZ412" s="197" t="str">
        <f>IF(BW412="","Compléter la part variable",IF(AND($M412=Données!$I$2,BX412=""),"Compléter mont. unit. versé pour le BTE",IF(BY412-$C$6&lt;0,0,BY412-$C$6)))</f>
        <v>Compléter la part variable</v>
      </c>
      <c r="CA412" s="192" t="str">
        <f t="shared" si="179"/>
        <v>Date signature contrat absente ou non conforme</v>
      </c>
      <c r="CB412" s="24"/>
      <c r="CC412" s="29"/>
      <c r="CD412" s="61" t="str">
        <f t="shared" si="192"/>
        <v>Compléter la colonne M</v>
      </c>
      <c r="CE412" s="62"/>
      <c r="CF412" s="29"/>
      <c r="CG412" s="205" t="str">
        <f>IF($M412="","Compléter la colonne M",IF(CE412="","Compléter la part variable",IF($M412=Données!$I$3,CE412,IF(AND($M412=Données!$I$2,CF412=""),"Compléter la colonne précédente",IF(CE412-CF412&lt;=0,0,IF(CF412&gt;=144.44,CE412-144.44,CE412-CF412))))))</f>
        <v>Compléter la colonne M</v>
      </c>
      <c r="CH412" s="197" t="str">
        <f>IF(CE412="","Compléter la part variable",IF(AND($M412=Données!$I$2,CF412=""),"Compléter mont. unit. versé pour le BTE",IF(CG412-$C$6&lt;0,0,CG412-$C$6)))</f>
        <v>Compléter la part variable</v>
      </c>
      <c r="CI412" s="192" t="str">
        <f t="shared" si="180"/>
        <v>Date signature contrat absente ou non conforme</v>
      </c>
      <c r="CJ412" s="24"/>
      <c r="CK412" s="29"/>
      <c r="CL412" s="61" t="str">
        <f t="shared" si="193"/>
        <v>Compléter la colonne M</v>
      </c>
      <c r="CM412" s="62"/>
      <c r="CN412" s="29"/>
      <c r="CO412" s="205" t="str">
        <f>IF($M412="","Compléter la colonne M",IF(CM412="","Compléter la part variable",IF($M412=Données!$I$3,CM412,IF(AND($M412=Données!$I$2,CN412=""),"Compléter la colonne précédente",IF(CM412-CN412&lt;=0,0,IF(CN412&gt;=144.44,CM412-144.44,CM412-CN412))))))</f>
        <v>Compléter la colonne M</v>
      </c>
      <c r="CP412" s="197" t="str">
        <f>IF(CM412="","Compléter la part variable",IF(AND($M412=Données!$I$2,CN412=""),"Compléter mont. unit. versé pour le BTE",IF(CO412-$C$6&lt;0,0,CO412-$C$6)))</f>
        <v>Compléter la part variable</v>
      </c>
      <c r="CQ412" s="192" t="str">
        <f t="shared" si="181"/>
        <v>Date signature contrat absente ou non conforme</v>
      </c>
      <c r="CR412" s="24"/>
      <c r="CS412" s="29"/>
      <c r="CT412" s="61" t="str">
        <f t="shared" si="194"/>
        <v>Compléter la colonne M</v>
      </c>
      <c r="CU412" s="62"/>
      <c r="CV412" s="29"/>
      <c r="CW412" s="205" t="str">
        <f>IF($M412="","Compléter la colonne M",IF(CU412="","Compléter la part variable",IF($M412=Données!$I$3,CU412,IF(AND($M412=Données!$I$2,CV412=""),"Compléter la colonne précédente",IF(CU412-CV412&lt;=0,0,IF(CV412&gt;=144.44,CU412-144.44,CU412-CV412))))))</f>
        <v>Compléter la colonne M</v>
      </c>
      <c r="CX412" s="197" t="str">
        <f>IF(CU412="","Compléter la part variable",IF(AND($M412=Données!$I$2,CV412=""),"Compléter mont. unit. versé pour le BTE",IF(CW412-$C$6&lt;0,0,CW412-$C$6)))</f>
        <v>Compléter la part variable</v>
      </c>
      <c r="CY412" s="192" t="str">
        <f t="shared" si="182"/>
        <v>Date signature contrat absente ou non conforme</v>
      </c>
      <c r="CZ412" s="24"/>
      <c r="DA412" s="29"/>
      <c r="DB412" s="61" t="str">
        <f t="shared" si="195"/>
        <v>Compléter la colonne M</v>
      </c>
      <c r="DC412" s="62"/>
      <c r="DD412" s="29"/>
      <c r="DE412" s="205" t="str">
        <f>IF($M412="","Compléter la colonne M",IF(DC412="","Compléter la part variable",IF($M412=Données!$I$3,DC412,IF(AND($M412=Données!$I$2,DD412=""),"Compléter la colonne précédente",IF(DC412-DD412&lt;=0,0,IF(DD412&gt;=144.44,DC412-144.44,DC412-DD412))))))</f>
        <v>Compléter la colonne M</v>
      </c>
      <c r="DF412" s="197" t="str">
        <f>IF(DC412="","Compléter la part variable",IF(AND($M412=Données!$I$2,DD412=""),"Compléter mont. unit. versé pour le BTE",IF(DE412-$C$6&lt;0,0,DE412-$C$6)))</f>
        <v>Compléter la part variable</v>
      </c>
      <c r="DG412" s="192" t="str">
        <f t="shared" si="183"/>
        <v>Date signature contrat absente ou non conforme</v>
      </c>
      <c r="DH412" s="106" t="str">
        <f t="shared" si="170"/>
        <v>Remplir les colonnes M,N, Q et P</v>
      </c>
      <c r="DI412" s="153" t="str">
        <f t="shared" si="171"/>
        <v>Remplir les colonnes M, N, Q et P</v>
      </c>
      <c r="DJ412" s="28" t="str">
        <f t="shared" si="172"/>
        <v>Remplir les colonnes M, N, Q et P</v>
      </c>
      <c r="DK412"/>
      <c r="DL412"/>
    </row>
    <row r="413" spans="1:116" x14ac:dyDescent="0.3">
      <c r="A413" s="132"/>
      <c r="B413" s="165"/>
      <c r="C413" s="43"/>
      <c r="D413" s="43"/>
      <c r="E413" s="43"/>
      <c r="F413" s="43"/>
      <c r="G413" s="133"/>
      <c r="H413" s="59"/>
      <c r="I413" s="29"/>
      <c r="J413" s="167"/>
      <c r="K413" s="167"/>
      <c r="L413" s="168"/>
      <c r="M413" s="141"/>
      <c r="N413" s="119"/>
      <c r="O413" s="69"/>
      <c r="P413" s="69"/>
      <c r="Q413" s="145"/>
      <c r="R413" s="24"/>
      <c r="S413" s="29"/>
      <c r="T413" s="61" t="str">
        <f t="shared" si="184"/>
        <v>Compléter la colonne M</v>
      </c>
      <c r="U413" s="62"/>
      <c r="V413" s="103" t="str">
        <f t="shared" si="168"/>
        <v>Compléter la colonne précédente</v>
      </c>
      <c r="W413" s="192" t="str">
        <f t="shared" si="169"/>
        <v>Date signature contrat absente ou non conforme</v>
      </c>
      <c r="X413" s="24"/>
      <c r="Y413" s="29"/>
      <c r="Z413" s="61" t="str">
        <f t="shared" si="185"/>
        <v>Compléter la colonne M</v>
      </c>
      <c r="AA413" s="62"/>
      <c r="AB413" s="29"/>
      <c r="AC413" s="205" t="str">
        <f>IF($M413="","Compléter la colonne M",IF(AA413="","Compléter la part variable",IF($M413=Données!$I$3,AA413,IF(AND($M413=Données!$I$2,AB413=""),"Compléter la colonne précédente",IF(AA413-AB413&lt;=0,0,IF(AB413&gt;=144.44,AA413-144.44,AA413-AB413))))))</f>
        <v>Compléter la colonne M</v>
      </c>
      <c r="AD413" s="197" t="str">
        <f>IF(AA413="","Compléter la part variable",IF(AND($M413=Données!$I$2,AB413=""),"Compléter mont. unit. versé pour le BTE",IF(AC413-$C$6&lt;0,0,AC413-$C$6)))</f>
        <v>Compléter la part variable</v>
      </c>
      <c r="AE413" s="192" t="str">
        <f t="shared" si="173"/>
        <v>Date signature contrat absente ou non conforme</v>
      </c>
      <c r="AF413" s="24"/>
      <c r="AG413" s="29"/>
      <c r="AH413" s="61" t="str">
        <f t="shared" si="186"/>
        <v>Compléter la colonne M</v>
      </c>
      <c r="AI413" s="62"/>
      <c r="AJ413" s="29"/>
      <c r="AK413" s="205" t="str">
        <f>IF($M413="","Compléter la colonne M",IF(AI413="","Compléter la part variable",IF($M413=Données!$I$3,AI413,IF(AND($M413=Données!$I$2,AJ413=""),"Compléter la colonne précédente",IF(AI413-AJ413&lt;=0,0,IF(AJ413&gt;=144.44,AI413-144.44,AI413-AJ413))))))</f>
        <v>Compléter la colonne M</v>
      </c>
      <c r="AL413" s="197" t="str">
        <f>IF(AI413="","Compléter la part variable",IF(AND($M413=Données!$I$2,AJ413=""),"Compléter mont. unit. versé pour le BTE",IF(AK413-$C$6&lt;0,0,AK413-$C$6)))</f>
        <v>Compléter la part variable</v>
      </c>
      <c r="AM413" s="192" t="str">
        <f t="shared" si="174"/>
        <v>Date signature contrat absente ou non conforme</v>
      </c>
      <c r="AN413" s="24"/>
      <c r="AO413" s="29"/>
      <c r="AP413" s="61" t="str">
        <f t="shared" si="187"/>
        <v>Compléter la colonne M</v>
      </c>
      <c r="AQ413" s="62"/>
      <c r="AR413" s="29"/>
      <c r="AS413" s="205" t="str">
        <f>IF($M413="","Compléter la colonne M",IF(AQ413="","Compléter la part variable",IF($M413=Données!$I$3,AQ413,IF(AND($M413=Données!$I$2,AR413=""),"Compléter la colonne précédente",IF(AQ413-AR413&lt;=0,0,IF(AR413&gt;=144.44,AQ413-144.44,AQ413-AR413))))))</f>
        <v>Compléter la colonne M</v>
      </c>
      <c r="AT413" s="197" t="str">
        <f>IF(AQ413="","Compléter la part variable",IF(AND($M413=Données!$I$2,AR413=""),"Compléter mont. unit. versé pour le BTE",IF(AS413-$C$6&lt;0,0,AS413-$C$6)))</f>
        <v>Compléter la part variable</v>
      </c>
      <c r="AU413" s="192" t="str">
        <f t="shared" si="175"/>
        <v>Date signature contrat absente ou non conforme</v>
      </c>
      <c r="AV413" s="24"/>
      <c r="AW413" s="29"/>
      <c r="AX413" s="61" t="str">
        <f t="shared" si="188"/>
        <v>Compléter la colonne M</v>
      </c>
      <c r="AY413" s="62"/>
      <c r="AZ413" s="29"/>
      <c r="BA413" s="205" t="str">
        <f>IF($M413="","Compléter la colonne M",IF(AY413="","Compléter la part variable",IF($M413=Données!$I$3,AY413,IF(AND($M413=Données!$I$2,AZ413=""),"Compléter la colonne précédente",IF(AY413-AZ413&lt;=0,0,IF(AZ413&gt;=144.44,AY413-144.44,AY413-AZ413))))))</f>
        <v>Compléter la colonne M</v>
      </c>
      <c r="BB413" s="197" t="str">
        <f>IF(AY413="","Compléter la part variable",IF(AND($M413=Données!$I$2,AZ413=""),"Compléter mont. unit. versé pour le BTE",IF(BA413-$C$6&lt;0,0,BA413-$C$6)))</f>
        <v>Compléter la part variable</v>
      </c>
      <c r="BC413" s="192" t="str">
        <f t="shared" si="176"/>
        <v>Date signature contrat absente ou non conforme</v>
      </c>
      <c r="BD413" s="24"/>
      <c r="BE413" s="29"/>
      <c r="BF413" s="61" t="str">
        <f t="shared" si="189"/>
        <v>Compléter la colonne M</v>
      </c>
      <c r="BG413" s="62"/>
      <c r="BH413" s="29"/>
      <c r="BI413" s="205" t="str">
        <f>IF($M413="","Compléter la colonne M",IF(BG413="","Compléter la part variable",IF($M413=Données!$I$3,BG413,IF(AND($M413=Données!$I$2,BH413=""),"Compléter la colonne précédente",IF(BG413-BH413&lt;=0,0,IF(BH413&gt;=144.44,BG413-144.44,BG413-BH413))))))</f>
        <v>Compléter la colonne M</v>
      </c>
      <c r="BJ413" s="197" t="str">
        <f>IF(BG413="","Compléter la part variable",IF(AND($M413=Données!$I$2,BH413=""),"Compléter mont. unit. versé pour le BTE",IF(BI413-$C$6&lt;0,0,BI413-$C$6)))</f>
        <v>Compléter la part variable</v>
      </c>
      <c r="BK413" s="192" t="str">
        <f t="shared" si="177"/>
        <v>Date signature contrat absente ou non conforme</v>
      </c>
      <c r="BL413" s="24"/>
      <c r="BM413" s="29"/>
      <c r="BN413" s="61" t="str">
        <f t="shared" si="190"/>
        <v>Compléter la colonne M</v>
      </c>
      <c r="BO413" s="62"/>
      <c r="BP413" s="29"/>
      <c r="BQ413" s="205" t="str">
        <f>IF($M413="","Compléter la colonne M",IF(BO413="","Compléter la part variable",IF($M413=Données!$I$3,BO413,IF(AND($M413=Données!$I$2,BP413=""),"Compléter la colonne précédente",IF(BO413-BP413&lt;=0,0,IF(BP413&gt;=144.44,BO413-144.44,BO413-BP413))))))</f>
        <v>Compléter la colonne M</v>
      </c>
      <c r="BR413" s="197" t="str">
        <f>IF(BO413="","Compléter la part variable",IF(AND($M413=Données!$I$2,BP413=""),"Compléter mont. unit. versé pour le BTE",IF(BQ413-$C$6&lt;0,0,BQ413-$C$6)))</f>
        <v>Compléter la part variable</v>
      </c>
      <c r="BS413" s="192" t="str">
        <f t="shared" si="178"/>
        <v>Date signature contrat absente ou non conforme</v>
      </c>
      <c r="BT413" s="24"/>
      <c r="BU413" s="29"/>
      <c r="BV413" s="61" t="str">
        <f t="shared" si="191"/>
        <v>Compléter la colonne M</v>
      </c>
      <c r="BW413" s="62"/>
      <c r="BX413" s="29"/>
      <c r="BY413" s="205" t="str">
        <f>IF($M413="","Compléter la colonne M",IF(BW413="","Compléter la part variable",IF($M413=Données!$I$3,BW413,IF(AND($M413=Données!$I$2,BX413=""),"Compléter la colonne précédente",IF(BW413-BX413&lt;=0,0,IF(BX413&gt;=144.44,BW413-144.44,BW413-BX413))))))</f>
        <v>Compléter la colonne M</v>
      </c>
      <c r="BZ413" s="197" t="str">
        <f>IF(BW413="","Compléter la part variable",IF(AND($M413=Données!$I$2,BX413=""),"Compléter mont. unit. versé pour le BTE",IF(BY413-$C$6&lt;0,0,BY413-$C$6)))</f>
        <v>Compléter la part variable</v>
      </c>
      <c r="CA413" s="192" t="str">
        <f t="shared" si="179"/>
        <v>Date signature contrat absente ou non conforme</v>
      </c>
      <c r="CB413" s="24"/>
      <c r="CC413" s="29"/>
      <c r="CD413" s="61" t="str">
        <f t="shared" si="192"/>
        <v>Compléter la colonne M</v>
      </c>
      <c r="CE413" s="62"/>
      <c r="CF413" s="29"/>
      <c r="CG413" s="205" t="str">
        <f>IF($M413="","Compléter la colonne M",IF(CE413="","Compléter la part variable",IF($M413=Données!$I$3,CE413,IF(AND($M413=Données!$I$2,CF413=""),"Compléter la colonne précédente",IF(CE413-CF413&lt;=0,0,IF(CF413&gt;=144.44,CE413-144.44,CE413-CF413))))))</f>
        <v>Compléter la colonne M</v>
      </c>
      <c r="CH413" s="197" t="str">
        <f>IF(CE413="","Compléter la part variable",IF(AND($M413=Données!$I$2,CF413=""),"Compléter mont. unit. versé pour le BTE",IF(CG413-$C$6&lt;0,0,CG413-$C$6)))</f>
        <v>Compléter la part variable</v>
      </c>
      <c r="CI413" s="192" t="str">
        <f t="shared" si="180"/>
        <v>Date signature contrat absente ou non conforme</v>
      </c>
      <c r="CJ413" s="24"/>
      <c r="CK413" s="29"/>
      <c r="CL413" s="61" t="str">
        <f t="shared" si="193"/>
        <v>Compléter la colonne M</v>
      </c>
      <c r="CM413" s="62"/>
      <c r="CN413" s="29"/>
      <c r="CO413" s="205" t="str">
        <f>IF($M413="","Compléter la colonne M",IF(CM413="","Compléter la part variable",IF($M413=Données!$I$3,CM413,IF(AND($M413=Données!$I$2,CN413=""),"Compléter la colonne précédente",IF(CM413-CN413&lt;=0,0,IF(CN413&gt;=144.44,CM413-144.44,CM413-CN413))))))</f>
        <v>Compléter la colonne M</v>
      </c>
      <c r="CP413" s="197" t="str">
        <f>IF(CM413="","Compléter la part variable",IF(AND($M413=Données!$I$2,CN413=""),"Compléter mont. unit. versé pour le BTE",IF(CO413-$C$6&lt;0,0,CO413-$C$6)))</f>
        <v>Compléter la part variable</v>
      </c>
      <c r="CQ413" s="192" t="str">
        <f t="shared" si="181"/>
        <v>Date signature contrat absente ou non conforme</v>
      </c>
      <c r="CR413" s="24"/>
      <c r="CS413" s="29"/>
      <c r="CT413" s="61" t="str">
        <f t="shared" si="194"/>
        <v>Compléter la colonne M</v>
      </c>
      <c r="CU413" s="62"/>
      <c r="CV413" s="29"/>
      <c r="CW413" s="205" t="str">
        <f>IF($M413="","Compléter la colonne M",IF(CU413="","Compléter la part variable",IF($M413=Données!$I$3,CU413,IF(AND($M413=Données!$I$2,CV413=""),"Compléter la colonne précédente",IF(CU413-CV413&lt;=0,0,IF(CV413&gt;=144.44,CU413-144.44,CU413-CV413))))))</f>
        <v>Compléter la colonne M</v>
      </c>
      <c r="CX413" s="197" t="str">
        <f>IF(CU413="","Compléter la part variable",IF(AND($M413=Données!$I$2,CV413=""),"Compléter mont. unit. versé pour le BTE",IF(CW413-$C$6&lt;0,0,CW413-$C$6)))</f>
        <v>Compléter la part variable</v>
      </c>
      <c r="CY413" s="192" t="str">
        <f t="shared" si="182"/>
        <v>Date signature contrat absente ou non conforme</v>
      </c>
      <c r="CZ413" s="24"/>
      <c r="DA413" s="29"/>
      <c r="DB413" s="61" t="str">
        <f t="shared" si="195"/>
        <v>Compléter la colonne M</v>
      </c>
      <c r="DC413" s="62"/>
      <c r="DD413" s="29"/>
      <c r="DE413" s="205" t="str">
        <f>IF($M413="","Compléter la colonne M",IF(DC413="","Compléter la part variable",IF($M413=Données!$I$3,DC413,IF(AND($M413=Données!$I$2,DD413=""),"Compléter la colonne précédente",IF(DC413-DD413&lt;=0,0,IF(DD413&gt;=144.44,DC413-144.44,DC413-DD413))))))</f>
        <v>Compléter la colonne M</v>
      </c>
      <c r="DF413" s="197" t="str">
        <f>IF(DC413="","Compléter la part variable",IF(AND($M413=Données!$I$2,DD413=""),"Compléter mont. unit. versé pour le BTE",IF(DE413-$C$6&lt;0,0,DE413-$C$6)))</f>
        <v>Compléter la part variable</v>
      </c>
      <c r="DG413" s="192" t="str">
        <f t="shared" si="183"/>
        <v>Date signature contrat absente ou non conforme</v>
      </c>
      <c r="DH413" s="106" t="str">
        <f t="shared" si="170"/>
        <v>Remplir les colonnes M,N, Q et P</v>
      </c>
      <c r="DI413" s="153" t="str">
        <f t="shared" si="171"/>
        <v>Remplir les colonnes M, N, Q et P</v>
      </c>
      <c r="DJ413" s="28" t="str">
        <f t="shared" si="172"/>
        <v>Remplir les colonnes M, N, Q et P</v>
      </c>
      <c r="DK413"/>
      <c r="DL413"/>
    </row>
    <row r="414" spans="1:116" x14ac:dyDescent="0.3">
      <c r="A414" s="132"/>
      <c r="B414" s="165"/>
      <c r="C414" s="43"/>
      <c r="D414" s="43"/>
      <c r="E414" s="43"/>
      <c r="F414" s="43"/>
      <c r="G414" s="133"/>
      <c r="H414" s="59"/>
      <c r="I414" s="29"/>
      <c r="J414" s="167"/>
      <c r="K414" s="167"/>
      <c r="L414" s="168"/>
      <c r="M414" s="141"/>
      <c r="N414" s="119"/>
      <c r="O414" s="69"/>
      <c r="P414" s="69"/>
      <c r="Q414" s="145"/>
      <c r="R414" s="24"/>
      <c r="S414" s="29"/>
      <c r="T414" s="61" t="str">
        <f t="shared" si="184"/>
        <v>Compléter la colonne M</v>
      </c>
      <c r="U414" s="62"/>
      <c r="V414" s="103" t="str">
        <f t="shared" si="168"/>
        <v>Compléter la colonne précédente</v>
      </c>
      <c r="W414" s="192" t="str">
        <f t="shared" si="169"/>
        <v>Date signature contrat absente ou non conforme</v>
      </c>
      <c r="X414" s="24"/>
      <c r="Y414" s="29"/>
      <c r="Z414" s="61" t="str">
        <f t="shared" si="185"/>
        <v>Compléter la colonne M</v>
      </c>
      <c r="AA414" s="62"/>
      <c r="AB414" s="29"/>
      <c r="AC414" s="205" t="str">
        <f>IF($M414="","Compléter la colonne M",IF(AA414="","Compléter la part variable",IF($M414=Données!$I$3,AA414,IF(AND($M414=Données!$I$2,AB414=""),"Compléter la colonne précédente",IF(AA414-AB414&lt;=0,0,IF(AB414&gt;=144.44,AA414-144.44,AA414-AB414))))))</f>
        <v>Compléter la colonne M</v>
      </c>
      <c r="AD414" s="197" t="str">
        <f>IF(AA414="","Compléter la part variable",IF(AND($M414=Données!$I$2,AB414=""),"Compléter mont. unit. versé pour le BTE",IF(AC414-$C$6&lt;0,0,AC414-$C$6)))</f>
        <v>Compléter la part variable</v>
      </c>
      <c r="AE414" s="192" t="str">
        <f t="shared" si="173"/>
        <v>Date signature contrat absente ou non conforme</v>
      </c>
      <c r="AF414" s="24"/>
      <c r="AG414" s="29"/>
      <c r="AH414" s="61" t="str">
        <f t="shared" si="186"/>
        <v>Compléter la colonne M</v>
      </c>
      <c r="AI414" s="62"/>
      <c r="AJ414" s="29"/>
      <c r="AK414" s="205" t="str">
        <f>IF($M414="","Compléter la colonne M",IF(AI414="","Compléter la part variable",IF($M414=Données!$I$3,AI414,IF(AND($M414=Données!$I$2,AJ414=""),"Compléter la colonne précédente",IF(AI414-AJ414&lt;=0,0,IF(AJ414&gt;=144.44,AI414-144.44,AI414-AJ414))))))</f>
        <v>Compléter la colonne M</v>
      </c>
      <c r="AL414" s="197" t="str">
        <f>IF(AI414="","Compléter la part variable",IF(AND($M414=Données!$I$2,AJ414=""),"Compléter mont. unit. versé pour le BTE",IF(AK414-$C$6&lt;0,0,AK414-$C$6)))</f>
        <v>Compléter la part variable</v>
      </c>
      <c r="AM414" s="192" t="str">
        <f t="shared" si="174"/>
        <v>Date signature contrat absente ou non conforme</v>
      </c>
      <c r="AN414" s="24"/>
      <c r="AO414" s="29"/>
      <c r="AP414" s="61" t="str">
        <f t="shared" si="187"/>
        <v>Compléter la colonne M</v>
      </c>
      <c r="AQ414" s="62"/>
      <c r="AR414" s="29"/>
      <c r="AS414" s="205" t="str">
        <f>IF($M414="","Compléter la colonne M",IF(AQ414="","Compléter la part variable",IF($M414=Données!$I$3,AQ414,IF(AND($M414=Données!$I$2,AR414=""),"Compléter la colonne précédente",IF(AQ414-AR414&lt;=0,0,IF(AR414&gt;=144.44,AQ414-144.44,AQ414-AR414))))))</f>
        <v>Compléter la colonne M</v>
      </c>
      <c r="AT414" s="197" t="str">
        <f>IF(AQ414="","Compléter la part variable",IF(AND($M414=Données!$I$2,AR414=""),"Compléter mont. unit. versé pour le BTE",IF(AS414-$C$6&lt;0,0,AS414-$C$6)))</f>
        <v>Compléter la part variable</v>
      </c>
      <c r="AU414" s="192" t="str">
        <f t="shared" si="175"/>
        <v>Date signature contrat absente ou non conforme</v>
      </c>
      <c r="AV414" s="24"/>
      <c r="AW414" s="29"/>
      <c r="AX414" s="61" t="str">
        <f t="shared" si="188"/>
        <v>Compléter la colonne M</v>
      </c>
      <c r="AY414" s="62"/>
      <c r="AZ414" s="29"/>
      <c r="BA414" s="205" t="str">
        <f>IF($M414="","Compléter la colonne M",IF(AY414="","Compléter la part variable",IF($M414=Données!$I$3,AY414,IF(AND($M414=Données!$I$2,AZ414=""),"Compléter la colonne précédente",IF(AY414-AZ414&lt;=0,0,IF(AZ414&gt;=144.44,AY414-144.44,AY414-AZ414))))))</f>
        <v>Compléter la colonne M</v>
      </c>
      <c r="BB414" s="197" t="str">
        <f>IF(AY414="","Compléter la part variable",IF(AND($M414=Données!$I$2,AZ414=""),"Compléter mont. unit. versé pour le BTE",IF(BA414-$C$6&lt;0,0,BA414-$C$6)))</f>
        <v>Compléter la part variable</v>
      </c>
      <c r="BC414" s="192" t="str">
        <f t="shared" si="176"/>
        <v>Date signature contrat absente ou non conforme</v>
      </c>
      <c r="BD414" s="24"/>
      <c r="BE414" s="29"/>
      <c r="BF414" s="61" t="str">
        <f t="shared" si="189"/>
        <v>Compléter la colonne M</v>
      </c>
      <c r="BG414" s="62"/>
      <c r="BH414" s="29"/>
      <c r="BI414" s="205" t="str">
        <f>IF($M414="","Compléter la colonne M",IF(BG414="","Compléter la part variable",IF($M414=Données!$I$3,BG414,IF(AND($M414=Données!$I$2,BH414=""),"Compléter la colonne précédente",IF(BG414-BH414&lt;=0,0,IF(BH414&gt;=144.44,BG414-144.44,BG414-BH414))))))</f>
        <v>Compléter la colonne M</v>
      </c>
      <c r="BJ414" s="197" t="str">
        <f>IF(BG414="","Compléter la part variable",IF(AND($M414=Données!$I$2,BH414=""),"Compléter mont. unit. versé pour le BTE",IF(BI414-$C$6&lt;0,0,BI414-$C$6)))</f>
        <v>Compléter la part variable</v>
      </c>
      <c r="BK414" s="192" t="str">
        <f t="shared" si="177"/>
        <v>Date signature contrat absente ou non conforme</v>
      </c>
      <c r="BL414" s="24"/>
      <c r="BM414" s="29"/>
      <c r="BN414" s="61" t="str">
        <f t="shared" si="190"/>
        <v>Compléter la colonne M</v>
      </c>
      <c r="BO414" s="62"/>
      <c r="BP414" s="29"/>
      <c r="BQ414" s="205" t="str">
        <f>IF($M414="","Compléter la colonne M",IF(BO414="","Compléter la part variable",IF($M414=Données!$I$3,BO414,IF(AND($M414=Données!$I$2,BP414=""),"Compléter la colonne précédente",IF(BO414-BP414&lt;=0,0,IF(BP414&gt;=144.44,BO414-144.44,BO414-BP414))))))</f>
        <v>Compléter la colonne M</v>
      </c>
      <c r="BR414" s="197" t="str">
        <f>IF(BO414="","Compléter la part variable",IF(AND($M414=Données!$I$2,BP414=""),"Compléter mont. unit. versé pour le BTE",IF(BQ414-$C$6&lt;0,0,BQ414-$C$6)))</f>
        <v>Compléter la part variable</v>
      </c>
      <c r="BS414" s="192" t="str">
        <f t="shared" si="178"/>
        <v>Date signature contrat absente ou non conforme</v>
      </c>
      <c r="BT414" s="24"/>
      <c r="BU414" s="29"/>
      <c r="BV414" s="61" t="str">
        <f t="shared" si="191"/>
        <v>Compléter la colonne M</v>
      </c>
      <c r="BW414" s="62"/>
      <c r="BX414" s="29"/>
      <c r="BY414" s="205" t="str">
        <f>IF($M414="","Compléter la colonne M",IF(BW414="","Compléter la part variable",IF($M414=Données!$I$3,BW414,IF(AND($M414=Données!$I$2,BX414=""),"Compléter la colonne précédente",IF(BW414-BX414&lt;=0,0,IF(BX414&gt;=144.44,BW414-144.44,BW414-BX414))))))</f>
        <v>Compléter la colonne M</v>
      </c>
      <c r="BZ414" s="197" t="str">
        <f>IF(BW414="","Compléter la part variable",IF(AND($M414=Données!$I$2,BX414=""),"Compléter mont. unit. versé pour le BTE",IF(BY414-$C$6&lt;0,0,BY414-$C$6)))</f>
        <v>Compléter la part variable</v>
      </c>
      <c r="CA414" s="192" t="str">
        <f t="shared" si="179"/>
        <v>Date signature contrat absente ou non conforme</v>
      </c>
      <c r="CB414" s="24"/>
      <c r="CC414" s="29"/>
      <c r="CD414" s="61" t="str">
        <f t="shared" si="192"/>
        <v>Compléter la colonne M</v>
      </c>
      <c r="CE414" s="62"/>
      <c r="CF414" s="29"/>
      <c r="CG414" s="205" t="str">
        <f>IF($M414="","Compléter la colonne M",IF(CE414="","Compléter la part variable",IF($M414=Données!$I$3,CE414,IF(AND($M414=Données!$I$2,CF414=""),"Compléter la colonne précédente",IF(CE414-CF414&lt;=0,0,IF(CF414&gt;=144.44,CE414-144.44,CE414-CF414))))))</f>
        <v>Compléter la colonne M</v>
      </c>
      <c r="CH414" s="197" t="str">
        <f>IF(CE414="","Compléter la part variable",IF(AND($M414=Données!$I$2,CF414=""),"Compléter mont. unit. versé pour le BTE",IF(CG414-$C$6&lt;0,0,CG414-$C$6)))</f>
        <v>Compléter la part variable</v>
      </c>
      <c r="CI414" s="192" t="str">
        <f t="shared" si="180"/>
        <v>Date signature contrat absente ou non conforme</v>
      </c>
      <c r="CJ414" s="24"/>
      <c r="CK414" s="29"/>
      <c r="CL414" s="61" t="str">
        <f t="shared" si="193"/>
        <v>Compléter la colonne M</v>
      </c>
      <c r="CM414" s="62"/>
      <c r="CN414" s="29"/>
      <c r="CO414" s="205" t="str">
        <f>IF($M414="","Compléter la colonne M",IF(CM414="","Compléter la part variable",IF($M414=Données!$I$3,CM414,IF(AND($M414=Données!$I$2,CN414=""),"Compléter la colonne précédente",IF(CM414-CN414&lt;=0,0,IF(CN414&gt;=144.44,CM414-144.44,CM414-CN414))))))</f>
        <v>Compléter la colonne M</v>
      </c>
      <c r="CP414" s="197" t="str">
        <f>IF(CM414="","Compléter la part variable",IF(AND($M414=Données!$I$2,CN414=""),"Compléter mont. unit. versé pour le BTE",IF(CO414-$C$6&lt;0,0,CO414-$C$6)))</f>
        <v>Compléter la part variable</v>
      </c>
      <c r="CQ414" s="192" t="str">
        <f t="shared" si="181"/>
        <v>Date signature contrat absente ou non conforme</v>
      </c>
      <c r="CR414" s="24"/>
      <c r="CS414" s="29"/>
      <c r="CT414" s="61" t="str">
        <f t="shared" si="194"/>
        <v>Compléter la colonne M</v>
      </c>
      <c r="CU414" s="62"/>
      <c r="CV414" s="29"/>
      <c r="CW414" s="205" t="str">
        <f>IF($M414="","Compléter la colonne M",IF(CU414="","Compléter la part variable",IF($M414=Données!$I$3,CU414,IF(AND($M414=Données!$I$2,CV414=""),"Compléter la colonne précédente",IF(CU414-CV414&lt;=0,0,IF(CV414&gt;=144.44,CU414-144.44,CU414-CV414))))))</f>
        <v>Compléter la colonne M</v>
      </c>
      <c r="CX414" s="197" t="str">
        <f>IF(CU414="","Compléter la part variable",IF(AND($M414=Données!$I$2,CV414=""),"Compléter mont. unit. versé pour le BTE",IF(CW414-$C$6&lt;0,0,CW414-$C$6)))</f>
        <v>Compléter la part variable</v>
      </c>
      <c r="CY414" s="192" t="str">
        <f t="shared" si="182"/>
        <v>Date signature contrat absente ou non conforme</v>
      </c>
      <c r="CZ414" s="24"/>
      <c r="DA414" s="29"/>
      <c r="DB414" s="61" t="str">
        <f t="shared" si="195"/>
        <v>Compléter la colonne M</v>
      </c>
      <c r="DC414" s="62"/>
      <c r="DD414" s="29"/>
      <c r="DE414" s="205" t="str">
        <f>IF($M414="","Compléter la colonne M",IF(DC414="","Compléter la part variable",IF($M414=Données!$I$3,DC414,IF(AND($M414=Données!$I$2,DD414=""),"Compléter la colonne précédente",IF(DC414-DD414&lt;=0,0,IF(DD414&gt;=144.44,DC414-144.44,DC414-DD414))))))</f>
        <v>Compléter la colonne M</v>
      </c>
      <c r="DF414" s="197" t="str">
        <f>IF(DC414="","Compléter la part variable",IF(AND($M414=Données!$I$2,DD414=""),"Compléter mont. unit. versé pour le BTE",IF(DE414-$C$6&lt;0,0,DE414-$C$6)))</f>
        <v>Compléter la part variable</v>
      </c>
      <c r="DG414" s="192" t="str">
        <f t="shared" si="183"/>
        <v>Date signature contrat absente ou non conforme</v>
      </c>
      <c r="DH414" s="106" t="str">
        <f t="shared" si="170"/>
        <v>Remplir les colonnes M,N, Q et P</v>
      </c>
      <c r="DI414" s="153" t="str">
        <f t="shared" si="171"/>
        <v>Remplir les colonnes M, N, Q et P</v>
      </c>
      <c r="DJ414" s="28" t="str">
        <f t="shared" si="172"/>
        <v>Remplir les colonnes M, N, Q et P</v>
      </c>
      <c r="DK414"/>
      <c r="DL414"/>
    </row>
    <row r="415" spans="1:116" x14ac:dyDescent="0.3">
      <c r="A415" s="132"/>
      <c r="B415" s="165"/>
      <c r="C415" s="43"/>
      <c r="D415" s="43"/>
      <c r="E415" s="43"/>
      <c r="F415" s="43"/>
      <c r="G415" s="133"/>
      <c r="H415" s="59"/>
      <c r="I415" s="29"/>
      <c r="J415" s="167"/>
      <c r="K415" s="167"/>
      <c r="L415" s="168"/>
      <c r="M415" s="141"/>
      <c r="N415" s="119"/>
      <c r="O415" s="69"/>
      <c r="P415" s="69"/>
      <c r="Q415" s="145"/>
      <c r="R415" s="24"/>
      <c r="S415" s="29"/>
      <c r="T415" s="61" t="str">
        <f t="shared" si="184"/>
        <v>Compléter la colonne M</v>
      </c>
      <c r="U415" s="62"/>
      <c r="V415" s="103" t="str">
        <f t="shared" si="168"/>
        <v>Compléter la colonne précédente</v>
      </c>
      <c r="W415" s="192" t="str">
        <f t="shared" si="169"/>
        <v>Date signature contrat absente ou non conforme</v>
      </c>
      <c r="X415" s="24"/>
      <c r="Y415" s="29"/>
      <c r="Z415" s="61" t="str">
        <f t="shared" si="185"/>
        <v>Compléter la colonne M</v>
      </c>
      <c r="AA415" s="62"/>
      <c r="AB415" s="29"/>
      <c r="AC415" s="205" t="str">
        <f>IF($M415="","Compléter la colonne M",IF(AA415="","Compléter la part variable",IF($M415=Données!$I$3,AA415,IF(AND($M415=Données!$I$2,AB415=""),"Compléter la colonne précédente",IF(AA415-AB415&lt;=0,0,IF(AB415&gt;=144.44,AA415-144.44,AA415-AB415))))))</f>
        <v>Compléter la colonne M</v>
      </c>
      <c r="AD415" s="197" t="str">
        <f>IF(AA415="","Compléter la part variable",IF(AND($M415=Données!$I$2,AB415=""),"Compléter mont. unit. versé pour le BTE",IF(AC415-$C$6&lt;0,0,AC415-$C$6)))</f>
        <v>Compléter la part variable</v>
      </c>
      <c r="AE415" s="192" t="str">
        <f t="shared" si="173"/>
        <v>Date signature contrat absente ou non conforme</v>
      </c>
      <c r="AF415" s="24"/>
      <c r="AG415" s="29"/>
      <c r="AH415" s="61" t="str">
        <f t="shared" si="186"/>
        <v>Compléter la colonne M</v>
      </c>
      <c r="AI415" s="62"/>
      <c r="AJ415" s="29"/>
      <c r="AK415" s="205" t="str">
        <f>IF($M415="","Compléter la colonne M",IF(AI415="","Compléter la part variable",IF($M415=Données!$I$3,AI415,IF(AND($M415=Données!$I$2,AJ415=""),"Compléter la colonne précédente",IF(AI415-AJ415&lt;=0,0,IF(AJ415&gt;=144.44,AI415-144.44,AI415-AJ415))))))</f>
        <v>Compléter la colonne M</v>
      </c>
      <c r="AL415" s="197" t="str">
        <f>IF(AI415="","Compléter la part variable",IF(AND($M415=Données!$I$2,AJ415=""),"Compléter mont. unit. versé pour le BTE",IF(AK415-$C$6&lt;0,0,AK415-$C$6)))</f>
        <v>Compléter la part variable</v>
      </c>
      <c r="AM415" s="192" t="str">
        <f t="shared" si="174"/>
        <v>Date signature contrat absente ou non conforme</v>
      </c>
      <c r="AN415" s="24"/>
      <c r="AO415" s="29"/>
      <c r="AP415" s="61" t="str">
        <f t="shared" si="187"/>
        <v>Compléter la colonne M</v>
      </c>
      <c r="AQ415" s="62"/>
      <c r="AR415" s="29"/>
      <c r="AS415" s="205" t="str">
        <f>IF($M415="","Compléter la colonne M",IF(AQ415="","Compléter la part variable",IF($M415=Données!$I$3,AQ415,IF(AND($M415=Données!$I$2,AR415=""),"Compléter la colonne précédente",IF(AQ415-AR415&lt;=0,0,IF(AR415&gt;=144.44,AQ415-144.44,AQ415-AR415))))))</f>
        <v>Compléter la colonne M</v>
      </c>
      <c r="AT415" s="197" t="str">
        <f>IF(AQ415="","Compléter la part variable",IF(AND($M415=Données!$I$2,AR415=""),"Compléter mont. unit. versé pour le BTE",IF(AS415-$C$6&lt;0,0,AS415-$C$6)))</f>
        <v>Compléter la part variable</v>
      </c>
      <c r="AU415" s="192" t="str">
        <f t="shared" si="175"/>
        <v>Date signature contrat absente ou non conforme</v>
      </c>
      <c r="AV415" s="24"/>
      <c r="AW415" s="29"/>
      <c r="AX415" s="61" t="str">
        <f t="shared" si="188"/>
        <v>Compléter la colonne M</v>
      </c>
      <c r="AY415" s="62"/>
      <c r="AZ415" s="29"/>
      <c r="BA415" s="205" t="str">
        <f>IF($M415="","Compléter la colonne M",IF(AY415="","Compléter la part variable",IF($M415=Données!$I$3,AY415,IF(AND($M415=Données!$I$2,AZ415=""),"Compléter la colonne précédente",IF(AY415-AZ415&lt;=0,0,IF(AZ415&gt;=144.44,AY415-144.44,AY415-AZ415))))))</f>
        <v>Compléter la colonne M</v>
      </c>
      <c r="BB415" s="197" t="str">
        <f>IF(AY415="","Compléter la part variable",IF(AND($M415=Données!$I$2,AZ415=""),"Compléter mont. unit. versé pour le BTE",IF(BA415-$C$6&lt;0,0,BA415-$C$6)))</f>
        <v>Compléter la part variable</v>
      </c>
      <c r="BC415" s="192" t="str">
        <f t="shared" si="176"/>
        <v>Date signature contrat absente ou non conforme</v>
      </c>
      <c r="BD415" s="24"/>
      <c r="BE415" s="29"/>
      <c r="BF415" s="61" t="str">
        <f t="shared" si="189"/>
        <v>Compléter la colonne M</v>
      </c>
      <c r="BG415" s="62"/>
      <c r="BH415" s="29"/>
      <c r="BI415" s="205" t="str">
        <f>IF($M415="","Compléter la colonne M",IF(BG415="","Compléter la part variable",IF($M415=Données!$I$3,BG415,IF(AND($M415=Données!$I$2,BH415=""),"Compléter la colonne précédente",IF(BG415-BH415&lt;=0,0,IF(BH415&gt;=144.44,BG415-144.44,BG415-BH415))))))</f>
        <v>Compléter la colonne M</v>
      </c>
      <c r="BJ415" s="197" t="str">
        <f>IF(BG415="","Compléter la part variable",IF(AND($M415=Données!$I$2,BH415=""),"Compléter mont. unit. versé pour le BTE",IF(BI415-$C$6&lt;0,0,BI415-$C$6)))</f>
        <v>Compléter la part variable</v>
      </c>
      <c r="BK415" s="192" t="str">
        <f t="shared" si="177"/>
        <v>Date signature contrat absente ou non conforme</v>
      </c>
      <c r="BL415" s="24"/>
      <c r="BM415" s="29"/>
      <c r="BN415" s="61" t="str">
        <f t="shared" si="190"/>
        <v>Compléter la colonne M</v>
      </c>
      <c r="BO415" s="62"/>
      <c r="BP415" s="29"/>
      <c r="BQ415" s="205" t="str">
        <f>IF($M415="","Compléter la colonne M",IF(BO415="","Compléter la part variable",IF($M415=Données!$I$3,BO415,IF(AND($M415=Données!$I$2,BP415=""),"Compléter la colonne précédente",IF(BO415-BP415&lt;=0,0,IF(BP415&gt;=144.44,BO415-144.44,BO415-BP415))))))</f>
        <v>Compléter la colonne M</v>
      </c>
      <c r="BR415" s="197" t="str">
        <f>IF(BO415="","Compléter la part variable",IF(AND($M415=Données!$I$2,BP415=""),"Compléter mont. unit. versé pour le BTE",IF(BQ415-$C$6&lt;0,0,BQ415-$C$6)))</f>
        <v>Compléter la part variable</v>
      </c>
      <c r="BS415" s="192" t="str">
        <f t="shared" si="178"/>
        <v>Date signature contrat absente ou non conforme</v>
      </c>
      <c r="BT415" s="24"/>
      <c r="BU415" s="29"/>
      <c r="BV415" s="61" t="str">
        <f t="shared" si="191"/>
        <v>Compléter la colonne M</v>
      </c>
      <c r="BW415" s="62"/>
      <c r="BX415" s="29"/>
      <c r="BY415" s="205" t="str">
        <f>IF($M415="","Compléter la colonne M",IF(BW415="","Compléter la part variable",IF($M415=Données!$I$3,BW415,IF(AND($M415=Données!$I$2,BX415=""),"Compléter la colonne précédente",IF(BW415-BX415&lt;=0,0,IF(BX415&gt;=144.44,BW415-144.44,BW415-BX415))))))</f>
        <v>Compléter la colonne M</v>
      </c>
      <c r="BZ415" s="197" t="str">
        <f>IF(BW415="","Compléter la part variable",IF(AND($M415=Données!$I$2,BX415=""),"Compléter mont. unit. versé pour le BTE",IF(BY415-$C$6&lt;0,0,BY415-$C$6)))</f>
        <v>Compléter la part variable</v>
      </c>
      <c r="CA415" s="192" t="str">
        <f t="shared" si="179"/>
        <v>Date signature contrat absente ou non conforme</v>
      </c>
      <c r="CB415" s="24"/>
      <c r="CC415" s="29"/>
      <c r="CD415" s="61" t="str">
        <f t="shared" si="192"/>
        <v>Compléter la colonne M</v>
      </c>
      <c r="CE415" s="62"/>
      <c r="CF415" s="29"/>
      <c r="CG415" s="205" t="str">
        <f>IF($M415="","Compléter la colonne M",IF(CE415="","Compléter la part variable",IF($M415=Données!$I$3,CE415,IF(AND($M415=Données!$I$2,CF415=""),"Compléter la colonne précédente",IF(CE415-CF415&lt;=0,0,IF(CF415&gt;=144.44,CE415-144.44,CE415-CF415))))))</f>
        <v>Compléter la colonne M</v>
      </c>
      <c r="CH415" s="197" t="str">
        <f>IF(CE415="","Compléter la part variable",IF(AND($M415=Données!$I$2,CF415=""),"Compléter mont. unit. versé pour le BTE",IF(CG415-$C$6&lt;0,0,CG415-$C$6)))</f>
        <v>Compléter la part variable</v>
      </c>
      <c r="CI415" s="192" t="str">
        <f t="shared" si="180"/>
        <v>Date signature contrat absente ou non conforme</v>
      </c>
      <c r="CJ415" s="24"/>
      <c r="CK415" s="29"/>
      <c r="CL415" s="61" t="str">
        <f t="shared" si="193"/>
        <v>Compléter la colonne M</v>
      </c>
      <c r="CM415" s="62"/>
      <c r="CN415" s="29"/>
      <c r="CO415" s="205" t="str">
        <f>IF($M415="","Compléter la colonne M",IF(CM415="","Compléter la part variable",IF($M415=Données!$I$3,CM415,IF(AND($M415=Données!$I$2,CN415=""),"Compléter la colonne précédente",IF(CM415-CN415&lt;=0,0,IF(CN415&gt;=144.44,CM415-144.44,CM415-CN415))))))</f>
        <v>Compléter la colonne M</v>
      </c>
      <c r="CP415" s="197" t="str">
        <f>IF(CM415="","Compléter la part variable",IF(AND($M415=Données!$I$2,CN415=""),"Compléter mont. unit. versé pour le BTE",IF(CO415-$C$6&lt;0,0,CO415-$C$6)))</f>
        <v>Compléter la part variable</v>
      </c>
      <c r="CQ415" s="192" t="str">
        <f t="shared" si="181"/>
        <v>Date signature contrat absente ou non conforme</v>
      </c>
      <c r="CR415" s="24"/>
      <c r="CS415" s="29"/>
      <c r="CT415" s="61" t="str">
        <f t="shared" si="194"/>
        <v>Compléter la colonne M</v>
      </c>
      <c r="CU415" s="62"/>
      <c r="CV415" s="29"/>
      <c r="CW415" s="205" t="str">
        <f>IF($M415="","Compléter la colonne M",IF(CU415="","Compléter la part variable",IF($M415=Données!$I$3,CU415,IF(AND($M415=Données!$I$2,CV415=""),"Compléter la colonne précédente",IF(CU415-CV415&lt;=0,0,IF(CV415&gt;=144.44,CU415-144.44,CU415-CV415))))))</f>
        <v>Compléter la colonne M</v>
      </c>
      <c r="CX415" s="197" t="str">
        <f>IF(CU415="","Compléter la part variable",IF(AND($M415=Données!$I$2,CV415=""),"Compléter mont. unit. versé pour le BTE",IF(CW415-$C$6&lt;0,0,CW415-$C$6)))</f>
        <v>Compléter la part variable</v>
      </c>
      <c r="CY415" s="192" t="str">
        <f t="shared" si="182"/>
        <v>Date signature contrat absente ou non conforme</v>
      </c>
      <c r="CZ415" s="24"/>
      <c r="DA415" s="29"/>
      <c r="DB415" s="61" t="str">
        <f t="shared" si="195"/>
        <v>Compléter la colonne M</v>
      </c>
      <c r="DC415" s="62"/>
      <c r="DD415" s="29"/>
      <c r="DE415" s="205" t="str">
        <f>IF($M415="","Compléter la colonne M",IF(DC415="","Compléter la part variable",IF($M415=Données!$I$3,DC415,IF(AND($M415=Données!$I$2,DD415=""),"Compléter la colonne précédente",IF(DC415-DD415&lt;=0,0,IF(DD415&gt;=144.44,DC415-144.44,DC415-DD415))))))</f>
        <v>Compléter la colonne M</v>
      </c>
      <c r="DF415" s="197" t="str">
        <f>IF(DC415="","Compléter la part variable",IF(AND($M415=Données!$I$2,DD415=""),"Compléter mont. unit. versé pour le BTE",IF(DE415-$C$6&lt;0,0,DE415-$C$6)))</f>
        <v>Compléter la part variable</v>
      </c>
      <c r="DG415" s="192" t="str">
        <f t="shared" si="183"/>
        <v>Date signature contrat absente ou non conforme</v>
      </c>
      <c r="DH415" s="106" t="str">
        <f t="shared" si="170"/>
        <v>Remplir les colonnes M,N, Q et P</v>
      </c>
      <c r="DI415" s="153" t="str">
        <f t="shared" si="171"/>
        <v>Remplir les colonnes M, N, Q et P</v>
      </c>
      <c r="DJ415" s="28" t="str">
        <f t="shared" si="172"/>
        <v>Remplir les colonnes M, N, Q et P</v>
      </c>
      <c r="DK415"/>
      <c r="DL415"/>
    </row>
    <row r="416" spans="1:116" x14ac:dyDescent="0.3">
      <c r="A416" s="132"/>
      <c r="B416" s="165"/>
      <c r="C416" s="43"/>
      <c r="D416" s="43"/>
      <c r="E416" s="43"/>
      <c r="F416" s="43"/>
      <c r="G416" s="133"/>
      <c r="H416" s="59"/>
      <c r="I416" s="29"/>
      <c r="J416" s="167"/>
      <c r="K416" s="167"/>
      <c r="L416" s="168"/>
      <c r="M416" s="141"/>
      <c r="N416" s="119"/>
      <c r="O416" s="69"/>
      <c r="P416" s="69"/>
      <c r="Q416" s="145"/>
      <c r="R416" s="24"/>
      <c r="S416" s="29"/>
      <c r="T416" s="61" t="str">
        <f t="shared" si="184"/>
        <v>Compléter la colonne M</v>
      </c>
      <c r="U416" s="62"/>
      <c r="V416" s="103" t="str">
        <f t="shared" si="168"/>
        <v>Compléter la colonne précédente</v>
      </c>
      <c r="W416" s="192" t="str">
        <f t="shared" si="169"/>
        <v>Date signature contrat absente ou non conforme</v>
      </c>
      <c r="X416" s="24"/>
      <c r="Y416" s="29"/>
      <c r="Z416" s="61" t="str">
        <f t="shared" si="185"/>
        <v>Compléter la colonne M</v>
      </c>
      <c r="AA416" s="62"/>
      <c r="AB416" s="29"/>
      <c r="AC416" s="205" t="str">
        <f>IF($M416="","Compléter la colonne M",IF(AA416="","Compléter la part variable",IF($M416=Données!$I$3,AA416,IF(AND($M416=Données!$I$2,AB416=""),"Compléter la colonne précédente",IF(AA416-AB416&lt;=0,0,IF(AB416&gt;=144.44,AA416-144.44,AA416-AB416))))))</f>
        <v>Compléter la colonne M</v>
      </c>
      <c r="AD416" s="197" t="str">
        <f>IF(AA416="","Compléter la part variable",IF(AND($M416=Données!$I$2,AB416=""),"Compléter mont. unit. versé pour le BTE",IF(AC416-$C$6&lt;0,0,AC416-$C$6)))</f>
        <v>Compléter la part variable</v>
      </c>
      <c r="AE416" s="192" t="str">
        <f t="shared" si="173"/>
        <v>Date signature contrat absente ou non conforme</v>
      </c>
      <c r="AF416" s="24"/>
      <c r="AG416" s="29"/>
      <c r="AH416" s="61" t="str">
        <f t="shared" si="186"/>
        <v>Compléter la colonne M</v>
      </c>
      <c r="AI416" s="62"/>
      <c r="AJ416" s="29"/>
      <c r="AK416" s="205" t="str">
        <f>IF($M416="","Compléter la colonne M",IF(AI416="","Compléter la part variable",IF($M416=Données!$I$3,AI416,IF(AND($M416=Données!$I$2,AJ416=""),"Compléter la colonne précédente",IF(AI416-AJ416&lt;=0,0,IF(AJ416&gt;=144.44,AI416-144.44,AI416-AJ416))))))</f>
        <v>Compléter la colonne M</v>
      </c>
      <c r="AL416" s="197" t="str">
        <f>IF(AI416="","Compléter la part variable",IF(AND($M416=Données!$I$2,AJ416=""),"Compléter mont. unit. versé pour le BTE",IF(AK416-$C$6&lt;0,0,AK416-$C$6)))</f>
        <v>Compléter la part variable</v>
      </c>
      <c r="AM416" s="192" t="str">
        <f t="shared" si="174"/>
        <v>Date signature contrat absente ou non conforme</v>
      </c>
      <c r="AN416" s="24"/>
      <c r="AO416" s="29"/>
      <c r="AP416" s="61" t="str">
        <f t="shared" si="187"/>
        <v>Compléter la colonne M</v>
      </c>
      <c r="AQ416" s="62"/>
      <c r="AR416" s="29"/>
      <c r="AS416" s="205" t="str">
        <f>IF($M416="","Compléter la colonne M",IF(AQ416="","Compléter la part variable",IF($M416=Données!$I$3,AQ416,IF(AND($M416=Données!$I$2,AR416=""),"Compléter la colonne précédente",IF(AQ416-AR416&lt;=0,0,IF(AR416&gt;=144.44,AQ416-144.44,AQ416-AR416))))))</f>
        <v>Compléter la colonne M</v>
      </c>
      <c r="AT416" s="197" t="str">
        <f>IF(AQ416="","Compléter la part variable",IF(AND($M416=Données!$I$2,AR416=""),"Compléter mont. unit. versé pour le BTE",IF(AS416-$C$6&lt;0,0,AS416-$C$6)))</f>
        <v>Compléter la part variable</v>
      </c>
      <c r="AU416" s="192" t="str">
        <f t="shared" si="175"/>
        <v>Date signature contrat absente ou non conforme</v>
      </c>
      <c r="AV416" s="24"/>
      <c r="AW416" s="29"/>
      <c r="AX416" s="61" t="str">
        <f t="shared" si="188"/>
        <v>Compléter la colonne M</v>
      </c>
      <c r="AY416" s="62"/>
      <c r="AZ416" s="29"/>
      <c r="BA416" s="205" t="str">
        <f>IF($M416="","Compléter la colonne M",IF(AY416="","Compléter la part variable",IF($M416=Données!$I$3,AY416,IF(AND($M416=Données!$I$2,AZ416=""),"Compléter la colonne précédente",IF(AY416-AZ416&lt;=0,0,IF(AZ416&gt;=144.44,AY416-144.44,AY416-AZ416))))))</f>
        <v>Compléter la colonne M</v>
      </c>
      <c r="BB416" s="197" t="str">
        <f>IF(AY416="","Compléter la part variable",IF(AND($M416=Données!$I$2,AZ416=""),"Compléter mont. unit. versé pour le BTE",IF(BA416-$C$6&lt;0,0,BA416-$C$6)))</f>
        <v>Compléter la part variable</v>
      </c>
      <c r="BC416" s="192" t="str">
        <f t="shared" si="176"/>
        <v>Date signature contrat absente ou non conforme</v>
      </c>
      <c r="BD416" s="24"/>
      <c r="BE416" s="29"/>
      <c r="BF416" s="61" t="str">
        <f t="shared" si="189"/>
        <v>Compléter la colonne M</v>
      </c>
      <c r="BG416" s="62"/>
      <c r="BH416" s="29"/>
      <c r="BI416" s="205" t="str">
        <f>IF($M416="","Compléter la colonne M",IF(BG416="","Compléter la part variable",IF($M416=Données!$I$3,BG416,IF(AND($M416=Données!$I$2,BH416=""),"Compléter la colonne précédente",IF(BG416-BH416&lt;=0,0,IF(BH416&gt;=144.44,BG416-144.44,BG416-BH416))))))</f>
        <v>Compléter la colonne M</v>
      </c>
      <c r="BJ416" s="197" t="str">
        <f>IF(BG416="","Compléter la part variable",IF(AND($M416=Données!$I$2,BH416=""),"Compléter mont. unit. versé pour le BTE",IF(BI416-$C$6&lt;0,0,BI416-$C$6)))</f>
        <v>Compléter la part variable</v>
      </c>
      <c r="BK416" s="192" t="str">
        <f t="shared" si="177"/>
        <v>Date signature contrat absente ou non conforme</v>
      </c>
      <c r="BL416" s="24"/>
      <c r="BM416" s="29"/>
      <c r="BN416" s="61" t="str">
        <f t="shared" si="190"/>
        <v>Compléter la colonne M</v>
      </c>
      <c r="BO416" s="62"/>
      <c r="BP416" s="29"/>
      <c r="BQ416" s="205" t="str">
        <f>IF($M416="","Compléter la colonne M",IF(BO416="","Compléter la part variable",IF($M416=Données!$I$3,BO416,IF(AND($M416=Données!$I$2,BP416=""),"Compléter la colonne précédente",IF(BO416-BP416&lt;=0,0,IF(BP416&gt;=144.44,BO416-144.44,BO416-BP416))))))</f>
        <v>Compléter la colonne M</v>
      </c>
      <c r="BR416" s="197" t="str">
        <f>IF(BO416="","Compléter la part variable",IF(AND($M416=Données!$I$2,BP416=""),"Compléter mont. unit. versé pour le BTE",IF(BQ416-$C$6&lt;0,0,BQ416-$C$6)))</f>
        <v>Compléter la part variable</v>
      </c>
      <c r="BS416" s="192" t="str">
        <f t="shared" si="178"/>
        <v>Date signature contrat absente ou non conforme</v>
      </c>
      <c r="BT416" s="24"/>
      <c r="BU416" s="29"/>
      <c r="BV416" s="61" t="str">
        <f t="shared" si="191"/>
        <v>Compléter la colonne M</v>
      </c>
      <c r="BW416" s="62"/>
      <c r="BX416" s="29"/>
      <c r="BY416" s="205" t="str">
        <f>IF($M416="","Compléter la colonne M",IF(BW416="","Compléter la part variable",IF($M416=Données!$I$3,BW416,IF(AND($M416=Données!$I$2,BX416=""),"Compléter la colonne précédente",IF(BW416-BX416&lt;=0,0,IF(BX416&gt;=144.44,BW416-144.44,BW416-BX416))))))</f>
        <v>Compléter la colonne M</v>
      </c>
      <c r="BZ416" s="197" t="str">
        <f>IF(BW416="","Compléter la part variable",IF(AND($M416=Données!$I$2,BX416=""),"Compléter mont. unit. versé pour le BTE",IF(BY416-$C$6&lt;0,0,BY416-$C$6)))</f>
        <v>Compléter la part variable</v>
      </c>
      <c r="CA416" s="192" t="str">
        <f t="shared" si="179"/>
        <v>Date signature contrat absente ou non conforme</v>
      </c>
      <c r="CB416" s="24"/>
      <c r="CC416" s="29"/>
      <c r="CD416" s="61" t="str">
        <f t="shared" si="192"/>
        <v>Compléter la colonne M</v>
      </c>
      <c r="CE416" s="62"/>
      <c r="CF416" s="29"/>
      <c r="CG416" s="205" t="str">
        <f>IF($M416="","Compléter la colonne M",IF(CE416="","Compléter la part variable",IF($M416=Données!$I$3,CE416,IF(AND($M416=Données!$I$2,CF416=""),"Compléter la colonne précédente",IF(CE416-CF416&lt;=0,0,IF(CF416&gt;=144.44,CE416-144.44,CE416-CF416))))))</f>
        <v>Compléter la colonne M</v>
      </c>
      <c r="CH416" s="197" t="str">
        <f>IF(CE416="","Compléter la part variable",IF(AND($M416=Données!$I$2,CF416=""),"Compléter mont. unit. versé pour le BTE",IF(CG416-$C$6&lt;0,0,CG416-$C$6)))</f>
        <v>Compléter la part variable</v>
      </c>
      <c r="CI416" s="192" t="str">
        <f t="shared" si="180"/>
        <v>Date signature contrat absente ou non conforme</v>
      </c>
      <c r="CJ416" s="24"/>
      <c r="CK416" s="29"/>
      <c r="CL416" s="61" t="str">
        <f t="shared" si="193"/>
        <v>Compléter la colonne M</v>
      </c>
      <c r="CM416" s="62"/>
      <c r="CN416" s="29"/>
      <c r="CO416" s="205" t="str">
        <f>IF($M416="","Compléter la colonne M",IF(CM416="","Compléter la part variable",IF($M416=Données!$I$3,CM416,IF(AND($M416=Données!$I$2,CN416=""),"Compléter la colonne précédente",IF(CM416-CN416&lt;=0,0,IF(CN416&gt;=144.44,CM416-144.44,CM416-CN416))))))</f>
        <v>Compléter la colonne M</v>
      </c>
      <c r="CP416" s="197" t="str">
        <f>IF(CM416="","Compléter la part variable",IF(AND($M416=Données!$I$2,CN416=""),"Compléter mont. unit. versé pour le BTE",IF(CO416-$C$6&lt;0,0,CO416-$C$6)))</f>
        <v>Compléter la part variable</v>
      </c>
      <c r="CQ416" s="192" t="str">
        <f t="shared" si="181"/>
        <v>Date signature contrat absente ou non conforme</v>
      </c>
      <c r="CR416" s="24"/>
      <c r="CS416" s="29"/>
      <c r="CT416" s="61" t="str">
        <f t="shared" si="194"/>
        <v>Compléter la colonne M</v>
      </c>
      <c r="CU416" s="62"/>
      <c r="CV416" s="29"/>
      <c r="CW416" s="205" t="str">
        <f>IF($M416="","Compléter la colonne M",IF(CU416="","Compléter la part variable",IF($M416=Données!$I$3,CU416,IF(AND($M416=Données!$I$2,CV416=""),"Compléter la colonne précédente",IF(CU416-CV416&lt;=0,0,IF(CV416&gt;=144.44,CU416-144.44,CU416-CV416))))))</f>
        <v>Compléter la colonne M</v>
      </c>
      <c r="CX416" s="197" t="str">
        <f>IF(CU416="","Compléter la part variable",IF(AND($M416=Données!$I$2,CV416=""),"Compléter mont. unit. versé pour le BTE",IF(CW416-$C$6&lt;0,0,CW416-$C$6)))</f>
        <v>Compléter la part variable</v>
      </c>
      <c r="CY416" s="192" t="str">
        <f t="shared" si="182"/>
        <v>Date signature contrat absente ou non conforme</v>
      </c>
      <c r="CZ416" s="24"/>
      <c r="DA416" s="29"/>
      <c r="DB416" s="61" t="str">
        <f t="shared" si="195"/>
        <v>Compléter la colonne M</v>
      </c>
      <c r="DC416" s="62"/>
      <c r="DD416" s="29"/>
      <c r="DE416" s="205" t="str">
        <f>IF($M416="","Compléter la colonne M",IF(DC416="","Compléter la part variable",IF($M416=Données!$I$3,DC416,IF(AND($M416=Données!$I$2,DD416=""),"Compléter la colonne précédente",IF(DC416-DD416&lt;=0,0,IF(DD416&gt;=144.44,DC416-144.44,DC416-DD416))))))</f>
        <v>Compléter la colonne M</v>
      </c>
      <c r="DF416" s="197" t="str">
        <f>IF(DC416="","Compléter la part variable",IF(AND($M416=Données!$I$2,DD416=""),"Compléter mont. unit. versé pour le BTE",IF(DE416-$C$6&lt;0,0,DE416-$C$6)))</f>
        <v>Compléter la part variable</v>
      </c>
      <c r="DG416" s="192" t="str">
        <f t="shared" si="183"/>
        <v>Date signature contrat absente ou non conforme</v>
      </c>
      <c r="DH416" s="106" t="str">
        <f t="shared" si="170"/>
        <v>Remplir les colonnes M,N, Q et P</v>
      </c>
      <c r="DI416" s="153" t="str">
        <f t="shared" si="171"/>
        <v>Remplir les colonnes M, N, Q et P</v>
      </c>
      <c r="DJ416" s="28" t="str">
        <f t="shared" si="172"/>
        <v>Remplir les colonnes M, N, Q et P</v>
      </c>
      <c r="DK416"/>
      <c r="DL416"/>
    </row>
    <row r="417" spans="1:116" x14ac:dyDescent="0.3">
      <c r="A417" s="132"/>
      <c r="B417" s="165"/>
      <c r="C417" s="43"/>
      <c r="D417" s="43"/>
      <c r="E417" s="43"/>
      <c r="F417" s="43"/>
      <c r="G417" s="133"/>
      <c r="H417" s="59"/>
      <c r="I417" s="29"/>
      <c r="J417" s="167"/>
      <c r="K417" s="167"/>
      <c r="L417" s="168"/>
      <c r="M417" s="141"/>
      <c r="N417" s="119"/>
      <c r="O417" s="69"/>
      <c r="P417" s="69"/>
      <c r="Q417" s="145"/>
      <c r="R417" s="24"/>
      <c r="S417" s="29"/>
      <c r="T417" s="61" t="str">
        <f t="shared" si="184"/>
        <v>Compléter la colonne M</v>
      </c>
      <c r="U417" s="62"/>
      <c r="V417" s="103" t="str">
        <f t="shared" si="168"/>
        <v>Compléter la colonne précédente</v>
      </c>
      <c r="W417" s="192" t="str">
        <f t="shared" si="169"/>
        <v>Date signature contrat absente ou non conforme</v>
      </c>
      <c r="X417" s="24"/>
      <c r="Y417" s="29"/>
      <c r="Z417" s="61" t="str">
        <f t="shared" si="185"/>
        <v>Compléter la colonne M</v>
      </c>
      <c r="AA417" s="62"/>
      <c r="AB417" s="29"/>
      <c r="AC417" s="205" t="str">
        <f>IF($M417="","Compléter la colonne M",IF(AA417="","Compléter la part variable",IF($M417=Données!$I$3,AA417,IF(AND($M417=Données!$I$2,AB417=""),"Compléter la colonne précédente",IF(AA417-AB417&lt;=0,0,IF(AB417&gt;=144.44,AA417-144.44,AA417-AB417))))))</f>
        <v>Compléter la colonne M</v>
      </c>
      <c r="AD417" s="197" t="str">
        <f>IF(AA417="","Compléter la part variable",IF(AND($M417=Données!$I$2,AB417=""),"Compléter mont. unit. versé pour le BTE",IF(AC417-$C$6&lt;0,0,AC417-$C$6)))</f>
        <v>Compléter la part variable</v>
      </c>
      <c r="AE417" s="192" t="str">
        <f t="shared" si="173"/>
        <v>Date signature contrat absente ou non conforme</v>
      </c>
      <c r="AF417" s="24"/>
      <c r="AG417" s="29"/>
      <c r="AH417" s="61" t="str">
        <f t="shared" si="186"/>
        <v>Compléter la colonne M</v>
      </c>
      <c r="AI417" s="62"/>
      <c r="AJ417" s="29"/>
      <c r="AK417" s="205" t="str">
        <f>IF($M417="","Compléter la colonne M",IF(AI417="","Compléter la part variable",IF($M417=Données!$I$3,AI417,IF(AND($M417=Données!$I$2,AJ417=""),"Compléter la colonne précédente",IF(AI417-AJ417&lt;=0,0,IF(AJ417&gt;=144.44,AI417-144.44,AI417-AJ417))))))</f>
        <v>Compléter la colonne M</v>
      </c>
      <c r="AL417" s="197" t="str">
        <f>IF(AI417="","Compléter la part variable",IF(AND($M417=Données!$I$2,AJ417=""),"Compléter mont. unit. versé pour le BTE",IF(AK417-$C$6&lt;0,0,AK417-$C$6)))</f>
        <v>Compléter la part variable</v>
      </c>
      <c r="AM417" s="192" t="str">
        <f t="shared" si="174"/>
        <v>Date signature contrat absente ou non conforme</v>
      </c>
      <c r="AN417" s="24"/>
      <c r="AO417" s="29"/>
      <c r="AP417" s="61" t="str">
        <f t="shared" si="187"/>
        <v>Compléter la colonne M</v>
      </c>
      <c r="AQ417" s="62"/>
      <c r="AR417" s="29"/>
      <c r="AS417" s="205" t="str">
        <f>IF($M417="","Compléter la colonne M",IF(AQ417="","Compléter la part variable",IF($M417=Données!$I$3,AQ417,IF(AND($M417=Données!$I$2,AR417=""),"Compléter la colonne précédente",IF(AQ417-AR417&lt;=0,0,IF(AR417&gt;=144.44,AQ417-144.44,AQ417-AR417))))))</f>
        <v>Compléter la colonne M</v>
      </c>
      <c r="AT417" s="197" t="str">
        <f>IF(AQ417="","Compléter la part variable",IF(AND($M417=Données!$I$2,AR417=""),"Compléter mont. unit. versé pour le BTE",IF(AS417-$C$6&lt;0,0,AS417-$C$6)))</f>
        <v>Compléter la part variable</v>
      </c>
      <c r="AU417" s="192" t="str">
        <f t="shared" si="175"/>
        <v>Date signature contrat absente ou non conforme</v>
      </c>
      <c r="AV417" s="24"/>
      <c r="AW417" s="29"/>
      <c r="AX417" s="61" t="str">
        <f t="shared" si="188"/>
        <v>Compléter la colonne M</v>
      </c>
      <c r="AY417" s="62"/>
      <c r="AZ417" s="29"/>
      <c r="BA417" s="205" t="str">
        <f>IF($M417="","Compléter la colonne M",IF(AY417="","Compléter la part variable",IF($M417=Données!$I$3,AY417,IF(AND($M417=Données!$I$2,AZ417=""),"Compléter la colonne précédente",IF(AY417-AZ417&lt;=0,0,IF(AZ417&gt;=144.44,AY417-144.44,AY417-AZ417))))))</f>
        <v>Compléter la colonne M</v>
      </c>
      <c r="BB417" s="197" t="str">
        <f>IF(AY417="","Compléter la part variable",IF(AND($M417=Données!$I$2,AZ417=""),"Compléter mont. unit. versé pour le BTE",IF(BA417-$C$6&lt;0,0,BA417-$C$6)))</f>
        <v>Compléter la part variable</v>
      </c>
      <c r="BC417" s="192" t="str">
        <f t="shared" si="176"/>
        <v>Date signature contrat absente ou non conforme</v>
      </c>
      <c r="BD417" s="24"/>
      <c r="BE417" s="29"/>
      <c r="BF417" s="61" t="str">
        <f t="shared" si="189"/>
        <v>Compléter la colonne M</v>
      </c>
      <c r="BG417" s="62"/>
      <c r="BH417" s="29"/>
      <c r="BI417" s="205" t="str">
        <f>IF($M417="","Compléter la colonne M",IF(BG417="","Compléter la part variable",IF($M417=Données!$I$3,BG417,IF(AND($M417=Données!$I$2,BH417=""),"Compléter la colonne précédente",IF(BG417-BH417&lt;=0,0,IF(BH417&gt;=144.44,BG417-144.44,BG417-BH417))))))</f>
        <v>Compléter la colonne M</v>
      </c>
      <c r="BJ417" s="197" t="str">
        <f>IF(BG417="","Compléter la part variable",IF(AND($M417=Données!$I$2,BH417=""),"Compléter mont. unit. versé pour le BTE",IF(BI417-$C$6&lt;0,0,BI417-$C$6)))</f>
        <v>Compléter la part variable</v>
      </c>
      <c r="BK417" s="192" t="str">
        <f t="shared" si="177"/>
        <v>Date signature contrat absente ou non conforme</v>
      </c>
      <c r="BL417" s="24"/>
      <c r="BM417" s="29"/>
      <c r="BN417" s="61" t="str">
        <f t="shared" si="190"/>
        <v>Compléter la colonne M</v>
      </c>
      <c r="BO417" s="62"/>
      <c r="BP417" s="29"/>
      <c r="BQ417" s="205" t="str">
        <f>IF($M417="","Compléter la colonne M",IF(BO417="","Compléter la part variable",IF($M417=Données!$I$3,BO417,IF(AND($M417=Données!$I$2,BP417=""),"Compléter la colonne précédente",IF(BO417-BP417&lt;=0,0,IF(BP417&gt;=144.44,BO417-144.44,BO417-BP417))))))</f>
        <v>Compléter la colonne M</v>
      </c>
      <c r="BR417" s="197" t="str">
        <f>IF(BO417="","Compléter la part variable",IF(AND($M417=Données!$I$2,BP417=""),"Compléter mont. unit. versé pour le BTE",IF(BQ417-$C$6&lt;0,0,BQ417-$C$6)))</f>
        <v>Compléter la part variable</v>
      </c>
      <c r="BS417" s="192" t="str">
        <f t="shared" si="178"/>
        <v>Date signature contrat absente ou non conforme</v>
      </c>
      <c r="BT417" s="24"/>
      <c r="BU417" s="29"/>
      <c r="BV417" s="61" t="str">
        <f t="shared" si="191"/>
        <v>Compléter la colonne M</v>
      </c>
      <c r="BW417" s="62"/>
      <c r="BX417" s="29"/>
      <c r="BY417" s="205" t="str">
        <f>IF($M417="","Compléter la colonne M",IF(BW417="","Compléter la part variable",IF($M417=Données!$I$3,BW417,IF(AND($M417=Données!$I$2,BX417=""),"Compléter la colonne précédente",IF(BW417-BX417&lt;=0,0,IF(BX417&gt;=144.44,BW417-144.44,BW417-BX417))))))</f>
        <v>Compléter la colonne M</v>
      </c>
      <c r="BZ417" s="197" t="str">
        <f>IF(BW417="","Compléter la part variable",IF(AND($M417=Données!$I$2,BX417=""),"Compléter mont. unit. versé pour le BTE",IF(BY417-$C$6&lt;0,0,BY417-$C$6)))</f>
        <v>Compléter la part variable</v>
      </c>
      <c r="CA417" s="192" t="str">
        <f t="shared" si="179"/>
        <v>Date signature contrat absente ou non conforme</v>
      </c>
      <c r="CB417" s="24"/>
      <c r="CC417" s="29"/>
      <c r="CD417" s="61" t="str">
        <f t="shared" si="192"/>
        <v>Compléter la colonne M</v>
      </c>
      <c r="CE417" s="62"/>
      <c r="CF417" s="29"/>
      <c r="CG417" s="205" t="str">
        <f>IF($M417="","Compléter la colonne M",IF(CE417="","Compléter la part variable",IF($M417=Données!$I$3,CE417,IF(AND($M417=Données!$I$2,CF417=""),"Compléter la colonne précédente",IF(CE417-CF417&lt;=0,0,IF(CF417&gt;=144.44,CE417-144.44,CE417-CF417))))))</f>
        <v>Compléter la colonne M</v>
      </c>
      <c r="CH417" s="197" t="str">
        <f>IF(CE417="","Compléter la part variable",IF(AND($M417=Données!$I$2,CF417=""),"Compléter mont. unit. versé pour le BTE",IF(CG417-$C$6&lt;0,0,CG417-$C$6)))</f>
        <v>Compléter la part variable</v>
      </c>
      <c r="CI417" s="192" t="str">
        <f t="shared" si="180"/>
        <v>Date signature contrat absente ou non conforme</v>
      </c>
      <c r="CJ417" s="24"/>
      <c r="CK417" s="29"/>
      <c r="CL417" s="61" t="str">
        <f t="shared" si="193"/>
        <v>Compléter la colonne M</v>
      </c>
      <c r="CM417" s="62"/>
      <c r="CN417" s="29"/>
      <c r="CO417" s="205" t="str">
        <f>IF($M417="","Compléter la colonne M",IF(CM417="","Compléter la part variable",IF($M417=Données!$I$3,CM417,IF(AND($M417=Données!$I$2,CN417=""),"Compléter la colonne précédente",IF(CM417-CN417&lt;=0,0,IF(CN417&gt;=144.44,CM417-144.44,CM417-CN417))))))</f>
        <v>Compléter la colonne M</v>
      </c>
      <c r="CP417" s="197" t="str">
        <f>IF(CM417="","Compléter la part variable",IF(AND($M417=Données!$I$2,CN417=""),"Compléter mont. unit. versé pour le BTE",IF(CO417-$C$6&lt;0,0,CO417-$C$6)))</f>
        <v>Compléter la part variable</v>
      </c>
      <c r="CQ417" s="192" t="str">
        <f t="shared" si="181"/>
        <v>Date signature contrat absente ou non conforme</v>
      </c>
      <c r="CR417" s="24"/>
      <c r="CS417" s="29"/>
      <c r="CT417" s="61" t="str">
        <f t="shared" si="194"/>
        <v>Compléter la colonne M</v>
      </c>
      <c r="CU417" s="62"/>
      <c r="CV417" s="29"/>
      <c r="CW417" s="205" t="str">
        <f>IF($M417="","Compléter la colonne M",IF(CU417="","Compléter la part variable",IF($M417=Données!$I$3,CU417,IF(AND($M417=Données!$I$2,CV417=""),"Compléter la colonne précédente",IF(CU417-CV417&lt;=0,0,IF(CV417&gt;=144.44,CU417-144.44,CU417-CV417))))))</f>
        <v>Compléter la colonne M</v>
      </c>
      <c r="CX417" s="197" t="str">
        <f>IF(CU417="","Compléter la part variable",IF(AND($M417=Données!$I$2,CV417=""),"Compléter mont. unit. versé pour le BTE",IF(CW417-$C$6&lt;0,0,CW417-$C$6)))</f>
        <v>Compléter la part variable</v>
      </c>
      <c r="CY417" s="192" t="str">
        <f t="shared" si="182"/>
        <v>Date signature contrat absente ou non conforme</v>
      </c>
      <c r="CZ417" s="24"/>
      <c r="DA417" s="29"/>
      <c r="DB417" s="61" t="str">
        <f t="shared" si="195"/>
        <v>Compléter la colonne M</v>
      </c>
      <c r="DC417" s="62"/>
      <c r="DD417" s="29"/>
      <c r="DE417" s="205" t="str">
        <f>IF($M417="","Compléter la colonne M",IF(DC417="","Compléter la part variable",IF($M417=Données!$I$3,DC417,IF(AND($M417=Données!$I$2,DD417=""),"Compléter la colonne précédente",IF(DC417-DD417&lt;=0,0,IF(DD417&gt;=144.44,DC417-144.44,DC417-DD417))))))</f>
        <v>Compléter la colonne M</v>
      </c>
      <c r="DF417" s="197" t="str">
        <f>IF(DC417="","Compléter la part variable",IF(AND($M417=Données!$I$2,DD417=""),"Compléter mont. unit. versé pour le BTE",IF(DE417-$C$6&lt;0,0,DE417-$C$6)))</f>
        <v>Compléter la part variable</v>
      </c>
      <c r="DG417" s="192" t="str">
        <f t="shared" si="183"/>
        <v>Date signature contrat absente ou non conforme</v>
      </c>
      <c r="DH417" s="106" t="str">
        <f t="shared" si="170"/>
        <v>Remplir les colonnes M,N, Q et P</v>
      </c>
      <c r="DI417" s="153" t="str">
        <f t="shared" si="171"/>
        <v>Remplir les colonnes M, N, Q et P</v>
      </c>
      <c r="DJ417" s="28" t="str">
        <f t="shared" si="172"/>
        <v>Remplir les colonnes M, N, Q et P</v>
      </c>
      <c r="DK417"/>
      <c r="DL417"/>
    </row>
    <row r="418" spans="1:116" x14ac:dyDescent="0.3">
      <c r="A418" s="132"/>
      <c r="B418" s="165"/>
      <c r="C418" s="43"/>
      <c r="D418" s="43"/>
      <c r="E418" s="43"/>
      <c r="F418" s="43"/>
      <c r="G418" s="133"/>
      <c r="H418" s="59"/>
      <c r="I418" s="29"/>
      <c r="J418" s="167"/>
      <c r="K418" s="167"/>
      <c r="L418" s="168"/>
      <c r="M418" s="141"/>
      <c r="N418" s="119"/>
      <c r="O418" s="69"/>
      <c r="P418" s="69"/>
      <c r="Q418" s="145"/>
      <c r="R418" s="24"/>
      <c r="S418" s="29"/>
      <c r="T418" s="61" t="str">
        <f t="shared" si="184"/>
        <v>Compléter la colonne M</v>
      </c>
      <c r="U418" s="62"/>
      <c r="V418" s="103" t="str">
        <f t="shared" si="168"/>
        <v>Compléter la colonne précédente</v>
      </c>
      <c r="W418" s="192" t="str">
        <f t="shared" si="169"/>
        <v>Date signature contrat absente ou non conforme</v>
      </c>
      <c r="X418" s="24"/>
      <c r="Y418" s="29"/>
      <c r="Z418" s="61" t="str">
        <f t="shared" si="185"/>
        <v>Compléter la colonne M</v>
      </c>
      <c r="AA418" s="62"/>
      <c r="AB418" s="29"/>
      <c r="AC418" s="205" t="str">
        <f>IF($M418="","Compléter la colonne M",IF(AA418="","Compléter la part variable",IF($M418=Données!$I$3,AA418,IF(AND($M418=Données!$I$2,AB418=""),"Compléter la colonne précédente",IF(AA418-AB418&lt;=0,0,IF(AB418&gt;=144.44,AA418-144.44,AA418-AB418))))))</f>
        <v>Compléter la colonne M</v>
      </c>
      <c r="AD418" s="197" t="str">
        <f>IF(AA418="","Compléter la part variable",IF(AND($M418=Données!$I$2,AB418=""),"Compléter mont. unit. versé pour le BTE",IF(AC418-$C$6&lt;0,0,AC418-$C$6)))</f>
        <v>Compléter la part variable</v>
      </c>
      <c r="AE418" s="192" t="str">
        <f t="shared" si="173"/>
        <v>Date signature contrat absente ou non conforme</v>
      </c>
      <c r="AF418" s="24"/>
      <c r="AG418" s="29"/>
      <c r="AH418" s="61" t="str">
        <f t="shared" si="186"/>
        <v>Compléter la colonne M</v>
      </c>
      <c r="AI418" s="62"/>
      <c r="AJ418" s="29"/>
      <c r="AK418" s="205" t="str">
        <f>IF($M418="","Compléter la colonne M",IF(AI418="","Compléter la part variable",IF($M418=Données!$I$3,AI418,IF(AND($M418=Données!$I$2,AJ418=""),"Compléter la colonne précédente",IF(AI418-AJ418&lt;=0,0,IF(AJ418&gt;=144.44,AI418-144.44,AI418-AJ418))))))</f>
        <v>Compléter la colonne M</v>
      </c>
      <c r="AL418" s="197" t="str">
        <f>IF(AI418="","Compléter la part variable",IF(AND($M418=Données!$I$2,AJ418=""),"Compléter mont. unit. versé pour le BTE",IF(AK418-$C$6&lt;0,0,AK418-$C$6)))</f>
        <v>Compléter la part variable</v>
      </c>
      <c r="AM418" s="192" t="str">
        <f t="shared" si="174"/>
        <v>Date signature contrat absente ou non conforme</v>
      </c>
      <c r="AN418" s="24"/>
      <c r="AO418" s="29"/>
      <c r="AP418" s="61" t="str">
        <f t="shared" si="187"/>
        <v>Compléter la colonne M</v>
      </c>
      <c r="AQ418" s="62"/>
      <c r="AR418" s="29"/>
      <c r="AS418" s="205" t="str">
        <f>IF($M418="","Compléter la colonne M",IF(AQ418="","Compléter la part variable",IF($M418=Données!$I$3,AQ418,IF(AND($M418=Données!$I$2,AR418=""),"Compléter la colonne précédente",IF(AQ418-AR418&lt;=0,0,IF(AR418&gt;=144.44,AQ418-144.44,AQ418-AR418))))))</f>
        <v>Compléter la colonne M</v>
      </c>
      <c r="AT418" s="197" t="str">
        <f>IF(AQ418="","Compléter la part variable",IF(AND($M418=Données!$I$2,AR418=""),"Compléter mont. unit. versé pour le BTE",IF(AS418-$C$6&lt;0,0,AS418-$C$6)))</f>
        <v>Compléter la part variable</v>
      </c>
      <c r="AU418" s="192" t="str">
        <f t="shared" si="175"/>
        <v>Date signature contrat absente ou non conforme</v>
      </c>
      <c r="AV418" s="24"/>
      <c r="AW418" s="29"/>
      <c r="AX418" s="61" t="str">
        <f t="shared" si="188"/>
        <v>Compléter la colonne M</v>
      </c>
      <c r="AY418" s="62"/>
      <c r="AZ418" s="29"/>
      <c r="BA418" s="205" t="str">
        <f>IF($M418="","Compléter la colonne M",IF(AY418="","Compléter la part variable",IF($M418=Données!$I$3,AY418,IF(AND($M418=Données!$I$2,AZ418=""),"Compléter la colonne précédente",IF(AY418-AZ418&lt;=0,0,IF(AZ418&gt;=144.44,AY418-144.44,AY418-AZ418))))))</f>
        <v>Compléter la colonne M</v>
      </c>
      <c r="BB418" s="197" t="str">
        <f>IF(AY418="","Compléter la part variable",IF(AND($M418=Données!$I$2,AZ418=""),"Compléter mont. unit. versé pour le BTE",IF(BA418-$C$6&lt;0,0,BA418-$C$6)))</f>
        <v>Compléter la part variable</v>
      </c>
      <c r="BC418" s="192" t="str">
        <f t="shared" si="176"/>
        <v>Date signature contrat absente ou non conforme</v>
      </c>
      <c r="BD418" s="24"/>
      <c r="BE418" s="29"/>
      <c r="BF418" s="61" t="str">
        <f t="shared" si="189"/>
        <v>Compléter la colonne M</v>
      </c>
      <c r="BG418" s="62"/>
      <c r="BH418" s="29"/>
      <c r="BI418" s="205" t="str">
        <f>IF($M418="","Compléter la colonne M",IF(BG418="","Compléter la part variable",IF($M418=Données!$I$3,BG418,IF(AND($M418=Données!$I$2,BH418=""),"Compléter la colonne précédente",IF(BG418-BH418&lt;=0,0,IF(BH418&gt;=144.44,BG418-144.44,BG418-BH418))))))</f>
        <v>Compléter la colonne M</v>
      </c>
      <c r="BJ418" s="197" t="str">
        <f>IF(BG418="","Compléter la part variable",IF(AND($M418=Données!$I$2,BH418=""),"Compléter mont. unit. versé pour le BTE",IF(BI418-$C$6&lt;0,0,BI418-$C$6)))</f>
        <v>Compléter la part variable</v>
      </c>
      <c r="BK418" s="192" t="str">
        <f t="shared" si="177"/>
        <v>Date signature contrat absente ou non conforme</v>
      </c>
      <c r="BL418" s="24"/>
      <c r="BM418" s="29"/>
      <c r="BN418" s="61" t="str">
        <f t="shared" si="190"/>
        <v>Compléter la colonne M</v>
      </c>
      <c r="BO418" s="62"/>
      <c r="BP418" s="29"/>
      <c r="BQ418" s="205" t="str">
        <f>IF($M418="","Compléter la colonne M",IF(BO418="","Compléter la part variable",IF($M418=Données!$I$3,BO418,IF(AND($M418=Données!$I$2,BP418=""),"Compléter la colonne précédente",IF(BO418-BP418&lt;=0,0,IF(BP418&gt;=144.44,BO418-144.44,BO418-BP418))))))</f>
        <v>Compléter la colonne M</v>
      </c>
      <c r="BR418" s="197" t="str">
        <f>IF(BO418="","Compléter la part variable",IF(AND($M418=Données!$I$2,BP418=""),"Compléter mont. unit. versé pour le BTE",IF(BQ418-$C$6&lt;0,0,BQ418-$C$6)))</f>
        <v>Compléter la part variable</v>
      </c>
      <c r="BS418" s="192" t="str">
        <f t="shared" si="178"/>
        <v>Date signature contrat absente ou non conforme</v>
      </c>
      <c r="BT418" s="24"/>
      <c r="BU418" s="29"/>
      <c r="BV418" s="61" t="str">
        <f t="shared" si="191"/>
        <v>Compléter la colonne M</v>
      </c>
      <c r="BW418" s="62"/>
      <c r="BX418" s="29"/>
      <c r="BY418" s="205" t="str">
        <f>IF($M418="","Compléter la colonne M",IF(BW418="","Compléter la part variable",IF($M418=Données!$I$3,BW418,IF(AND($M418=Données!$I$2,BX418=""),"Compléter la colonne précédente",IF(BW418-BX418&lt;=0,0,IF(BX418&gt;=144.44,BW418-144.44,BW418-BX418))))))</f>
        <v>Compléter la colonne M</v>
      </c>
      <c r="BZ418" s="197" t="str">
        <f>IF(BW418="","Compléter la part variable",IF(AND($M418=Données!$I$2,BX418=""),"Compléter mont. unit. versé pour le BTE",IF(BY418-$C$6&lt;0,0,BY418-$C$6)))</f>
        <v>Compléter la part variable</v>
      </c>
      <c r="CA418" s="192" t="str">
        <f t="shared" si="179"/>
        <v>Date signature contrat absente ou non conforme</v>
      </c>
      <c r="CB418" s="24"/>
      <c r="CC418" s="29"/>
      <c r="CD418" s="61" t="str">
        <f t="shared" si="192"/>
        <v>Compléter la colonne M</v>
      </c>
      <c r="CE418" s="62"/>
      <c r="CF418" s="29"/>
      <c r="CG418" s="205" t="str">
        <f>IF($M418="","Compléter la colonne M",IF(CE418="","Compléter la part variable",IF($M418=Données!$I$3,CE418,IF(AND($M418=Données!$I$2,CF418=""),"Compléter la colonne précédente",IF(CE418-CF418&lt;=0,0,IF(CF418&gt;=144.44,CE418-144.44,CE418-CF418))))))</f>
        <v>Compléter la colonne M</v>
      </c>
      <c r="CH418" s="197" t="str">
        <f>IF(CE418="","Compléter la part variable",IF(AND($M418=Données!$I$2,CF418=""),"Compléter mont. unit. versé pour le BTE",IF(CG418-$C$6&lt;0,0,CG418-$C$6)))</f>
        <v>Compléter la part variable</v>
      </c>
      <c r="CI418" s="192" t="str">
        <f t="shared" si="180"/>
        <v>Date signature contrat absente ou non conforme</v>
      </c>
      <c r="CJ418" s="24"/>
      <c r="CK418" s="29"/>
      <c r="CL418" s="61" t="str">
        <f t="shared" si="193"/>
        <v>Compléter la colonne M</v>
      </c>
      <c r="CM418" s="62"/>
      <c r="CN418" s="29"/>
      <c r="CO418" s="205" t="str">
        <f>IF($M418="","Compléter la colonne M",IF(CM418="","Compléter la part variable",IF($M418=Données!$I$3,CM418,IF(AND($M418=Données!$I$2,CN418=""),"Compléter la colonne précédente",IF(CM418-CN418&lt;=0,0,IF(CN418&gt;=144.44,CM418-144.44,CM418-CN418))))))</f>
        <v>Compléter la colonne M</v>
      </c>
      <c r="CP418" s="197" t="str">
        <f>IF(CM418="","Compléter la part variable",IF(AND($M418=Données!$I$2,CN418=""),"Compléter mont. unit. versé pour le BTE",IF(CO418-$C$6&lt;0,0,CO418-$C$6)))</f>
        <v>Compléter la part variable</v>
      </c>
      <c r="CQ418" s="192" t="str">
        <f t="shared" si="181"/>
        <v>Date signature contrat absente ou non conforme</v>
      </c>
      <c r="CR418" s="24"/>
      <c r="CS418" s="29"/>
      <c r="CT418" s="61" t="str">
        <f t="shared" si="194"/>
        <v>Compléter la colonne M</v>
      </c>
      <c r="CU418" s="62"/>
      <c r="CV418" s="29"/>
      <c r="CW418" s="205" t="str">
        <f>IF($M418="","Compléter la colonne M",IF(CU418="","Compléter la part variable",IF($M418=Données!$I$3,CU418,IF(AND($M418=Données!$I$2,CV418=""),"Compléter la colonne précédente",IF(CU418-CV418&lt;=0,0,IF(CV418&gt;=144.44,CU418-144.44,CU418-CV418))))))</f>
        <v>Compléter la colonne M</v>
      </c>
      <c r="CX418" s="197" t="str">
        <f>IF(CU418="","Compléter la part variable",IF(AND($M418=Données!$I$2,CV418=""),"Compléter mont. unit. versé pour le BTE",IF(CW418-$C$6&lt;0,0,CW418-$C$6)))</f>
        <v>Compléter la part variable</v>
      </c>
      <c r="CY418" s="192" t="str">
        <f t="shared" si="182"/>
        <v>Date signature contrat absente ou non conforme</v>
      </c>
      <c r="CZ418" s="24"/>
      <c r="DA418" s="29"/>
      <c r="DB418" s="61" t="str">
        <f t="shared" si="195"/>
        <v>Compléter la colonne M</v>
      </c>
      <c r="DC418" s="62"/>
      <c r="DD418" s="29"/>
      <c r="DE418" s="205" t="str">
        <f>IF($M418="","Compléter la colonne M",IF(DC418="","Compléter la part variable",IF($M418=Données!$I$3,DC418,IF(AND($M418=Données!$I$2,DD418=""),"Compléter la colonne précédente",IF(DC418-DD418&lt;=0,0,IF(DD418&gt;=144.44,DC418-144.44,DC418-DD418))))))</f>
        <v>Compléter la colonne M</v>
      </c>
      <c r="DF418" s="197" t="str">
        <f>IF(DC418="","Compléter la part variable",IF(AND($M418=Données!$I$2,DD418=""),"Compléter mont. unit. versé pour le BTE",IF(DE418-$C$6&lt;0,0,DE418-$C$6)))</f>
        <v>Compléter la part variable</v>
      </c>
      <c r="DG418" s="192" t="str">
        <f t="shared" si="183"/>
        <v>Date signature contrat absente ou non conforme</v>
      </c>
      <c r="DH418" s="106" t="str">
        <f t="shared" si="170"/>
        <v>Remplir les colonnes M,N, Q et P</v>
      </c>
      <c r="DI418" s="153" t="str">
        <f t="shared" si="171"/>
        <v>Remplir les colonnes M, N, Q et P</v>
      </c>
      <c r="DJ418" s="28" t="str">
        <f t="shared" si="172"/>
        <v>Remplir les colonnes M, N, Q et P</v>
      </c>
      <c r="DK418"/>
      <c r="DL418"/>
    </row>
    <row r="419" spans="1:116" x14ac:dyDescent="0.3">
      <c r="A419" s="132"/>
      <c r="B419" s="165"/>
      <c r="C419" s="43"/>
      <c r="D419" s="43"/>
      <c r="E419" s="43"/>
      <c r="F419" s="43"/>
      <c r="G419" s="133"/>
      <c r="H419" s="59"/>
      <c r="I419" s="29"/>
      <c r="J419" s="167"/>
      <c r="K419" s="167"/>
      <c r="L419" s="168"/>
      <c r="M419" s="141"/>
      <c r="N419" s="119"/>
      <c r="O419" s="69"/>
      <c r="P419" s="69"/>
      <c r="Q419" s="145"/>
      <c r="R419" s="24"/>
      <c r="S419" s="29"/>
      <c r="T419" s="61" t="str">
        <f t="shared" si="184"/>
        <v>Compléter la colonne M</v>
      </c>
      <c r="U419" s="62"/>
      <c r="V419" s="103" t="str">
        <f t="shared" si="168"/>
        <v>Compléter la colonne précédente</v>
      </c>
      <c r="W419" s="192" t="str">
        <f t="shared" si="169"/>
        <v>Date signature contrat absente ou non conforme</v>
      </c>
      <c r="X419" s="24"/>
      <c r="Y419" s="29"/>
      <c r="Z419" s="61" t="str">
        <f t="shared" si="185"/>
        <v>Compléter la colonne M</v>
      </c>
      <c r="AA419" s="62"/>
      <c r="AB419" s="29"/>
      <c r="AC419" s="205" t="str">
        <f>IF($M419="","Compléter la colonne M",IF(AA419="","Compléter la part variable",IF($M419=Données!$I$3,AA419,IF(AND($M419=Données!$I$2,AB419=""),"Compléter la colonne précédente",IF(AA419-AB419&lt;=0,0,IF(AB419&gt;=144.44,AA419-144.44,AA419-AB419))))))</f>
        <v>Compléter la colonne M</v>
      </c>
      <c r="AD419" s="197" t="str">
        <f>IF(AA419="","Compléter la part variable",IF(AND($M419=Données!$I$2,AB419=""),"Compléter mont. unit. versé pour le BTE",IF(AC419-$C$6&lt;0,0,AC419-$C$6)))</f>
        <v>Compléter la part variable</v>
      </c>
      <c r="AE419" s="192" t="str">
        <f t="shared" si="173"/>
        <v>Date signature contrat absente ou non conforme</v>
      </c>
      <c r="AF419" s="24"/>
      <c r="AG419" s="29"/>
      <c r="AH419" s="61" t="str">
        <f t="shared" si="186"/>
        <v>Compléter la colonne M</v>
      </c>
      <c r="AI419" s="62"/>
      <c r="AJ419" s="29"/>
      <c r="AK419" s="205" t="str">
        <f>IF($M419="","Compléter la colonne M",IF(AI419="","Compléter la part variable",IF($M419=Données!$I$3,AI419,IF(AND($M419=Données!$I$2,AJ419=""),"Compléter la colonne précédente",IF(AI419-AJ419&lt;=0,0,IF(AJ419&gt;=144.44,AI419-144.44,AI419-AJ419))))))</f>
        <v>Compléter la colonne M</v>
      </c>
      <c r="AL419" s="197" t="str">
        <f>IF(AI419="","Compléter la part variable",IF(AND($M419=Données!$I$2,AJ419=""),"Compléter mont. unit. versé pour le BTE",IF(AK419-$C$6&lt;0,0,AK419-$C$6)))</f>
        <v>Compléter la part variable</v>
      </c>
      <c r="AM419" s="192" t="str">
        <f t="shared" si="174"/>
        <v>Date signature contrat absente ou non conforme</v>
      </c>
      <c r="AN419" s="24"/>
      <c r="AO419" s="29"/>
      <c r="AP419" s="61" t="str">
        <f t="shared" si="187"/>
        <v>Compléter la colonne M</v>
      </c>
      <c r="AQ419" s="62"/>
      <c r="AR419" s="29"/>
      <c r="AS419" s="205" t="str">
        <f>IF($M419="","Compléter la colonne M",IF(AQ419="","Compléter la part variable",IF($M419=Données!$I$3,AQ419,IF(AND($M419=Données!$I$2,AR419=""),"Compléter la colonne précédente",IF(AQ419-AR419&lt;=0,0,IF(AR419&gt;=144.44,AQ419-144.44,AQ419-AR419))))))</f>
        <v>Compléter la colonne M</v>
      </c>
      <c r="AT419" s="197" t="str">
        <f>IF(AQ419="","Compléter la part variable",IF(AND($M419=Données!$I$2,AR419=""),"Compléter mont. unit. versé pour le BTE",IF(AS419-$C$6&lt;0,0,AS419-$C$6)))</f>
        <v>Compléter la part variable</v>
      </c>
      <c r="AU419" s="192" t="str">
        <f t="shared" si="175"/>
        <v>Date signature contrat absente ou non conforme</v>
      </c>
      <c r="AV419" s="24"/>
      <c r="AW419" s="29"/>
      <c r="AX419" s="61" t="str">
        <f t="shared" si="188"/>
        <v>Compléter la colonne M</v>
      </c>
      <c r="AY419" s="62"/>
      <c r="AZ419" s="29"/>
      <c r="BA419" s="205" t="str">
        <f>IF($M419="","Compléter la colonne M",IF(AY419="","Compléter la part variable",IF($M419=Données!$I$3,AY419,IF(AND($M419=Données!$I$2,AZ419=""),"Compléter la colonne précédente",IF(AY419-AZ419&lt;=0,0,IF(AZ419&gt;=144.44,AY419-144.44,AY419-AZ419))))))</f>
        <v>Compléter la colonne M</v>
      </c>
      <c r="BB419" s="197" t="str">
        <f>IF(AY419="","Compléter la part variable",IF(AND($M419=Données!$I$2,AZ419=""),"Compléter mont. unit. versé pour le BTE",IF(BA419-$C$6&lt;0,0,BA419-$C$6)))</f>
        <v>Compléter la part variable</v>
      </c>
      <c r="BC419" s="192" t="str">
        <f t="shared" si="176"/>
        <v>Date signature contrat absente ou non conforme</v>
      </c>
      <c r="BD419" s="24"/>
      <c r="BE419" s="29"/>
      <c r="BF419" s="61" t="str">
        <f t="shared" si="189"/>
        <v>Compléter la colonne M</v>
      </c>
      <c r="BG419" s="62"/>
      <c r="BH419" s="29"/>
      <c r="BI419" s="205" t="str">
        <f>IF($M419="","Compléter la colonne M",IF(BG419="","Compléter la part variable",IF($M419=Données!$I$3,BG419,IF(AND($M419=Données!$I$2,BH419=""),"Compléter la colonne précédente",IF(BG419-BH419&lt;=0,0,IF(BH419&gt;=144.44,BG419-144.44,BG419-BH419))))))</f>
        <v>Compléter la colonne M</v>
      </c>
      <c r="BJ419" s="197" t="str">
        <f>IF(BG419="","Compléter la part variable",IF(AND($M419=Données!$I$2,BH419=""),"Compléter mont. unit. versé pour le BTE",IF(BI419-$C$6&lt;0,0,BI419-$C$6)))</f>
        <v>Compléter la part variable</v>
      </c>
      <c r="BK419" s="192" t="str">
        <f t="shared" si="177"/>
        <v>Date signature contrat absente ou non conforme</v>
      </c>
      <c r="BL419" s="24"/>
      <c r="BM419" s="29"/>
      <c r="BN419" s="61" t="str">
        <f t="shared" si="190"/>
        <v>Compléter la colonne M</v>
      </c>
      <c r="BO419" s="62"/>
      <c r="BP419" s="29"/>
      <c r="BQ419" s="205" t="str">
        <f>IF($M419="","Compléter la colonne M",IF(BO419="","Compléter la part variable",IF($M419=Données!$I$3,BO419,IF(AND($M419=Données!$I$2,BP419=""),"Compléter la colonne précédente",IF(BO419-BP419&lt;=0,0,IF(BP419&gt;=144.44,BO419-144.44,BO419-BP419))))))</f>
        <v>Compléter la colonne M</v>
      </c>
      <c r="BR419" s="197" t="str">
        <f>IF(BO419="","Compléter la part variable",IF(AND($M419=Données!$I$2,BP419=""),"Compléter mont. unit. versé pour le BTE",IF(BQ419-$C$6&lt;0,0,BQ419-$C$6)))</f>
        <v>Compléter la part variable</v>
      </c>
      <c r="BS419" s="192" t="str">
        <f t="shared" si="178"/>
        <v>Date signature contrat absente ou non conforme</v>
      </c>
      <c r="BT419" s="24"/>
      <c r="BU419" s="29"/>
      <c r="BV419" s="61" t="str">
        <f t="shared" si="191"/>
        <v>Compléter la colonne M</v>
      </c>
      <c r="BW419" s="62"/>
      <c r="BX419" s="29"/>
      <c r="BY419" s="205" t="str">
        <f>IF($M419="","Compléter la colonne M",IF(BW419="","Compléter la part variable",IF($M419=Données!$I$3,BW419,IF(AND($M419=Données!$I$2,BX419=""),"Compléter la colonne précédente",IF(BW419-BX419&lt;=0,0,IF(BX419&gt;=144.44,BW419-144.44,BW419-BX419))))))</f>
        <v>Compléter la colonne M</v>
      </c>
      <c r="BZ419" s="197" t="str">
        <f>IF(BW419="","Compléter la part variable",IF(AND($M419=Données!$I$2,BX419=""),"Compléter mont. unit. versé pour le BTE",IF(BY419-$C$6&lt;0,0,BY419-$C$6)))</f>
        <v>Compléter la part variable</v>
      </c>
      <c r="CA419" s="192" t="str">
        <f t="shared" si="179"/>
        <v>Date signature contrat absente ou non conforme</v>
      </c>
      <c r="CB419" s="24"/>
      <c r="CC419" s="29"/>
      <c r="CD419" s="61" t="str">
        <f t="shared" si="192"/>
        <v>Compléter la colonne M</v>
      </c>
      <c r="CE419" s="62"/>
      <c r="CF419" s="29"/>
      <c r="CG419" s="205" t="str">
        <f>IF($M419="","Compléter la colonne M",IF(CE419="","Compléter la part variable",IF($M419=Données!$I$3,CE419,IF(AND($M419=Données!$I$2,CF419=""),"Compléter la colonne précédente",IF(CE419-CF419&lt;=0,0,IF(CF419&gt;=144.44,CE419-144.44,CE419-CF419))))))</f>
        <v>Compléter la colonne M</v>
      </c>
      <c r="CH419" s="197" t="str">
        <f>IF(CE419="","Compléter la part variable",IF(AND($M419=Données!$I$2,CF419=""),"Compléter mont. unit. versé pour le BTE",IF(CG419-$C$6&lt;0,0,CG419-$C$6)))</f>
        <v>Compléter la part variable</v>
      </c>
      <c r="CI419" s="192" t="str">
        <f t="shared" si="180"/>
        <v>Date signature contrat absente ou non conforme</v>
      </c>
      <c r="CJ419" s="24"/>
      <c r="CK419" s="29"/>
      <c r="CL419" s="61" t="str">
        <f t="shared" si="193"/>
        <v>Compléter la colonne M</v>
      </c>
      <c r="CM419" s="62"/>
      <c r="CN419" s="29"/>
      <c r="CO419" s="205" t="str">
        <f>IF($M419="","Compléter la colonne M",IF(CM419="","Compléter la part variable",IF($M419=Données!$I$3,CM419,IF(AND($M419=Données!$I$2,CN419=""),"Compléter la colonne précédente",IF(CM419-CN419&lt;=0,0,IF(CN419&gt;=144.44,CM419-144.44,CM419-CN419))))))</f>
        <v>Compléter la colonne M</v>
      </c>
      <c r="CP419" s="197" t="str">
        <f>IF(CM419="","Compléter la part variable",IF(AND($M419=Données!$I$2,CN419=""),"Compléter mont. unit. versé pour le BTE",IF(CO419-$C$6&lt;0,0,CO419-$C$6)))</f>
        <v>Compléter la part variable</v>
      </c>
      <c r="CQ419" s="192" t="str">
        <f t="shared" si="181"/>
        <v>Date signature contrat absente ou non conforme</v>
      </c>
      <c r="CR419" s="24"/>
      <c r="CS419" s="29"/>
      <c r="CT419" s="61" t="str">
        <f t="shared" si="194"/>
        <v>Compléter la colonne M</v>
      </c>
      <c r="CU419" s="62"/>
      <c r="CV419" s="29"/>
      <c r="CW419" s="205" t="str">
        <f>IF($M419="","Compléter la colonne M",IF(CU419="","Compléter la part variable",IF($M419=Données!$I$3,CU419,IF(AND($M419=Données!$I$2,CV419=""),"Compléter la colonne précédente",IF(CU419-CV419&lt;=0,0,IF(CV419&gt;=144.44,CU419-144.44,CU419-CV419))))))</f>
        <v>Compléter la colonne M</v>
      </c>
      <c r="CX419" s="197" t="str">
        <f>IF(CU419="","Compléter la part variable",IF(AND($M419=Données!$I$2,CV419=""),"Compléter mont. unit. versé pour le BTE",IF(CW419-$C$6&lt;0,0,CW419-$C$6)))</f>
        <v>Compléter la part variable</v>
      </c>
      <c r="CY419" s="192" t="str">
        <f t="shared" si="182"/>
        <v>Date signature contrat absente ou non conforme</v>
      </c>
      <c r="CZ419" s="24"/>
      <c r="DA419" s="29"/>
      <c r="DB419" s="61" t="str">
        <f t="shared" si="195"/>
        <v>Compléter la colonne M</v>
      </c>
      <c r="DC419" s="62"/>
      <c r="DD419" s="29"/>
      <c r="DE419" s="205" t="str">
        <f>IF($M419="","Compléter la colonne M",IF(DC419="","Compléter la part variable",IF($M419=Données!$I$3,DC419,IF(AND($M419=Données!$I$2,DD419=""),"Compléter la colonne précédente",IF(DC419-DD419&lt;=0,0,IF(DD419&gt;=144.44,DC419-144.44,DC419-DD419))))))</f>
        <v>Compléter la colonne M</v>
      </c>
      <c r="DF419" s="197" t="str">
        <f>IF(DC419="","Compléter la part variable",IF(AND($M419=Données!$I$2,DD419=""),"Compléter mont. unit. versé pour le BTE",IF(DE419-$C$6&lt;0,0,DE419-$C$6)))</f>
        <v>Compléter la part variable</v>
      </c>
      <c r="DG419" s="192" t="str">
        <f t="shared" si="183"/>
        <v>Date signature contrat absente ou non conforme</v>
      </c>
      <c r="DH419" s="106" t="str">
        <f t="shared" si="170"/>
        <v>Remplir les colonnes M,N, Q et P</v>
      </c>
      <c r="DI419" s="153" t="str">
        <f t="shared" si="171"/>
        <v>Remplir les colonnes M, N, Q et P</v>
      </c>
      <c r="DJ419" s="28" t="str">
        <f t="shared" si="172"/>
        <v>Remplir les colonnes M, N, Q et P</v>
      </c>
      <c r="DK419"/>
      <c r="DL419"/>
    </row>
    <row r="420" spans="1:116" x14ac:dyDescent="0.3">
      <c r="A420" s="132"/>
      <c r="B420" s="165"/>
      <c r="C420" s="43"/>
      <c r="D420" s="43"/>
      <c r="E420" s="43"/>
      <c r="F420" s="43"/>
      <c r="G420" s="133"/>
      <c r="H420" s="59"/>
      <c r="I420" s="29"/>
      <c r="J420" s="167"/>
      <c r="K420" s="167"/>
      <c r="L420" s="168"/>
      <c r="M420" s="141"/>
      <c r="N420" s="119"/>
      <c r="O420" s="69"/>
      <c r="P420" s="69"/>
      <c r="Q420" s="145"/>
      <c r="R420" s="24"/>
      <c r="S420" s="29"/>
      <c r="T420" s="61" t="str">
        <f t="shared" si="184"/>
        <v>Compléter la colonne M</v>
      </c>
      <c r="U420" s="62"/>
      <c r="V420" s="103" t="str">
        <f t="shared" si="168"/>
        <v>Compléter la colonne précédente</v>
      </c>
      <c r="W420" s="192" t="str">
        <f t="shared" si="169"/>
        <v>Date signature contrat absente ou non conforme</v>
      </c>
      <c r="X420" s="24"/>
      <c r="Y420" s="29"/>
      <c r="Z420" s="61" t="str">
        <f t="shared" si="185"/>
        <v>Compléter la colonne M</v>
      </c>
      <c r="AA420" s="62"/>
      <c r="AB420" s="29"/>
      <c r="AC420" s="205" t="str">
        <f>IF($M420="","Compléter la colonne M",IF(AA420="","Compléter la part variable",IF($M420=Données!$I$3,AA420,IF(AND($M420=Données!$I$2,AB420=""),"Compléter la colonne précédente",IF(AA420-AB420&lt;=0,0,IF(AB420&gt;=144.44,AA420-144.44,AA420-AB420))))))</f>
        <v>Compléter la colonne M</v>
      </c>
      <c r="AD420" s="197" t="str">
        <f>IF(AA420="","Compléter la part variable",IF(AND($M420=Données!$I$2,AB420=""),"Compléter mont. unit. versé pour le BTE",IF(AC420-$C$6&lt;0,0,AC420-$C$6)))</f>
        <v>Compléter la part variable</v>
      </c>
      <c r="AE420" s="192" t="str">
        <f t="shared" si="173"/>
        <v>Date signature contrat absente ou non conforme</v>
      </c>
      <c r="AF420" s="24"/>
      <c r="AG420" s="29"/>
      <c r="AH420" s="61" t="str">
        <f t="shared" si="186"/>
        <v>Compléter la colonne M</v>
      </c>
      <c r="AI420" s="62"/>
      <c r="AJ420" s="29"/>
      <c r="AK420" s="205" t="str">
        <f>IF($M420="","Compléter la colonne M",IF(AI420="","Compléter la part variable",IF($M420=Données!$I$3,AI420,IF(AND($M420=Données!$I$2,AJ420=""),"Compléter la colonne précédente",IF(AI420-AJ420&lt;=0,0,IF(AJ420&gt;=144.44,AI420-144.44,AI420-AJ420))))))</f>
        <v>Compléter la colonne M</v>
      </c>
      <c r="AL420" s="197" t="str">
        <f>IF(AI420="","Compléter la part variable",IF(AND($M420=Données!$I$2,AJ420=""),"Compléter mont. unit. versé pour le BTE",IF(AK420-$C$6&lt;0,0,AK420-$C$6)))</f>
        <v>Compléter la part variable</v>
      </c>
      <c r="AM420" s="192" t="str">
        <f t="shared" si="174"/>
        <v>Date signature contrat absente ou non conforme</v>
      </c>
      <c r="AN420" s="24"/>
      <c r="AO420" s="29"/>
      <c r="AP420" s="61" t="str">
        <f t="shared" si="187"/>
        <v>Compléter la colonne M</v>
      </c>
      <c r="AQ420" s="62"/>
      <c r="AR420" s="29"/>
      <c r="AS420" s="205" t="str">
        <f>IF($M420="","Compléter la colonne M",IF(AQ420="","Compléter la part variable",IF($M420=Données!$I$3,AQ420,IF(AND($M420=Données!$I$2,AR420=""),"Compléter la colonne précédente",IF(AQ420-AR420&lt;=0,0,IF(AR420&gt;=144.44,AQ420-144.44,AQ420-AR420))))))</f>
        <v>Compléter la colonne M</v>
      </c>
      <c r="AT420" s="197" t="str">
        <f>IF(AQ420="","Compléter la part variable",IF(AND($M420=Données!$I$2,AR420=""),"Compléter mont. unit. versé pour le BTE",IF(AS420-$C$6&lt;0,0,AS420-$C$6)))</f>
        <v>Compléter la part variable</v>
      </c>
      <c r="AU420" s="192" t="str">
        <f t="shared" si="175"/>
        <v>Date signature contrat absente ou non conforme</v>
      </c>
      <c r="AV420" s="24"/>
      <c r="AW420" s="29"/>
      <c r="AX420" s="61" t="str">
        <f t="shared" si="188"/>
        <v>Compléter la colonne M</v>
      </c>
      <c r="AY420" s="62"/>
      <c r="AZ420" s="29"/>
      <c r="BA420" s="205" t="str">
        <f>IF($M420="","Compléter la colonne M",IF(AY420="","Compléter la part variable",IF($M420=Données!$I$3,AY420,IF(AND($M420=Données!$I$2,AZ420=""),"Compléter la colonne précédente",IF(AY420-AZ420&lt;=0,0,IF(AZ420&gt;=144.44,AY420-144.44,AY420-AZ420))))))</f>
        <v>Compléter la colonne M</v>
      </c>
      <c r="BB420" s="197" t="str">
        <f>IF(AY420="","Compléter la part variable",IF(AND($M420=Données!$I$2,AZ420=""),"Compléter mont. unit. versé pour le BTE",IF(BA420-$C$6&lt;0,0,BA420-$C$6)))</f>
        <v>Compléter la part variable</v>
      </c>
      <c r="BC420" s="192" t="str">
        <f t="shared" si="176"/>
        <v>Date signature contrat absente ou non conforme</v>
      </c>
      <c r="BD420" s="24"/>
      <c r="BE420" s="29"/>
      <c r="BF420" s="61" t="str">
        <f t="shared" si="189"/>
        <v>Compléter la colonne M</v>
      </c>
      <c r="BG420" s="62"/>
      <c r="BH420" s="29"/>
      <c r="BI420" s="205" t="str">
        <f>IF($M420="","Compléter la colonne M",IF(BG420="","Compléter la part variable",IF($M420=Données!$I$3,BG420,IF(AND($M420=Données!$I$2,BH420=""),"Compléter la colonne précédente",IF(BG420-BH420&lt;=0,0,IF(BH420&gt;=144.44,BG420-144.44,BG420-BH420))))))</f>
        <v>Compléter la colonne M</v>
      </c>
      <c r="BJ420" s="197" t="str">
        <f>IF(BG420="","Compléter la part variable",IF(AND($M420=Données!$I$2,BH420=""),"Compléter mont. unit. versé pour le BTE",IF(BI420-$C$6&lt;0,0,BI420-$C$6)))</f>
        <v>Compléter la part variable</v>
      </c>
      <c r="BK420" s="192" t="str">
        <f t="shared" si="177"/>
        <v>Date signature contrat absente ou non conforme</v>
      </c>
      <c r="BL420" s="24"/>
      <c r="BM420" s="29"/>
      <c r="BN420" s="61" t="str">
        <f t="shared" si="190"/>
        <v>Compléter la colonne M</v>
      </c>
      <c r="BO420" s="62"/>
      <c r="BP420" s="29"/>
      <c r="BQ420" s="205" t="str">
        <f>IF($M420="","Compléter la colonne M",IF(BO420="","Compléter la part variable",IF($M420=Données!$I$3,BO420,IF(AND($M420=Données!$I$2,BP420=""),"Compléter la colonne précédente",IF(BO420-BP420&lt;=0,0,IF(BP420&gt;=144.44,BO420-144.44,BO420-BP420))))))</f>
        <v>Compléter la colonne M</v>
      </c>
      <c r="BR420" s="197" t="str">
        <f>IF(BO420="","Compléter la part variable",IF(AND($M420=Données!$I$2,BP420=""),"Compléter mont. unit. versé pour le BTE",IF(BQ420-$C$6&lt;0,0,BQ420-$C$6)))</f>
        <v>Compléter la part variable</v>
      </c>
      <c r="BS420" s="192" t="str">
        <f t="shared" si="178"/>
        <v>Date signature contrat absente ou non conforme</v>
      </c>
      <c r="BT420" s="24"/>
      <c r="BU420" s="29"/>
      <c r="BV420" s="61" t="str">
        <f t="shared" si="191"/>
        <v>Compléter la colonne M</v>
      </c>
      <c r="BW420" s="62"/>
      <c r="BX420" s="29"/>
      <c r="BY420" s="205" t="str">
        <f>IF($M420="","Compléter la colonne M",IF(BW420="","Compléter la part variable",IF($M420=Données!$I$3,BW420,IF(AND($M420=Données!$I$2,BX420=""),"Compléter la colonne précédente",IF(BW420-BX420&lt;=0,0,IF(BX420&gt;=144.44,BW420-144.44,BW420-BX420))))))</f>
        <v>Compléter la colonne M</v>
      </c>
      <c r="BZ420" s="197" t="str">
        <f>IF(BW420="","Compléter la part variable",IF(AND($M420=Données!$I$2,BX420=""),"Compléter mont. unit. versé pour le BTE",IF(BY420-$C$6&lt;0,0,BY420-$C$6)))</f>
        <v>Compléter la part variable</v>
      </c>
      <c r="CA420" s="192" t="str">
        <f t="shared" si="179"/>
        <v>Date signature contrat absente ou non conforme</v>
      </c>
      <c r="CB420" s="24"/>
      <c r="CC420" s="29"/>
      <c r="CD420" s="61" t="str">
        <f t="shared" si="192"/>
        <v>Compléter la colonne M</v>
      </c>
      <c r="CE420" s="62"/>
      <c r="CF420" s="29"/>
      <c r="CG420" s="205" t="str">
        <f>IF($M420="","Compléter la colonne M",IF(CE420="","Compléter la part variable",IF($M420=Données!$I$3,CE420,IF(AND($M420=Données!$I$2,CF420=""),"Compléter la colonne précédente",IF(CE420-CF420&lt;=0,0,IF(CF420&gt;=144.44,CE420-144.44,CE420-CF420))))))</f>
        <v>Compléter la colonne M</v>
      </c>
      <c r="CH420" s="197" t="str">
        <f>IF(CE420="","Compléter la part variable",IF(AND($M420=Données!$I$2,CF420=""),"Compléter mont. unit. versé pour le BTE",IF(CG420-$C$6&lt;0,0,CG420-$C$6)))</f>
        <v>Compléter la part variable</v>
      </c>
      <c r="CI420" s="192" t="str">
        <f t="shared" si="180"/>
        <v>Date signature contrat absente ou non conforme</v>
      </c>
      <c r="CJ420" s="24"/>
      <c r="CK420" s="29"/>
      <c r="CL420" s="61" t="str">
        <f t="shared" si="193"/>
        <v>Compléter la colonne M</v>
      </c>
      <c r="CM420" s="62"/>
      <c r="CN420" s="29"/>
      <c r="CO420" s="205" t="str">
        <f>IF($M420="","Compléter la colonne M",IF(CM420="","Compléter la part variable",IF($M420=Données!$I$3,CM420,IF(AND($M420=Données!$I$2,CN420=""),"Compléter la colonne précédente",IF(CM420-CN420&lt;=0,0,IF(CN420&gt;=144.44,CM420-144.44,CM420-CN420))))))</f>
        <v>Compléter la colonne M</v>
      </c>
      <c r="CP420" s="197" t="str">
        <f>IF(CM420="","Compléter la part variable",IF(AND($M420=Données!$I$2,CN420=""),"Compléter mont. unit. versé pour le BTE",IF(CO420-$C$6&lt;0,0,CO420-$C$6)))</f>
        <v>Compléter la part variable</v>
      </c>
      <c r="CQ420" s="192" t="str">
        <f t="shared" si="181"/>
        <v>Date signature contrat absente ou non conforme</v>
      </c>
      <c r="CR420" s="24"/>
      <c r="CS420" s="29"/>
      <c r="CT420" s="61" t="str">
        <f t="shared" si="194"/>
        <v>Compléter la colonne M</v>
      </c>
      <c r="CU420" s="62"/>
      <c r="CV420" s="29"/>
      <c r="CW420" s="205" t="str">
        <f>IF($M420="","Compléter la colonne M",IF(CU420="","Compléter la part variable",IF($M420=Données!$I$3,CU420,IF(AND($M420=Données!$I$2,CV420=""),"Compléter la colonne précédente",IF(CU420-CV420&lt;=0,0,IF(CV420&gt;=144.44,CU420-144.44,CU420-CV420))))))</f>
        <v>Compléter la colonne M</v>
      </c>
      <c r="CX420" s="197" t="str">
        <f>IF(CU420="","Compléter la part variable",IF(AND($M420=Données!$I$2,CV420=""),"Compléter mont. unit. versé pour le BTE",IF(CW420-$C$6&lt;0,0,CW420-$C$6)))</f>
        <v>Compléter la part variable</v>
      </c>
      <c r="CY420" s="192" t="str">
        <f t="shared" si="182"/>
        <v>Date signature contrat absente ou non conforme</v>
      </c>
      <c r="CZ420" s="24"/>
      <c r="DA420" s="29"/>
      <c r="DB420" s="61" t="str">
        <f t="shared" si="195"/>
        <v>Compléter la colonne M</v>
      </c>
      <c r="DC420" s="62"/>
      <c r="DD420" s="29"/>
      <c r="DE420" s="205" t="str">
        <f>IF($M420="","Compléter la colonne M",IF(DC420="","Compléter la part variable",IF($M420=Données!$I$3,DC420,IF(AND($M420=Données!$I$2,DD420=""),"Compléter la colonne précédente",IF(DC420-DD420&lt;=0,0,IF(DD420&gt;=144.44,DC420-144.44,DC420-DD420))))))</f>
        <v>Compléter la colonne M</v>
      </c>
      <c r="DF420" s="197" t="str">
        <f>IF(DC420="","Compléter la part variable",IF(AND($M420=Données!$I$2,DD420=""),"Compléter mont. unit. versé pour le BTE",IF(DE420-$C$6&lt;0,0,DE420-$C$6)))</f>
        <v>Compléter la part variable</v>
      </c>
      <c r="DG420" s="192" t="str">
        <f t="shared" si="183"/>
        <v>Date signature contrat absente ou non conforme</v>
      </c>
      <c r="DH420" s="106" t="str">
        <f t="shared" si="170"/>
        <v>Remplir les colonnes M,N, Q et P</v>
      </c>
      <c r="DI420" s="153" t="str">
        <f t="shared" si="171"/>
        <v>Remplir les colonnes M, N, Q et P</v>
      </c>
      <c r="DJ420" s="28" t="str">
        <f t="shared" si="172"/>
        <v>Remplir les colonnes M, N, Q et P</v>
      </c>
      <c r="DK420"/>
      <c r="DL420"/>
    </row>
    <row r="421" spans="1:116" x14ac:dyDescent="0.3">
      <c r="A421" s="132"/>
      <c r="B421" s="165"/>
      <c r="C421" s="43"/>
      <c r="D421" s="43"/>
      <c r="E421" s="43"/>
      <c r="F421" s="43"/>
      <c r="G421" s="133"/>
      <c r="H421" s="59"/>
      <c r="I421" s="29"/>
      <c r="J421" s="167"/>
      <c r="K421" s="167"/>
      <c r="L421" s="168"/>
      <c r="M421" s="141"/>
      <c r="N421" s="119"/>
      <c r="O421" s="69"/>
      <c r="P421" s="69"/>
      <c r="Q421" s="145"/>
      <c r="R421" s="24"/>
      <c r="S421" s="29"/>
      <c r="T421" s="61" t="str">
        <f t="shared" si="184"/>
        <v>Compléter la colonne M</v>
      </c>
      <c r="U421" s="62"/>
      <c r="V421" s="103" t="str">
        <f t="shared" si="168"/>
        <v>Compléter la colonne précédente</v>
      </c>
      <c r="W421" s="192" t="str">
        <f t="shared" si="169"/>
        <v>Date signature contrat absente ou non conforme</v>
      </c>
      <c r="X421" s="24"/>
      <c r="Y421" s="29"/>
      <c r="Z421" s="61" t="str">
        <f t="shared" si="185"/>
        <v>Compléter la colonne M</v>
      </c>
      <c r="AA421" s="62"/>
      <c r="AB421" s="29"/>
      <c r="AC421" s="205" t="str">
        <f>IF($M421="","Compléter la colonne M",IF(AA421="","Compléter la part variable",IF($M421=Données!$I$3,AA421,IF(AND($M421=Données!$I$2,AB421=""),"Compléter la colonne précédente",IF(AA421-AB421&lt;=0,0,IF(AB421&gt;=144.44,AA421-144.44,AA421-AB421))))))</f>
        <v>Compléter la colonne M</v>
      </c>
      <c r="AD421" s="197" t="str">
        <f>IF(AA421="","Compléter la part variable",IF(AND($M421=Données!$I$2,AB421=""),"Compléter mont. unit. versé pour le BTE",IF(AC421-$C$6&lt;0,0,AC421-$C$6)))</f>
        <v>Compléter la part variable</v>
      </c>
      <c r="AE421" s="192" t="str">
        <f t="shared" si="173"/>
        <v>Date signature contrat absente ou non conforme</v>
      </c>
      <c r="AF421" s="24"/>
      <c r="AG421" s="29"/>
      <c r="AH421" s="61" t="str">
        <f t="shared" si="186"/>
        <v>Compléter la colonne M</v>
      </c>
      <c r="AI421" s="62"/>
      <c r="AJ421" s="29"/>
      <c r="AK421" s="205" t="str">
        <f>IF($M421="","Compléter la colonne M",IF(AI421="","Compléter la part variable",IF($M421=Données!$I$3,AI421,IF(AND($M421=Données!$I$2,AJ421=""),"Compléter la colonne précédente",IF(AI421-AJ421&lt;=0,0,IF(AJ421&gt;=144.44,AI421-144.44,AI421-AJ421))))))</f>
        <v>Compléter la colonne M</v>
      </c>
      <c r="AL421" s="197" t="str">
        <f>IF(AI421="","Compléter la part variable",IF(AND($M421=Données!$I$2,AJ421=""),"Compléter mont. unit. versé pour le BTE",IF(AK421-$C$6&lt;0,0,AK421-$C$6)))</f>
        <v>Compléter la part variable</v>
      </c>
      <c r="AM421" s="192" t="str">
        <f t="shared" si="174"/>
        <v>Date signature contrat absente ou non conforme</v>
      </c>
      <c r="AN421" s="24"/>
      <c r="AO421" s="29"/>
      <c r="AP421" s="61" t="str">
        <f t="shared" si="187"/>
        <v>Compléter la colonne M</v>
      </c>
      <c r="AQ421" s="62"/>
      <c r="AR421" s="29"/>
      <c r="AS421" s="205" t="str">
        <f>IF($M421="","Compléter la colonne M",IF(AQ421="","Compléter la part variable",IF($M421=Données!$I$3,AQ421,IF(AND($M421=Données!$I$2,AR421=""),"Compléter la colonne précédente",IF(AQ421-AR421&lt;=0,0,IF(AR421&gt;=144.44,AQ421-144.44,AQ421-AR421))))))</f>
        <v>Compléter la colonne M</v>
      </c>
      <c r="AT421" s="197" t="str">
        <f>IF(AQ421="","Compléter la part variable",IF(AND($M421=Données!$I$2,AR421=""),"Compléter mont. unit. versé pour le BTE",IF(AS421-$C$6&lt;0,0,AS421-$C$6)))</f>
        <v>Compléter la part variable</v>
      </c>
      <c r="AU421" s="192" t="str">
        <f t="shared" si="175"/>
        <v>Date signature contrat absente ou non conforme</v>
      </c>
      <c r="AV421" s="24"/>
      <c r="AW421" s="29"/>
      <c r="AX421" s="61" t="str">
        <f t="shared" si="188"/>
        <v>Compléter la colonne M</v>
      </c>
      <c r="AY421" s="62"/>
      <c r="AZ421" s="29"/>
      <c r="BA421" s="205" t="str">
        <f>IF($M421="","Compléter la colonne M",IF(AY421="","Compléter la part variable",IF($M421=Données!$I$3,AY421,IF(AND($M421=Données!$I$2,AZ421=""),"Compléter la colonne précédente",IF(AY421-AZ421&lt;=0,0,IF(AZ421&gt;=144.44,AY421-144.44,AY421-AZ421))))))</f>
        <v>Compléter la colonne M</v>
      </c>
      <c r="BB421" s="197" t="str">
        <f>IF(AY421="","Compléter la part variable",IF(AND($M421=Données!$I$2,AZ421=""),"Compléter mont. unit. versé pour le BTE",IF(BA421-$C$6&lt;0,0,BA421-$C$6)))</f>
        <v>Compléter la part variable</v>
      </c>
      <c r="BC421" s="192" t="str">
        <f t="shared" si="176"/>
        <v>Date signature contrat absente ou non conforme</v>
      </c>
      <c r="BD421" s="24"/>
      <c r="BE421" s="29"/>
      <c r="BF421" s="61" t="str">
        <f t="shared" si="189"/>
        <v>Compléter la colonne M</v>
      </c>
      <c r="BG421" s="62"/>
      <c r="BH421" s="29"/>
      <c r="BI421" s="205" t="str">
        <f>IF($M421="","Compléter la colonne M",IF(BG421="","Compléter la part variable",IF($M421=Données!$I$3,BG421,IF(AND($M421=Données!$I$2,BH421=""),"Compléter la colonne précédente",IF(BG421-BH421&lt;=0,0,IF(BH421&gt;=144.44,BG421-144.44,BG421-BH421))))))</f>
        <v>Compléter la colonne M</v>
      </c>
      <c r="BJ421" s="197" t="str">
        <f>IF(BG421="","Compléter la part variable",IF(AND($M421=Données!$I$2,BH421=""),"Compléter mont. unit. versé pour le BTE",IF(BI421-$C$6&lt;0,0,BI421-$C$6)))</f>
        <v>Compléter la part variable</v>
      </c>
      <c r="BK421" s="192" t="str">
        <f t="shared" si="177"/>
        <v>Date signature contrat absente ou non conforme</v>
      </c>
      <c r="BL421" s="24"/>
      <c r="BM421" s="29"/>
      <c r="BN421" s="61" t="str">
        <f t="shared" si="190"/>
        <v>Compléter la colonne M</v>
      </c>
      <c r="BO421" s="62"/>
      <c r="BP421" s="29"/>
      <c r="BQ421" s="205" t="str">
        <f>IF($M421="","Compléter la colonne M",IF(BO421="","Compléter la part variable",IF($M421=Données!$I$3,BO421,IF(AND($M421=Données!$I$2,BP421=""),"Compléter la colonne précédente",IF(BO421-BP421&lt;=0,0,IF(BP421&gt;=144.44,BO421-144.44,BO421-BP421))))))</f>
        <v>Compléter la colonne M</v>
      </c>
      <c r="BR421" s="197" t="str">
        <f>IF(BO421="","Compléter la part variable",IF(AND($M421=Données!$I$2,BP421=""),"Compléter mont. unit. versé pour le BTE",IF(BQ421-$C$6&lt;0,0,BQ421-$C$6)))</f>
        <v>Compléter la part variable</v>
      </c>
      <c r="BS421" s="192" t="str">
        <f t="shared" si="178"/>
        <v>Date signature contrat absente ou non conforme</v>
      </c>
      <c r="BT421" s="24"/>
      <c r="BU421" s="29"/>
      <c r="BV421" s="61" t="str">
        <f t="shared" si="191"/>
        <v>Compléter la colonne M</v>
      </c>
      <c r="BW421" s="62"/>
      <c r="BX421" s="29"/>
      <c r="BY421" s="205" t="str">
        <f>IF($M421="","Compléter la colonne M",IF(BW421="","Compléter la part variable",IF($M421=Données!$I$3,BW421,IF(AND($M421=Données!$I$2,BX421=""),"Compléter la colonne précédente",IF(BW421-BX421&lt;=0,0,IF(BX421&gt;=144.44,BW421-144.44,BW421-BX421))))))</f>
        <v>Compléter la colonne M</v>
      </c>
      <c r="BZ421" s="197" t="str">
        <f>IF(BW421="","Compléter la part variable",IF(AND($M421=Données!$I$2,BX421=""),"Compléter mont. unit. versé pour le BTE",IF(BY421-$C$6&lt;0,0,BY421-$C$6)))</f>
        <v>Compléter la part variable</v>
      </c>
      <c r="CA421" s="192" t="str">
        <f t="shared" si="179"/>
        <v>Date signature contrat absente ou non conforme</v>
      </c>
      <c r="CB421" s="24"/>
      <c r="CC421" s="29"/>
      <c r="CD421" s="61" t="str">
        <f t="shared" si="192"/>
        <v>Compléter la colonne M</v>
      </c>
      <c r="CE421" s="62"/>
      <c r="CF421" s="29"/>
      <c r="CG421" s="205" t="str">
        <f>IF($M421="","Compléter la colonne M",IF(CE421="","Compléter la part variable",IF($M421=Données!$I$3,CE421,IF(AND($M421=Données!$I$2,CF421=""),"Compléter la colonne précédente",IF(CE421-CF421&lt;=0,0,IF(CF421&gt;=144.44,CE421-144.44,CE421-CF421))))))</f>
        <v>Compléter la colonne M</v>
      </c>
      <c r="CH421" s="197" t="str">
        <f>IF(CE421="","Compléter la part variable",IF(AND($M421=Données!$I$2,CF421=""),"Compléter mont. unit. versé pour le BTE",IF(CG421-$C$6&lt;0,0,CG421-$C$6)))</f>
        <v>Compléter la part variable</v>
      </c>
      <c r="CI421" s="192" t="str">
        <f t="shared" si="180"/>
        <v>Date signature contrat absente ou non conforme</v>
      </c>
      <c r="CJ421" s="24"/>
      <c r="CK421" s="29"/>
      <c r="CL421" s="61" t="str">
        <f t="shared" si="193"/>
        <v>Compléter la colonne M</v>
      </c>
      <c r="CM421" s="62"/>
      <c r="CN421" s="29"/>
      <c r="CO421" s="205" t="str">
        <f>IF($M421="","Compléter la colonne M",IF(CM421="","Compléter la part variable",IF($M421=Données!$I$3,CM421,IF(AND($M421=Données!$I$2,CN421=""),"Compléter la colonne précédente",IF(CM421-CN421&lt;=0,0,IF(CN421&gt;=144.44,CM421-144.44,CM421-CN421))))))</f>
        <v>Compléter la colonne M</v>
      </c>
      <c r="CP421" s="197" t="str">
        <f>IF(CM421="","Compléter la part variable",IF(AND($M421=Données!$I$2,CN421=""),"Compléter mont. unit. versé pour le BTE",IF(CO421-$C$6&lt;0,0,CO421-$C$6)))</f>
        <v>Compléter la part variable</v>
      </c>
      <c r="CQ421" s="192" t="str">
        <f t="shared" si="181"/>
        <v>Date signature contrat absente ou non conforme</v>
      </c>
      <c r="CR421" s="24"/>
      <c r="CS421" s="29"/>
      <c r="CT421" s="61" t="str">
        <f t="shared" si="194"/>
        <v>Compléter la colonne M</v>
      </c>
      <c r="CU421" s="62"/>
      <c r="CV421" s="29"/>
      <c r="CW421" s="205" t="str">
        <f>IF($M421="","Compléter la colonne M",IF(CU421="","Compléter la part variable",IF($M421=Données!$I$3,CU421,IF(AND($M421=Données!$I$2,CV421=""),"Compléter la colonne précédente",IF(CU421-CV421&lt;=0,0,IF(CV421&gt;=144.44,CU421-144.44,CU421-CV421))))))</f>
        <v>Compléter la colonne M</v>
      </c>
      <c r="CX421" s="197" t="str">
        <f>IF(CU421="","Compléter la part variable",IF(AND($M421=Données!$I$2,CV421=""),"Compléter mont. unit. versé pour le BTE",IF(CW421-$C$6&lt;0,0,CW421-$C$6)))</f>
        <v>Compléter la part variable</v>
      </c>
      <c r="CY421" s="192" t="str">
        <f t="shared" si="182"/>
        <v>Date signature contrat absente ou non conforme</v>
      </c>
      <c r="CZ421" s="24"/>
      <c r="DA421" s="29"/>
      <c r="DB421" s="61" t="str">
        <f t="shared" si="195"/>
        <v>Compléter la colonne M</v>
      </c>
      <c r="DC421" s="62"/>
      <c r="DD421" s="29"/>
      <c r="DE421" s="205" t="str">
        <f>IF($M421="","Compléter la colonne M",IF(DC421="","Compléter la part variable",IF($M421=Données!$I$3,DC421,IF(AND($M421=Données!$I$2,DD421=""),"Compléter la colonne précédente",IF(DC421-DD421&lt;=0,0,IF(DD421&gt;=144.44,DC421-144.44,DC421-DD421))))))</f>
        <v>Compléter la colonne M</v>
      </c>
      <c r="DF421" s="197" t="str">
        <f>IF(DC421="","Compléter la part variable",IF(AND($M421=Données!$I$2,DD421=""),"Compléter mont. unit. versé pour le BTE",IF(DE421-$C$6&lt;0,0,DE421-$C$6)))</f>
        <v>Compléter la part variable</v>
      </c>
      <c r="DG421" s="192" t="str">
        <f t="shared" si="183"/>
        <v>Date signature contrat absente ou non conforme</v>
      </c>
      <c r="DH421" s="106" t="str">
        <f t="shared" si="170"/>
        <v>Remplir les colonnes M,N, Q et P</v>
      </c>
      <c r="DI421" s="153" t="str">
        <f t="shared" si="171"/>
        <v>Remplir les colonnes M, N, Q et P</v>
      </c>
      <c r="DJ421" s="28" t="str">
        <f t="shared" si="172"/>
        <v>Remplir les colonnes M, N, Q et P</v>
      </c>
      <c r="DK421"/>
      <c r="DL421"/>
    </row>
    <row r="422" spans="1:116" x14ac:dyDescent="0.3">
      <c r="A422" s="132"/>
      <c r="B422" s="165"/>
      <c r="C422" s="43"/>
      <c r="D422" s="43"/>
      <c r="E422" s="43"/>
      <c r="F422" s="43"/>
      <c r="G422" s="133"/>
      <c r="H422" s="59"/>
      <c r="I422" s="29"/>
      <c r="J422" s="167"/>
      <c r="K422" s="167"/>
      <c r="L422" s="168"/>
      <c r="M422" s="141"/>
      <c r="N422" s="119"/>
      <c r="O422" s="69"/>
      <c r="P422" s="69"/>
      <c r="Q422" s="145"/>
      <c r="R422" s="24"/>
      <c r="S422" s="29"/>
      <c r="T422" s="61" t="str">
        <f t="shared" si="184"/>
        <v>Compléter la colonne M</v>
      </c>
      <c r="U422" s="62"/>
      <c r="V422" s="103" t="str">
        <f t="shared" si="168"/>
        <v>Compléter la colonne précédente</v>
      </c>
      <c r="W422" s="192" t="str">
        <f t="shared" si="169"/>
        <v>Date signature contrat absente ou non conforme</v>
      </c>
      <c r="X422" s="24"/>
      <c r="Y422" s="29"/>
      <c r="Z422" s="61" t="str">
        <f t="shared" si="185"/>
        <v>Compléter la colonne M</v>
      </c>
      <c r="AA422" s="62"/>
      <c r="AB422" s="29"/>
      <c r="AC422" s="205" t="str">
        <f>IF($M422="","Compléter la colonne M",IF(AA422="","Compléter la part variable",IF($M422=Données!$I$3,AA422,IF(AND($M422=Données!$I$2,AB422=""),"Compléter la colonne précédente",IF(AA422-AB422&lt;=0,0,IF(AB422&gt;=144.44,AA422-144.44,AA422-AB422))))))</f>
        <v>Compléter la colonne M</v>
      </c>
      <c r="AD422" s="197" t="str">
        <f>IF(AA422="","Compléter la part variable",IF(AND($M422=Données!$I$2,AB422=""),"Compléter mont. unit. versé pour le BTE",IF(AC422-$C$6&lt;0,0,AC422-$C$6)))</f>
        <v>Compléter la part variable</v>
      </c>
      <c r="AE422" s="192" t="str">
        <f t="shared" si="173"/>
        <v>Date signature contrat absente ou non conforme</v>
      </c>
      <c r="AF422" s="24"/>
      <c r="AG422" s="29"/>
      <c r="AH422" s="61" t="str">
        <f t="shared" si="186"/>
        <v>Compléter la colonne M</v>
      </c>
      <c r="AI422" s="62"/>
      <c r="AJ422" s="29"/>
      <c r="AK422" s="205" t="str">
        <f>IF($M422="","Compléter la colonne M",IF(AI422="","Compléter la part variable",IF($M422=Données!$I$3,AI422,IF(AND($M422=Données!$I$2,AJ422=""),"Compléter la colonne précédente",IF(AI422-AJ422&lt;=0,0,IF(AJ422&gt;=144.44,AI422-144.44,AI422-AJ422))))))</f>
        <v>Compléter la colonne M</v>
      </c>
      <c r="AL422" s="197" t="str">
        <f>IF(AI422="","Compléter la part variable",IF(AND($M422=Données!$I$2,AJ422=""),"Compléter mont. unit. versé pour le BTE",IF(AK422-$C$6&lt;0,0,AK422-$C$6)))</f>
        <v>Compléter la part variable</v>
      </c>
      <c r="AM422" s="192" t="str">
        <f t="shared" si="174"/>
        <v>Date signature contrat absente ou non conforme</v>
      </c>
      <c r="AN422" s="24"/>
      <c r="AO422" s="29"/>
      <c r="AP422" s="61" t="str">
        <f t="shared" si="187"/>
        <v>Compléter la colonne M</v>
      </c>
      <c r="AQ422" s="62"/>
      <c r="AR422" s="29"/>
      <c r="AS422" s="205" t="str">
        <f>IF($M422="","Compléter la colonne M",IF(AQ422="","Compléter la part variable",IF($M422=Données!$I$3,AQ422,IF(AND($M422=Données!$I$2,AR422=""),"Compléter la colonne précédente",IF(AQ422-AR422&lt;=0,0,IF(AR422&gt;=144.44,AQ422-144.44,AQ422-AR422))))))</f>
        <v>Compléter la colonne M</v>
      </c>
      <c r="AT422" s="197" t="str">
        <f>IF(AQ422="","Compléter la part variable",IF(AND($M422=Données!$I$2,AR422=""),"Compléter mont. unit. versé pour le BTE",IF(AS422-$C$6&lt;0,0,AS422-$C$6)))</f>
        <v>Compléter la part variable</v>
      </c>
      <c r="AU422" s="192" t="str">
        <f t="shared" si="175"/>
        <v>Date signature contrat absente ou non conforme</v>
      </c>
      <c r="AV422" s="24"/>
      <c r="AW422" s="29"/>
      <c r="AX422" s="61" t="str">
        <f t="shared" si="188"/>
        <v>Compléter la colonne M</v>
      </c>
      <c r="AY422" s="62"/>
      <c r="AZ422" s="29"/>
      <c r="BA422" s="205" t="str">
        <f>IF($M422="","Compléter la colonne M",IF(AY422="","Compléter la part variable",IF($M422=Données!$I$3,AY422,IF(AND($M422=Données!$I$2,AZ422=""),"Compléter la colonne précédente",IF(AY422-AZ422&lt;=0,0,IF(AZ422&gt;=144.44,AY422-144.44,AY422-AZ422))))))</f>
        <v>Compléter la colonne M</v>
      </c>
      <c r="BB422" s="197" t="str">
        <f>IF(AY422="","Compléter la part variable",IF(AND($M422=Données!$I$2,AZ422=""),"Compléter mont. unit. versé pour le BTE",IF(BA422-$C$6&lt;0,0,BA422-$C$6)))</f>
        <v>Compléter la part variable</v>
      </c>
      <c r="BC422" s="192" t="str">
        <f t="shared" si="176"/>
        <v>Date signature contrat absente ou non conforme</v>
      </c>
      <c r="BD422" s="24"/>
      <c r="BE422" s="29"/>
      <c r="BF422" s="61" t="str">
        <f t="shared" si="189"/>
        <v>Compléter la colonne M</v>
      </c>
      <c r="BG422" s="62"/>
      <c r="BH422" s="29"/>
      <c r="BI422" s="205" t="str">
        <f>IF($M422="","Compléter la colonne M",IF(BG422="","Compléter la part variable",IF($M422=Données!$I$3,BG422,IF(AND($M422=Données!$I$2,BH422=""),"Compléter la colonne précédente",IF(BG422-BH422&lt;=0,0,IF(BH422&gt;=144.44,BG422-144.44,BG422-BH422))))))</f>
        <v>Compléter la colonne M</v>
      </c>
      <c r="BJ422" s="197" t="str">
        <f>IF(BG422="","Compléter la part variable",IF(AND($M422=Données!$I$2,BH422=""),"Compléter mont. unit. versé pour le BTE",IF(BI422-$C$6&lt;0,0,BI422-$C$6)))</f>
        <v>Compléter la part variable</v>
      </c>
      <c r="BK422" s="192" t="str">
        <f t="shared" si="177"/>
        <v>Date signature contrat absente ou non conforme</v>
      </c>
      <c r="BL422" s="24"/>
      <c r="BM422" s="29"/>
      <c r="BN422" s="61" t="str">
        <f t="shared" si="190"/>
        <v>Compléter la colonne M</v>
      </c>
      <c r="BO422" s="62"/>
      <c r="BP422" s="29"/>
      <c r="BQ422" s="205" t="str">
        <f>IF($M422="","Compléter la colonne M",IF(BO422="","Compléter la part variable",IF($M422=Données!$I$3,BO422,IF(AND($M422=Données!$I$2,BP422=""),"Compléter la colonne précédente",IF(BO422-BP422&lt;=0,0,IF(BP422&gt;=144.44,BO422-144.44,BO422-BP422))))))</f>
        <v>Compléter la colonne M</v>
      </c>
      <c r="BR422" s="197" t="str">
        <f>IF(BO422="","Compléter la part variable",IF(AND($M422=Données!$I$2,BP422=""),"Compléter mont. unit. versé pour le BTE",IF(BQ422-$C$6&lt;0,0,BQ422-$C$6)))</f>
        <v>Compléter la part variable</v>
      </c>
      <c r="BS422" s="192" t="str">
        <f t="shared" si="178"/>
        <v>Date signature contrat absente ou non conforme</v>
      </c>
      <c r="BT422" s="24"/>
      <c r="BU422" s="29"/>
      <c r="BV422" s="61" t="str">
        <f t="shared" si="191"/>
        <v>Compléter la colonne M</v>
      </c>
      <c r="BW422" s="62"/>
      <c r="BX422" s="29"/>
      <c r="BY422" s="205" t="str">
        <f>IF($M422="","Compléter la colonne M",IF(BW422="","Compléter la part variable",IF($M422=Données!$I$3,BW422,IF(AND($M422=Données!$I$2,BX422=""),"Compléter la colonne précédente",IF(BW422-BX422&lt;=0,0,IF(BX422&gt;=144.44,BW422-144.44,BW422-BX422))))))</f>
        <v>Compléter la colonne M</v>
      </c>
      <c r="BZ422" s="197" t="str">
        <f>IF(BW422="","Compléter la part variable",IF(AND($M422=Données!$I$2,BX422=""),"Compléter mont. unit. versé pour le BTE",IF(BY422-$C$6&lt;0,0,BY422-$C$6)))</f>
        <v>Compléter la part variable</v>
      </c>
      <c r="CA422" s="192" t="str">
        <f t="shared" si="179"/>
        <v>Date signature contrat absente ou non conforme</v>
      </c>
      <c r="CB422" s="24"/>
      <c r="CC422" s="29"/>
      <c r="CD422" s="61" t="str">
        <f t="shared" si="192"/>
        <v>Compléter la colonne M</v>
      </c>
      <c r="CE422" s="62"/>
      <c r="CF422" s="29"/>
      <c r="CG422" s="205" t="str">
        <f>IF($M422="","Compléter la colonne M",IF(CE422="","Compléter la part variable",IF($M422=Données!$I$3,CE422,IF(AND($M422=Données!$I$2,CF422=""),"Compléter la colonne précédente",IF(CE422-CF422&lt;=0,0,IF(CF422&gt;=144.44,CE422-144.44,CE422-CF422))))))</f>
        <v>Compléter la colonne M</v>
      </c>
      <c r="CH422" s="197" t="str">
        <f>IF(CE422="","Compléter la part variable",IF(AND($M422=Données!$I$2,CF422=""),"Compléter mont. unit. versé pour le BTE",IF(CG422-$C$6&lt;0,0,CG422-$C$6)))</f>
        <v>Compléter la part variable</v>
      </c>
      <c r="CI422" s="192" t="str">
        <f t="shared" si="180"/>
        <v>Date signature contrat absente ou non conforme</v>
      </c>
      <c r="CJ422" s="24"/>
      <c r="CK422" s="29"/>
      <c r="CL422" s="61" t="str">
        <f t="shared" si="193"/>
        <v>Compléter la colonne M</v>
      </c>
      <c r="CM422" s="62"/>
      <c r="CN422" s="29"/>
      <c r="CO422" s="205" t="str">
        <f>IF($M422="","Compléter la colonne M",IF(CM422="","Compléter la part variable",IF($M422=Données!$I$3,CM422,IF(AND($M422=Données!$I$2,CN422=""),"Compléter la colonne précédente",IF(CM422-CN422&lt;=0,0,IF(CN422&gt;=144.44,CM422-144.44,CM422-CN422))))))</f>
        <v>Compléter la colonne M</v>
      </c>
      <c r="CP422" s="197" t="str">
        <f>IF(CM422="","Compléter la part variable",IF(AND($M422=Données!$I$2,CN422=""),"Compléter mont. unit. versé pour le BTE",IF(CO422-$C$6&lt;0,0,CO422-$C$6)))</f>
        <v>Compléter la part variable</v>
      </c>
      <c r="CQ422" s="192" t="str">
        <f t="shared" si="181"/>
        <v>Date signature contrat absente ou non conforme</v>
      </c>
      <c r="CR422" s="24"/>
      <c r="CS422" s="29"/>
      <c r="CT422" s="61" t="str">
        <f t="shared" si="194"/>
        <v>Compléter la colonne M</v>
      </c>
      <c r="CU422" s="62"/>
      <c r="CV422" s="29"/>
      <c r="CW422" s="205" t="str">
        <f>IF($M422="","Compléter la colonne M",IF(CU422="","Compléter la part variable",IF($M422=Données!$I$3,CU422,IF(AND($M422=Données!$I$2,CV422=""),"Compléter la colonne précédente",IF(CU422-CV422&lt;=0,0,IF(CV422&gt;=144.44,CU422-144.44,CU422-CV422))))))</f>
        <v>Compléter la colonne M</v>
      </c>
      <c r="CX422" s="197" t="str">
        <f>IF(CU422="","Compléter la part variable",IF(AND($M422=Données!$I$2,CV422=""),"Compléter mont. unit. versé pour le BTE",IF(CW422-$C$6&lt;0,0,CW422-$C$6)))</f>
        <v>Compléter la part variable</v>
      </c>
      <c r="CY422" s="192" t="str">
        <f t="shared" si="182"/>
        <v>Date signature contrat absente ou non conforme</v>
      </c>
      <c r="CZ422" s="24"/>
      <c r="DA422" s="29"/>
      <c r="DB422" s="61" t="str">
        <f t="shared" si="195"/>
        <v>Compléter la colonne M</v>
      </c>
      <c r="DC422" s="62"/>
      <c r="DD422" s="29"/>
      <c r="DE422" s="205" t="str">
        <f>IF($M422="","Compléter la colonne M",IF(DC422="","Compléter la part variable",IF($M422=Données!$I$3,DC422,IF(AND($M422=Données!$I$2,DD422=""),"Compléter la colonne précédente",IF(DC422-DD422&lt;=0,0,IF(DD422&gt;=144.44,DC422-144.44,DC422-DD422))))))</f>
        <v>Compléter la colonne M</v>
      </c>
      <c r="DF422" s="197" t="str">
        <f>IF(DC422="","Compléter la part variable",IF(AND($M422=Données!$I$2,DD422=""),"Compléter mont. unit. versé pour le BTE",IF(DE422-$C$6&lt;0,0,DE422-$C$6)))</f>
        <v>Compléter la part variable</v>
      </c>
      <c r="DG422" s="192" t="str">
        <f t="shared" si="183"/>
        <v>Date signature contrat absente ou non conforme</v>
      </c>
      <c r="DH422" s="106" t="str">
        <f t="shared" si="170"/>
        <v>Remplir les colonnes M,N, Q et P</v>
      </c>
      <c r="DI422" s="153" t="str">
        <f t="shared" si="171"/>
        <v>Remplir les colonnes M, N, Q et P</v>
      </c>
      <c r="DJ422" s="28" t="str">
        <f t="shared" si="172"/>
        <v>Remplir les colonnes M, N, Q et P</v>
      </c>
      <c r="DK422"/>
      <c r="DL422"/>
    </row>
    <row r="423" spans="1:116" x14ac:dyDescent="0.3">
      <c r="A423" s="132"/>
      <c r="B423" s="165"/>
      <c r="C423" s="43"/>
      <c r="D423" s="43"/>
      <c r="E423" s="43"/>
      <c r="F423" s="43"/>
      <c r="G423" s="133"/>
      <c r="H423" s="59"/>
      <c r="I423" s="29"/>
      <c r="J423" s="167"/>
      <c r="K423" s="167"/>
      <c r="L423" s="168"/>
      <c r="M423" s="141"/>
      <c r="N423" s="119"/>
      <c r="O423" s="69"/>
      <c r="P423" s="69"/>
      <c r="Q423" s="145"/>
      <c r="R423" s="24"/>
      <c r="S423" s="29"/>
      <c r="T423" s="61" t="str">
        <f t="shared" si="184"/>
        <v>Compléter la colonne M</v>
      </c>
      <c r="U423" s="62"/>
      <c r="V423" s="103" t="str">
        <f t="shared" si="168"/>
        <v>Compléter la colonne précédente</v>
      </c>
      <c r="W423" s="192" t="str">
        <f t="shared" si="169"/>
        <v>Date signature contrat absente ou non conforme</v>
      </c>
      <c r="X423" s="24"/>
      <c r="Y423" s="29"/>
      <c r="Z423" s="61" t="str">
        <f t="shared" si="185"/>
        <v>Compléter la colonne M</v>
      </c>
      <c r="AA423" s="62"/>
      <c r="AB423" s="29"/>
      <c r="AC423" s="205" t="str">
        <f>IF($M423="","Compléter la colonne M",IF(AA423="","Compléter la part variable",IF($M423=Données!$I$3,AA423,IF(AND($M423=Données!$I$2,AB423=""),"Compléter la colonne précédente",IF(AA423-AB423&lt;=0,0,IF(AB423&gt;=144.44,AA423-144.44,AA423-AB423))))))</f>
        <v>Compléter la colonne M</v>
      </c>
      <c r="AD423" s="197" t="str">
        <f>IF(AA423="","Compléter la part variable",IF(AND($M423=Données!$I$2,AB423=""),"Compléter mont. unit. versé pour le BTE",IF(AC423-$C$6&lt;0,0,AC423-$C$6)))</f>
        <v>Compléter la part variable</v>
      </c>
      <c r="AE423" s="192" t="str">
        <f t="shared" si="173"/>
        <v>Date signature contrat absente ou non conforme</v>
      </c>
      <c r="AF423" s="24"/>
      <c r="AG423" s="29"/>
      <c r="AH423" s="61" t="str">
        <f t="shared" si="186"/>
        <v>Compléter la colonne M</v>
      </c>
      <c r="AI423" s="62"/>
      <c r="AJ423" s="29"/>
      <c r="AK423" s="205" t="str">
        <f>IF($M423="","Compléter la colonne M",IF(AI423="","Compléter la part variable",IF($M423=Données!$I$3,AI423,IF(AND($M423=Données!$I$2,AJ423=""),"Compléter la colonne précédente",IF(AI423-AJ423&lt;=0,0,IF(AJ423&gt;=144.44,AI423-144.44,AI423-AJ423))))))</f>
        <v>Compléter la colonne M</v>
      </c>
      <c r="AL423" s="197" t="str">
        <f>IF(AI423="","Compléter la part variable",IF(AND($M423=Données!$I$2,AJ423=""),"Compléter mont. unit. versé pour le BTE",IF(AK423-$C$6&lt;0,0,AK423-$C$6)))</f>
        <v>Compléter la part variable</v>
      </c>
      <c r="AM423" s="192" t="str">
        <f t="shared" si="174"/>
        <v>Date signature contrat absente ou non conforme</v>
      </c>
      <c r="AN423" s="24"/>
      <c r="AO423" s="29"/>
      <c r="AP423" s="61" t="str">
        <f t="shared" si="187"/>
        <v>Compléter la colonne M</v>
      </c>
      <c r="AQ423" s="62"/>
      <c r="AR423" s="29"/>
      <c r="AS423" s="205" t="str">
        <f>IF($M423="","Compléter la colonne M",IF(AQ423="","Compléter la part variable",IF($M423=Données!$I$3,AQ423,IF(AND($M423=Données!$I$2,AR423=""),"Compléter la colonne précédente",IF(AQ423-AR423&lt;=0,0,IF(AR423&gt;=144.44,AQ423-144.44,AQ423-AR423))))))</f>
        <v>Compléter la colonne M</v>
      </c>
      <c r="AT423" s="197" t="str">
        <f>IF(AQ423="","Compléter la part variable",IF(AND($M423=Données!$I$2,AR423=""),"Compléter mont. unit. versé pour le BTE",IF(AS423-$C$6&lt;0,0,AS423-$C$6)))</f>
        <v>Compléter la part variable</v>
      </c>
      <c r="AU423" s="192" t="str">
        <f t="shared" si="175"/>
        <v>Date signature contrat absente ou non conforme</v>
      </c>
      <c r="AV423" s="24"/>
      <c r="AW423" s="29"/>
      <c r="AX423" s="61" t="str">
        <f t="shared" si="188"/>
        <v>Compléter la colonne M</v>
      </c>
      <c r="AY423" s="62"/>
      <c r="AZ423" s="29"/>
      <c r="BA423" s="205" t="str">
        <f>IF($M423="","Compléter la colonne M",IF(AY423="","Compléter la part variable",IF($M423=Données!$I$3,AY423,IF(AND($M423=Données!$I$2,AZ423=""),"Compléter la colonne précédente",IF(AY423-AZ423&lt;=0,0,IF(AZ423&gt;=144.44,AY423-144.44,AY423-AZ423))))))</f>
        <v>Compléter la colonne M</v>
      </c>
      <c r="BB423" s="197" t="str">
        <f>IF(AY423="","Compléter la part variable",IF(AND($M423=Données!$I$2,AZ423=""),"Compléter mont. unit. versé pour le BTE",IF(BA423-$C$6&lt;0,0,BA423-$C$6)))</f>
        <v>Compléter la part variable</v>
      </c>
      <c r="BC423" s="192" t="str">
        <f t="shared" si="176"/>
        <v>Date signature contrat absente ou non conforme</v>
      </c>
      <c r="BD423" s="24"/>
      <c r="BE423" s="29"/>
      <c r="BF423" s="61" t="str">
        <f t="shared" si="189"/>
        <v>Compléter la colonne M</v>
      </c>
      <c r="BG423" s="62"/>
      <c r="BH423" s="29"/>
      <c r="BI423" s="205" t="str">
        <f>IF($M423="","Compléter la colonne M",IF(BG423="","Compléter la part variable",IF($M423=Données!$I$3,BG423,IF(AND($M423=Données!$I$2,BH423=""),"Compléter la colonne précédente",IF(BG423-BH423&lt;=0,0,IF(BH423&gt;=144.44,BG423-144.44,BG423-BH423))))))</f>
        <v>Compléter la colonne M</v>
      </c>
      <c r="BJ423" s="197" t="str">
        <f>IF(BG423="","Compléter la part variable",IF(AND($M423=Données!$I$2,BH423=""),"Compléter mont. unit. versé pour le BTE",IF(BI423-$C$6&lt;0,0,BI423-$C$6)))</f>
        <v>Compléter la part variable</v>
      </c>
      <c r="BK423" s="192" t="str">
        <f t="shared" si="177"/>
        <v>Date signature contrat absente ou non conforme</v>
      </c>
      <c r="BL423" s="24"/>
      <c r="BM423" s="29"/>
      <c r="BN423" s="61" t="str">
        <f t="shared" si="190"/>
        <v>Compléter la colonne M</v>
      </c>
      <c r="BO423" s="62"/>
      <c r="BP423" s="29"/>
      <c r="BQ423" s="205" t="str">
        <f>IF($M423="","Compléter la colonne M",IF(BO423="","Compléter la part variable",IF($M423=Données!$I$3,BO423,IF(AND($M423=Données!$I$2,BP423=""),"Compléter la colonne précédente",IF(BO423-BP423&lt;=0,0,IF(BP423&gt;=144.44,BO423-144.44,BO423-BP423))))))</f>
        <v>Compléter la colonne M</v>
      </c>
      <c r="BR423" s="197" t="str">
        <f>IF(BO423="","Compléter la part variable",IF(AND($M423=Données!$I$2,BP423=""),"Compléter mont. unit. versé pour le BTE",IF(BQ423-$C$6&lt;0,0,BQ423-$C$6)))</f>
        <v>Compléter la part variable</v>
      </c>
      <c r="BS423" s="192" t="str">
        <f t="shared" si="178"/>
        <v>Date signature contrat absente ou non conforme</v>
      </c>
      <c r="BT423" s="24"/>
      <c r="BU423" s="29"/>
      <c r="BV423" s="61" t="str">
        <f t="shared" si="191"/>
        <v>Compléter la colonne M</v>
      </c>
      <c r="BW423" s="62"/>
      <c r="BX423" s="29"/>
      <c r="BY423" s="205" t="str">
        <f>IF($M423="","Compléter la colonne M",IF(BW423="","Compléter la part variable",IF($M423=Données!$I$3,BW423,IF(AND($M423=Données!$I$2,BX423=""),"Compléter la colonne précédente",IF(BW423-BX423&lt;=0,0,IF(BX423&gt;=144.44,BW423-144.44,BW423-BX423))))))</f>
        <v>Compléter la colonne M</v>
      </c>
      <c r="BZ423" s="197" t="str">
        <f>IF(BW423="","Compléter la part variable",IF(AND($M423=Données!$I$2,BX423=""),"Compléter mont. unit. versé pour le BTE",IF(BY423-$C$6&lt;0,0,BY423-$C$6)))</f>
        <v>Compléter la part variable</v>
      </c>
      <c r="CA423" s="192" t="str">
        <f t="shared" si="179"/>
        <v>Date signature contrat absente ou non conforme</v>
      </c>
      <c r="CB423" s="24"/>
      <c r="CC423" s="29"/>
      <c r="CD423" s="61" t="str">
        <f t="shared" si="192"/>
        <v>Compléter la colonne M</v>
      </c>
      <c r="CE423" s="62"/>
      <c r="CF423" s="29"/>
      <c r="CG423" s="205" t="str">
        <f>IF($M423="","Compléter la colonne M",IF(CE423="","Compléter la part variable",IF($M423=Données!$I$3,CE423,IF(AND($M423=Données!$I$2,CF423=""),"Compléter la colonne précédente",IF(CE423-CF423&lt;=0,0,IF(CF423&gt;=144.44,CE423-144.44,CE423-CF423))))))</f>
        <v>Compléter la colonne M</v>
      </c>
      <c r="CH423" s="197" t="str">
        <f>IF(CE423="","Compléter la part variable",IF(AND($M423=Données!$I$2,CF423=""),"Compléter mont. unit. versé pour le BTE",IF(CG423-$C$6&lt;0,0,CG423-$C$6)))</f>
        <v>Compléter la part variable</v>
      </c>
      <c r="CI423" s="192" t="str">
        <f t="shared" si="180"/>
        <v>Date signature contrat absente ou non conforme</v>
      </c>
      <c r="CJ423" s="24"/>
      <c r="CK423" s="29"/>
      <c r="CL423" s="61" t="str">
        <f t="shared" si="193"/>
        <v>Compléter la colonne M</v>
      </c>
      <c r="CM423" s="62"/>
      <c r="CN423" s="29"/>
      <c r="CO423" s="205" t="str">
        <f>IF($M423="","Compléter la colonne M",IF(CM423="","Compléter la part variable",IF($M423=Données!$I$3,CM423,IF(AND($M423=Données!$I$2,CN423=""),"Compléter la colonne précédente",IF(CM423-CN423&lt;=0,0,IF(CN423&gt;=144.44,CM423-144.44,CM423-CN423))))))</f>
        <v>Compléter la colonne M</v>
      </c>
      <c r="CP423" s="197" t="str">
        <f>IF(CM423="","Compléter la part variable",IF(AND($M423=Données!$I$2,CN423=""),"Compléter mont. unit. versé pour le BTE",IF(CO423-$C$6&lt;0,0,CO423-$C$6)))</f>
        <v>Compléter la part variable</v>
      </c>
      <c r="CQ423" s="192" t="str">
        <f t="shared" si="181"/>
        <v>Date signature contrat absente ou non conforme</v>
      </c>
      <c r="CR423" s="24"/>
      <c r="CS423" s="29"/>
      <c r="CT423" s="61" t="str">
        <f t="shared" si="194"/>
        <v>Compléter la colonne M</v>
      </c>
      <c r="CU423" s="62"/>
      <c r="CV423" s="29"/>
      <c r="CW423" s="205" t="str">
        <f>IF($M423="","Compléter la colonne M",IF(CU423="","Compléter la part variable",IF($M423=Données!$I$3,CU423,IF(AND($M423=Données!$I$2,CV423=""),"Compléter la colonne précédente",IF(CU423-CV423&lt;=0,0,IF(CV423&gt;=144.44,CU423-144.44,CU423-CV423))))))</f>
        <v>Compléter la colonne M</v>
      </c>
      <c r="CX423" s="197" t="str">
        <f>IF(CU423="","Compléter la part variable",IF(AND($M423=Données!$I$2,CV423=""),"Compléter mont. unit. versé pour le BTE",IF(CW423-$C$6&lt;0,0,CW423-$C$6)))</f>
        <v>Compléter la part variable</v>
      </c>
      <c r="CY423" s="192" t="str">
        <f t="shared" si="182"/>
        <v>Date signature contrat absente ou non conforme</v>
      </c>
      <c r="CZ423" s="24"/>
      <c r="DA423" s="29"/>
      <c r="DB423" s="61" t="str">
        <f t="shared" si="195"/>
        <v>Compléter la colonne M</v>
      </c>
      <c r="DC423" s="62"/>
      <c r="DD423" s="29"/>
      <c r="DE423" s="205" t="str">
        <f>IF($M423="","Compléter la colonne M",IF(DC423="","Compléter la part variable",IF($M423=Données!$I$3,DC423,IF(AND($M423=Données!$I$2,DD423=""),"Compléter la colonne précédente",IF(DC423-DD423&lt;=0,0,IF(DD423&gt;=144.44,DC423-144.44,DC423-DD423))))))</f>
        <v>Compléter la colonne M</v>
      </c>
      <c r="DF423" s="197" t="str">
        <f>IF(DC423="","Compléter la part variable",IF(AND($M423=Données!$I$2,DD423=""),"Compléter mont. unit. versé pour le BTE",IF(DE423-$C$6&lt;0,0,DE423-$C$6)))</f>
        <v>Compléter la part variable</v>
      </c>
      <c r="DG423" s="192" t="str">
        <f t="shared" si="183"/>
        <v>Date signature contrat absente ou non conforme</v>
      </c>
      <c r="DH423" s="106" t="str">
        <f t="shared" si="170"/>
        <v>Remplir les colonnes M,N, Q et P</v>
      </c>
      <c r="DI423" s="153" t="str">
        <f t="shared" si="171"/>
        <v>Remplir les colonnes M, N, Q et P</v>
      </c>
      <c r="DJ423" s="28" t="str">
        <f t="shared" si="172"/>
        <v>Remplir les colonnes M, N, Q et P</v>
      </c>
      <c r="DK423"/>
      <c r="DL423"/>
    </row>
    <row r="424" spans="1:116" x14ac:dyDescent="0.3">
      <c r="A424" s="132"/>
      <c r="B424" s="165"/>
      <c r="C424" s="43"/>
      <c r="D424" s="43"/>
      <c r="E424" s="43"/>
      <c r="F424" s="43"/>
      <c r="G424" s="133"/>
      <c r="H424" s="59"/>
      <c r="I424" s="29"/>
      <c r="J424" s="167"/>
      <c r="K424" s="167"/>
      <c r="L424" s="168"/>
      <c r="M424" s="141"/>
      <c r="N424" s="119"/>
      <c r="O424" s="69"/>
      <c r="P424" s="69"/>
      <c r="Q424" s="145"/>
      <c r="R424" s="24"/>
      <c r="S424" s="29"/>
      <c r="T424" s="61" t="str">
        <f t="shared" si="184"/>
        <v>Compléter la colonne M</v>
      </c>
      <c r="U424" s="62"/>
      <c r="V424" s="103" t="str">
        <f t="shared" si="168"/>
        <v>Compléter la colonne précédente</v>
      </c>
      <c r="W424" s="192" t="str">
        <f t="shared" si="169"/>
        <v>Date signature contrat absente ou non conforme</v>
      </c>
      <c r="X424" s="24"/>
      <c r="Y424" s="29"/>
      <c r="Z424" s="61" t="str">
        <f t="shared" si="185"/>
        <v>Compléter la colonne M</v>
      </c>
      <c r="AA424" s="62"/>
      <c r="AB424" s="29"/>
      <c r="AC424" s="205" t="str">
        <f>IF($M424="","Compléter la colonne M",IF(AA424="","Compléter la part variable",IF($M424=Données!$I$3,AA424,IF(AND($M424=Données!$I$2,AB424=""),"Compléter la colonne précédente",IF(AA424-AB424&lt;=0,0,IF(AB424&gt;=144.44,AA424-144.44,AA424-AB424))))))</f>
        <v>Compléter la colonne M</v>
      </c>
      <c r="AD424" s="197" t="str">
        <f>IF(AA424="","Compléter la part variable",IF(AND($M424=Données!$I$2,AB424=""),"Compléter mont. unit. versé pour le BTE",IF(AC424-$C$6&lt;0,0,AC424-$C$6)))</f>
        <v>Compléter la part variable</v>
      </c>
      <c r="AE424" s="192" t="str">
        <f t="shared" si="173"/>
        <v>Date signature contrat absente ou non conforme</v>
      </c>
      <c r="AF424" s="24"/>
      <c r="AG424" s="29"/>
      <c r="AH424" s="61" t="str">
        <f t="shared" si="186"/>
        <v>Compléter la colonne M</v>
      </c>
      <c r="AI424" s="62"/>
      <c r="AJ424" s="29"/>
      <c r="AK424" s="205" t="str">
        <f>IF($M424="","Compléter la colonne M",IF(AI424="","Compléter la part variable",IF($M424=Données!$I$3,AI424,IF(AND($M424=Données!$I$2,AJ424=""),"Compléter la colonne précédente",IF(AI424-AJ424&lt;=0,0,IF(AJ424&gt;=144.44,AI424-144.44,AI424-AJ424))))))</f>
        <v>Compléter la colonne M</v>
      </c>
      <c r="AL424" s="197" t="str">
        <f>IF(AI424="","Compléter la part variable",IF(AND($M424=Données!$I$2,AJ424=""),"Compléter mont. unit. versé pour le BTE",IF(AK424-$C$6&lt;0,0,AK424-$C$6)))</f>
        <v>Compléter la part variable</v>
      </c>
      <c r="AM424" s="192" t="str">
        <f t="shared" si="174"/>
        <v>Date signature contrat absente ou non conforme</v>
      </c>
      <c r="AN424" s="24"/>
      <c r="AO424" s="29"/>
      <c r="AP424" s="61" t="str">
        <f t="shared" si="187"/>
        <v>Compléter la colonne M</v>
      </c>
      <c r="AQ424" s="62"/>
      <c r="AR424" s="29"/>
      <c r="AS424" s="205" t="str">
        <f>IF($M424="","Compléter la colonne M",IF(AQ424="","Compléter la part variable",IF($M424=Données!$I$3,AQ424,IF(AND($M424=Données!$I$2,AR424=""),"Compléter la colonne précédente",IF(AQ424-AR424&lt;=0,0,IF(AR424&gt;=144.44,AQ424-144.44,AQ424-AR424))))))</f>
        <v>Compléter la colonne M</v>
      </c>
      <c r="AT424" s="197" t="str">
        <f>IF(AQ424="","Compléter la part variable",IF(AND($M424=Données!$I$2,AR424=""),"Compléter mont. unit. versé pour le BTE",IF(AS424-$C$6&lt;0,0,AS424-$C$6)))</f>
        <v>Compléter la part variable</v>
      </c>
      <c r="AU424" s="192" t="str">
        <f t="shared" si="175"/>
        <v>Date signature contrat absente ou non conforme</v>
      </c>
      <c r="AV424" s="24"/>
      <c r="AW424" s="29"/>
      <c r="AX424" s="61" t="str">
        <f t="shared" si="188"/>
        <v>Compléter la colonne M</v>
      </c>
      <c r="AY424" s="62"/>
      <c r="AZ424" s="29"/>
      <c r="BA424" s="205" t="str">
        <f>IF($M424="","Compléter la colonne M",IF(AY424="","Compléter la part variable",IF($M424=Données!$I$3,AY424,IF(AND($M424=Données!$I$2,AZ424=""),"Compléter la colonne précédente",IF(AY424-AZ424&lt;=0,0,IF(AZ424&gt;=144.44,AY424-144.44,AY424-AZ424))))))</f>
        <v>Compléter la colonne M</v>
      </c>
      <c r="BB424" s="197" t="str">
        <f>IF(AY424="","Compléter la part variable",IF(AND($M424=Données!$I$2,AZ424=""),"Compléter mont. unit. versé pour le BTE",IF(BA424-$C$6&lt;0,0,BA424-$C$6)))</f>
        <v>Compléter la part variable</v>
      </c>
      <c r="BC424" s="192" t="str">
        <f t="shared" si="176"/>
        <v>Date signature contrat absente ou non conforme</v>
      </c>
      <c r="BD424" s="24"/>
      <c r="BE424" s="29"/>
      <c r="BF424" s="61" t="str">
        <f t="shared" si="189"/>
        <v>Compléter la colonne M</v>
      </c>
      <c r="BG424" s="62"/>
      <c r="BH424" s="29"/>
      <c r="BI424" s="205" t="str">
        <f>IF($M424="","Compléter la colonne M",IF(BG424="","Compléter la part variable",IF($M424=Données!$I$3,BG424,IF(AND($M424=Données!$I$2,BH424=""),"Compléter la colonne précédente",IF(BG424-BH424&lt;=0,0,IF(BH424&gt;=144.44,BG424-144.44,BG424-BH424))))))</f>
        <v>Compléter la colonne M</v>
      </c>
      <c r="BJ424" s="197" t="str">
        <f>IF(BG424="","Compléter la part variable",IF(AND($M424=Données!$I$2,BH424=""),"Compléter mont. unit. versé pour le BTE",IF(BI424-$C$6&lt;0,0,BI424-$C$6)))</f>
        <v>Compléter la part variable</v>
      </c>
      <c r="BK424" s="192" t="str">
        <f t="shared" si="177"/>
        <v>Date signature contrat absente ou non conforme</v>
      </c>
      <c r="BL424" s="24"/>
      <c r="BM424" s="29"/>
      <c r="BN424" s="61" t="str">
        <f t="shared" si="190"/>
        <v>Compléter la colonne M</v>
      </c>
      <c r="BO424" s="62"/>
      <c r="BP424" s="29"/>
      <c r="BQ424" s="205" t="str">
        <f>IF($M424="","Compléter la colonne M",IF(BO424="","Compléter la part variable",IF($M424=Données!$I$3,BO424,IF(AND($M424=Données!$I$2,BP424=""),"Compléter la colonne précédente",IF(BO424-BP424&lt;=0,0,IF(BP424&gt;=144.44,BO424-144.44,BO424-BP424))))))</f>
        <v>Compléter la colonne M</v>
      </c>
      <c r="BR424" s="197" t="str">
        <f>IF(BO424="","Compléter la part variable",IF(AND($M424=Données!$I$2,BP424=""),"Compléter mont. unit. versé pour le BTE",IF(BQ424-$C$6&lt;0,0,BQ424-$C$6)))</f>
        <v>Compléter la part variable</v>
      </c>
      <c r="BS424" s="192" t="str">
        <f t="shared" si="178"/>
        <v>Date signature contrat absente ou non conforme</v>
      </c>
      <c r="BT424" s="24"/>
      <c r="BU424" s="29"/>
      <c r="BV424" s="61" t="str">
        <f t="shared" si="191"/>
        <v>Compléter la colonne M</v>
      </c>
      <c r="BW424" s="62"/>
      <c r="BX424" s="29"/>
      <c r="BY424" s="205" t="str">
        <f>IF($M424="","Compléter la colonne M",IF(BW424="","Compléter la part variable",IF($M424=Données!$I$3,BW424,IF(AND($M424=Données!$I$2,BX424=""),"Compléter la colonne précédente",IF(BW424-BX424&lt;=0,0,IF(BX424&gt;=144.44,BW424-144.44,BW424-BX424))))))</f>
        <v>Compléter la colonne M</v>
      </c>
      <c r="BZ424" s="197" t="str">
        <f>IF(BW424="","Compléter la part variable",IF(AND($M424=Données!$I$2,BX424=""),"Compléter mont. unit. versé pour le BTE",IF(BY424-$C$6&lt;0,0,BY424-$C$6)))</f>
        <v>Compléter la part variable</v>
      </c>
      <c r="CA424" s="192" t="str">
        <f t="shared" si="179"/>
        <v>Date signature contrat absente ou non conforme</v>
      </c>
      <c r="CB424" s="24"/>
      <c r="CC424" s="29"/>
      <c r="CD424" s="61" t="str">
        <f t="shared" si="192"/>
        <v>Compléter la colonne M</v>
      </c>
      <c r="CE424" s="62"/>
      <c r="CF424" s="29"/>
      <c r="CG424" s="205" t="str">
        <f>IF($M424="","Compléter la colonne M",IF(CE424="","Compléter la part variable",IF($M424=Données!$I$3,CE424,IF(AND($M424=Données!$I$2,CF424=""),"Compléter la colonne précédente",IF(CE424-CF424&lt;=0,0,IF(CF424&gt;=144.44,CE424-144.44,CE424-CF424))))))</f>
        <v>Compléter la colonne M</v>
      </c>
      <c r="CH424" s="197" t="str">
        <f>IF(CE424="","Compléter la part variable",IF(AND($M424=Données!$I$2,CF424=""),"Compléter mont. unit. versé pour le BTE",IF(CG424-$C$6&lt;0,0,CG424-$C$6)))</f>
        <v>Compléter la part variable</v>
      </c>
      <c r="CI424" s="192" t="str">
        <f t="shared" si="180"/>
        <v>Date signature contrat absente ou non conforme</v>
      </c>
      <c r="CJ424" s="24"/>
      <c r="CK424" s="29"/>
      <c r="CL424" s="61" t="str">
        <f t="shared" si="193"/>
        <v>Compléter la colonne M</v>
      </c>
      <c r="CM424" s="62"/>
      <c r="CN424" s="29"/>
      <c r="CO424" s="205" t="str">
        <f>IF($M424="","Compléter la colonne M",IF(CM424="","Compléter la part variable",IF($M424=Données!$I$3,CM424,IF(AND($M424=Données!$I$2,CN424=""),"Compléter la colonne précédente",IF(CM424-CN424&lt;=0,0,IF(CN424&gt;=144.44,CM424-144.44,CM424-CN424))))))</f>
        <v>Compléter la colonne M</v>
      </c>
      <c r="CP424" s="197" t="str">
        <f>IF(CM424="","Compléter la part variable",IF(AND($M424=Données!$I$2,CN424=""),"Compléter mont. unit. versé pour le BTE",IF(CO424-$C$6&lt;0,0,CO424-$C$6)))</f>
        <v>Compléter la part variable</v>
      </c>
      <c r="CQ424" s="192" t="str">
        <f t="shared" si="181"/>
        <v>Date signature contrat absente ou non conforme</v>
      </c>
      <c r="CR424" s="24"/>
      <c r="CS424" s="29"/>
      <c r="CT424" s="61" t="str">
        <f t="shared" si="194"/>
        <v>Compléter la colonne M</v>
      </c>
      <c r="CU424" s="62"/>
      <c r="CV424" s="29"/>
      <c r="CW424" s="205" t="str">
        <f>IF($M424="","Compléter la colonne M",IF(CU424="","Compléter la part variable",IF($M424=Données!$I$3,CU424,IF(AND($M424=Données!$I$2,CV424=""),"Compléter la colonne précédente",IF(CU424-CV424&lt;=0,0,IF(CV424&gt;=144.44,CU424-144.44,CU424-CV424))))))</f>
        <v>Compléter la colonne M</v>
      </c>
      <c r="CX424" s="197" t="str">
        <f>IF(CU424="","Compléter la part variable",IF(AND($M424=Données!$I$2,CV424=""),"Compléter mont. unit. versé pour le BTE",IF(CW424-$C$6&lt;0,0,CW424-$C$6)))</f>
        <v>Compléter la part variable</v>
      </c>
      <c r="CY424" s="192" t="str">
        <f t="shared" si="182"/>
        <v>Date signature contrat absente ou non conforme</v>
      </c>
      <c r="CZ424" s="24"/>
      <c r="DA424" s="29"/>
      <c r="DB424" s="61" t="str">
        <f t="shared" si="195"/>
        <v>Compléter la colonne M</v>
      </c>
      <c r="DC424" s="62"/>
      <c r="DD424" s="29"/>
      <c r="DE424" s="205" t="str">
        <f>IF($M424="","Compléter la colonne M",IF(DC424="","Compléter la part variable",IF($M424=Données!$I$3,DC424,IF(AND($M424=Données!$I$2,DD424=""),"Compléter la colonne précédente",IF(DC424-DD424&lt;=0,0,IF(DD424&gt;=144.44,DC424-144.44,DC424-DD424))))))</f>
        <v>Compléter la colonne M</v>
      </c>
      <c r="DF424" s="197" t="str">
        <f>IF(DC424="","Compléter la part variable",IF(AND($M424=Données!$I$2,DD424=""),"Compléter mont. unit. versé pour le BTE",IF(DE424-$C$6&lt;0,0,DE424-$C$6)))</f>
        <v>Compléter la part variable</v>
      </c>
      <c r="DG424" s="192" t="str">
        <f t="shared" si="183"/>
        <v>Date signature contrat absente ou non conforme</v>
      </c>
      <c r="DH424" s="106" t="str">
        <f t="shared" si="170"/>
        <v>Remplir les colonnes M,N, Q et P</v>
      </c>
      <c r="DI424" s="153" t="str">
        <f t="shared" si="171"/>
        <v>Remplir les colonnes M, N, Q et P</v>
      </c>
      <c r="DJ424" s="28" t="str">
        <f t="shared" si="172"/>
        <v>Remplir les colonnes M, N, Q et P</v>
      </c>
      <c r="DK424"/>
      <c r="DL424"/>
    </row>
    <row r="425" spans="1:116" x14ac:dyDescent="0.3">
      <c r="A425" s="132"/>
      <c r="B425" s="165"/>
      <c r="C425" s="43"/>
      <c r="D425" s="43"/>
      <c r="E425" s="43"/>
      <c r="F425" s="43"/>
      <c r="G425" s="133"/>
      <c r="H425" s="59"/>
      <c r="I425" s="29"/>
      <c r="J425" s="167"/>
      <c r="K425" s="167"/>
      <c r="L425" s="168"/>
      <c r="M425" s="141"/>
      <c r="N425" s="119"/>
      <c r="O425" s="69"/>
      <c r="P425" s="69"/>
      <c r="Q425" s="145"/>
      <c r="R425" s="24"/>
      <c r="S425" s="29"/>
      <c r="T425" s="61" t="str">
        <f t="shared" si="184"/>
        <v>Compléter la colonne M</v>
      </c>
      <c r="U425" s="62"/>
      <c r="V425" s="103" t="str">
        <f t="shared" si="168"/>
        <v>Compléter la colonne précédente</v>
      </c>
      <c r="W425" s="192" t="str">
        <f t="shared" si="169"/>
        <v>Date signature contrat absente ou non conforme</v>
      </c>
      <c r="X425" s="24"/>
      <c r="Y425" s="29"/>
      <c r="Z425" s="61" t="str">
        <f t="shared" si="185"/>
        <v>Compléter la colonne M</v>
      </c>
      <c r="AA425" s="62"/>
      <c r="AB425" s="29"/>
      <c r="AC425" s="205" t="str">
        <f>IF($M425="","Compléter la colonne M",IF(AA425="","Compléter la part variable",IF($M425=Données!$I$3,AA425,IF(AND($M425=Données!$I$2,AB425=""),"Compléter la colonne précédente",IF(AA425-AB425&lt;=0,0,IF(AB425&gt;=144.44,AA425-144.44,AA425-AB425))))))</f>
        <v>Compléter la colonne M</v>
      </c>
      <c r="AD425" s="197" t="str">
        <f>IF(AA425="","Compléter la part variable",IF(AND($M425=Données!$I$2,AB425=""),"Compléter mont. unit. versé pour le BTE",IF(AC425-$C$6&lt;0,0,AC425-$C$6)))</f>
        <v>Compléter la part variable</v>
      </c>
      <c r="AE425" s="192" t="str">
        <f t="shared" si="173"/>
        <v>Date signature contrat absente ou non conforme</v>
      </c>
      <c r="AF425" s="24"/>
      <c r="AG425" s="29"/>
      <c r="AH425" s="61" t="str">
        <f t="shared" si="186"/>
        <v>Compléter la colonne M</v>
      </c>
      <c r="AI425" s="62"/>
      <c r="AJ425" s="29"/>
      <c r="AK425" s="205" t="str">
        <f>IF($M425="","Compléter la colonne M",IF(AI425="","Compléter la part variable",IF($M425=Données!$I$3,AI425,IF(AND($M425=Données!$I$2,AJ425=""),"Compléter la colonne précédente",IF(AI425-AJ425&lt;=0,0,IF(AJ425&gt;=144.44,AI425-144.44,AI425-AJ425))))))</f>
        <v>Compléter la colonne M</v>
      </c>
      <c r="AL425" s="197" t="str">
        <f>IF(AI425="","Compléter la part variable",IF(AND($M425=Données!$I$2,AJ425=""),"Compléter mont. unit. versé pour le BTE",IF(AK425-$C$6&lt;0,0,AK425-$C$6)))</f>
        <v>Compléter la part variable</v>
      </c>
      <c r="AM425" s="192" t="str">
        <f t="shared" si="174"/>
        <v>Date signature contrat absente ou non conforme</v>
      </c>
      <c r="AN425" s="24"/>
      <c r="AO425" s="29"/>
      <c r="AP425" s="61" t="str">
        <f t="shared" si="187"/>
        <v>Compléter la colonne M</v>
      </c>
      <c r="AQ425" s="62"/>
      <c r="AR425" s="29"/>
      <c r="AS425" s="205" t="str">
        <f>IF($M425="","Compléter la colonne M",IF(AQ425="","Compléter la part variable",IF($M425=Données!$I$3,AQ425,IF(AND($M425=Données!$I$2,AR425=""),"Compléter la colonne précédente",IF(AQ425-AR425&lt;=0,0,IF(AR425&gt;=144.44,AQ425-144.44,AQ425-AR425))))))</f>
        <v>Compléter la colonne M</v>
      </c>
      <c r="AT425" s="197" t="str">
        <f>IF(AQ425="","Compléter la part variable",IF(AND($M425=Données!$I$2,AR425=""),"Compléter mont. unit. versé pour le BTE",IF(AS425-$C$6&lt;0,0,AS425-$C$6)))</f>
        <v>Compléter la part variable</v>
      </c>
      <c r="AU425" s="192" t="str">
        <f t="shared" si="175"/>
        <v>Date signature contrat absente ou non conforme</v>
      </c>
      <c r="AV425" s="24"/>
      <c r="AW425" s="29"/>
      <c r="AX425" s="61" t="str">
        <f t="shared" si="188"/>
        <v>Compléter la colonne M</v>
      </c>
      <c r="AY425" s="62"/>
      <c r="AZ425" s="29"/>
      <c r="BA425" s="205" t="str">
        <f>IF($M425="","Compléter la colonne M",IF(AY425="","Compléter la part variable",IF($M425=Données!$I$3,AY425,IF(AND($M425=Données!$I$2,AZ425=""),"Compléter la colonne précédente",IF(AY425-AZ425&lt;=0,0,IF(AZ425&gt;=144.44,AY425-144.44,AY425-AZ425))))))</f>
        <v>Compléter la colonne M</v>
      </c>
      <c r="BB425" s="197" t="str">
        <f>IF(AY425="","Compléter la part variable",IF(AND($M425=Données!$I$2,AZ425=""),"Compléter mont. unit. versé pour le BTE",IF(BA425-$C$6&lt;0,0,BA425-$C$6)))</f>
        <v>Compléter la part variable</v>
      </c>
      <c r="BC425" s="192" t="str">
        <f t="shared" si="176"/>
        <v>Date signature contrat absente ou non conforme</v>
      </c>
      <c r="BD425" s="24"/>
      <c r="BE425" s="29"/>
      <c r="BF425" s="61" t="str">
        <f t="shared" si="189"/>
        <v>Compléter la colonne M</v>
      </c>
      <c r="BG425" s="62"/>
      <c r="BH425" s="29"/>
      <c r="BI425" s="205" t="str">
        <f>IF($M425="","Compléter la colonne M",IF(BG425="","Compléter la part variable",IF($M425=Données!$I$3,BG425,IF(AND($M425=Données!$I$2,BH425=""),"Compléter la colonne précédente",IF(BG425-BH425&lt;=0,0,IF(BH425&gt;=144.44,BG425-144.44,BG425-BH425))))))</f>
        <v>Compléter la colonne M</v>
      </c>
      <c r="BJ425" s="197" t="str">
        <f>IF(BG425="","Compléter la part variable",IF(AND($M425=Données!$I$2,BH425=""),"Compléter mont. unit. versé pour le BTE",IF(BI425-$C$6&lt;0,0,BI425-$C$6)))</f>
        <v>Compléter la part variable</v>
      </c>
      <c r="BK425" s="192" t="str">
        <f t="shared" si="177"/>
        <v>Date signature contrat absente ou non conforme</v>
      </c>
      <c r="BL425" s="24"/>
      <c r="BM425" s="29"/>
      <c r="BN425" s="61" t="str">
        <f t="shared" si="190"/>
        <v>Compléter la colonne M</v>
      </c>
      <c r="BO425" s="62"/>
      <c r="BP425" s="29"/>
      <c r="BQ425" s="205" t="str">
        <f>IF($M425="","Compléter la colonne M",IF(BO425="","Compléter la part variable",IF($M425=Données!$I$3,BO425,IF(AND($M425=Données!$I$2,BP425=""),"Compléter la colonne précédente",IF(BO425-BP425&lt;=0,0,IF(BP425&gt;=144.44,BO425-144.44,BO425-BP425))))))</f>
        <v>Compléter la colonne M</v>
      </c>
      <c r="BR425" s="197" t="str">
        <f>IF(BO425="","Compléter la part variable",IF(AND($M425=Données!$I$2,BP425=""),"Compléter mont. unit. versé pour le BTE",IF(BQ425-$C$6&lt;0,0,BQ425-$C$6)))</f>
        <v>Compléter la part variable</v>
      </c>
      <c r="BS425" s="192" t="str">
        <f t="shared" si="178"/>
        <v>Date signature contrat absente ou non conforme</v>
      </c>
      <c r="BT425" s="24"/>
      <c r="BU425" s="29"/>
      <c r="BV425" s="61" t="str">
        <f t="shared" si="191"/>
        <v>Compléter la colonne M</v>
      </c>
      <c r="BW425" s="62"/>
      <c r="BX425" s="29"/>
      <c r="BY425" s="205" t="str">
        <f>IF($M425="","Compléter la colonne M",IF(BW425="","Compléter la part variable",IF($M425=Données!$I$3,BW425,IF(AND($M425=Données!$I$2,BX425=""),"Compléter la colonne précédente",IF(BW425-BX425&lt;=0,0,IF(BX425&gt;=144.44,BW425-144.44,BW425-BX425))))))</f>
        <v>Compléter la colonne M</v>
      </c>
      <c r="BZ425" s="197" t="str">
        <f>IF(BW425="","Compléter la part variable",IF(AND($M425=Données!$I$2,BX425=""),"Compléter mont. unit. versé pour le BTE",IF(BY425-$C$6&lt;0,0,BY425-$C$6)))</f>
        <v>Compléter la part variable</v>
      </c>
      <c r="CA425" s="192" t="str">
        <f t="shared" si="179"/>
        <v>Date signature contrat absente ou non conforme</v>
      </c>
      <c r="CB425" s="24"/>
      <c r="CC425" s="29"/>
      <c r="CD425" s="61" t="str">
        <f t="shared" si="192"/>
        <v>Compléter la colonne M</v>
      </c>
      <c r="CE425" s="62"/>
      <c r="CF425" s="29"/>
      <c r="CG425" s="205" t="str">
        <f>IF($M425="","Compléter la colonne M",IF(CE425="","Compléter la part variable",IF($M425=Données!$I$3,CE425,IF(AND($M425=Données!$I$2,CF425=""),"Compléter la colonne précédente",IF(CE425-CF425&lt;=0,0,IF(CF425&gt;=144.44,CE425-144.44,CE425-CF425))))))</f>
        <v>Compléter la colonne M</v>
      </c>
      <c r="CH425" s="197" t="str">
        <f>IF(CE425="","Compléter la part variable",IF(AND($M425=Données!$I$2,CF425=""),"Compléter mont. unit. versé pour le BTE",IF(CG425-$C$6&lt;0,0,CG425-$C$6)))</f>
        <v>Compléter la part variable</v>
      </c>
      <c r="CI425" s="192" t="str">
        <f t="shared" si="180"/>
        <v>Date signature contrat absente ou non conforme</v>
      </c>
      <c r="CJ425" s="24"/>
      <c r="CK425" s="29"/>
      <c r="CL425" s="61" t="str">
        <f t="shared" si="193"/>
        <v>Compléter la colonne M</v>
      </c>
      <c r="CM425" s="62"/>
      <c r="CN425" s="29"/>
      <c r="CO425" s="205" t="str">
        <f>IF($M425="","Compléter la colonne M",IF(CM425="","Compléter la part variable",IF($M425=Données!$I$3,CM425,IF(AND($M425=Données!$I$2,CN425=""),"Compléter la colonne précédente",IF(CM425-CN425&lt;=0,0,IF(CN425&gt;=144.44,CM425-144.44,CM425-CN425))))))</f>
        <v>Compléter la colonne M</v>
      </c>
      <c r="CP425" s="197" t="str">
        <f>IF(CM425="","Compléter la part variable",IF(AND($M425=Données!$I$2,CN425=""),"Compléter mont. unit. versé pour le BTE",IF(CO425-$C$6&lt;0,0,CO425-$C$6)))</f>
        <v>Compléter la part variable</v>
      </c>
      <c r="CQ425" s="192" t="str">
        <f t="shared" si="181"/>
        <v>Date signature contrat absente ou non conforme</v>
      </c>
      <c r="CR425" s="24"/>
      <c r="CS425" s="29"/>
      <c r="CT425" s="61" t="str">
        <f t="shared" si="194"/>
        <v>Compléter la colonne M</v>
      </c>
      <c r="CU425" s="62"/>
      <c r="CV425" s="29"/>
      <c r="CW425" s="205" t="str">
        <f>IF($M425="","Compléter la colonne M",IF(CU425="","Compléter la part variable",IF($M425=Données!$I$3,CU425,IF(AND($M425=Données!$I$2,CV425=""),"Compléter la colonne précédente",IF(CU425-CV425&lt;=0,0,IF(CV425&gt;=144.44,CU425-144.44,CU425-CV425))))))</f>
        <v>Compléter la colonne M</v>
      </c>
      <c r="CX425" s="197" t="str">
        <f>IF(CU425="","Compléter la part variable",IF(AND($M425=Données!$I$2,CV425=""),"Compléter mont. unit. versé pour le BTE",IF(CW425-$C$6&lt;0,0,CW425-$C$6)))</f>
        <v>Compléter la part variable</v>
      </c>
      <c r="CY425" s="192" t="str">
        <f t="shared" si="182"/>
        <v>Date signature contrat absente ou non conforme</v>
      </c>
      <c r="CZ425" s="24"/>
      <c r="DA425" s="29"/>
      <c r="DB425" s="61" t="str">
        <f t="shared" si="195"/>
        <v>Compléter la colonne M</v>
      </c>
      <c r="DC425" s="62"/>
      <c r="DD425" s="29"/>
      <c r="DE425" s="205" t="str">
        <f>IF($M425="","Compléter la colonne M",IF(DC425="","Compléter la part variable",IF($M425=Données!$I$3,DC425,IF(AND($M425=Données!$I$2,DD425=""),"Compléter la colonne précédente",IF(DC425-DD425&lt;=0,0,IF(DD425&gt;=144.44,DC425-144.44,DC425-DD425))))))</f>
        <v>Compléter la colonne M</v>
      </c>
      <c r="DF425" s="197" t="str">
        <f>IF(DC425="","Compléter la part variable",IF(AND($M425=Données!$I$2,DD425=""),"Compléter mont. unit. versé pour le BTE",IF(DE425-$C$6&lt;0,0,DE425-$C$6)))</f>
        <v>Compléter la part variable</v>
      </c>
      <c r="DG425" s="192" t="str">
        <f t="shared" si="183"/>
        <v>Date signature contrat absente ou non conforme</v>
      </c>
      <c r="DH425" s="106" t="str">
        <f t="shared" si="170"/>
        <v>Remplir les colonnes M,N, Q et P</v>
      </c>
      <c r="DI425" s="153" t="str">
        <f t="shared" si="171"/>
        <v>Remplir les colonnes M, N, Q et P</v>
      </c>
      <c r="DJ425" s="28" t="str">
        <f t="shared" si="172"/>
        <v>Remplir les colonnes M, N, Q et P</v>
      </c>
      <c r="DK425"/>
      <c r="DL425"/>
    </row>
    <row r="426" spans="1:116" x14ac:dyDescent="0.3">
      <c r="A426" s="132"/>
      <c r="B426" s="165"/>
      <c r="C426" s="43"/>
      <c r="D426" s="43"/>
      <c r="E426" s="43"/>
      <c r="F426" s="43"/>
      <c r="G426" s="133"/>
      <c r="H426" s="59"/>
      <c r="I426" s="29"/>
      <c r="J426" s="167"/>
      <c r="K426" s="167"/>
      <c r="L426" s="168"/>
      <c r="M426" s="141"/>
      <c r="N426" s="119"/>
      <c r="O426" s="69"/>
      <c r="P426" s="69"/>
      <c r="Q426" s="145"/>
      <c r="R426" s="24"/>
      <c r="S426" s="29"/>
      <c r="T426" s="61" t="str">
        <f t="shared" si="184"/>
        <v>Compléter la colonne M</v>
      </c>
      <c r="U426" s="62"/>
      <c r="V426" s="103" t="str">
        <f t="shared" si="168"/>
        <v>Compléter la colonne précédente</v>
      </c>
      <c r="W426" s="192" t="str">
        <f t="shared" si="169"/>
        <v>Date signature contrat absente ou non conforme</v>
      </c>
      <c r="X426" s="24"/>
      <c r="Y426" s="29"/>
      <c r="Z426" s="61" t="str">
        <f t="shared" si="185"/>
        <v>Compléter la colonne M</v>
      </c>
      <c r="AA426" s="62"/>
      <c r="AB426" s="29"/>
      <c r="AC426" s="205" t="str">
        <f>IF($M426="","Compléter la colonne M",IF(AA426="","Compléter la part variable",IF($M426=Données!$I$3,AA426,IF(AND($M426=Données!$I$2,AB426=""),"Compléter la colonne précédente",IF(AA426-AB426&lt;=0,0,IF(AB426&gt;=144.44,AA426-144.44,AA426-AB426))))))</f>
        <v>Compléter la colonne M</v>
      </c>
      <c r="AD426" s="197" t="str">
        <f>IF(AA426="","Compléter la part variable",IF(AND($M426=Données!$I$2,AB426=""),"Compléter mont. unit. versé pour le BTE",IF(AC426-$C$6&lt;0,0,AC426-$C$6)))</f>
        <v>Compléter la part variable</v>
      </c>
      <c r="AE426" s="192" t="str">
        <f t="shared" si="173"/>
        <v>Date signature contrat absente ou non conforme</v>
      </c>
      <c r="AF426" s="24"/>
      <c r="AG426" s="29"/>
      <c r="AH426" s="61" t="str">
        <f t="shared" si="186"/>
        <v>Compléter la colonne M</v>
      </c>
      <c r="AI426" s="62"/>
      <c r="AJ426" s="29"/>
      <c r="AK426" s="205" t="str">
        <f>IF($M426="","Compléter la colonne M",IF(AI426="","Compléter la part variable",IF($M426=Données!$I$3,AI426,IF(AND($M426=Données!$I$2,AJ426=""),"Compléter la colonne précédente",IF(AI426-AJ426&lt;=0,0,IF(AJ426&gt;=144.44,AI426-144.44,AI426-AJ426))))))</f>
        <v>Compléter la colonne M</v>
      </c>
      <c r="AL426" s="197" t="str">
        <f>IF(AI426="","Compléter la part variable",IF(AND($M426=Données!$I$2,AJ426=""),"Compléter mont. unit. versé pour le BTE",IF(AK426-$C$6&lt;0,0,AK426-$C$6)))</f>
        <v>Compléter la part variable</v>
      </c>
      <c r="AM426" s="192" t="str">
        <f t="shared" si="174"/>
        <v>Date signature contrat absente ou non conforme</v>
      </c>
      <c r="AN426" s="24"/>
      <c r="AO426" s="29"/>
      <c r="AP426" s="61" t="str">
        <f t="shared" si="187"/>
        <v>Compléter la colonne M</v>
      </c>
      <c r="AQ426" s="62"/>
      <c r="AR426" s="29"/>
      <c r="AS426" s="205" t="str">
        <f>IF($M426="","Compléter la colonne M",IF(AQ426="","Compléter la part variable",IF($M426=Données!$I$3,AQ426,IF(AND($M426=Données!$I$2,AR426=""),"Compléter la colonne précédente",IF(AQ426-AR426&lt;=0,0,IF(AR426&gt;=144.44,AQ426-144.44,AQ426-AR426))))))</f>
        <v>Compléter la colonne M</v>
      </c>
      <c r="AT426" s="197" t="str">
        <f>IF(AQ426="","Compléter la part variable",IF(AND($M426=Données!$I$2,AR426=""),"Compléter mont. unit. versé pour le BTE",IF(AS426-$C$6&lt;0,0,AS426-$C$6)))</f>
        <v>Compléter la part variable</v>
      </c>
      <c r="AU426" s="192" t="str">
        <f t="shared" si="175"/>
        <v>Date signature contrat absente ou non conforme</v>
      </c>
      <c r="AV426" s="24"/>
      <c r="AW426" s="29"/>
      <c r="AX426" s="61" t="str">
        <f t="shared" si="188"/>
        <v>Compléter la colonne M</v>
      </c>
      <c r="AY426" s="62"/>
      <c r="AZ426" s="29"/>
      <c r="BA426" s="205" t="str">
        <f>IF($M426="","Compléter la colonne M",IF(AY426="","Compléter la part variable",IF($M426=Données!$I$3,AY426,IF(AND($M426=Données!$I$2,AZ426=""),"Compléter la colonne précédente",IF(AY426-AZ426&lt;=0,0,IF(AZ426&gt;=144.44,AY426-144.44,AY426-AZ426))))))</f>
        <v>Compléter la colonne M</v>
      </c>
      <c r="BB426" s="197" t="str">
        <f>IF(AY426="","Compléter la part variable",IF(AND($M426=Données!$I$2,AZ426=""),"Compléter mont. unit. versé pour le BTE",IF(BA426-$C$6&lt;0,0,BA426-$C$6)))</f>
        <v>Compléter la part variable</v>
      </c>
      <c r="BC426" s="192" t="str">
        <f t="shared" si="176"/>
        <v>Date signature contrat absente ou non conforme</v>
      </c>
      <c r="BD426" s="24"/>
      <c r="BE426" s="29"/>
      <c r="BF426" s="61" t="str">
        <f t="shared" si="189"/>
        <v>Compléter la colonne M</v>
      </c>
      <c r="BG426" s="62"/>
      <c r="BH426" s="29"/>
      <c r="BI426" s="205" t="str">
        <f>IF($M426="","Compléter la colonne M",IF(BG426="","Compléter la part variable",IF($M426=Données!$I$3,BG426,IF(AND($M426=Données!$I$2,BH426=""),"Compléter la colonne précédente",IF(BG426-BH426&lt;=0,0,IF(BH426&gt;=144.44,BG426-144.44,BG426-BH426))))))</f>
        <v>Compléter la colonne M</v>
      </c>
      <c r="BJ426" s="197" t="str">
        <f>IF(BG426="","Compléter la part variable",IF(AND($M426=Données!$I$2,BH426=""),"Compléter mont. unit. versé pour le BTE",IF(BI426-$C$6&lt;0,0,BI426-$C$6)))</f>
        <v>Compléter la part variable</v>
      </c>
      <c r="BK426" s="192" t="str">
        <f t="shared" si="177"/>
        <v>Date signature contrat absente ou non conforme</v>
      </c>
      <c r="BL426" s="24"/>
      <c r="BM426" s="29"/>
      <c r="BN426" s="61" t="str">
        <f t="shared" si="190"/>
        <v>Compléter la colonne M</v>
      </c>
      <c r="BO426" s="62"/>
      <c r="BP426" s="29"/>
      <c r="BQ426" s="205" t="str">
        <f>IF($M426="","Compléter la colonne M",IF(BO426="","Compléter la part variable",IF($M426=Données!$I$3,BO426,IF(AND($M426=Données!$I$2,BP426=""),"Compléter la colonne précédente",IF(BO426-BP426&lt;=0,0,IF(BP426&gt;=144.44,BO426-144.44,BO426-BP426))))))</f>
        <v>Compléter la colonne M</v>
      </c>
      <c r="BR426" s="197" t="str">
        <f>IF(BO426="","Compléter la part variable",IF(AND($M426=Données!$I$2,BP426=""),"Compléter mont. unit. versé pour le BTE",IF(BQ426-$C$6&lt;0,0,BQ426-$C$6)))</f>
        <v>Compléter la part variable</v>
      </c>
      <c r="BS426" s="192" t="str">
        <f t="shared" si="178"/>
        <v>Date signature contrat absente ou non conforme</v>
      </c>
      <c r="BT426" s="24"/>
      <c r="BU426" s="29"/>
      <c r="BV426" s="61" t="str">
        <f t="shared" si="191"/>
        <v>Compléter la colonne M</v>
      </c>
      <c r="BW426" s="62"/>
      <c r="BX426" s="29"/>
      <c r="BY426" s="205" t="str">
        <f>IF($M426="","Compléter la colonne M",IF(BW426="","Compléter la part variable",IF($M426=Données!$I$3,BW426,IF(AND($M426=Données!$I$2,BX426=""),"Compléter la colonne précédente",IF(BW426-BX426&lt;=0,0,IF(BX426&gt;=144.44,BW426-144.44,BW426-BX426))))))</f>
        <v>Compléter la colonne M</v>
      </c>
      <c r="BZ426" s="197" t="str">
        <f>IF(BW426="","Compléter la part variable",IF(AND($M426=Données!$I$2,BX426=""),"Compléter mont. unit. versé pour le BTE",IF(BY426-$C$6&lt;0,0,BY426-$C$6)))</f>
        <v>Compléter la part variable</v>
      </c>
      <c r="CA426" s="192" t="str">
        <f t="shared" si="179"/>
        <v>Date signature contrat absente ou non conforme</v>
      </c>
      <c r="CB426" s="24"/>
      <c r="CC426" s="29"/>
      <c r="CD426" s="61" t="str">
        <f t="shared" si="192"/>
        <v>Compléter la colonne M</v>
      </c>
      <c r="CE426" s="62"/>
      <c r="CF426" s="29"/>
      <c r="CG426" s="205" t="str">
        <f>IF($M426="","Compléter la colonne M",IF(CE426="","Compléter la part variable",IF($M426=Données!$I$3,CE426,IF(AND($M426=Données!$I$2,CF426=""),"Compléter la colonne précédente",IF(CE426-CF426&lt;=0,0,IF(CF426&gt;=144.44,CE426-144.44,CE426-CF426))))))</f>
        <v>Compléter la colonne M</v>
      </c>
      <c r="CH426" s="197" t="str">
        <f>IF(CE426="","Compléter la part variable",IF(AND($M426=Données!$I$2,CF426=""),"Compléter mont. unit. versé pour le BTE",IF(CG426-$C$6&lt;0,0,CG426-$C$6)))</f>
        <v>Compléter la part variable</v>
      </c>
      <c r="CI426" s="192" t="str">
        <f t="shared" si="180"/>
        <v>Date signature contrat absente ou non conforme</v>
      </c>
      <c r="CJ426" s="24"/>
      <c r="CK426" s="29"/>
      <c r="CL426" s="61" t="str">
        <f t="shared" si="193"/>
        <v>Compléter la colonne M</v>
      </c>
      <c r="CM426" s="62"/>
      <c r="CN426" s="29"/>
      <c r="CO426" s="205" t="str">
        <f>IF($M426="","Compléter la colonne M",IF(CM426="","Compléter la part variable",IF($M426=Données!$I$3,CM426,IF(AND($M426=Données!$I$2,CN426=""),"Compléter la colonne précédente",IF(CM426-CN426&lt;=0,0,IF(CN426&gt;=144.44,CM426-144.44,CM426-CN426))))))</f>
        <v>Compléter la colonne M</v>
      </c>
      <c r="CP426" s="197" t="str">
        <f>IF(CM426="","Compléter la part variable",IF(AND($M426=Données!$I$2,CN426=""),"Compléter mont. unit. versé pour le BTE",IF(CO426-$C$6&lt;0,0,CO426-$C$6)))</f>
        <v>Compléter la part variable</v>
      </c>
      <c r="CQ426" s="192" t="str">
        <f t="shared" si="181"/>
        <v>Date signature contrat absente ou non conforme</v>
      </c>
      <c r="CR426" s="24"/>
      <c r="CS426" s="29"/>
      <c r="CT426" s="61" t="str">
        <f t="shared" si="194"/>
        <v>Compléter la colonne M</v>
      </c>
      <c r="CU426" s="62"/>
      <c r="CV426" s="29"/>
      <c r="CW426" s="205" t="str">
        <f>IF($M426="","Compléter la colonne M",IF(CU426="","Compléter la part variable",IF($M426=Données!$I$3,CU426,IF(AND($M426=Données!$I$2,CV426=""),"Compléter la colonne précédente",IF(CU426-CV426&lt;=0,0,IF(CV426&gt;=144.44,CU426-144.44,CU426-CV426))))))</f>
        <v>Compléter la colonne M</v>
      </c>
      <c r="CX426" s="197" t="str">
        <f>IF(CU426="","Compléter la part variable",IF(AND($M426=Données!$I$2,CV426=""),"Compléter mont. unit. versé pour le BTE",IF(CW426-$C$6&lt;0,0,CW426-$C$6)))</f>
        <v>Compléter la part variable</v>
      </c>
      <c r="CY426" s="192" t="str">
        <f t="shared" si="182"/>
        <v>Date signature contrat absente ou non conforme</v>
      </c>
      <c r="CZ426" s="24"/>
      <c r="DA426" s="29"/>
      <c r="DB426" s="61" t="str">
        <f t="shared" si="195"/>
        <v>Compléter la colonne M</v>
      </c>
      <c r="DC426" s="62"/>
      <c r="DD426" s="29"/>
      <c r="DE426" s="205" t="str">
        <f>IF($M426="","Compléter la colonne M",IF(DC426="","Compléter la part variable",IF($M426=Données!$I$3,DC426,IF(AND($M426=Données!$I$2,DD426=""),"Compléter la colonne précédente",IF(DC426-DD426&lt;=0,0,IF(DD426&gt;=144.44,DC426-144.44,DC426-DD426))))))</f>
        <v>Compléter la colonne M</v>
      </c>
      <c r="DF426" s="197" t="str">
        <f>IF(DC426="","Compléter la part variable",IF(AND($M426=Données!$I$2,DD426=""),"Compléter mont. unit. versé pour le BTE",IF(DE426-$C$6&lt;0,0,DE426-$C$6)))</f>
        <v>Compléter la part variable</v>
      </c>
      <c r="DG426" s="192" t="str">
        <f t="shared" si="183"/>
        <v>Date signature contrat absente ou non conforme</v>
      </c>
      <c r="DH426" s="106" t="str">
        <f t="shared" si="170"/>
        <v>Remplir les colonnes M,N, Q et P</v>
      </c>
      <c r="DI426" s="153" t="str">
        <f t="shared" si="171"/>
        <v>Remplir les colonnes M, N, Q et P</v>
      </c>
      <c r="DJ426" s="28" t="str">
        <f t="shared" si="172"/>
        <v>Remplir les colonnes M, N, Q et P</v>
      </c>
      <c r="DK426"/>
      <c r="DL426"/>
    </row>
    <row r="427" spans="1:116" x14ac:dyDescent="0.3">
      <c r="A427" s="132"/>
      <c r="B427" s="165"/>
      <c r="C427" s="43"/>
      <c r="D427" s="43"/>
      <c r="E427" s="43"/>
      <c r="F427" s="43"/>
      <c r="G427" s="133"/>
      <c r="H427" s="59"/>
      <c r="I427" s="29"/>
      <c r="J427" s="167"/>
      <c r="K427" s="167"/>
      <c r="L427" s="168"/>
      <c r="M427" s="141"/>
      <c r="N427" s="119"/>
      <c r="O427" s="69"/>
      <c r="P427" s="69"/>
      <c r="Q427" s="145"/>
      <c r="R427" s="24"/>
      <c r="S427" s="29"/>
      <c r="T427" s="61" t="str">
        <f t="shared" si="184"/>
        <v>Compléter la colonne M</v>
      </c>
      <c r="U427" s="62"/>
      <c r="V427" s="103" t="str">
        <f t="shared" si="168"/>
        <v>Compléter la colonne précédente</v>
      </c>
      <c r="W427" s="192" t="str">
        <f t="shared" si="169"/>
        <v>Date signature contrat absente ou non conforme</v>
      </c>
      <c r="X427" s="24"/>
      <c r="Y427" s="29"/>
      <c r="Z427" s="61" t="str">
        <f t="shared" si="185"/>
        <v>Compléter la colonne M</v>
      </c>
      <c r="AA427" s="62"/>
      <c r="AB427" s="29"/>
      <c r="AC427" s="205" t="str">
        <f>IF($M427="","Compléter la colonne M",IF(AA427="","Compléter la part variable",IF($M427=Données!$I$3,AA427,IF(AND($M427=Données!$I$2,AB427=""),"Compléter la colonne précédente",IF(AA427-AB427&lt;=0,0,IF(AB427&gt;=144.44,AA427-144.44,AA427-AB427))))))</f>
        <v>Compléter la colonne M</v>
      </c>
      <c r="AD427" s="197" t="str">
        <f>IF(AA427="","Compléter la part variable",IF(AND($M427=Données!$I$2,AB427=""),"Compléter mont. unit. versé pour le BTE",IF(AC427-$C$6&lt;0,0,AC427-$C$6)))</f>
        <v>Compléter la part variable</v>
      </c>
      <c r="AE427" s="192" t="str">
        <f t="shared" si="173"/>
        <v>Date signature contrat absente ou non conforme</v>
      </c>
      <c r="AF427" s="24"/>
      <c r="AG427" s="29"/>
      <c r="AH427" s="61" t="str">
        <f t="shared" si="186"/>
        <v>Compléter la colonne M</v>
      </c>
      <c r="AI427" s="62"/>
      <c r="AJ427" s="29"/>
      <c r="AK427" s="205" t="str">
        <f>IF($M427="","Compléter la colonne M",IF(AI427="","Compléter la part variable",IF($M427=Données!$I$3,AI427,IF(AND($M427=Données!$I$2,AJ427=""),"Compléter la colonne précédente",IF(AI427-AJ427&lt;=0,0,IF(AJ427&gt;=144.44,AI427-144.44,AI427-AJ427))))))</f>
        <v>Compléter la colonne M</v>
      </c>
      <c r="AL427" s="197" t="str">
        <f>IF(AI427="","Compléter la part variable",IF(AND($M427=Données!$I$2,AJ427=""),"Compléter mont. unit. versé pour le BTE",IF(AK427-$C$6&lt;0,0,AK427-$C$6)))</f>
        <v>Compléter la part variable</v>
      </c>
      <c r="AM427" s="192" t="str">
        <f t="shared" si="174"/>
        <v>Date signature contrat absente ou non conforme</v>
      </c>
      <c r="AN427" s="24"/>
      <c r="AO427" s="29"/>
      <c r="AP427" s="61" t="str">
        <f t="shared" si="187"/>
        <v>Compléter la colonne M</v>
      </c>
      <c r="AQ427" s="62"/>
      <c r="AR427" s="29"/>
      <c r="AS427" s="205" t="str">
        <f>IF($M427="","Compléter la colonne M",IF(AQ427="","Compléter la part variable",IF($M427=Données!$I$3,AQ427,IF(AND($M427=Données!$I$2,AR427=""),"Compléter la colonne précédente",IF(AQ427-AR427&lt;=0,0,IF(AR427&gt;=144.44,AQ427-144.44,AQ427-AR427))))))</f>
        <v>Compléter la colonne M</v>
      </c>
      <c r="AT427" s="197" t="str">
        <f>IF(AQ427="","Compléter la part variable",IF(AND($M427=Données!$I$2,AR427=""),"Compléter mont. unit. versé pour le BTE",IF(AS427-$C$6&lt;0,0,AS427-$C$6)))</f>
        <v>Compléter la part variable</v>
      </c>
      <c r="AU427" s="192" t="str">
        <f t="shared" si="175"/>
        <v>Date signature contrat absente ou non conforme</v>
      </c>
      <c r="AV427" s="24"/>
      <c r="AW427" s="29"/>
      <c r="AX427" s="61" t="str">
        <f t="shared" si="188"/>
        <v>Compléter la colonne M</v>
      </c>
      <c r="AY427" s="62"/>
      <c r="AZ427" s="29"/>
      <c r="BA427" s="205" t="str">
        <f>IF($M427="","Compléter la colonne M",IF(AY427="","Compléter la part variable",IF($M427=Données!$I$3,AY427,IF(AND($M427=Données!$I$2,AZ427=""),"Compléter la colonne précédente",IF(AY427-AZ427&lt;=0,0,IF(AZ427&gt;=144.44,AY427-144.44,AY427-AZ427))))))</f>
        <v>Compléter la colonne M</v>
      </c>
      <c r="BB427" s="197" t="str">
        <f>IF(AY427="","Compléter la part variable",IF(AND($M427=Données!$I$2,AZ427=""),"Compléter mont. unit. versé pour le BTE",IF(BA427-$C$6&lt;0,0,BA427-$C$6)))</f>
        <v>Compléter la part variable</v>
      </c>
      <c r="BC427" s="192" t="str">
        <f t="shared" si="176"/>
        <v>Date signature contrat absente ou non conforme</v>
      </c>
      <c r="BD427" s="24"/>
      <c r="BE427" s="29"/>
      <c r="BF427" s="61" t="str">
        <f t="shared" si="189"/>
        <v>Compléter la colonne M</v>
      </c>
      <c r="BG427" s="62"/>
      <c r="BH427" s="29"/>
      <c r="BI427" s="205" t="str">
        <f>IF($M427="","Compléter la colonne M",IF(BG427="","Compléter la part variable",IF($M427=Données!$I$3,BG427,IF(AND($M427=Données!$I$2,BH427=""),"Compléter la colonne précédente",IF(BG427-BH427&lt;=0,0,IF(BH427&gt;=144.44,BG427-144.44,BG427-BH427))))))</f>
        <v>Compléter la colonne M</v>
      </c>
      <c r="BJ427" s="197" t="str">
        <f>IF(BG427="","Compléter la part variable",IF(AND($M427=Données!$I$2,BH427=""),"Compléter mont. unit. versé pour le BTE",IF(BI427-$C$6&lt;0,0,BI427-$C$6)))</f>
        <v>Compléter la part variable</v>
      </c>
      <c r="BK427" s="192" t="str">
        <f t="shared" si="177"/>
        <v>Date signature contrat absente ou non conforme</v>
      </c>
      <c r="BL427" s="24"/>
      <c r="BM427" s="29"/>
      <c r="BN427" s="61" t="str">
        <f t="shared" si="190"/>
        <v>Compléter la colonne M</v>
      </c>
      <c r="BO427" s="62"/>
      <c r="BP427" s="29"/>
      <c r="BQ427" s="205" t="str">
        <f>IF($M427="","Compléter la colonne M",IF(BO427="","Compléter la part variable",IF($M427=Données!$I$3,BO427,IF(AND($M427=Données!$I$2,BP427=""),"Compléter la colonne précédente",IF(BO427-BP427&lt;=0,0,IF(BP427&gt;=144.44,BO427-144.44,BO427-BP427))))))</f>
        <v>Compléter la colonne M</v>
      </c>
      <c r="BR427" s="197" t="str">
        <f>IF(BO427="","Compléter la part variable",IF(AND($M427=Données!$I$2,BP427=""),"Compléter mont. unit. versé pour le BTE",IF(BQ427-$C$6&lt;0,0,BQ427-$C$6)))</f>
        <v>Compléter la part variable</v>
      </c>
      <c r="BS427" s="192" t="str">
        <f t="shared" si="178"/>
        <v>Date signature contrat absente ou non conforme</v>
      </c>
      <c r="BT427" s="24"/>
      <c r="BU427" s="29"/>
      <c r="BV427" s="61" t="str">
        <f t="shared" si="191"/>
        <v>Compléter la colonne M</v>
      </c>
      <c r="BW427" s="62"/>
      <c r="BX427" s="29"/>
      <c r="BY427" s="205" t="str">
        <f>IF($M427="","Compléter la colonne M",IF(BW427="","Compléter la part variable",IF($M427=Données!$I$3,BW427,IF(AND($M427=Données!$I$2,BX427=""),"Compléter la colonne précédente",IF(BW427-BX427&lt;=0,0,IF(BX427&gt;=144.44,BW427-144.44,BW427-BX427))))))</f>
        <v>Compléter la colonne M</v>
      </c>
      <c r="BZ427" s="197" t="str">
        <f>IF(BW427="","Compléter la part variable",IF(AND($M427=Données!$I$2,BX427=""),"Compléter mont. unit. versé pour le BTE",IF(BY427-$C$6&lt;0,0,BY427-$C$6)))</f>
        <v>Compléter la part variable</v>
      </c>
      <c r="CA427" s="192" t="str">
        <f t="shared" si="179"/>
        <v>Date signature contrat absente ou non conforme</v>
      </c>
      <c r="CB427" s="24"/>
      <c r="CC427" s="29"/>
      <c r="CD427" s="61" t="str">
        <f t="shared" si="192"/>
        <v>Compléter la colonne M</v>
      </c>
      <c r="CE427" s="62"/>
      <c r="CF427" s="29"/>
      <c r="CG427" s="205" t="str">
        <f>IF($M427="","Compléter la colonne M",IF(CE427="","Compléter la part variable",IF($M427=Données!$I$3,CE427,IF(AND($M427=Données!$I$2,CF427=""),"Compléter la colonne précédente",IF(CE427-CF427&lt;=0,0,IF(CF427&gt;=144.44,CE427-144.44,CE427-CF427))))))</f>
        <v>Compléter la colonne M</v>
      </c>
      <c r="CH427" s="197" t="str">
        <f>IF(CE427="","Compléter la part variable",IF(AND($M427=Données!$I$2,CF427=""),"Compléter mont. unit. versé pour le BTE",IF(CG427-$C$6&lt;0,0,CG427-$C$6)))</f>
        <v>Compléter la part variable</v>
      </c>
      <c r="CI427" s="192" t="str">
        <f t="shared" si="180"/>
        <v>Date signature contrat absente ou non conforme</v>
      </c>
      <c r="CJ427" s="24"/>
      <c r="CK427" s="29"/>
      <c r="CL427" s="61" t="str">
        <f t="shared" si="193"/>
        <v>Compléter la colonne M</v>
      </c>
      <c r="CM427" s="62"/>
      <c r="CN427" s="29"/>
      <c r="CO427" s="205" t="str">
        <f>IF($M427="","Compléter la colonne M",IF(CM427="","Compléter la part variable",IF($M427=Données!$I$3,CM427,IF(AND($M427=Données!$I$2,CN427=""),"Compléter la colonne précédente",IF(CM427-CN427&lt;=0,0,IF(CN427&gt;=144.44,CM427-144.44,CM427-CN427))))))</f>
        <v>Compléter la colonne M</v>
      </c>
      <c r="CP427" s="197" t="str">
        <f>IF(CM427="","Compléter la part variable",IF(AND($M427=Données!$I$2,CN427=""),"Compléter mont. unit. versé pour le BTE",IF(CO427-$C$6&lt;0,0,CO427-$C$6)))</f>
        <v>Compléter la part variable</v>
      </c>
      <c r="CQ427" s="192" t="str">
        <f t="shared" si="181"/>
        <v>Date signature contrat absente ou non conforme</v>
      </c>
      <c r="CR427" s="24"/>
      <c r="CS427" s="29"/>
      <c r="CT427" s="61" t="str">
        <f t="shared" si="194"/>
        <v>Compléter la colonne M</v>
      </c>
      <c r="CU427" s="62"/>
      <c r="CV427" s="29"/>
      <c r="CW427" s="205" t="str">
        <f>IF($M427="","Compléter la colonne M",IF(CU427="","Compléter la part variable",IF($M427=Données!$I$3,CU427,IF(AND($M427=Données!$I$2,CV427=""),"Compléter la colonne précédente",IF(CU427-CV427&lt;=0,0,IF(CV427&gt;=144.44,CU427-144.44,CU427-CV427))))))</f>
        <v>Compléter la colonne M</v>
      </c>
      <c r="CX427" s="197" t="str">
        <f>IF(CU427="","Compléter la part variable",IF(AND($M427=Données!$I$2,CV427=""),"Compléter mont. unit. versé pour le BTE",IF(CW427-$C$6&lt;0,0,CW427-$C$6)))</f>
        <v>Compléter la part variable</v>
      </c>
      <c r="CY427" s="192" t="str">
        <f t="shared" si="182"/>
        <v>Date signature contrat absente ou non conforme</v>
      </c>
      <c r="CZ427" s="24"/>
      <c r="DA427" s="29"/>
      <c r="DB427" s="61" t="str">
        <f t="shared" si="195"/>
        <v>Compléter la colonne M</v>
      </c>
      <c r="DC427" s="62"/>
      <c r="DD427" s="29"/>
      <c r="DE427" s="205" t="str">
        <f>IF($M427="","Compléter la colonne M",IF(DC427="","Compléter la part variable",IF($M427=Données!$I$3,DC427,IF(AND($M427=Données!$I$2,DD427=""),"Compléter la colonne précédente",IF(DC427-DD427&lt;=0,0,IF(DD427&gt;=144.44,DC427-144.44,DC427-DD427))))))</f>
        <v>Compléter la colonne M</v>
      </c>
      <c r="DF427" s="197" t="str">
        <f>IF(DC427="","Compléter la part variable",IF(AND($M427=Données!$I$2,DD427=""),"Compléter mont. unit. versé pour le BTE",IF(DE427-$C$6&lt;0,0,DE427-$C$6)))</f>
        <v>Compléter la part variable</v>
      </c>
      <c r="DG427" s="192" t="str">
        <f t="shared" si="183"/>
        <v>Date signature contrat absente ou non conforme</v>
      </c>
      <c r="DH427" s="106" t="str">
        <f t="shared" si="170"/>
        <v>Remplir les colonnes M,N, Q et P</v>
      </c>
      <c r="DI427" s="153" t="str">
        <f t="shared" si="171"/>
        <v>Remplir les colonnes M, N, Q et P</v>
      </c>
      <c r="DJ427" s="28" t="str">
        <f t="shared" si="172"/>
        <v>Remplir les colonnes M, N, Q et P</v>
      </c>
      <c r="DK427"/>
      <c r="DL427"/>
    </row>
    <row r="428" spans="1:116" x14ac:dyDescent="0.3">
      <c r="A428" s="132"/>
      <c r="B428" s="165"/>
      <c r="C428" s="43"/>
      <c r="D428" s="43"/>
      <c r="E428" s="43"/>
      <c r="F428" s="43"/>
      <c r="G428" s="133"/>
      <c r="H428" s="59"/>
      <c r="I428" s="29"/>
      <c r="J428" s="167"/>
      <c r="K428" s="167"/>
      <c r="L428" s="168"/>
      <c r="M428" s="141"/>
      <c r="N428" s="119"/>
      <c r="O428" s="69"/>
      <c r="P428" s="69"/>
      <c r="Q428" s="145"/>
      <c r="R428" s="24"/>
      <c r="S428" s="29"/>
      <c r="T428" s="61" t="str">
        <f t="shared" si="184"/>
        <v>Compléter la colonne M</v>
      </c>
      <c r="U428" s="62"/>
      <c r="V428" s="103" t="str">
        <f t="shared" si="168"/>
        <v>Compléter la colonne précédente</v>
      </c>
      <c r="W428" s="192" t="str">
        <f t="shared" si="169"/>
        <v>Date signature contrat absente ou non conforme</v>
      </c>
      <c r="X428" s="24"/>
      <c r="Y428" s="29"/>
      <c r="Z428" s="61" t="str">
        <f t="shared" si="185"/>
        <v>Compléter la colonne M</v>
      </c>
      <c r="AA428" s="62"/>
      <c r="AB428" s="29"/>
      <c r="AC428" s="205" t="str">
        <f>IF($M428="","Compléter la colonne M",IF(AA428="","Compléter la part variable",IF($M428=Données!$I$3,AA428,IF(AND($M428=Données!$I$2,AB428=""),"Compléter la colonne précédente",IF(AA428-AB428&lt;=0,0,IF(AB428&gt;=144.44,AA428-144.44,AA428-AB428))))))</f>
        <v>Compléter la colonne M</v>
      </c>
      <c r="AD428" s="197" t="str">
        <f>IF(AA428="","Compléter la part variable",IF(AND($M428=Données!$I$2,AB428=""),"Compléter mont. unit. versé pour le BTE",IF(AC428-$C$6&lt;0,0,AC428-$C$6)))</f>
        <v>Compléter la part variable</v>
      </c>
      <c r="AE428" s="192" t="str">
        <f t="shared" si="173"/>
        <v>Date signature contrat absente ou non conforme</v>
      </c>
      <c r="AF428" s="24"/>
      <c r="AG428" s="29"/>
      <c r="AH428" s="61" t="str">
        <f t="shared" si="186"/>
        <v>Compléter la colonne M</v>
      </c>
      <c r="AI428" s="62"/>
      <c r="AJ428" s="29"/>
      <c r="AK428" s="205" t="str">
        <f>IF($M428="","Compléter la colonne M",IF(AI428="","Compléter la part variable",IF($M428=Données!$I$3,AI428,IF(AND($M428=Données!$I$2,AJ428=""),"Compléter la colonne précédente",IF(AI428-AJ428&lt;=0,0,IF(AJ428&gt;=144.44,AI428-144.44,AI428-AJ428))))))</f>
        <v>Compléter la colonne M</v>
      </c>
      <c r="AL428" s="197" t="str">
        <f>IF(AI428="","Compléter la part variable",IF(AND($M428=Données!$I$2,AJ428=""),"Compléter mont. unit. versé pour le BTE",IF(AK428-$C$6&lt;0,0,AK428-$C$6)))</f>
        <v>Compléter la part variable</v>
      </c>
      <c r="AM428" s="192" t="str">
        <f t="shared" si="174"/>
        <v>Date signature contrat absente ou non conforme</v>
      </c>
      <c r="AN428" s="24"/>
      <c r="AO428" s="29"/>
      <c r="AP428" s="61" t="str">
        <f t="shared" si="187"/>
        <v>Compléter la colonne M</v>
      </c>
      <c r="AQ428" s="62"/>
      <c r="AR428" s="29"/>
      <c r="AS428" s="205" t="str">
        <f>IF($M428="","Compléter la colonne M",IF(AQ428="","Compléter la part variable",IF($M428=Données!$I$3,AQ428,IF(AND($M428=Données!$I$2,AR428=""),"Compléter la colonne précédente",IF(AQ428-AR428&lt;=0,0,IF(AR428&gt;=144.44,AQ428-144.44,AQ428-AR428))))))</f>
        <v>Compléter la colonne M</v>
      </c>
      <c r="AT428" s="197" t="str">
        <f>IF(AQ428="","Compléter la part variable",IF(AND($M428=Données!$I$2,AR428=""),"Compléter mont. unit. versé pour le BTE",IF(AS428-$C$6&lt;0,0,AS428-$C$6)))</f>
        <v>Compléter la part variable</v>
      </c>
      <c r="AU428" s="192" t="str">
        <f t="shared" si="175"/>
        <v>Date signature contrat absente ou non conforme</v>
      </c>
      <c r="AV428" s="24"/>
      <c r="AW428" s="29"/>
      <c r="AX428" s="61" t="str">
        <f t="shared" si="188"/>
        <v>Compléter la colonne M</v>
      </c>
      <c r="AY428" s="62"/>
      <c r="AZ428" s="29"/>
      <c r="BA428" s="205" t="str">
        <f>IF($M428="","Compléter la colonne M",IF(AY428="","Compléter la part variable",IF($M428=Données!$I$3,AY428,IF(AND($M428=Données!$I$2,AZ428=""),"Compléter la colonne précédente",IF(AY428-AZ428&lt;=0,0,IF(AZ428&gt;=144.44,AY428-144.44,AY428-AZ428))))))</f>
        <v>Compléter la colonne M</v>
      </c>
      <c r="BB428" s="197" t="str">
        <f>IF(AY428="","Compléter la part variable",IF(AND($M428=Données!$I$2,AZ428=""),"Compléter mont. unit. versé pour le BTE",IF(BA428-$C$6&lt;0,0,BA428-$C$6)))</f>
        <v>Compléter la part variable</v>
      </c>
      <c r="BC428" s="192" t="str">
        <f t="shared" si="176"/>
        <v>Date signature contrat absente ou non conforme</v>
      </c>
      <c r="BD428" s="24"/>
      <c r="BE428" s="29"/>
      <c r="BF428" s="61" t="str">
        <f t="shared" si="189"/>
        <v>Compléter la colonne M</v>
      </c>
      <c r="BG428" s="62"/>
      <c r="BH428" s="29"/>
      <c r="BI428" s="205" t="str">
        <f>IF($M428="","Compléter la colonne M",IF(BG428="","Compléter la part variable",IF($M428=Données!$I$3,BG428,IF(AND($M428=Données!$I$2,BH428=""),"Compléter la colonne précédente",IF(BG428-BH428&lt;=0,0,IF(BH428&gt;=144.44,BG428-144.44,BG428-BH428))))))</f>
        <v>Compléter la colonne M</v>
      </c>
      <c r="BJ428" s="197" t="str">
        <f>IF(BG428="","Compléter la part variable",IF(AND($M428=Données!$I$2,BH428=""),"Compléter mont. unit. versé pour le BTE",IF(BI428-$C$6&lt;0,0,BI428-$C$6)))</f>
        <v>Compléter la part variable</v>
      </c>
      <c r="BK428" s="192" t="str">
        <f t="shared" si="177"/>
        <v>Date signature contrat absente ou non conforme</v>
      </c>
      <c r="BL428" s="24"/>
      <c r="BM428" s="29"/>
      <c r="BN428" s="61" t="str">
        <f t="shared" si="190"/>
        <v>Compléter la colonne M</v>
      </c>
      <c r="BO428" s="62"/>
      <c r="BP428" s="29"/>
      <c r="BQ428" s="205" t="str">
        <f>IF($M428="","Compléter la colonne M",IF(BO428="","Compléter la part variable",IF($M428=Données!$I$3,BO428,IF(AND($M428=Données!$I$2,BP428=""),"Compléter la colonne précédente",IF(BO428-BP428&lt;=0,0,IF(BP428&gt;=144.44,BO428-144.44,BO428-BP428))))))</f>
        <v>Compléter la colonne M</v>
      </c>
      <c r="BR428" s="197" t="str">
        <f>IF(BO428="","Compléter la part variable",IF(AND($M428=Données!$I$2,BP428=""),"Compléter mont. unit. versé pour le BTE",IF(BQ428-$C$6&lt;0,0,BQ428-$C$6)))</f>
        <v>Compléter la part variable</v>
      </c>
      <c r="BS428" s="192" t="str">
        <f t="shared" si="178"/>
        <v>Date signature contrat absente ou non conforme</v>
      </c>
      <c r="BT428" s="24"/>
      <c r="BU428" s="29"/>
      <c r="BV428" s="61" t="str">
        <f t="shared" si="191"/>
        <v>Compléter la colonne M</v>
      </c>
      <c r="BW428" s="62"/>
      <c r="BX428" s="29"/>
      <c r="BY428" s="205" t="str">
        <f>IF($M428="","Compléter la colonne M",IF(BW428="","Compléter la part variable",IF($M428=Données!$I$3,BW428,IF(AND($M428=Données!$I$2,BX428=""),"Compléter la colonne précédente",IF(BW428-BX428&lt;=0,0,IF(BX428&gt;=144.44,BW428-144.44,BW428-BX428))))))</f>
        <v>Compléter la colonne M</v>
      </c>
      <c r="BZ428" s="197" t="str">
        <f>IF(BW428="","Compléter la part variable",IF(AND($M428=Données!$I$2,BX428=""),"Compléter mont. unit. versé pour le BTE",IF(BY428-$C$6&lt;0,0,BY428-$C$6)))</f>
        <v>Compléter la part variable</v>
      </c>
      <c r="CA428" s="192" t="str">
        <f t="shared" si="179"/>
        <v>Date signature contrat absente ou non conforme</v>
      </c>
      <c r="CB428" s="24"/>
      <c r="CC428" s="29"/>
      <c r="CD428" s="61" t="str">
        <f t="shared" si="192"/>
        <v>Compléter la colonne M</v>
      </c>
      <c r="CE428" s="62"/>
      <c r="CF428" s="29"/>
      <c r="CG428" s="205" t="str">
        <f>IF($M428="","Compléter la colonne M",IF(CE428="","Compléter la part variable",IF($M428=Données!$I$3,CE428,IF(AND($M428=Données!$I$2,CF428=""),"Compléter la colonne précédente",IF(CE428-CF428&lt;=0,0,IF(CF428&gt;=144.44,CE428-144.44,CE428-CF428))))))</f>
        <v>Compléter la colonne M</v>
      </c>
      <c r="CH428" s="197" t="str">
        <f>IF(CE428="","Compléter la part variable",IF(AND($M428=Données!$I$2,CF428=""),"Compléter mont. unit. versé pour le BTE",IF(CG428-$C$6&lt;0,0,CG428-$C$6)))</f>
        <v>Compléter la part variable</v>
      </c>
      <c r="CI428" s="192" t="str">
        <f t="shared" si="180"/>
        <v>Date signature contrat absente ou non conforme</v>
      </c>
      <c r="CJ428" s="24"/>
      <c r="CK428" s="29"/>
      <c r="CL428" s="61" t="str">
        <f t="shared" si="193"/>
        <v>Compléter la colonne M</v>
      </c>
      <c r="CM428" s="62"/>
      <c r="CN428" s="29"/>
      <c r="CO428" s="205" t="str">
        <f>IF($M428="","Compléter la colonne M",IF(CM428="","Compléter la part variable",IF($M428=Données!$I$3,CM428,IF(AND($M428=Données!$I$2,CN428=""),"Compléter la colonne précédente",IF(CM428-CN428&lt;=0,0,IF(CN428&gt;=144.44,CM428-144.44,CM428-CN428))))))</f>
        <v>Compléter la colonne M</v>
      </c>
      <c r="CP428" s="197" t="str">
        <f>IF(CM428="","Compléter la part variable",IF(AND($M428=Données!$I$2,CN428=""),"Compléter mont. unit. versé pour le BTE",IF(CO428-$C$6&lt;0,0,CO428-$C$6)))</f>
        <v>Compléter la part variable</v>
      </c>
      <c r="CQ428" s="192" t="str">
        <f t="shared" si="181"/>
        <v>Date signature contrat absente ou non conforme</v>
      </c>
      <c r="CR428" s="24"/>
      <c r="CS428" s="29"/>
      <c r="CT428" s="61" t="str">
        <f t="shared" si="194"/>
        <v>Compléter la colonne M</v>
      </c>
      <c r="CU428" s="62"/>
      <c r="CV428" s="29"/>
      <c r="CW428" s="205" t="str">
        <f>IF($M428="","Compléter la colonne M",IF(CU428="","Compléter la part variable",IF($M428=Données!$I$3,CU428,IF(AND($M428=Données!$I$2,CV428=""),"Compléter la colonne précédente",IF(CU428-CV428&lt;=0,0,IF(CV428&gt;=144.44,CU428-144.44,CU428-CV428))))))</f>
        <v>Compléter la colonne M</v>
      </c>
      <c r="CX428" s="197" t="str">
        <f>IF(CU428="","Compléter la part variable",IF(AND($M428=Données!$I$2,CV428=""),"Compléter mont. unit. versé pour le BTE",IF(CW428-$C$6&lt;0,0,CW428-$C$6)))</f>
        <v>Compléter la part variable</v>
      </c>
      <c r="CY428" s="192" t="str">
        <f t="shared" si="182"/>
        <v>Date signature contrat absente ou non conforme</v>
      </c>
      <c r="CZ428" s="24"/>
      <c r="DA428" s="29"/>
      <c r="DB428" s="61" t="str">
        <f t="shared" si="195"/>
        <v>Compléter la colonne M</v>
      </c>
      <c r="DC428" s="62"/>
      <c r="DD428" s="29"/>
      <c r="DE428" s="205" t="str">
        <f>IF($M428="","Compléter la colonne M",IF(DC428="","Compléter la part variable",IF($M428=Données!$I$3,DC428,IF(AND($M428=Données!$I$2,DD428=""),"Compléter la colonne précédente",IF(DC428-DD428&lt;=0,0,IF(DD428&gt;=144.44,DC428-144.44,DC428-DD428))))))</f>
        <v>Compléter la colonne M</v>
      </c>
      <c r="DF428" s="197" t="str">
        <f>IF(DC428="","Compléter la part variable",IF(AND($M428=Données!$I$2,DD428=""),"Compléter mont. unit. versé pour le BTE",IF(DE428-$C$6&lt;0,0,DE428-$C$6)))</f>
        <v>Compléter la part variable</v>
      </c>
      <c r="DG428" s="192" t="str">
        <f t="shared" si="183"/>
        <v>Date signature contrat absente ou non conforme</v>
      </c>
      <c r="DH428" s="106" t="str">
        <f t="shared" si="170"/>
        <v>Remplir les colonnes M,N, Q et P</v>
      </c>
      <c r="DI428" s="153" t="str">
        <f t="shared" si="171"/>
        <v>Remplir les colonnes M, N, Q et P</v>
      </c>
      <c r="DJ428" s="28" t="str">
        <f t="shared" si="172"/>
        <v>Remplir les colonnes M, N, Q et P</v>
      </c>
      <c r="DK428"/>
      <c r="DL428"/>
    </row>
    <row r="429" spans="1:116" x14ac:dyDescent="0.3">
      <c r="A429" s="132"/>
      <c r="B429" s="165"/>
      <c r="C429" s="43"/>
      <c r="D429" s="43"/>
      <c r="E429" s="43"/>
      <c r="F429" s="43"/>
      <c r="G429" s="133"/>
      <c r="H429" s="59"/>
      <c r="I429" s="29"/>
      <c r="J429" s="167"/>
      <c r="K429" s="167"/>
      <c r="L429" s="168"/>
      <c r="M429" s="141"/>
      <c r="N429" s="119"/>
      <c r="O429" s="69"/>
      <c r="P429" s="69"/>
      <c r="Q429" s="145"/>
      <c r="R429" s="24"/>
      <c r="S429" s="29"/>
      <c r="T429" s="61" t="str">
        <f t="shared" si="184"/>
        <v>Compléter la colonne M</v>
      </c>
      <c r="U429" s="62"/>
      <c r="V429" s="103" t="str">
        <f t="shared" si="168"/>
        <v>Compléter la colonne précédente</v>
      </c>
      <c r="W429" s="192" t="str">
        <f t="shared" si="169"/>
        <v>Date signature contrat absente ou non conforme</v>
      </c>
      <c r="X429" s="24"/>
      <c r="Y429" s="29"/>
      <c r="Z429" s="61" t="str">
        <f t="shared" si="185"/>
        <v>Compléter la colonne M</v>
      </c>
      <c r="AA429" s="62"/>
      <c r="AB429" s="29"/>
      <c r="AC429" s="205" t="str">
        <f>IF($M429="","Compléter la colonne M",IF(AA429="","Compléter la part variable",IF($M429=Données!$I$3,AA429,IF(AND($M429=Données!$I$2,AB429=""),"Compléter la colonne précédente",IF(AA429-AB429&lt;=0,0,IF(AB429&gt;=144.44,AA429-144.44,AA429-AB429))))))</f>
        <v>Compléter la colonne M</v>
      </c>
      <c r="AD429" s="197" t="str">
        <f>IF(AA429="","Compléter la part variable",IF(AND($M429=Données!$I$2,AB429=""),"Compléter mont. unit. versé pour le BTE",IF(AC429-$C$6&lt;0,0,AC429-$C$6)))</f>
        <v>Compléter la part variable</v>
      </c>
      <c r="AE429" s="192" t="str">
        <f t="shared" si="173"/>
        <v>Date signature contrat absente ou non conforme</v>
      </c>
      <c r="AF429" s="24"/>
      <c r="AG429" s="29"/>
      <c r="AH429" s="61" t="str">
        <f t="shared" si="186"/>
        <v>Compléter la colonne M</v>
      </c>
      <c r="AI429" s="62"/>
      <c r="AJ429" s="29"/>
      <c r="AK429" s="205" t="str">
        <f>IF($M429="","Compléter la colonne M",IF(AI429="","Compléter la part variable",IF($M429=Données!$I$3,AI429,IF(AND($M429=Données!$I$2,AJ429=""),"Compléter la colonne précédente",IF(AI429-AJ429&lt;=0,0,IF(AJ429&gt;=144.44,AI429-144.44,AI429-AJ429))))))</f>
        <v>Compléter la colonne M</v>
      </c>
      <c r="AL429" s="197" t="str">
        <f>IF(AI429="","Compléter la part variable",IF(AND($M429=Données!$I$2,AJ429=""),"Compléter mont. unit. versé pour le BTE",IF(AK429-$C$6&lt;0,0,AK429-$C$6)))</f>
        <v>Compléter la part variable</v>
      </c>
      <c r="AM429" s="192" t="str">
        <f t="shared" si="174"/>
        <v>Date signature contrat absente ou non conforme</v>
      </c>
      <c r="AN429" s="24"/>
      <c r="AO429" s="29"/>
      <c r="AP429" s="61" t="str">
        <f t="shared" si="187"/>
        <v>Compléter la colonne M</v>
      </c>
      <c r="AQ429" s="62"/>
      <c r="AR429" s="29"/>
      <c r="AS429" s="205" t="str">
        <f>IF($M429="","Compléter la colonne M",IF(AQ429="","Compléter la part variable",IF($M429=Données!$I$3,AQ429,IF(AND($M429=Données!$I$2,AR429=""),"Compléter la colonne précédente",IF(AQ429-AR429&lt;=0,0,IF(AR429&gt;=144.44,AQ429-144.44,AQ429-AR429))))))</f>
        <v>Compléter la colonne M</v>
      </c>
      <c r="AT429" s="197" t="str">
        <f>IF(AQ429="","Compléter la part variable",IF(AND($M429=Données!$I$2,AR429=""),"Compléter mont. unit. versé pour le BTE",IF(AS429-$C$6&lt;0,0,AS429-$C$6)))</f>
        <v>Compléter la part variable</v>
      </c>
      <c r="AU429" s="192" t="str">
        <f t="shared" si="175"/>
        <v>Date signature contrat absente ou non conforme</v>
      </c>
      <c r="AV429" s="24"/>
      <c r="AW429" s="29"/>
      <c r="AX429" s="61" t="str">
        <f t="shared" si="188"/>
        <v>Compléter la colonne M</v>
      </c>
      <c r="AY429" s="62"/>
      <c r="AZ429" s="29"/>
      <c r="BA429" s="205" t="str">
        <f>IF($M429="","Compléter la colonne M",IF(AY429="","Compléter la part variable",IF($M429=Données!$I$3,AY429,IF(AND($M429=Données!$I$2,AZ429=""),"Compléter la colonne précédente",IF(AY429-AZ429&lt;=0,0,IF(AZ429&gt;=144.44,AY429-144.44,AY429-AZ429))))))</f>
        <v>Compléter la colonne M</v>
      </c>
      <c r="BB429" s="197" t="str">
        <f>IF(AY429="","Compléter la part variable",IF(AND($M429=Données!$I$2,AZ429=""),"Compléter mont. unit. versé pour le BTE",IF(BA429-$C$6&lt;0,0,BA429-$C$6)))</f>
        <v>Compléter la part variable</v>
      </c>
      <c r="BC429" s="192" t="str">
        <f t="shared" si="176"/>
        <v>Date signature contrat absente ou non conforme</v>
      </c>
      <c r="BD429" s="24"/>
      <c r="BE429" s="29"/>
      <c r="BF429" s="61" t="str">
        <f t="shared" si="189"/>
        <v>Compléter la colonne M</v>
      </c>
      <c r="BG429" s="62"/>
      <c r="BH429" s="29"/>
      <c r="BI429" s="205" t="str">
        <f>IF($M429="","Compléter la colonne M",IF(BG429="","Compléter la part variable",IF($M429=Données!$I$3,BG429,IF(AND($M429=Données!$I$2,BH429=""),"Compléter la colonne précédente",IF(BG429-BH429&lt;=0,0,IF(BH429&gt;=144.44,BG429-144.44,BG429-BH429))))))</f>
        <v>Compléter la colonne M</v>
      </c>
      <c r="BJ429" s="197" t="str">
        <f>IF(BG429="","Compléter la part variable",IF(AND($M429=Données!$I$2,BH429=""),"Compléter mont. unit. versé pour le BTE",IF(BI429-$C$6&lt;0,0,BI429-$C$6)))</f>
        <v>Compléter la part variable</v>
      </c>
      <c r="BK429" s="192" t="str">
        <f t="shared" si="177"/>
        <v>Date signature contrat absente ou non conforme</v>
      </c>
      <c r="BL429" s="24"/>
      <c r="BM429" s="29"/>
      <c r="BN429" s="61" t="str">
        <f t="shared" si="190"/>
        <v>Compléter la colonne M</v>
      </c>
      <c r="BO429" s="62"/>
      <c r="BP429" s="29"/>
      <c r="BQ429" s="205" t="str">
        <f>IF($M429="","Compléter la colonne M",IF(BO429="","Compléter la part variable",IF($M429=Données!$I$3,BO429,IF(AND($M429=Données!$I$2,BP429=""),"Compléter la colonne précédente",IF(BO429-BP429&lt;=0,0,IF(BP429&gt;=144.44,BO429-144.44,BO429-BP429))))))</f>
        <v>Compléter la colonne M</v>
      </c>
      <c r="BR429" s="197" t="str">
        <f>IF(BO429="","Compléter la part variable",IF(AND($M429=Données!$I$2,BP429=""),"Compléter mont. unit. versé pour le BTE",IF(BQ429-$C$6&lt;0,0,BQ429-$C$6)))</f>
        <v>Compléter la part variable</v>
      </c>
      <c r="BS429" s="192" t="str">
        <f t="shared" si="178"/>
        <v>Date signature contrat absente ou non conforme</v>
      </c>
      <c r="BT429" s="24"/>
      <c r="BU429" s="29"/>
      <c r="BV429" s="61" t="str">
        <f t="shared" si="191"/>
        <v>Compléter la colonne M</v>
      </c>
      <c r="BW429" s="62"/>
      <c r="BX429" s="29"/>
      <c r="BY429" s="205" t="str">
        <f>IF($M429="","Compléter la colonne M",IF(BW429="","Compléter la part variable",IF($M429=Données!$I$3,BW429,IF(AND($M429=Données!$I$2,BX429=""),"Compléter la colonne précédente",IF(BW429-BX429&lt;=0,0,IF(BX429&gt;=144.44,BW429-144.44,BW429-BX429))))))</f>
        <v>Compléter la colonne M</v>
      </c>
      <c r="BZ429" s="197" t="str">
        <f>IF(BW429="","Compléter la part variable",IF(AND($M429=Données!$I$2,BX429=""),"Compléter mont. unit. versé pour le BTE",IF(BY429-$C$6&lt;0,0,BY429-$C$6)))</f>
        <v>Compléter la part variable</v>
      </c>
      <c r="CA429" s="192" t="str">
        <f t="shared" si="179"/>
        <v>Date signature contrat absente ou non conforme</v>
      </c>
      <c r="CB429" s="24"/>
      <c r="CC429" s="29"/>
      <c r="CD429" s="61" t="str">
        <f t="shared" si="192"/>
        <v>Compléter la colonne M</v>
      </c>
      <c r="CE429" s="62"/>
      <c r="CF429" s="29"/>
      <c r="CG429" s="205" t="str">
        <f>IF($M429="","Compléter la colonne M",IF(CE429="","Compléter la part variable",IF($M429=Données!$I$3,CE429,IF(AND($M429=Données!$I$2,CF429=""),"Compléter la colonne précédente",IF(CE429-CF429&lt;=0,0,IF(CF429&gt;=144.44,CE429-144.44,CE429-CF429))))))</f>
        <v>Compléter la colonne M</v>
      </c>
      <c r="CH429" s="197" t="str">
        <f>IF(CE429="","Compléter la part variable",IF(AND($M429=Données!$I$2,CF429=""),"Compléter mont. unit. versé pour le BTE",IF(CG429-$C$6&lt;0,0,CG429-$C$6)))</f>
        <v>Compléter la part variable</v>
      </c>
      <c r="CI429" s="192" t="str">
        <f t="shared" si="180"/>
        <v>Date signature contrat absente ou non conforme</v>
      </c>
      <c r="CJ429" s="24"/>
      <c r="CK429" s="29"/>
      <c r="CL429" s="61" t="str">
        <f t="shared" si="193"/>
        <v>Compléter la colonne M</v>
      </c>
      <c r="CM429" s="62"/>
      <c r="CN429" s="29"/>
      <c r="CO429" s="205" t="str">
        <f>IF($M429="","Compléter la colonne M",IF(CM429="","Compléter la part variable",IF($M429=Données!$I$3,CM429,IF(AND($M429=Données!$I$2,CN429=""),"Compléter la colonne précédente",IF(CM429-CN429&lt;=0,0,IF(CN429&gt;=144.44,CM429-144.44,CM429-CN429))))))</f>
        <v>Compléter la colonne M</v>
      </c>
      <c r="CP429" s="197" t="str">
        <f>IF(CM429="","Compléter la part variable",IF(AND($M429=Données!$I$2,CN429=""),"Compléter mont. unit. versé pour le BTE",IF(CO429-$C$6&lt;0,0,CO429-$C$6)))</f>
        <v>Compléter la part variable</v>
      </c>
      <c r="CQ429" s="192" t="str">
        <f t="shared" si="181"/>
        <v>Date signature contrat absente ou non conforme</v>
      </c>
      <c r="CR429" s="24"/>
      <c r="CS429" s="29"/>
      <c r="CT429" s="61" t="str">
        <f t="shared" si="194"/>
        <v>Compléter la colonne M</v>
      </c>
      <c r="CU429" s="62"/>
      <c r="CV429" s="29"/>
      <c r="CW429" s="205" t="str">
        <f>IF($M429="","Compléter la colonne M",IF(CU429="","Compléter la part variable",IF($M429=Données!$I$3,CU429,IF(AND($M429=Données!$I$2,CV429=""),"Compléter la colonne précédente",IF(CU429-CV429&lt;=0,0,IF(CV429&gt;=144.44,CU429-144.44,CU429-CV429))))))</f>
        <v>Compléter la colonne M</v>
      </c>
      <c r="CX429" s="197" t="str">
        <f>IF(CU429="","Compléter la part variable",IF(AND($M429=Données!$I$2,CV429=""),"Compléter mont. unit. versé pour le BTE",IF(CW429-$C$6&lt;0,0,CW429-$C$6)))</f>
        <v>Compléter la part variable</v>
      </c>
      <c r="CY429" s="192" t="str">
        <f t="shared" si="182"/>
        <v>Date signature contrat absente ou non conforme</v>
      </c>
      <c r="CZ429" s="24"/>
      <c r="DA429" s="29"/>
      <c r="DB429" s="61" t="str">
        <f t="shared" si="195"/>
        <v>Compléter la colonne M</v>
      </c>
      <c r="DC429" s="62"/>
      <c r="DD429" s="29"/>
      <c r="DE429" s="205" t="str">
        <f>IF($M429="","Compléter la colonne M",IF(DC429="","Compléter la part variable",IF($M429=Données!$I$3,DC429,IF(AND($M429=Données!$I$2,DD429=""),"Compléter la colonne précédente",IF(DC429-DD429&lt;=0,0,IF(DD429&gt;=144.44,DC429-144.44,DC429-DD429))))))</f>
        <v>Compléter la colonne M</v>
      </c>
      <c r="DF429" s="197" t="str">
        <f>IF(DC429="","Compléter la part variable",IF(AND($M429=Données!$I$2,DD429=""),"Compléter mont. unit. versé pour le BTE",IF(DE429-$C$6&lt;0,0,DE429-$C$6)))</f>
        <v>Compléter la part variable</v>
      </c>
      <c r="DG429" s="192" t="str">
        <f t="shared" si="183"/>
        <v>Date signature contrat absente ou non conforme</v>
      </c>
      <c r="DH429" s="106" t="str">
        <f t="shared" si="170"/>
        <v>Remplir les colonnes M,N, Q et P</v>
      </c>
      <c r="DI429" s="153" t="str">
        <f t="shared" si="171"/>
        <v>Remplir les colonnes M, N, Q et P</v>
      </c>
      <c r="DJ429" s="28" t="str">
        <f t="shared" si="172"/>
        <v>Remplir les colonnes M, N, Q et P</v>
      </c>
      <c r="DK429"/>
      <c r="DL429"/>
    </row>
    <row r="430" spans="1:116" x14ac:dyDescent="0.3">
      <c r="A430" s="132"/>
      <c r="B430" s="165"/>
      <c r="C430" s="43"/>
      <c r="D430" s="43"/>
      <c r="E430" s="43"/>
      <c r="F430" s="43"/>
      <c r="G430" s="133"/>
      <c r="H430" s="59"/>
      <c r="I430" s="29"/>
      <c r="J430" s="167"/>
      <c r="K430" s="167"/>
      <c r="L430" s="168"/>
      <c r="M430" s="141"/>
      <c r="N430" s="119"/>
      <c r="O430" s="69"/>
      <c r="P430" s="69"/>
      <c r="Q430" s="145"/>
      <c r="R430" s="24"/>
      <c r="S430" s="29"/>
      <c r="T430" s="61" t="str">
        <f t="shared" si="184"/>
        <v>Compléter la colonne M</v>
      </c>
      <c r="U430" s="62"/>
      <c r="V430" s="103" t="str">
        <f t="shared" si="168"/>
        <v>Compléter la colonne précédente</v>
      </c>
      <c r="W430" s="192" t="str">
        <f t="shared" si="169"/>
        <v>Date signature contrat absente ou non conforme</v>
      </c>
      <c r="X430" s="24"/>
      <c r="Y430" s="29"/>
      <c r="Z430" s="61" t="str">
        <f t="shared" si="185"/>
        <v>Compléter la colonne M</v>
      </c>
      <c r="AA430" s="62"/>
      <c r="AB430" s="29"/>
      <c r="AC430" s="205" t="str">
        <f>IF($M430="","Compléter la colonne M",IF(AA430="","Compléter la part variable",IF($M430=Données!$I$3,AA430,IF(AND($M430=Données!$I$2,AB430=""),"Compléter la colonne précédente",IF(AA430-AB430&lt;=0,0,IF(AB430&gt;=144.44,AA430-144.44,AA430-AB430))))))</f>
        <v>Compléter la colonne M</v>
      </c>
      <c r="AD430" s="197" t="str">
        <f>IF(AA430="","Compléter la part variable",IF(AND($M430=Données!$I$2,AB430=""),"Compléter mont. unit. versé pour le BTE",IF(AC430-$C$6&lt;0,0,AC430-$C$6)))</f>
        <v>Compléter la part variable</v>
      </c>
      <c r="AE430" s="192" t="str">
        <f t="shared" si="173"/>
        <v>Date signature contrat absente ou non conforme</v>
      </c>
      <c r="AF430" s="24"/>
      <c r="AG430" s="29"/>
      <c r="AH430" s="61" t="str">
        <f t="shared" si="186"/>
        <v>Compléter la colonne M</v>
      </c>
      <c r="AI430" s="62"/>
      <c r="AJ430" s="29"/>
      <c r="AK430" s="205" t="str">
        <f>IF($M430="","Compléter la colonne M",IF(AI430="","Compléter la part variable",IF($M430=Données!$I$3,AI430,IF(AND($M430=Données!$I$2,AJ430=""),"Compléter la colonne précédente",IF(AI430-AJ430&lt;=0,0,IF(AJ430&gt;=144.44,AI430-144.44,AI430-AJ430))))))</f>
        <v>Compléter la colonne M</v>
      </c>
      <c r="AL430" s="197" t="str">
        <f>IF(AI430="","Compléter la part variable",IF(AND($M430=Données!$I$2,AJ430=""),"Compléter mont. unit. versé pour le BTE",IF(AK430-$C$6&lt;0,0,AK430-$C$6)))</f>
        <v>Compléter la part variable</v>
      </c>
      <c r="AM430" s="192" t="str">
        <f t="shared" si="174"/>
        <v>Date signature contrat absente ou non conforme</v>
      </c>
      <c r="AN430" s="24"/>
      <c r="AO430" s="29"/>
      <c r="AP430" s="61" t="str">
        <f t="shared" si="187"/>
        <v>Compléter la colonne M</v>
      </c>
      <c r="AQ430" s="62"/>
      <c r="AR430" s="29"/>
      <c r="AS430" s="205" t="str">
        <f>IF($M430="","Compléter la colonne M",IF(AQ430="","Compléter la part variable",IF($M430=Données!$I$3,AQ430,IF(AND($M430=Données!$I$2,AR430=""),"Compléter la colonne précédente",IF(AQ430-AR430&lt;=0,0,IF(AR430&gt;=144.44,AQ430-144.44,AQ430-AR430))))))</f>
        <v>Compléter la colonne M</v>
      </c>
      <c r="AT430" s="197" t="str">
        <f>IF(AQ430="","Compléter la part variable",IF(AND($M430=Données!$I$2,AR430=""),"Compléter mont. unit. versé pour le BTE",IF(AS430-$C$6&lt;0,0,AS430-$C$6)))</f>
        <v>Compléter la part variable</v>
      </c>
      <c r="AU430" s="192" t="str">
        <f t="shared" si="175"/>
        <v>Date signature contrat absente ou non conforme</v>
      </c>
      <c r="AV430" s="24"/>
      <c r="AW430" s="29"/>
      <c r="AX430" s="61" t="str">
        <f t="shared" si="188"/>
        <v>Compléter la colonne M</v>
      </c>
      <c r="AY430" s="62"/>
      <c r="AZ430" s="29"/>
      <c r="BA430" s="205" t="str">
        <f>IF($M430="","Compléter la colonne M",IF(AY430="","Compléter la part variable",IF($M430=Données!$I$3,AY430,IF(AND($M430=Données!$I$2,AZ430=""),"Compléter la colonne précédente",IF(AY430-AZ430&lt;=0,0,IF(AZ430&gt;=144.44,AY430-144.44,AY430-AZ430))))))</f>
        <v>Compléter la colonne M</v>
      </c>
      <c r="BB430" s="197" t="str">
        <f>IF(AY430="","Compléter la part variable",IF(AND($M430=Données!$I$2,AZ430=""),"Compléter mont. unit. versé pour le BTE",IF(BA430-$C$6&lt;0,0,BA430-$C$6)))</f>
        <v>Compléter la part variable</v>
      </c>
      <c r="BC430" s="192" t="str">
        <f t="shared" si="176"/>
        <v>Date signature contrat absente ou non conforme</v>
      </c>
      <c r="BD430" s="24"/>
      <c r="BE430" s="29"/>
      <c r="BF430" s="61" t="str">
        <f t="shared" si="189"/>
        <v>Compléter la colonne M</v>
      </c>
      <c r="BG430" s="62"/>
      <c r="BH430" s="29"/>
      <c r="BI430" s="205" t="str">
        <f>IF($M430="","Compléter la colonne M",IF(BG430="","Compléter la part variable",IF($M430=Données!$I$3,BG430,IF(AND($M430=Données!$I$2,BH430=""),"Compléter la colonne précédente",IF(BG430-BH430&lt;=0,0,IF(BH430&gt;=144.44,BG430-144.44,BG430-BH430))))))</f>
        <v>Compléter la colonne M</v>
      </c>
      <c r="BJ430" s="197" t="str">
        <f>IF(BG430="","Compléter la part variable",IF(AND($M430=Données!$I$2,BH430=""),"Compléter mont. unit. versé pour le BTE",IF(BI430-$C$6&lt;0,0,BI430-$C$6)))</f>
        <v>Compléter la part variable</v>
      </c>
      <c r="BK430" s="192" t="str">
        <f t="shared" si="177"/>
        <v>Date signature contrat absente ou non conforme</v>
      </c>
      <c r="BL430" s="24"/>
      <c r="BM430" s="29"/>
      <c r="BN430" s="61" t="str">
        <f t="shared" si="190"/>
        <v>Compléter la colonne M</v>
      </c>
      <c r="BO430" s="62"/>
      <c r="BP430" s="29"/>
      <c r="BQ430" s="205" t="str">
        <f>IF($M430="","Compléter la colonne M",IF(BO430="","Compléter la part variable",IF($M430=Données!$I$3,BO430,IF(AND($M430=Données!$I$2,BP430=""),"Compléter la colonne précédente",IF(BO430-BP430&lt;=0,0,IF(BP430&gt;=144.44,BO430-144.44,BO430-BP430))))))</f>
        <v>Compléter la colonne M</v>
      </c>
      <c r="BR430" s="197" t="str">
        <f>IF(BO430="","Compléter la part variable",IF(AND($M430=Données!$I$2,BP430=""),"Compléter mont. unit. versé pour le BTE",IF(BQ430-$C$6&lt;0,0,BQ430-$C$6)))</f>
        <v>Compléter la part variable</v>
      </c>
      <c r="BS430" s="192" t="str">
        <f t="shared" si="178"/>
        <v>Date signature contrat absente ou non conforme</v>
      </c>
      <c r="BT430" s="24"/>
      <c r="BU430" s="29"/>
      <c r="BV430" s="61" t="str">
        <f t="shared" si="191"/>
        <v>Compléter la colonne M</v>
      </c>
      <c r="BW430" s="62"/>
      <c r="BX430" s="29"/>
      <c r="BY430" s="205" t="str">
        <f>IF($M430="","Compléter la colonne M",IF(BW430="","Compléter la part variable",IF($M430=Données!$I$3,BW430,IF(AND($M430=Données!$I$2,BX430=""),"Compléter la colonne précédente",IF(BW430-BX430&lt;=0,0,IF(BX430&gt;=144.44,BW430-144.44,BW430-BX430))))))</f>
        <v>Compléter la colonne M</v>
      </c>
      <c r="BZ430" s="197" t="str">
        <f>IF(BW430="","Compléter la part variable",IF(AND($M430=Données!$I$2,BX430=""),"Compléter mont. unit. versé pour le BTE",IF(BY430-$C$6&lt;0,0,BY430-$C$6)))</f>
        <v>Compléter la part variable</v>
      </c>
      <c r="CA430" s="192" t="str">
        <f t="shared" si="179"/>
        <v>Date signature contrat absente ou non conforme</v>
      </c>
      <c r="CB430" s="24"/>
      <c r="CC430" s="29"/>
      <c r="CD430" s="61" t="str">
        <f t="shared" si="192"/>
        <v>Compléter la colonne M</v>
      </c>
      <c r="CE430" s="62"/>
      <c r="CF430" s="29"/>
      <c r="CG430" s="205" t="str">
        <f>IF($M430="","Compléter la colonne M",IF(CE430="","Compléter la part variable",IF($M430=Données!$I$3,CE430,IF(AND($M430=Données!$I$2,CF430=""),"Compléter la colonne précédente",IF(CE430-CF430&lt;=0,0,IF(CF430&gt;=144.44,CE430-144.44,CE430-CF430))))))</f>
        <v>Compléter la colonne M</v>
      </c>
      <c r="CH430" s="197" t="str">
        <f>IF(CE430="","Compléter la part variable",IF(AND($M430=Données!$I$2,CF430=""),"Compléter mont. unit. versé pour le BTE",IF(CG430-$C$6&lt;0,0,CG430-$C$6)))</f>
        <v>Compléter la part variable</v>
      </c>
      <c r="CI430" s="192" t="str">
        <f t="shared" si="180"/>
        <v>Date signature contrat absente ou non conforme</v>
      </c>
      <c r="CJ430" s="24"/>
      <c r="CK430" s="29"/>
      <c r="CL430" s="61" t="str">
        <f t="shared" si="193"/>
        <v>Compléter la colonne M</v>
      </c>
      <c r="CM430" s="62"/>
      <c r="CN430" s="29"/>
      <c r="CO430" s="205" t="str">
        <f>IF($M430="","Compléter la colonne M",IF(CM430="","Compléter la part variable",IF($M430=Données!$I$3,CM430,IF(AND($M430=Données!$I$2,CN430=""),"Compléter la colonne précédente",IF(CM430-CN430&lt;=0,0,IF(CN430&gt;=144.44,CM430-144.44,CM430-CN430))))))</f>
        <v>Compléter la colonne M</v>
      </c>
      <c r="CP430" s="197" t="str">
        <f>IF(CM430="","Compléter la part variable",IF(AND($M430=Données!$I$2,CN430=""),"Compléter mont. unit. versé pour le BTE",IF(CO430-$C$6&lt;0,0,CO430-$C$6)))</f>
        <v>Compléter la part variable</v>
      </c>
      <c r="CQ430" s="192" t="str">
        <f t="shared" si="181"/>
        <v>Date signature contrat absente ou non conforme</v>
      </c>
      <c r="CR430" s="24"/>
      <c r="CS430" s="29"/>
      <c r="CT430" s="61" t="str">
        <f t="shared" si="194"/>
        <v>Compléter la colonne M</v>
      </c>
      <c r="CU430" s="62"/>
      <c r="CV430" s="29"/>
      <c r="CW430" s="205" t="str">
        <f>IF($M430="","Compléter la colonne M",IF(CU430="","Compléter la part variable",IF($M430=Données!$I$3,CU430,IF(AND($M430=Données!$I$2,CV430=""),"Compléter la colonne précédente",IF(CU430-CV430&lt;=0,0,IF(CV430&gt;=144.44,CU430-144.44,CU430-CV430))))))</f>
        <v>Compléter la colonne M</v>
      </c>
      <c r="CX430" s="197" t="str">
        <f>IF(CU430="","Compléter la part variable",IF(AND($M430=Données!$I$2,CV430=""),"Compléter mont. unit. versé pour le BTE",IF(CW430-$C$6&lt;0,0,CW430-$C$6)))</f>
        <v>Compléter la part variable</v>
      </c>
      <c r="CY430" s="192" t="str">
        <f t="shared" si="182"/>
        <v>Date signature contrat absente ou non conforme</v>
      </c>
      <c r="CZ430" s="24"/>
      <c r="DA430" s="29"/>
      <c r="DB430" s="61" t="str">
        <f t="shared" si="195"/>
        <v>Compléter la colonne M</v>
      </c>
      <c r="DC430" s="62"/>
      <c r="DD430" s="29"/>
      <c r="DE430" s="205" t="str">
        <f>IF($M430="","Compléter la colonne M",IF(DC430="","Compléter la part variable",IF($M430=Données!$I$3,DC430,IF(AND($M430=Données!$I$2,DD430=""),"Compléter la colonne précédente",IF(DC430-DD430&lt;=0,0,IF(DD430&gt;=144.44,DC430-144.44,DC430-DD430))))))</f>
        <v>Compléter la colonne M</v>
      </c>
      <c r="DF430" s="197" t="str">
        <f>IF(DC430="","Compléter la part variable",IF(AND($M430=Données!$I$2,DD430=""),"Compléter mont. unit. versé pour le BTE",IF(DE430-$C$6&lt;0,0,DE430-$C$6)))</f>
        <v>Compléter la part variable</v>
      </c>
      <c r="DG430" s="192" t="str">
        <f t="shared" si="183"/>
        <v>Date signature contrat absente ou non conforme</v>
      </c>
      <c r="DH430" s="106" t="str">
        <f t="shared" si="170"/>
        <v>Remplir les colonnes M,N, Q et P</v>
      </c>
      <c r="DI430" s="153" t="str">
        <f t="shared" si="171"/>
        <v>Remplir les colonnes M, N, Q et P</v>
      </c>
      <c r="DJ430" s="28" t="str">
        <f t="shared" si="172"/>
        <v>Remplir les colonnes M, N, Q et P</v>
      </c>
      <c r="DK430"/>
      <c r="DL430"/>
    </row>
    <row r="431" spans="1:116" x14ac:dyDescent="0.3">
      <c r="A431" s="132"/>
      <c r="B431" s="165"/>
      <c r="C431" s="43"/>
      <c r="D431" s="43"/>
      <c r="E431" s="43"/>
      <c r="F431" s="43"/>
      <c r="G431" s="133"/>
      <c r="H431" s="59"/>
      <c r="I431" s="29"/>
      <c r="J431" s="167"/>
      <c r="K431" s="167"/>
      <c r="L431" s="168"/>
      <c r="M431" s="141"/>
      <c r="N431" s="119"/>
      <c r="O431" s="69"/>
      <c r="P431" s="69"/>
      <c r="Q431" s="145"/>
      <c r="R431" s="24"/>
      <c r="S431" s="29"/>
      <c r="T431" s="61" t="str">
        <f t="shared" si="184"/>
        <v>Compléter la colonne M</v>
      </c>
      <c r="U431" s="62"/>
      <c r="V431" s="103" t="str">
        <f t="shared" si="168"/>
        <v>Compléter la colonne précédente</v>
      </c>
      <c r="W431" s="192" t="str">
        <f t="shared" si="169"/>
        <v>Date signature contrat absente ou non conforme</v>
      </c>
      <c r="X431" s="24"/>
      <c r="Y431" s="29"/>
      <c r="Z431" s="61" t="str">
        <f t="shared" si="185"/>
        <v>Compléter la colonne M</v>
      </c>
      <c r="AA431" s="62"/>
      <c r="AB431" s="29"/>
      <c r="AC431" s="205" t="str">
        <f>IF($M431="","Compléter la colonne M",IF(AA431="","Compléter la part variable",IF($M431=Données!$I$3,AA431,IF(AND($M431=Données!$I$2,AB431=""),"Compléter la colonne précédente",IF(AA431-AB431&lt;=0,0,IF(AB431&gt;=144.44,AA431-144.44,AA431-AB431))))))</f>
        <v>Compléter la colonne M</v>
      </c>
      <c r="AD431" s="197" t="str">
        <f>IF(AA431="","Compléter la part variable",IF(AND($M431=Données!$I$2,AB431=""),"Compléter mont. unit. versé pour le BTE",IF(AC431-$C$6&lt;0,0,AC431-$C$6)))</f>
        <v>Compléter la part variable</v>
      </c>
      <c r="AE431" s="192" t="str">
        <f t="shared" si="173"/>
        <v>Date signature contrat absente ou non conforme</v>
      </c>
      <c r="AF431" s="24"/>
      <c r="AG431" s="29"/>
      <c r="AH431" s="61" t="str">
        <f t="shared" si="186"/>
        <v>Compléter la colonne M</v>
      </c>
      <c r="AI431" s="62"/>
      <c r="AJ431" s="29"/>
      <c r="AK431" s="205" t="str">
        <f>IF($M431="","Compléter la colonne M",IF(AI431="","Compléter la part variable",IF($M431=Données!$I$3,AI431,IF(AND($M431=Données!$I$2,AJ431=""),"Compléter la colonne précédente",IF(AI431-AJ431&lt;=0,0,IF(AJ431&gt;=144.44,AI431-144.44,AI431-AJ431))))))</f>
        <v>Compléter la colonne M</v>
      </c>
      <c r="AL431" s="197" t="str">
        <f>IF(AI431="","Compléter la part variable",IF(AND($M431=Données!$I$2,AJ431=""),"Compléter mont. unit. versé pour le BTE",IF(AK431-$C$6&lt;0,0,AK431-$C$6)))</f>
        <v>Compléter la part variable</v>
      </c>
      <c r="AM431" s="192" t="str">
        <f t="shared" si="174"/>
        <v>Date signature contrat absente ou non conforme</v>
      </c>
      <c r="AN431" s="24"/>
      <c r="AO431" s="29"/>
      <c r="AP431" s="61" t="str">
        <f t="shared" si="187"/>
        <v>Compléter la colonne M</v>
      </c>
      <c r="AQ431" s="62"/>
      <c r="AR431" s="29"/>
      <c r="AS431" s="205" t="str">
        <f>IF($M431="","Compléter la colonne M",IF(AQ431="","Compléter la part variable",IF($M431=Données!$I$3,AQ431,IF(AND($M431=Données!$I$2,AR431=""),"Compléter la colonne précédente",IF(AQ431-AR431&lt;=0,0,IF(AR431&gt;=144.44,AQ431-144.44,AQ431-AR431))))))</f>
        <v>Compléter la colonne M</v>
      </c>
      <c r="AT431" s="197" t="str">
        <f>IF(AQ431="","Compléter la part variable",IF(AND($M431=Données!$I$2,AR431=""),"Compléter mont. unit. versé pour le BTE",IF(AS431-$C$6&lt;0,0,AS431-$C$6)))</f>
        <v>Compléter la part variable</v>
      </c>
      <c r="AU431" s="192" t="str">
        <f t="shared" si="175"/>
        <v>Date signature contrat absente ou non conforme</v>
      </c>
      <c r="AV431" s="24"/>
      <c r="AW431" s="29"/>
      <c r="AX431" s="61" t="str">
        <f t="shared" si="188"/>
        <v>Compléter la colonne M</v>
      </c>
      <c r="AY431" s="62"/>
      <c r="AZ431" s="29"/>
      <c r="BA431" s="205" t="str">
        <f>IF($M431="","Compléter la colonne M",IF(AY431="","Compléter la part variable",IF($M431=Données!$I$3,AY431,IF(AND($M431=Données!$I$2,AZ431=""),"Compléter la colonne précédente",IF(AY431-AZ431&lt;=0,0,IF(AZ431&gt;=144.44,AY431-144.44,AY431-AZ431))))))</f>
        <v>Compléter la colonne M</v>
      </c>
      <c r="BB431" s="197" t="str">
        <f>IF(AY431="","Compléter la part variable",IF(AND($M431=Données!$I$2,AZ431=""),"Compléter mont. unit. versé pour le BTE",IF(BA431-$C$6&lt;0,0,BA431-$C$6)))</f>
        <v>Compléter la part variable</v>
      </c>
      <c r="BC431" s="192" t="str">
        <f t="shared" si="176"/>
        <v>Date signature contrat absente ou non conforme</v>
      </c>
      <c r="BD431" s="24"/>
      <c r="BE431" s="29"/>
      <c r="BF431" s="61" t="str">
        <f t="shared" si="189"/>
        <v>Compléter la colonne M</v>
      </c>
      <c r="BG431" s="62"/>
      <c r="BH431" s="29"/>
      <c r="BI431" s="205" t="str">
        <f>IF($M431="","Compléter la colonne M",IF(BG431="","Compléter la part variable",IF($M431=Données!$I$3,BG431,IF(AND($M431=Données!$I$2,BH431=""),"Compléter la colonne précédente",IF(BG431-BH431&lt;=0,0,IF(BH431&gt;=144.44,BG431-144.44,BG431-BH431))))))</f>
        <v>Compléter la colonne M</v>
      </c>
      <c r="BJ431" s="197" t="str">
        <f>IF(BG431="","Compléter la part variable",IF(AND($M431=Données!$I$2,BH431=""),"Compléter mont. unit. versé pour le BTE",IF(BI431-$C$6&lt;0,0,BI431-$C$6)))</f>
        <v>Compléter la part variable</v>
      </c>
      <c r="BK431" s="192" t="str">
        <f t="shared" si="177"/>
        <v>Date signature contrat absente ou non conforme</v>
      </c>
      <c r="BL431" s="24"/>
      <c r="BM431" s="29"/>
      <c r="BN431" s="61" t="str">
        <f t="shared" si="190"/>
        <v>Compléter la colonne M</v>
      </c>
      <c r="BO431" s="62"/>
      <c r="BP431" s="29"/>
      <c r="BQ431" s="205" t="str">
        <f>IF($M431="","Compléter la colonne M",IF(BO431="","Compléter la part variable",IF($M431=Données!$I$3,BO431,IF(AND($M431=Données!$I$2,BP431=""),"Compléter la colonne précédente",IF(BO431-BP431&lt;=0,0,IF(BP431&gt;=144.44,BO431-144.44,BO431-BP431))))))</f>
        <v>Compléter la colonne M</v>
      </c>
      <c r="BR431" s="197" t="str">
        <f>IF(BO431="","Compléter la part variable",IF(AND($M431=Données!$I$2,BP431=""),"Compléter mont. unit. versé pour le BTE",IF(BQ431-$C$6&lt;0,0,BQ431-$C$6)))</f>
        <v>Compléter la part variable</v>
      </c>
      <c r="BS431" s="192" t="str">
        <f t="shared" si="178"/>
        <v>Date signature contrat absente ou non conforme</v>
      </c>
      <c r="BT431" s="24"/>
      <c r="BU431" s="29"/>
      <c r="BV431" s="61" t="str">
        <f t="shared" si="191"/>
        <v>Compléter la colonne M</v>
      </c>
      <c r="BW431" s="62"/>
      <c r="BX431" s="29"/>
      <c r="BY431" s="205" t="str">
        <f>IF($M431="","Compléter la colonne M",IF(BW431="","Compléter la part variable",IF($M431=Données!$I$3,BW431,IF(AND($M431=Données!$I$2,BX431=""),"Compléter la colonne précédente",IF(BW431-BX431&lt;=0,0,IF(BX431&gt;=144.44,BW431-144.44,BW431-BX431))))))</f>
        <v>Compléter la colonne M</v>
      </c>
      <c r="BZ431" s="197" t="str">
        <f>IF(BW431="","Compléter la part variable",IF(AND($M431=Données!$I$2,BX431=""),"Compléter mont. unit. versé pour le BTE",IF(BY431-$C$6&lt;0,0,BY431-$C$6)))</f>
        <v>Compléter la part variable</v>
      </c>
      <c r="CA431" s="192" t="str">
        <f t="shared" si="179"/>
        <v>Date signature contrat absente ou non conforme</v>
      </c>
      <c r="CB431" s="24"/>
      <c r="CC431" s="29"/>
      <c r="CD431" s="61" t="str">
        <f t="shared" si="192"/>
        <v>Compléter la colonne M</v>
      </c>
      <c r="CE431" s="62"/>
      <c r="CF431" s="29"/>
      <c r="CG431" s="205" t="str">
        <f>IF($M431="","Compléter la colonne M",IF(CE431="","Compléter la part variable",IF($M431=Données!$I$3,CE431,IF(AND($M431=Données!$I$2,CF431=""),"Compléter la colonne précédente",IF(CE431-CF431&lt;=0,0,IF(CF431&gt;=144.44,CE431-144.44,CE431-CF431))))))</f>
        <v>Compléter la colonne M</v>
      </c>
      <c r="CH431" s="197" t="str">
        <f>IF(CE431="","Compléter la part variable",IF(AND($M431=Données!$I$2,CF431=""),"Compléter mont. unit. versé pour le BTE",IF(CG431-$C$6&lt;0,0,CG431-$C$6)))</f>
        <v>Compléter la part variable</v>
      </c>
      <c r="CI431" s="192" t="str">
        <f t="shared" si="180"/>
        <v>Date signature contrat absente ou non conforme</v>
      </c>
      <c r="CJ431" s="24"/>
      <c r="CK431" s="29"/>
      <c r="CL431" s="61" t="str">
        <f t="shared" si="193"/>
        <v>Compléter la colonne M</v>
      </c>
      <c r="CM431" s="62"/>
      <c r="CN431" s="29"/>
      <c r="CO431" s="205" t="str">
        <f>IF($M431="","Compléter la colonne M",IF(CM431="","Compléter la part variable",IF($M431=Données!$I$3,CM431,IF(AND($M431=Données!$I$2,CN431=""),"Compléter la colonne précédente",IF(CM431-CN431&lt;=0,0,IF(CN431&gt;=144.44,CM431-144.44,CM431-CN431))))))</f>
        <v>Compléter la colonne M</v>
      </c>
      <c r="CP431" s="197" t="str">
        <f>IF(CM431="","Compléter la part variable",IF(AND($M431=Données!$I$2,CN431=""),"Compléter mont. unit. versé pour le BTE",IF(CO431-$C$6&lt;0,0,CO431-$C$6)))</f>
        <v>Compléter la part variable</v>
      </c>
      <c r="CQ431" s="192" t="str">
        <f t="shared" si="181"/>
        <v>Date signature contrat absente ou non conforme</v>
      </c>
      <c r="CR431" s="24"/>
      <c r="CS431" s="29"/>
      <c r="CT431" s="61" t="str">
        <f t="shared" si="194"/>
        <v>Compléter la colonne M</v>
      </c>
      <c r="CU431" s="62"/>
      <c r="CV431" s="29"/>
      <c r="CW431" s="205" t="str">
        <f>IF($M431="","Compléter la colonne M",IF(CU431="","Compléter la part variable",IF($M431=Données!$I$3,CU431,IF(AND($M431=Données!$I$2,CV431=""),"Compléter la colonne précédente",IF(CU431-CV431&lt;=0,0,IF(CV431&gt;=144.44,CU431-144.44,CU431-CV431))))))</f>
        <v>Compléter la colonne M</v>
      </c>
      <c r="CX431" s="197" t="str">
        <f>IF(CU431="","Compléter la part variable",IF(AND($M431=Données!$I$2,CV431=""),"Compléter mont. unit. versé pour le BTE",IF(CW431-$C$6&lt;0,0,CW431-$C$6)))</f>
        <v>Compléter la part variable</v>
      </c>
      <c r="CY431" s="192" t="str">
        <f t="shared" si="182"/>
        <v>Date signature contrat absente ou non conforme</v>
      </c>
      <c r="CZ431" s="24"/>
      <c r="DA431" s="29"/>
      <c r="DB431" s="61" t="str">
        <f t="shared" si="195"/>
        <v>Compléter la colonne M</v>
      </c>
      <c r="DC431" s="62"/>
      <c r="DD431" s="29"/>
      <c r="DE431" s="205" t="str">
        <f>IF($M431="","Compléter la colonne M",IF(DC431="","Compléter la part variable",IF($M431=Données!$I$3,DC431,IF(AND($M431=Données!$I$2,DD431=""),"Compléter la colonne précédente",IF(DC431-DD431&lt;=0,0,IF(DD431&gt;=144.44,DC431-144.44,DC431-DD431))))))</f>
        <v>Compléter la colonne M</v>
      </c>
      <c r="DF431" s="197" t="str">
        <f>IF(DC431="","Compléter la part variable",IF(AND($M431=Données!$I$2,DD431=""),"Compléter mont. unit. versé pour le BTE",IF(DE431-$C$6&lt;0,0,DE431-$C$6)))</f>
        <v>Compléter la part variable</v>
      </c>
      <c r="DG431" s="192" t="str">
        <f t="shared" si="183"/>
        <v>Date signature contrat absente ou non conforme</v>
      </c>
      <c r="DH431" s="106" t="str">
        <f t="shared" si="170"/>
        <v>Remplir les colonnes M,N, Q et P</v>
      </c>
      <c r="DI431" s="153" t="str">
        <f t="shared" si="171"/>
        <v>Remplir les colonnes M, N, Q et P</v>
      </c>
      <c r="DJ431" s="28" t="str">
        <f t="shared" si="172"/>
        <v>Remplir les colonnes M, N, Q et P</v>
      </c>
      <c r="DK431"/>
      <c r="DL431"/>
    </row>
    <row r="432" spans="1:116" x14ac:dyDescent="0.3">
      <c r="A432" s="132"/>
      <c r="B432" s="165"/>
      <c r="C432" s="43"/>
      <c r="D432" s="43"/>
      <c r="E432" s="43"/>
      <c r="F432" s="43"/>
      <c r="G432" s="133"/>
      <c r="H432" s="59"/>
      <c r="I432" s="29"/>
      <c r="J432" s="167"/>
      <c r="K432" s="167"/>
      <c r="L432" s="168"/>
      <c r="M432" s="141"/>
      <c r="N432" s="119"/>
      <c r="O432" s="69"/>
      <c r="P432" s="69"/>
      <c r="Q432" s="145"/>
      <c r="R432" s="24"/>
      <c r="S432" s="29"/>
      <c r="T432" s="61" t="str">
        <f t="shared" si="184"/>
        <v>Compléter la colonne M</v>
      </c>
      <c r="U432" s="62"/>
      <c r="V432" s="103" t="str">
        <f t="shared" si="168"/>
        <v>Compléter la colonne précédente</v>
      </c>
      <c r="W432" s="192" t="str">
        <f t="shared" si="169"/>
        <v>Date signature contrat absente ou non conforme</v>
      </c>
      <c r="X432" s="24"/>
      <c r="Y432" s="29"/>
      <c r="Z432" s="61" t="str">
        <f t="shared" si="185"/>
        <v>Compléter la colonne M</v>
      </c>
      <c r="AA432" s="62"/>
      <c r="AB432" s="29"/>
      <c r="AC432" s="205" t="str">
        <f>IF($M432="","Compléter la colonne M",IF(AA432="","Compléter la part variable",IF($M432=Données!$I$3,AA432,IF(AND($M432=Données!$I$2,AB432=""),"Compléter la colonne précédente",IF(AA432-AB432&lt;=0,0,IF(AB432&gt;=144.44,AA432-144.44,AA432-AB432))))))</f>
        <v>Compléter la colonne M</v>
      </c>
      <c r="AD432" s="197" t="str">
        <f>IF(AA432="","Compléter la part variable",IF(AND($M432=Données!$I$2,AB432=""),"Compléter mont. unit. versé pour le BTE",IF(AC432-$C$6&lt;0,0,AC432-$C$6)))</f>
        <v>Compléter la part variable</v>
      </c>
      <c r="AE432" s="192" t="str">
        <f t="shared" si="173"/>
        <v>Date signature contrat absente ou non conforme</v>
      </c>
      <c r="AF432" s="24"/>
      <c r="AG432" s="29"/>
      <c r="AH432" s="61" t="str">
        <f t="shared" si="186"/>
        <v>Compléter la colonne M</v>
      </c>
      <c r="AI432" s="62"/>
      <c r="AJ432" s="29"/>
      <c r="AK432" s="205" t="str">
        <f>IF($M432="","Compléter la colonne M",IF(AI432="","Compléter la part variable",IF($M432=Données!$I$3,AI432,IF(AND($M432=Données!$I$2,AJ432=""),"Compléter la colonne précédente",IF(AI432-AJ432&lt;=0,0,IF(AJ432&gt;=144.44,AI432-144.44,AI432-AJ432))))))</f>
        <v>Compléter la colonne M</v>
      </c>
      <c r="AL432" s="197" t="str">
        <f>IF(AI432="","Compléter la part variable",IF(AND($M432=Données!$I$2,AJ432=""),"Compléter mont. unit. versé pour le BTE",IF(AK432-$C$6&lt;0,0,AK432-$C$6)))</f>
        <v>Compléter la part variable</v>
      </c>
      <c r="AM432" s="192" t="str">
        <f t="shared" si="174"/>
        <v>Date signature contrat absente ou non conforme</v>
      </c>
      <c r="AN432" s="24"/>
      <c r="AO432" s="29"/>
      <c r="AP432" s="61" t="str">
        <f t="shared" si="187"/>
        <v>Compléter la colonne M</v>
      </c>
      <c r="AQ432" s="62"/>
      <c r="AR432" s="29"/>
      <c r="AS432" s="205" t="str">
        <f>IF($M432="","Compléter la colonne M",IF(AQ432="","Compléter la part variable",IF($M432=Données!$I$3,AQ432,IF(AND($M432=Données!$I$2,AR432=""),"Compléter la colonne précédente",IF(AQ432-AR432&lt;=0,0,IF(AR432&gt;=144.44,AQ432-144.44,AQ432-AR432))))))</f>
        <v>Compléter la colonne M</v>
      </c>
      <c r="AT432" s="197" t="str">
        <f>IF(AQ432="","Compléter la part variable",IF(AND($M432=Données!$I$2,AR432=""),"Compléter mont. unit. versé pour le BTE",IF(AS432-$C$6&lt;0,0,AS432-$C$6)))</f>
        <v>Compléter la part variable</v>
      </c>
      <c r="AU432" s="192" t="str">
        <f t="shared" si="175"/>
        <v>Date signature contrat absente ou non conforme</v>
      </c>
      <c r="AV432" s="24"/>
      <c r="AW432" s="29"/>
      <c r="AX432" s="61" t="str">
        <f t="shared" si="188"/>
        <v>Compléter la colonne M</v>
      </c>
      <c r="AY432" s="62"/>
      <c r="AZ432" s="29"/>
      <c r="BA432" s="205" t="str">
        <f>IF($M432="","Compléter la colonne M",IF(AY432="","Compléter la part variable",IF($M432=Données!$I$3,AY432,IF(AND($M432=Données!$I$2,AZ432=""),"Compléter la colonne précédente",IF(AY432-AZ432&lt;=0,0,IF(AZ432&gt;=144.44,AY432-144.44,AY432-AZ432))))))</f>
        <v>Compléter la colonne M</v>
      </c>
      <c r="BB432" s="197" t="str">
        <f>IF(AY432="","Compléter la part variable",IF(AND($M432=Données!$I$2,AZ432=""),"Compléter mont. unit. versé pour le BTE",IF(BA432-$C$6&lt;0,0,BA432-$C$6)))</f>
        <v>Compléter la part variable</v>
      </c>
      <c r="BC432" s="192" t="str">
        <f t="shared" si="176"/>
        <v>Date signature contrat absente ou non conforme</v>
      </c>
      <c r="BD432" s="24"/>
      <c r="BE432" s="29"/>
      <c r="BF432" s="61" t="str">
        <f t="shared" si="189"/>
        <v>Compléter la colonne M</v>
      </c>
      <c r="BG432" s="62"/>
      <c r="BH432" s="29"/>
      <c r="BI432" s="205" t="str">
        <f>IF($M432="","Compléter la colonne M",IF(BG432="","Compléter la part variable",IF($M432=Données!$I$3,BG432,IF(AND($M432=Données!$I$2,BH432=""),"Compléter la colonne précédente",IF(BG432-BH432&lt;=0,0,IF(BH432&gt;=144.44,BG432-144.44,BG432-BH432))))))</f>
        <v>Compléter la colonne M</v>
      </c>
      <c r="BJ432" s="197" t="str">
        <f>IF(BG432="","Compléter la part variable",IF(AND($M432=Données!$I$2,BH432=""),"Compléter mont. unit. versé pour le BTE",IF(BI432-$C$6&lt;0,0,BI432-$C$6)))</f>
        <v>Compléter la part variable</v>
      </c>
      <c r="BK432" s="192" t="str">
        <f t="shared" si="177"/>
        <v>Date signature contrat absente ou non conforme</v>
      </c>
      <c r="BL432" s="24"/>
      <c r="BM432" s="29"/>
      <c r="BN432" s="61" t="str">
        <f t="shared" si="190"/>
        <v>Compléter la colonne M</v>
      </c>
      <c r="BO432" s="62"/>
      <c r="BP432" s="29"/>
      <c r="BQ432" s="205" t="str">
        <f>IF($M432="","Compléter la colonne M",IF(BO432="","Compléter la part variable",IF($M432=Données!$I$3,BO432,IF(AND($M432=Données!$I$2,BP432=""),"Compléter la colonne précédente",IF(BO432-BP432&lt;=0,0,IF(BP432&gt;=144.44,BO432-144.44,BO432-BP432))))))</f>
        <v>Compléter la colonne M</v>
      </c>
      <c r="BR432" s="197" t="str">
        <f>IF(BO432="","Compléter la part variable",IF(AND($M432=Données!$I$2,BP432=""),"Compléter mont. unit. versé pour le BTE",IF(BQ432-$C$6&lt;0,0,BQ432-$C$6)))</f>
        <v>Compléter la part variable</v>
      </c>
      <c r="BS432" s="192" t="str">
        <f t="shared" si="178"/>
        <v>Date signature contrat absente ou non conforme</v>
      </c>
      <c r="BT432" s="24"/>
      <c r="BU432" s="29"/>
      <c r="BV432" s="61" t="str">
        <f t="shared" si="191"/>
        <v>Compléter la colonne M</v>
      </c>
      <c r="BW432" s="62"/>
      <c r="BX432" s="29"/>
      <c r="BY432" s="205" t="str">
        <f>IF($M432="","Compléter la colonne M",IF(BW432="","Compléter la part variable",IF($M432=Données!$I$3,BW432,IF(AND($M432=Données!$I$2,BX432=""),"Compléter la colonne précédente",IF(BW432-BX432&lt;=0,0,IF(BX432&gt;=144.44,BW432-144.44,BW432-BX432))))))</f>
        <v>Compléter la colonne M</v>
      </c>
      <c r="BZ432" s="197" t="str">
        <f>IF(BW432="","Compléter la part variable",IF(AND($M432=Données!$I$2,BX432=""),"Compléter mont. unit. versé pour le BTE",IF(BY432-$C$6&lt;0,0,BY432-$C$6)))</f>
        <v>Compléter la part variable</v>
      </c>
      <c r="CA432" s="192" t="str">
        <f t="shared" si="179"/>
        <v>Date signature contrat absente ou non conforme</v>
      </c>
      <c r="CB432" s="24"/>
      <c r="CC432" s="29"/>
      <c r="CD432" s="61" t="str">
        <f t="shared" si="192"/>
        <v>Compléter la colonne M</v>
      </c>
      <c r="CE432" s="62"/>
      <c r="CF432" s="29"/>
      <c r="CG432" s="205" t="str">
        <f>IF($M432="","Compléter la colonne M",IF(CE432="","Compléter la part variable",IF($M432=Données!$I$3,CE432,IF(AND($M432=Données!$I$2,CF432=""),"Compléter la colonne précédente",IF(CE432-CF432&lt;=0,0,IF(CF432&gt;=144.44,CE432-144.44,CE432-CF432))))))</f>
        <v>Compléter la colonne M</v>
      </c>
      <c r="CH432" s="197" t="str">
        <f>IF(CE432="","Compléter la part variable",IF(AND($M432=Données!$I$2,CF432=""),"Compléter mont. unit. versé pour le BTE",IF(CG432-$C$6&lt;0,0,CG432-$C$6)))</f>
        <v>Compléter la part variable</v>
      </c>
      <c r="CI432" s="192" t="str">
        <f t="shared" si="180"/>
        <v>Date signature contrat absente ou non conforme</v>
      </c>
      <c r="CJ432" s="24"/>
      <c r="CK432" s="29"/>
      <c r="CL432" s="61" t="str">
        <f t="shared" si="193"/>
        <v>Compléter la colonne M</v>
      </c>
      <c r="CM432" s="62"/>
      <c r="CN432" s="29"/>
      <c r="CO432" s="205" t="str">
        <f>IF($M432="","Compléter la colonne M",IF(CM432="","Compléter la part variable",IF($M432=Données!$I$3,CM432,IF(AND($M432=Données!$I$2,CN432=""),"Compléter la colonne précédente",IF(CM432-CN432&lt;=0,0,IF(CN432&gt;=144.44,CM432-144.44,CM432-CN432))))))</f>
        <v>Compléter la colonne M</v>
      </c>
      <c r="CP432" s="197" t="str">
        <f>IF(CM432="","Compléter la part variable",IF(AND($M432=Données!$I$2,CN432=""),"Compléter mont. unit. versé pour le BTE",IF(CO432-$C$6&lt;0,0,CO432-$C$6)))</f>
        <v>Compléter la part variable</v>
      </c>
      <c r="CQ432" s="192" t="str">
        <f t="shared" si="181"/>
        <v>Date signature contrat absente ou non conforme</v>
      </c>
      <c r="CR432" s="24"/>
      <c r="CS432" s="29"/>
      <c r="CT432" s="61" t="str">
        <f t="shared" si="194"/>
        <v>Compléter la colonne M</v>
      </c>
      <c r="CU432" s="62"/>
      <c r="CV432" s="29"/>
      <c r="CW432" s="205" t="str">
        <f>IF($M432="","Compléter la colonne M",IF(CU432="","Compléter la part variable",IF($M432=Données!$I$3,CU432,IF(AND($M432=Données!$I$2,CV432=""),"Compléter la colonne précédente",IF(CU432-CV432&lt;=0,0,IF(CV432&gt;=144.44,CU432-144.44,CU432-CV432))))))</f>
        <v>Compléter la colonne M</v>
      </c>
      <c r="CX432" s="197" t="str">
        <f>IF(CU432="","Compléter la part variable",IF(AND($M432=Données!$I$2,CV432=""),"Compléter mont. unit. versé pour le BTE",IF(CW432-$C$6&lt;0,0,CW432-$C$6)))</f>
        <v>Compléter la part variable</v>
      </c>
      <c r="CY432" s="192" t="str">
        <f t="shared" si="182"/>
        <v>Date signature contrat absente ou non conforme</v>
      </c>
      <c r="CZ432" s="24"/>
      <c r="DA432" s="29"/>
      <c r="DB432" s="61" t="str">
        <f t="shared" si="195"/>
        <v>Compléter la colonne M</v>
      </c>
      <c r="DC432" s="62"/>
      <c r="DD432" s="29"/>
      <c r="DE432" s="205" t="str">
        <f>IF($M432="","Compléter la colonne M",IF(DC432="","Compléter la part variable",IF($M432=Données!$I$3,DC432,IF(AND($M432=Données!$I$2,DD432=""),"Compléter la colonne précédente",IF(DC432-DD432&lt;=0,0,IF(DD432&gt;=144.44,DC432-144.44,DC432-DD432))))))</f>
        <v>Compléter la colonne M</v>
      </c>
      <c r="DF432" s="197" t="str">
        <f>IF(DC432="","Compléter la part variable",IF(AND($M432=Données!$I$2,DD432=""),"Compléter mont. unit. versé pour le BTE",IF(DE432-$C$6&lt;0,0,DE432-$C$6)))</f>
        <v>Compléter la part variable</v>
      </c>
      <c r="DG432" s="192" t="str">
        <f t="shared" si="183"/>
        <v>Date signature contrat absente ou non conforme</v>
      </c>
      <c r="DH432" s="106" t="str">
        <f t="shared" si="170"/>
        <v>Remplir les colonnes M,N, Q et P</v>
      </c>
      <c r="DI432" s="153" t="str">
        <f t="shared" si="171"/>
        <v>Remplir les colonnes M, N, Q et P</v>
      </c>
      <c r="DJ432" s="28" t="str">
        <f t="shared" si="172"/>
        <v>Remplir les colonnes M, N, Q et P</v>
      </c>
      <c r="DK432"/>
      <c r="DL432"/>
    </row>
    <row r="433" spans="1:116" x14ac:dyDescent="0.3">
      <c r="A433" s="132"/>
      <c r="B433" s="165"/>
      <c r="C433" s="43"/>
      <c r="D433" s="43"/>
      <c r="E433" s="43"/>
      <c r="F433" s="43"/>
      <c r="G433" s="133"/>
      <c r="H433" s="59"/>
      <c r="I433" s="29"/>
      <c r="J433" s="167"/>
      <c r="K433" s="167"/>
      <c r="L433" s="168"/>
      <c r="M433" s="141"/>
      <c r="N433" s="119"/>
      <c r="O433" s="69"/>
      <c r="P433" s="69"/>
      <c r="Q433" s="145"/>
      <c r="R433" s="24"/>
      <c r="S433" s="29"/>
      <c r="T433" s="61" t="str">
        <f t="shared" si="184"/>
        <v>Compléter la colonne M</v>
      </c>
      <c r="U433" s="62"/>
      <c r="V433" s="103" t="str">
        <f t="shared" si="168"/>
        <v>Compléter la colonne précédente</v>
      </c>
      <c r="W433" s="192" t="str">
        <f t="shared" si="169"/>
        <v>Date signature contrat absente ou non conforme</v>
      </c>
      <c r="X433" s="24"/>
      <c r="Y433" s="29"/>
      <c r="Z433" s="61" t="str">
        <f t="shared" si="185"/>
        <v>Compléter la colonne M</v>
      </c>
      <c r="AA433" s="62"/>
      <c r="AB433" s="29"/>
      <c r="AC433" s="205" t="str">
        <f>IF($M433="","Compléter la colonne M",IF(AA433="","Compléter la part variable",IF($M433=Données!$I$3,AA433,IF(AND($M433=Données!$I$2,AB433=""),"Compléter la colonne précédente",IF(AA433-AB433&lt;=0,0,IF(AB433&gt;=144.44,AA433-144.44,AA433-AB433))))))</f>
        <v>Compléter la colonne M</v>
      </c>
      <c r="AD433" s="197" t="str">
        <f>IF(AA433="","Compléter la part variable",IF(AND($M433=Données!$I$2,AB433=""),"Compléter mont. unit. versé pour le BTE",IF(AC433-$C$6&lt;0,0,AC433-$C$6)))</f>
        <v>Compléter la part variable</v>
      </c>
      <c r="AE433" s="192" t="str">
        <f t="shared" si="173"/>
        <v>Date signature contrat absente ou non conforme</v>
      </c>
      <c r="AF433" s="24"/>
      <c r="AG433" s="29"/>
      <c r="AH433" s="61" t="str">
        <f t="shared" si="186"/>
        <v>Compléter la colonne M</v>
      </c>
      <c r="AI433" s="62"/>
      <c r="AJ433" s="29"/>
      <c r="AK433" s="205" t="str">
        <f>IF($M433="","Compléter la colonne M",IF(AI433="","Compléter la part variable",IF($M433=Données!$I$3,AI433,IF(AND($M433=Données!$I$2,AJ433=""),"Compléter la colonne précédente",IF(AI433-AJ433&lt;=0,0,IF(AJ433&gt;=144.44,AI433-144.44,AI433-AJ433))))))</f>
        <v>Compléter la colonne M</v>
      </c>
      <c r="AL433" s="197" t="str">
        <f>IF(AI433="","Compléter la part variable",IF(AND($M433=Données!$I$2,AJ433=""),"Compléter mont. unit. versé pour le BTE",IF(AK433-$C$6&lt;0,0,AK433-$C$6)))</f>
        <v>Compléter la part variable</v>
      </c>
      <c r="AM433" s="192" t="str">
        <f t="shared" si="174"/>
        <v>Date signature contrat absente ou non conforme</v>
      </c>
      <c r="AN433" s="24"/>
      <c r="AO433" s="29"/>
      <c r="AP433" s="61" t="str">
        <f t="shared" si="187"/>
        <v>Compléter la colonne M</v>
      </c>
      <c r="AQ433" s="62"/>
      <c r="AR433" s="29"/>
      <c r="AS433" s="205" t="str">
        <f>IF($M433="","Compléter la colonne M",IF(AQ433="","Compléter la part variable",IF($M433=Données!$I$3,AQ433,IF(AND($M433=Données!$I$2,AR433=""),"Compléter la colonne précédente",IF(AQ433-AR433&lt;=0,0,IF(AR433&gt;=144.44,AQ433-144.44,AQ433-AR433))))))</f>
        <v>Compléter la colonne M</v>
      </c>
      <c r="AT433" s="197" t="str">
        <f>IF(AQ433="","Compléter la part variable",IF(AND($M433=Données!$I$2,AR433=""),"Compléter mont. unit. versé pour le BTE",IF(AS433-$C$6&lt;0,0,AS433-$C$6)))</f>
        <v>Compléter la part variable</v>
      </c>
      <c r="AU433" s="192" t="str">
        <f t="shared" si="175"/>
        <v>Date signature contrat absente ou non conforme</v>
      </c>
      <c r="AV433" s="24"/>
      <c r="AW433" s="29"/>
      <c r="AX433" s="61" t="str">
        <f t="shared" si="188"/>
        <v>Compléter la colonne M</v>
      </c>
      <c r="AY433" s="62"/>
      <c r="AZ433" s="29"/>
      <c r="BA433" s="205" t="str">
        <f>IF($M433="","Compléter la colonne M",IF(AY433="","Compléter la part variable",IF($M433=Données!$I$3,AY433,IF(AND($M433=Données!$I$2,AZ433=""),"Compléter la colonne précédente",IF(AY433-AZ433&lt;=0,0,IF(AZ433&gt;=144.44,AY433-144.44,AY433-AZ433))))))</f>
        <v>Compléter la colonne M</v>
      </c>
      <c r="BB433" s="197" t="str">
        <f>IF(AY433="","Compléter la part variable",IF(AND($M433=Données!$I$2,AZ433=""),"Compléter mont. unit. versé pour le BTE",IF(BA433-$C$6&lt;0,0,BA433-$C$6)))</f>
        <v>Compléter la part variable</v>
      </c>
      <c r="BC433" s="192" t="str">
        <f t="shared" si="176"/>
        <v>Date signature contrat absente ou non conforme</v>
      </c>
      <c r="BD433" s="24"/>
      <c r="BE433" s="29"/>
      <c r="BF433" s="61" t="str">
        <f t="shared" si="189"/>
        <v>Compléter la colonne M</v>
      </c>
      <c r="BG433" s="62"/>
      <c r="BH433" s="29"/>
      <c r="BI433" s="205" t="str">
        <f>IF($M433="","Compléter la colonne M",IF(BG433="","Compléter la part variable",IF($M433=Données!$I$3,BG433,IF(AND($M433=Données!$I$2,BH433=""),"Compléter la colonne précédente",IF(BG433-BH433&lt;=0,0,IF(BH433&gt;=144.44,BG433-144.44,BG433-BH433))))))</f>
        <v>Compléter la colonne M</v>
      </c>
      <c r="BJ433" s="197" t="str">
        <f>IF(BG433="","Compléter la part variable",IF(AND($M433=Données!$I$2,BH433=""),"Compléter mont. unit. versé pour le BTE",IF(BI433-$C$6&lt;0,0,BI433-$C$6)))</f>
        <v>Compléter la part variable</v>
      </c>
      <c r="BK433" s="192" t="str">
        <f t="shared" si="177"/>
        <v>Date signature contrat absente ou non conforme</v>
      </c>
      <c r="BL433" s="24"/>
      <c r="BM433" s="29"/>
      <c r="BN433" s="61" t="str">
        <f t="shared" si="190"/>
        <v>Compléter la colonne M</v>
      </c>
      <c r="BO433" s="62"/>
      <c r="BP433" s="29"/>
      <c r="BQ433" s="205" t="str">
        <f>IF($M433="","Compléter la colonne M",IF(BO433="","Compléter la part variable",IF($M433=Données!$I$3,BO433,IF(AND($M433=Données!$I$2,BP433=""),"Compléter la colonne précédente",IF(BO433-BP433&lt;=0,0,IF(BP433&gt;=144.44,BO433-144.44,BO433-BP433))))))</f>
        <v>Compléter la colonne M</v>
      </c>
      <c r="BR433" s="197" t="str">
        <f>IF(BO433="","Compléter la part variable",IF(AND($M433=Données!$I$2,BP433=""),"Compléter mont. unit. versé pour le BTE",IF(BQ433-$C$6&lt;0,0,BQ433-$C$6)))</f>
        <v>Compléter la part variable</v>
      </c>
      <c r="BS433" s="192" t="str">
        <f t="shared" si="178"/>
        <v>Date signature contrat absente ou non conforme</v>
      </c>
      <c r="BT433" s="24"/>
      <c r="BU433" s="29"/>
      <c r="BV433" s="61" t="str">
        <f t="shared" si="191"/>
        <v>Compléter la colonne M</v>
      </c>
      <c r="BW433" s="62"/>
      <c r="BX433" s="29"/>
      <c r="BY433" s="205" t="str">
        <f>IF($M433="","Compléter la colonne M",IF(BW433="","Compléter la part variable",IF($M433=Données!$I$3,BW433,IF(AND($M433=Données!$I$2,BX433=""),"Compléter la colonne précédente",IF(BW433-BX433&lt;=0,0,IF(BX433&gt;=144.44,BW433-144.44,BW433-BX433))))))</f>
        <v>Compléter la colonne M</v>
      </c>
      <c r="BZ433" s="197" t="str">
        <f>IF(BW433="","Compléter la part variable",IF(AND($M433=Données!$I$2,BX433=""),"Compléter mont. unit. versé pour le BTE",IF(BY433-$C$6&lt;0,0,BY433-$C$6)))</f>
        <v>Compléter la part variable</v>
      </c>
      <c r="CA433" s="192" t="str">
        <f t="shared" si="179"/>
        <v>Date signature contrat absente ou non conforme</v>
      </c>
      <c r="CB433" s="24"/>
      <c r="CC433" s="29"/>
      <c r="CD433" s="61" t="str">
        <f t="shared" si="192"/>
        <v>Compléter la colonne M</v>
      </c>
      <c r="CE433" s="62"/>
      <c r="CF433" s="29"/>
      <c r="CG433" s="205" t="str">
        <f>IF($M433="","Compléter la colonne M",IF(CE433="","Compléter la part variable",IF($M433=Données!$I$3,CE433,IF(AND($M433=Données!$I$2,CF433=""),"Compléter la colonne précédente",IF(CE433-CF433&lt;=0,0,IF(CF433&gt;=144.44,CE433-144.44,CE433-CF433))))))</f>
        <v>Compléter la colonne M</v>
      </c>
      <c r="CH433" s="197" t="str">
        <f>IF(CE433="","Compléter la part variable",IF(AND($M433=Données!$I$2,CF433=""),"Compléter mont. unit. versé pour le BTE",IF(CG433-$C$6&lt;0,0,CG433-$C$6)))</f>
        <v>Compléter la part variable</v>
      </c>
      <c r="CI433" s="192" t="str">
        <f t="shared" si="180"/>
        <v>Date signature contrat absente ou non conforme</v>
      </c>
      <c r="CJ433" s="24"/>
      <c r="CK433" s="29"/>
      <c r="CL433" s="61" t="str">
        <f t="shared" si="193"/>
        <v>Compléter la colonne M</v>
      </c>
      <c r="CM433" s="62"/>
      <c r="CN433" s="29"/>
      <c r="CO433" s="205" t="str">
        <f>IF($M433="","Compléter la colonne M",IF(CM433="","Compléter la part variable",IF($M433=Données!$I$3,CM433,IF(AND($M433=Données!$I$2,CN433=""),"Compléter la colonne précédente",IF(CM433-CN433&lt;=0,0,IF(CN433&gt;=144.44,CM433-144.44,CM433-CN433))))))</f>
        <v>Compléter la colonne M</v>
      </c>
      <c r="CP433" s="197" t="str">
        <f>IF(CM433="","Compléter la part variable",IF(AND($M433=Données!$I$2,CN433=""),"Compléter mont. unit. versé pour le BTE",IF(CO433-$C$6&lt;0,0,CO433-$C$6)))</f>
        <v>Compléter la part variable</v>
      </c>
      <c r="CQ433" s="192" t="str">
        <f t="shared" si="181"/>
        <v>Date signature contrat absente ou non conforme</v>
      </c>
      <c r="CR433" s="24"/>
      <c r="CS433" s="29"/>
      <c r="CT433" s="61" t="str">
        <f t="shared" si="194"/>
        <v>Compléter la colonne M</v>
      </c>
      <c r="CU433" s="62"/>
      <c r="CV433" s="29"/>
      <c r="CW433" s="205" t="str">
        <f>IF($M433="","Compléter la colonne M",IF(CU433="","Compléter la part variable",IF($M433=Données!$I$3,CU433,IF(AND($M433=Données!$I$2,CV433=""),"Compléter la colonne précédente",IF(CU433-CV433&lt;=0,0,IF(CV433&gt;=144.44,CU433-144.44,CU433-CV433))))))</f>
        <v>Compléter la colonne M</v>
      </c>
      <c r="CX433" s="197" t="str">
        <f>IF(CU433="","Compléter la part variable",IF(AND($M433=Données!$I$2,CV433=""),"Compléter mont. unit. versé pour le BTE",IF(CW433-$C$6&lt;0,0,CW433-$C$6)))</f>
        <v>Compléter la part variable</v>
      </c>
      <c r="CY433" s="192" t="str">
        <f t="shared" si="182"/>
        <v>Date signature contrat absente ou non conforme</v>
      </c>
      <c r="CZ433" s="24"/>
      <c r="DA433" s="29"/>
      <c r="DB433" s="61" t="str">
        <f t="shared" si="195"/>
        <v>Compléter la colonne M</v>
      </c>
      <c r="DC433" s="62"/>
      <c r="DD433" s="29"/>
      <c r="DE433" s="205" t="str">
        <f>IF($M433="","Compléter la colonne M",IF(DC433="","Compléter la part variable",IF($M433=Données!$I$3,DC433,IF(AND($M433=Données!$I$2,DD433=""),"Compléter la colonne précédente",IF(DC433-DD433&lt;=0,0,IF(DD433&gt;=144.44,DC433-144.44,DC433-DD433))))))</f>
        <v>Compléter la colonne M</v>
      </c>
      <c r="DF433" s="197" t="str">
        <f>IF(DC433="","Compléter la part variable",IF(AND($M433=Données!$I$2,DD433=""),"Compléter mont. unit. versé pour le BTE",IF(DE433-$C$6&lt;0,0,DE433-$C$6)))</f>
        <v>Compléter la part variable</v>
      </c>
      <c r="DG433" s="192" t="str">
        <f t="shared" si="183"/>
        <v>Date signature contrat absente ou non conforme</v>
      </c>
      <c r="DH433" s="106" t="str">
        <f t="shared" si="170"/>
        <v>Remplir les colonnes M,N, Q et P</v>
      </c>
      <c r="DI433" s="153" t="str">
        <f t="shared" si="171"/>
        <v>Remplir les colonnes M, N, Q et P</v>
      </c>
      <c r="DJ433" s="28" t="str">
        <f t="shared" si="172"/>
        <v>Remplir les colonnes M, N, Q et P</v>
      </c>
      <c r="DK433"/>
      <c r="DL433"/>
    </row>
    <row r="434" spans="1:116" x14ac:dyDescent="0.3">
      <c r="A434" s="132"/>
      <c r="B434" s="165"/>
      <c r="C434" s="43"/>
      <c r="D434" s="43"/>
      <c r="E434" s="43"/>
      <c r="F434" s="43"/>
      <c r="G434" s="133"/>
      <c r="H434" s="59"/>
      <c r="I434" s="29"/>
      <c r="J434" s="167"/>
      <c r="K434" s="167"/>
      <c r="L434" s="168"/>
      <c r="M434" s="141"/>
      <c r="N434" s="119"/>
      <c r="O434" s="69"/>
      <c r="P434" s="69"/>
      <c r="Q434" s="145"/>
      <c r="R434" s="24"/>
      <c r="S434" s="29"/>
      <c r="T434" s="61" t="str">
        <f t="shared" si="184"/>
        <v>Compléter la colonne M</v>
      </c>
      <c r="U434" s="62"/>
      <c r="V434" s="103" t="str">
        <f t="shared" si="168"/>
        <v>Compléter la colonne précédente</v>
      </c>
      <c r="W434" s="192" t="str">
        <f t="shared" si="169"/>
        <v>Date signature contrat absente ou non conforme</v>
      </c>
      <c r="X434" s="24"/>
      <c r="Y434" s="29"/>
      <c r="Z434" s="61" t="str">
        <f t="shared" si="185"/>
        <v>Compléter la colonne M</v>
      </c>
      <c r="AA434" s="62"/>
      <c r="AB434" s="29"/>
      <c r="AC434" s="205" t="str">
        <f>IF($M434="","Compléter la colonne M",IF(AA434="","Compléter la part variable",IF($M434=Données!$I$3,AA434,IF(AND($M434=Données!$I$2,AB434=""),"Compléter la colonne précédente",IF(AA434-AB434&lt;=0,0,IF(AB434&gt;=144.44,AA434-144.44,AA434-AB434))))))</f>
        <v>Compléter la colonne M</v>
      </c>
      <c r="AD434" s="197" t="str">
        <f>IF(AA434="","Compléter la part variable",IF(AND($M434=Données!$I$2,AB434=""),"Compléter mont. unit. versé pour le BTE",IF(AC434-$C$6&lt;0,0,AC434-$C$6)))</f>
        <v>Compléter la part variable</v>
      </c>
      <c r="AE434" s="192" t="str">
        <f t="shared" si="173"/>
        <v>Date signature contrat absente ou non conforme</v>
      </c>
      <c r="AF434" s="24"/>
      <c r="AG434" s="29"/>
      <c r="AH434" s="61" t="str">
        <f t="shared" si="186"/>
        <v>Compléter la colonne M</v>
      </c>
      <c r="AI434" s="62"/>
      <c r="AJ434" s="29"/>
      <c r="AK434" s="205" t="str">
        <f>IF($M434="","Compléter la colonne M",IF(AI434="","Compléter la part variable",IF($M434=Données!$I$3,AI434,IF(AND($M434=Données!$I$2,AJ434=""),"Compléter la colonne précédente",IF(AI434-AJ434&lt;=0,0,IF(AJ434&gt;=144.44,AI434-144.44,AI434-AJ434))))))</f>
        <v>Compléter la colonne M</v>
      </c>
      <c r="AL434" s="197" t="str">
        <f>IF(AI434="","Compléter la part variable",IF(AND($M434=Données!$I$2,AJ434=""),"Compléter mont. unit. versé pour le BTE",IF(AK434-$C$6&lt;0,0,AK434-$C$6)))</f>
        <v>Compléter la part variable</v>
      </c>
      <c r="AM434" s="192" t="str">
        <f t="shared" si="174"/>
        <v>Date signature contrat absente ou non conforme</v>
      </c>
      <c r="AN434" s="24"/>
      <c r="AO434" s="29"/>
      <c r="AP434" s="61" t="str">
        <f t="shared" si="187"/>
        <v>Compléter la colonne M</v>
      </c>
      <c r="AQ434" s="62"/>
      <c r="AR434" s="29"/>
      <c r="AS434" s="205" t="str">
        <f>IF($M434="","Compléter la colonne M",IF(AQ434="","Compléter la part variable",IF($M434=Données!$I$3,AQ434,IF(AND($M434=Données!$I$2,AR434=""),"Compléter la colonne précédente",IF(AQ434-AR434&lt;=0,0,IF(AR434&gt;=144.44,AQ434-144.44,AQ434-AR434))))))</f>
        <v>Compléter la colonne M</v>
      </c>
      <c r="AT434" s="197" t="str">
        <f>IF(AQ434="","Compléter la part variable",IF(AND($M434=Données!$I$2,AR434=""),"Compléter mont. unit. versé pour le BTE",IF(AS434-$C$6&lt;0,0,AS434-$C$6)))</f>
        <v>Compléter la part variable</v>
      </c>
      <c r="AU434" s="192" t="str">
        <f t="shared" si="175"/>
        <v>Date signature contrat absente ou non conforme</v>
      </c>
      <c r="AV434" s="24"/>
      <c r="AW434" s="29"/>
      <c r="AX434" s="61" t="str">
        <f t="shared" si="188"/>
        <v>Compléter la colonne M</v>
      </c>
      <c r="AY434" s="62"/>
      <c r="AZ434" s="29"/>
      <c r="BA434" s="205" t="str">
        <f>IF($M434="","Compléter la colonne M",IF(AY434="","Compléter la part variable",IF($M434=Données!$I$3,AY434,IF(AND($M434=Données!$I$2,AZ434=""),"Compléter la colonne précédente",IF(AY434-AZ434&lt;=0,0,IF(AZ434&gt;=144.44,AY434-144.44,AY434-AZ434))))))</f>
        <v>Compléter la colonne M</v>
      </c>
      <c r="BB434" s="197" t="str">
        <f>IF(AY434="","Compléter la part variable",IF(AND($M434=Données!$I$2,AZ434=""),"Compléter mont. unit. versé pour le BTE",IF(BA434-$C$6&lt;0,0,BA434-$C$6)))</f>
        <v>Compléter la part variable</v>
      </c>
      <c r="BC434" s="192" t="str">
        <f t="shared" si="176"/>
        <v>Date signature contrat absente ou non conforme</v>
      </c>
      <c r="BD434" s="24"/>
      <c r="BE434" s="29"/>
      <c r="BF434" s="61" t="str">
        <f t="shared" si="189"/>
        <v>Compléter la colonne M</v>
      </c>
      <c r="BG434" s="62"/>
      <c r="BH434" s="29"/>
      <c r="BI434" s="205" t="str">
        <f>IF($M434="","Compléter la colonne M",IF(BG434="","Compléter la part variable",IF($M434=Données!$I$3,BG434,IF(AND($M434=Données!$I$2,BH434=""),"Compléter la colonne précédente",IF(BG434-BH434&lt;=0,0,IF(BH434&gt;=144.44,BG434-144.44,BG434-BH434))))))</f>
        <v>Compléter la colonne M</v>
      </c>
      <c r="BJ434" s="197" t="str">
        <f>IF(BG434="","Compléter la part variable",IF(AND($M434=Données!$I$2,BH434=""),"Compléter mont. unit. versé pour le BTE",IF(BI434-$C$6&lt;0,0,BI434-$C$6)))</f>
        <v>Compléter la part variable</v>
      </c>
      <c r="BK434" s="192" t="str">
        <f t="shared" si="177"/>
        <v>Date signature contrat absente ou non conforme</v>
      </c>
      <c r="BL434" s="24"/>
      <c r="BM434" s="29"/>
      <c r="BN434" s="61" t="str">
        <f t="shared" si="190"/>
        <v>Compléter la colonne M</v>
      </c>
      <c r="BO434" s="62"/>
      <c r="BP434" s="29"/>
      <c r="BQ434" s="205" t="str">
        <f>IF($M434="","Compléter la colonne M",IF(BO434="","Compléter la part variable",IF($M434=Données!$I$3,BO434,IF(AND($M434=Données!$I$2,BP434=""),"Compléter la colonne précédente",IF(BO434-BP434&lt;=0,0,IF(BP434&gt;=144.44,BO434-144.44,BO434-BP434))))))</f>
        <v>Compléter la colonne M</v>
      </c>
      <c r="BR434" s="197" t="str">
        <f>IF(BO434="","Compléter la part variable",IF(AND($M434=Données!$I$2,BP434=""),"Compléter mont. unit. versé pour le BTE",IF(BQ434-$C$6&lt;0,0,BQ434-$C$6)))</f>
        <v>Compléter la part variable</v>
      </c>
      <c r="BS434" s="192" t="str">
        <f t="shared" si="178"/>
        <v>Date signature contrat absente ou non conforme</v>
      </c>
      <c r="BT434" s="24"/>
      <c r="BU434" s="29"/>
      <c r="BV434" s="61" t="str">
        <f t="shared" si="191"/>
        <v>Compléter la colonne M</v>
      </c>
      <c r="BW434" s="62"/>
      <c r="BX434" s="29"/>
      <c r="BY434" s="205" t="str">
        <f>IF($M434="","Compléter la colonne M",IF(BW434="","Compléter la part variable",IF($M434=Données!$I$3,BW434,IF(AND($M434=Données!$I$2,BX434=""),"Compléter la colonne précédente",IF(BW434-BX434&lt;=0,0,IF(BX434&gt;=144.44,BW434-144.44,BW434-BX434))))))</f>
        <v>Compléter la colonne M</v>
      </c>
      <c r="BZ434" s="197" t="str">
        <f>IF(BW434="","Compléter la part variable",IF(AND($M434=Données!$I$2,BX434=""),"Compléter mont. unit. versé pour le BTE",IF(BY434-$C$6&lt;0,0,BY434-$C$6)))</f>
        <v>Compléter la part variable</v>
      </c>
      <c r="CA434" s="192" t="str">
        <f t="shared" si="179"/>
        <v>Date signature contrat absente ou non conforme</v>
      </c>
      <c r="CB434" s="24"/>
      <c r="CC434" s="29"/>
      <c r="CD434" s="61" t="str">
        <f t="shared" si="192"/>
        <v>Compléter la colonne M</v>
      </c>
      <c r="CE434" s="62"/>
      <c r="CF434" s="29"/>
      <c r="CG434" s="205" t="str">
        <f>IF($M434="","Compléter la colonne M",IF(CE434="","Compléter la part variable",IF($M434=Données!$I$3,CE434,IF(AND($M434=Données!$I$2,CF434=""),"Compléter la colonne précédente",IF(CE434-CF434&lt;=0,0,IF(CF434&gt;=144.44,CE434-144.44,CE434-CF434))))))</f>
        <v>Compléter la colonne M</v>
      </c>
      <c r="CH434" s="197" t="str">
        <f>IF(CE434="","Compléter la part variable",IF(AND($M434=Données!$I$2,CF434=""),"Compléter mont. unit. versé pour le BTE",IF(CG434-$C$6&lt;0,0,CG434-$C$6)))</f>
        <v>Compléter la part variable</v>
      </c>
      <c r="CI434" s="192" t="str">
        <f t="shared" si="180"/>
        <v>Date signature contrat absente ou non conforme</v>
      </c>
      <c r="CJ434" s="24"/>
      <c r="CK434" s="29"/>
      <c r="CL434" s="61" t="str">
        <f t="shared" si="193"/>
        <v>Compléter la colonne M</v>
      </c>
      <c r="CM434" s="62"/>
      <c r="CN434" s="29"/>
      <c r="CO434" s="205" t="str">
        <f>IF($M434="","Compléter la colonne M",IF(CM434="","Compléter la part variable",IF($M434=Données!$I$3,CM434,IF(AND($M434=Données!$I$2,CN434=""),"Compléter la colonne précédente",IF(CM434-CN434&lt;=0,0,IF(CN434&gt;=144.44,CM434-144.44,CM434-CN434))))))</f>
        <v>Compléter la colonne M</v>
      </c>
      <c r="CP434" s="197" t="str">
        <f>IF(CM434="","Compléter la part variable",IF(AND($M434=Données!$I$2,CN434=""),"Compléter mont. unit. versé pour le BTE",IF(CO434-$C$6&lt;0,0,CO434-$C$6)))</f>
        <v>Compléter la part variable</v>
      </c>
      <c r="CQ434" s="192" t="str">
        <f t="shared" si="181"/>
        <v>Date signature contrat absente ou non conforme</v>
      </c>
      <c r="CR434" s="24"/>
      <c r="CS434" s="29"/>
      <c r="CT434" s="61" t="str">
        <f t="shared" si="194"/>
        <v>Compléter la colonne M</v>
      </c>
      <c r="CU434" s="62"/>
      <c r="CV434" s="29"/>
      <c r="CW434" s="205" t="str">
        <f>IF($M434="","Compléter la colonne M",IF(CU434="","Compléter la part variable",IF($M434=Données!$I$3,CU434,IF(AND($M434=Données!$I$2,CV434=""),"Compléter la colonne précédente",IF(CU434-CV434&lt;=0,0,IF(CV434&gt;=144.44,CU434-144.44,CU434-CV434))))))</f>
        <v>Compléter la colonne M</v>
      </c>
      <c r="CX434" s="197" t="str">
        <f>IF(CU434="","Compléter la part variable",IF(AND($M434=Données!$I$2,CV434=""),"Compléter mont. unit. versé pour le BTE",IF(CW434-$C$6&lt;0,0,CW434-$C$6)))</f>
        <v>Compléter la part variable</v>
      </c>
      <c r="CY434" s="192" t="str">
        <f t="shared" si="182"/>
        <v>Date signature contrat absente ou non conforme</v>
      </c>
      <c r="CZ434" s="24"/>
      <c r="DA434" s="29"/>
      <c r="DB434" s="61" t="str">
        <f t="shared" si="195"/>
        <v>Compléter la colonne M</v>
      </c>
      <c r="DC434" s="62"/>
      <c r="DD434" s="29"/>
      <c r="DE434" s="205" t="str">
        <f>IF($M434="","Compléter la colonne M",IF(DC434="","Compléter la part variable",IF($M434=Données!$I$3,DC434,IF(AND($M434=Données!$I$2,DD434=""),"Compléter la colonne précédente",IF(DC434-DD434&lt;=0,0,IF(DD434&gt;=144.44,DC434-144.44,DC434-DD434))))))</f>
        <v>Compléter la colonne M</v>
      </c>
      <c r="DF434" s="197" t="str">
        <f>IF(DC434="","Compléter la part variable",IF(AND($M434=Données!$I$2,DD434=""),"Compléter mont. unit. versé pour le BTE",IF(DE434-$C$6&lt;0,0,DE434-$C$6)))</f>
        <v>Compléter la part variable</v>
      </c>
      <c r="DG434" s="192" t="str">
        <f t="shared" si="183"/>
        <v>Date signature contrat absente ou non conforme</v>
      </c>
      <c r="DH434" s="106" t="str">
        <f t="shared" si="170"/>
        <v>Remplir les colonnes M,N, Q et P</v>
      </c>
      <c r="DI434" s="153" t="str">
        <f t="shared" si="171"/>
        <v>Remplir les colonnes M, N, Q et P</v>
      </c>
      <c r="DJ434" s="28" t="str">
        <f t="shared" si="172"/>
        <v>Remplir les colonnes M, N, Q et P</v>
      </c>
      <c r="DK434"/>
      <c r="DL434"/>
    </row>
    <row r="435" spans="1:116" x14ac:dyDescent="0.3">
      <c r="A435" s="132"/>
      <c r="B435" s="165"/>
      <c r="C435" s="43"/>
      <c r="D435" s="43"/>
      <c r="E435" s="43"/>
      <c r="F435" s="43"/>
      <c r="G435" s="133"/>
      <c r="H435" s="59"/>
      <c r="I435" s="29"/>
      <c r="J435" s="167"/>
      <c r="K435" s="167"/>
      <c r="L435" s="168"/>
      <c r="M435" s="141"/>
      <c r="N435" s="119"/>
      <c r="O435" s="69"/>
      <c r="P435" s="69"/>
      <c r="Q435" s="145"/>
      <c r="R435" s="24"/>
      <c r="S435" s="29"/>
      <c r="T435" s="61" t="str">
        <f t="shared" si="184"/>
        <v>Compléter la colonne M</v>
      </c>
      <c r="U435" s="62"/>
      <c r="V435" s="103" t="str">
        <f t="shared" si="168"/>
        <v>Compléter la colonne précédente</v>
      </c>
      <c r="W435" s="192" t="str">
        <f t="shared" si="169"/>
        <v>Date signature contrat absente ou non conforme</v>
      </c>
      <c r="X435" s="24"/>
      <c r="Y435" s="29"/>
      <c r="Z435" s="61" t="str">
        <f t="shared" si="185"/>
        <v>Compléter la colonne M</v>
      </c>
      <c r="AA435" s="62"/>
      <c r="AB435" s="29"/>
      <c r="AC435" s="205" t="str">
        <f>IF($M435="","Compléter la colonne M",IF(AA435="","Compléter la part variable",IF($M435=Données!$I$3,AA435,IF(AND($M435=Données!$I$2,AB435=""),"Compléter la colonne précédente",IF(AA435-AB435&lt;=0,0,IF(AB435&gt;=144.44,AA435-144.44,AA435-AB435))))))</f>
        <v>Compléter la colonne M</v>
      </c>
      <c r="AD435" s="197" t="str">
        <f>IF(AA435="","Compléter la part variable",IF(AND($M435=Données!$I$2,AB435=""),"Compléter mont. unit. versé pour le BTE",IF(AC435-$C$6&lt;0,0,AC435-$C$6)))</f>
        <v>Compléter la part variable</v>
      </c>
      <c r="AE435" s="192" t="str">
        <f t="shared" si="173"/>
        <v>Date signature contrat absente ou non conforme</v>
      </c>
      <c r="AF435" s="24"/>
      <c r="AG435" s="29"/>
      <c r="AH435" s="61" t="str">
        <f t="shared" si="186"/>
        <v>Compléter la colonne M</v>
      </c>
      <c r="AI435" s="62"/>
      <c r="AJ435" s="29"/>
      <c r="AK435" s="205" t="str">
        <f>IF($M435="","Compléter la colonne M",IF(AI435="","Compléter la part variable",IF($M435=Données!$I$3,AI435,IF(AND($M435=Données!$I$2,AJ435=""),"Compléter la colonne précédente",IF(AI435-AJ435&lt;=0,0,IF(AJ435&gt;=144.44,AI435-144.44,AI435-AJ435))))))</f>
        <v>Compléter la colonne M</v>
      </c>
      <c r="AL435" s="197" t="str">
        <f>IF(AI435="","Compléter la part variable",IF(AND($M435=Données!$I$2,AJ435=""),"Compléter mont. unit. versé pour le BTE",IF(AK435-$C$6&lt;0,0,AK435-$C$6)))</f>
        <v>Compléter la part variable</v>
      </c>
      <c r="AM435" s="192" t="str">
        <f t="shared" si="174"/>
        <v>Date signature contrat absente ou non conforme</v>
      </c>
      <c r="AN435" s="24"/>
      <c r="AO435" s="29"/>
      <c r="AP435" s="61" t="str">
        <f t="shared" si="187"/>
        <v>Compléter la colonne M</v>
      </c>
      <c r="AQ435" s="62"/>
      <c r="AR435" s="29"/>
      <c r="AS435" s="205" t="str">
        <f>IF($M435="","Compléter la colonne M",IF(AQ435="","Compléter la part variable",IF($M435=Données!$I$3,AQ435,IF(AND($M435=Données!$I$2,AR435=""),"Compléter la colonne précédente",IF(AQ435-AR435&lt;=0,0,IF(AR435&gt;=144.44,AQ435-144.44,AQ435-AR435))))))</f>
        <v>Compléter la colonne M</v>
      </c>
      <c r="AT435" s="197" t="str">
        <f>IF(AQ435="","Compléter la part variable",IF(AND($M435=Données!$I$2,AR435=""),"Compléter mont. unit. versé pour le BTE",IF(AS435-$C$6&lt;0,0,AS435-$C$6)))</f>
        <v>Compléter la part variable</v>
      </c>
      <c r="AU435" s="192" t="str">
        <f t="shared" si="175"/>
        <v>Date signature contrat absente ou non conforme</v>
      </c>
      <c r="AV435" s="24"/>
      <c r="AW435" s="29"/>
      <c r="AX435" s="61" t="str">
        <f t="shared" si="188"/>
        <v>Compléter la colonne M</v>
      </c>
      <c r="AY435" s="62"/>
      <c r="AZ435" s="29"/>
      <c r="BA435" s="205" t="str">
        <f>IF($M435="","Compléter la colonne M",IF(AY435="","Compléter la part variable",IF($M435=Données!$I$3,AY435,IF(AND($M435=Données!$I$2,AZ435=""),"Compléter la colonne précédente",IF(AY435-AZ435&lt;=0,0,IF(AZ435&gt;=144.44,AY435-144.44,AY435-AZ435))))))</f>
        <v>Compléter la colonne M</v>
      </c>
      <c r="BB435" s="197" t="str">
        <f>IF(AY435="","Compléter la part variable",IF(AND($M435=Données!$I$2,AZ435=""),"Compléter mont. unit. versé pour le BTE",IF(BA435-$C$6&lt;0,0,BA435-$C$6)))</f>
        <v>Compléter la part variable</v>
      </c>
      <c r="BC435" s="192" t="str">
        <f t="shared" si="176"/>
        <v>Date signature contrat absente ou non conforme</v>
      </c>
      <c r="BD435" s="24"/>
      <c r="BE435" s="29"/>
      <c r="BF435" s="61" t="str">
        <f t="shared" si="189"/>
        <v>Compléter la colonne M</v>
      </c>
      <c r="BG435" s="62"/>
      <c r="BH435" s="29"/>
      <c r="BI435" s="205" t="str">
        <f>IF($M435="","Compléter la colonne M",IF(BG435="","Compléter la part variable",IF($M435=Données!$I$3,BG435,IF(AND($M435=Données!$I$2,BH435=""),"Compléter la colonne précédente",IF(BG435-BH435&lt;=0,0,IF(BH435&gt;=144.44,BG435-144.44,BG435-BH435))))))</f>
        <v>Compléter la colonne M</v>
      </c>
      <c r="BJ435" s="197" t="str">
        <f>IF(BG435="","Compléter la part variable",IF(AND($M435=Données!$I$2,BH435=""),"Compléter mont. unit. versé pour le BTE",IF(BI435-$C$6&lt;0,0,BI435-$C$6)))</f>
        <v>Compléter la part variable</v>
      </c>
      <c r="BK435" s="192" t="str">
        <f t="shared" si="177"/>
        <v>Date signature contrat absente ou non conforme</v>
      </c>
      <c r="BL435" s="24"/>
      <c r="BM435" s="29"/>
      <c r="BN435" s="61" t="str">
        <f t="shared" si="190"/>
        <v>Compléter la colonne M</v>
      </c>
      <c r="BO435" s="62"/>
      <c r="BP435" s="29"/>
      <c r="BQ435" s="205" t="str">
        <f>IF($M435="","Compléter la colonne M",IF(BO435="","Compléter la part variable",IF($M435=Données!$I$3,BO435,IF(AND($M435=Données!$I$2,BP435=""),"Compléter la colonne précédente",IF(BO435-BP435&lt;=0,0,IF(BP435&gt;=144.44,BO435-144.44,BO435-BP435))))))</f>
        <v>Compléter la colonne M</v>
      </c>
      <c r="BR435" s="197" t="str">
        <f>IF(BO435="","Compléter la part variable",IF(AND($M435=Données!$I$2,BP435=""),"Compléter mont. unit. versé pour le BTE",IF(BQ435-$C$6&lt;0,0,BQ435-$C$6)))</f>
        <v>Compléter la part variable</v>
      </c>
      <c r="BS435" s="192" t="str">
        <f t="shared" si="178"/>
        <v>Date signature contrat absente ou non conforme</v>
      </c>
      <c r="BT435" s="24"/>
      <c r="BU435" s="29"/>
      <c r="BV435" s="61" t="str">
        <f t="shared" si="191"/>
        <v>Compléter la colonne M</v>
      </c>
      <c r="BW435" s="62"/>
      <c r="BX435" s="29"/>
      <c r="BY435" s="205" t="str">
        <f>IF($M435="","Compléter la colonne M",IF(BW435="","Compléter la part variable",IF($M435=Données!$I$3,BW435,IF(AND($M435=Données!$I$2,BX435=""),"Compléter la colonne précédente",IF(BW435-BX435&lt;=0,0,IF(BX435&gt;=144.44,BW435-144.44,BW435-BX435))))))</f>
        <v>Compléter la colonne M</v>
      </c>
      <c r="BZ435" s="197" t="str">
        <f>IF(BW435="","Compléter la part variable",IF(AND($M435=Données!$I$2,BX435=""),"Compléter mont. unit. versé pour le BTE",IF(BY435-$C$6&lt;0,0,BY435-$C$6)))</f>
        <v>Compléter la part variable</v>
      </c>
      <c r="CA435" s="192" t="str">
        <f t="shared" si="179"/>
        <v>Date signature contrat absente ou non conforme</v>
      </c>
      <c r="CB435" s="24"/>
      <c r="CC435" s="29"/>
      <c r="CD435" s="61" t="str">
        <f t="shared" si="192"/>
        <v>Compléter la colonne M</v>
      </c>
      <c r="CE435" s="62"/>
      <c r="CF435" s="29"/>
      <c r="CG435" s="205" t="str">
        <f>IF($M435="","Compléter la colonne M",IF(CE435="","Compléter la part variable",IF($M435=Données!$I$3,CE435,IF(AND($M435=Données!$I$2,CF435=""),"Compléter la colonne précédente",IF(CE435-CF435&lt;=0,0,IF(CF435&gt;=144.44,CE435-144.44,CE435-CF435))))))</f>
        <v>Compléter la colonne M</v>
      </c>
      <c r="CH435" s="197" t="str">
        <f>IF(CE435="","Compléter la part variable",IF(AND($M435=Données!$I$2,CF435=""),"Compléter mont. unit. versé pour le BTE",IF(CG435-$C$6&lt;0,0,CG435-$C$6)))</f>
        <v>Compléter la part variable</v>
      </c>
      <c r="CI435" s="192" t="str">
        <f t="shared" si="180"/>
        <v>Date signature contrat absente ou non conforme</v>
      </c>
      <c r="CJ435" s="24"/>
      <c r="CK435" s="29"/>
      <c r="CL435" s="61" t="str">
        <f t="shared" si="193"/>
        <v>Compléter la colonne M</v>
      </c>
      <c r="CM435" s="62"/>
      <c r="CN435" s="29"/>
      <c r="CO435" s="205" t="str">
        <f>IF($M435="","Compléter la colonne M",IF(CM435="","Compléter la part variable",IF($M435=Données!$I$3,CM435,IF(AND($M435=Données!$I$2,CN435=""),"Compléter la colonne précédente",IF(CM435-CN435&lt;=0,0,IF(CN435&gt;=144.44,CM435-144.44,CM435-CN435))))))</f>
        <v>Compléter la colonne M</v>
      </c>
      <c r="CP435" s="197" t="str">
        <f>IF(CM435="","Compléter la part variable",IF(AND($M435=Données!$I$2,CN435=""),"Compléter mont. unit. versé pour le BTE",IF(CO435-$C$6&lt;0,0,CO435-$C$6)))</f>
        <v>Compléter la part variable</v>
      </c>
      <c r="CQ435" s="192" t="str">
        <f t="shared" si="181"/>
        <v>Date signature contrat absente ou non conforme</v>
      </c>
      <c r="CR435" s="24"/>
      <c r="CS435" s="29"/>
      <c r="CT435" s="61" t="str">
        <f t="shared" si="194"/>
        <v>Compléter la colonne M</v>
      </c>
      <c r="CU435" s="62"/>
      <c r="CV435" s="29"/>
      <c r="CW435" s="205" t="str">
        <f>IF($M435="","Compléter la colonne M",IF(CU435="","Compléter la part variable",IF($M435=Données!$I$3,CU435,IF(AND($M435=Données!$I$2,CV435=""),"Compléter la colonne précédente",IF(CU435-CV435&lt;=0,0,IF(CV435&gt;=144.44,CU435-144.44,CU435-CV435))))))</f>
        <v>Compléter la colonne M</v>
      </c>
      <c r="CX435" s="197" t="str">
        <f>IF(CU435="","Compléter la part variable",IF(AND($M435=Données!$I$2,CV435=""),"Compléter mont. unit. versé pour le BTE",IF(CW435-$C$6&lt;0,0,CW435-$C$6)))</f>
        <v>Compléter la part variable</v>
      </c>
      <c r="CY435" s="192" t="str">
        <f t="shared" si="182"/>
        <v>Date signature contrat absente ou non conforme</v>
      </c>
      <c r="CZ435" s="24"/>
      <c r="DA435" s="29"/>
      <c r="DB435" s="61" t="str">
        <f t="shared" si="195"/>
        <v>Compléter la colonne M</v>
      </c>
      <c r="DC435" s="62"/>
      <c r="DD435" s="29"/>
      <c r="DE435" s="205" t="str">
        <f>IF($M435="","Compléter la colonne M",IF(DC435="","Compléter la part variable",IF($M435=Données!$I$3,DC435,IF(AND($M435=Données!$I$2,DD435=""),"Compléter la colonne précédente",IF(DC435-DD435&lt;=0,0,IF(DD435&gt;=144.44,DC435-144.44,DC435-DD435))))))</f>
        <v>Compléter la colonne M</v>
      </c>
      <c r="DF435" s="197" t="str">
        <f>IF(DC435="","Compléter la part variable",IF(AND($M435=Données!$I$2,DD435=""),"Compléter mont. unit. versé pour le BTE",IF(DE435-$C$6&lt;0,0,DE435-$C$6)))</f>
        <v>Compléter la part variable</v>
      </c>
      <c r="DG435" s="192" t="str">
        <f t="shared" si="183"/>
        <v>Date signature contrat absente ou non conforme</v>
      </c>
      <c r="DH435" s="106" t="str">
        <f t="shared" si="170"/>
        <v>Remplir les colonnes M,N, Q et P</v>
      </c>
      <c r="DI435" s="153" t="str">
        <f t="shared" si="171"/>
        <v>Remplir les colonnes M, N, Q et P</v>
      </c>
      <c r="DJ435" s="28" t="str">
        <f t="shared" si="172"/>
        <v>Remplir les colonnes M, N, Q et P</v>
      </c>
      <c r="DK435"/>
      <c r="DL435"/>
    </row>
    <row r="436" spans="1:116" x14ac:dyDescent="0.3">
      <c r="A436" s="132"/>
      <c r="B436" s="165"/>
      <c r="C436" s="43"/>
      <c r="D436" s="43"/>
      <c r="E436" s="43"/>
      <c r="F436" s="43"/>
      <c r="G436" s="133"/>
      <c r="H436" s="59"/>
      <c r="I436" s="29"/>
      <c r="J436" s="167"/>
      <c r="K436" s="167"/>
      <c r="L436" s="168"/>
      <c r="M436" s="141"/>
      <c r="N436" s="119"/>
      <c r="O436" s="69"/>
      <c r="P436" s="69"/>
      <c r="Q436" s="145"/>
      <c r="R436" s="24"/>
      <c r="S436" s="29"/>
      <c r="T436" s="61" t="str">
        <f t="shared" si="184"/>
        <v>Compléter la colonne M</v>
      </c>
      <c r="U436" s="62"/>
      <c r="V436" s="103" t="str">
        <f t="shared" si="168"/>
        <v>Compléter la colonne précédente</v>
      </c>
      <c r="W436" s="192" t="str">
        <f t="shared" si="169"/>
        <v>Date signature contrat absente ou non conforme</v>
      </c>
      <c r="X436" s="24"/>
      <c r="Y436" s="29"/>
      <c r="Z436" s="61" t="str">
        <f t="shared" si="185"/>
        <v>Compléter la colonne M</v>
      </c>
      <c r="AA436" s="62"/>
      <c r="AB436" s="29"/>
      <c r="AC436" s="205" t="str">
        <f>IF($M436="","Compléter la colonne M",IF(AA436="","Compléter la part variable",IF($M436=Données!$I$3,AA436,IF(AND($M436=Données!$I$2,AB436=""),"Compléter la colonne précédente",IF(AA436-AB436&lt;=0,0,IF(AB436&gt;=144.44,AA436-144.44,AA436-AB436))))))</f>
        <v>Compléter la colonne M</v>
      </c>
      <c r="AD436" s="197" t="str">
        <f>IF(AA436="","Compléter la part variable",IF(AND($M436=Données!$I$2,AB436=""),"Compléter mont. unit. versé pour le BTE",IF(AC436-$C$6&lt;0,0,AC436-$C$6)))</f>
        <v>Compléter la part variable</v>
      </c>
      <c r="AE436" s="192" t="str">
        <f t="shared" si="173"/>
        <v>Date signature contrat absente ou non conforme</v>
      </c>
      <c r="AF436" s="24"/>
      <c r="AG436" s="29"/>
      <c r="AH436" s="61" t="str">
        <f t="shared" si="186"/>
        <v>Compléter la colonne M</v>
      </c>
      <c r="AI436" s="62"/>
      <c r="AJ436" s="29"/>
      <c r="AK436" s="205" t="str">
        <f>IF($M436="","Compléter la colonne M",IF(AI436="","Compléter la part variable",IF($M436=Données!$I$3,AI436,IF(AND($M436=Données!$I$2,AJ436=""),"Compléter la colonne précédente",IF(AI436-AJ436&lt;=0,0,IF(AJ436&gt;=144.44,AI436-144.44,AI436-AJ436))))))</f>
        <v>Compléter la colonne M</v>
      </c>
      <c r="AL436" s="197" t="str">
        <f>IF(AI436="","Compléter la part variable",IF(AND($M436=Données!$I$2,AJ436=""),"Compléter mont. unit. versé pour le BTE",IF(AK436-$C$6&lt;0,0,AK436-$C$6)))</f>
        <v>Compléter la part variable</v>
      </c>
      <c r="AM436" s="192" t="str">
        <f t="shared" si="174"/>
        <v>Date signature contrat absente ou non conforme</v>
      </c>
      <c r="AN436" s="24"/>
      <c r="AO436" s="29"/>
      <c r="AP436" s="61" t="str">
        <f t="shared" si="187"/>
        <v>Compléter la colonne M</v>
      </c>
      <c r="AQ436" s="62"/>
      <c r="AR436" s="29"/>
      <c r="AS436" s="205" t="str">
        <f>IF($M436="","Compléter la colonne M",IF(AQ436="","Compléter la part variable",IF($M436=Données!$I$3,AQ436,IF(AND($M436=Données!$I$2,AR436=""),"Compléter la colonne précédente",IF(AQ436-AR436&lt;=0,0,IF(AR436&gt;=144.44,AQ436-144.44,AQ436-AR436))))))</f>
        <v>Compléter la colonne M</v>
      </c>
      <c r="AT436" s="197" t="str">
        <f>IF(AQ436="","Compléter la part variable",IF(AND($M436=Données!$I$2,AR436=""),"Compléter mont. unit. versé pour le BTE",IF(AS436-$C$6&lt;0,0,AS436-$C$6)))</f>
        <v>Compléter la part variable</v>
      </c>
      <c r="AU436" s="192" t="str">
        <f t="shared" si="175"/>
        <v>Date signature contrat absente ou non conforme</v>
      </c>
      <c r="AV436" s="24"/>
      <c r="AW436" s="29"/>
      <c r="AX436" s="61" t="str">
        <f t="shared" si="188"/>
        <v>Compléter la colonne M</v>
      </c>
      <c r="AY436" s="62"/>
      <c r="AZ436" s="29"/>
      <c r="BA436" s="205" t="str">
        <f>IF($M436="","Compléter la colonne M",IF(AY436="","Compléter la part variable",IF($M436=Données!$I$3,AY436,IF(AND($M436=Données!$I$2,AZ436=""),"Compléter la colonne précédente",IF(AY436-AZ436&lt;=0,0,IF(AZ436&gt;=144.44,AY436-144.44,AY436-AZ436))))))</f>
        <v>Compléter la colonne M</v>
      </c>
      <c r="BB436" s="197" t="str">
        <f>IF(AY436="","Compléter la part variable",IF(AND($M436=Données!$I$2,AZ436=""),"Compléter mont. unit. versé pour le BTE",IF(BA436-$C$6&lt;0,0,BA436-$C$6)))</f>
        <v>Compléter la part variable</v>
      </c>
      <c r="BC436" s="192" t="str">
        <f t="shared" si="176"/>
        <v>Date signature contrat absente ou non conforme</v>
      </c>
      <c r="BD436" s="24"/>
      <c r="BE436" s="29"/>
      <c r="BF436" s="61" t="str">
        <f t="shared" si="189"/>
        <v>Compléter la colonne M</v>
      </c>
      <c r="BG436" s="62"/>
      <c r="BH436" s="29"/>
      <c r="BI436" s="205" t="str">
        <f>IF($M436="","Compléter la colonne M",IF(BG436="","Compléter la part variable",IF($M436=Données!$I$3,BG436,IF(AND($M436=Données!$I$2,BH436=""),"Compléter la colonne précédente",IF(BG436-BH436&lt;=0,0,IF(BH436&gt;=144.44,BG436-144.44,BG436-BH436))))))</f>
        <v>Compléter la colonne M</v>
      </c>
      <c r="BJ436" s="197" t="str">
        <f>IF(BG436="","Compléter la part variable",IF(AND($M436=Données!$I$2,BH436=""),"Compléter mont. unit. versé pour le BTE",IF(BI436-$C$6&lt;0,0,BI436-$C$6)))</f>
        <v>Compléter la part variable</v>
      </c>
      <c r="BK436" s="192" t="str">
        <f t="shared" si="177"/>
        <v>Date signature contrat absente ou non conforme</v>
      </c>
      <c r="BL436" s="24"/>
      <c r="BM436" s="29"/>
      <c r="BN436" s="61" t="str">
        <f t="shared" si="190"/>
        <v>Compléter la colonne M</v>
      </c>
      <c r="BO436" s="62"/>
      <c r="BP436" s="29"/>
      <c r="BQ436" s="205" t="str">
        <f>IF($M436="","Compléter la colonne M",IF(BO436="","Compléter la part variable",IF($M436=Données!$I$3,BO436,IF(AND($M436=Données!$I$2,BP436=""),"Compléter la colonne précédente",IF(BO436-BP436&lt;=0,0,IF(BP436&gt;=144.44,BO436-144.44,BO436-BP436))))))</f>
        <v>Compléter la colonne M</v>
      </c>
      <c r="BR436" s="197" t="str">
        <f>IF(BO436="","Compléter la part variable",IF(AND($M436=Données!$I$2,BP436=""),"Compléter mont. unit. versé pour le BTE",IF(BQ436-$C$6&lt;0,0,BQ436-$C$6)))</f>
        <v>Compléter la part variable</v>
      </c>
      <c r="BS436" s="192" t="str">
        <f t="shared" si="178"/>
        <v>Date signature contrat absente ou non conforme</v>
      </c>
      <c r="BT436" s="24"/>
      <c r="BU436" s="29"/>
      <c r="BV436" s="61" t="str">
        <f t="shared" si="191"/>
        <v>Compléter la colonne M</v>
      </c>
      <c r="BW436" s="62"/>
      <c r="BX436" s="29"/>
      <c r="BY436" s="205" t="str">
        <f>IF($M436="","Compléter la colonne M",IF(BW436="","Compléter la part variable",IF($M436=Données!$I$3,BW436,IF(AND($M436=Données!$I$2,BX436=""),"Compléter la colonne précédente",IF(BW436-BX436&lt;=0,0,IF(BX436&gt;=144.44,BW436-144.44,BW436-BX436))))))</f>
        <v>Compléter la colonne M</v>
      </c>
      <c r="BZ436" s="197" t="str">
        <f>IF(BW436="","Compléter la part variable",IF(AND($M436=Données!$I$2,BX436=""),"Compléter mont. unit. versé pour le BTE",IF(BY436-$C$6&lt;0,0,BY436-$C$6)))</f>
        <v>Compléter la part variable</v>
      </c>
      <c r="CA436" s="192" t="str">
        <f t="shared" si="179"/>
        <v>Date signature contrat absente ou non conforme</v>
      </c>
      <c r="CB436" s="24"/>
      <c r="CC436" s="29"/>
      <c r="CD436" s="61" t="str">
        <f t="shared" si="192"/>
        <v>Compléter la colonne M</v>
      </c>
      <c r="CE436" s="62"/>
      <c r="CF436" s="29"/>
      <c r="CG436" s="205" t="str">
        <f>IF($M436="","Compléter la colonne M",IF(CE436="","Compléter la part variable",IF($M436=Données!$I$3,CE436,IF(AND($M436=Données!$I$2,CF436=""),"Compléter la colonne précédente",IF(CE436-CF436&lt;=0,0,IF(CF436&gt;=144.44,CE436-144.44,CE436-CF436))))))</f>
        <v>Compléter la colonne M</v>
      </c>
      <c r="CH436" s="197" t="str">
        <f>IF(CE436="","Compléter la part variable",IF(AND($M436=Données!$I$2,CF436=""),"Compléter mont. unit. versé pour le BTE",IF(CG436-$C$6&lt;0,0,CG436-$C$6)))</f>
        <v>Compléter la part variable</v>
      </c>
      <c r="CI436" s="192" t="str">
        <f t="shared" si="180"/>
        <v>Date signature contrat absente ou non conforme</v>
      </c>
      <c r="CJ436" s="24"/>
      <c r="CK436" s="29"/>
      <c r="CL436" s="61" t="str">
        <f t="shared" si="193"/>
        <v>Compléter la colonne M</v>
      </c>
      <c r="CM436" s="62"/>
      <c r="CN436" s="29"/>
      <c r="CO436" s="205" t="str">
        <f>IF($M436="","Compléter la colonne M",IF(CM436="","Compléter la part variable",IF($M436=Données!$I$3,CM436,IF(AND($M436=Données!$I$2,CN436=""),"Compléter la colonne précédente",IF(CM436-CN436&lt;=0,0,IF(CN436&gt;=144.44,CM436-144.44,CM436-CN436))))))</f>
        <v>Compléter la colonne M</v>
      </c>
      <c r="CP436" s="197" t="str">
        <f>IF(CM436="","Compléter la part variable",IF(AND($M436=Données!$I$2,CN436=""),"Compléter mont. unit. versé pour le BTE",IF(CO436-$C$6&lt;0,0,CO436-$C$6)))</f>
        <v>Compléter la part variable</v>
      </c>
      <c r="CQ436" s="192" t="str">
        <f t="shared" si="181"/>
        <v>Date signature contrat absente ou non conforme</v>
      </c>
      <c r="CR436" s="24"/>
      <c r="CS436" s="29"/>
      <c r="CT436" s="61" t="str">
        <f t="shared" si="194"/>
        <v>Compléter la colonne M</v>
      </c>
      <c r="CU436" s="62"/>
      <c r="CV436" s="29"/>
      <c r="CW436" s="205" t="str">
        <f>IF($M436="","Compléter la colonne M",IF(CU436="","Compléter la part variable",IF($M436=Données!$I$3,CU436,IF(AND($M436=Données!$I$2,CV436=""),"Compléter la colonne précédente",IF(CU436-CV436&lt;=0,0,IF(CV436&gt;=144.44,CU436-144.44,CU436-CV436))))))</f>
        <v>Compléter la colonne M</v>
      </c>
      <c r="CX436" s="197" t="str">
        <f>IF(CU436="","Compléter la part variable",IF(AND($M436=Données!$I$2,CV436=""),"Compléter mont. unit. versé pour le BTE",IF(CW436-$C$6&lt;0,0,CW436-$C$6)))</f>
        <v>Compléter la part variable</v>
      </c>
      <c r="CY436" s="192" t="str">
        <f t="shared" si="182"/>
        <v>Date signature contrat absente ou non conforme</v>
      </c>
      <c r="CZ436" s="24"/>
      <c r="DA436" s="29"/>
      <c r="DB436" s="61" t="str">
        <f t="shared" si="195"/>
        <v>Compléter la colonne M</v>
      </c>
      <c r="DC436" s="62"/>
      <c r="DD436" s="29"/>
      <c r="DE436" s="205" t="str">
        <f>IF($M436="","Compléter la colonne M",IF(DC436="","Compléter la part variable",IF($M436=Données!$I$3,DC436,IF(AND($M436=Données!$I$2,DD436=""),"Compléter la colonne précédente",IF(DC436-DD436&lt;=0,0,IF(DD436&gt;=144.44,DC436-144.44,DC436-DD436))))))</f>
        <v>Compléter la colonne M</v>
      </c>
      <c r="DF436" s="197" t="str">
        <f>IF(DC436="","Compléter la part variable",IF(AND($M436=Données!$I$2,DD436=""),"Compléter mont. unit. versé pour le BTE",IF(DE436-$C$6&lt;0,0,DE436-$C$6)))</f>
        <v>Compléter la part variable</v>
      </c>
      <c r="DG436" s="192" t="str">
        <f t="shared" si="183"/>
        <v>Date signature contrat absente ou non conforme</v>
      </c>
      <c r="DH436" s="106" t="str">
        <f t="shared" si="170"/>
        <v>Remplir les colonnes M,N, Q et P</v>
      </c>
      <c r="DI436" s="153" t="str">
        <f t="shared" si="171"/>
        <v>Remplir les colonnes M, N, Q et P</v>
      </c>
      <c r="DJ436" s="28" t="str">
        <f t="shared" si="172"/>
        <v>Remplir les colonnes M, N, Q et P</v>
      </c>
      <c r="DK436"/>
      <c r="DL436"/>
    </row>
    <row r="437" spans="1:116" x14ac:dyDescent="0.3">
      <c r="A437" s="132"/>
      <c r="B437" s="165"/>
      <c r="C437" s="43"/>
      <c r="D437" s="43"/>
      <c r="E437" s="43"/>
      <c r="F437" s="43"/>
      <c r="G437" s="133"/>
      <c r="H437" s="59"/>
      <c r="I437" s="29"/>
      <c r="J437" s="167"/>
      <c r="K437" s="167"/>
      <c r="L437" s="168"/>
      <c r="M437" s="141"/>
      <c r="N437" s="119"/>
      <c r="O437" s="69"/>
      <c r="P437" s="69"/>
      <c r="Q437" s="145"/>
      <c r="R437" s="24"/>
      <c r="S437" s="29"/>
      <c r="T437" s="61" t="str">
        <f t="shared" si="184"/>
        <v>Compléter la colonne M</v>
      </c>
      <c r="U437" s="62"/>
      <c r="V437" s="103" t="str">
        <f t="shared" si="168"/>
        <v>Compléter la colonne précédente</v>
      </c>
      <c r="W437" s="192" t="str">
        <f t="shared" si="169"/>
        <v>Date signature contrat absente ou non conforme</v>
      </c>
      <c r="X437" s="24"/>
      <c r="Y437" s="29"/>
      <c r="Z437" s="61" t="str">
        <f t="shared" si="185"/>
        <v>Compléter la colonne M</v>
      </c>
      <c r="AA437" s="62"/>
      <c r="AB437" s="29"/>
      <c r="AC437" s="205" t="str">
        <f>IF($M437="","Compléter la colonne M",IF(AA437="","Compléter la part variable",IF($M437=Données!$I$3,AA437,IF(AND($M437=Données!$I$2,AB437=""),"Compléter la colonne précédente",IF(AA437-AB437&lt;=0,0,IF(AB437&gt;=144.44,AA437-144.44,AA437-AB437))))))</f>
        <v>Compléter la colonne M</v>
      </c>
      <c r="AD437" s="197" t="str">
        <f>IF(AA437="","Compléter la part variable",IF(AND($M437=Données!$I$2,AB437=""),"Compléter mont. unit. versé pour le BTE",IF(AC437-$C$6&lt;0,0,AC437-$C$6)))</f>
        <v>Compléter la part variable</v>
      </c>
      <c r="AE437" s="192" t="str">
        <f t="shared" si="173"/>
        <v>Date signature contrat absente ou non conforme</v>
      </c>
      <c r="AF437" s="24"/>
      <c r="AG437" s="29"/>
      <c r="AH437" s="61" t="str">
        <f t="shared" si="186"/>
        <v>Compléter la colonne M</v>
      </c>
      <c r="AI437" s="62"/>
      <c r="AJ437" s="29"/>
      <c r="AK437" s="205" t="str">
        <f>IF($M437="","Compléter la colonne M",IF(AI437="","Compléter la part variable",IF($M437=Données!$I$3,AI437,IF(AND($M437=Données!$I$2,AJ437=""),"Compléter la colonne précédente",IF(AI437-AJ437&lt;=0,0,IF(AJ437&gt;=144.44,AI437-144.44,AI437-AJ437))))))</f>
        <v>Compléter la colonne M</v>
      </c>
      <c r="AL437" s="197" t="str">
        <f>IF(AI437="","Compléter la part variable",IF(AND($M437=Données!$I$2,AJ437=""),"Compléter mont. unit. versé pour le BTE",IF(AK437-$C$6&lt;0,0,AK437-$C$6)))</f>
        <v>Compléter la part variable</v>
      </c>
      <c r="AM437" s="192" t="str">
        <f t="shared" si="174"/>
        <v>Date signature contrat absente ou non conforme</v>
      </c>
      <c r="AN437" s="24"/>
      <c r="AO437" s="29"/>
      <c r="AP437" s="61" t="str">
        <f t="shared" si="187"/>
        <v>Compléter la colonne M</v>
      </c>
      <c r="AQ437" s="62"/>
      <c r="AR437" s="29"/>
      <c r="AS437" s="205" t="str">
        <f>IF($M437="","Compléter la colonne M",IF(AQ437="","Compléter la part variable",IF($M437=Données!$I$3,AQ437,IF(AND($M437=Données!$I$2,AR437=""),"Compléter la colonne précédente",IF(AQ437-AR437&lt;=0,0,IF(AR437&gt;=144.44,AQ437-144.44,AQ437-AR437))))))</f>
        <v>Compléter la colonne M</v>
      </c>
      <c r="AT437" s="197" t="str">
        <f>IF(AQ437="","Compléter la part variable",IF(AND($M437=Données!$I$2,AR437=""),"Compléter mont. unit. versé pour le BTE",IF(AS437-$C$6&lt;0,0,AS437-$C$6)))</f>
        <v>Compléter la part variable</v>
      </c>
      <c r="AU437" s="192" t="str">
        <f t="shared" si="175"/>
        <v>Date signature contrat absente ou non conforme</v>
      </c>
      <c r="AV437" s="24"/>
      <c r="AW437" s="29"/>
      <c r="AX437" s="61" t="str">
        <f t="shared" si="188"/>
        <v>Compléter la colonne M</v>
      </c>
      <c r="AY437" s="62"/>
      <c r="AZ437" s="29"/>
      <c r="BA437" s="205" t="str">
        <f>IF($M437="","Compléter la colonne M",IF(AY437="","Compléter la part variable",IF($M437=Données!$I$3,AY437,IF(AND($M437=Données!$I$2,AZ437=""),"Compléter la colonne précédente",IF(AY437-AZ437&lt;=0,0,IF(AZ437&gt;=144.44,AY437-144.44,AY437-AZ437))))))</f>
        <v>Compléter la colonne M</v>
      </c>
      <c r="BB437" s="197" t="str">
        <f>IF(AY437="","Compléter la part variable",IF(AND($M437=Données!$I$2,AZ437=""),"Compléter mont. unit. versé pour le BTE",IF(BA437-$C$6&lt;0,0,BA437-$C$6)))</f>
        <v>Compléter la part variable</v>
      </c>
      <c r="BC437" s="192" t="str">
        <f t="shared" si="176"/>
        <v>Date signature contrat absente ou non conforme</v>
      </c>
      <c r="BD437" s="24"/>
      <c r="BE437" s="29"/>
      <c r="BF437" s="61" t="str">
        <f t="shared" si="189"/>
        <v>Compléter la colonne M</v>
      </c>
      <c r="BG437" s="62"/>
      <c r="BH437" s="29"/>
      <c r="BI437" s="205" t="str">
        <f>IF($M437="","Compléter la colonne M",IF(BG437="","Compléter la part variable",IF($M437=Données!$I$3,BG437,IF(AND($M437=Données!$I$2,BH437=""),"Compléter la colonne précédente",IF(BG437-BH437&lt;=0,0,IF(BH437&gt;=144.44,BG437-144.44,BG437-BH437))))))</f>
        <v>Compléter la colonne M</v>
      </c>
      <c r="BJ437" s="197" t="str">
        <f>IF(BG437="","Compléter la part variable",IF(AND($M437=Données!$I$2,BH437=""),"Compléter mont. unit. versé pour le BTE",IF(BI437-$C$6&lt;0,0,BI437-$C$6)))</f>
        <v>Compléter la part variable</v>
      </c>
      <c r="BK437" s="192" t="str">
        <f t="shared" si="177"/>
        <v>Date signature contrat absente ou non conforme</v>
      </c>
      <c r="BL437" s="24"/>
      <c r="BM437" s="29"/>
      <c r="BN437" s="61" t="str">
        <f t="shared" si="190"/>
        <v>Compléter la colonne M</v>
      </c>
      <c r="BO437" s="62"/>
      <c r="BP437" s="29"/>
      <c r="BQ437" s="205" t="str">
        <f>IF($M437="","Compléter la colonne M",IF(BO437="","Compléter la part variable",IF($M437=Données!$I$3,BO437,IF(AND($M437=Données!$I$2,BP437=""),"Compléter la colonne précédente",IF(BO437-BP437&lt;=0,0,IF(BP437&gt;=144.44,BO437-144.44,BO437-BP437))))))</f>
        <v>Compléter la colonne M</v>
      </c>
      <c r="BR437" s="197" t="str">
        <f>IF(BO437="","Compléter la part variable",IF(AND($M437=Données!$I$2,BP437=""),"Compléter mont. unit. versé pour le BTE",IF(BQ437-$C$6&lt;0,0,BQ437-$C$6)))</f>
        <v>Compléter la part variable</v>
      </c>
      <c r="BS437" s="192" t="str">
        <f t="shared" si="178"/>
        <v>Date signature contrat absente ou non conforme</v>
      </c>
      <c r="BT437" s="24"/>
      <c r="BU437" s="29"/>
      <c r="BV437" s="61" t="str">
        <f t="shared" si="191"/>
        <v>Compléter la colonne M</v>
      </c>
      <c r="BW437" s="62"/>
      <c r="BX437" s="29"/>
      <c r="BY437" s="205" t="str">
        <f>IF($M437="","Compléter la colonne M",IF(BW437="","Compléter la part variable",IF($M437=Données!$I$3,BW437,IF(AND($M437=Données!$I$2,BX437=""),"Compléter la colonne précédente",IF(BW437-BX437&lt;=0,0,IF(BX437&gt;=144.44,BW437-144.44,BW437-BX437))))))</f>
        <v>Compléter la colonne M</v>
      </c>
      <c r="BZ437" s="197" t="str">
        <f>IF(BW437="","Compléter la part variable",IF(AND($M437=Données!$I$2,BX437=""),"Compléter mont. unit. versé pour le BTE",IF(BY437-$C$6&lt;0,0,BY437-$C$6)))</f>
        <v>Compléter la part variable</v>
      </c>
      <c r="CA437" s="192" t="str">
        <f t="shared" si="179"/>
        <v>Date signature contrat absente ou non conforme</v>
      </c>
      <c r="CB437" s="24"/>
      <c r="CC437" s="29"/>
      <c r="CD437" s="61" t="str">
        <f t="shared" si="192"/>
        <v>Compléter la colonne M</v>
      </c>
      <c r="CE437" s="62"/>
      <c r="CF437" s="29"/>
      <c r="CG437" s="205" t="str">
        <f>IF($M437="","Compléter la colonne M",IF(CE437="","Compléter la part variable",IF($M437=Données!$I$3,CE437,IF(AND($M437=Données!$I$2,CF437=""),"Compléter la colonne précédente",IF(CE437-CF437&lt;=0,0,IF(CF437&gt;=144.44,CE437-144.44,CE437-CF437))))))</f>
        <v>Compléter la colonne M</v>
      </c>
      <c r="CH437" s="197" t="str">
        <f>IF(CE437="","Compléter la part variable",IF(AND($M437=Données!$I$2,CF437=""),"Compléter mont. unit. versé pour le BTE",IF(CG437-$C$6&lt;0,0,CG437-$C$6)))</f>
        <v>Compléter la part variable</v>
      </c>
      <c r="CI437" s="192" t="str">
        <f t="shared" si="180"/>
        <v>Date signature contrat absente ou non conforme</v>
      </c>
      <c r="CJ437" s="24"/>
      <c r="CK437" s="29"/>
      <c r="CL437" s="61" t="str">
        <f t="shared" si="193"/>
        <v>Compléter la colonne M</v>
      </c>
      <c r="CM437" s="62"/>
      <c r="CN437" s="29"/>
      <c r="CO437" s="205" t="str">
        <f>IF($M437="","Compléter la colonne M",IF(CM437="","Compléter la part variable",IF($M437=Données!$I$3,CM437,IF(AND($M437=Données!$I$2,CN437=""),"Compléter la colonne précédente",IF(CM437-CN437&lt;=0,0,IF(CN437&gt;=144.44,CM437-144.44,CM437-CN437))))))</f>
        <v>Compléter la colonne M</v>
      </c>
      <c r="CP437" s="197" t="str">
        <f>IF(CM437="","Compléter la part variable",IF(AND($M437=Données!$I$2,CN437=""),"Compléter mont. unit. versé pour le BTE",IF(CO437-$C$6&lt;0,0,CO437-$C$6)))</f>
        <v>Compléter la part variable</v>
      </c>
      <c r="CQ437" s="192" t="str">
        <f t="shared" si="181"/>
        <v>Date signature contrat absente ou non conforme</v>
      </c>
      <c r="CR437" s="24"/>
      <c r="CS437" s="29"/>
      <c r="CT437" s="61" t="str">
        <f t="shared" si="194"/>
        <v>Compléter la colonne M</v>
      </c>
      <c r="CU437" s="62"/>
      <c r="CV437" s="29"/>
      <c r="CW437" s="205" t="str">
        <f>IF($M437="","Compléter la colonne M",IF(CU437="","Compléter la part variable",IF($M437=Données!$I$3,CU437,IF(AND($M437=Données!$I$2,CV437=""),"Compléter la colonne précédente",IF(CU437-CV437&lt;=0,0,IF(CV437&gt;=144.44,CU437-144.44,CU437-CV437))))))</f>
        <v>Compléter la colonne M</v>
      </c>
      <c r="CX437" s="197" t="str">
        <f>IF(CU437="","Compléter la part variable",IF(AND($M437=Données!$I$2,CV437=""),"Compléter mont. unit. versé pour le BTE",IF(CW437-$C$6&lt;0,0,CW437-$C$6)))</f>
        <v>Compléter la part variable</v>
      </c>
      <c r="CY437" s="192" t="str">
        <f t="shared" si="182"/>
        <v>Date signature contrat absente ou non conforme</v>
      </c>
      <c r="CZ437" s="24"/>
      <c r="DA437" s="29"/>
      <c r="DB437" s="61" t="str">
        <f t="shared" si="195"/>
        <v>Compléter la colonne M</v>
      </c>
      <c r="DC437" s="62"/>
      <c r="DD437" s="29"/>
      <c r="DE437" s="205" t="str">
        <f>IF($M437="","Compléter la colonne M",IF(DC437="","Compléter la part variable",IF($M437=Données!$I$3,DC437,IF(AND($M437=Données!$I$2,DD437=""),"Compléter la colonne précédente",IF(DC437-DD437&lt;=0,0,IF(DD437&gt;=144.44,DC437-144.44,DC437-DD437))))))</f>
        <v>Compléter la colonne M</v>
      </c>
      <c r="DF437" s="197" t="str">
        <f>IF(DC437="","Compléter la part variable",IF(AND($M437=Données!$I$2,DD437=""),"Compléter mont. unit. versé pour le BTE",IF(DE437-$C$6&lt;0,0,DE437-$C$6)))</f>
        <v>Compléter la part variable</v>
      </c>
      <c r="DG437" s="192" t="str">
        <f t="shared" si="183"/>
        <v>Date signature contrat absente ou non conforme</v>
      </c>
      <c r="DH437" s="106" t="str">
        <f t="shared" si="170"/>
        <v>Remplir les colonnes M,N, Q et P</v>
      </c>
      <c r="DI437" s="153" t="str">
        <f t="shared" si="171"/>
        <v>Remplir les colonnes M, N, Q et P</v>
      </c>
      <c r="DJ437" s="28" t="str">
        <f t="shared" si="172"/>
        <v>Remplir les colonnes M, N, Q et P</v>
      </c>
      <c r="DK437"/>
      <c r="DL437"/>
    </row>
    <row r="438" spans="1:116" x14ac:dyDescent="0.3">
      <c r="A438" s="132"/>
      <c r="B438" s="165"/>
      <c r="C438" s="43"/>
      <c r="D438" s="43"/>
      <c r="E438" s="43"/>
      <c r="F438" s="43"/>
      <c r="G438" s="133"/>
      <c r="H438" s="59"/>
      <c r="I438" s="29"/>
      <c r="J438" s="167"/>
      <c r="K438" s="167"/>
      <c r="L438" s="168"/>
      <c r="M438" s="141"/>
      <c r="N438" s="119"/>
      <c r="O438" s="69"/>
      <c r="P438" s="69"/>
      <c r="Q438" s="145"/>
      <c r="R438" s="24"/>
      <c r="S438" s="29"/>
      <c r="T438" s="61" t="str">
        <f t="shared" si="184"/>
        <v>Compléter la colonne M</v>
      </c>
      <c r="U438" s="62"/>
      <c r="V438" s="103" t="str">
        <f t="shared" si="168"/>
        <v>Compléter la colonne précédente</v>
      </c>
      <c r="W438" s="192" t="str">
        <f t="shared" si="169"/>
        <v>Date signature contrat absente ou non conforme</v>
      </c>
      <c r="X438" s="24"/>
      <c r="Y438" s="29"/>
      <c r="Z438" s="61" t="str">
        <f t="shared" si="185"/>
        <v>Compléter la colonne M</v>
      </c>
      <c r="AA438" s="62"/>
      <c r="AB438" s="29"/>
      <c r="AC438" s="205" t="str">
        <f>IF($M438="","Compléter la colonne M",IF(AA438="","Compléter la part variable",IF($M438=Données!$I$3,AA438,IF(AND($M438=Données!$I$2,AB438=""),"Compléter la colonne précédente",IF(AA438-AB438&lt;=0,0,IF(AB438&gt;=144.44,AA438-144.44,AA438-AB438))))))</f>
        <v>Compléter la colonne M</v>
      </c>
      <c r="AD438" s="197" t="str">
        <f>IF(AA438="","Compléter la part variable",IF(AND($M438=Données!$I$2,AB438=""),"Compléter mont. unit. versé pour le BTE",IF(AC438-$C$6&lt;0,0,AC438-$C$6)))</f>
        <v>Compléter la part variable</v>
      </c>
      <c r="AE438" s="192" t="str">
        <f t="shared" si="173"/>
        <v>Date signature contrat absente ou non conforme</v>
      </c>
      <c r="AF438" s="24"/>
      <c r="AG438" s="29"/>
      <c r="AH438" s="61" t="str">
        <f t="shared" si="186"/>
        <v>Compléter la colonne M</v>
      </c>
      <c r="AI438" s="62"/>
      <c r="AJ438" s="29"/>
      <c r="AK438" s="205" t="str">
        <f>IF($M438="","Compléter la colonne M",IF(AI438="","Compléter la part variable",IF($M438=Données!$I$3,AI438,IF(AND($M438=Données!$I$2,AJ438=""),"Compléter la colonne précédente",IF(AI438-AJ438&lt;=0,0,IF(AJ438&gt;=144.44,AI438-144.44,AI438-AJ438))))))</f>
        <v>Compléter la colonne M</v>
      </c>
      <c r="AL438" s="197" t="str">
        <f>IF(AI438="","Compléter la part variable",IF(AND($M438=Données!$I$2,AJ438=""),"Compléter mont. unit. versé pour le BTE",IF(AK438-$C$6&lt;0,0,AK438-$C$6)))</f>
        <v>Compléter la part variable</v>
      </c>
      <c r="AM438" s="192" t="str">
        <f t="shared" si="174"/>
        <v>Date signature contrat absente ou non conforme</v>
      </c>
      <c r="AN438" s="24"/>
      <c r="AO438" s="29"/>
      <c r="AP438" s="61" t="str">
        <f t="shared" si="187"/>
        <v>Compléter la colonne M</v>
      </c>
      <c r="AQ438" s="62"/>
      <c r="AR438" s="29"/>
      <c r="AS438" s="205" t="str">
        <f>IF($M438="","Compléter la colonne M",IF(AQ438="","Compléter la part variable",IF($M438=Données!$I$3,AQ438,IF(AND($M438=Données!$I$2,AR438=""),"Compléter la colonne précédente",IF(AQ438-AR438&lt;=0,0,IF(AR438&gt;=144.44,AQ438-144.44,AQ438-AR438))))))</f>
        <v>Compléter la colonne M</v>
      </c>
      <c r="AT438" s="197" t="str">
        <f>IF(AQ438="","Compléter la part variable",IF(AND($M438=Données!$I$2,AR438=""),"Compléter mont. unit. versé pour le BTE",IF(AS438-$C$6&lt;0,0,AS438-$C$6)))</f>
        <v>Compléter la part variable</v>
      </c>
      <c r="AU438" s="192" t="str">
        <f t="shared" si="175"/>
        <v>Date signature contrat absente ou non conforme</v>
      </c>
      <c r="AV438" s="24"/>
      <c r="AW438" s="29"/>
      <c r="AX438" s="61" t="str">
        <f t="shared" si="188"/>
        <v>Compléter la colonne M</v>
      </c>
      <c r="AY438" s="62"/>
      <c r="AZ438" s="29"/>
      <c r="BA438" s="205" t="str">
        <f>IF($M438="","Compléter la colonne M",IF(AY438="","Compléter la part variable",IF($M438=Données!$I$3,AY438,IF(AND($M438=Données!$I$2,AZ438=""),"Compléter la colonne précédente",IF(AY438-AZ438&lt;=0,0,IF(AZ438&gt;=144.44,AY438-144.44,AY438-AZ438))))))</f>
        <v>Compléter la colonne M</v>
      </c>
      <c r="BB438" s="197" t="str">
        <f>IF(AY438="","Compléter la part variable",IF(AND($M438=Données!$I$2,AZ438=""),"Compléter mont. unit. versé pour le BTE",IF(BA438-$C$6&lt;0,0,BA438-$C$6)))</f>
        <v>Compléter la part variable</v>
      </c>
      <c r="BC438" s="192" t="str">
        <f t="shared" si="176"/>
        <v>Date signature contrat absente ou non conforme</v>
      </c>
      <c r="BD438" s="24"/>
      <c r="BE438" s="29"/>
      <c r="BF438" s="61" t="str">
        <f t="shared" si="189"/>
        <v>Compléter la colonne M</v>
      </c>
      <c r="BG438" s="62"/>
      <c r="BH438" s="29"/>
      <c r="BI438" s="205" t="str">
        <f>IF($M438="","Compléter la colonne M",IF(BG438="","Compléter la part variable",IF($M438=Données!$I$3,BG438,IF(AND($M438=Données!$I$2,BH438=""),"Compléter la colonne précédente",IF(BG438-BH438&lt;=0,0,IF(BH438&gt;=144.44,BG438-144.44,BG438-BH438))))))</f>
        <v>Compléter la colonne M</v>
      </c>
      <c r="BJ438" s="197" t="str">
        <f>IF(BG438="","Compléter la part variable",IF(AND($M438=Données!$I$2,BH438=""),"Compléter mont. unit. versé pour le BTE",IF(BI438-$C$6&lt;0,0,BI438-$C$6)))</f>
        <v>Compléter la part variable</v>
      </c>
      <c r="BK438" s="192" t="str">
        <f t="shared" si="177"/>
        <v>Date signature contrat absente ou non conforme</v>
      </c>
      <c r="BL438" s="24"/>
      <c r="BM438" s="29"/>
      <c r="BN438" s="61" t="str">
        <f t="shared" si="190"/>
        <v>Compléter la colonne M</v>
      </c>
      <c r="BO438" s="62"/>
      <c r="BP438" s="29"/>
      <c r="BQ438" s="205" t="str">
        <f>IF($M438="","Compléter la colonne M",IF(BO438="","Compléter la part variable",IF($M438=Données!$I$3,BO438,IF(AND($M438=Données!$I$2,BP438=""),"Compléter la colonne précédente",IF(BO438-BP438&lt;=0,0,IF(BP438&gt;=144.44,BO438-144.44,BO438-BP438))))))</f>
        <v>Compléter la colonne M</v>
      </c>
      <c r="BR438" s="197" t="str">
        <f>IF(BO438="","Compléter la part variable",IF(AND($M438=Données!$I$2,BP438=""),"Compléter mont. unit. versé pour le BTE",IF(BQ438-$C$6&lt;0,0,BQ438-$C$6)))</f>
        <v>Compléter la part variable</v>
      </c>
      <c r="BS438" s="192" t="str">
        <f t="shared" si="178"/>
        <v>Date signature contrat absente ou non conforme</v>
      </c>
      <c r="BT438" s="24"/>
      <c r="BU438" s="29"/>
      <c r="BV438" s="61" t="str">
        <f t="shared" si="191"/>
        <v>Compléter la colonne M</v>
      </c>
      <c r="BW438" s="62"/>
      <c r="BX438" s="29"/>
      <c r="BY438" s="205" t="str">
        <f>IF($M438="","Compléter la colonne M",IF(BW438="","Compléter la part variable",IF($M438=Données!$I$3,BW438,IF(AND($M438=Données!$I$2,BX438=""),"Compléter la colonne précédente",IF(BW438-BX438&lt;=0,0,IF(BX438&gt;=144.44,BW438-144.44,BW438-BX438))))))</f>
        <v>Compléter la colonne M</v>
      </c>
      <c r="BZ438" s="197" t="str">
        <f>IF(BW438="","Compléter la part variable",IF(AND($M438=Données!$I$2,BX438=""),"Compléter mont. unit. versé pour le BTE",IF(BY438-$C$6&lt;0,0,BY438-$C$6)))</f>
        <v>Compléter la part variable</v>
      </c>
      <c r="CA438" s="192" t="str">
        <f t="shared" si="179"/>
        <v>Date signature contrat absente ou non conforme</v>
      </c>
      <c r="CB438" s="24"/>
      <c r="CC438" s="29"/>
      <c r="CD438" s="61" t="str">
        <f t="shared" si="192"/>
        <v>Compléter la colonne M</v>
      </c>
      <c r="CE438" s="62"/>
      <c r="CF438" s="29"/>
      <c r="CG438" s="205" t="str">
        <f>IF($M438="","Compléter la colonne M",IF(CE438="","Compléter la part variable",IF($M438=Données!$I$3,CE438,IF(AND($M438=Données!$I$2,CF438=""),"Compléter la colonne précédente",IF(CE438-CF438&lt;=0,0,IF(CF438&gt;=144.44,CE438-144.44,CE438-CF438))))))</f>
        <v>Compléter la colonne M</v>
      </c>
      <c r="CH438" s="197" t="str">
        <f>IF(CE438="","Compléter la part variable",IF(AND($M438=Données!$I$2,CF438=""),"Compléter mont. unit. versé pour le BTE",IF(CG438-$C$6&lt;0,0,CG438-$C$6)))</f>
        <v>Compléter la part variable</v>
      </c>
      <c r="CI438" s="192" t="str">
        <f t="shared" si="180"/>
        <v>Date signature contrat absente ou non conforme</v>
      </c>
      <c r="CJ438" s="24"/>
      <c r="CK438" s="29"/>
      <c r="CL438" s="61" t="str">
        <f t="shared" si="193"/>
        <v>Compléter la colonne M</v>
      </c>
      <c r="CM438" s="62"/>
      <c r="CN438" s="29"/>
      <c r="CO438" s="205" t="str">
        <f>IF($M438="","Compléter la colonne M",IF(CM438="","Compléter la part variable",IF($M438=Données!$I$3,CM438,IF(AND($M438=Données!$I$2,CN438=""),"Compléter la colonne précédente",IF(CM438-CN438&lt;=0,0,IF(CN438&gt;=144.44,CM438-144.44,CM438-CN438))))))</f>
        <v>Compléter la colonne M</v>
      </c>
      <c r="CP438" s="197" t="str">
        <f>IF(CM438="","Compléter la part variable",IF(AND($M438=Données!$I$2,CN438=""),"Compléter mont. unit. versé pour le BTE",IF(CO438-$C$6&lt;0,0,CO438-$C$6)))</f>
        <v>Compléter la part variable</v>
      </c>
      <c r="CQ438" s="192" t="str">
        <f t="shared" si="181"/>
        <v>Date signature contrat absente ou non conforme</v>
      </c>
      <c r="CR438" s="24"/>
      <c r="CS438" s="29"/>
      <c r="CT438" s="61" t="str">
        <f t="shared" si="194"/>
        <v>Compléter la colonne M</v>
      </c>
      <c r="CU438" s="62"/>
      <c r="CV438" s="29"/>
      <c r="CW438" s="205" t="str">
        <f>IF($M438="","Compléter la colonne M",IF(CU438="","Compléter la part variable",IF($M438=Données!$I$3,CU438,IF(AND($M438=Données!$I$2,CV438=""),"Compléter la colonne précédente",IF(CU438-CV438&lt;=0,0,IF(CV438&gt;=144.44,CU438-144.44,CU438-CV438))))))</f>
        <v>Compléter la colonne M</v>
      </c>
      <c r="CX438" s="197" t="str">
        <f>IF(CU438="","Compléter la part variable",IF(AND($M438=Données!$I$2,CV438=""),"Compléter mont. unit. versé pour le BTE",IF(CW438-$C$6&lt;0,0,CW438-$C$6)))</f>
        <v>Compléter la part variable</v>
      </c>
      <c r="CY438" s="192" t="str">
        <f t="shared" si="182"/>
        <v>Date signature contrat absente ou non conforme</v>
      </c>
      <c r="CZ438" s="24"/>
      <c r="DA438" s="29"/>
      <c r="DB438" s="61" t="str">
        <f t="shared" si="195"/>
        <v>Compléter la colonne M</v>
      </c>
      <c r="DC438" s="62"/>
      <c r="DD438" s="29"/>
      <c r="DE438" s="205" t="str">
        <f>IF($M438="","Compléter la colonne M",IF(DC438="","Compléter la part variable",IF($M438=Données!$I$3,DC438,IF(AND($M438=Données!$I$2,DD438=""),"Compléter la colonne précédente",IF(DC438-DD438&lt;=0,0,IF(DD438&gt;=144.44,DC438-144.44,DC438-DD438))))))</f>
        <v>Compléter la colonne M</v>
      </c>
      <c r="DF438" s="197" t="str">
        <f>IF(DC438="","Compléter la part variable",IF(AND($M438=Données!$I$2,DD438=""),"Compléter mont. unit. versé pour le BTE",IF(DE438-$C$6&lt;0,0,DE438-$C$6)))</f>
        <v>Compléter la part variable</v>
      </c>
      <c r="DG438" s="192" t="str">
        <f t="shared" si="183"/>
        <v>Date signature contrat absente ou non conforme</v>
      </c>
      <c r="DH438" s="106" t="str">
        <f t="shared" si="170"/>
        <v>Remplir les colonnes M,N, Q et P</v>
      </c>
      <c r="DI438" s="153" t="str">
        <f t="shared" si="171"/>
        <v>Remplir les colonnes M, N, Q et P</v>
      </c>
      <c r="DJ438" s="28" t="str">
        <f t="shared" si="172"/>
        <v>Remplir les colonnes M, N, Q et P</v>
      </c>
      <c r="DK438"/>
      <c r="DL438"/>
    </row>
    <row r="439" spans="1:116" x14ac:dyDescent="0.3">
      <c r="A439" s="132"/>
      <c r="B439" s="165"/>
      <c r="C439" s="43"/>
      <c r="D439" s="43"/>
      <c r="E439" s="43"/>
      <c r="F439" s="43"/>
      <c r="G439" s="133"/>
      <c r="H439" s="59"/>
      <c r="I439" s="29"/>
      <c r="J439" s="167"/>
      <c r="K439" s="167"/>
      <c r="L439" s="168"/>
      <c r="M439" s="141"/>
      <c r="N439" s="119"/>
      <c r="O439" s="69"/>
      <c r="P439" s="69"/>
      <c r="Q439" s="145"/>
      <c r="R439" s="24"/>
      <c r="S439" s="29"/>
      <c r="T439" s="61" t="str">
        <f t="shared" si="184"/>
        <v>Compléter la colonne M</v>
      </c>
      <c r="U439" s="62"/>
      <c r="V439" s="103" t="str">
        <f t="shared" si="168"/>
        <v>Compléter la colonne précédente</v>
      </c>
      <c r="W439" s="192" t="str">
        <f t="shared" si="169"/>
        <v>Date signature contrat absente ou non conforme</v>
      </c>
      <c r="X439" s="24"/>
      <c r="Y439" s="29"/>
      <c r="Z439" s="61" t="str">
        <f t="shared" si="185"/>
        <v>Compléter la colonne M</v>
      </c>
      <c r="AA439" s="62"/>
      <c r="AB439" s="29"/>
      <c r="AC439" s="205" t="str">
        <f>IF($M439="","Compléter la colonne M",IF(AA439="","Compléter la part variable",IF($M439=Données!$I$3,AA439,IF(AND($M439=Données!$I$2,AB439=""),"Compléter la colonne précédente",IF(AA439-AB439&lt;=0,0,IF(AB439&gt;=144.44,AA439-144.44,AA439-AB439))))))</f>
        <v>Compléter la colonne M</v>
      </c>
      <c r="AD439" s="197" t="str">
        <f>IF(AA439="","Compléter la part variable",IF(AND($M439=Données!$I$2,AB439=""),"Compléter mont. unit. versé pour le BTE",IF(AC439-$C$6&lt;0,0,AC439-$C$6)))</f>
        <v>Compléter la part variable</v>
      </c>
      <c r="AE439" s="192" t="str">
        <f t="shared" si="173"/>
        <v>Date signature contrat absente ou non conforme</v>
      </c>
      <c r="AF439" s="24"/>
      <c r="AG439" s="29"/>
      <c r="AH439" s="61" t="str">
        <f t="shared" si="186"/>
        <v>Compléter la colonne M</v>
      </c>
      <c r="AI439" s="62"/>
      <c r="AJ439" s="29"/>
      <c r="AK439" s="205" t="str">
        <f>IF($M439="","Compléter la colonne M",IF(AI439="","Compléter la part variable",IF($M439=Données!$I$3,AI439,IF(AND($M439=Données!$I$2,AJ439=""),"Compléter la colonne précédente",IF(AI439-AJ439&lt;=0,0,IF(AJ439&gt;=144.44,AI439-144.44,AI439-AJ439))))))</f>
        <v>Compléter la colonne M</v>
      </c>
      <c r="AL439" s="197" t="str">
        <f>IF(AI439="","Compléter la part variable",IF(AND($M439=Données!$I$2,AJ439=""),"Compléter mont. unit. versé pour le BTE",IF(AK439-$C$6&lt;0,0,AK439-$C$6)))</f>
        <v>Compléter la part variable</v>
      </c>
      <c r="AM439" s="192" t="str">
        <f t="shared" si="174"/>
        <v>Date signature contrat absente ou non conforme</v>
      </c>
      <c r="AN439" s="24"/>
      <c r="AO439" s="29"/>
      <c r="AP439" s="61" t="str">
        <f t="shared" si="187"/>
        <v>Compléter la colonne M</v>
      </c>
      <c r="AQ439" s="62"/>
      <c r="AR439" s="29"/>
      <c r="AS439" s="205" t="str">
        <f>IF($M439="","Compléter la colonne M",IF(AQ439="","Compléter la part variable",IF($M439=Données!$I$3,AQ439,IF(AND($M439=Données!$I$2,AR439=""),"Compléter la colonne précédente",IF(AQ439-AR439&lt;=0,0,IF(AR439&gt;=144.44,AQ439-144.44,AQ439-AR439))))))</f>
        <v>Compléter la colonne M</v>
      </c>
      <c r="AT439" s="197" t="str">
        <f>IF(AQ439="","Compléter la part variable",IF(AND($M439=Données!$I$2,AR439=""),"Compléter mont. unit. versé pour le BTE",IF(AS439-$C$6&lt;0,0,AS439-$C$6)))</f>
        <v>Compléter la part variable</v>
      </c>
      <c r="AU439" s="192" t="str">
        <f t="shared" si="175"/>
        <v>Date signature contrat absente ou non conforme</v>
      </c>
      <c r="AV439" s="24"/>
      <c r="AW439" s="29"/>
      <c r="AX439" s="61" t="str">
        <f t="shared" si="188"/>
        <v>Compléter la colonne M</v>
      </c>
      <c r="AY439" s="62"/>
      <c r="AZ439" s="29"/>
      <c r="BA439" s="205" t="str">
        <f>IF($M439="","Compléter la colonne M",IF(AY439="","Compléter la part variable",IF($M439=Données!$I$3,AY439,IF(AND($M439=Données!$I$2,AZ439=""),"Compléter la colonne précédente",IF(AY439-AZ439&lt;=0,0,IF(AZ439&gt;=144.44,AY439-144.44,AY439-AZ439))))))</f>
        <v>Compléter la colonne M</v>
      </c>
      <c r="BB439" s="197" t="str">
        <f>IF(AY439="","Compléter la part variable",IF(AND($M439=Données!$I$2,AZ439=""),"Compléter mont. unit. versé pour le BTE",IF(BA439-$C$6&lt;0,0,BA439-$C$6)))</f>
        <v>Compléter la part variable</v>
      </c>
      <c r="BC439" s="192" t="str">
        <f t="shared" si="176"/>
        <v>Date signature contrat absente ou non conforme</v>
      </c>
      <c r="BD439" s="24"/>
      <c r="BE439" s="29"/>
      <c r="BF439" s="61" t="str">
        <f t="shared" si="189"/>
        <v>Compléter la colonne M</v>
      </c>
      <c r="BG439" s="62"/>
      <c r="BH439" s="29"/>
      <c r="BI439" s="205" t="str">
        <f>IF($M439="","Compléter la colonne M",IF(BG439="","Compléter la part variable",IF($M439=Données!$I$3,BG439,IF(AND($M439=Données!$I$2,BH439=""),"Compléter la colonne précédente",IF(BG439-BH439&lt;=0,0,IF(BH439&gt;=144.44,BG439-144.44,BG439-BH439))))))</f>
        <v>Compléter la colonne M</v>
      </c>
      <c r="BJ439" s="197" t="str">
        <f>IF(BG439="","Compléter la part variable",IF(AND($M439=Données!$I$2,BH439=""),"Compléter mont. unit. versé pour le BTE",IF(BI439-$C$6&lt;0,0,BI439-$C$6)))</f>
        <v>Compléter la part variable</v>
      </c>
      <c r="BK439" s="192" t="str">
        <f t="shared" si="177"/>
        <v>Date signature contrat absente ou non conforme</v>
      </c>
      <c r="BL439" s="24"/>
      <c r="BM439" s="29"/>
      <c r="BN439" s="61" t="str">
        <f t="shared" si="190"/>
        <v>Compléter la colonne M</v>
      </c>
      <c r="BO439" s="62"/>
      <c r="BP439" s="29"/>
      <c r="BQ439" s="205" t="str">
        <f>IF($M439="","Compléter la colonne M",IF(BO439="","Compléter la part variable",IF($M439=Données!$I$3,BO439,IF(AND($M439=Données!$I$2,BP439=""),"Compléter la colonne précédente",IF(BO439-BP439&lt;=0,0,IF(BP439&gt;=144.44,BO439-144.44,BO439-BP439))))))</f>
        <v>Compléter la colonne M</v>
      </c>
      <c r="BR439" s="197" t="str">
        <f>IF(BO439="","Compléter la part variable",IF(AND($M439=Données!$I$2,BP439=""),"Compléter mont. unit. versé pour le BTE",IF(BQ439-$C$6&lt;0,0,BQ439-$C$6)))</f>
        <v>Compléter la part variable</v>
      </c>
      <c r="BS439" s="192" t="str">
        <f t="shared" si="178"/>
        <v>Date signature contrat absente ou non conforme</v>
      </c>
      <c r="BT439" s="24"/>
      <c r="BU439" s="29"/>
      <c r="BV439" s="61" t="str">
        <f t="shared" si="191"/>
        <v>Compléter la colonne M</v>
      </c>
      <c r="BW439" s="62"/>
      <c r="BX439" s="29"/>
      <c r="BY439" s="205" t="str">
        <f>IF($M439="","Compléter la colonne M",IF(BW439="","Compléter la part variable",IF($M439=Données!$I$3,BW439,IF(AND($M439=Données!$I$2,BX439=""),"Compléter la colonne précédente",IF(BW439-BX439&lt;=0,0,IF(BX439&gt;=144.44,BW439-144.44,BW439-BX439))))))</f>
        <v>Compléter la colonne M</v>
      </c>
      <c r="BZ439" s="197" t="str">
        <f>IF(BW439="","Compléter la part variable",IF(AND($M439=Données!$I$2,BX439=""),"Compléter mont. unit. versé pour le BTE",IF(BY439-$C$6&lt;0,0,BY439-$C$6)))</f>
        <v>Compléter la part variable</v>
      </c>
      <c r="CA439" s="192" t="str">
        <f t="shared" si="179"/>
        <v>Date signature contrat absente ou non conforme</v>
      </c>
      <c r="CB439" s="24"/>
      <c r="CC439" s="29"/>
      <c r="CD439" s="61" t="str">
        <f t="shared" si="192"/>
        <v>Compléter la colonne M</v>
      </c>
      <c r="CE439" s="62"/>
      <c r="CF439" s="29"/>
      <c r="CG439" s="205" t="str">
        <f>IF($M439="","Compléter la colonne M",IF(CE439="","Compléter la part variable",IF($M439=Données!$I$3,CE439,IF(AND($M439=Données!$I$2,CF439=""),"Compléter la colonne précédente",IF(CE439-CF439&lt;=0,0,IF(CF439&gt;=144.44,CE439-144.44,CE439-CF439))))))</f>
        <v>Compléter la colonne M</v>
      </c>
      <c r="CH439" s="197" t="str">
        <f>IF(CE439="","Compléter la part variable",IF(AND($M439=Données!$I$2,CF439=""),"Compléter mont. unit. versé pour le BTE",IF(CG439-$C$6&lt;0,0,CG439-$C$6)))</f>
        <v>Compléter la part variable</v>
      </c>
      <c r="CI439" s="192" t="str">
        <f t="shared" si="180"/>
        <v>Date signature contrat absente ou non conforme</v>
      </c>
      <c r="CJ439" s="24"/>
      <c r="CK439" s="29"/>
      <c r="CL439" s="61" t="str">
        <f t="shared" si="193"/>
        <v>Compléter la colonne M</v>
      </c>
      <c r="CM439" s="62"/>
      <c r="CN439" s="29"/>
      <c r="CO439" s="205" t="str">
        <f>IF($M439="","Compléter la colonne M",IF(CM439="","Compléter la part variable",IF($M439=Données!$I$3,CM439,IF(AND($M439=Données!$I$2,CN439=""),"Compléter la colonne précédente",IF(CM439-CN439&lt;=0,0,IF(CN439&gt;=144.44,CM439-144.44,CM439-CN439))))))</f>
        <v>Compléter la colonne M</v>
      </c>
      <c r="CP439" s="197" t="str">
        <f>IF(CM439="","Compléter la part variable",IF(AND($M439=Données!$I$2,CN439=""),"Compléter mont. unit. versé pour le BTE",IF(CO439-$C$6&lt;0,0,CO439-$C$6)))</f>
        <v>Compléter la part variable</v>
      </c>
      <c r="CQ439" s="192" t="str">
        <f t="shared" si="181"/>
        <v>Date signature contrat absente ou non conforme</v>
      </c>
      <c r="CR439" s="24"/>
      <c r="CS439" s="29"/>
      <c r="CT439" s="61" t="str">
        <f t="shared" si="194"/>
        <v>Compléter la colonne M</v>
      </c>
      <c r="CU439" s="62"/>
      <c r="CV439" s="29"/>
      <c r="CW439" s="205" t="str">
        <f>IF($M439="","Compléter la colonne M",IF(CU439="","Compléter la part variable",IF($M439=Données!$I$3,CU439,IF(AND($M439=Données!$I$2,CV439=""),"Compléter la colonne précédente",IF(CU439-CV439&lt;=0,0,IF(CV439&gt;=144.44,CU439-144.44,CU439-CV439))))))</f>
        <v>Compléter la colonne M</v>
      </c>
      <c r="CX439" s="197" t="str">
        <f>IF(CU439="","Compléter la part variable",IF(AND($M439=Données!$I$2,CV439=""),"Compléter mont. unit. versé pour le BTE",IF(CW439-$C$6&lt;0,0,CW439-$C$6)))</f>
        <v>Compléter la part variable</v>
      </c>
      <c r="CY439" s="192" t="str">
        <f t="shared" si="182"/>
        <v>Date signature contrat absente ou non conforme</v>
      </c>
      <c r="CZ439" s="24"/>
      <c r="DA439" s="29"/>
      <c r="DB439" s="61" t="str">
        <f t="shared" si="195"/>
        <v>Compléter la colonne M</v>
      </c>
      <c r="DC439" s="62"/>
      <c r="DD439" s="29"/>
      <c r="DE439" s="205" t="str">
        <f>IF($M439="","Compléter la colonne M",IF(DC439="","Compléter la part variable",IF($M439=Données!$I$3,DC439,IF(AND($M439=Données!$I$2,DD439=""),"Compléter la colonne précédente",IF(DC439-DD439&lt;=0,0,IF(DD439&gt;=144.44,DC439-144.44,DC439-DD439))))))</f>
        <v>Compléter la colonne M</v>
      </c>
      <c r="DF439" s="197" t="str">
        <f>IF(DC439="","Compléter la part variable",IF(AND($M439=Données!$I$2,DD439=""),"Compléter mont. unit. versé pour le BTE",IF(DE439-$C$6&lt;0,0,DE439-$C$6)))</f>
        <v>Compléter la part variable</v>
      </c>
      <c r="DG439" s="192" t="str">
        <f t="shared" si="183"/>
        <v>Date signature contrat absente ou non conforme</v>
      </c>
      <c r="DH439" s="106" t="str">
        <f t="shared" si="170"/>
        <v>Remplir les colonnes M,N, Q et P</v>
      </c>
      <c r="DI439" s="153" t="str">
        <f t="shared" si="171"/>
        <v>Remplir les colonnes M, N, Q et P</v>
      </c>
      <c r="DJ439" s="28" t="str">
        <f t="shared" si="172"/>
        <v>Remplir les colonnes M, N, Q et P</v>
      </c>
      <c r="DK439"/>
      <c r="DL439"/>
    </row>
    <row r="440" spans="1:116" x14ac:dyDescent="0.3">
      <c r="A440" s="132"/>
      <c r="B440" s="165"/>
      <c r="C440" s="43"/>
      <c r="D440" s="43"/>
      <c r="E440" s="43"/>
      <c r="F440" s="43"/>
      <c r="G440" s="133"/>
      <c r="H440" s="59"/>
      <c r="I440" s="29"/>
      <c r="J440" s="167"/>
      <c r="K440" s="167"/>
      <c r="L440" s="168"/>
      <c r="M440" s="141"/>
      <c r="N440" s="119"/>
      <c r="O440" s="69"/>
      <c r="P440" s="69"/>
      <c r="Q440" s="145"/>
      <c r="R440" s="24"/>
      <c r="S440" s="29"/>
      <c r="T440" s="61" t="str">
        <f t="shared" si="184"/>
        <v>Compléter la colonne M</v>
      </c>
      <c r="U440" s="62"/>
      <c r="V440" s="103" t="str">
        <f t="shared" si="168"/>
        <v>Compléter la colonne précédente</v>
      </c>
      <c r="W440" s="192" t="str">
        <f t="shared" si="169"/>
        <v>Date signature contrat absente ou non conforme</v>
      </c>
      <c r="X440" s="24"/>
      <c r="Y440" s="29"/>
      <c r="Z440" s="61" t="str">
        <f t="shared" si="185"/>
        <v>Compléter la colonne M</v>
      </c>
      <c r="AA440" s="62"/>
      <c r="AB440" s="29"/>
      <c r="AC440" s="205" t="str">
        <f>IF($M440="","Compléter la colonne M",IF(AA440="","Compléter la part variable",IF($M440=Données!$I$3,AA440,IF(AND($M440=Données!$I$2,AB440=""),"Compléter la colonne précédente",IF(AA440-AB440&lt;=0,0,IF(AB440&gt;=144.44,AA440-144.44,AA440-AB440))))))</f>
        <v>Compléter la colonne M</v>
      </c>
      <c r="AD440" s="197" t="str">
        <f>IF(AA440="","Compléter la part variable",IF(AND($M440=Données!$I$2,AB440=""),"Compléter mont. unit. versé pour le BTE",IF(AC440-$C$6&lt;0,0,AC440-$C$6)))</f>
        <v>Compléter la part variable</v>
      </c>
      <c r="AE440" s="192" t="str">
        <f t="shared" si="173"/>
        <v>Date signature contrat absente ou non conforme</v>
      </c>
      <c r="AF440" s="24"/>
      <c r="AG440" s="29"/>
      <c r="AH440" s="61" t="str">
        <f t="shared" si="186"/>
        <v>Compléter la colonne M</v>
      </c>
      <c r="AI440" s="62"/>
      <c r="AJ440" s="29"/>
      <c r="AK440" s="205" t="str">
        <f>IF($M440="","Compléter la colonne M",IF(AI440="","Compléter la part variable",IF($M440=Données!$I$3,AI440,IF(AND($M440=Données!$I$2,AJ440=""),"Compléter la colonne précédente",IF(AI440-AJ440&lt;=0,0,IF(AJ440&gt;=144.44,AI440-144.44,AI440-AJ440))))))</f>
        <v>Compléter la colonne M</v>
      </c>
      <c r="AL440" s="197" t="str">
        <f>IF(AI440="","Compléter la part variable",IF(AND($M440=Données!$I$2,AJ440=""),"Compléter mont. unit. versé pour le BTE",IF(AK440-$C$6&lt;0,0,AK440-$C$6)))</f>
        <v>Compléter la part variable</v>
      </c>
      <c r="AM440" s="192" t="str">
        <f t="shared" si="174"/>
        <v>Date signature contrat absente ou non conforme</v>
      </c>
      <c r="AN440" s="24"/>
      <c r="AO440" s="29"/>
      <c r="AP440" s="61" t="str">
        <f t="shared" si="187"/>
        <v>Compléter la colonne M</v>
      </c>
      <c r="AQ440" s="62"/>
      <c r="AR440" s="29"/>
      <c r="AS440" s="205" t="str">
        <f>IF($M440="","Compléter la colonne M",IF(AQ440="","Compléter la part variable",IF($M440=Données!$I$3,AQ440,IF(AND($M440=Données!$I$2,AR440=""),"Compléter la colonne précédente",IF(AQ440-AR440&lt;=0,0,IF(AR440&gt;=144.44,AQ440-144.44,AQ440-AR440))))))</f>
        <v>Compléter la colonne M</v>
      </c>
      <c r="AT440" s="197" t="str">
        <f>IF(AQ440="","Compléter la part variable",IF(AND($M440=Données!$I$2,AR440=""),"Compléter mont. unit. versé pour le BTE",IF(AS440-$C$6&lt;0,0,AS440-$C$6)))</f>
        <v>Compléter la part variable</v>
      </c>
      <c r="AU440" s="192" t="str">
        <f t="shared" si="175"/>
        <v>Date signature contrat absente ou non conforme</v>
      </c>
      <c r="AV440" s="24"/>
      <c r="AW440" s="29"/>
      <c r="AX440" s="61" t="str">
        <f t="shared" si="188"/>
        <v>Compléter la colonne M</v>
      </c>
      <c r="AY440" s="62"/>
      <c r="AZ440" s="29"/>
      <c r="BA440" s="205" t="str">
        <f>IF($M440="","Compléter la colonne M",IF(AY440="","Compléter la part variable",IF($M440=Données!$I$3,AY440,IF(AND($M440=Données!$I$2,AZ440=""),"Compléter la colonne précédente",IF(AY440-AZ440&lt;=0,0,IF(AZ440&gt;=144.44,AY440-144.44,AY440-AZ440))))))</f>
        <v>Compléter la colonne M</v>
      </c>
      <c r="BB440" s="197" t="str">
        <f>IF(AY440="","Compléter la part variable",IF(AND($M440=Données!$I$2,AZ440=""),"Compléter mont. unit. versé pour le BTE",IF(BA440-$C$6&lt;0,0,BA440-$C$6)))</f>
        <v>Compléter la part variable</v>
      </c>
      <c r="BC440" s="192" t="str">
        <f t="shared" si="176"/>
        <v>Date signature contrat absente ou non conforme</v>
      </c>
      <c r="BD440" s="24"/>
      <c r="BE440" s="29"/>
      <c r="BF440" s="61" t="str">
        <f t="shared" si="189"/>
        <v>Compléter la colonne M</v>
      </c>
      <c r="BG440" s="62"/>
      <c r="BH440" s="29"/>
      <c r="BI440" s="205" t="str">
        <f>IF($M440="","Compléter la colonne M",IF(BG440="","Compléter la part variable",IF($M440=Données!$I$3,BG440,IF(AND($M440=Données!$I$2,BH440=""),"Compléter la colonne précédente",IF(BG440-BH440&lt;=0,0,IF(BH440&gt;=144.44,BG440-144.44,BG440-BH440))))))</f>
        <v>Compléter la colonne M</v>
      </c>
      <c r="BJ440" s="197" t="str">
        <f>IF(BG440="","Compléter la part variable",IF(AND($M440=Données!$I$2,BH440=""),"Compléter mont. unit. versé pour le BTE",IF(BI440-$C$6&lt;0,0,BI440-$C$6)))</f>
        <v>Compléter la part variable</v>
      </c>
      <c r="BK440" s="192" t="str">
        <f t="shared" si="177"/>
        <v>Date signature contrat absente ou non conforme</v>
      </c>
      <c r="BL440" s="24"/>
      <c r="BM440" s="29"/>
      <c r="BN440" s="61" t="str">
        <f t="shared" si="190"/>
        <v>Compléter la colonne M</v>
      </c>
      <c r="BO440" s="62"/>
      <c r="BP440" s="29"/>
      <c r="BQ440" s="205" t="str">
        <f>IF($M440="","Compléter la colonne M",IF(BO440="","Compléter la part variable",IF($M440=Données!$I$3,BO440,IF(AND($M440=Données!$I$2,BP440=""),"Compléter la colonne précédente",IF(BO440-BP440&lt;=0,0,IF(BP440&gt;=144.44,BO440-144.44,BO440-BP440))))))</f>
        <v>Compléter la colonne M</v>
      </c>
      <c r="BR440" s="197" t="str">
        <f>IF(BO440="","Compléter la part variable",IF(AND($M440=Données!$I$2,BP440=""),"Compléter mont. unit. versé pour le BTE",IF(BQ440-$C$6&lt;0,0,BQ440-$C$6)))</f>
        <v>Compléter la part variable</v>
      </c>
      <c r="BS440" s="192" t="str">
        <f t="shared" si="178"/>
        <v>Date signature contrat absente ou non conforme</v>
      </c>
      <c r="BT440" s="24"/>
      <c r="BU440" s="29"/>
      <c r="BV440" s="61" t="str">
        <f t="shared" si="191"/>
        <v>Compléter la colonne M</v>
      </c>
      <c r="BW440" s="62"/>
      <c r="BX440" s="29"/>
      <c r="BY440" s="205" t="str">
        <f>IF($M440="","Compléter la colonne M",IF(BW440="","Compléter la part variable",IF($M440=Données!$I$3,BW440,IF(AND($M440=Données!$I$2,BX440=""),"Compléter la colonne précédente",IF(BW440-BX440&lt;=0,0,IF(BX440&gt;=144.44,BW440-144.44,BW440-BX440))))))</f>
        <v>Compléter la colonne M</v>
      </c>
      <c r="BZ440" s="197" t="str">
        <f>IF(BW440="","Compléter la part variable",IF(AND($M440=Données!$I$2,BX440=""),"Compléter mont. unit. versé pour le BTE",IF(BY440-$C$6&lt;0,0,BY440-$C$6)))</f>
        <v>Compléter la part variable</v>
      </c>
      <c r="CA440" s="192" t="str">
        <f t="shared" si="179"/>
        <v>Date signature contrat absente ou non conforme</v>
      </c>
      <c r="CB440" s="24"/>
      <c r="CC440" s="29"/>
      <c r="CD440" s="61" t="str">
        <f t="shared" si="192"/>
        <v>Compléter la colonne M</v>
      </c>
      <c r="CE440" s="62"/>
      <c r="CF440" s="29"/>
      <c r="CG440" s="205" t="str">
        <f>IF($M440="","Compléter la colonne M",IF(CE440="","Compléter la part variable",IF($M440=Données!$I$3,CE440,IF(AND($M440=Données!$I$2,CF440=""),"Compléter la colonne précédente",IF(CE440-CF440&lt;=0,0,IF(CF440&gt;=144.44,CE440-144.44,CE440-CF440))))))</f>
        <v>Compléter la colonne M</v>
      </c>
      <c r="CH440" s="197" t="str">
        <f>IF(CE440="","Compléter la part variable",IF(AND($M440=Données!$I$2,CF440=""),"Compléter mont. unit. versé pour le BTE",IF(CG440-$C$6&lt;0,0,CG440-$C$6)))</f>
        <v>Compléter la part variable</v>
      </c>
      <c r="CI440" s="192" t="str">
        <f t="shared" si="180"/>
        <v>Date signature contrat absente ou non conforme</v>
      </c>
      <c r="CJ440" s="24"/>
      <c r="CK440" s="29"/>
      <c r="CL440" s="61" t="str">
        <f t="shared" si="193"/>
        <v>Compléter la colonne M</v>
      </c>
      <c r="CM440" s="62"/>
      <c r="CN440" s="29"/>
      <c r="CO440" s="205" t="str">
        <f>IF($M440="","Compléter la colonne M",IF(CM440="","Compléter la part variable",IF($M440=Données!$I$3,CM440,IF(AND($M440=Données!$I$2,CN440=""),"Compléter la colonne précédente",IF(CM440-CN440&lt;=0,0,IF(CN440&gt;=144.44,CM440-144.44,CM440-CN440))))))</f>
        <v>Compléter la colonne M</v>
      </c>
      <c r="CP440" s="197" t="str">
        <f>IF(CM440="","Compléter la part variable",IF(AND($M440=Données!$I$2,CN440=""),"Compléter mont. unit. versé pour le BTE",IF(CO440-$C$6&lt;0,0,CO440-$C$6)))</f>
        <v>Compléter la part variable</v>
      </c>
      <c r="CQ440" s="192" t="str">
        <f t="shared" si="181"/>
        <v>Date signature contrat absente ou non conforme</v>
      </c>
      <c r="CR440" s="24"/>
      <c r="CS440" s="29"/>
      <c r="CT440" s="61" t="str">
        <f t="shared" si="194"/>
        <v>Compléter la colonne M</v>
      </c>
      <c r="CU440" s="62"/>
      <c r="CV440" s="29"/>
      <c r="CW440" s="205" t="str">
        <f>IF($M440="","Compléter la colonne M",IF(CU440="","Compléter la part variable",IF($M440=Données!$I$3,CU440,IF(AND($M440=Données!$I$2,CV440=""),"Compléter la colonne précédente",IF(CU440-CV440&lt;=0,0,IF(CV440&gt;=144.44,CU440-144.44,CU440-CV440))))))</f>
        <v>Compléter la colonne M</v>
      </c>
      <c r="CX440" s="197" t="str">
        <f>IF(CU440="","Compléter la part variable",IF(AND($M440=Données!$I$2,CV440=""),"Compléter mont. unit. versé pour le BTE",IF(CW440-$C$6&lt;0,0,CW440-$C$6)))</f>
        <v>Compléter la part variable</v>
      </c>
      <c r="CY440" s="192" t="str">
        <f t="shared" si="182"/>
        <v>Date signature contrat absente ou non conforme</v>
      </c>
      <c r="CZ440" s="24"/>
      <c r="DA440" s="29"/>
      <c r="DB440" s="61" t="str">
        <f t="shared" si="195"/>
        <v>Compléter la colonne M</v>
      </c>
      <c r="DC440" s="62"/>
      <c r="DD440" s="29"/>
      <c r="DE440" s="205" t="str">
        <f>IF($M440="","Compléter la colonne M",IF(DC440="","Compléter la part variable",IF($M440=Données!$I$3,DC440,IF(AND($M440=Données!$I$2,DD440=""),"Compléter la colonne précédente",IF(DC440-DD440&lt;=0,0,IF(DD440&gt;=144.44,DC440-144.44,DC440-DD440))))))</f>
        <v>Compléter la colonne M</v>
      </c>
      <c r="DF440" s="197" t="str">
        <f>IF(DC440="","Compléter la part variable",IF(AND($M440=Données!$I$2,DD440=""),"Compléter mont. unit. versé pour le BTE",IF(DE440-$C$6&lt;0,0,DE440-$C$6)))</f>
        <v>Compléter la part variable</v>
      </c>
      <c r="DG440" s="192" t="str">
        <f t="shared" si="183"/>
        <v>Date signature contrat absente ou non conforme</v>
      </c>
      <c r="DH440" s="106" t="str">
        <f t="shared" si="170"/>
        <v>Remplir les colonnes M,N, Q et P</v>
      </c>
      <c r="DI440" s="153" t="str">
        <f t="shared" si="171"/>
        <v>Remplir les colonnes M, N, Q et P</v>
      </c>
      <c r="DJ440" s="28" t="str">
        <f t="shared" si="172"/>
        <v>Remplir les colonnes M, N, Q et P</v>
      </c>
      <c r="DK440"/>
      <c r="DL440"/>
    </row>
    <row r="441" spans="1:116" x14ac:dyDescent="0.3">
      <c r="A441" s="132"/>
      <c r="B441" s="165"/>
      <c r="C441" s="43"/>
      <c r="D441" s="43"/>
      <c r="E441" s="43"/>
      <c r="F441" s="43"/>
      <c r="G441" s="133"/>
      <c r="H441" s="59"/>
      <c r="I441" s="29"/>
      <c r="J441" s="167"/>
      <c r="K441" s="167"/>
      <c r="L441" s="168"/>
      <c r="M441" s="141"/>
      <c r="N441" s="119"/>
      <c r="O441" s="69"/>
      <c r="P441" s="69"/>
      <c r="Q441" s="145"/>
      <c r="R441" s="24"/>
      <c r="S441" s="29"/>
      <c r="T441" s="61" t="str">
        <f t="shared" si="184"/>
        <v>Compléter la colonne M</v>
      </c>
      <c r="U441" s="62"/>
      <c r="V441" s="103" t="str">
        <f t="shared" si="168"/>
        <v>Compléter la colonne précédente</v>
      </c>
      <c r="W441" s="192" t="str">
        <f t="shared" si="169"/>
        <v>Date signature contrat absente ou non conforme</v>
      </c>
      <c r="X441" s="24"/>
      <c r="Y441" s="29"/>
      <c r="Z441" s="61" t="str">
        <f t="shared" si="185"/>
        <v>Compléter la colonne M</v>
      </c>
      <c r="AA441" s="62"/>
      <c r="AB441" s="29"/>
      <c r="AC441" s="205" t="str">
        <f>IF($M441="","Compléter la colonne M",IF(AA441="","Compléter la part variable",IF($M441=Données!$I$3,AA441,IF(AND($M441=Données!$I$2,AB441=""),"Compléter la colonne précédente",IF(AA441-AB441&lt;=0,0,IF(AB441&gt;=144.44,AA441-144.44,AA441-AB441))))))</f>
        <v>Compléter la colonne M</v>
      </c>
      <c r="AD441" s="197" t="str">
        <f>IF(AA441="","Compléter la part variable",IF(AND($M441=Données!$I$2,AB441=""),"Compléter mont. unit. versé pour le BTE",IF(AC441-$C$6&lt;0,0,AC441-$C$6)))</f>
        <v>Compléter la part variable</v>
      </c>
      <c r="AE441" s="192" t="str">
        <f t="shared" si="173"/>
        <v>Date signature contrat absente ou non conforme</v>
      </c>
      <c r="AF441" s="24"/>
      <c r="AG441" s="29"/>
      <c r="AH441" s="61" t="str">
        <f t="shared" si="186"/>
        <v>Compléter la colonne M</v>
      </c>
      <c r="AI441" s="62"/>
      <c r="AJ441" s="29"/>
      <c r="AK441" s="205" t="str">
        <f>IF($M441="","Compléter la colonne M",IF(AI441="","Compléter la part variable",IF($M441=Données!$I$3,AI441,IF(AND($M441=Données!$I$2,AJ441=""),"Compléter la colonne précédente",IF(AI441-AJ441&lt;=0,0,IF(AJ441&gt;=144.44,AI441-144.44,AI441-AJ441))))))</f>
        <v>Compléter la colonne M</v>
      </c>
      <c r="AL441" s="197" t="str">
        <f>IF(AI441="","Compléter la part variable",IF(AND($M441=Données!$I$2,AJ441=""),"Compléter mont. unit. versé pour le BTE",IF(AK441-$C$6&lt;0,0,AK441-$C$6)))</f>
        <v>Compléter la part variable</v>
      </c>
      <c r="AM441" s="192" t="str">
        <f t="shared" si="174"/>
        <v>Date signature contrat absente ou non conforme</v>
      </c>
      <c r="AN441" s="24"/>
      <c r="AO441" s="29"/>
      <c r="AP441" s="61" t="str">
        <f t="shared" si="187"/>
        <v>Compléter la colonne M</v>
      </c>
      <c r="AQ441" s="62"/>
      <c r="AR441" s="29"/>
      <c r="AS441" s="205" t="str">
        <f>IF($M441="","Compléter la colonne M",IF(AQ441="","Compléter la part variable",IF($M441=Données!$I$3,AQ441,IF(AND($M441=Données!$I$2,AR441=""),"Compléter la colonne précédente",IF(AQ441-AR441&lt;=0,0,IF(AR441&gt;=144.44,AQ441-144.44,AQ441-AR441))))))</f>
        <v>Compléter la colonne M</v>
      </c>
      <c r="AT441" s="197" t="str">
        <f>IF(AQ441="","Compléter la part variable",IF(AND($M441=Données!$I$2,AR441=""),"Compléter mont. unit. versé pour le BTE",IF(AS441-$C$6&lt;0,0,AS441-$C$6)))</f>
        <v>Compléter la part variable</v>
      </c>
      <c r="AU441" s="192" t="str">
        <f t="shared" si="175"/>
        <v>Date signature contrat absente ou non conforme</v>
      </c>
      <c r="AV441" s="24"/>
      <c r="AW441" s="29"/>
      <c r="AX441" s="61" t="str">
        <f t="shared" si="188"/>
        <v>Compléter la colonne M</v>
      </c>
      <c r="AY441" s="62"/>
      <c r="AZ441" s="29"/>
      <c r="BA441" s="205" t="str">
        <f>IF($M441="","Compléter la colonne M",IF(AY441="","Compléter la part variable",IF($M441=Données!$I$3,AY441,IF(AND($M441=Données!$I$2,AZ441=""),"Compléter la colonne précédente",IF(AY441-AZ441&lt;=0,0,IF(AZ441&gt;=144.44,AY441-144.44,AY441-AZ441))))))</f>
        <v>Compléter la colonne M</v>
      </c>
      <c r="BB441" s="197" t="str">
        <f>IF(AY441="","Compléter la part variable",IF(AND($M441=Données!$I$2,AZ441=""),"Compléter mont. unit. versé pour le BTE",IF(BA441-$C$6&lt;0,0,BA441-$C$6)))</f>
        <v>Compléter la part variable</v>
      </c>
      <c r="BC441" s="192" t="str">
        <f t="shared" si="176"/>
        <v>Date signature contrat absente ou non conforme</v>
      </c>
      <c r="BD441" s="24"/>
      <c r="BE441" s="29"/>
      <c r="BF441" s="61" t="str">
        <f t="shared" si="189"/>
        <v>Compléter la colonne M</v>
      </c>
      <c r="BG441" s="62"/>
      <c r="BH441" s="29"/>
      <c r="BI441" s="205" t="str">
        <f>IF($M441="","Compléter la colonne M",IF(BG441="","Compléter la part variable",IF($M441=Données!$I$3,BG441,IF(AND($M441=Données!$I$2,BH441=""),"Compléter la colonne précédente",IF(BG441-BH441&lt;=0,0,IF(BH441&gt;=144.44,BG441-144.44,BG441-BH441))))))</f>
        <v>Compléter la colonne M</v>
      </c>
      <c r="BJ441" s="197" t="str">
        <f>IF(BG441="","Compléter la part variable",IF(AND($M441=Données!$I$2,BH441=""),"Compléter mont. unit. versé pour le BTE",IF(BI441-$C$6&lt;0,0,BI441-$C$6)))</f>
        <v>Compléter la part variable</v>
      </c>
      <c r="BK441" s="192" t="str">
        <f t="shared" si="177"/>
        <v>Date signature contrat absente ou non conforme</v>
      </c>
      <c r="BL441" s="24"/>
      <c r="BM441" s="29"/>
      <c r="BN441" s="61" t="str">
        <f t="shared" si="190"/>
        <v>Compléter la colonne M</v>
      </c>
      <c r="BO441" s="62"/>
      <c r="BP441" s="29"/>
      <c r="BQ441" s="205" t="str">
        <f>IF($M441="","Compléter la colonne M",IF(BO441="","Compléter la part variable",IF($M441=Données!$I$3,BO441,IF(AND($M441=Données!$I$2,BP441=""),"Compléter la colonne précédente",IF(BO441-BP441&lt;=0,0,IF(BP441&gt;=144.44,BO441-144.44,BO441-BP441))))))</f>
        <v>Compléter la colonne M</v>
      </c>
      <c r="BR441" s="197" t="str">
        <f>IF(BO441="","Compléter la part variable",IF(AND($M441=Données!$I$2,BP441=""),"Compléter mont. unit. versé pour le BTE",IF(BQ441-$C$6&lt;0,0,BQ441-$C$6)))</f>
        <v>Compléter la part variable</v>
      </c>
      <c r="BS441" s="192" t="str">
        <f t="shared" si="178"/>
        <v>Date signature contrat absente ou non conforme</v>
      </c>
      <c r="BT441" s="24"/>
      <c r="BU441" s="29"/>
      <c r="BV441" s="61" t="str">
        <f t="shared" si="191"/>
        <v>Compléter la colonne M</v>
      </c>
      <c r="BW441" s="62"/>
      <c r="BX441" s="29"/>
      <c r="BY441" s="205" t="str">
        <f>IF($M441="","Compléter la colonne M",IF(BW441="","Compléter la part variable",IF($M441=Données!$I$3,BW441,IF(AND($M441=Données!$I$2,BX441=""),"Compléter la colonne précédente",IF(BW441-BX441&lt;=0,0,IF(BX441&gt;=144.44,BW441-144.44,BW441-BX441))))))</f>
        <v>Compléter la colonne M</v>
      </c>
      <c r="BZ441" s="197" t="str">
        <f>IF(BW441="","Compléter la part variable",IF(AND($M441=Données!$I$2,BX441=""),"Compléter mont. unit. versé pour le BTE",IF(BY441-$C$6&lt;0,0,BY441-$C$6)))</f>
        <v>Compléter la part variable</v>
      </c>
      <c r="CA441" s="192" t="str">
        <f t="shared" si="179"/>
        <v>Date signature contrat absente ou non conforme</v>
      </c>
      <c r="CB441" s="24"/>
      <c r="CC441" s="29"/>
      <c r="CD441" s="61" t="str">
        <f t="shared" si="192"/>
        <v>Compléter la colonne M</v>
      </c>
      <c r="CE441" s="62"/>
      <c r="CF441" s="29"/>
      <c r="CG441" s="205" t="str">
        <f>IF($M441="","Compléter la colonne M",IF(CE441="","Compléter la part variable",IF($M441=Données!$I$3,CE441,IF(AND($M441=Données!$I$2,CF441=""),"Compléter la colonne précédente",IF(CE441-CF441&lt;=0,0,IF(CF441&gt;=144.44,CE441-144.44,CE441-CF441))))))</f>
        <v>Compléter la colonne M</v>
      </c>
      <c r="CH441" s="197" t="str">
        <f>IF(CE441="","Compléter la part variable",IF(AND($M441=Données!$I$2,CF441=""),"Compléter mont. unit. versé pour le BTE",IF(CG441-$C$6&lt;0,0,CG441-$C$6)))</f>
        <v>Compléter la part variable</v>
      </c>
      <c r="CI441" s="192" t="str">
        <f t="shared" si="180"/>
        <v>Date signature contrat absente ou non conforme</v>
      </c>
      <c r="CJ441" s="24"/>
      <c r="CK441" s="29"/>
      <c r="CL441" s="61" t="str">
        <f t="shared" si="193"/>
        <v>Compléter la colonne M</v>
      </c>
      <c r="CM441" s="62"/>
      <c r="CN441" s="29"/>
      <c r="CO441" s="205" t="str">
        <f>IF($M441="","Compléter la colonne M",IF(CM441="","Compléter la part variable",IF($M441=Données!$I$3,CM441,IF(AND($M441=Données!$I$2,CN441=""),"Compléter la colonne précédente",IF(CM441-CN441&lt;=0,0,IF(CN441&gt;=144.44,CM441-144.44,CM441-CN441))))))</f>
        <v>Compléter la colonne M</v>
      </c>
      <c r="CP441" s="197" t="str">
        <f>IF(CM441="","Compléter la part variable",IF(AND($M441=Données!$I$2,CN441=""),"Compléter mont. unit. versé pour le BTE",IF(CO441-$C$6&lt;0,0,CO441-$C$6)))</f>
        <v>Compléter la part variable</v>
      </c>
      <c r="CQ441" s="192" t="str">
        <f t="shared" si="181"/>
        <v>Date signature contrat absente ou non conforme</v>
      </c>
      <c r="CR441" s="24"/>
      <c r="CS441" s="29"/>
      <c r="CT441" s="61" t="str">
        <f t="shared" si="194"/>
        <v>Compléter la colonne M</v>
      </c>
      <c r="CU441" s="62"/>
      <c r="CV441" s="29"/>
      <c r="CW441" s="205" t="str">
        <f>IF($M441="","Compléter la colonne M",IF(CU441="","Compléter la part variable",IF($M441=Données!$I$3,CU441,IF(AND($M441=Données!$I$2,CV441=""),"Compléter la colonne précédente",IF(CU441-CV441&lt;=0,0,IF(CV441&gt;=144.44,CU441-144.44,CU441-CV441))))))</f>
        <v>Compléter la colonne M</v>
      </c>
      <c r="CX441" s="197" t="str">
        <f>IF(CU441="","Compléter la part variable",IF(AND($M441=Données!$I$2,CV441=""),"Compléter mont. unit. versé pour le BTE",IF(CW441-$C$6&lt;0,0,CW441-$C$6)))</f>
        <v>Compléter la part variable</v>
      </c>
      <c r="CY441" s="192" t="str">
        <f t="shared" si="182"/>
        <v>Date signature contrat absente ou non conforme</v>
      </c>
      <c r="CZ441" s="24"/>
      <c r="DA441" s="29"/>
      <c r="DB441" s="61" t="str">
        <f t="shared" si="195"/>
        <v>Compléter la colonne M</v>
      </c>
      <c r="DC441" s="62"/>
      <c r="DD441" s="29"/>
      <c r="DE441" s="205" t="str">
        <f>IF($M441="","Compléter la colonne M",IF(DC441="","Compléter la part variable",IF($M441=Données!$I$3,DC441,IF(AND($M441=Données!$I$2,DD441=""),"Compléter la colonne précédente",IF(DC441-DD441&lt;=0,0,IF(DD441&gt;=144.44,DC441-144.44,DC441-DD441))))))</f>
        <v>Compléter la colonne M</v>
      </c>
      <c r="DF441" s="197" t="str">
        <f>IF(DC441="","Compléter la part variable",IF(AND($M441=Données!$I$2,DD441=""),"Compléter mont. unit. versé pour le BTE",IF(DE441-$C$6&lt;0,0,DE441-$C$6)))</f>
        <v>Compléter la part variable</v>
      </c>
      <c r="DG441" s="192" t="str">
        <f t="shared" si="183"/>
        <v>Date signature contrat absente ou non conforme</v>
      </c>
      <c r="DH441" s="106" t="str">
        <f t="shared" si="170"/>
        <v>Remplir les colonnes M,N, Q et P</v>
      </c>
      <c r="DI441" s="153" t="str">
        <f t="shared" si="171"/>
        <v>Remplir les colonnes M, N, Q et P</v>
      </c>
      <c r="DJ441" s="28" t="str">
        <f t="shared" si="172"/>
        <v>Remplir les colonnes M, N, Q et P</v>
      </c>
      <c r="DK441"/>
      <c r="DL441"/>
    </row>
    <row r="442" spans="1:116" x14ac:dyDescent="0.3">
      <c r="A442" s="132"/>
      <c r="B442" s="165"/>
      <c r="C442" s="43"/>
      <c r="D442" s="43"/>
      <c r="E442" s="43"/>
      <c r="F442" s="43"/>
      <c r="G442" s="133"/>
      <c r="H442" s="59"/>
      <c r="I442" s="29"/>
      <c r="J442" s="167"/>
      <c r="K442" s="167"/>
      <c r="L442" s="168"/>
      <c r="M442" s="141"/>
      <c r="N442" s="119"/>
      <c r="O442" s="69"/>
      <c r="P442" s="69"/>
      <c r="Q442" s="145"/>
      <c r="R442" s="24"/>
      <c r="S442" s="29"/>
      <c r="T442" s="61" t="str">
        <f t="shared" si="184"/>
        <v>Compléter la colonne M</v>
      </c>
      <c r="U442" s="62"/>
      <c r="V442" s="103" t="str">
        <f t="shared" si="168"/>
        <v>Compléter la colonne précédente</v>
      </c>
      <c r="W442" s="192" t="str">
        <f t="shared" si="169"/>
        <v>Date signature contrat absente ou non conforme</v>
      </c>
      <c r="X442" s="24"/>
      <c r="Y442" s="29"/>
      <c r="Z442" s="61" t="str">
        <f t="shared" si="185"/>
        <v>Compléter la colonne M</v>
      </c>
      <c r="AA442" s="62"/>
      <c r="AB442" s="29"/>
      <c r="AC442" s="205" t="str">
        <f>IF($M442="","Compléter la colonne M",IF(AA442="","Compléter la part variable",IF($M442=Données!$I$3,AA442,IF(AND($M442=Données!$I$2,AB442=""),"Compléter la colonne précédente",IF(AA442-AB442&lt;=0,0,IF(AB442&gt;=144.44,AA442-144.44,AA442-AB442))))))</f>
        <v>Compléter la colonne M</v>
      </c>
      <c r="AD442" s="197" t="str">
        <f>IF(AA442="","Compléter la part variable",IF(AND($M442=Données!$I$2,AB442=""),"Compléter mont. unit. versé pour le BTE",IF(AC442-$C$6&lt;0,0,AC442-$C$6)))</f>
        <v>Compléter la part variable</v>
      </c>
      <c r="AE442" s="192" t="str">
        <f t="shared" si="173"/>
        <v>Date signature contrat absente ou non conforme</v>
      </c>
      <c r="AF442" s="24"/>
      <c r="AG442" s="29"/>
      <c r="AH442" s="61" t="str">
        <f t="shared" si="186"/>
        <v>Compléter la colonne M</v>
      </c>
      <c r="AI442" s="62"/>
      <c r="AJ442" s="29"/>
      <c r="AK442" s="205" t="str">
        <f>IF($M442="","Compléter la colonne M",IF(AI442="","Compléter la part variable",IF($M442=Données!$I$3,AI442,IF(AND($M442=Données!$I$2,AJ442=""),"Compléter la colonne précédente",IF(AI442-AJ442&lt;=0,0,IF(AJ442&gt;=144.44,AI442-144.44,AI442-AJ442))))))</f>
        <v>Compléter la colonne M</v>
      </c>
      <c r="AL442" s="197" t="str">
        <f>IF(AI442="","Compléter la part variable",IF(AND($M442=Données!$I$2,AJ442=""),"Compléter mont. unit. versé pour le BTE",IF(AK442-$C$6&lt;0,0,AK442-$C$6)))</f>
        <v>Compléter la part variable</v>
      </c>
      <c r="AM442" s="192" t="str">
        <f t="shared" si="174"/>
        <v>Date signature contrat absente ou non conforme</v>
      </c>
      <c r="AN442" s="24"/>
      <c r="AO442" s="29"/>
      <c r="AP442" s="61" t="str">
        <f t="shared" si="187"/>
        <v>Compléter la colonne M</v>
      </c>
      <c r="AQ442" s="62"/>
      <c r="AR442" s="29"/>
      <c r="AS442" s="205" t="str">
        <f>IF($M442="","Compléter la colonne M",IF(AQ442="","Compléter la part variable",IF($M442=Données!$I$3,AQ442,IF(AND($M442=Données!$I$2,AR442=""),"Compléter la colonne précédente",IF(AQ442-AR442&lt;=0,0,IF(AR442&gt;=144.44,AQ442-144.44,AQ442-AR442))))))</f>
        <v>Compléter la colonne M</v>
      </c>
      <c r="AT442" s="197" t="str">
        <f>IF(AQ442="","Compléter la part variable",IF(AND($M442=Données!$I$2,AR442=""),"Compléter mont. unit. versé pour le BTE",IF(AS442-$C$6&lt;0,0,AS442-$C$6)))</f>
        <v>Compléter la part variable</v>
      </c>
      <c r="AU442" s="192" t="str">
        <f t="shared" si="175"/>
        <v>Date signature contrat absente ou non conforme</v>
      </c>
      <c r="AV442" s="24"/>
      <c r="AW442" s="29"/>
      <c r="AX442" s="61" t="str">
        <f t="shared" si="188"/>
        <v>Compléter la colonne M</v>
      </c>
      <c r="AY442" s="62"/>
      <c r="AZ442" s="29"/>
      <c r="BA442" s="205" t="str">
        <f>IF($M442="","Compléter la colonne M",IF(AY442="","Compléter la part variable",IF($M442=Données!$I$3,AY442,IF(AND($M442=Données!$I$2,AZ442=""),"Compléter la colonne précédente",IF(AY442-AZ442&lt;=0,0,IF(AZ442&gt;=144.44,AY442-144.44,AY442-AZ442))))))</f>
        <v>Compléter la colonne M</v>
      </c>
      <c r="BB442" s="197" t="str">
        <f>IF(AY442="","Compléter la part variable",IF(AND($M442=Données!$I$2,AZ442=""),"Compléter mont. unit. versé pour le BTE",IF(BA442-$C$6&lt;0,0,BA442-$C$6)))</f>
        <v>Compléter la part variable</v>
      </c>
      <c r="BC442" s="192" t="str">
        <f t="shared" si="176"/>
        <v>Date signature contrat absente ou non conforme</v>
      </c>
      <c r="BD442" s="24"/>
      <c r="BE442" s="29"/>
      <c r="BF442" s="61" t="str">
        <f t="shared" si="189"/>
        <v>Compléter la colonne M</v>
      </c>
      <c r="BG442" s="62"/>
      <c r="BH442" s="29"/>
      <c r="BI442" s="205" t="str">
        <f>IF($M442="","Compléter la colonne M",IF(BG442="","Compléter la part variable",IF($M442=Données!$I$3,BG442,IF(AND($M442=Données!$I$2,BH442=""),"Compléter la colonne précédente",IF(BG442-BH442&lt;=0,0,IF(BH442&gt;=144.44,BG442-144.44,BG442-BH442))))))</f>
        <v>Compléter la colonne M</v>
      </c>
      <c r="BJ442" s="197" t="str">
        <f>IF(BG442="","Compléter la part variable",IF(AND($M442=Données!$I$2,BH442=""),"Compléter mont. unit. versé pour le BTE",IF(BI442-$C$6&lt;0,0,BI442-$C$6)))</f>
        <v>Compléter la part variable</v>
      </c>
      <c r="BK442" s="192" t="str">
        <f t="shared" si="177"/>
        <v>Date signature contrat absente ou non conforme</v>
      </c>
      <c r="BL442" s="24"/>
      <c r="BM442" s="29"/>
      <c r="BN442" s="61" t="str">
        <f t="shared" si="190"/>
        <v>Compléter la colonne M</v>
      </c>
      <c r="BO442" s="62"/>
      <c r="BP442" s="29"/>
      <c r="BQ442" s="205" t="str">
        <f>IF($M442="","Compléter la colonne M",IF(BO442="","Compléter la part variable",IF($M442=Données!$I$3,BO442,IF(AND($M442=Données!$I$2,BP442=""),"Compléter la colonne précédente",IF(BO442-BP442&lt;=0,0,IF(BP442&gt;=144.44,BO442-144.44,BO442-BP442))))))</f>
        <v>Compléter la colonne M</v>
      </c>
      <c r="BR442" s="197" t="str">
        <f>IF(BO442="","Compléter la part variable",IF(AND($M442=Données!$I$2,BP442=""),"Compléter mont. unit. versé pour le BTE",IF(BQ442-$C$6&lt;0,0,BQ442-$C$6)))</f>
        <v>Compléter la part variable</v>
      </c>
      <c r="BS442" s="192" t="str">
        <f t="shared" si="178"/>
        <v>Date signature contrat absente ou non conforme</v>
      </c>
      <c r="BT442" s="24"/>
      <c r="BU442" s="29"/>
      <c r="BV442" s="61" t="str">
        <f t="shared" si="191"/>
        <v>Compléter la colonne M</v>
      </c>
      <c r="BW442" s="62"/>
      <c r="BX442" s="29"/>
      <c r="BY442" s="205" t="str">
        <f>IF($M442="","Compléter la colonne M",IF(BW442="","Compléter la part variable",IF($M442=Données!$I$3,BW442,IF(AND($M442=Données!$I$2,BX442=""),"Compléter la colonne précédente",IF(BW442-BX442&lt;=0,0,IF(BX442&gt;=144.44,BW442-144.44,BW442-BX442))))))</f>
        <v>Compléter la colonne M</v>
      </c>
      <c r="BZ442" s="197" t="str">
        <f>IF(BW442="","Compléter la part variable",IF(AND($M442=Données!$I$2,BX442=""),"Compléter mont. unit. versé pour le BTE",IF(BY442-$C$6&lt;0,0,BY442-$C$6)))</f>
        <v>Compléter la part variable</v>
      </c>
      <c r="CA442" s="192" t="str">
        <f t="shared" si="179"/>
        <v>Date signature contrat absente ou non conforme</v>
      </c>
      <c r="CB442" s="24"/>
      <c r="CC442" s="29"/>
      <c r="CD442" s="61" t="str">
        <f t="shared" si="192"/>
        <v>Compléter la colonne M</v>
      </c>
      <c r="CE442" s="62"/>
      <c r="CF442" s="29"/>
      <c r="CG442" s="205" t="str">
        <f>IF($M442="","Compléter la colonne M",IF(CE442="","Compléter la part variable",IF($M442=Données!$I$3,CE442,IF(AND($M442=Données!$I$2,CF442=""),"Compléter la colonne précédente",IF(CE442-CF442&lt;=0,0,IF(CF442&gt;=144.44,CE442-144.44,CE442-CF442))))))</f>
        <v>Compléter la colonne M</v>
      </c>
      <c r="CH442" s="197" t="str">
        <f>IF(CE442="","Compléter la part variable",IF(AND($M442=Données!$I$2,CF442=""),"Compléter mont. unit. versé pour le BTE",IF(CG442-$C$6&lt;0,0,CG442-$C$6)))</f>
        <v>Compléter la part variable</v>
      </c>
      <c r="CI442" s="192" t="str">
        <f t="shared" si="180"/>
        <v>Date signature contrat absente ou non conforme</v>
      </c>
      <c r="CJ442" s="24"/>
      <c r="CK442" s="29"/>
      <c r="CL442" s="61" t="str">
        <f t="shared" si="193"/>
        <v>Compléter la colonne M</v>
      </c>
      <c r="CM442" s="62"/>
      <c r="CN442" s="29"/>
      <c r="CO442" s="205" t="str">
        <f>IF($M442="","Compléter la colonne M",IF(CM442="","Compléter la part variable",IF($M442=Données!$I$3,CM442,IF(AND($M442=Données!$I$2,CN442=""),"Compléter la colonne précédente",IF(CM442-CN442&lt;=0,0,IF(CN442&gt;=144.44,CM442-144.44,CM442-CN442))))))</f>
        <v>Compléter la colonne M</v>
      </c>
      <c r="CP442" s="197" t="str">
        <f>IF(CM442="","Compléter la part variable",IF(AND($M442=Données!$I$2,CN442=""),"Compléter mont. unit. versé pour le BTE",IF(CO442-$C$6&lt;0,0,CO442-$C$6)))</f>
        <v>Compléter la part variable</v>
      </c>
      <c r="CQ442" s="192" t="str">
        <f t="shared" si="181"/>
        <v>Date signature contrat absente ou non conforme</v>
      </c>
      <c r="CR442" s="24"/>
      <c r="CS442" s="29"/>
      <c r="CT442" s="61" t="str">
        <f t="shared" si="194"/>
        <v>Compléter la colonne M</v>
      </c>
      <c r="CU442" s="62"/>
      <c r="CV442" s="29"/>
      <c r="CW442" s="205" t="str">
        <f>IF($M442="","Compléter la colonne M",IF(CU442="","Compléter la part variable",IF($M442=Données!$I$3,CU442,IF(AND($M442=Données!$I$2,CV442=""),"Compléter la colonne précédente",IF(CU442-CV442&lt;=0,0,IF(CV442&gt;=144.44,CU442-144.44,CU442-CV442))))))</f>
        <v>Compléter la colonne M</v>
      </c>
      <c r="CX442" s="197" t="str">
        <f>IF(CU442="","Compléter la part variable",IF(AND($M442=Données!$I$2,CV442=""),"Compléter mont. unit. versé pour le BTE",IF(CW442-$C$6&lt;0,0,CW442-$C$6)))</f>
        <v>Compléter la part variable</v>
      </c>
      <c r="CY442" s="192" t="str">
        <f t="shared" si="182"/>
        <v>Date signature contrat absente ou non conforme</v>
      </c>
      <c r="CZ442" s="24"/>
      <c r="DA442" s="29"/>
      <c r="DB442" s="61" t="str">
        <f t="shared" si="195"/>
        <v>Compléter la colonne M</v>
      </c>
      <c r="DC442" s="62"/>
      <c r="DD442" s="29"/>
      <c r="DE442" s="205" t="str">
        <f>IF($M442="","Compléter la colonne M",IF(DC442="","Compléter la part variable",IF($M442=Données!$I$3,DC442,IF(AND($M442=Données!$I$2,DD442=""),"Compléter la colonne précédente",IF(DC442-DD442&lt;=0,0,IF(DD442&gt;=144.44,DC442-144.44,DC442-DD442))))))</f>
        <v>Compléter la colonne M</v>
      </c>
      <c r="DF442" s="197" t="str">
        <f>IF(DC442="","Compléter la part variable",IF(AND($M442=Données!$I$2,DD442=""),"Compléter mont. unit. versé pour le BTE",IF(DE442-$C$6&lt;0,0,DE442-$C$6)))</f>
        <v>Compléter la part variable</v>
      </c>
      <c r="DG442" s="192" t="str">
        <f t="shared" si="183"/>
        <v>Date signature contrat absente ou non conforme</v>
      </c>
      <c r="DH442" s="106" t="str">
        <f t="shared" si="170"/>
        <v>Remplir les colonnes M,N, Q et P</v>
      </c>
      <c r="DI442" s="153" t="str">
        <f t="shared" si="171"/>
        <v>Remplir les colonnes M, N, Q et P</v>
      </c>
      <c r="DJ442" s="28" t="str">
        <f t="shared" si="172"/>
        <v>Remplir les colonnes M, N, Q et P</v>
      </c>
      <c r="DK442"/>
      <c r="DL442"/>
    </row>
    <row r="443" spans="1:116" x14ac:dyDescent="0.3">
      <c r="A443" s="132"/>
      <c r="B443" s="165"/>
      <c r="C443" s="43"/>
      <c r="D443" s="43"/>
      <c r="E443" s="43"/>
      <c r="F443" s="43"/>
      <c r="G443" s="133"/>
      <c r="H443" s="59"/>
      <c r="I443" s="29"/>
      <c r="J443" s="167"/>
      <c r="K443" s="167"/>
      <c r="L443" s="168"/>
      <c r="M443" s="141"/>
      <c r="N443" s="119"/>
      <c r="O443" s="69"/>
      <c r="P443" s="69"/>
      <c r="Q443" s="145"/>
      <c r="R443" s="24"/>
      <c r="S443" s="29"/>
      <c r="T443" s="61" t="str">
        <f t="shared" si="184"/>
        <v>Compléter la colonne M</v>
      </c>
      <c r="U443" s="62"/>
      <c r="V443" s="103" t="str">
        <f t="shared" si="168"/>
        <v>Compléter la colonne précédente</v>
      </c>
      <c r="W443" s="192" t="str">
        <f t="shared" si="169"/>
        <v>Date signature contrat absente ou non conforme</v>
      </c>
      <c r="X443" s="24"/>
      <c r="Y443" s="29"/>
      <c r="Z443" s="61" t="str">
        <f t="shared" si="185"/>
        <v>Compléter la colonne M</v>
      </c>
      <c r="AA443" s="62"/>
      <c r="AB443" s="29"/>
      <c r="AC443" s="205" t="str">
        <f>IF($M443="","Compléter la colonne M",IF(AA443="","Compléter la part variable",IF($M443=Données!$I$3,AA443,IF(AND($M443=Données!$I$2,AB443=""),"Compléter la colonne précédente",IF(AA443-AB443&lt;=0,0,IF(AB443&gt;=144.44,AA443-144.44,AA443-AB443))))))</f>
        <v>Compléter la colonne M</v>
      </c>
      <c r="AD443" s="197" t="str">
        <f>IF(AA443="","Compléter la part variable",IF(AND($M443=Données!$I$2,AB443=""),"Compléter mont. unit. versé pour le BTE",IF(AC443-$C$6&lt;0,0,AC443-$C$6)))</f>
        <v>Compléter la part variable</v>
      </c>
      <c r="AE443" s="192" t="str">
        <f t="shared" si="173"/>
        <v>Date signature contrat absente ou non conforme</v>
      </c>
      <c r="AF443" s="24"/>
      <c r="AG443" s="29"/>
      <c r="AH443" s="61" t="str">
        <f t="shared" si="186"/>
        <v>Compléter la colonne M</v>
      </c>
      <c r="AI443" s="62"/>
      <c r="AJ443" s="29"/>
      <c r="AK443" s="205" t="str">
        <f>IF($M443="","Compléter la colonne M",IF(AI443="","Compléter la part variable",IF($M443=Données!$I$3,AI443,IF(AND($M443=Données!$I$2,AJ443=""),"Compléter la colonne précédente",IF(AI443-AJ443&lt;=0,0,IF(AJ443&gt;=144.44,AI443-144.44,AI443-AJ443))))))</f>
        <v>Compléter la colonne M</v>
      </c>
      <c r="AL443" s="197" t="str">
        <f>IF(AI443="","Compléter la part variable",IF(AND($M443=Données!$I$2,AJ443=""),"Compléter mont. unit. versé pour le BTE",IF(AK443-$C$6&lt;0,0,AK443-$C$6)))</f>
        <v>Compléter la part variable</v>
      </c>
      <c r="AM443" s="192" t="str">
        <f t="shared" si="174"/>
        <v>Date signature contrat absente ou non conforme</v>
      </c>
      <c r="AN443" s="24"/>
      <c r="AO443" s="29"/>
      <c r="AP443" s="61" t="str">
        <f t="shared" si="187"/>
        <v>Compléter la colonne M</v>
      </c>
      <c r="AQ443" s="62"/>
      <c r="AR443" s="29"/>
      <c r="AS443" s="205" t="str">
        <f>IF($M443="","Compléter la colonne M",IF(AQ443="","Compléter la part variable",IF($M443=Données!$I$3,AQ443,IF(AND($M443=Données!$I$2,AR443=""),"Compléter la colonne précédente",IF(AQ443-AR443&lt;=0,0,IF(AR443&gt;=144.44,AQ443-144.44,AQ443-AR443))))))</f>
        <v>Compléter la colonne M</v>
      </c>
      <c r="AT443" s="197" t="str">
        <f>IF(AQ443="","Compléter la part variable",IF(AND($M443=Données!$I$2,AR443=""),"Compléter mont. unit. versé pour le BTE",IF(AS443-$C$6&lt;0,0,AS443-$C$6)))</f>
        <v>Compléter la part variable</v>
      </c>
      <c r="AU443" s="192" t="str">
        <f t="shared" si="175"/>
        <v>Date signature contrat absente ou non conforme</v>
      </c>
      <c r="AV443" s="24"/>
      <c r="AW443" s="29"/>
      <c r="AX443" s="61" t="str">
        <f t="shared" si="188"/>
        <v>Compléter la colonne M</v>
      </c>
      <c r="AY443" s="62"/>
      <c r="AZ443" s="29"/>
      <c r="BA443" s="205" t="str">
        <f>IF($M443="","Compléter la colonne M",IF(AY443="","Compléter la part variable",IF($M443=Données!$I$3,AY443,IF(AND($M443=Données!$I$2,AZ443=""),"Compléter la colonne précédente",IF(AY443-AZ443&lt;=0,0,IF(AZ443&gt;=144.44,AY443-144.44,AY443-AZ443))))))</f>
        <v>Compléter la colonne M</v>
      </c>
      <c r="BB443" s="197" t="str">
        <f>IF(AY443="","Compléter la part variable",IF(AND($M443=Données!$I$2,AZ443=""),"Compléter mont. unit. versé pour le BTE",IF(BA443-$C$6&lt;0,0,BA443-$C$6)))</f>
        <v>Compléter la part variable</v>
      </c>
      <c r="BC443" s="192" t="str">
        <f t="shared" si="176"/>
        <v>Date signature contrat absente ou non conforme</v>
      </c>
      <c r="BD443" s="24"/>
      <c r="BE443" s="29"/>
      <c r="BF443" s="61" t="str">
        <f t="shared" si="189"/>
        <v>Compléter la colonne M</v>
      </c>
      <c r="BG443" s="62"/>
      <c r="BH443" s="29"/>
      <c r="BI443" s="205" t="str">
        <f>IF($M443="","Compléter la colonne M",IF(BG443="","Compléter la part variable",IF($M443=Données!$I$3,BG443,IF(AND($M443=Données!$I$2,BH443=""),"Compléter la colonne précédente",IF(BG443-BH443&lt;=0,0,IF(BH443&gt;=144.44,BG443-144.44,BG443-BH443))))))</f>
        <v>Compléter la colonne M</v>
      </c>
      <c r="BJ443" s="197" t="str">
        <f>IF(BG443="","Compléter la part variable",IF(AND($M443=Données!$I$2,BH443=""),"Compléter mont. unit. versé pour le BTE",IF(BI443-$C$6&lt;0,0,BI443-$C$6)))</f>
        <v>Compléter la part variable</v>
      </c>
      <c r="BK443" s="192" t="str">
        <f t="shared" si="177"/>
        <v>Date signature contrat absente ou non conforme</v>
      </c>
      <c r="BL443" s="24"/>
      <c r="BM443" s="29"/>
      <c r="BN443" s="61" t="str">
        <f t="shared" si="190"/>
        <v>Compléter la colonne M</v>
      </c>
      <c r="BO443" s="62"/>
      <c r="BP443" s="29"/>
      <c r="BQ443" s="205" t="str">
        <f>IF($M443="","Compléter la colonne M",IF(BO443="","Compléter la part variable",IF($M443=Données!$I$3,BO443,IF(AND($M443=Données!$I$2,BP443=""),"Compléter la colonne précédente",IF(BO443-BP443&lt;=0,0,IF(BP443&gt;=144.44,BO443-144.44,BO443-BP443))))))</f>
        <v>Compléter la colonne M</v>
      </c>
      <c r="BR443" s="197" t="str">
        <f>IF(BO443="","Compléter la part variable",IF(AND($M443=Données!$I$2,BP443=""),"Compléter mont. unit. versé pour le BTE",IF(BQ443-$C$6&lt;0,0,BQ443-$C$6)))</f>
        <v>Compléter la part variable</v>
      </c>
      <c r="BS443" s="192" t="str">
        <f t="shared" si="178"/>
        <v>Date signature contrat absente ou non conforme</v>
      </c>
      <c r="BT443" s="24"/>
      <c r="BU443" s="29"/>
      <c r="BV443" s="61" t="str">
        <f t="shared" si="191"/>
        <v>Compléter la colonne M</v>
      </c>
      <c r="BW443" s="62"/>
      <c r="BX443" s="29"/>
      <c r="BY443" s="205" t="str">
        <f>IF($M443="","Compléter la colonne M",IF(BW443="","Compléter la part variable",IF($M443=Données!$I$3,BW443,IF(AND($M443=Données!$I$2,BX443=""),"Compléter la colonne précédente",IF(BW443-BX443&lt;=0,0,IF(BX443&gt;=144.44,BW443-144.44,BW443-BX443))))))</f>
        <v>Compléter la colonne M</v>
      </c>
      <c r="BZ443" s="197" t="str">
        <f>IF(BW443="","Compléter la part variable",IF(AND($M443=Données!$I$2,BX443=""),"Compléter mont. unit. versé pour le BTE",IF(BY443-$C$6&lt;0,0,BY443-$C$6)))</f>
        <v>Compléter la part variable</v>
      </c>
      <c r="CA443" s="192" t="str">
        <f t="shared" si="179"/>
        <v>Date signature contrat absente ou non conforme</v>
      </c>
      <c r="CB443" s="24"/>
      <c r="CC443" s="29"/>
      <c r="CD443" s="61" t="str">
        <f t="shared" si="192"/>
        <v>Compléter la colonne M</v>
      </c>
      <c r="CE443" s="62"/>
      <c r="CF443" s="29"/>
      <c r="CG443" s="205" t="str">
        <f>IF($M443="","Compléter la colonne M",IF(CE443="","Compléter la part variable",IF($M443=Données!$I$3,CE443,IF(AND($M443=Données!$I$2,CF443=""),"Compléter la colonne précédente",IF(CE443-CF443&lt;=0,0,IF(CF443&gt;=144.44,CE443-144.44,CE443-CF443))))))</f>
        <v>Compléter la colonne M</v>
      </c>
      <c r="CH443" s="197" t="str">
        <f>IF(CE443="","Compléter la part variable",IF(AND($M443=Données!$I$2,CF443=""),"Compléter mont. unit. versé pour le BTE",IF(CG443-$C$6&lt;0,0,CG443-$C$6)))</f>
        <v>Compléter la part variable</v>
      </c>
      <c r="CI443" s="192" t="str">
        <f t="shared" si="180"/>
        <v>Date signature contrat absente ou non conforme</v>
      </c>
      <c r="CJ443" s="24"/>
      <c r="CK443" s="29"/>
      <c r="CL443" s="61" t="str">
        <f t="shared" si="193"/>
        <v>Compléter la colonne M</v>
      </c>
      <c r="CM443" s="62"/>
      <c r="CN443" s="29"/>
      <c r="CO443" s="205" t="str">
        <f>IF($M443="","Compléter la colonne M",IF(CM443="","Compléter la part variable",IF($M443=Données!$I$3,CM443,IF(AND($M443=Données!$I$2,CN443=""),"Compléter la colonne précédente",IF(CM443-CN443&lt;=0,0,IF(CN443&gt;=144.44,CM443-144.44,CM443-CN443))))))</f>
        <v>Compléter la colonne M</v>
      </c>
      <c r="CP443" s="197" t="str">
        <f>IF(CM443="","Compléter la part variable",IF(AND($M443=Données!$I$2,CN443=""),"Compléter mont. unit. versé pour le BTE",IF(CO443-$C$6&lt;0,0,CO443-$C$6)))</f>
        <v>Compléter la part variable</v>
      </c>
      <c r="CQ443" s="192" t="str">
        <f t="shared" si="181"/>
        <v>Date signature contrat absente ou non conforme</v>
      </c>
      <c r="CR443" s="24"/>
      <c r="CS443" s="29"/>
      <c r="CT443" s="61" t="str">
        <f t="shared" si="194"/>
        <v>Compléter la colonne M</v>
      </c>
      <c r="CU443" s="62"/>
      <c r="CV443" s="29"/>
      <c r="CW443" s="205" t="str">
        <f>IF($M443="","Compléter la colonne M",IF(CU443="","Compléter la part variable",IF($M443=Données!$I$3,CU443,IF(AND($M443=Données!$I$2,CV443=""),"Compléter la colonne précédente",IF(CU443-CV443&lt;=0,0,IF(CV443&gt;=144.44,CU443-144.44,CU443-CV443))))))</f>
        <v>Compléter la colonne M</v>
      </c>
      <c r="CX443" s="197" t="str">
        <f>IF(CU443="","Compléter la part variable",IF(AND($M443=Données!$I$2,CV443=""),"Compléter mont. unit. versé pour le BTE",IF(CW443-$C$6&lt;0,0,CW443-$C$6)))</f>
        <v>Compléter la part variable</v>
      </c>
      <c r="CY443" s="192" t="str">
        <f t="shared" si="182"/>
        <v>Date signature contrat absente ou non conforme</v>
      </c>
      <c r="CZ443" s="24"/>
      <c r="DA443" s="29"/>
      <c r="DB443" s="61" t="str">
        <f t="shared" si="195"/>
        <v>Compléter la colonne M</v>
      </c>
      <c r="DC443" s="62"/>
      <c r="DD443" s="29"/>
      <c r="DE443" s="205" t="str">
        <f>IF($M443="","Compléter la colonne M",IF(DC443="","Compléter la part variable",IF($M443=Données!$I$3,DC443,IF(AND($M443=Données!$I$2,DD443=""),"Compléter la colonne précédente",IF(DC443-DD443&lt;=0,0,IF(DD443&gt;=144.44,DC443-144.44,DC443-DD443))))))</f>
        <v>Compléter la colonne M</v>
      </c>
      <c r="DF443" s="197" t="str">
        <f>IF(DC443="","Compléter la part variable",IF(AND($M443=Données!$I$2,DD443=""),"Compléter mont. unit. versé pour le BTE",IF(DE443-$C$6&lt;0,0,DE443-$C$6)))</f>
        <v>Compléter la part variable</v>
      </c>
      <c r="DG443" s="192" t="str">
        <f t="shared" si="183"/>
        <v>Date signature contrat absente ou non conforme</v>
      </c>
      <c r="DH443" s="106" t="str">
        <f t="shared" si="170"/>
        <v>Remplir les colonnes M,N, Q et P</v>
      </c>
      <c r="DI443" s="153" t="str">
        <f t="shared" si="171"/>
        <v>Remplir les colonnes M, N, Q et P</v>
      </c>
      <c r="DJ443" s="28" t="str">
        <f t="shared" si="172"/>
        <v>Remplir les colonnes M, N, Q et P</v>
      </c>
      <c r="DK443"/>
      <c r="DL443"/>
    </row>
    <row r="444" spans="1:116" x14ac:dyDescent="0.3">
      <c r="A444" s="132"/>
      <c r="B444" s="165"/>
      <c r="C444" s="43"/>
      <c r="D444" s="43"/>
      <c r="E444" s="43"/>
      <c r="F444" s="43"/>
      <c r="G444" s="133"/>
      <c r="H444" s="59"/>
      <c r="I444" s="29"/>
      <c r="J444" s="167"/>
      <c r="K444" s="167"/>
      <c r="L444" s="168"/>
      <c r="M444" s="141"/>
      <c r="N444" s="119"/>
      <c r="O444" s="69"/>
      <c r="P444" s="69"/>
      <c r="Q444" s="145"/>
      <c r="R444" s="24"/>
      <c r="S444" s="29"/>
      <c r="T444" s="61" t="str">
        <f t="shared" si="184"/>
        <v>Compléter la colonne M</v>
      </c>
      <c r="U444" s="62"/>
      <c r="V444" s="103" t="str">
        <f t="shared" si="168"/>
        <v>Compléter la colonne précédente</v>
      </c>
      <c r="W444" s="192" t="str">
        <f t="shared" si="169"/>
        <v>Date signature contrat absente ou non conforme</v>
      </c>
      <c r="X444" s="24"/>
      <c r="Y444" s="29"/>
      <c r="Z444" s="61" t="str">
        <f t="shared" si="185"/>
        <v>Compléter la colonne M</v>
      </c>
      <c r="AA444" s="62"/>
      <c r="AB444" s="29"/>
      <c r="AC444" s="205" t="str">
        <f>IF($M444="","Compléter la colonne M",IF(AA444="","Compléter la part variable",IF($M444=Données!$I$3,AA444,IF(AND($M444=Données!$I$2,AB444=""),"Compléter la colonne précédente",IF(AA444-AB444&lt;=0,0,IF(AB444&gt;=144.44,AA444-144.44,AA444-AB444))))))</f>
        <v>Compléter la colonne M</v>
      </c>
      <c r="AD444" s="197" t="str">
        <f>IF(AA444="","Compléter la part variable",IF(AND($M444=Données!$I$2,AB444=""),"Compléter mont. unit. versé pour le BTE",IF(AC444-$C$6&lt;0,0,AC444-$C$6)))</f>
        <v>Compléter la part variable</v>
      </c>
      <c r="AE444" s="192" t="str">
        <f t="shared" si="173"/>
        <v>Date signature contrat absente ou non conforme</v>
      </c>
      <c r="AF444" s="24"/>
      <c r="AG444" s="29"/>
      <c r="AH444" s="61" t="str">
        <f t="shared" si="186"/>
        <v>Compléter la colonne M</v>
      </c>
      <c r="AI444" s="62"/>
      <c r="AJ444" s="29"/>
      <c r="AK444" s="205" t="str">
        <f>IF($M444="","Compléter la colonne M",IF(AI444="","Compléter la part variable",IF($M444=Données!$I$3,AI444,IF(AND($M444=Données!$I$2,AJ444=""),"Compléter la colonne précédente",IF(AI444-AJ444&lt;=0,0,IF(AJ444&gt;=144.44,AI444-144.44,AI444-AJ444))))))</f>
        <v>Compléter la colonne M</v>
      </c>
      <c r="AL444" s="197" t="str">
        <f>IF(AI444="","Compléter la part variable",IF(AND($M444=Données!$I$2,AJ444=""),"Compléter mont. unit. versé pour le BTE",IF(AK444-$C$6&lt;0,0,AK444-$C$6)))</f>
        <v>Compléter la part variable</v>
      </c>
      <c r="AM444" s="192" t="str">
        <f t="shared" si="174"/>
        <v>Date signature contrat absente ou non conforme</v>
      </c>
      <c r="AN444" s="24"/>
      <c r="AO444" s="29"/>
      <c r="AP444" s="61" t="str">
        <f t="shared" si="187"/>
        <v>Compléter la colonne M</v>
      </c>
      <c r="AQ444" s="62"/>
      <c r="AR444" s="29"/>
      <c r="AS444" s="205" t="str">
        <f>IF($M444="","Compléter la colonne M",IF(AQ444="","Compléter la part variable",IF($M444=Données!$I$3,AQ444,IF(AND($M444=Données!$I$2,AR444=""),"Compléter la colonne précédente",IF(AQ444-AR444&lt;=0,0,IF(AR444&gt;=144.44,AQ444-144.44,AQ444-AR444))))))</f>
        <v>Compléter la colonne M</v>
      </c>
      <c r="AT444" s="197" t="str">
        <f>IF(AQ444="","Compléter la part variable",IF(AND($M444=Données!$I$2,AR444=""),"Compléter mont. unit. versé pour le BTE",IF(AS444-$C$6&lt;0,0,AS444-$C$6)))</f>
        <v>Compléter la part variable</v>
      </c>
      <c r="AU444" s="192" t="str">
        <f t="shared" si="175"/>
        <v>Date signature contrat absente ou non conforme</v>
      </c>
      <c r="AV444" s="24"/>
      <c r="AW444" s="29"/>
      <c r="AX444" s="61" t="str">
        <f t="shared" si="188"/>
        <v>Compléter la colonne M</v>
      </c>
      <c r="AY444" s="62"/>
      <c r="AZ444" s="29"/>
      <c r="BA444" s="205" t="str">
        <f>IF($M444="","Compléter la colonne M",IF(AY444="","Compléter la part variable",IF($M444=Données!$I$3,AY444,IF(AND($M444=Données!$I$2,AZ444=""),"Compléter la colonne précédente",IF(AY444-AZ444&lt;=0,0,IF(AZ444&gt;=144.44,AY444-144.44,AY444-AZ444))))))</f>
        <v>Compléter la colonne M</v>
      </c>
      <c r="BB444" s="197" t="str">
        <f>IF(AY444="","Compléter la part variable",IF(AND($M444=Données!$I$2,AZ444=""),"Compléter mont. unit. versé pour le BTE",IF(BA444-$C$6&lt;0,0,BA444-$C$6)))</f>
        <v>Compléter la part variable</v>
      </c>
      <c r="BC444" s="192" t="str">
        <f t="shared" si="176"/>
        <v>Date signature contrat absente ou non conforme</v>
      </c>
      <c r="BD444" s="24"/>
      <c r="BE444" s="29"/>
      <c r="BF444" s="61" t="str">
        <f t="shared" si="189"/>
        <v>Compléter la colonne M</v>
      </c>
      <c r="BG444" s="62"/>
      <c r="BH444" s="29"/>
      <c r="BI444" s="205" t="str">
        <f>IF($M444="","Compléter la colonne M",IF(BG444="","Compléter la part variable",IF($M444=Données!$I$3,BG444,IF(AND($M444=Données!$I$2,BH444=""),"Compléter la colonne précédente",IF(BG444-BH444&lt;=0,0,IF(BH444&gt;=144.44,BG444-144.44,BG444-BH444))))))</f>
        <v>Compléter la colonne M</v>
      </c>
      <c r="BJ444" s="197" t="str">
        <f>IF(BG444="","Compléter la part variable",IF(AND($M444=Données!$I$2,BH444=""),"Compléter mont. unit. versé pour le BTE",IF(BI444-$C$6&lt;0,0,BI444-$C$6)))</f>
        <v>Compléter la part variable</v>
      </c>
      <c r="BK444" s="192" t="str">
        <f t="shared" si="177"/>
        <v>Date signature contrat absente ou non conforme</v>
      </c>
      <c r="BL444" s="24"/>
      <c r="BM444" s="29"/>
      <c r="BN444" s="61" t="str">
        <f t="shared" si="190"/>
        <v>Compléter la colonne M</v>
      </c>
      <c r="BO444" s="62"/>
      <c r="BP444" s="29"/>
      <c r="BQ444" s="205" t="str">
        <f>IF($M444="","Compléter la colonne M",IF(BO444="","Compléter la part variable",IF($M444=Données!$I$3,BO444,IF(AND($M444=Données!$I$2,BP444=""),"Compléter la colonne précédente",IF(BO444-BP444&lt;=0,0,IF(BP444&gt;=144.44,BO444-144.44,BO444-BP444))))))</f>
        <v>Compléter la colonne M</v>
      </c>
      <c r="BR444" s="197" t="str">
        <f>IF(BO444="","Compléter la part variable",IF(AND($M444=Données!$I$2,BP444=""),"Compléter mont. unit. versé pour le BTE",IF(BQ444-$C$6&lt;0,0,BQ444-$C$6)))</f>
        <v>Compléter la part variable</v>
      </c>
      <c r="BS444" s="192" t="str">
        <f t="shared" si="178"/>
        <v>Date signature contrat absente ou non conforme</v>
      </c>
      <c r="BT444" s="24"/>
      <c r="BU444" s="29"/>
      <c r="BV444" s="61" t="str">
        <f t="shared" si="191"/>
        <v>Compléter la colonne M</v>
      </c>
      <c r="BW444" s="62"/>
      <c r="BX444" s="29"/>
      <c r="BY444" s="205" t="str">
        <f>IF($M444="","Compléter la colonne M",IF(BW444="","Compléter la part variable",IF($M444=Données!$I$3,BW444,IF(AND($M444=Données!$I$2,BX444=""),"Compléter la colonne précédente",IF(BW444-BX444&lt;=0,0,IF(BX444&gt;=144.44,BW444-144.44,BW444-BX444))))))</f>
        <v>Compléter la colonne M</v>
      </c>
      <c r="BZ444" s="197" t="str">
        <f>IF(BW444="","Compléter la part variable",IF(AND($M444=Données!$I$2,BX444=""),"Compléter mont. unit. versé pour le BTE",IF(BY444-$C$6&lt;0,0,BY444-$C$6)))</f>
        <v>Compléter la part variable</v>
      </c>
      <c r="CA444" s="192" t="str">
        <f t="shared" si="179"/>
        <v>Date signature contrat absente ou non conforme</v>
      </c>
      <c r="CB444" s="24"/>
      <c r="CC444" s="29"/>
      <c r="CD444" s="61" t="str">
        <f t="shared" si="192"/>
        <v>Compléter la colonne M</v>
      </c>
      <c r="CE444" s="62"/>
      <c r="CF444" s="29"/>
      <c r="CG444" s="205" t="str">
        <f>IF($M444="","Compléter la colonne M",IF(CE444="","Compléter la part variable",IF($M444=Données!$I$3,CE444,IF(AND($M444=Données!$I$2,CF444=""),"Compléter la colonne précédente",IF(CE444-CF444&lt;=0,0,IF(CF444&gt;=144.44,CE444-144.44,CE444-CF444))))))</f>
        <v>Compléter la colonne M</v>
      </c>
      <c r="CH444" s="197" t="str">
        <f>IF(CE444="","Compléter la part variable",IF(AND($M444=Données!$I$2,CF444=""),"Compléter mont. unit. versé pour le BTE",IF(CG444-$C$6&lt;0,0,CG444-$C$6)))</f>
        <v>Compléter la part variable</v>
      </c>
      <c r="CI444" s="192" t="str">
        <f t="shared" si="180"/>
        <v>Date signature contrat absente ou non conforme</v>
      </c>
      <c r="CJ444" s="24"/>
      <c r="CK444" s="29"/>
      <c r="CL444" s="61" t="str">
        <f t="shared" si="193"/>
        <v>Compléter la colonne M</v>
      </c>
      <c r="CM444" s="62"/>
      <c r="CN444" s="29"/>
      <c r="CO444" s="205" t="str">
        <f>IF($M444="","Compléter la colonne M",IF(CM444="","Compléter la part variable",IF($M444=Données!$I$3,CM444,IF(AND($M444=Données!$I$2,CN444=""),"Compléter la colonne précédente",IF(CM444-CN444&lt;=0,0,IF(CN444&gt;=144.44,CM444-144.44,CM444-CN444))))))</f>
        <v>Compléter la colonne M</v>
      </c>
      <c r="CP444" s="197" t="str">
        <f>IF(CM444="","Compléter la part variable",IF(AND($M444=Données!$I$2,CN444=""),"Compléter mont. unit. versé pour le BTE",IF(CO444-$C$6&lt;0,0,CO444-$C$6)))</f>
        <v>Compléter la part variable</v>
      </c>
      <c r="CQ444" s="192" t="str">
        <f t="shared" si="181"/>
        <v>Date signature contrat absente ou non conforme</v>
      </c>
      <c r="CR444" s="24"/>
      <c r="CS444" s="29"/>
      <c r="CT444" s="61" t="str">
        <f t="shared" si="194"/>
        <v>Compléter la colonne M</v>
      </c>
      <c r="CU444" s="62"/>
      <c r="CV444" s="29"/>
      <c r="CW444" s="205" t="str">
        <f>IF($M444="","Compléter la colonne M",IF(CU444="","Compléter la part variable",IF($M444=Données!$I$3,CU444,IF(AND($M444=Données!$I$2,CV444=""),"Compléter la colonne précédente",IF(CU444-CV444&lt;=0,0,IF(CV444&gt;=144.44,CU444-144.44,CU444-CV444))))))</f>
        <v>Compléter la colonne M</v>
      </c>
      <c r="CX444" s="197" t="str">
        <f>IF(CU444="","Compléter la part variable",IF(AND($M444=Données!$I$2,CV444=""),"Compléter mont. unit. versé pour le BTE",IF(CW444-$C$6&lt;0,0,CW444-$C$6)))</f>
        <v>Compléter la part variable</v>
      </c>
      <c r="CY444" s="192" t="str">
        <f t="shared" si="182"/>
        <v>Date signature contrat absente ou non conforme</v>
      </c>
      <c r="CZ444" s="24"/>
      <c r="DA444" s="29"/>
      <c r="DB444" s="61" t="str">
        <f t="shared" si="195"/>
        <v>Compléter la colonne M</v>
      </c>
      <c r="DC444" s="62"/>
      <c r="DD444" s="29"/>
      <c r="DE444" s="205" t="str">
        <f>IF($M444="","Compléter la colonne M",IF(DC444="","Compléter la part variable",IF($M444=Données!$I$3,DC444,IF(AND($M444=Données!$I$2,DD444=""),"Compléter la colonne précédente",IF(DC444-DD444&lt;=0,0,IF(DD444&gt;=144.44,DC444-144.44,DC444-DD444))))))</f>
        <v>Compléter la colonne M</v>
      </c>
      <c r="DF444" s="197" t="str">
        <f>IF(DC444="","Compléter la part variable",IF(AND($M444=Données!$I$2,DD444=""),"Compléter mont. unit. versé pour le BTE",IF(DE444-$C$6&lt;0,0,DE444-$C$6)))</f>
        <v>Compléter la part variable</v>
      </c>
      <c r="DG444" s="192" t="str">
        <f t="shared" si="183"/>
        <v>Date signature contrat absente ou non conforme</v>
      </c>
      <c r="DH444" s="106" t="str">
        <f t="shared" si="170"/>
        <v>Remplir les colonnes M,N, Q et P</v>
      </c>
      <c r="DI444" s="153" t="str">
        <f t="shared" si="171"/>
        <v>Remplir les colonnes M, N, Q et P</v>
      </c>
      <c r="DJ444" s="28" t="str">
        <f t="shared" si="172"/>
        <v>Remplir les colonnes M, N, Q et P</v>
      </c>
      <c r="DK444"/>
      <c r="DL444"/>
    </row>
    <row r="445" spans="1:116" x14ac:dyDescent="0.3">
      <c r="A445" s="132"/>
      <c r="B445" s="165"/>
      <c r="C445" s="43"/>
      <c r="D445" s="43"/>
      <c r="E445" s="43"/>
      <c r="F445" s="43"/>
      <c r="G445" s="133"/>
      <c r="H445" s="59"/>
      <c r="I445" s="29"/>
      <c r="J445" s="167"/>
      <c r="K445" s="167"/>
      <c r="L445" s="168"/>
      <c r="M445" s="141"/>
      <c r="N445" s="119"/>
      <c r="O445" s="69"/>
      <c r="P445" s="69"/>
      <c r="Q445" s="145"/>
      <c r="R445" s="24"/>
      <c r="S445" s="29"/>
      <c r="T445" s="61" t="str">
        <f t="shared" si="184"/>
        <v>Compléter la colonne M</v>
      </c>
      <c r="U445" s="62"/>
      <c r="V445" s="103" t="str">
        <f t="shared" si="168"/>
        <v>Compléter la colonne précédente</v>
      </c>
      <c r="W445" s="192" t="str">
        <f t="shared" si="169"/>
        <v>Date signature contrat absente ou non conforme</v>
      </c>
      <c r="X445" s="24"/>
      <c r="Y445" s="29"/>
      <c r="Z445" s="61" t="str">
        <f t="shared" si="185"/>
        <v>Compléter la colonne M</v>
      </c>
      <c r="AA445" s="62"/>
      <c r="AB445" s="29"/>
      <c r="AC445" s="205" t="str">
        <f>IF($M445="","Compléter la colonne M",IF(AA445="","Compléter la part variable",IF($M445=Données!$I$3,AA445,IF(AND($M445=Données!$I$2,AB445=""),"Compléter la colonne précédente",IF(AA445-AB445&lt;=0,0,IF(AB445&gt;=144.44,AA445-144.44,AA445-AB445))))))</f>
        <v>Compléter la colonne M</v>
      </c>
      <c r="AD445" s="197" t="str">
        <f>IF(AA445="","Compléter la part variable",IF(AND($M445=Données!$I$2,AB445=""),"Compléter mont. unit. versé pour le BTE",IF(AC445-$C$6&lt;0,0,AC445-$C$6)))</f>
        <v>Compléter la part variable</v>
      </c>
      <c r="AE445" s="192" t="str">
        <f t="shared" si="173"/>
        <v>Date signature contrat absente ou non conforme</v>
      </c>
      <c r="AF445" s="24"/>
      <c r="AG445" s="29"/>
      <c r="AH445" s="61" t="str">
        <f t="shared" si="186"/>
        <v>Compléter la colonne M</v>
      </c>
      <c r="AI445" s="62"/>
      <c r="AJ445" s="29"/>
      <c r="AK445" s="205" t="str">
        <f>IF($M445="","Compléter la colonne M",IF(AI445="","Compléter la part variable",IF($M445=Données!$I$3,AI445,IF(AND($M445=Données!$I$2,AJ445=""),"Compléter la colonne précédente",IF(AI445-AJ445&lt;=0,0,IF(AJ445&gt;=144.44,AI445-144.44,AI445-AJ445))))))</f>
        <v>Compléter la colonne M</v>
      </c>
      <c r="AL445" s="197" t="str">
        <f>IF(AI445="","Compléter la part variable",IF(AND($M445=Données!$I$2,AJ445=""),"Compléter mont. unit. versé pour le BTE",IF(AK445-$C$6&lt;0,0,AK445-$C$6)))</f>
        <v>Compléter la part variable</v>
      </c>
      <c r="AM445" s="192" t="str">
        <f t="shared" si="174"/>
        <v>Date signature contrat absente ou non conforme</v>
      </c>
      <c r="AN445" s="24"/>
      <c r="AO445" s="29"/>
      <c r="AP445" s="61" t="str">
        <f t="shared" si="187"/>
        <v>Compléter la colonne M</v>
      </c>
      <c r="AQ445" s="62"/>
      <c r="AR445" s="29"/>
      <c r="AS445" s="205" t="str">
        <f>IF($M445="","Compléter la colonne M",IF(AQ445="","Compléter la part variable",IF($M445=Données!$I$3,AQ445,IF(AND($M445=Données!$I$2,AR445=""),"Compléter la colonne précédente",IF(AQ445-AR445&lt;=0,0,IF(AR445&gt;=144.44,AQ445-144.44,AQ445-AR445))))))</f>
        <v>Compléter la colonne M</v>
      </c>
      <c r="AT445" s="197" t="str">
        <f>IF(AQ445="","Compléter la part variable",IF(AND($M445=Données!$I$2,AR445=""),"Compléter mont. unit. versé pour le BTE",IF(AS445-$C$6&lt;0,0,AS445-$C$6)))</f>
        <v>Compléter la part variable</v>
      </c>
      <c r="AU445" s="192" t="str">
        <f t="shared" si="175"/>
        <v>Date signature contrat absente ou non conforme</v>
      </c>
      <c r="AV445" s="24"/>
      <c r="AW445" s="29"/>
      <c r="AX445" s="61" t="str">
        <f t="shared" si="188"/>
        <v>Compléter la colonne M</v>
      </c>
      <c r="AY445" s="62"/>
      <c r="AZ445" s="29"/>
      <c r="BA445" s="205" t="str">
        <f>IF($M445="","Compléter la colonne M",IF(AY445="","Compléter la part variable",IF($M445=Données!$I$3,AY445,IF(AND($M445=Données!$I$2,AZ445=""),"Compléter la colonne précédente",IF(AY445-AZ445&lt;=0,0,IF(AZ445&gt;=144.44,AY445-144.44,AY445-AZ445))))))</f>
        <v>Compléter la colonne M</v>
      </c>
      <c r="BB445" s="197" t="str">
        <f>IF(AY445="","Compléter la part variable",IF(AND($M445=Données!$I$2,AZ445=""),"Compléter mont. unit. versé pour le BTE",IF(BA445-$C$6&lt;0,0,BA445-$C$6)))</f>
        <v>Compléter la part variable</v>
      </c>
      <c r="BC445" s="192" t="str">
        <f t="shared" si="176"/>
        <v>Date signature contrat absente ou non conforme</v>
      </c>
      <c r="BD445" s="24"/>
      <c r="BE445" s="29"/>
      <c r="BF445" s="61" t="str">
        <f t="shared" si="189"/>
        <v>Compléter la colonne M</v>
      </c>
      <c r="BG445" s="62"/>
      <c r="BH445" s="29"/>
      <c r="BI445" s="205" t="str">
        <f>IF($M445="","Compléter la colonne M",IF(BG445="","Compléter la part variable",IF($M445=Données!$I$3,BG445,IF(AND($M445=Données!$I$2,BH445=""),"Compléter la colonne précédente",IF(BG445-BH445&lt;=0,0,IF(BH445&gt;=144.44,BG445-144.44,BG445-BH445))))))</f>
        <v>Compléter la colonne M</v>
      </c>
      <c r="BJ445" s="197" t="str">
        <f>IF(BG445="","Compléter la part variable",IF(AND($M445=Données!$I$2,BH445=""),"Compléter mont. unit. versé pour le BTE",IF(BI445-$C$6&lt;0,0,BI445-$C$6)))</f>
        <v>Compléter la part variable</v>
      </c>
      <c r="BK445" s="192" t="str">
        <f t="shared" si="177"/>
        <v>Date signature contrat absente ou non conforme</v>
      </c>
      <c r="BL445" s="24"/>
      <c r="BM445" s="29"/>
      <c r="BN445" s="61" t="str">
        <f t="shared" si="190"/>
        <v>Compléter la colonne M</v>
      </c>
      <c r="BO445" s="62"/>
      <c r="BP445" s="29"/>
      <c r="BQ445" s="205" t="str">
        <f>IF($M445="","Compléter la colonne M",IF(BO445="","Compléter la part variable",IF($M445=Données!$I$3,BO445,IF(AND($M445=Données!$I$2,BP445=""),"Compléter la colonne précédente",IF(BO445-BP445&lt;=0,0,IF(BP445&gt;=144.44,BO445-144.44,BO445-BP445))))))</f>
        <v>Compléter la colonne M</v>
      </c>
      <c r="BR445" s="197" t="str">
        <f>IF(BO445="","Compléter la part variable",IF(AND($M445=Données!$I$2,BP445=""),"Compléter mont. unit. versé pour le BTE",IF(BQ445-$C$6&lt;0,0,BQ445-$C$6)))</f>
        <v>Compléter la part variable</v>
      </c>
      <c r="BS445" s="192" t="str">
        <f t="shared" si="178"/>
        <v>Date signature contrat absente ou non conforme</v>
      </c>
      <c r="BT445" s="24"/>
      <c r="BU445" s="29"/>
      <c r="BV445" s="61" t="str">
        <f t="shared" si="191"/>
        <v>Compléter la colonne M</v>
      </c>
      <c r="BW445" s="62"/>
      <c r="BX445" s="29"/>
      <c r="BY445" s="205" t="str">
        <f>IF($M445="","Compléter la colonne M",IF(BW445="","Compléter la part variable",IF($M445=Données!$I$3,BW445,IF(AND($M445=Données!$I$2,BX445=""),"Compléter la colonne précédente",IF(BW445-BX445&lt;=0,0,IF(BX445&gt;=144.44,BW445-144.44,BW445-BX445))))))</f>
        <v>Compléter la colonne M</v>
      </c>
      <c r="BZ445" s="197" t="str">
        <f>IF(BW445="","Compléter la part variable",IF(AND($M445=Données!$I$2,BX445=""),"Compléter mont. unit. versé pour le BTE",IF(BY445-$C$6&lt;0,0,BY445-$C$6)))</f>
        <v>Compléter la part variable</v>
      </c>
      <c r="CA445" s="192" t="str">
        <f t="shared" si="179"/>
        <v>Date signature contrat absente ou non conforme</v>
      </c>
      <c r="CB445" s="24"/>
      <c r="CC445" s="29"/>
      <c r="CD445" s="61" t="str">
        <f t="shared" si="192"/>
        <v>Compléter la colonne M</v>
      </c>
      <c r="CE445" s="62"/>
      <c r="CF445" s="29"/>
      <c r="CG445" s="205" t="str">
        <f>IF($M445="","Compléter la colonne M",IF(CE445="","Compléter la part variable",IF($M445=Données!$I$3,CE445,IF(AND($M445=Données!$I$2,CF445=""),"Compléter la colonne précédente",IF(CE445-CF445&lt;=0,0,IF(CF445&gt;=144.44,CE445-144.44,CE445-CF445))))))</f>
        <v>Compléter la colonne M</v>
      </c>
      <c r="CH445" s="197" t="str">
        <f>IF(CE445="","Compléter la part variable",IF(AND($M445=Données!$I$2,CF445=""),"Compléter mont. unit. versé pour le BTE",IF(CG445-$C$6&lt;0,0,CG445-$C$6)))</f>
        <v>Compléter la part variable</v>
      </c>
      <c r="CI445" s="192" t="str">
        <f t="shared" si="180"/>
        <v>Date signature contrat absente ou non conforme</v>
      </c>
      <c r="CJ445" s="24"/>
      <c r="CK445" s="29"/>
      <c r="CL445" s="61" t="str">
        <f t="shared" si="193"/>
        <v>Compléter la colonne M</v>
      </c>
      <c r="CM445" s="62"/>
      <c r="CN445" s="29"/>
      <c r="CO445" s="205" t="str">
        <f>IF($M445="","Compléter la colonne M",IF(CM445="","Compléter la part variable",IF($M445=Données!$I$3,CM445,IF(AND($M445=Données!$I$2,CN445=""),"Compléter la colonne précédente",IF(CM445-CN445&lt;=0,0,IF(CN445&gt;=144.44,CM445-144.44,CM445-CN445))))))</f>
        <v>Compléter la colonne M</v>
      </c>
      <c r="CP445" s="197" t="str">
        <f>IF(CM445="","Compléter la part variable",IF(AND($M445=Données!$I$2,CN445=""),"Compléter mont. unit. versé pour le BTE",IF(CO445-$C$6&lt;0,0,CO445-$C$6)))</f>
        <v>Compléter la part variable</v>
      </c>
      <c r="CQ445" s="192" t="str">
        <f t="shared" si="181"/>
        <v>Date signature contrat absente ou non conforme</v>
      </c>
      <c r="CR445" s="24"/>
      <c r="CS445" s="29"/>
      <c r="CT445" s="61" t="str">
        <f t="shared" si="194"/>
        <v>Compléter la colonne M</v>
      </c>
      <c r="CU445" s="62"/>
      <c r="CV445" s="29"/>
      <c r="CW445" s="205" t="str">
        <f>IF($M445="","Compléter la colonne M",IF(CU445="","Compléter la part variable",IF($M445=Données!$I$3,CU445,IF(AND($M445=Données!$I$2,CV445=""),"Compléter la colonne précédente",IF(CU445-CV445&lt;=0,0,IF(CV445&gt;=144.44,CU445-144.44,CU445-CV445))))))</f>
        <v>Compléter la colonne M</v>
      </c>
      <c r="CX445" s="197" t="str">
        <f>IF(CU445="","Compléter la part variable",IF(AND($M445=Données!$I$2,CV445=""),"Compléter mont. unit. versé pour le BTE",IF(CW445-$C$6&lt;0,0,CW445-$C$6)))</f>
        <v>Compléter la part variable</v>
      </c>
      <c r="CY445" s="192" t="str">
        <f t="shared" si="182"/>
        <v>Date signature contrat absente ou non conforme</v>
      </c>
      <c r="CZ445" s="24"/>
      <c r="DA445" s="29"/>
      <c r="DB445" s="61" t="str">
        <f t="shared" si="195"/>
        <v>Compléter la colonne M</v>
      </c>
      <c r="DC445" s="62"/>
      <c r="DD445" s="29"/>
      <c r="DE445" s="205" t="str">
        <f>IF($M445="","Compléter la colonne M",IF(DC445="","Compléter la part variable",IF($M445=Données!$I$3,DC445,IF(AND($M445=Données!$I$2,DD445=""),"Compléter la colonne précédente",IF(DC445-DD445&lt;=0,0,IF(DD445&gt;=144.44,DC445-144.44,DC445-DD445))))))</f>
        <v>Compléter la colonne M</v>
      </c>
      <c r="DF445" s="197" t="str">
        <f>IF(DC445="","Compléter la part variable",IF(AND($M445=Données!$I$2,DD445=""),"Compléter mont. unit. versé pour le BTE",IF(DE445-$C$6&lt;0,0,DE445-$C$6)))</f>
        <v>Compléter la part variable</v>
      </c>
      <c r="DG445" s="192" t="str">
        <f t="shared" si="183"/>
        <v>Date signature contrat absente ou non conforme</v>
      </c>
      <c r="DH445" s="106" t="str">
        <f t="shared" si="170"/>
        <v>Remplir les colonnes M,N, Q et P</v>
      </c>
      <c r="DI445" s="153" t="str">
        <f t="shared" si="171"/>
        <v>Remplir les colonnes M, N, Q et P</v>
      </c>
      <c r="DJ445" s="28" t="str">
        <f t="shared" si="172"/>
        <v>Remplir les colonnes M, N, Q et P</v>
      </c>
      <c r="DK445"/>
      <c r="DL445"/>
    </row>
    <row r="446" spans="1:116" x14ac:dyDescent="0.3">
      <c r="A446" s="132"/>
      <c r="B446" s="165"/>
      <c r="C446" s="43"/>
      <c r="D446" s="43"/>
      <c r="E446" s="43"/>
      <c r="F446" s="43"/>
      <c r="G446" s="133"/>
      <c r="H446" s="59"/>
      <c r="I446" s="29"/>
      <c r="J446" s="167"/>
      <c r="K446" s="167"/>
      <c r="L446" s="168"/>
      <c r="M446" s="141"/>
      <c r="N446" s="119"/>
      <c r="O446" s="69"/>
      <c r="P446" s="69"/>
      <c r="Q446" s="145"/>
      <c r="R446" s="24"/>
      <c r="S446" s="29"/>
      <c r="T446" s="61" t="str">
        <f t="shared" si="184"/>
        <v>Compléter la colonne M</v>
      </c>
      <c r="U446" s="62"/>
      <c r="V446" s="103" t="str">
        <f t="shared" si="168"/>
        <v>Compléter la colonne précédente</v>
      </c>
      <c r="W446" s="192" t="str">
        <f t="shared" si="169"/>
        <v>Date signature contrat absente ou non conforme</v>
      </c>
      <c r="X446" s="24"/>
      <c r="Y446" s="29"/>
      <c r="Z446" s="61" t="str">
        <f t="shared" si="185"/>
        <v>Compléter la colonne M</v>
      </c>
      <c r="AA446" s="62"/>
      <c r="AB446" s="29"/>
      <c r="AC446" s="205" t="str">
        <f>IF($M446="","Compléter la colonne M",IF(AA446="","Compléter la part variable",IF($M446=Données!$I$3,AA446,IF(AND($M446=Données!$I$2,AB446=""),"Compléter la colonne précédente",IF(AA446-AB446&lt;=0,0,IF(AB446&gt;=144.44,AA446-144.44,AA446-AB446))))))</f>
        <v>Compléter la colonne M</v>
      </c>
      <c r="AD446" s="197" t="str">
        <f>IF(AA446="","Compléter la part variable",IF(AND($M446=Données!$I$2,AB446=""),"Compléter mont. unit. versé pour le BTE",IF(AC446-$C$6&lt;0,0,AC446-$C$6)))</f>
        <v>Compléter la part variable</v>
      </c>
      <c r="AE446" s="192" t="str">
        <f t="shared" si="173"/>
        <v>Date signature contrat absente ou non conforme</v>
      </c>
      <c r="AF446" s="24"/>
      <c r="AG446" s="29"/>
      <c r="AH446" s="61" t="str">
        <f t="shared" si="186"/>
        <v>Compléter la colonne M</v>
      </c>
      <c r="AI446" s="62"/>
      <c r="AJ446" s="29"/>
      <c r="AK446" s="205" t="str">
        <f>IF($M446="","Compléter la colonne M",IF(AI446="","Compléter la part variable",IF($M446=Données!$I$3,AI446,IF(AND($M446=Données!$I$2,AJ446=""),"Compléter la colonne précédente",IF(AI446-AJ446&lt;=0,0,IF(AJ446&gt;=144.44,AI446-144.44,AI446-AJ446))))))</f>
        <v>Compléter la colonne M</v>
      </c>
      <c r="AL446" s="197" t="str">
        <f>IF(AI446="","Compléter la part variable",IF(AND($M446=Données!$I$2,AJ446=""),"Compléter mont. unit. versé pour le BTE",IF(AK446-$C$6&lt;0,0,AK446-$C$6)))</f>
        <v>Compléter la part variable</v>
      </c>
      <c r="AM446" s="192" t="str">
        <f t="shared" si="174"/>
        <v>Date signature contrat absente ou non conforme</v>
      </c>
      <c r="AN446" s="24"/>
      <c r="AO446" s="29"/>
      <c r="AP446" s="61" t="str">
        <f t="shared" si="187"/>
        <v>Compléter la colonne M</v>
      </c>
      <c r="AQ446" s="62"/>
      <c r="AR446" s="29"/>
      <c r="AS446" s="205" t="str">
        <f>IF($M446="","Compléter la colonne M",IF(AQ446="","Compléter la part variable",IF($M446=Données!$I$3,AQ446,IF(AND($M446=Données!$I$2,AR446=""),"Compléter la colonne précédente",IF(AQ446-AR446&lt;=0,0,IF(AR446&gt;=144.44,AQ446-144.44,AQ446-AR446))))))</f>
        <v>Compléter la colonne M</v>
      </c>
      <c r="AT446" s="197" t="str">
        <f>IF(AQ446="","Compléter la part variable",IF(AND($M446=Données!$I$2,AR446=""),"Compléter mont. unit. versé pour le BTE",IF(AS446-$C$6&lt;0,0,AS446-$C$6)))</f>
        <v>Compléter la part variable</v>
      </c>
      <c r="AU446" s="192" t="str">
        <f t="shared" si="175"/>
        <v>Date signature contrat absente ou non conforme</v>
      </c>
      <c r="AV446" s="24"/>
      <c r="AW446" s="29"/>
      <c r="AX446" s="61" t="str">
        <f t="shared" si="188"/>
        <v>Compléter la colonne M</v>
      </c>
      <c r="AY446" s="62"/>
      <c r="AZ446" s="29"/>
      <c r="BA446" s="205" t="str">
        <f>IF($M446="","Compléter la colonne M",IF(AY446="","Compléter la part variable",IF($M446=Données!$I$3,AY446,IF(AND($M446=Données!$I$2,AZ446=""),"Compléter la colonne précédente",IF(AY446-AZ446&lt;=0,0,IF(AZ446&gt;=144.44,AY446-144.44,AY446-AZ446))))))</f>
        <v>Compléter la colonne M</v>
      </c>
      <c r="BB446" s="197" t="str">
        <f>IF(AY446="","Compléter la part variable",IF(AND($M446=Données!$I$2,AZ446=""),"Compléter mont. unit. versé pour le BTE",IF(BA446-$C$6&lt;0,0,BA446-$C$6)))</f>
        <v>Compléter la part variable</v>
      </c>
      <c r="BC446" s="192" t="str">
        <f t="shared" si="176"/>
        <v>Date signature contrat absente ou non conforme</v>
      </c>
      <c r="BD446" s="24"/>
      <c r="BE446" s="29"/>
      <c r="BF446" s="61" t="str">
        <f t="shared" si="189"/>
        <v>Compléter la colonne M</v>
      </c>
      <c r="BG446" s="62"/>
      <c r="BH446" s="29"/>
      <c r="BI446" s="205" t="str">
        <f>IF($M446="","Compléter la colonne M",IF(BG446="","Compléter la part variable",IF($M446=Données!$I$3,BG446,IF(AND($M446=Données!$I$2,BH446=""),"Compléter la colonne précédente",IF(BG446-BH446&lt;=0,0,IF(BH446&gt;=144.44,BG446-144.44,BG446-BH446))))))</f>
        <v>Compléter la colonne M</v>
      </c>
      <c r="BJ446" s="197" t="str">
        <f>IF(BG446="","Compléter la part variable",IF(AND($M446=Données!$I$2,BH446=""),"Compléter mont. unit. versé pour le BTE",IF(BI446-$C$6&lt;0,0,BI446-$C$6)))</f>
        <v>Compléter la part variable</v>
      </c>
      <c r="BK446" s="192" t="str">
        <f t="shared" si="177"/>
        <v>Date signature contrat absente ou non conforme</v>
      </c>
      <c r="BL446" s="24"/>
      <c r="BM446" s="29"/>
      <c r="BN446" s="61" t="str">
        <f t="shared" si="190"/>
        <v>Compléter la colonne M</v>
      </c>
      <c r="BO446" s="62"/>
      <c r="BP446" s="29"/>
      <c r="BQ446" s="205" t="str">
        <f>IF($M446="","Compléter la colonne M",IF(BO446="","Compléter la part variable",IF($M446=Données!$I$3,BO446,IF(AND($M446=Données!$I$2,BP446=""),"Compléter la colonne précédente",IF(BO446-BP446&lt;=0,0,IF(BP446&gt;=144.44,BO446-144.44,BO446-BP446))))))</f>
        <v>Compléter la colonne M</v>
      </c>
      <c r="BR446" s="197" t="str">
        <f>IF(BO446="","Compléter la part variable",IF(AND($M446=Données!$I$2,BP446=""),"Compléter mont. unit. versé pour le BTE",IF(BQ446-$C$6&lt;0,0,BQ446-$C$6)))</f>
        <v>Compléter la part variable</v>
      </c>
      <c r="BS446" s="192" t="str">
        <f t="shared" si="178"/>
        <v>Date signature contrat absente ou non conforme</v>
      </c>
      <c r="BT446" s="24"/>
      <c r="BU446" s="29"/>
      <c r="BV446" s="61" t="str">
        <f t="shared" si="191"/>
        <v>Compléter la colonne M</v>
      </c>
      <c r="BW446" s="62"/>
      <c r="BX446" s="29"/>
      <c r="BY446" s="205" t="str">
        <f>IF($M446="","Compléter la colonne M",IF(BW446="","Compléter la part variable",IF($M446=Données!$I$3,BW446,IF(AND($M446=Données!$I$2,BX446=""),"Compléter la colonne précédente",IF(BW446-BX446&lt;=0,0,IF(BX446&gt;=144.44,BW446-144.44,BW446-BX446))))))</f>
        <v>Compléter la colonne M</v>
      </c>
      <c r="BZ446" s="197" t="str">
        <f>IF(BW446="","Compléter la part variable",IF(AND($M446=Données!$I$2,BX446=""),"Compléter mont. unit. versé pour le BTE",IF(BY446-$C$6&lt;0,0,BY446-$C$6)))</f>
        <v>Compléter la part variable</v>
      </c>
      <c r="CA446" s="192" t="str">
        <f t="shared" si="179"/>
        <v>Date signature contrat absente ou non conforme</v>
      </c>
      <c r="CB446" s="24"/>
      <c r="CC446" s="29"/>
      <c r="CD446" s="61" t="str">
        <f t="shared" si="192"/>
        <v>Compléter la colonne M</v>
      </c>
      <c r="CE446" s="62"/>
      <c r="CF446" s="29"/>
      <c r="CG446" s="205" t="str">
        <f>IF($M446="","Compléter la colonne M",IF(CE446="","Compléter la part variable",IF($M446=Données!$I$3,CE446,IF(AND($M446=Données!$I$2,CF446=""),"Compléter la colonne précédente",IF(CE446-CF446&lt;=0,0,IF(CF446&gt;=144.44,CE446-144.44,CE446-CF446))))))</f>
        <v>Compléter la colonne M</v>
      </c>
      <c r="CH446" s="197" t="str">
        <f>IF(CE446="","Compléter la part variable",IF(AND($M446=Données!$I$2,CF446=""),"Compléter mont. unit. versé pour le BTE",IF(CG446-$C$6&lt;0,0,CG446-$C$6)))</f>
        <v>Compléter la part variable</v>
      </c>
      <c r="CI446" s="192" t="str">
        <f t="shared" si="180"/>
        <v>Date signature contrat absente ou non conforme</v>
      </c>
      <c r="CJ446" s="24"/>
      <c r="CK446" s="29"/>
      <c r="CL446" s="61" t="str">
        <f t="shared" si="193"/>
        <v>Compléter la colonne M</v>
      </c>
      <c r="CM446" s="62"/>
      <c r="CN446" s="29"/>
      <c r="CO446" s="205" t="str">
        <f>IF($M446="","Compléter la colonne M",IF(CM446="","Compléter la part variable",IF($M446=Données!$I$3,CM446,IF(AND($M446=Données!$I$2,CN446=""),"Compléter la colonne précédente",IF(CM446-CN446&lt;=0,0,IF(CN446&gt;=144.44,CM446-144.44,CM446-CN446))))))</f>
        <v>Compléter la colonne M</v>
      </c>
      <c r="CP446" s="197" t="str">
        <f>IF(CM446="","Compléter la part variable",IF(AND($M446=Données!$I$2,CN446=""),"Compléter mont. unit. versé pour le BTE",IF(CO446-$C$6&lt;0,0,CO446-$C$6)))</f>
        <v>Compléter la part variable</v>
      </c>
      <c r="CQ446" s="192" t="str">
        <f t="shared" si="181"/>
        <v>Date signature contrat absente ou non conforme</v>
      </c>
      <c r="CR446" s="24"/>
      <c r="CS446" s="29"/>
      <c r="CT446" s="61" t="str">
        <f t="shared" si="194"/>
        <v>Compléter la colonne M</v>
      </c>
      <c r="CU446" s="62"/>
      <c r="CV446" s="29"/>
      <c r="CW446" s="205" t="str">
        <f>IF($M446="","Compléter la colonne M",IF(CU446="","Compléter la part variable",IF($M446=Données!$I$3,CU446,IF(AND($M446=Données!$I$2,CV446=""),"Compléter la colonne précédente",IF(CU446-CV446&lt;=0,0,IF(CV446&gt;=144.44,CU446-144.44,CU446-CV446))))))</f>
        <v>Compléter la colonne M</v>
      </c>
      <c r="CX446" s="197" t="str">
        <f>IF(CU446="","Compléter la part variable",IF(AND($M446=Données!$I$2,CV446=""),"Compléter mont. unit. versé pour le BTE",IF(CW446-$C$6&lt;0,0,CW446-$C$6)))</f>
        <v>Compléter la part variable</v>
      </c>
      <c r="CY446" s="192" t="str">
        <f t="shared" si="182"/>
        <v>Date signature contrat absente ou non conforme</v>
      </c>
      <c r="CZ446" s="24"/>
      <c r="DA446" s="29"/>
      <c r="DB446" s="61" t="str">
        <f t="shared" si="195"/>
        <v>Compléter la colonne M</v>
      </c>
      <c r="DC446" s="62"/>
      <c r="DD446" s="29"/>
      <c r="DE446" s="205" t="str">
        <f>IF($M446="","Compléter la colonne M",IF(DC446="","Compléter la part variable",IF($M446=Données!$I$3,DC446,IF(AND($M446=Données!$I$2,DD446=""),"Compléter la colonne précédente",IF(DC446-DD446&lt;=0,0,IF(DD446&gt;=144.44,DC446-144.44,DC446-DD446))))))</f>
        <v>Compléter la colonne M</v>
      </c>
      <c r="DF446" s="197" t="str">
        <f>IF(DC446="","Compléter la part variable",IF(AND($M446=Données!$I$2,DD446=""),"Compléter mont. unit. versé pour le BTE",IF(DE446-$C$6&lt;0,0,DE446-$C$6)))</f>
        <v>Compléter la part variable</v>
      </c>
      <c r="DG446" s="192" t="str">
        <f t="shared" si="183"/>
        <v>Date signature contrat absente ou non conforme</v>
      </c>
      <c r="DH446" s="106" t="str">
        <f t="shared" si="170"/>
        <v>Remplir les colonnes M,N, Q et P</v>
      </c>
      <c r="DI446" s="153" t="str">
        <f t="shared" si="171"/>
        <v>Remplir les colonnes M, N, Q et P</v>
      </c>
      <c r="DJ446" s="28" t="str">
        <f t="shared" si="172"/>
        <v>Remplir les colonnes M, N, Q et P</v>
      </c>
      <c r="DK446"/>
      <c r="DL446"/>
    </row>
    <row r="447" spans="1:116" x14ac:dyDescent="0.3">
      <c r="A447" s="132"/>
      <c r="B447" s="165"/>
      <c r="C447" s="43"/>
      <c r="D447" s="43"/>
      <c r="E447" s="43"/>
      <c r="F447" s="43"/>
      <c r="G447" s="133"/>
      <c r="H447" s="59"/>
      <c r="I447" s="29"/>
      <c r="J447" s="167"/>
      <c r="K447" s="167"/>
      <c r="L447" s="168"/>
      <c r="M447" s="141"/>
      <c r="N447" s="119"/>
      <c r="O447" s="69"/>
      <c r="P447" s="69"/>
      <c r="Q447" s="145"/>
      <c r="R447" s="24"/>
      <c r="S447" s="29"/>
      <c r="T447" s="61" t="str">
        <f t="shared" si="184"/>
        <v>Compléter la colonne M</v>
      </c>
      <c r="U447" s="62"/>
      <c r="V447" s="103" t="str">
        <f t="shared" si="168"/>
        <v>Compléter la colonne précédente</v>
      </c>
      <c r="W447" s="192" t="str">
        <f t="shared" si="169"/>
        <v>Date signature contrat absente ou non conforme</v>
      </c>
      <c r="X447" s="24"/>
      <c r="Y447" s="29"/>
      <c r="Z447" s="61" t="str">
        <f t="shared" si="185"/>
        <v>Compléter la colonne M</v>
      </c>
      <c r="AA447" s="62"/>
      <c r="AB447" s="29"/>
      <c r="AC447" s="205" t="str">
        <f>IF($M447="","Compléter la colonne M",IF(AA447="","Compléter la part variable",IF($M447=Données!$I$3,AA447,IF(AND($M447=Données!$I$2,AB447=""),"Compléter la colonne précédente",IF(AA447-AB447&lt;=0,0,IF(AB447&gt;=144.44,AA447-144.44,AA447-AB447))))))</f>
        <v>Compléter la colonne M</v>
      </c>
      <c r="AD447" s="197" t="str">
        <f>IF(AA447="","Compléter la part variable",IF(AND($M447=Données!$I$2,AB447=""),"Compléter mont. unit. versé pour le BTE",IF(AC447-$C$6&lt;0,0,AC447-$C$6)))</f>
        <v>Compléter la part variable</v>
      </c>
      <c r="AE447" s="192" t="str">
        <f t="shared" si="173"/>
        <v>Date signature contrat absente ou non conforme</v>
      </c>
      <c r="AF447" s="24"/>
      <c r="AG447" s="29"/>
      <c r="AH447" s="61" t="str">
        <f t="shared" si="186"/>
        <v>Compléter la colonne M</v>
      </c>
      <c r="AI447" s="62"/>
      <c r="AJ447" s="29"/>
      <c r="AK447" s="205" t="str">
        <f>IF($M447="","Compléter la colonne M",IF(AI447="","Compléter la part variable",IF($M447=Données!$I$3,AI447,IF(AND($M447=Données!$I$2,AJ447=""),"Compléter la colonne précédente",IF(AI447-AJ447&lt;=0,0,IF(AJ447&gt;=144.44,AI447-144.44,AI447-AJ447))))))</f>
        <v>Compléter la colonne M</v>
      </c>
      <c r="AL447" s="197" t="str">
        <f>IF(AI447="","Compléter la part variable",IF(AND($M447=Données!$I$2,AJ447=""),"Compléter mont. unit. versé pour le BTE",IF(AK447-$C$6&lt;0,0,AK447-$C$6)))</f>
        <v>Compléter la part variable</v>
      </c>
      <c r="AM447" s="192" t="str">
        <f t="shared" si="174"/>
        <v>Date signature contrat absente ou non conforme</v>
      </c>
      <c r="AN447" s="24"/>
      <c r="AO447" s="29"/>
      <c r="AP447" s="61" t="str">
        <f t="shared" si="187"/>
        <v>Compléter la colonne M</v>
      </c>
      <c r="AQ447" s="62"/>
      <c r="AR447" s="29"/>
      <c r="AS447" s="205" t="str">
        <f>IF($M447="","Compléter la colonne M",IF(AQ447="","Compléter la part variable",IF($M447=Données!$I$3,AQ447,IF(AND($M447=Données!$I$2,AR447=""),"Compléter la colonne précédente",IF(AQ447-AR447&lt;=0,0,IF(AR447&gt;=144.44,AQ447-144.44,AQ447-AR447))))))</f>
        <v>Compléter la colonne M</v>
      </c>
      <c r="AT447" s="197" t="str">
        <f>IF(AQ447="","Compléter la part variable",IF(AND($M447=Données!$I$2,AR447=""),"Compléter mont. unit. versé pour le BTE",IF(AS447-$C$6&lt;0,0,AS447-$C$6)))</f>
        <v>Compléter la part variable</v>
      </c>
      <c r="AU447" s="192" t="str">
        <f t="shared" si="175"/>
        <v>Date signature contrat absente ou non conforme</v>
      </c>
      <c r="AV447" s="24"/>
      <c r="AW447" s="29"/>
      <c r="AX447" s="61" t="str">
        <f t="shared" si="188"/>
        <v>Compléter la colonne M</v>
      </c>
      <c r="AY447" s="62"/>
      <c r="AZ447" s="29"/>
      <c r="BA447" s="205" t="str">
        <f>IF($M447="","Compléter la colonne M",IF(AY447="","Compléter la part variable",IF($M447=Données!$I$3,AY447,IF(AND($M447=Données!$I$2,AZ447=""),"Compléter la colonne précédente",IF(AY447-AZ447&lt;=0,0,IF(AZ447&gt;=144.44,AY447-144.44,AY447-AZ447))))))</f>
        <v>Compléter la colonne M</v>
      </c>
      <c r="BB447" s="197" t="str">
        <f>IF(AY447="","Compléter la part variable",IF(AND($M447=Données!$I$2,AZ447=""),"Compléter mont. unit. versé pour le BTE",IF(BA447-$C$6&lt;0,0,BA447-$C$6)))</f>
        <v>Compléter la part variable</v>
      </c>
      <c r="BC447" s="192" t="str">
        <f t="shared" si="176"/>
        <v>Date signature contrat absente ou non conforme</v>
      </c>
      <c r="BD447" s="24"/>
      <c r="BE447" s="29"/>
      <c r="BF447" s="61" t="str">
        <f t="shared" si="189"/>
        <v>Compléter la colonne M</v>
      </c>
      <c r="BG447" s="62"/>
      <c r="BH447" s="29"/>
      <c r="BI447" s="205" t="str">
        <f>IF($M447="","Compléter la colonne M",IF(BG447="","Compléter la part variable",IF($M447=Données!$I$3,BG447,IF(AND($M447=Données!$I$2,BH447=""),"Compléter la colonne précédente",IF(BG447-BH447&lt;=0,0,IF(BH447&gt;=144.44,BG447-144.44,BG447-BH447))))))</f>
        <v>Compléter la colonne M</v>
      </c>
      <c r="BJ447" s="197" t="str">
        <f>IF(BG447="","Compléter la part variable",IF(AND($M447=Données!$I$2,BH447=""),"Compléter mont. unit. versé pour le BTE",IF(BI447-$C$6&lt;0,0,BI447-$C$6)))</f>
        <v>Compléter la part variable</v>
      </c>
      <c r="BK447" s="192" t="str">
        <f t="shared" si="177"/>
        <v>Date signature contrat absente ou non conforme</v>
      </c>
      <c r="BL447" s="24"/>
      <c r="BM447" s="29"/>
      <c r="BN447" s="61" t="str">
        <f t="shared" si="190"/>
        <v>Compléter la colonne M</v>
      </c>
      <c r="BO447" s="62"/>
      <c r="BP447" s="29"/>
      <c r="BQ447" s="205" t="str">
        <f>IF($M447="","Compléter la colonne M",IF(BO447="","Compléter la part variable",IF($M447=Données!$I$3,BO447,IF(AND($M447=Données!$I$2,BP447=""),"Compléter la colonne précédente",IF(BO447-BP447&lt;=0,0,IF(BP447&gt;=144.44,BO447-144.44,BO447-BP447))))))</f>
        <v>Compléter la colonne M</v>
      </c>
      <c r="BR447" s="197" t="str">
        <f>IF(BO447="","Compléter la part variable",IF(AND($M447=Données!$I$2,BP447=""),"Compléter mont. unit. versé pour le BTE",IF(BQ447-$C$6&lt;0,0,BQ447-$C$6)))</f>
        <v>Compléter la part variable</v>
      </c>
      <c r="BS447" s="192" t="str">
        <f t="shared" si="178"/>
        <v>Date signature contrat absente ou non conforme</v>
      </c>
      <c r="BT447" s="24"/>
      <c r="BU447" s="29"/>
      <c r="BV447" s="61" t="str">
        <f t="shared" si="191"/>
        <v>Compléter la colonne M</v>
      </c>
      <c r="BW447" s="62"/>
      <c r="BX447" s="29"/>
      <c r="BY447" s="205" t="str">
        <f>IF($M447="","Compléter la colonne M",IF(BW447="","Compléter la part variable",IF($M447=Données!$I$3,BW447,IF(AND($M447=Données!$I$2,BX447=""),"Compléter la colonne précédente",IF(BW447-BX447&lt;=0,0,IF(BX447&gt;=144.44,BW447-144.44,BW447-BX447))))))</f>
        <v>Compléter la colonne M</v>
      </c>
      <c r="BZ447" s="197" t="str">
        <f>IF(BW447="","Compléter la part variable",IF(AND($M447=Données!$I$2,BX447=""),"Compléter mont. unit. versé pour le BTE",IF(BY447-$C$6&lt;0,0,BY447-$C$6)))</f>
        <v>Compléter la part variable</v>
      </c>
      <c r="CA447" s="192" t="str">
        <f t="shared" si="179"/>
        <v>Date signature contrat absente ou non conforme</v>
      </c>
      <c r="CB447" s="24"/>
      <c r="CC447" s="29"/>
      <c r="CD447" s="61" t="str">
        <f t="shared" si="192"/>
        <v>Compléter la colonne M</v>
      </c>
      <c r="CE447" s="62"/>
      <c r="CF447" s="29"/>
      <c r="CG447" s="205" t="str">
        <f>IF($M447="","Compléter la colonne M",IF(CE447="","Compléter la part variable",IF($M447=Données!$I$3,CE447,IF(AND($M447=Données!$I$2,CF447=""),"Compléter la colonne précédente",IF(CE447-CF447&lt;=0,0,IF(CF447&gt;=144.44,CE447-144.44,CE447-CF447))))))</f>
        <v>Compléter la colonne M</v>
      </c>
      <c r="CH447" s="197" t="str">
        <f>IF(CE447="","Compléter la part variable",IF(AND($M447=Données!$I$2,CF447=""),"Compléter mont. unit. versé pour le BTE",IF(CG447-$C$6&lt;0,0,CG447-$C$6)))</f>
        <v>Compléter la part variable</v>
      </c>
      <c r="CI447" s="192" t="str">
        <f t="shared" si="180"/>
        <v>Date signature contrat absente ou non conforme</v>
      </c>
      <c r="CJ447" s="24"/>
      <c r="CK447" s="29"/>
      <c r="CL447" s="61" t="str">
        <f t="shared" si="193"/>
        <v>Compléter la colonne M</v>
      </c>
      <c r="CM447" s="62"/>
      <c r="CN447" s="29"/>
      <c r="CO447" s="205" t="str">
        <f>IF($M447="","Compléter la colonne M",IF(CM447="","Compléter la part variable",IF($M447=Données!$I$3,CM447,IF(AND($M447=Données!$I$2,CN447=""),"Compléter la colonne précédente",IF(CM447-CN447&lt;=0,0,IF(CN447&gt;=144.44,CM447-144.44,CM447-CN447))))))</f>
        <v>Compléter la colonne M</v>
      </c>
      <c r="CP447" s="197" t="str">
        <f>IF(CM447="","Compléter la part variable",IF(AND($M447=Données!$I$2,CN447=""),"Compléter mont. unit. versé pour le BTE",IF(CO447-$C$6&lt;0,0,CO447-$C$6)))</f>
        <v>Compléter la part variable</v>
      </c>
      <c r="CQ447" s="192" t="str">
        <f t="shared" si="181"/>
        <v>Date signature contrat absente ou non conforme</v>
      </c>
      <c r="CR447" s="24"/>
      <c r="CS447" s="29"/>
      <c r="CT447" s="61" t="str">
        <f t="shared" si="194"/>
        <v>Compléter la colonne M</v>
      </c>
      <c r="CU447" s="62"/>
      <c r="CV447" s="29"/>
      <c r="CW447" s="205" t="str">
        <f>IF($M447="","Compléter la colonne M",IF(CU447="","Compléter la part variable",IF($M447=Données!$I$3,CU447,IF(AND($M447=Données!$I$2,CV447=""),"Compléter la colonne précédente",IF(CU447-CV447&lt;=0,0,IF(CV447&gt;=144.44,CU447-144.44,CU447-CV447))))))</f>
        <v>Compléter la colonne M</v>
      </c>
      <c r="CX447" s="197" t="str">
        <f>IF(CU447="","Compléter la part variable",IF(AND($M447=Données!$I$2,CV447=""),"Compléter mont. unit. versé pour le BTE",IF(CW447-$C$6&lt;0,0,CW447-$C$6)))</f>
        <v>Compléter la part variable</v>
      </c>
      <c r="CY447" s="192" t="str">
        <f t="shared" si="182"/>
        <v>Date signature contrat absente ou non conforme</v>
      </c>
      <c r="CZ447" s="24"/>
      <c r="DA447" s="29"/>
      <c r="DB447" s="61" t="str">
        <f t="shared" si="195"/>
        <v>Compléter la colonne M</v>
      </c>
      <c r="DC447" s="62"/>
      <c r="DD447" s="29"/>
      <c r="DE447" s="205" t="str">
        <f>IF($M447="","Compléter la colonne M",IF(DC447="","Compléter la part variable",IF($M447=Données!$I$3,DC447,IF(AND($M447=Données!$I$2,DD447=""),"Compléter la colonne précédente",IF(DC447-DD447&lt;=0,0,IF(DD447&gt;=144.44,DC447-144.44,DC447-DD447))))))</f>
        <v>Compléter la colonne M</v>
      </c>
      <c r="DF447" s="197" t="str">
        <f>IF(DC447="","Compléter la part variable",IF(AND($M447=Données!$I$2,DD447=""),"Compléter mont. unit. versé pour le BTE",IF(DE447-$C$6&lt;0,0,DE447-$C$6)))</f>
        <v>Compléter la part variable</v>
      </c>
      <c r="DG447" s="192" t="str">
        <f t="shared" si="183"/>
        <v>Date signature contrat absente ou non conforme</v>
      </c>
      <c r="DH447" s="106" t="str">
        <f t="shared" si="170"/>
        <v>Remplir les colonnes M,N, Q et P</v>
      </c>
      <c r="DI447" s="153" t="str">
        <f t="shared" si="171"/>
        <v>Remplir les colonnes M, N, Q et P</v>
      </c>
      <c r="DJ447" s="28" t="str">
        <f t="shared" si="172"/>
        <v>Remplir les colonnes M, N, Q et P</v>
      </c>
      <c r="DK447"/>
      <c r="DL447"/>
    </row>
    <row r="448" spans="1:116" x14ac:dyDescent="0.3">
      <c r="A448" s="132"/>
      <c r="B448" s="165"/>
      <c r="C448" s="43"/>
      <c r="D448" s="43"/>
      <c r="E448" s="43"/>
      <c r="F448" s="43"/>
      <c r="G448" s="133"/>
      <c r="H448" s="59"/>
      <c r="I448" s="29"/>
      <c r="J448" s="167"/>
      <c r="K448" s="167"/>
      <c r="L448" s="168"/>
      <c r="M448" s="141"/>
      <c r="N448" s="119"/>
      <c r="O448" s="69"/>
      <c r="P448" s="69"/>
      <c r="Q448" s="145"/>
      <c r="R448" s="24"/>
      <c r="S448" s="29"/>
      <c r="T448" s="61" t="str">
        <f t="shared" si="184"/>
        <v>Compléter la colonne M</v>
      </c>
      <c r="U448" s="62"/>
      <c r="V448" s="103" t="str">
        <f t="shared" si="168"/>
        <v>Compléter la colonne précédente</v>
      </c>
      <c r="W448" s="192" t="str">
        <f t="shared" si="169"/>
        <v>Date signature contrat absente ou non conforme</v>
      </c>
      <c r="X448" s="24"/>
      <c r="Y448" s="29"/>
      <c r="Z448" s="61" t="str">
        <f t="shared" si="185"/>
        <v>Compléter la colonne M</v>
      </c>
      <c r="AA448" s="62"/>
      <c r="AB448" s="29"/>
      <c r="AC448" s="205" t="str">
        <f>IF($M448="","Compléter la colonne M",IF(AA448="","Compléter la part variable",IF($M448=Données!$I$3,AA448,IF(AND($M448=Données!$I$2,AB448=""),"Compléter la colonne précédente",IF(AA448-AB448&lt;=0,0,IF(AB448&gt;=144.44,AA448-144.44,AA448-AB448))))))</f>
        <v>Compléter la colonne M</v>
      </c>
      <c r="AD448" s="197" t="str">
        <f>IF(AA448="","Compléter la part variable",IF(AND($M448=Données!$I$2,AB448=""),"Compléter mont. unit. versé pour le BTE",IF(AC448-$C$6&lt;0,0,AC448-$C$6)))</f>
        <v>Compléter la part variable</v>
      </c>
      <c r="AE448" s="192" t="str">
        <f t="shared" si="173"/>
        <v>Date signature contrat absente ou non conforme</v>
      </c>
      <c r="AF448" s="24"/>
      <c r="AG448" s="29"/>
      <c r="AH448" s="61" t="str">
        <f t="shared" si="186"/>
        <v>Compléter la colonne M</v>
      </c>
      <c r="AI448" s="62"/>
      <c r="AJ448" s="29"/>
      <c r="AK448" s="205" t="str">
        <f>IF($M448="","Compléter la colonne M",IF(AI448="","Compléter la part variable",IF($M448=Données!$I$3,AI448,IF(AND($M448=Données!$I$2,AJ448=""),"Compléter la colonne précédente",IF(AI448-AJ448&lt;=0,0,IF(AJ448&gt;=144.44,AI448-144.44,AI448-AJ448))))))</f>
        <v>Compléter la colonne M</v>
      </c>
      <c r="AL448" s="197" t="str">
        <f>IF(AI448="","Compléter la part variable",IF(AND($M448=Données!$I$2,AJ448=""),"Compléter mont. unit. versé pour le BTE",IF(AK448-$C$6&lt;0,0,AK448-$C$6)))</f>
        <v>Compléter la part variable</v>
      </c>
      <c r="AM448" s="192" t="str">
        <f t="shared" si="174"/>
        <v>Date signature contrat absente ou non conforme</v>
      </c>
      <c r="AN448" s="24"/>
      <c r="AO448" s="29"/>
      <c r="AP448" s="61" t="str">
        <f t="shared" si="187"/>
        <v>Compléter la colonne M</v>
      </c>
      <c r="AQ448" s="62"/>
      <c r="AR448" s="29"/>
      <c r="AS448" s="205" t="str">
        <f>IF($M448="","Compléter la colonne M",IF(AQ448="","Compléter la part variable",IF($M448=Données!$I$3,AQ448,IF(AND($M448=Données!$I$2,AR448=""),"Compléter la colonne précédente",IF(AQ448-AR448&lt;=0,0,IF(AR448&gt;=144.44,AQ448-144.44,AQ448-AR448))))))</f>
        <v>Compléter la colonne M</v>
      </c>
      <c r="AT448" s="197" t="str">
        <f>IF(AQ448="","Compléter la part variable",IF(AND($M448=Données!$I$2,AR448=""),"Compléter mont. unit. versé pour le BTE",IF(AS448-$C$6&lt;0,0,AS448-$C$6)))</f>
        <v>Compléter la part variable</v>
      </c>
      <c r="AU448" s="192" t="str">
        <f t="shared" si="175"/>
        <v>Date signature contrat absente ou non conforme</v>
      </c>
      <c r="AV448" s="24"/>
      <c r="AW448" s="29"/>
      <c r="AX448" s="61" t="str">
        <f t="shared" si="188"/>
        <v>Compléter la colonne M</v>
      </c>
      <c r="AY448" s="62"/>
      <c r="AZ448" s="29"/>
      <c r="BA448" s="205" t="str">
        <f>IF($M448="","Compléter la colonne M",IF(AY448="","Compléter la part variable",IF($M448=Données!$I$3,AY448,IF(AND($M448=Données!$I$2,AZ448=""),"Compléter la colonne précédente",IF(AY448-AZ448&lt;=0,0,IF(AZ448&gt;=144.44,AY448-144.44,AY448-AZ448))))))</f>
        <v>Compléter la colonne M</v>
      </c>
      <c r="BB448" s="197" t="str">
        <f>IF(AY448="","Compléter la part variable",IF(AND($M448=Données!$I$2,AZ448=""),"Compléter mont. unit. versé pour le BTE",IF(BA448-$C$6&lt;0,0,BA448-$C$6)))</f>
        <v>Compléter la part variable</v>
      </c>
      <c r="BC448" s="192" t="str">
        <f t="shared" si="176"/>
        <v>Date signature contrat absente ou non conforme</v>
      </c>
      <c r="BD448" s="24"/>
      <c r="BE448" s="29"/>
      <c r="BF448" s="61" t="str">
        <f t="shared" si="189"/>
        <v>Compléter la colonne M</v>
      </c>
      <c r="BG448" s="62"/>
      <c r="BH448" s="29"/>
      <c r="BI448" s="205" t="str">
        <f>IF($M448="","Compléter la colonne M",IF(BG448="","Compléter la part variable",IF($M448=Données!$I$3,BG448,IF(AND($M448=Données!$I$2,BH448=""),"Compléter la colonne précédente",IF(BG448-BH448&lt;=0,0,IF(BH448&gt;=144.44,BG448-144.44,BG448-BH448))))))</f>
        <v>Compléter la colonne M</v>
      </c>
      <c r="BJ448" s="197" t="str">
        <f>IF(BG448="","Compléter la part variable",IF(AND($M448=Données!$I$2,BH448=""),"Compléter mont. unit. versé pour le BTE",IF(BI448-$C$6&lt;0,0,BI448-$C$6)))</f>
        <v>Compléter la part variable</v>
      </c>
      <c r="BK448" s="192" t="str">
        <f t="shared" si="177"/>
        <v>Date signature contrat absente ou non conforme</v>
      </c>
      <c r="BL448" s="24"/>
      <c r="BM448" s="29"/>
      <c r="BN448" s="61" t="str">
        <f t="shared" si="190"/>
        <v>Compléter la colonne M</v>
      </c>
      <c r="BO448" s="62"/>
      <c r="BP448" s="29"/>
      <c r="BQ448" s="205" t="str">
        <f>IF($M448="","Compléter la colonne M",IF(BO448="","Compléter la part variable",IF($M448=Données!$I$3,BO448,IF(AND($M448=Données!$I$2,BP448=""),"Compléter la colonne précédente",IF(BO448-BP448&lt;=0,0,IF(BP448&gt;=144.44,BO448-144.44,BO448-BP448))))))</f>
        <v>Compléter la colonne M</v>
      </c>
      <c r="BR448" s="197" t="str">
        <f>IF(BO448="","Compléter la part variable",IF(AND($M448=Données!$I$2,BP448=""),"Compléter mont. unit. versé pour le BTE",IF(BQ448-$C$6&lt;0,0,BQ448-$C$6)))</f>
        <v>Compléter la part variable</v>
      </c>
      <c r="BS448" s="192" t="str">
        <f t="shared" si="178"/>
        <v>Date signature contrat absente ou non conforme</v>
      </c>
      <c r="BT448" s="24"/>
      <c r="BU448" s="29"/>
      <c r="BV448" s="61" t="str">
        <f t="shared" si="191"/>
        <v>Compléter la colonne M</v>
      </c>
      <c r="BW448" s="62"/>
      <c r="BX448" s="29"/>
      <c r="BY448" s="205" t="str">
        <f>IF($M448="","Compléter la colonne M",IF(BW448="","Compléter la part variable",IF($M448=Données!$I$3,BW448,IF(AND($M448=Données!$I$2,BX448=""),"Compléter la colonne précédente",IF(BW448-BX448&lt;=0,0,IF(BX448&gt;=144.44,BW448-144.44,BW448-BX448))))))</f>
        <v>Compléter la colonne M</v>
      </c>
      <c r="BZ448" s="197" t="str">
        <f>IF(BW448="","Compléter la part variable",IF(AND($M448=Données!$I$2,BX448=""),"Compléter mont. unit. versé pour le BTE",IF(BY448-$C$6&lt;0,0,BY448-$C$6)))</f>
        <v>Compléter la part variable</v>
      </c>
      <c r="CA448" s="192" t="str">
        <f t="shared" si="179"/>
        <v>Date signature contrat absente ou non conforme</v>
      </c>
      <c r="CB448" s="24"/>
      <c r="CC448" s="29"/>
      <c r="CD448" s="61" t="str">
        <f t="shared" si="192"/>
        <v>Compléter la colonne M</v>
      </c>
      <c r="CE448" s="62"/>
      <c r="CF448" s="29"/>
      <c r="CG448" s="205" t="str">
        <f>IF($M448="","Compléter la colonne M",IF(CE448="","Compléter la part variable",IF($M448=Données!$I$3,CE448,IF(AND($M448=Données!$I$2,CF448=""),"Compléter la colonne précédente",IF(CE448-CF448&lt;=0,0,IF(CF448&gt;=144.44,CE448-144.44,CE448-CF448))))))</f>
        <v>Compléter la colonne M</v>
      </c>
      <c r="CH448" s="197" t="str">
        <f>IF(CE448="","Compléter la part variable",IF(AND($M448=Données!$I$2,CF448=""),"Compléter mont. unit. versé pour le BTE",IF(CG448-$C$6&lt;0,0,CG448-$C$6)))</f>
        <v>Compléter la part variable</v>
      </c>
      <c r="CI448" s="192" t="str">
        <f t="shared" si="180"/>
        <v>Date signature contrat absente ou non conforme</v>
      </c>
      <c r="CJ448" s="24"/>
      <c r="CK448" s="29"/>
      <c r="CL448" s="61" t="str">
        <f t="shared" si="193"/>
        <v>Compléter la colonne M</v>
      </c>
      <c r="CM448" s="62"/>
      <c r="CN448" s="29"/>
      <c r="CO448" s="205" t="str">
        <f>IF($M448="","Compléter la colonne M",IF(CM448="","Compléter la part variable",IF($M448=Données!$I$3,CM448,IF(AND($M448=Données!$I$2,CN448=""),"Compléter la colonne précédente",IF(CM448-CN448&lt;=0,0,IF(CN448&gt;=144.44,CM448-144.44,CM448-CN448))))))</f>
        <v>Compléter la colonne M</v>
      </c>
      <c r="CP448" s="197" t="str">
        <f>IF(CM448="","Compléter la part variable",IF(AND($M448=Données!$I$2,CN448=""),"Compléter mont. unit. versé pour le BTE",IF(CO448-$C$6&lt;0,0,CO448-$C$6)))</f>
        <v>Compléter la part variable</v>
      </c>
      <c r="CQ448" s="192" t="str">
        <f t="shared" si="181"/>
        <v>Date signature contrat absente ou non conforme</v>
      </c>
      <c r="CR448" s="24"/>
      <c r="CS448" s="29"/>
      <c r="CT448" s="61" t="str">
        <f t="shared" si="194"/>
        <v>Compléter la colonne M</v>
      </c>
      <c r="CU448" s="62"/>
      <c r="CV448" s="29"/>
      <c r="CW448" s="205" t="str">
        <f>IF($M448="","Compléter la colonne M",IF(CU448="","Compléter la part variable",IF($M448=Données!$I$3,CU448,IF(AND($M448=Données!$I$2,CV448=""),"Compléter la colonne précédente",IF(CU448-CV448&lt;=0,0,IF(CV448&gt;=144.44,CU448-144.44,CU448-CV448))))))</f>
        <v>Compléter la colonne M</v>
      </c>
      <c r="CX448" s="197" t="str">
        <f>IF(CU448="","Compléter la part variable",IF(AND($M448=Données!$I$2,CV448=""),"Compléter mont. unit. versé pour le BTE",IF(CW448-$C$6&lt;0,0,CW448-$C$6)))</f>
        <v>Compléter la part variable</v>
      </c>
      <c r="CY448" s="192" t="str">
        <f t="shared" si="182"/>
        <v>Date signature contrat absente ou non conforme</v>
      </c>
      <c r="CZ448" s="24"/>
      <c r="DA448" s="29"/>
      <c r="DB448" s="61" t="str">
        <f t="shared" si="195"/>
        <v>Compléter la colonne M</v>
      </c>
      <c r="DC448" s="62"/>
      <c r="DD448" s="29"/>
      <c r="DE448" s="205" t="str">
        <f>IF($M448="","Compléter la colonne M",IF(DC448="","Compléter la part variable",IF($M448=Données!$I$3,DC448,IF(AND($M448=Données!$I$2,DD448=""),"Compléter la colonne précédente",IF(DC448-DD448&lt;=0,0,IF(DD448&gt;=144.44,DC448-144.44,DC448-DD448))))))</f>
        <v>Compléter la colonne M</v>
      </c>
      <c r="DF448" s="197" t="str">
        <f>IF(DC448="","Compléter la part variable",IF(AND($M448=Données!$I$2,DD448=""),"Compléter mont. unit. versé pour le BTE",IF(DE448-$C$6&lt;0,0,DE448-$C$6)))</f>
        <v>Compléter la part variable</v>
      </c>
      <c r="DG448" s="192" t="str">
        <f t="shared" si="183"/>
        <v>Date signature contrat absente ou non conforme</v>
      </c>
      <c r="DH448" s="106" t="str">
        <f t="shared" si="170"/>
        <v>Remplir les colonnes M,N, Q et P</v>
      </c>
      <c r="DI448" s="153" t="str">
        <f t="shared" si="171"/>
        <v>Remplir les colonnes M, N, Q et P</v>
      </c>
      <c r="DJ448" s="28" t="str">
        <f t="shared" si="172"/>
        <v>Remplir les colonnes M, N, Q et P</v>
      </c>
      <c r="DK448"/>
      <c r="DL448"/>
    </row>
    <row r="449" spans="1:116" x14ac:dyDescent="0.3">
      <c r="A449" s="132"/>
      <c r="B449" s="165"/>
      <c r="C449" s="43"/>
      <c r="D449" s="43"/>
      <c r="E449" s="43"/>
      <c r="F449" s="43"/>
      <c r="G449" s="133"/>
      <c r="H449" s="59"/>
      <c r="I449" s="29"/>
      <c r="J449" s="167"/>
      <c r="K449" s="167"/>
      <c r="L449" s="168"/>
      <c r="M449" s="141"/>
      <c r="N449" s="119"/>
      <c r="O449" s="69"/>
      <c r="P449" s="69"/>
      <c r="Q449" s="145"/>
      <c r="R449" s="24"/>
      <c r="S449" s="29"/>
      <c r="T449" s="61" t="str">
        <f t="shared" si="184"/>
        <v>Compléter la colonne M</v>
      </c>
      <c r="U449" s="62"/>
      <c r="V449" s="103" t="str">
        <f t="shared" si="168"/>
        <v>Compléter la colonne précédente</v>
      </c>
      <c r="W449" s="192" t="str">
        <f t="shared" si="169"/>
        <v>Date signature contrat absente ou non conforme</v>
      </c>
      <c r="X449" s="24"/>
      <c r="Y449" s="29"/>
      <c r="Z449" s="61" t="str">
        <f t="shared" si="185"/>
        <v>Compléter la colonne M</v>
      </c>
      <c r="AA449" s="62"/>
      <c r="AB449" s="29"/>
      <c r="AC449" s="205" t="str">
        <f>IF($M449="","Compléter la colonne M",IF(AA449="","Compléter la part variable",IF($M449=Données!$I$3,AA449,IF(AND($M449=Données!$I$2,AB449=""),"Compléter la colonne précédente",IF(AA449-AB449&lt;=0,0,IF(AB449&gt;=144.44,AA449-144.44,AA449-AB449))))))</f>
        <v>Compléter la colonne M</v>
      </c>
      <c r="AD449" s="197" t="str">
        <f>IF(AA449="","Compléter la part variable",IF(AND($M449=Données!$I$2,AB449=""),"Compléter mont. unit. versé pour le BTE",IF(AC449-$C$6&lt;0,0,AC449-$C$6)))</f>
        <v>Compléter la part variable</v>
      </c>
      <c r="AE449" s="192" t="str">
        <f t="shared" si="173"/>
        <v>Date signature contrat absente ou non conforme</v>
      </c>
      <c r="AF449" s="24"/>
      <c r="AG449" s="29"/>
      <c r="AH449" s="61" t="str">
        <f t="shared" si="186"/>
        <v>Compléter la colonne M</v>
      </c>
      <c r="AI449" s="62"/>
      <c r="AJ449" s="29"/>
      <c r="AK449" s="205" t="str">
        <f>IF($M449="","Compléter la colonne M",IF(AI449="","Compléter la part variable",IF($M449=Données!$I$3,AI449,IF(AND($M449=Données!$I$2,AJ449=""),"Compléter la colonne précédente",IF(AI449-AJ449&lt;=0,0,IF(AJ449&gt;=144.44,AI449-144.44,AI449-AJ449))))))</f>
        <v>Compléter la colonne M</v>
      </c>
      <c r="AL449" s="197" t="str">
        <f>IF(AI449="","Compléter la part variable",IF(AND($M449=Données!$I$2,AJ449=""),"Compléter mont. unit. versé pour le BTE",IF(AK449-$C$6&lt;0,0,AK449-$C$6)))</f>
        <v>Compléter la part variable</v>
      </c>
      <c r="AM449" s="192" t="str">
        <f t="shared" si="174"/>
        <v>Date signature contrat absente ou non conforme</v>
      </c>
      <c r="AN449" s="24"/>
      <c r="AO449" s="29"/>
      <c r="AP449" s="61" t="str">
        <f t="shared" si="187"/>
        <v>Compléter la colonne M</v>
      </c>
      <c r="AQ449" s="62"/>
      <c r="AR449" s="29"/>
      <c r="AS449" s="205" t="str">
        <f>IF($M449="","Compléter la colonne M",IF(AQ449="","Compléter la part variable",IF($M449=Données!$I$3,AQ449,IF(AND($M449=Données!$I$2,AR449=""),"Compléter la colonne précédente",IF(AQ449-AR449&lt;=0,0,IF(AR449&gt;=144.44,AQ449-144.44,AQ449-AR449))))))</f>
        <v>Compléter la colonne M</v>
      </c>
      <c r="AT449" s="197" t="str">
        <f>IF(AQ449="","Compléter la part variable",IF(AND($M449=Données!$I$2,AR449=""),"Compléter mont. unit. versé pour le BTE",IF(AS449-$C$6&lt;0,0,AS449-$C$6)))</f>
        <v>Compléter la part variable</v>
      </c>
      <c r="AU449" s="192" t="str">
        <f t="shared" si="175"/>
        <v>Date signature contrat absente ou non conforme</v>
      </c>
      <c r="AV449" s="24"/>
      <c r="AW449" s="29"/>
      <c r="AX449" s="61" t="str">
        <f t="shared" si="188"/>
        <v>Compléter la colonne M</v>
      </c>
      <c r="AY449" s="62"/>
      <c r="AZ449" s="29"/>
      <c r="BA449" s="205" t="str">
        <f>IF($M449="","Compléter la colonne M",IF(AY449="","Compléter la part variable",IF($M449=Données!$I$3,AY449,IF(AND($M449=Données!$I$2,AZ449=""),"Compléter la colonne précédente",IF(AY449-AZ449&lt;=0,0,IF(AZ449&gt;=144.44,AY449-144.44,AY449-AZ449))))))</f>
        <v>Compléter la colonne M</v>
      </c>
      <c r="BB449" s="197" t="str">
        <f>IF(AY449="","Compléter la part variable",IF(AND($M449=Données!$I$2,AZ449=""),"Compléter mont. unit. versé pour le BTE",IF(BA449-$C$6&lt;0,0,BA449-$C$6)))</f>
        <v>Compléter la part variable</v>
      </c>
      <c r="BC449" s="192" t="str">
        <f t="shared" si="176"/>
        <v>Date signature contrat absente ou non conforme</v>
      </c>
      <c r="BD449" s="24"/>
      <c r="BE449" s="29"/>
      <c r="BF449" s="61" t="str">
        <f t="shared" si="189"/>
        <v>Compléter la colonne M</v>
      </c>
      <c r="BG449" s="62"/>
      <c r="BH449" s="29"/>
      <c r="BI449" s="205" t="str">
        <f>IF($M449="","Compléter la colonne M",IF(BG449="","Compléter la part variable",IF($M449=Données!$I$3,BG449,IF(AND($M449=Données!$I$2,BH449=""),"Compléter la colonne précédente",IF(BG449-BH449&lt;=0,0,IF(BH449&gt;=144.44,BG449-144.44,BG449-BH449))))))</f>
        <v>Compléter la colonne M</v>
      </c>
      <c r="BJ449" s="197" t="str">
        <f>IF(BG449="","Compléter la part variable",IF(AND($M449=Données!$I$2,BH449=""),"Compléter mont. unit. versé pour le BTE",IF(BI449-$C$6&lt;0,0,BI449-$C$6)))</f>
        <v>Compléter la part variable</v>
      </c>
      <c r="BK449" s="192" t="str">
        <f t="shared" si="177"/>
        <v>Date signature contrat absente ou non conforme</v>
      </c>
      <c r="BL449" s="24"/>
      <c r="BM449" s="29"/>
      <c r="BN449" s="61" t="str">
        <f t="shared" si="190"/>
        <v>Compléter la colonne M</v>
      </c>
      <c r="BO449" s="62"/>
      <c r="BP449" s="29"/>
      <c r="BQ449" s="205" t="str">
        <f>IF($M449="","Compléter la colonne M",IF(BO449="","Compléter la part variable",IF($M449=Données!$I$3,BO449,IF(AND($M449=Données!$I$2,BP449=""),"Compléter la colonne précédente",IF(BO449-BP449&lt;=0,0,IF(BP449&gt;=144.44,BO449-144.44,BO449-BP449))))))</f>
        <v>Compléter la colonne M</v>
      </c>
      <c r="BR449" s="197" t="str">
        <f>IF(BO449="","Compléter la part variable",IF(AND($M449=Données!$I$2,BP449=""),"Compléter mont. unit. versé pour le BTE",IF(BQ449-$C$6&lt;0,0,BQ449-$C$6)))</f>
        <v>Compléter la part variable</v>
      </c>
      <c r="BS449" s="192" t="str">
        <f t="shared" si="178"/>
        <v>Date signature contrat absente ou non conforme</v>
      </c>
      <c r="BT449" s="24"/>
      <c r="BU449" s="29"/>
      <c r="BV449" s="61" t="str">
        <f t="shared" si="191"/>
        <v>Compléter la colonne M</v>
      </c>
      <c r="BW449" s="62"/>
      <c r="BX449" s="29"/>
      <c r="BY449" s="205" t="str">
        <f>IF($M449="","Compléter la colonne M",IF(BW449="","Compléter la part variable",IF($M449=Données!$I$3,BW449,IF(AND($M449=Données!$I$2,BX449=""),"Compléter la colonne précédente",IF(BW449-BX449&lt;=0,0,IF(BX449&gt;=144.44,BW449-144.44,BW449-BX449))))))</f>
        <v>Compléter la colonne M</v>
      </c>
      <c r="BZ449" s="197" t="str">
        <f>IF(BW449="","Compléter la part variable",IF(AND($M449=Données!$I$2,BX449=""),"Compléter mont. unit. versé pour le BTE",IF(BY449-$C$6&lt;0,0,BY449-$C$6)))</f>
        <v>Compléter la part variable</v>
      </c>
      <c r="CA449" s="192" t="str">
        <f t="shared" si="179"/>
        <v>Date signature contrat absente ou non conforme</v>
      </c>
      <c r="CB449" s="24"/>
      <c r="CC449" s="29"/>
      <c r="CD449" s="61" t="str">
        <f t="shared" si="192"/>
        <v>Compléter la colonne M</v>
      </c>
      <c r="CE449" s="62"/>
      <c r="CF449" s="29"/>
      <c r="CG449" s="205" t="str">
        <f>IF($M449="","Compléter la colonne M",IF(CE449="","Compléter la part variable",IF($M449=Données!$I$3,CE449,IF(AND($M449=Données!$I$2,CF449=""),"Compléter la colonne précédente",IF(CE449-CF449&lt;=0,0,IF(CF449&gt;=144.44,CE449-144.44,CE449-CF449))))))</f>
        <v>Compléter la colonne M</v>
      </c>
      <c r="CH449" s="197" t="str">
        <f>IF(CE449="","Compléter la part variable",IF(AND($M449=Données!$I$2,CF449=""),"Compléter mont. unit. versé pour le BTE",IF(CG449-$C$6&lt;0,0,CG449-$C$6)))</f>
        <v>Compléter la part variable</v>
      </c>
      <c r="CI449" s="192" t="str">
        <f t="shared" si="180"/>
        <v>Date signature contrat absente ou non conforme</v>
      </c>
      <c r="CJ449" s="24"/>
      <c r="CK449" s="29"/>
      <c r="CL449" s="61" t="str">
        <f t="shared" si="193"/>
        <v>Compléter la colonne M</v>
      </c>
      <c r="CM449" s="62"/>
      <c r="CN449" s="29"/>
      <c r="CO449" s="205" t="str">
        <f>IF($M449="","Compléter la colonne M",IF(CM449="","Compléter la part variable",IF($M449=Données!$I$3,CM449,IF(AND($M449=Données!$I$2,CN449=""),"Compléter la colonne précédente",IF(CM449-CN449&lt;=0,0,IF(CN449&gt;=144.44,CM449-144.44,CM449-CN449))))))</f>
        <v>Compléter la colonne M</v>
      </c>
      <c r="CP449" s="197" t="str">
        <f>IF(CM449="","Compléter la part variable",IF(AND($M449=Données!$I$2,CN449=""),"Compléter mont. unit. versé pour le BTE",IF(CO449-$C$6&lt;0,0,CO449-$C$6)))</f>
        <v>Compléter la part variable</v>
      </c>
      <c r="CQ449" s="192" t="str">
        <f t="shared" si="181"/>
        <v>Date signature contrat absente ou non conforme</v>
      </c>
      <c r="CR449" s="24"/>
      <c r="CS449" s="29"/>
      <c r="CT449" s="61" t="str">
        <f t="shared" si="194"/>
        <v>Compléter la colonne M</v>
      </c>
      <c r="CU449" s="62"/>
      <c r="CV449" s="29"/>
      <c r="CW449" s="205" t="str">
        <f>IF($M449="","Compléter la colonne M",IF(CU449="","Compléter la part variable",IF($M449=Données!$I$3,CU449,IF(AND($M449=Données!$I$2,CV449=""),"Compléter la colonne précédente",IF(CU449-CV449&lt;=0,0,IF(CV449&gt;=144.44,CU449-144.44,CU449-CV449))))))</f>
        <v>Compléter la colonne M</v>
      </c>
      <c r="CX449" s="197" t="str">
        <f>IF(CU449="","Compléter la part variable",IF(AND($M449=Données!$I$2,CV449=""),"Compléter mont. unit. versé pour le BTE",IF(CW449-$C$6&lt;0,0,CW449-$C$6)))</f>
        <v>Compléter la part variable</v>
      </c>
      <c r="CY449" s="192" t="str">
        <f t="shared" si="182"/>
        <v>Date signature contrat absente ou non conforme</v>
      </c>
      <c r="CZ449" s="24"/>
      <c r="DA449" s="29"/>
      <c r="DB449" s="61" t="str">
        <f t="shared" si="195"/>
        <v>Compléter la colonne M</v>
      </c>
      <c r="DC449" s="62"/>
      <c r="DD449" s="29"/>
      <c r="DE449" s="205" t="str">
        <f>IF($M449="","Compléter la colonne M",IF(DC449="","Compléter la part variable",IF($M449=Données!$I$3,DC449,IF(AND($M449=Données!$I$2,DD449=""),"Compléter la colonne précédente",IF(DC449-DD449&lt;=0,0,IF(DD449&gt;=144.44,DC449-144.44,DC449-DD449))))))</f>
        <v>Compléter la colonne M</v>
      </c>
      <c r="DF449" s="197" t="str">
        <f>IF(DC449="","Compléter la part variable",IF(AND($M449=Données!$I$2,DD449=""),"Compléter mont. unit. versé pour le BTE",IF(DE449-$C$6&lt;0,0,DE449-$C$6)))</f>
        <v>Compléter la part variable</v>
      </c>
      <c r="DG449" s="192" t="str">
        <f t="shared" si="183"/>
        <v>Date signature contrat absente ou non conforme</v>
      </c>
      <c r="DH449" s="106" t="str">
        <f t="shared" si="170"/>
        <v>Remplir les colonnes M,N, Q et P</v>
      </c>
      <c r="DI449" s="153" t="str">
        <f t="shared" si="171"/>
        <v>Remplir les colonnes M, N, Q et P</v>
      </c>
      <c r="DJ449" s="28" t="str">
        <f t="shared" si="172"/>
        <v>Remplir les colonnes M, N, Q et P</v>
      </c>
      <c r="DK449"/>
      <c r="DL449"/>
    </row>
    <row r="450" spans="1:116" x14ac:dyDescent="0.3">
      <c r="A450" s="132"/>
      <c r="B450" s="165"/>
      <c r="C450" s="43"/>
      <c r="D450" s="43"/>
      <c r="E450" s="43"/>
      <c r="F450" s="43"/>
      <c r="G450" s="133"/>
      <c r="H450" s="59"/>
      <c r="I450" s="29"/>
      <c r="J450" s="167"/>
      <c r="K450" s="167"/>
      <c r="L450" s="168"/>
      <c r="M450" s="141"/>
      <c r="N450" s="119"/>
      <c r="O450" s="69"/>
      <c r="P450" s="69"/>
      <c r="Q450" s="145"/>
      <c r="R450" s="24"/>
      <c r="S450" s="29"/>
      <c r="T450" s="61" t="str">
        <f t="shared" si="184"/>
        <v>Compléter la colonne M</v>
      </c>
      <c r="U450" s="62"/>
      <c r="V450" s="103" t="str">
        <f t="shared" si="168"/>
        <v>Compléter la colonne précédente</v>
      </c>
      <c r="W450" s="192" t="str">
        <f t="shared" si="169"/>
        <v>Date signature contrat absente ou non conforme</v>
      </c>
      <c r="X450" s="24"/>
      <c r="Y450" s="29"/>
      <c r="Z450" s="61" t="str">
        <f t="shared" si="185"/>
        <v>Compléter la colonne M</v>
      </c>
      <c r="AA450" s="62"/>
      <c r="AB450" s="29"/>
      <c r="AC450" s="205" t="str">
        <f>IF($M450="","Compléter la colonne M",IF(AA450="","Compléter la part variable",IF($M450=Données!$I$3,AA450,IF(AND($M450=Données!$I$2,AB450=""),"Compléter la colonne précédente",IF(AA450-AB450&lt;=0,0,IF(AB450&gt;=144.44,AA450-144.44,AA450-AB450))))))</f>
        <v>Compléter la colonne M</v>
      </c>
      <c r="AD450" s="197" t="str">
        <f>IF(AA450="","Compléter la part variable",IF(AND($M450=Données!$I$2,AB450=""),"Compléter mont. unit. versé pour le BTE",IF(AC450-$C$6&lt;0,0,AC450-$C$6)))</f>
        <v>Compléter la part variable</v>
      </c>
      <c r="AE450" s="192" t="str">
        <f t="shared" si="173"/>
        <v>Date signature contrat absente ou non conforme</v>
      </c>
      <c r="AF450" s="24"/>
      <c r="AG450" s="29"/>
      <c r="AH450" s="61" t="str">
        <f t="shared" si="186"/>
        <v>Compléter la colonne M</v>
      </c>
      <c r="AI450" s="62"/>
      <c r="AJ450" s="29"/>
      <c r="AK450" s="205" t="str">
        <f>IF($M450="","Compléter la colonne M",IF(AI450="","Compléter la part variable",IF($M450=Données!$I$3,AI450,IF(AND($M450=Données!$I$2,AJ450=""),"Compléter la colonne précédente",IF(AI450-AJ450&lt;=0,0,IF(AJ450&gt;=144.44,AI450-144.44,AI450-AJ450))))))</f>
        <v>Compléter la colonne M</v>
      </c>
      <c r="AL450" s="197" t="str">
        <f>IF(AI450="","Compléter la part variable",IF(AND($M450=Données!$I$2,AJ450=""),"Compléter mont. unit. versé pour le BTE",IF(AK450-$C$6&lt;0,0,AK450-$C$6)))</f>
        <v>Compléter la part variable</v>
      </c>
      <c r="AM450" s="192" t="str">
        <f t="shared" si="174"/>
        <v>Date signature contrat absente ou non conforme</v>
      </c>
      <c r="AN450" s="24"/>
      <c r="AO450" s="29"/>
      <c r="AP450" s="61" t="str">
        <f t="shared" si="187"/>
        <v>Compléter la colonne M</v>
      </c>
      <c r="AQ450" s="62"/>
      <c r="AR450" s="29"/>
      <c r="AS450" s="205" t="str">
        <f>IF($M450="","Compléter la colonne M",IF(AQ450="","Compléter la part variable",IF($M450=Données!$I$3,AQ450,IF(AND($M450=Données!$I$2,AR450=""),"Compléter la colonne précédente",IF(AQ450-AR450&lt;=0,0,IF(AR450&gt;=144.44,AQ450-144.44,AQ450-AR450))))))</f>
        <v>Compléter la colonne M</v>
      </c>
      <c r="AT450" s="197" t="str">
        <f>IF(AQ450="","Compléter la part variable",IF(AND($M450=Données!$I$2,AR450=""),"Compléter mont. unit. versé pour le BTE",IF(AS450-$C$6&lt;0,0,AS450-$C$6)))</f>
        <v>Compléter la part variable</v>
      </c>
      <c r="AU450" s="192" t="str">
        <f t="shared" si="175"/>
        <v>Date signature contrat absente ou non conforme</v>
      </c>
      <c r="AV450" s="24"/>
      <c r="AW450" s="29"/>
      <c r="AX450" s="61" t="str">
        <f t="shared" si="188"/>
        <v>Compléter la colonne M</v>
      </c>
      <c r="AY450" s="62"/>
      <c r="AZ450" s="29"/>
      <c r="BA450" s="205" t="str">
        <f>IF($M450="","Compléter la colonne M",IF(AY450="","Compléter la part variable",IF($M450=Données!$I$3,AY450,IF(AND($M450=Données!$I$2,AZ450=""),"Compléter la colonne précédente",IF(AY450-AZ450&lt;=0,0,IF(AZ450&gt;=144.44,AY450-144.44,AY450-AZ450))))))</f>
        <v>Compléter la colonne M</v>
      </c>
      <c r="BB450" s="197" t="str">
        <f>IF(AY450="","Compléter la part variable",IF(AND($M450=Données!$I$2,AZ450=""),"Compléter mont. unit. versé pour le BTE",IF(BA450-$C$6&lt;0,0,BA450-$C$6)))</f>
        <v>Compléter la part variable</v>
      </c>
      <c r="BC450" s="192" t="str">
        <f t="shared" si="176"/>
        <v>Date signature contrat absente ou non conforme</v>
      </c>
      <c r="BD450" s="24"/>
      <c r="BE450" s="29"/>
      <c r="BF450" s="61" t="str">
        <f t="shared" si="189"/>
        <v>Compléter la colonne M</v>
      </c>
      <c r="BG450" s="62"/>
      <c r="BH450" s="29"/>
      <c r="BI450" s="205" t="str">
        <f>IF($M450="","Compléter la colonne M",IF(BG450="","Compléter la part variable",IF($M450=Données!$I$3,BG450,IF(AND($M450=Données!$I$2,BH450=""),"Compléter la colonne précédente",IF(BG450-BH450&lt;=0,0,IF(BH450&gt;=144.44,BG450-144.44,BG450-BH450))))))</f>
        <v>Compléter la colonne M</v>
      </c>
      <c r="BJ450" s="197" t="str">
        <f>IF(BG450="","Compléter la part variable",IF(AND($M450=Données!$I$2,BH450=""),"Compléter mont. unit. versé pour le BTE",IF(BI450-$C$6&lt;0,0,BI450-$C$6)))</f>
        <v>Compléter la part variable</v>
      </c>
      <c r="BK450" s="192" t="str">
        <f t="shared" si="177"/>
        <v>Date signature contrat absente ou non conforme</v>
      </c>
      <c r="BL450" s="24"/>
      <c r="BM450" s="29"/>
      <c r="BN450" s="61" t="str">
        <f t="shared" si="190"/>
        <v>Compléter la colonne M</v>
      </c>
      <c r="BO450" s="62"/>
      <c r="BP450" s="29"/>
      <c r="BQ450" s="205" t="str">
        <f>IF($M450="","Compléter la colonne M",IF(BO450="","Compléter la part variable",IF($M450=Données!$I$3,BO450,IF(AND($M450=Données!$I$2,BP450=""),"Compléter la colonne précédente",IF(BO450-BP450&lt;=0,0,IF(BP450&gt;=144.44,BO450-144.44,BO450-BP450))))))</f>
        <v>Compléter la colonne M</v>
      </c>
      <c r="BR450" s="197" t="str">
        <f>IF(BO450="","Compléter la part variable",IF(AND($M450=Données!$I$2,BP450=""),"Compléter mont. unit. versé pour le BTE",IF(BQ450-$C$6&lt;0,0,BQ450-$C$6)))</f>
        <v>Compléter la part variable</v>
      </c>
      <c r="BS450" s="192" t="str">
        <f t="shared" si="178"/>
        <v>Date signature contrat absente ou non conforme</v>
      </c>
      <c r="BT450" s="24"/>
      <c r="BU450" s="29"/>
      <c r="BV450" s="61" t="str">
        <f t="shared" si="191"/>
        <v>Compléter la colonne M</v>
      </c>
      <c r="BW450" s="62"/>
      <c r="BX450" s="29"/>
      <c r="BY450" s="205" t="str">
        <f>IF($M450="","Compléter la colonne M",IF(BW450="","Compléter la part variable",IF($M450=Données!$I$3,BW450,IF(AND($M450=Données!$I$2,BX450=""),"Compléter la colonne précédente",IF(BW450-BX450&lt;=0,0,IF(BX450&gt;=144.44,BW450-144.44,BW450-BX450))))))</f>
        <v>Compléter la colonne M</v>
      </c>
      <c r="BZ450" s="197" t="str">
        <f>IF(BW450="","Compléter la part variable",IF(AND($M450=Données!$I$2,BX450=""),"Compléter mont. unit. versé pour le BTE",IF(BY450-$C$6&lt;0,0,BY450-$C$6)))</f>
        <v>Compléter la part variable</v>
      </c>
      <c r="CA450" s="192" t="str">
        <f t="shared" si="179"/>
        <v>Date signature contrat absente ou non conforme</v>
      </c>
      <c r="CB450" s="24"/>
      <c r="CC450" s="29"/>
      <c r="CD450" s="61" t="str">
        <f t="shared" si="192"/>
        <v>Compléter la colonne M</v>
      </c>
      <c r="CE450" s="62"/>
      <c r="CF450" s="29"/>
      <c r="CG450" s="205" t="str">
        <f>IF($M450="","Compléter la colonne M",IF(CE450="","Compléter la part variable",IF($M450=Données!$I$3,CE450,IF(AND($M450=Données!$I$2,CF450=""),"Compléter la colonne précédente",IF(CE450-CF450&lt;=0,0,IF(CF450&gt;=144.44,CE450-144.44,CE450-CF450))))))</f>
        <v>Compléter la colonne M</v>
      </c>
      <c r="CH450" s="197" t="str">
        <f>IF(CE450="","Compléter la part variable",IF(AND($M450=Données!$I$2,CF450=""),"Compléter mont. unit. versé pour le BTE",IF(CG450-$C$6&lt;0,0,CG450-$C$6)))</f>
        <v>Compléter la part variable</v>
      </c>
      <c r="CI450" s="192" t="str">
        <f t="shared" si="180"/>
        <v>Date signature contrat absente ou non conforme</v>
      </c>
      <c r="CJ450" s="24"/>
      <c r="CK450" s="29"/>
      <c r="CL450" s="61" t="str">
        <f t="shared" si="193"/>
        <v>Compléter la colonne M</v>
      </c>
      <c r="CM450" s="62"/>
      <c r="CN450" s="29"/>
      <c r="CO450" s="205" t="str">
        <f>IF($M450="","Compléter la colonne M",IF(CM450="","Compléter la part variable",IF($M450=Données!$I$3,CM450,IF(AND($M450=Données!$I$2,CN450=""),"Compléter la colonne précédente",IF(CM450-CN450&lt;=0,0,IF(CN450&gt;=144.44,CM450-144.44,CM450-CN450))))))</f>
        <v>Compléter la colonne M</v>
      </c>
      <c r="CP450" s="197" t="str">
        <f>IF(CM450="","Compléter la part variable",IF(AND($M450=Données!$I$2,CN450=""),"Compléter mont. unit. versé pour le BTE",IF(CO450-$C$6&lt;0,0,CO450-$C$6)))</f>
        <v>Compléter la part variable</v>
      </c>
      <c r="CQ450" s="192" t="str">
        <f t="shared" si="181"/>
        <v>Date signature contrat absente ou non conforme</v>
      </c>
      <c r="CR450" s="24"/>
      <c r="CS450" s="29"/>
      <c r="CT450" s="61" t="str">
        <f t="shared" si="194"/>
        <v>Compléter la colonne M</v>
      </c>
      <c r="CU450" s="62"/>
      <c r="CV450" s="29"/>
      <c r="CW450" s="205" t="str">
        <f>IF($M450="","Compléter la colonne M",IF(CU450="","Compléter la part variable",IF($M450=Données!$I$3,CU450,IF(AND($M450=Données!$I$2,CV450=""),"Compléter la colonne précédente",IF(CU450-CV450&lt;=0,0,IF(CV450&gt;=144.44,CU450-144.44,CU450-CV450))))))</f>
        <v>Compléter la colonne M</v>
      </c>
      <c r="CX450" s="197" t="str">
        <f>IF(CU450="","Compléter la part variable",IF(AND($M450=Données!$I$2,CV450=""),"Compléter mont. unit. versé pour le BTE",IF(CW450-$C$6&lt;0,0,CW450-$C$6)))</f>
        <v>Compléter la part variable</v>
      </c>
      <c r="CY450" s="192" t="str">
        <f t="shared" si="182"/>
        <v>Date signature contrat absente ou non conforme</v>
      </c>
      <c r="CZ450" s="24"/>
      <c r="DA450" s="29"/>
      <c r="DB450" s="61" t="str">
        <f t="shared" si="195"/>
        <v>Compléter la colonne M</v>
      </c>
      <c r="DC450" s="62"/>
      <c r="DD450" s="29"/>
      <c r="DE450" s="205" t="str">
        <f>IF($M450="","Compléter la colonne M",IF(DC450="","Compléter la part variable",IF($M450=Données!$I$3,DC450,IF(AND($M450=Données!$I$2,DD450=""),"Compléter la colonne précédente",IF(DC450-DD450&lt;=0,0,IF(DD450&gt;=144.44,DC450-144.44,DC450-DD450))))))</f>
        <v>Compléter la colonne M</v>
      </c>
      <c r="DF450" s="197" t="str">
        <f>IF(DC450="","Compléter la part variable",IF(AND($M450=Données!$I$2,DD450=""),"Compléter mont. unit. versé pour le BTE",IF(DE450-$C$6&lt;0,0,DE450-$C$6)))</f>
        <v>Compléter la part variable</v>
      </c>
      <c r="DG450" s="192" t="str">
        <f t="shared" si="183"/>
        <v>Date signature contrat absente ou non conforme</v>
      </c>
      <c r="DH450" s="106" t="str">
        <f t="shared" si="170"/>
        <v>Remplir les colonnes M,N, Q et P</v>
      </c>
      <c r="DI450" s="153" t="str">
        <f t="shared" si="171"/>
        <v>Remplir les colonnes M, N, Q et P</v>
      </c>
      <c r="DJ450" s="28" t="str">
        <f t="shared" si="172"/>
        <v>Remplir les colonnes M, N, Q et P</v>
      </c>
      <c r="DK450"/>
      <c r="DL450"/>
    </row>
    <row r="451" spans="1:116" x14ac:dyDescent="0.3">
      <c r="A451" s="132"/>
      <c r="B451" s="165"/>
      <c r="C451" s="43"/>
      <c r="D451" s="43"/>
      <c r="E451" s="43"/>
      <c r="F451" s="43"/>
      <c r="G451" s="133"/>
      <c r="H451" s="59"/>
      <c r="I451" s="29"/>
      <c r="J451" s="167"/>
      <c r="K451" s="167"/>
      <c r="L451" s="168"/>
      <c r="M451" s="141"/>
      <c r="N451" s="119"/>
      <c r="O451" s="69"/>
      <c r="P451" s="69"/>
      <c r="Q451" s="145"/>
      <c r="R451" s="24"/>
      <c r="S451" s="29"/>
      <c r="T451" s="61" t="str">
        <f t="shared" si="184"/>
        <v>Compléter la colonne M</v>
      </c>
      <c r="U451" s="62"/>
      <c r="V451" s="103" t="str">
        <f t="shared" si="168"/>
        <v>Compléter la colonne précédente</v>
      </c>
      <c r="W451" s="192" t="str">
        <f t="shared" si="169"/>
        <v>Date signature contrat absente ou non conforme</v>
      </c>
      <c r="X451" s="24"/>
      <c r="Y451" s="29"/>
      <c r="Z451" s="61" t="str">
        <f t="shared" si="185"/>
        <v>Compléter la colonne M</v>
      </c>
      <c r="AA451" s="62"/>
      <c r="AB451" s="29"/>
      <c r="AC451" s="205" t="str">
        <f>IF($M451="","Compléter la colonne M",IF(AA451="","Compléter la part variable",IF($M451=Données!$I$3,AA451,IF(AND($M451=Données!$I$2,AB451=""),"Compléter la colonne précédente",IF(AA451-AB451&lt;=0,0,IF(AB451&gt;=144.44,AA451-144.44,AA451-AB451))))))</f>
        <v>Compléter la colonne M</v>
      </c>
      <c r="AD451" s="197" t="str">
        <f>IF(AA451="","Compléter la part variable",IF(AND($M451=Données!$I$2,AB451=""),"Compléter mont. unit. versé pour le BTE",IF(AC451-$C$6&lt;0,0,AC451-$C$6)))</f>
        <v>Compléter la part variable</v>
      </c>
      <c r="AE451" s="192" t="str">
        <f t="shared" si="173"/>
        <v>Date signature contrat absente ou non conforme</v>
      </c>
      <c r="AF451" s="24"/>
      <c r="AG451" s="29"/>
      <c r="AH451" s="61" t="str">
        <f t="shared" si="186"/>
        <v>Compléter la colonne M</v>
      </c>
      <c r="AI451" s="62"/>
      <c r="AJ451" s="29"/>
      <c r="AK451" s="205" t="str">
        <f>IF($M451="","Compléter la colonne M",IF(AI451="","Compléter la part variable",IF($M451=Données!$I$3,AI451,IF(AND($M451=Données!$I$2,AJ451=""),"Compléter la colonne précédente",IF(AI451-AJ451&lt;=0,0,IF(AJ451&gt;=144.44,AI451-144.44,AI451-AJ451))))))</f>
        <v>Compléter la colonne M</v>
      </c>
      <c r="AL451" s="197" t="str">
        <f>IF(AI451="","Compléter la part variable",IF(AND($M451=Données!$I$2,AJ451=""),"Compléter mont. unit. versé pour le BTE",IF(AK451-$C$6&lt;0,0,AK451-$C$6)))</f>
        <v>Compléter la part variable</v>
      </c>
      <c r="AM451" s="192" t="str">
        <f t="shared" si="174"/>
        <v>Date signature contrat absente ou non conforme</v>
      </c>
      <c r="AN451" s="24"/>
      <c r="AO451" s="29"/>
      <c r="AP451" s="61" t="str">
        <f t="shared" si="187"/>
        <v>Compléter la colonne M</v>
      </c>
      <c r="AQ451" s="62"/>
      <c r="AR451" s="29"/>
      <c r="AS451" s="205" t="str">
        <f>IF($M451="","Compléter la colonne M",IF(AQ451="","Compléter la part variable",IF($M451=Données!$I$3,AQ451,IF(AND($M451=Données!$I$2,AR451=""),"Compléter la colonne précédente",IF(AQ451-AR451&lt;=0,0,IF(AR451&gt;=144.44,AQ451-144.44,AQ451-AR451))))))</f>
        <v>Compléter la colonne M</v>
      </c>
      <c r="AT451" s="197" t="str">
        <f>IF(AQ451="","Compléter la part variable",IF(AND($M451=Données!$I$2,AR451=""),"Compléter mont. unit. versé pour le BTE",IF(AS451-$C$6&lt;0,0,AS451-$C$6)))</f>
        <v>Compléter la part variable</v>
      </c>
      <c r="AU451" s="192" t="str">
        <f t="shared" si="175"/>
        <v>Date signature contrat absente ou non conforme</v>
      </c>
      <c r="AV451" s="24"/>
      <c r="AW451" s="29"/>
      <c r="AX451" s="61" t="str">
        <f t="shared" si="188"/>
        <v>Compléter la colonne M</v>
      </c>
      <c r="AY451" s="62"/>
      <c r="AZ451" s="29"/>
      <c r="BA451" s="205" t="str">
        <f>IF($M451="","Compléter la colonne M",IF(AY451="","Compléter la part variable",IF($M451=Données!$I$3,AY451,IF(AND($M451=Données!$I$2,AZ451=""),"Compléter la colonne précédente",IF(AY451-AZ451&lt;=0,0,IF(AZ451&gt;=144.44,AY451-144.44,AY451-AZ451))))))</f>
        <v>Compléter la colonne M</v>
      </c>
      <c r="BB451" s="197" t="str">
        <f>IF(AY451="","Compléter la part variable",IF(AND($M451=Données!$I$2,AZ451=""),"Compléter mont. unit. versé pour le BTE",IF(BA451-$C$6&lt;0,0,BA451-$C$6)))</f>
        <v>Compléter la part variable</v>
      </c>
      <c r="BC451" s="192" t="str">
        <f t="shared" si="176"/>
        <v>Date signature contrat absente ou non conforme</v>
      </c>
      <c r="BD451" s="24"/>
      <c r="BE451" s="29"/>
      <c r="BF451" s="61" t="str">
        <f t="shared" si="189"/>
        <v>Compléter la colonne M</v>
      </c>
      <c r="BG451" s="62"/>
      <c r="BH451" s="29"/>
      <c r="BI451" s="205" t="str">
        <f>IF($M451="","Compléter la colonne M",IF(BG451="","Compléter la part variable",IF($M451=Données!$I$3,BG451,IF(AND($M451=Données!$I$2,BH451=""),"Compléter la colonne précédente",IF(BG451-BH451&lt;=0,0,IF(BH451&gt;=144.44,BG451-144.44,BG451-BH451))))))</f>
        <v>Compléter la colonne M</v>
      </c>
      <c r="BJ451" s="197" t="str">
        <f>IF(BG451="","Compléter la part variable",IF(AND($M451=Données!$I$2,BH451=""),"Compléter mont. unit. versé pour le BTE",IF(BI451-$C$6&lt;0,0,BI451-$C$6)))</f>
        <v>Compléter la part variable</v>
      </c>
      <c r="BK451" s="192" t="str">
        <f t="shared" si="177"/>
        <v>Date signature contrat absente ou non conforme</v>
      </c>
      <c r="BL451" s="24"/>
      <c r="BM451" s="29"/>
      <c r="BN451" s="61" t="str">
        <f t="shared" si="190"/>
        <v>Compléter la colonne M</v>
      </c>
      <c r="BO451" s="62"/>
      <c r="BP451" s="29"/>
      <c r="BQ451" s="205" t="str">
        <f>IF($M451="","Compléter la colonne M",IF(BO451="","Compléter la part variable",IF($M451=Données!$I$3,BO451,IF(AND($M451=Données!$I$2,BP451=""),"Compléter la colonne précédente",IF(BO451-BP451&lt;=0,0,IF(BP451&gt;=144.44,BO451-144.44,BO451-BP451))))))</f>
        <v>Compléter la colonne M</v>
      </c>
      <c r="BR451" s="197" t="str">
        <f>IF(BO451="","Compléter la part variable",IF(AND($M451=Données!$I$2,BP451=""),"Compléter mont. unit. versé pour le BTE",IF(BQ451-$C$6&lt;0,0,BQ451-$C$6)))</f>
        <v>Compléter la part variable</v>
      </c>
      <c r="BS451" s="192" t="str">
        <f t="shared" si="178"/>
        <v>Date signature contrat absente ou non conforme</v>
      </c>
      <c r="BT451" s="24"/>
      <c r="BU451" s="29"/>
      <c r="BV451" s="61" t="str">
        <f t="shared" si="191"/>
        <v>Compléter la colonne M</v>
      </c>
      <c r="BW451" s="62"/>
      <c r="BX451" s="29"/>
      <c r="BY451" s="205" t="str">
        <f>IF($M451="","Compléter la colonne M",IF(BW451="","Compléter la part variable",IF($M451=Données!$I$3,BW451,IF(AND($M451=Données!$I$2,BX451=""),"Compléter la colonne précédente",IF(BW451-BX451&lt;=0,0,IF(BX451&gt;=144.44,BW451-144.44,BW451-BX451))))))</f>
        <v>Compléter la colonne M</v>
      </c>
      <c r="BZ451" s="197" t="str">
        <f>IF(BW451="","Compléter la part variable",IF(AND($M451=Données!$I$2,BX451=""),"Compléter mont. unit. versé pour le BTE",IF(BY451-$C$6&lt;0,0,BY451-$C$6)))</f>
        <v>Compléter la part variable</v>
      </c>
      <c r="CA451" s="192" t="str">
        <f t="shared" si="179"/>
        <v>Date signature contrat absente ou non conforme</v>
      </c>
      <c r="CB451" s="24"/>
      <c r="CC451" s="29"/>
      <c r="CD451" s="61" t="str">
        <f t="shared" si="192"/>
        <v>Compléter la colonne M</v>
      </c>
      <c r="CE451" s="62"/>
      <c r="CF451" s="29"/>
      <c r="CG451" s="205" t="str">
        <f>IF($M451="","Compléter la colonne M",IF(CE451="","Compléter la part variable",IF($M451=Données!$I$3,CE451,IF(AND($M451=Données!$I$2,CF451=""),"Compléter la colonne précédente",IF(CE451-CF451&lt;=0,0,IF(CF451&gt;=144.44,CE451-144.44,CE451-CF451))))))</f>
        <v>Compléter la colonne M</v>
      </c>
      <c r="CH451" s="197" t="str">
        <f>IF(CE451="","Compléter la part variable",IF(AND($M451=Données!$I$2,CF451=""),"Compléter mont. unit. versé pour le BTE",IF(CG451-$C$6&lt;0,0,CG451-$C$6)))</f>
        <v>Compléter la part variable</v>
      </c>
      <c r="CI451" s="192" t="str">
        <f t="shared" si="180"/>
        <v>Date signature contrat absente ou non conforme</v>
      </c>
      <c r="CJ451" s="24"/>
      <c r="CK451" s="29"/>
      <c r="CL451" s="61" t="str">
        <f t="shared" si="193"/>
        <v>Compléter la colonne M</v>
      </c>
      <c r="CM451" s="62"/>
      <c r="CN451" s="29"/>
      <c r="CO451" s="205" t="str">
        <f>IF($M451="","Compléter la colonne M",IF(CM451="","Compléter la part variable",IF($M451=Données!$I$3,CM451,IF(AND($M451=Données!$I$2,CN451=""),"Compléter la colonne précédente",IF(CM451-CN451&lt;=0,0,IF(CN451&gt;=144.44,CM451-144.44,CM451-CN451))))))</f>
        <v>Compléter la colonne M</v>
      </c>
      <c r="CP451" s="197" t="str">
        <f>IF(CM451="","Compléter la part variable",IF(AND($M451=Données!$I$2,CN451=""),"Compléter mont. unit. versé pour le BTE",IF(CO451-$C$6&lt;0,0,CO451-$C$6)))</f>
        <v>Compléter la part variable</v>
      </c>
      <c r="CQ451" s="192" t="str">
        <f t="shared" si="181"/>
        <v>Date signature contrat absente ou non conforme</v>
      </c>
      <c r="CR451" s="24"/>
      <c r="CS451" s="29"/>
      <c r="CT451" s="61" t="str">
        <f t="shared" si="194"/>
        <v>Compléter la colonne M</v>
      </c>
      <c r="CU451" s="62"/>
      <c r="CV451" s="29"/>
      <c r="CW451" s="205" t="str">
        <f>IF($M451="","Compléter la colonne M",IF(CU451="","Compléter la part variable",IF($M451=Données!$I$3,CU451,IF(AND($M451=Données!$I$2,CV451=""),"Compléter la colonne précédente",IF(CU451-CV451&lt;=0,0,IF(CV451&gt;=144.44,CU451-144.44,CU451-CV451))))))</f>
        <v>Compléter la colonne M</v>
      </c>
      <c r="CX451" s="197" t="str">
        <f>IF(CU451="","Compléter la part variable",IF(AND($M451=Données!$I$2,CV451=""),"Compléter mont. unit. versé pour le BTE",IF(CW451-$C$6&lt;0,0,CW451-$C$6)))</f>
        <v>Compléter la part variable</v>
      </c>
      <c r="CY451" s="192" t="str">
        <f t="shared" si="182"/>
        <v>Date signature contrat absente ou non conforme</v>
      </c>
      <c r="CZ451" s="24"/>
      <c r="DA451" s="29"/>
      <c r="DB451" s="61" t="str">
        <f t="shared" si="195"/>
        <v>Compléter la colonne M</v>
      </c>
      <c r="DC451" s="62"/>
      <c r="DD451" s="29"/>
      <c r="DE451" s="205" t="str">
        <f>IF($M451="","Compléter la colonne M",IF(DC451="","Compléter la part variable",IF($M451=Données!$I$3,DC451,IF(AND($M451=Données!$I$2,DD451=""),"Compléter la colonne précédente",IF(DC451-DD451&lt;=0,0,IF(DD451&gt;=144.44,DC451-144.44,DC451-DD451))))))</f>
        <v>Compléter la colonne M</v>
      </c>
      <c r="DF451" s="197" t="str">
        <f>IF(DC451="","Compléter la part variable",IF(AND($M451=Données!$I$2,DD451=""),"Compléter mont. unit. versé pour le BTE",IF(DE451-$C$6&lt;0,0,DE451-$C$6)))</f>
        <v>Compléter la part variable</v>
      </c>
      <c r="DG451" s="192" t="str">
        <f t="shared" si="183"/>
        <v>Date signature contrat absente ou non conforme</v>
      </c>
      <c r="DH451" s="106" t="str">
        <f t="shared" si="170"/>
        <v>Remplir les colonnes M,N, Q et P</v>
      </c>
      <c r="DI451" s="153" t="str">
        <f t="shared" si="171"/>
        <v>Remplir les colonnes M, N, Q et P</v>
      </c>
      <c r="DJ451" s="28" t="str">
        <f t="shared" si="172"/>
        <v>Remplir les colonnes M, N, Q et P</v>
      </c>
      <c r="DK451"/>
      <c r="DL451"/>
    </row>
    <row r="452" spans="1:116" x14ac:dyDescent="0.3">
      <c r="A452" s="132"/>
      <c r="B452" s="165"/>
      <c r="C452" s="43"/>
      <c r="D452" s="43"/>
      <c r="E452" s="43"/>
      <c r="F452" s="43"/>
      <c r="G452" s="133"/>
      <c r="H452" s="59"/>
      <c r="I452" s="29"/>
      <c r="J452" s="167"/>
      <c r="K452" s="167"/>
      <c r="L452" s="168"/>
      <c r="M452" s="141"/>
      <c r="N452" s="119"/>
      <c r="O452" s="69"/>
      <c r="P452" s="69"/>
      <c r="Q452" s="145"/>
      <c r="R452" s="24"/>
      <c r="S452" s="29"/>
      <c r="T452" s="61" t="str">
        <f t="shared" si="184"/>
        <v>Compléter la colonne M</v>
      </c>
      <c r="U452" s="62"/>
      <c r="V452" s="103" t="str">
        <f t="shared" si="168"/>
        <v>Compléter la colonne précédente</v>
      </c>
      <c r="W452" s="192" t="str">
        <f t="shared" si="169"/>
        <v>Date signature contrat absente ou non conforme</v>
      </c>
      <c r="X452" s="24"/>
      <c r="Y452" s="29"/>
      <c r="Z452" s="61" t="str">
        <f t="shared" si="185"/>
        <v>Compléter la colonne M</v>
      </c>
      <c r="AA452" s="62"/>
      <c r="AB452" s="29"/>
      <c r="AC452" s="205" t="str">
        <f>IF($M452="","Compléter la colonne M",IF(AA452="","Compléter la part variable",IF($M452=Données!$I$3,AA452,IF(AND($M452=Données!$I$2,AB452=""),"Compléter la colonne précédente",IF(AA452-AB452&lt;=0,0,IF(AB452&gt;=144.44,AA452-144.44,AA452-AB452))))))</f>
        <v>Compléter la colonne M</v>
      </c>
      <c r="AD452" s="197" t="str">
        <f>IF(AA452="","Compléter la part variable",IF(AND($M452=Données!$I$2,AB452=""),"Compléter mont. unit. versé pour le BTE",IF(AC452-$C$6&lt;0,0,AC452-$C$6)))</f>
        <v>Compléter la part variable</v>
      </c>
      <c r="AE452" s="192" t="str">
        <f t="shared" si="173"/>
        <v>Date signature contrat absente ou non conforme</v>
      </c>
      <c r="AF452" s="24"/>
      <c r="AG452" s="29"/>
      <c r="AH452" s="61" t="str">
        <f t="shared" si="186"/>
        <v>Compléter la colonne M</v>
      </c>
      <c r="AI452" s="62"/>
      <c r="AJ452" s="29"/>
      <c r="AK452" s="205" t="str">
        <f>IF($M452="","Compléter la colonne M",IF(AI452="","Compléter la part variable",IF($M452=Données!$I$3,AI452,IF(AND($M452=Données!$I$2,AJ452=""),"Compléter la colonne précédente",IF(AI452-AJ452&lt;=0,0,IF(AJ452&gt;=144.44,AI452-144.44,AI452-AJ452))))))</f>
        <v>Compléter la colonne M</v>
      </c>
      <c r="AL452" s="197" t="str">
        <f>IF(AI452="","Compléter la part variable",IF(AND($M452=Données!$I$2,AJ452=""),"Compléter mont. unit. versé pour le BTE",IF(AK452-$C$6&lt;0,0,AK452-$C$6)))</f>
        <v>Compléter la part variable</v>
      </c>
      <c r="AM452" s="192" t="str">
        <f t="shared" si="174"/>
        <v>Date signature contrat absente ou non conforme</v>
      </c>
      <c r="AN452" s="24"/>
      <c r="AO452" s="29"/>
      <c r="AP452" s="61" t="str">
        <f t="shared" si="187"/>
        <v>Compléter la colonne M</v>
      </c>
      <c r="AQ452" s="62"/>
      <c r="AR452" s="29"/>
      <c r="AS452" s="205" t="str">
        <f>IF($M452="","Compléter la colonne M",IF(AQ452="","Compléter la part variable",IF($M452=Données!$I$3,AQ452,IF(AND($M452=Données!$I$2,AR452=""),"Compléter la colonne précédente",IF(AQ452-AR452&lt;=0,0,IF(AR452&gt;=144.44,AQ452-144.44,AQ452-AR452))))))</f>
        <v>Compléter la colonne M</v>
      </c>
      <c r="AT452" s="197" t="str">
        <f>IF(AQ452="","Compléter la part variable",IF(AND($M452=Données!$I$2,AR452=""),"Compléter mont. unit. versé pour le BTE",IF(AS452-$C$6&lt;0,0,AS452-$C$6)))</f>
        <v>Compléter la part variable</v>
      </c>
      <c r="AU452" s="192" t="str">
        <f t="shared" si="175"/>
        <v>Date signature contrat absente ou non conforme</v>
      </c>
      <c r="AV452" s="24"/>
      <c r="AW452" s="29"/>
      <c r="AX452" s="61" t="str">
        <f t="shared" si="188"/>
        <v>Compléter la colonne M</v>
      </c>
      <c r="AY452" s="62"/>
      <c r="AZ452" s="29"/>
      <c r="BA452" s="205" t="str">
        <f>IF($M452="","Compléter la colonne M",IF(AY452="","Compléter la part variable",IF($M452=Données!$I$3,AY452,IF(AND($M452=Données!$I$2,AZ452=""),"Compléter la colonne précédente",IF(AY452-AZ452&lt;=0,0,IF(AZ452&gt;=144.44,AY452-144.44,AY452-AZ452))))))</f>
        <v>Compléter la colonne M</v>
      </c>
      <c r="BB452" s="197" t="str">
        <f>IF(AY452="","Compléter la part variable",IF(AND($M452=Données!$I$2,AZ452=""),"Compléter mont. unit. versé pour le BTE",IF(BA452-$C$6&lt;0,0,BA452-$C$6)))</f>
        <v>Compléter la part variable</v>
      </c>
      <c r="BC452" s="192" t="str">
        <f t="shared" si="176"/>
        <v>Date signature contrat absente ou non conforme</v>
      </c>
      <c r="BD452" s="24"/>
      <c r="BE452" s="29"/>
      <c r="BF452" s="61" t="str">
        <f t="shared" si="189"/>
        <v>Compléter la colonne M</v>
      </c>
      <c r="BG452" s="62"/>
      <c r="BH452" s="29"/>
      <c r="BI452" s="205" t="str">
        <f>IF($M452="","Compléter la colonne M",IF(BG452="","Compléter la part variable",IF($M452=Données!$I$3,BG452,IF(AND($M452=Données!$I$2,BH452=""),"Compléter la colonne précédente",IF(BG452-BH452&lt;=0,0,IF(BH452&gt;=144.44,BG452-144.44,BG452-BH452))))))</f>
        <v>Compléter la colonne M</v>
      </c>
      <c r="BJ452" s="197" t="str">
        <f>IF(BG452="","Compléter la part variable",IF(AND($M452=Données!$I$2,BH452=""),"Compléter mont. unit. versé pour le BTE",IF(BI452-$C$6&lt;0,0,BI452-$C$6)))</f>
        <v>Compléter la part variable</v>
      </c>
      <c r="BK452" s="192" t="str">
        <f t="shared" si="177"/>
        <v>Date signature contrat absente ou non conforme</v>
      </c>
      <c r="BL452" s="24"/>
      <c r="BM452" s="29"/>
      <c r="BN452" s="61" t="str">
        <f t="shared" si="190"/>
        <v>Compléter la colonne M</v>
      </c>
      <c r="BO452" s="62"/>
      <c r="BP452" s="29"/>
      <c r="BQ452" s="205" t="str">
        <f>IF($M452="","Compléter la colonne M",IF(BO452="","Compléter la part variable",IF($M452=Données!$I$3,BO452,IF(AND($M452=Données!$I$2,BP452=""),"Compléter la colonne précédente",IF(BO452-BP452&lt;=0,0,IF(BP452&gt;=144.44,BO452-144.44,BO452-BP452))))))</f>
        <v>Compléter la colonne M</v>
      </c>
      <c r="BR452" s="197" t="str">
        <f>IF(BO452="","Compléter la part variable",IF(AND($M452=Données!$I$2,BP452=""),"Compléter mont. unit. versé pour le BTE",IF(BQ452-$C$6&lt;0,0,BQ452-$C$6)))</f>
        <v>Compléter la part variable</v>
      </c>
      <c r="BS452" s="192" t="str">
        <f t="shared" si="178"/>
        <v>Date signature contrat absente ou non conforme</v>
      </c>
      <c r="BT452" s="24"/>
      <c r="BU452" s="29"/>
      <c r="BV452" s="61" t="str">
        <f t="shared" si="191"/>
        <v>Compléter la colonne M</v>
      </c>
      <c r="BW452" s="62"/>
      <c r="BX452" s="29"/>
      <c r="BY452" s="205" t="str">
        <f>IF($M452="","Compléter la colonne M",IF(BW452="","Compléter la part variable",IF($M452=Données!$I$3,BW452,IF(AND($M452=Données!$I$2,BX452=""),"Compléter la colonne précédente",IF(BW452-BX452&lt;=0,0,IF(BX452&gt;=144.44,BW452-144.44,BW452-BX452))))))</f>
        <v>Compléter la colonne M</v>
      </c>
      <c r="BZ452" s="197" t="str">
        <f>IF(BW452="","Compléter la part variable",IF(AND($M452=Données!$I$2,BX452=""),"Compléter mont. unit. versé pour le BTE",IF(BY452-$C$6&lt;0,0,BY452-$C$6)))</f>
        <v>Compléter la part variable</v>
      </c>
      <c r="CA452" s="192" t="str">
        <f t="shared" si="179"/>
        <v>Date signature contrat absente ou non conforme</v>
      </c>
      <c r="CB452" s="24"/>
      <c r="CC452" s="29"/>
      <c r="CD452" s="61" t="str">
        <f t="shared" si="192"/>
        <v>Compléter la colonne M</v>
      </c>
      <c r="CE452" s="62"/>
      <c r="CF452" s="29"/>
      <c r="CG452" s="205" t="str">
        <f>IF($M452="","Compléter la colonne M",IF(CE452="","Compléter la part variable",IF($M452=Données!$I$3,CE452,IF(AND($M452=Données!$I$2,CF452=""),"Compléter la colonne précédente",IF(CE452-CF452&lt;=0,0,IF(CF452&gt;=144.44,CE452-144.44,CE452-CF452))))))</f>
        <v>Compléter la colonne M</v>
      </c>
      <c r="CH452" s="197" t="str">
        <f>IF(CE452="","Compléter la part variable",IF(AND($M452=Données!$I$2,CF452=""),"Compléter mont. unit. versé pour le BTE",IF(CG452-$C$6&lt;0,0,CG452-$C$6)))</f>
        <v>Compléter la part variable</v>
      </c>
      <c r="CI452" s="192" t="str">
        <f t="shared" si="180"/>
        <v>Date signature contrat absente ou non conforme</v>
      </c>
      <c r="CJ452" s="24"/>
      <c r="CK452" s="29"/>
      <c r="CL452" s="61" t="str">
        <f t="shared" si="193"/>
        <v>Compléter la colonne M</v>
      </c>
      <c r="CM452" s="62"/>
      <c r="CN452" s="29"/>
      <c r="CO452" s="205" t="str">
        <f>IF($M452="","Compléter la colonne M",IF(CM452="","Compléter la part variable",IF($M452=Données!$I$3,CM452,IF(AND($M452=Données!$I$2,CN452=""),"Compléter la colonne précédente",IF(CM452-CN452&lt;=0,0,IF(CN452&gt;=144.44,CM452-144.44,CM452-CN452))))))</f>
        <v>Compléter la colonne M</v>
      </c>
      <c r="CP452" s="197" t="str">
        <f>IF(CM452="","Compléter la part variable",IF(AND($M452=Données!$I$2,CN452=""),"Compléter mont. unit. versé pour le BTE",IF(CO452-$C$6&lt;0,0,CO452-$C$6)))</f>
        <v>Compléter la part variable</v>
      </c>
      <c r="CQ452" s="192" t="str">
        <f t="shared" si="181"/>
        <v>Date signature contrat absente ou non conforme</v>
      </c>
      <c r="CR452" s="24"/>
      <c r="CS452" s="29"/>
      <c r="CT452" s="61" t="str">
        <f t="shared" si="194"/>
        <v>Compléter la colonne M</v>
      </c>
      <c r="CU452" s="62"/>
      <c r="CV452" s="29"/>
      <c r="CW452" s="205" t="str">
        <f>IF($M452="","Compléter la colonne M",IF(CU452="","Compléter la part variable",IF($M452=Données!$I$3,CU452,IF(AND($M452=Données!$I$2,CV452=""),"Compléter la colonne précédente",IF(CU452-CV452&lt;=0,0,IF(CV452&gt;=144.44,CU452-144.44,CU452-CV452))))))</f>
        <v>Compléter la colonne M</v>
      </c>
      <c r="CX452" s="197" t="str">
        <f>IF(CU452="","Compléter la part variable",IF(AND($M452=Données!$I$2,CV452=""),"Compléter mont. unit. versé pour le BTE",IF(CW452-$C$6&lt;0,0,CW452-$C$6)))</f>
        <v>Compléter la part variable</v>
      </c>
      <c r="CY452" s="192" t="str">
        <f t="shared" si="182"/>
        <v>Date signature contrat absente ou non conforme</v>
      </c>
      <c r="CZ452" s="24"/>
      <c r="DA452" s="29"/>
      <c r="DB452" s="61" t="str">
        <f t="shared" si="195"/>
        <v>Compléter la colonne M</v>
      </c>
      <c r="DC452" s="62"/>
      <c r="DD452" s="29"/>
      <c r="DE452" s="205" t="str">
        <f>IF($M452="","Compléter la colonne M",IF(DC452="","Compléter la part variable",IF($M452=Données!$I$3,DC452,IF(AND($M452=Données!$I$2,DD452=""),"Compléter la colonne précédente",IF(DC452-DD452&lt;=0,0,IF(DD452&gt;=144.44,DC452-144.44,DC452-DD452))))))</f>
        <v>Compléter la colonne M</v>
      </c>
      <c r="DF452" s="197" t="str">
        <f>IF(DC452="","Compléter la part variable",IF(AND($M452=Données!$I$2,DD452=""),"Compléter mont. unit. versé pour le BTE",IF(DE452-$C$6&lt;0,0,DE452-$C$6)))</f>
        <v>Compléter la part variable</v>
      </c>
      <c r="DG452" s="192" t="str">
        <f t="shared" si="183"/>
        <v>Date signature contrat absente ou non conforme</v>
      </c>
      <c r="DH452" s="106" t="str">
        <f t="shared" si="170"/>
        <v>Remplir les colonnes M,N, Q et P</v>
      </c>
      <c r="DI452" s="153" t="str">
        <f t="shared" si="171"/>
        <v>Remplir les colonnes M, N, Q et P</v>
      </c>
      <c r="DJ452" s="28" t="str">
        <f t="shared" si="172"/>
        <v>Remplir les colonnes M, N, Q et P</v>
      </c>
      <c r="DK452"/>
      <c r="DL452"/>
    </row>
    <row r="453" spans="1:116" x14ac:dyDescent="0.3">
      <c r="A453" s="132"/>
      <c r="B453" s="165"/>
      <c r="C453" s="43"/>
      <c r="D453" s="43"/>
      <c r="E453" s="43"/>
      <c r="F453" s="43"/>
      <c r="G453" s="133"/>
      <c r="H453" s="59"/>
      <c r="I453" s="29"/>
      <c r="J453" s="167"/>
      <c r="K453" s="167"/>
      <c r="L453" s="168"/>
      <c r="M453" s="141"/>
      <c r="N453" s="119"/>
      <c r="O453" s="69"/>
      <c r="P453" s="69"/>
      <c r="Q453" s="145"/>
      <c r="R453" s="24"/>
      <c r="S453" s="29"/>
      <c r="T453" s="61" t="str">
        <f t="shared" si="184"/>
        <v>Compléter la colonne M</v>
      </c>
      <c r="U453" s="62"/>
      <c r="V453" s="103" t="str">
        <f t="shared" si="168"/>
        <v>Compléter la colonne précédente</v>
      </c>
      <c r="W453" s="192" t="str">
        <f t="shared" si="169"/>
        <v>Date signature contrat absente ou non conforme</v>
      </c>
      <c r="X453" s="24"/>
      <c r="Y453" s="29"/>
      <c r="Z453" s="61" t="str">
        <f t="shared" si="185"/>
        <v>Compléter la colonne M</v>
      </c>
      <c r="AA453" s="62"/>
      <c r="AB453" s="29"/>
      <c r="AC453" s="205" t="str">
        <f>IF($M453="","Compléter la colonne M",IF(AA453="","Compléter la part variable",IF($M453=Données!$I$3,AA453,IF(AND($M453=Données!$I$2,AB453=""),"Compléter la colonne précédente",IF(AA453-AB453&lt;=0,0,IF(AB453&gt;=144.44,AA453-144.44,AA453-AB453))))))</f>
        <v>Compléter la colonne M</v>
      </c>
      <c r="AD453" s="197" t="str">
        <f>IF(AA453="","Compléter la part variable",IF(AND($M453=Données!$I$2,AB453=""),"Compléter mont. unit. versé pour le BTE",IF(AC453-$C$6&lt;0,0,AC453-$C$6)))</f>
        <v>Compléter la part variable</v>
      </c>
      <c r="AE453" s="192" t="str">
        <f t="shared" si="173"/>
        <v>Date signature contrat absente ou non conforme</v>
      </c>
      <c r="AF453" s="24"/>
      <c r="AG453" s="29"/>
      <c r="AH453" s="61" t="str">
        <f t="shared" si="186"/>
        <v>Compléter la colonne M</v>
      </c>
      <c r="AI453" s="62"/>
      <c r="AJ453" s="29"/>
      <c r="AK453" s="205" t="str">
        <f>IF($M453="","Compléter la colonne M",IF(AI453="","Compléter la part variable",IF($M453=Données!$I$3,AI453,IF(AND($M453=Données!$I$2,AJ453=""),"Compléter la colonne précédente",IF(AI453-AJ453&lt;=0,0,IF(AJ453&gt;=144.44,AI453-144.44,AI453-AJ453))))))</f>
        <v>Compléter la colonne M</v>
      </c>
      <c r="AL453" s="197" t="str">
        <f>IF(AI453="","Compléter la part variable",IF(AND($M453=Données!$I$2,AJ453=""),"Compléter mont. unit. versé pour le BTE",IF(AK453-$C$6&lt;0,0,AK453-$C$6)))</f>
        <v>Compléter la part variable</v>
      </c>
      <c r="AM453" s="192" t="str">
        <f t="shared" si="174"/>
        <v>Date signature contrat absente ou non conforme</v>
      </c>
      <c r="AN453" s="24"/>
      <c r="AO453" s="29"/>
      <c r="AP453" s="61" t="str">
        <f t="shared" si="187"/>
        <v>Compléter la colonne M</v>
      </c>
      <c r="AQ453" s="62"/>
      <c r="AR453" s="29"/>
      <c r="AS453" s="205" t="str">
        <f>IF($M453="","Compléter la colonne M",IF(AQ453="","Compléter la part variable",IF($M453=Données!$I$3,AQ453,IF(AND($M453=Données!$I$2,AR453=""),"Compléter la colonne précédente",IF(AQ453-AR453&lt;=0,0,IF(AR453&gt;=144.44,AQ453-144.44,AQ453-AR453))))))</f>
        <v>Compléter la colonne M</v>
      </c>
      <c r="AT453" s="197" t="str">
        <f>IF(AQ453="","Compléter la part variable",IF(AND($M453=Données!$I$2,AR453=""),"Compléter mont. unit. versé pour le BTE",IF(AS453-$C$6&lt;0,0,AS453-$C$6)))</f>
        <v>Compléter la part variable</v>
      </c>
      <c r="AU453" s="192" t="str">
        <f t="shared" si="175"/>
        <v>Date signature contrat absente ou non conforme</v>
      </c>
      <c r="AV453" s="24"/>
      <c r="AW453" s="29"/>
      <c r="AX453" s="61" t="str">
        <f t="shared" si="188"/>
        <v>Compléter la colonne M</v>
      </c>
      <c r="AY453" s="62"/>
      <c r="AZ453" s="29"/>
      <c r="BA453" s="205" t="str">
        <f>IF($M453="","Compléter la colonne M",IF(AY453="","Compléter la part variable",IF($M453=Données!$I$3,AY453,IF(AND($M453=Données!$I$2,AZ453=""),"Compléter la colonne précédente",IF(AY453-AZ453&lt;=0,0,IF(AZ453&gt;=144.44,AY453-144.44,AY453-AZ453))))))</f>
        <v>Compléter la colonne M</v>
      </c>
      <c r="BB453" s="197" t="str">
        <f>IF(AY453="","Compléter la part variable",IF(AND($M453=Données!$I$2,AZ453=""),"Compléter mont. unit. versé pour le BTE",IF(BA453-$C$6&lt;0,0,BA453-$C$6)))</f>
        <v>Compléter la part variable</v>
      </c>
      <c r="BC453" s="192" t="str">
        <f t="shared" si="176"/>
        <v>Date signature contrat absente ou non conforme</v>
      </c>
      <c r="BD453" s="24"/>
      <c r="BE453" s="29"/>
      <c r="BF453" s="61" t="str">
        <f t="shared" si="189"/>
        <v>Compléter la colonne M</v>
      </c>
      <c r="BG453" s="62"/>
      <c r="BH453" s="29"/>
      <c r="BI453" s="205" t="str">
        <f>IF($M453="","Compléter la colonne M",IF(BG453="","Compléter la part variable",IF($M453=Données!$I$3,BG453,IF(AND($M453=Données!$I$2,BH453=""),"Compléter la colonne précédente",IF(BG453-BH453&lt;=0,0,IF(BH453&gt;=144.44,BG453-144.44,BG453-BH453))))))</f>
        <v>Compléter la colonne M</v>
      </c>
      <c r="BJ453" s="197" t="str">
        <f>IF(BG453="","Compléter la part variable",IF(AND($M453=Données!$I$2,BH453=""),"Compléter mont. unit. versé pour le BTE",IF(BI453-$C$6&lt;0,0,BI453-$C$6)))</f>
        <v>Compléter la part variable</v>
      </c>
      <c r="BK453" s="192" t="str">
        <f t="shared" si="177"/>
        <v>Date signature contrat absente ou non conforme</v>
      </c>
      <c r="BL453" s="24"/>
      <c r="BM453" s="29"/>
      <c r="BN453" s="61" t="str">
        <f t="shared" si="190"/>
        <v>Compléter la colonne M</v>
      </c>
      <c r="BO453" s="62"/>
      <c r="BP453" s="29"/>
      <c r="BQ453" s="205" t="str">
        <f>IF($M453="","Compléter la colonne M",IF(BO453="","Compléter la part variable",IF($M453=Données!$I$3,BO453,IF(AND($M453=Données!$I$2,BP453=""),"Compléter la colonne précédente",IF(BO453-BP453&lt;=0,0,IF(BP453&gt;=144.44,BO453-144.44,BO453-BP453))))))</f>
        <v>Compléter la colonne M</v>
      </c>
      <c r="BR453" s="197" t="str">
        <f>IF(BO453="","Compléter la part variable",IF(AND($M453=Données!$I$2,BP453=""),"Compléter mont. unit. versé pour le BTE",IF(BQ453-$C$6&lt;0,0,BQ453-$C$6)))</f>
        <v>Compléter la part variable</v>
      </c>
      <c r="BS453" s="192" t="str">
        <f t="shared" si="178"/>
        <v>Date signature contrat absente ou non conforme</v>
      </c>
      <c r="BT453" s="24"/>
      <c r="BU453" s="29"/>
      <c r="BV453" s="61" t="str">
        <f t="shared" si="191"/>
        <v>Compléter la colonne M</v>
      </c>
      <c r="BW453" s="62"/>
      <c r="BX453" s="29"/>
      <c r="BY453" s="205" t="str">
        <f>IF($M453="","Compléter la colonne M",IF(BW453="","Compléter la part variable",IF($M453=Données!$I$3,BW453,IF(AND($M453=Données!$I$2,BX453=""),"Compléter la colonne précédente",IF(BW453-BX453&lt;=0,0,IF(BX453&gt;=144.44,BW453-144.44,BW453-BX453))))))</f>
        <v>Compléter la colonne M</v>
      </c>
      <c r="BZ453" s="197" t="str">
        <f>IF(BW453="","Compléter la part variable",IF(AND($M453=Données!$I$2,BX453=""),"Compléter mont. unit. versé pour le BTE",IF(BY453-$C$6&lt;0,0,BY453-$C$6)))</f>
        <v>Compléter la part variable</v>
      </c>
      <c r="CA453" s="192" t="str">
        <f t="shared" si="179"/>
        <v>Date signature contrat absente ou non conforme</v>
      </c>
      <c r="CB453" s="24"/>
      <c r="CC453" s="29"/>
      <c r="CD453" s="61" t="str">
        <f t="shared" si="192"/>
        <v>Compléter la colonne M</v>
      </c>
      <c r="CE453" s="62"/>
      <c r="CF453" s="29"/>
      <c r="CG453" s="205" t="str">
        <f>IF($M453="","Compléter la colonne M",IF(CE453="","Compléter la part variable",IF($M453=Données!$I$3,CE453,IF(AND($M453=Données!$I$2,CF453=""),"Compléter la colonne précédente",IF(CE453-CF453&lt;=0,0,IF(CF453&gt;=144.44,CE453-144.44,CE453-CF453))))))</f>
        <v>Compléter la colonne M</v>
      </c>
      <c r="CH453" s="197" t="str">
        <f>IF(CE453="","Compléter la part variable",IF(AND($M453=Données!$I$2,CF453=""),"Compléter mont. unit. versé pour le BTE",IF(CG453-$C$6&lt;0,0,CG453-$C$6)))</f>
        <v>Compléter la part variable</v>
      </c>
      <c r="CI453" s="192" t="str">
        <f t="shared" si="180"/>
        <v>Date signature contrat absente ou non conforme</v>
      </c>
      <c r="CJ453" s="24"/>
      <c r="CK453" s="29"/>
      <c r="CL453" s="61" t="str">
        <f t="shared" si="193"/>
        <v>Compléter la colonne M</v>
      </c>
      <c r="CM453" s="62"/>
      <c r="CN453" s="29"/>
      <c r="CO453" s="205" t="str">
        <f>IF($M453="","Compléter la colonne M",IF(CM453="","Compléter la part variable",IF($M453=Données!$I$3,CM453,IF(AND($M453=Données!$I$2,CN453=""),"Compléter la colonne précédente",IF(CM453-CN453&lt;=0,0,IF(CN453&gt;=144.44,CM453-144.44,CM453-CN453))))))</f>
        <v>Compléter la colonne M</v>
      </c>
      <c r="CP453" s="197" t="str">
        <f>IF(CM453="","Compléter la part variable",IF(AND($M453=Données!$I$2,CN453=""),"Compléter mont. unit. versé pour le BTE",IF(CO453-$C$6&lt;0,0,CO453-$C$6)))</f>
        <v>Compléter la part variable</v>
      </c>
      <c r="CQ453" s="192" t="str">
        <f t="shared" si="181"/>
        <v>Date signature contrat absente ou non conforme</v>
      </c>
      <c r="CR453" s="24"/>
      <c r="CS453" s="29"/>
      <c r="CT453" s="61" t="str">
        <f t="shared" si="194"/>
        <v>Compléter la colonne M</v>
      </c>
      <c r="CU453" s="62"/>
      <c r="CV453" s="29"/>
      <c r="CW453" s="205" t="str">
        <f>IF($M453="","Compléter la colonne M",IF(CU453="","Compléter la part variable",IF($M453=Données!$I$3,CU453,IF(AND($M453=Données!$I$2,CV453=""),"Compléter la colonne précédente",IF(CU453-CV453&lt;=0,0,IF(CV453&gt;=144.44,CU453-144.44,CU453-CV453))))))</f>
        <v>Compléter la colonne M</v>
      </c>
      <c r="CX453" s="197" t="str">
        <f>IF(CU453="","Compléter la part variable",IF(AND($M453=Données!$I$2,CV453=""),"Compléter mont. unit. versé pour le BTE",IF(CW453-$C$6&lt;0,0,CW453-$C$6)))</f>
        <v>Compléter la part variable</v>
      </c>
      <c r="CY453" s="192" t="str">
        <f t="shared" si="182"/>
        <v>Date signature contrat absente ou non conforme</v>
      </c>
      <c r="CZ453" s="24"/>
      <c r="DA453" s="29"/>
      <c r="DB453" s="61" t="str">
        <f t="shared" si="195"/>
        <v>Compléter la colonne M</v>
      </c>
      <c r="DC453" s="62"/>
      <c r="DD453" s="29"/>
      <c r="DE453" s="205" t="str">
        <f>IF($M453="","Compléter la colonne M",IF(DC453="","Compléter la part variable",IF($M453=Données!$I$3,DC453,IF(AND($M453=Données!$I$2,DD453=""),"Compléter la colonne précédente",IF(DC453-DD453&lt;=0,0,IF(DD453&gt;=144.44,DC453-144.44,DC453-DD453))))))</f>
        <v>Compléter la colonne M</v>
      </c>
      <c r="DF453" s="197" t="str">
        <f>IF(DC453="","Compléter la part variable",IF(AND($M453=Données!$I$2,DD453=""),"Compléter mont. unit. versé pour le BTE",IF(DE453-$C$6&lt;0,0,DE453-$C$6)))</f>
        <v>Compléter la part variable</v>
      </c>
      <c r="DG453" s="192" t="str">
        <f t="shared" si="183"/>
        <v>Date signature contrat absente ou non conforme</v>
      </c>
      <c r="DH453" s="106" t="str">
        <f t="shared" si="170"/>
        <v>Remplir les colonnes M,N, Q et P</v>
      </c>
      <c r="DI453" s="153" t="str">
        <f t="shared" si="171"/>
        <v>Remplir les colonnes M, N, Q et P</v>
      </c>
      <c r="DJ453" s="28" t="str">
        <f t="shared" si="172"/>
        <v>Remplir les colonnes M, N, Q et P</v>
      </c>
      <c r="DK453"/>
      <c r="DL453"/>
    </row>
    <row r="454" spans="1:116" x14ac:dyDescent="0.3">
      <c r="A454" s="132"/>
      <c r="B454" s="165"/>
      <c r="C454" s="43"/>
      <c r="D454" s="43"/>
      <c r="E454" s="43"/>
      <c r="F454" s="43"/>
      <c r="G454" s="133"/>
      <c r="H454" s="59"/>
      <c r="I454" s="29"/>
      <c r="J454" s="167"/>
      <c r="K454" s="167"/>
      <c r="L454" s="168"/>
      <c r="M454" s="141"/>
      <c r="N454" s="119"/>
      <c r="O454" s="69"/>
      <c r="P454" s="69"/>
      <c r="Q454" s="145"/>
      <c r="R454" s="24"/>
      <c r="S454" s="29"/>
      <c r="T454" s="61" t="str">
        <f t="shared" si="184"/>
        <v>Compléter la colonne M</v>
      </c>
      <c r="U454" s="62"/>
      <c r="V454" s="103" t="str">
        <f t="shared" si="168"/>
        <v>Compléter la colonne précédente</v>
      </c>
      <c r="W454" s="192" t="str">
        <f t="shared" si="169"/>
        <v>Date signature contrat absente ou non conforme</v>
      </c>
      <c r="X454" s="24"/>
      <c r="Y454" s="29"/>
      <c r="Z454" s="61" t="str">
        <f t="shared" si="185"/>
        <v>Compléter la colonne M</v>
      </c>
      <c r="AA454" s="62"/>
      <c r="AB454" s="29"/>
      <c r="AC454" s="205" t="str">
        <f>IF($M454="","Compléter la colonne M",IF(AA454="","Compléter la part variable",IF($M454=Données!$I$3,AA454,IF(AND($M454=Données!$I$2,AB454=""),"Compléter la colonne précédente",IF(AA454-AB454&lt;=0,0,IF(AB454&gt;=144.44,AA454-144.44,AA454-AB454))))))</f>
        <v>Compléter la colonne M</v>
      </c>
      <c r="AD454" s="197" t="str">
        <f>IF(AA454="","Compléter la part variable",IF(AND($M454=Données!$I$2,AB454=""),"Compléter mont. unit. versé pour le BTE",IF(AC454-$C$6&lt;0,0,AC454-$C$6)))</f>
        <v>Compléter la part variable</v>
      </c>
      <c r="AE454" s="192" t="str">
        <f t="shared" si="173"/>
        <v>Date signature contrat absente ou non conforme</v>
      </c>
      <c r="AF454" s="24"/>
      <c r="AG454" s="29"/>
      <c r="AH454" s="61" t="str">
        <f t="shared" si="186"/>
        <v>Compléter la colonne M</v>
      </c>
      <c r="AI454" s="62"/>
      <c r="AJ454" s="29"/>
      <c r="AK454" s="205" t="str">
        <f>IF($M454="","Compléter la colonne M",IF(AI454="","Compléter la part variable",IF($M454=Données!$I$3,AI454,IF(AND($M454=Données!$I$2,AJ454=""),"Compléter la colonne précédente",IF(AI454-AJ454&lt;=0,0,IF(AJ454&gt;=144.44,AI454-144.44,AI454-AJ454))))))</f>
        <v>Compléter la colonne M</v>
      </c>
      <c r="AL454" s="197" t="str">
        <f>IF(AI454="","Compléter la part variable",IF(AND($M454=Données!$I$2,AJ454=""),"Compléter mont. unit. versé pour le BTE",IF(AK454-$C$6&lt;0,0,AK454-$C$6)))</f>
        <v>Compléter la part variable</v>
      </c>
      <c r="AM454" s="192" t="str">
        <f t="shared" si="174"/>
        <v>Date signature contrat absente ou non conforme</v>
      </c>
      <c r="AN454" s="24"/>
      <c r="AO454" s="29"/>
      <c r="AP454" s="61" t="str">
        <f t="shared" si="187"/>
        <v>Compléter la colonne M</v>
      </c>
      <c r="AQ454" s="62"/>
      <c r="AR454" s="29"/>
      <c r="AS454" s="205" t="str">
        <f>IF($M454="","Compléter la colonne M",IF(AQ454="","Compléter la part variable",IF($M454=Données!$I$3,AQ454,IF(AND($M454=Données!$I$2,AR454=""),"Compléter la colonne précédente",IF(AQ454-AR454&lt;=0,0,IF(AR454&gt;=144.44,AQ454-144.44,AQ454-AR454))))))</f>
        <v>Compléter la colonne M</v>
      </c>
      <c r="AT454" s="197" t="str">
        <f>IF(AQ454="","Compléter la part variable",IF(AND($M454=Données!$I$2,AR454=""),"Compléter mont. unit. versé pour le BTE",IF(AS454-$C$6&lt;0,0,AS454-$C$6)))</f>
        <v>Compléter la part variable</v>
      </c>
      <c r="AU454" s="192" t="str">
        <f t="shared" si="175"/>
        <v>Date signature contrat absente ou non conforme</v>
      </c>
      <c r="AV454" s="24"/>
      <c r="AW454" s="29"/>
      <c r="AX454" s="61" t="str">
        <f t="shared" si="188"/>
        <v>Compléter la colonne M</v>
      </c>
      <c r="AY454" s="62"/>
      <c r="AZ454" s="29"/>
      <c r="BA454" s="205" t="str">
        <f>IF($M454="","Compléter la colonne M",IF(AY454="","Compléter la part variable",IF($M454=Données!$I$3,AY454,IF(AND($M454=Données!$I$2,AZ454=""),"Compléter la colonne précédente",IF(AY454-AZ454&lt;=0,0,IF(AZ454&gt;=144.44,AY454-144.44,AY454-AZ454))))))</f>
        <v>Compléter la colonne M</v>
      </c>
      <c r="BB454" s="197" t="str">
        <f>IF(AY454="","Compléter la part variable",IF(AND($M454=Données!$I$2,AZ454=""),"Compléter mont. unit. versé pour le BTE",IF(BA454-$C$6&lt;0,0,BA454-$C$6)))</f>
        <v>Compléter la part variable</v>
      </c>
      <c r="BC454" s="192" t="str">
        <f t="shared" si="176"/>
        <v>Date signature contrat absente ou non conforme</v>
      </c>
      <c r="BD454" s="24"/>
      <c r="BE454" s="29"/>
      <c r="BF454" s="61" t="str">
        <f t="shared" si="189"/>
        <v>Compléter la colonne M</v>
      </c>
      <c r="BG454" s="62"/>
      <c r="BH454" s="29"/>
      <c r="BI454" s="205" t="str">
        <f>IF($M454="","Compléter la colonne M",IF(BG454="","Compléter la part variable",IF($M454=Données!$I$3,BG454,IF(AND($M454=Données!$I$2,BH454=""),"Compléter la colonne précédente",IF(BG454-BH454&lt;=0,0,IF(BH454&gt;=144.44,BG454-144.44,BG454-BH454))))))</f>
        <v>Compléter la colonne M</v>
      </c>
      <c r="BJ454" s="197" t="str">
        <f>IF(BG454="","Compléter la part variable",IF(AND($M454=Données!$I$2,BH454=""),"Compléter mont. unit. versé pour le BTE",IF(BI454-$C$6&lt;0,0,BI454-$C$6)))</f>
        <v>Compléter la part variable</v>
      </c>
      <c r="BK454" s="192" t="str">
        <f t="shared" si="177"/>
        <v>Date signature contrat absente ou non conforme</v>
      </c>
      <c r="BL454" s="24"/>
      <c r="BM454" s="29"/>
      <c r="BN454" s="61" t="str">
        <f t="shared" si="190"/>
        <v>Compléter la colonne M</v>
      </c>
      <c r="BO454" s="62"/>
      <c r="BP454" s="29"/>
      <c r="BQ454" s="205" t="str">
        <f>IF($M454="","Compléter la colonne M",IF(BO454="","Compléter la part variable",IF($M454=Données!$I$3,BO454,IF(AND($M454=Données!$I$2,BP454=""),"Compléter la colonne précédente",IF(BO454-BP454&lt;=0,0,IF(BP454&gt;=144.44,BO454-144.44,BO454-BP454))))))</f>
        <v>Compléter la colonne M</v>
      </c>
      <c r="BR454" s="197" t="str">
        <f>IF(BO454="","Compléter la part variable",IF(AND($M454=Données!$I$2,BP454=""),"Compléter mont. unit. versé pour le BTE",IF(BQ454-$C$6&lt;0,0,BQ454-$C$6)))</f>
        <v>Compléter la part variable</v>
      </c>
      <c r="BS454" s="192" t="str">
        <f t="shared" si="178"/>
        <v>Date signature contrat absente ou non conforme</v>
      </c>
      <c r="BT454" s="24"/>
      <c r="BU454" s="29"/>
      <c r="BV454" s="61" t="str">
        <f t="shared" si="191"/>
        <v>Compléter la colonne M</v>
      </c>
      <c r="BW454" s="62"/>
      <c r="BX454" s="29"/>
      <c r="BY454" s="205" t="str">
        <f>IF($M454="","Compléter la colonne M",IF(BW454="","Compléter la part variable",IF($M454=Données!$I$3,BW454,IF(AND($M454=Données!$I$2,BX454=""),"Compléter la colonne précédente",IF(BW454-BX454&lt;=0,0,IF(BX454&gt;=144.44,BW454-144.44,BW454-BX454))))))</f>
        <v>Compléter la colonne M</v>
      </c>
      <c r="BZ454" s="197" t="str">
        <f>IF(BW454="","Compléter la part variable",IF(AND($M454=Données!$I$2,BX454=""),"Compléter mont. unit. versé pour le BTE",IF(BY454-$C$6&lt;0,0,BY454-$C$6)))</f>
        <v>Compléter la part variable</v>
      </c>
      <c r="CA454" s="192" t="str">
        <f t="shared" si="179"/>
        <v>Date signature contrat absente ou non conforme</v>
      </c>
      <c r="CB454" s="24"/>
      <c r="CC454" s="29"/>
      <c r="CD454" s="61" t="str">
        <f t="shared" si="192"/>
        <v>Compléter la colonne M</v>
      </c>
      <c r="CE454" s="62"/>
      <c r="CF454" s="29"/>
      <c r="CG454" s="205" t="str">
        <f>IF($M454="","Compléter la colonne M",IF(CE454="","Compléter la part variable",IF($M454=Données!$I$3,CE454,IF(AND($M454=Données!$I$2,CF454=""),"Compléter la colonne précédente",IF(CE454-CF454&lt;=0,0,IF(CF454&gt;=144.44,CE454-144.44,CE454-CF454))))))</f>
        <v>Compléter la colonne M</v>
      </c>
      <c r="CH454" s="197" t="str">
        <f>IF(CE454="","Compléter la part variable",IF(AND($M454=Données!$I$2,CF454=""),"Compléter mont. unit. versé pour le BTE",IF(CG454-$C$6&lt;0,0,CG454-$C$6)))</f>
        <v>Compléter la part variable</v>
      </c>
      <c r="CI454" s="192" t="str">
        <f t="shared" si="180"/>
        <v>Date signature contrat absente ou non conforme</v>
      </c>
      <c r="CJ454" s="24"/>
      <c r="CK454" s="29"/>
      <c r="CL454" s="61" t="str">
        <f t="shared" si="193"/>
        <v>Compléter la colonne M</v>
      </c>
      <c r="CM454" s="62"/>
      <c r="CN454" s="29"/>
      <c r="CO454" s="205" t="str">
        <f>IF($M454="","Compléter la colonne M",IF(CM454="","Compléter la part variable",IF($M454=Données!$I$3,CM454,IF(AND($M454=Données!$I$2,CN454=""),"Compléter la colonne précédente",IF(CM454-CN454&lt;=0,0,IF(CN454&gt;=144.44,CM454-144.44,CM454-CN454))))))</f>
        <v>Compléter la colonne M</v>
      </c>
      <c r="CP454" s="197" t="str">
        <f>IF(CM454="","Compléter la part variable",IF(AND($M454=Données!$I$2,CN454=""),"Compléter mont. unit. versé pour le BTE",IF(CO454-$C$6&lt;0,0,CO454-$C$6)))</f>
        <v>Compléter la part variable</v>
      </c>
      <c r="CQ454" s="192" t="str">
        <f t="shared" si="181"/>
        <v>Date signature contrat absente ou non conforme</v>
      </c>
      <c r="CR454" s="24"/>
      <c r="CS454" s="29"/>
      <c r="CT454" s="61" t="str">
        <f t="shared" si="194"/>
        <v>Compléter la colonne M</v>
      </c>
      <c r="CU454" s="62"/>
      <c r="CV454" s="29"/>
      <c r="CW454" s="205" t="str">
        <f>IF($M454="","Compléter la colonne M",IF(CU454="","Compléter la part variable",IF($M454=Données!$I$3,CU454,IF(AND($M454=Données!$I$2,CV454=""),"Compléter la colonne précédente",IF(CU454-CV454&lt;=0,0,IF(CV454&gt;=144.44,CU454-144.44,CU454-CV454))))))</f>
        <v>Compléter la colonne M</v>
      </c>
      <c r="CX454" s="197" t="str">
        <f>IF(CU454="","Compléter la part variable",IF(AND($M454=Données!$I$2,CV454=""),"Compléter mont. unit. versé pour le BTE",IF(CW454-$C$6&lt;0,0,CW454-$C$6)))</f>
        <v>Compléter la part variable</v>
      </c>
      <c r="CY454" s="192" t="str">
        <f t="shared" si="182"/>
        <v>Date signature contrat absente ou non conforme</v>
      </c>
      <c r="CZ454" s="24"/>
      <c r="DA454" s="29"/>
      <c r="DB454" s="61" t="str">
        <f t="shared" si="195"/>
        <v>Compléter la colonne M</v>
      </c>
      <c r="DC454" s="62"/>
      <c r="DD454" s="29"/>
      <c r="DE454" s="205" t="str">
        <f>IF($M454="","Compléter la colonne M",IF(DC454="","Compléter la part variable",IF($M454=Données!$I$3,DC454,IF(AND($M454=Données!$I$2,DD454=""),"Compléter la colonne précédente",IF(DC454-DD454&lt;=0,0,IF(DD454&gt;=144.44,DC454-144.44,DC454-DD454))))))</f>
        <v>Compléter la colonne M</v>
      </c>
      <c r="DF454" s="197" t="str">
        <f>IF(DC454="","Compléter la part variable",IF(AND($M454=Données!$I$2,DD454=""),"Compléter mont. unit. versé pour le BTE",IF(DE454-$C$6&lt;0,0,DE454-$C$6)))</f>
        <v>Compléter la part variable</v>
      </c>
      <c r="DG454" s="192" t="str">
        <f t="shared" si="183"/>
        <v>Date signature contrat absente ou non conforme</v>
      </c>
      <c r="DH454" s="106" t="str">
        <f t="shared" si="170"/>
        <v>Remplir les colonnes M,N, Q et P</v>
      </c>
      <c r="DI454" s="153" t="str">
        <f t="shared" si="171"/>
        <v>Remplir les colonnes M, N, Q et P</v>
      </c>
      <c r="DJ454" s="28" t="str">
        <f t="shared" si="172"/>
        <v>Remplir les colonnes M, N, Q et P</v>
      </c>
      <c r="DK454"/>
      <c r="DL454"/>
    </row>
    <row r="455" spans="1:116" x14ac:dyDescent="0.3">
      <c r="A455" s="132"/>
      <c r="B455" s="165"/>
      <c r="C455" s="43"/>
      <c r="D455" s="43"/>
      <c r="E455" s="43"/>
      <c r="F455" s="43"/>
      <c r="G455" s="133"/>
      <c r="H455" s="59"/>
      <c r="I455" s="29"/>
      <c r="J455" s="167"/>
      <c r="K455" s="167"/>
      <c r="L455" s="168"/>
      <c r="M455" s="141"/>
      <c r="N455" s="119"/>
      <c r="O455" s="69"/>
      <c r="P455" s="69"/>
      <c r="Q455" s="145"/>
      <c r="R455" s="24"/>
      <c r="S455" s="29"/>
      <c r="T455" s="61" t="str">
        <f t="shared" si="184"/>
        <v>Compléter la colonne M</v>
      </c>
      <c r="U455" s="62"/>
      <c r="V455" s="103" t="str">
        <f t="shared" si="168"/>
        <v>Compléter la colonne précédente</v>
      </c>
      <c r="W455" s="192" t="str">
        <f t="shared" si="169"/>
        <v>Date signature contrat absente ou non conforme</v>
      </c>
      <c r="X455" s="24"/>
      <c r="Y455" s="29"/>
      <c r="Z455" s="61" t="str">
        <f t="shared" si="185"/>
        <v>Compléter la colonne M</v>
      </c>
      <c r="AA455" s="62"/>
      <c r="AB455" s="29"/>
      <c r="AC455" s="205" t="str">
        <f>IF($M455="","Compléter la colonne M",IF(AA455="","Compléter la part variable",IF($M455=Données!$I$3,AA455,IF(AND($M455=Données!$I$2,AB455=""),"Compléter la colonne précédente",IF(AA455-AB455&lt;=0,0,IF(AB455&gt;=144.44,AA455-144.44,AA455-AB455))))))</f>
        <v>Compléter la colonne M</v>
      </c>
      <c r="AD455" s="197" t="str">
        <f>IF(AA455="","Compléter la part variable",IF(AND($M455=Données!$I$2,AB455=""),"Compléter mont. unit. versé pour le BTE",IF(AC455-$C$6&lt;0,0,AC455-$C$6)))</f>
        <v>Compléter la part variable</v>
      </c>
      <c r="AE455" s="192" t="str">
        <f t="shared" si="173"/>
        <v>Date signature contrat absente ou non conforme</v>
      </c>
      <c r="AF455" s="24"/>
      <c r="AG455" s="29"/>
      <c r="AH455" s="61" t="str">
        <f t="shared" si="186"/>
        <v>Compléter la colonne M</v>
      </c>
      <c r="AI455" s="62"/>
      <c r="AJ455" s="29"/>
      <c r="AK455" s="205" t="str">
        <f>IF($M455="","Compléter la colonne M",IF(AI455="","Compléter la part variable",IF($M455=Données!$I$3,AI455,IF(AND($M455=Données!$I$2,AJ455=""),"Compléter la colonne précédente",IF(AI455-AJ455&lt;=0,0,IF(AJ455&gt;=144.44,AI455-144.44,AI455-AJ455))))))</f>
        <v>Compléter la colonne M</v>
      </c>
      <c r="AL455" s="197" t="str">
        <f>IF(AI455="","Compléter la part variable",IF(AND($M455=Données!$I$2,AJ455=""),"Compléter mont. unit. versé pour le BTE",IF(AK455-$C$6&lt;0,0,AK455-$C$6)))</f>
        <v>Compléter la part variable</v>
      </c>
      <c r="AM455" s="192" t="str">
        <f t="shared" si="174"/>
        <v>Date signature contrat absente ou non conforme</v>
      </c>
      <c r="AN455" s="24"/>
      <c r="AO455" s="29"/>
      <c r="AP455" s="61" t="str">
        <f t="shared" si="187"/>
        <v>Compléter la colonne M</v>
      </c>
      <c r="AQ455" s="62"/>
      <c r="AR455" s="29"/>
      <c r="AS455" s="205" t="str">
        <f>IF($M455="","Compléter la colonne M",IF(AQ455="","Compléter la part variable",IF($M455=Données!$I$3,AQ455,IF(AND($M455=Données!$I$2,AR455=""),"Compléter la colonne précédente",IF(AQ455-AR455&lt;=0,0,IF(AR455&gt;=144.44,AQ455-144.44,AQ455-AR455))))))</f>
        <v>Compléter la colonne M</v>
      </c>
      <c r="AT455" s="197" t="str">
        <f>IF(AQ455="","Compléter la part variable",IF(AND($M455=Données!$I$2,AR455=""),"Compléter mont. unit. versé pour le BTE",IF(AS455-$C$6&lt;0,0,AS455-$C$6)))</f>
        <v>Compléter la part variable</v>
      </c>
      <c r="AU455" s="192" t="str">
        <f t="shared" si="175"/>
        <v>Date signature contrat absente ou non conforme</v>
      </c>
      <c r="AV455" s="24"/>
      <c r="AW455" s="29"/>
      <c r="AX455" s="61" t="str">
        <f t="shared" si="188"/>
        <v>Compléter la colonne M</v>
      </c>
      <c r="AY455" s="62"/>
      <c r="AZ455" s="29"/>
      <c r="BA455" s="205" t="str">
        <f>IF($M455="","Compléter la colonne M",IF(AY455="","Compléter la part variable",IF($M455=Données!$I$3,AY455,IF(AND($M455=Données!$I$2,AZ455=""),"Compléter la colonne précédente",IF(AY455-AZ455&lt;=0,0,IF(AZ455&gt;=144.44,AY455-144.44,AY455-AZ455))))))</f>
        <v>Compléter la colonne M</v>
      </c>
      <c r="BB455" s="197" t="str">
        <f>IF(AY455="","Compléter la part variable",IF(AND($M455=Données!$I$2,AZ455=""),"Compléter mont. unit. versé pour le BTE",IF(BA455-$C$6&lt;0,0,BA455-$C$6)))</f>
        <v>Compléter la part variable</v>
      </c>
      <c r="BC455" s="192" t="str">
        <f t="shared" si="176"/>
        <v>Date signature contrat absente ou non conforme</v>
      </c>
      <c r="BD455" s="24"/>
      <c r="BE455" s="29"/>
      <c r="BF455" s="61" t="str">
        <f t="shared" si="189"/>
        <v>Compléter la colonne M</v>
      </c>
      <c r="BG455" s="62"/>
      <c r="BH455" s="29"/>
      <c r="BI455" s="205" t="str">
        <f>IF($M455="","Compléter la colonne M",IF(BG455="","Compléter la part variable",IF($M455=Données!$I$3,BG455,IF(AND($M455=Données!$I$2,BH455=""),"Compléter la colonne précédente",IF(BG455-BH455&lt;=0,0,IF(BH455&gt;=144.44,BG455-144.44,BG455-BH455))))))</f>
        <v>Compléter la colonne M</v>
      </c>
      <c r="BJ455" s="197" t="str">
        <f>IF(BG455="","Compléter la part variable",IF(AND($M455=Données!$I$2,BH455=""),"Compléter mont. unit. versé pour le BTE",IF(BI455-$C$6&lt;0,0,BI455-$C$6)))</f>
        <v>Compléter la part variable</v>
      </c>
      <c r="BK455" s="192" t="str">
        <f t="shared" si="177"/>
        <v>Date signature contrat absente ou non conforme</v>
      </c>
      <c r="BL455" s="24"/>
      <c r="BM455" s="29"/>
      <c r="BN455" s="61" t="str">
        <f t="shared" si="190"/>
        <v>Compléter la colonne M</v>
      </c>
      <c r="BO455" s="62"/>
      <c r="BP455" s="29"/>
      <c r="BQ455" s="205" t="str">
        <f>IF($M455="","Compléter la colonne M",IF(BO455="","Compléter la part variable",IF($M455=Données!$I$3,BO455,IF(AND($M455=Données!$I$2,BP455=""),"Compléter la colonne précédente",IF(BO455-BP455&lt;=0,0,IF(BP455&gt;=144.44,BO455-144.44,BO455-BP455))))))</f>
        <v>Compléter la colonne M</v>
      </c>
      <c r="BR455" s="197" t="str">
        <f>IF(BO455="","Compléter la part variable",IF(AND($M455=Données!$I$2,BP455=""),"Compléter mont. unit. versé pour le BTE",IF(BQ455-$C$6&lt;0,0,BQ455-$C$6)))</f>
        <v>Compléter la part variable</v>
      </c>
      <c r="BS455" s="192" t="str">
        <f t="shared" si="178"/>
        <v>Date signature contrat absente ou non conforme</v>
      </c>
      <c r="BT455" s="24"/>
      <c r="BU455" s="29"/>
      <c r="BV455" s="61" t="str">
        <f t="shared" si="191"/>
        <v>Compléter la colonne M</v>
      </c>
      <c r="BW455" s="62"/>
      <c r="BX455" s="29"/>
      <c r="BY455" s="205" t="str">
        <f>IF($M455="","Compléter la colonne M",IF(BW455="","Compléter la part variable",IF($M455=Données!$I$3,BW455,IF(AND($M455=Données!$I$2,BX455=""),"Compléter la colonne précédente",IF(BW455-BX455&lt;=0,0,IF(BX455&gt;=144.44,BW455-144.44,BW455-BX455))))))</f>
        <v>Compléter la colonne M</v>
      </c>
      <c r="BZ455" s="197" t="str">
        <f>IF(BW455="","Compléter la part variable",IF(AND($M455=Données!$I$2,BX455=""),"Compléter mont. unit. versé pour le BTE",IF(BY455-$C$6&lt;0,0,BY455-$C$6)))</f>
        <v>Compléter la part variable</v>
      </c>
      <c r="CA455" s="192" t="str">
        <f t="shared" si="179"/>
        <v>Date signature contrat absente ou non conforme</v>
      </c>
      <c r="CB455" s="24"/>
      <c r="CC455" s="29"/>
      <c r="CD455" s="61" t="str">
        <f t="shared" si="192"/>
        <v>Compléter la colonne M</v>
      </c>
      <c r="CE455" s="62"/>
      <c r="CF455" s="29"/>
      <c r="CG455" s="205" t="str">
        <f>IF($M455="","Compléter la colonne M",IF(CE455="","Compléter la part variable",IF($M455=Données!$I$3,CE455,IF(AND($M455=Données!$I$2,CF455=""),"Compléter la colonne précédente",IF(CE455-CF455&lt;=0,0,IF(CF455&gt;=144.44,CE455-144.44,CE455-CF455))))))</f>
        <v>Compléter la colonne M</v>
      </c>
      <c r="CH455" s="197" t="str">
        <f>IF(CE455="","Compléter la part variable",IF(AND($M455=Données!$I$2,CF455=""),"Compléter mont. unit. versé pour le BTE",IF(CG455-$C$6&lt;0,0,CG455-$C$6)))</f>
        <v>Compléter la part variable</v>
      </c>
      <c r="CI455" s="192" t="str">
        <f t="shared" si="180"/>
        <v>Date signature contrat absente ou non conforme</v>
      </c>
      <c r="CJ455" s="24"/>
      <c r="CK455" s="29"/>
      <c r="CL455" s="61" t="str">
        <f t="shared" si="193"/>
        <v>Compléter la colonne M</v>
      </c>
      <c r="CM455" s="62"/>
      <c r="CN455" s="29"/>
      <c r="CO455" s="205" t="str">
        <f>IF($M455="","Compléter la colonne M",IF(CM455="","Compléter la part variable",IF($M455=Données!$I$3,CM455,IF(AND($M455=Données!$I$2,CN455=""),"Compléter la colonne précédente",IF(CM455-CN455&lt;=0,0,IF(CN455&gt;=144.44,CM455-144.44,CM455-CN455))))))</f>
        <v>Compléter la colonne M</v>
      </c>
      <c r="CP455" s="197" t="str">
        <f>IF(CM455="","Compléter la part variable",IF(AND($M455=Données!$I$2,CN455=""),"Compléter mont. unit. versé pour le BTE",IF(CO455-$C$6&lt;0,0,CO455-$C$6)))</f>
        <v>Compléter la part variable</v>
      </c>
      <c r="CQ455" s="192" t="str">
        <f t="shared" si="181"/>
        <v>Date signature contrat absente ou non conforme</v>
      </c>
      <c r="CR455" s="24"/>
      <c r="CS455" s="29"/>
      <c r="CT455" s="61" t="str">
        <f t="shared" si="194"/>
        <v>Compléter la colonne M</v>
      </c>
      <c r="CU455" s="62"/>
      <c r="CV455" s="29"/>
      <c r="CW455" s="205" t="str">
        <f>IF($M455="","Compléter la colonne M",IF(CU455="","Compléter la part variable",IF($M455=Données!$I$3,CU455,IF(AND($M455=Données!$I$2,CV455=""),"Compléter la colonne précédente",IF(CU455-CV455&lt;=0,0,IF(CV455&gt;=144.44,CU455-144.44,CU455-CV455))))))</f>
        <v>Compléter la colonne M</v>
      </c>
      <c r="CX455" s="197" t="str">
        <f>IF(CU455="","Compléter la part variable",IF(AND($M455=Données!$I$2,CV455=""),"Compléter mont. unit. versé pour le BTE",IF(CW455-$C$6&lt;0,0,CW455-$C$6)))</f>
        <v>Compléter la part variable</v>
      </c>
      <c r="CY455" s="192" t="str">
        <f t="shared" si="182"/>
        <v>Date signature contrat absente ou non conforme</v>
      </c>
      <c r="CZ455" s="24"/>
      <c r="DA455" s="29"/>
      <c r="DB455" s="61" t="str">
        <f t="shared" si="195"/>
        <v>Compléter la colonne M</v>
      </c>
      <c r="DC455" s="62"/>
      <c r="DD455" s="29"/>
      <c r="DE455" s="205" t="str">
        <f>IF($M455="","Compléter la colonne M",IF(DC455="","Compléter la part variable",IF($M455=Données!$I$3,DC455,IF(AND($M455=Données!$I$2,DD455=""),"Compléter la colonne précédente",IF(DC455-DD455&lt;=0,0,IF(DD455&gt;=144.44,DC455-144.44,DC455-DD455))))))</f>
        <v>Compléter la colonne M</v>
      </c>
      <c r="DF455" s="197" t="str">
        <f>IF(DC455="","Compléter la part variable",IF(AND($M455=Données!$I$2,DD455=""),"Compléter mont. unit. versé pour le BTE",IF(DE455-$C$6&lt;0,0,DE455-$C$6)))</f>
        <v>Compléter la part variable</v>
      </c>
      <c r="DG455" s="192" t="str">
        <f t="shared" si="183"/>
        <v>Date signature contrat absente ou non conforme</v>
      </c>
      <c r="DH455" s="106" t="str">
        <f t="shared" si="170"/>
        <v>Remplir les colonnes M,N, Q et P</v>
      </c>
      <c r="DI455" s="153" t="str">
        <f t="shared" si="171"/>
        <v>Remplir les colonnes M, N, Q et P</v>
      </c>
      <c r="DJ455" s="28" t="str">
        <f t="shared" si="172"/>
        <v>Remplir les colonnes M, N, Q et P</v>
      </c>
      <c r="DK455"/>
      <c r="DL455"/>
    </row>
    <row r="456" spans="1:116" x14ac:dyDescent="0.3">
      <c r="A456" s="132"/>
      <c r="B456" s="165"/>
      <c r="C456" s="43"/>
      <c r="D456" s="43"/>
      <c r="E456" s="43"/>
      <c r="F456" s="43"/>
      <c r="G456" s="133"/>
      <c r="H456" s="59"/>
      <c r="I456" s="29"/>
      <c r="J456" s="167"/>
      <c r="K456" s="167"/>
      <c r="L456" s="168"/>
      <c r="M456" s="141"/>
      <c r="N456" s="119"/>
      <c r="O456" s="69"/>
      <c r="P456" s="69"/>
      <c r="Q456" s="145"/>
      <c r="R456" s="24"/>
      <c r="S456" s="29"/>
      <c r="T456" s="61" t="str">
        <f t="shared" si="184"/>
        <v>Compléter la colonne M</v>
      </c>
      <c r="U456" s="62"/>
      <c r="V456" s="103" t="str">
        <f t="shared" si="168"/>
        <v>Compléter la colonne précédente</v>
      </c>
      <c r="W456" s="192" t="str">
        <f t="shared" si="169"/>
        <v>Date signature contrat absente ou non conforme</v>
      </c>
      <c r="X456" s="24"/>
      <c r="Y456" s="29"/>
      <c r="Z456" s="61" t="str">
        <f t="shared" si="185"/>
        <v>Compléter la colonne M</v>
      </c>
      <c r="AA456" s="62"/>
      <c r="AB456" s="29"/>
      <c r="AC456" s="205" t="str">
        <f>IF($M456="","Compléter la colonne M",IF(AA456="","Compléter la part variable",IF($M456=Données!$I$3,AA456,IF(AND($M456=Données!$I$2,AB456=""),"Compléter la colonne précédente",IF(AA456-AB456&lt;=0,0,IF(AB456&gt;=144.44,AA456-144.44,AA456-AB456))))))</f>
        <v>Compléter la colonne M</v>
      </c>
      <c r="AD456" s="197" t="str">
        <f>IF(AA456="","Compléter la part variable",IF(AND($M456=Données!$I$2,AB456=""),"Compléter mont. unit. versé pour le BTE",IF(AC456-$C$6&lt;0,0,AC456-$C$6)))</f>
        <v>Compléter la part variable</v>
      </c>
      <c r="AE456" s="192" t="str">
        <f t="shared" si="173"/>
        <v>Date signature contrat absente ou non conforme</v>
      </c>
      <c r="AF456" s="24"/>
      <c r="AG456" s="29"/>
      <c r="AH456" s="61" t="str">
        <f t="shared" si="186"/>
        <v>Compléter la colonne M</v>
      </c>
      <c r="AI456" s="62"/>
      <c r="AJ456" s="29"/>
      <c r="AK456" s="205" t="str">
        <f>IF($M456="","Compléter la colonne M",IF(AI456="","Compléter la part variable",IF($M456=Données!$I$3,AI456,IF(AND($M456=Données!$I$2,AJ456=""),"Compléter la colonne précédente",IF(AI456-AJ456&lt;=0,0,IF(AJ456&gt;=144.44,AI456-144.44,AI456-AJ456))))))</f>
        <v>Compléter la colonne M</v>
      </c>
      <c r="AL456" s="197" t="str">
        <f>IF(AI456="","Compléter la part variable",IF(AND($M456=Données!$I$2,AJ456=""),"Compléter mont. unit. versé pour le BTE",IF(AK456-$C$6&lt;0,0,AK456-$C$6)))</f>
        <v>Compléter la part variable</v>
      </c>
      <c r="AM456" s="192" t="str">
        <f t="shared" si="174"/>
        <v>Date signature contrat absente ou non conforme</v>
      </c>
      <c r="AN456" s="24"/>
      <c r="AO456" s="29"/>
      <c r="AP456" s="61" t="str">
        <f t="shared" si="187"/>
        <v>Compléter la colonne M</v>
      </c>
      <c r="AQ456" s="62"/>
      <c r="AR456" s="29"/>
      <c r="AS456" s="205" t="str">
        <f>IF($M456="","Compléter la colonne M",IF(AQ456="","Compléter la part variable",IF($M456=Données!$I$3,AQ456,IF(AND($M456=Données!$I$2,AR456=""),"Compléter la colonne précédente",IF(AQ456-AR456&lt;=0,0,IF(AR456&gt;=144.44,AQ456-144.44,AQ456-AR456))))))</f>
        <v>Compléter la colonne M</v>
      </c>
      <c r="AT456" s="197" t="str">
        <f>IF(AQ456="","Compléter la part variable",IF(AND($M456=Données!$I$2,AR456=""),"Compléter mont. unit. versé pour le BTE",IF(AS456-$C$6&lt;0,0,AS456-$C$6)))</f>
        <v>Compléter la part variable</v>
      </c>
      <c r="AU456" s="192" t="str">
        <f t="shared" si="175"/>
        <v>Date signature contrat absente ou non conforme</v>
      </c>
      <c r="AV456" s="24"/>
      <c r="AW456" s="29"/>
      <c r="AX456" s="61" t="str">
        <f t="shared" si="188"/>
        <v>Compléter la colonne M</v>
      </c>
      <c r="AY456" s="62"/>
      <c r="AZ456" s="29"/>
      <c r="BA456" s="205" t="str">
        <f>IF($M456="","Compléter la colonne M",IF(AY456="","Compléter la part variable",IF($M456=Données!$I$3,AY456,IF(AND($M456=Données!$I$2,AZ456=""),"Compléter la colonne précédente",IF(AY456-AZ456&lt;=0,0,IF(AZ456&gt;=144.44,AY456-144.44,AY456-AZ456))))))</f>
        <v>Compléter la colonne M</v>
      </c>
      <c r="BB456" s="197" t="str">
        <f>IF(AY456="","Compléter la part variable",IF(AND($M456=Données!$I$2,AZ456=""),"Compléter mont. unit. versé pour le BTE",IF(BA456-$C$6&lt;0,0,BA456-$C$6)))</f>
        <v>Compléter la part variable</v>
      </c>
      <c r="BC456" s="192" t="str">
        <f t="shared" si="176"/>
        <v>Date signature contrat absente ou non conforme</v>
      </c>
      <c r="BD456" s="24"/>
      <c r="BE456" s="29"/>
      <c r="BF456" s="61" t="str">
        <f t="shared" si="189"/>
        <v>Compléter la colonne M</v>
      </c>
      <c r="BG456" s="62"/>
      <c r="BH456" s="29"/>
      <c r="BI456" s="205" t="str">
        <f>IF($M456="","Compléter la colonne M",IF(BG456="","Compléter la part variable",IF($M456=Données!$I$3,BG456,IF(AND($M456=Données!$I$2,BH456=""),"Compléter la colonne précédente",IF(BG456-BH456&lt;=0,0,IF(BH456&gt;=144.44,BG456-144.44,BG456-BH456))))))</f>
        <v>Compléter la colonne M</v>
      </c>
      <c r="BJ456" s="197" t="str">
        <f>IF(BG456="","Compléter la part variable",IF(AND($M456=Données!$I$2,BH456=""),"Compléter mont. unit. versé pour le BTE",IF(BI456-$C$6&lt;0,0,BI456-$C$6)))</f>
        <v>Compléter la part variable</v>
      </c>
      <c r="BK456" s="192" t="str">
        <f t="shared" si="177"/>
        <v>Date signature contrat absente ou non conforme</v>
      </c>
      <c r="BL456" s="24"/>
      <c r="BM456" s="29"/>
      <c r="BN456" s="61" t="str">
        <f t="shared" si="190"/>
        <v>Compléter la colonne M</v>
      </c>
      <c r="BO456" s="62"/>
      <c r="BP456" s="29"/>
      <c r="BQ456" s="205" t="str">
        <f>IF($M456="","Compléter la colonne M",IF(BO456="","Compléter la part variable",IF($M456=Données!$I$3,BO456,IF(AND($M456=Données!$I$2,BP456=""),"Compléter la colonne précédente",IF(BO456-BP456&lt;=0,0,IF(BP456&gt;=144.44,BO456-144.44,BO456-BP456))))))</f>
        <v>Compléter la colonne M</v>
      </c>
      <c r="BR456" s="197" t="str">
        <f>IF(BO456="","Compléter la part variable",IF(AND($M456=Données!$I$2,BP456=""),"Compléter mont. unit. versé pour le BTE",IF(BQ456-$C$6&lt;0,0,BQ456-$C$6)))</f>
        <v>Compléter la part variable</v>
      </c>
      <c r="BS456" s="192" t="str">
        <f t="shared" si="178"/>
        <v>Date signature contrat absente ou non conforme</v>
      </c>
      <c r="BT456" s="24"/>
      <c r="BU456" s="29"/>
      <c r="BV456" s="61" t="str">
        <f t="shared" si="191"/>
        <v>Compléter la colonne M</v>
      </c>
      <c r="BW456" s="62"/>
      <c r="BX456" s="29"/>
      <c r="BY456" s="205" t="str">
        <f>IF($M456="","Compléter la colonne M",IF(BW456="","Compléter la part variable",IF($M456=Données!$I$3,BW456,IF(AND($M456=Données!$I$2,BX456=""),"Compléter la colonne précédente",IF(BW456-BX456&lt;=0,0,IF(BX456&gt;=144.44,BW456-144.44,BW456-BX456))))))</f>
        <v>Compléter la colonne M</v>
      </c>
      <c r="BZ456" s="197" t="str">
        <f>IF(BW456="","Compléter la part variable",IF(AND($M456=Données!$I$2,BX456=""),"Compléter mont. unit. versé pour le BTE",IF(BY456-$C$6&lt;0,0,BY456-$C$6)))</f>
        <v>Compléter la part variable</v>
      </c>
      <c r="CA456" s="192" t="str">
        <f t="shared" si="179"/>
        <v>Date signature contrat absente ou non conforme</v>
      </c>
      <c r="CB456" s="24"/>
      <c r="CC456" s="29"/>
      <c r="CD456" s="61" t="str">
        <f t="shared" si="192"/>
        <v>Compléter la colonne M</v>
      </c>
      <c r="CE456" s="62"/>
      <c r="CF456" s="29"/>
      <c r="CG456" s="205" t="str">
        <f>IF($M456="","Compléter la colonne M",IF(CE456="","Compléter la part variable",IF($M456=Données!$I$3,CE456,IF(AND($M456=Données!$I$2,CF456=""),"Compléter la colonne précédente",IF(CE456-CF456&lt;=0,0,IF(CF456&gt;=144.44,CE456-144.44,CE456-CF456))))))</f>
        <v>Compléter la colonne M</v>
      </c>
      <c r="CH456" s="197" t="str">
        <f>IF(CE456="","Compléter la part variable",IF(AND($M456=Données!$I$2,CF456=""),"Compléter mont. unit. versé pour le BTE",IF(CG456-$C$6&lt;0,0,CG456-$C$6)))</f>
        <v>Compléter la part variable</v>
      </c>
      <c r="CI456" s="192" t="str">
        <f t="shared" si="180"/>
        <v>Date signature contrat absente ou non conforme</v>
      </c>
      <c r="CJ456" s="24"/>
      <c r="CK456" s="29"/>
      <c r="CL456" s="61" t="str">
        <f t="shared" si="193"/>
        <v>Compléter la colonne M</v>
      </c>
      <c r="CM456" s="62"/>
      <c r="CN456" s="29"/>
      <c r="CO456" s="205" t="str">
        <f>IF($M456="","Compléter la colonne M",IF(CM456="","Compléter la part variable",IF($M456=Données!$I$3,CM456,IF(AND($M456=Données!$I$2,CN456=""),"Compléter la colonne précédente",IF(CM456-CN456&lt;=0,0,IF(CN456&gt;=144.44,CM456-144.44,CM456-CN456))))))</f>
        <v>Compléter la colonne M</v>
      </c>
      <c r="CP456" s="197" t="str">
        <f>IF(CM456="","Compléter la part variable",IF(AND($M456=Données!$I$2,CN456=""),"Compléter mont. unit. versé pour le BTE",IF(CO456-$C$6&lt;0,0,CO456-$C$6)))</f>
        <v>Compléter la part variable</v>
      </c>
      <c r="CQ456" s="192" t="str">
        <f t="shared" si="181"/>
        <v>Date signature contrat absente ou non conforme</v>
      </c>
      <c r="CR456" s="24"/>
      <c r="CS456" s="29"/>
      <c r="CT456" s="61" t="str">
        <f t="shared" si="194"/>
        <v>Compléter la colonne M</v>
      </c>
      <c r="CU456" s="62"/>
      <c r="CV456" s="29"/>
      <c r="CW456" s="205" t="str">
        <f>IF($M456="","Compléter la colonne M",IF(CU456="","Compléter la part variable",IF($M456=Données!$I$3,CU456,IF(AND($M456=Données!$I$2,CV456=""),"Compléter la colonne précédente",IF(CU456-CV456&lt;=0,0,IF(CV456&gt;=144.44,CU456-144.44,CU456-CV456))))))</f>
        <v>Compléter la colonne M</v>
      </c>
      <c r="CX456" s="197" t="str">
        <f>IF(CU456="","Compléter la part variable",IF(AND($M456=Données!$I$2,CV456=""),"Compléter mont. unit. versé pour le BTE",IF(CW456-$C$6&lt;0,0,CW456-$C$6)))</f>
        <v>Compléter la part variable</v>
      </c>
      <c r="CY456" s="192" t="str">
        <f t="shared" si="182"/>
        <v>Date signature contrat absente ou non conforme</v>
      </c>
      <c r="CZ456" s="24"/>
      <c r="DA456" s="29"/>
      <c r="DB456" s="61" t="str">
        <f t="shared" si="195"/>
        <v>Compléter la colonne M</v>
      </c>
      <c r="DC456" s="62"/>
      <c r="DD456" s="29"/>
      <c r="DE456" s="205" t="str">
        <f>IF($M456="","Compléter la colonne M",IF(DC456="","Compléter la part variable",IF($M456=Données!$I$3,DC456,IF(AND($M456=Données!$I$2,DD456=""),"Compléter la colonne précédente",IF(DC456-DD456&lt;=0,0,IF(DD456&gt;=144.44,DC456-144.44,DC456-DD456))))))</f>
        <v>Compléter la colonne M</v>
      </c>
      <c r="DF456" s="197" t="str">
        <f>IF(DC456="","Compléter la part variable",IF(AND($M456=Données!$I$2,DD456=""),"Compléter mont. unit. versé pour le BTE",IF(DE456-$C$6&lt;0,0,DE456-$C$6)))</f>
        <v>Compléter la part variable</v>
      </c>
      <c r="DG456" s="192" t="str">
        <f t="shared" si="183"/>
        <v>Date signature contrat absente ou non conforme</v>
      </c>
      <c r="DH456" s="106" t="str">
        <f t="shared" si="170"/>
        <v>Remplir les colonnes M,N, Q et P</v>
      </c>
      <c r="DI456" s="153" t="str">
        <f t="shared" si="171"/>
        <v>Remplir les colonnes M, N, Q et P</v>
      </c>
      <c r="DJ456" s="28" t="str">
        <f t="shared" si="172"/>
        <v>Remplir les colonnes M, N, Q et P</v>
      </c>
      <c r="DK456"/>
      <c r="DL456"/>
    </row>
    <row r="457" spans="1:116" x14ac:dyDescent="0.3">
      <c r="A457" s="132"/>
      <c r="B457" s="165"/>
      <c r="C457" s="43"/>
      <c r="D457" s="43"/>
      <c r="E457" s="43"/>
      <c r="F457" s="43"/>
      <c r="G457" s="133"/>
      <c r="H457" s="59"/>
      <c r="I457" s="29"/>
      <c r="J457" s="167"/>
      <c r="K457" s="167"/>
      <c r="L457" s="168"/>
      <c r="M457" s="141"/>
      <c r="N457" s="119"/>
      <c r="O457" s="69"/>
      <c r="P457" s="69"/>
      <c r="Q457" s="145"/>
      <c r="R457" s="24"/>
      <c r="S457" s="29"/>
      <c r="T457" s="61" t="str">
        <f t="shared" si="184"/>
        <v>Compléter la colonne M</v>
      </c>
      <c r="U457" s="62"/>
      <c r="V457" s="103" t="str">
        <f t="shared" si="168"/>
        <v>Compléter la colonne précédente</v>
      </c>
      <c r="W457" s="192" t="str">
        <f t="shared" si="169"/>
        <v>Date signature contrat absente ou non conforme</v>
      </c>
      <c r="X457" s="24"/>
      <c r="Y457" s="29"/>
      <c r="Z457" s="61" t="str">
        <f t="shared" si="185"/>
        <v>Compléter la colonne M</v>
      </c>
      <c r="AA457" s="62"/>
      <c r="AB457" s="29"/>
      <c r="AC457" s="205" t="str">
        <f>IF($M457="","Compléter la colonne M",IF(AA457="","Compléter la part variable",IF($M457=Données!$I$3,AA457,IF(AND($M457=Données!$I$2,AB457=""),"Compléter la colonne précédente",IF(AA457-AB457&lt;=0,0,IF(AB457&gt;=144.44,AA457-144.44,AA457-AB457))))))</f>
        <v>Compléter la colonne M</v>
      </c>
      <c r="AD457" s="197" t="str">
        <f>IF(AA457="","Compléter la part variable",IF(AND($M457=Données!$I$2,AB457=""),"Compléter mont. unit. versé pour le BTE",IF(AC457-$C$6&lt;0,0,AC457-$C$6)))</f>
        <v>Compléter la part variable</v>
      </c>
      <c r="AE457" s="192" t="str">
        <f t="shared" si="173"/>
        <v>Date signature contrat absente ou non conforme</v>
      </c>
      <c r="AF457" s="24"/>
      <c r="AG457" s="29"/>
      <c r="AH457" s="61" t="str">
        <f t="shared" si="186"/>
        <v>Compléter la colonne M</v>
      </c>
      <c r="AI457" s="62"/>
      <c r="AJ457" s="29"/>
      <c r="AK457" s="205" t="str">
        <f>IF($M457="","Compléter la colonne M",IF(AI457="","Compléter la part variable",IF($M457=Données!$I$3,AI457,IF(AND($M457=Données!$I$2,AJ457=""),"Compléter la colonne précédente",IF(AI457-AJ457&lt;=0,0,IF(AJ457&gt;=144.44,AI457-144.44,AI457-AJ457))))))</f>
        <v>Compléter la colonne M</v>
      </c>
      <c r="AL457" s="197" t="str">
        <f>IF(AI457="","Compléter la part variable",IF(AND($M457=Données!$I$2,AJ457=""),"Compléter mont. unit. versé pour le BTE",IF(AK457-$C$6&lt;0,0,AK457-$C$6)))</f>
        <v>Compléter la part variable</v>
      </c>
      <c r="AM457" s="192" t="str">
        <f t="shared" si="174"/>
        <v>Date signature contrat absente ou non conforme</v>
      </c>
      <c r="AN457" s="24"/>
      <c r="AO457" s="29"/>
      <c r="AP457" s="61" t="str">
        <f t="shared" si="187"/>
        <v>Compléter la colonne M</v>
      </c>
      <c r="AQ457" s="62"/>
      <c r="AR457" s="29"/>
      <c r="AS457" s="205" t="str">
        <f>IF($M457="","Compléter la colonne M",IF(AQ457="","Compléter la part variable",IF($M457=Données!$I$3,AQ457,IF(AND($M457=Données!$I$2,AR457=""),"Compléter la colonne précédente",IF(AQ457-AR457&lt;=0,0,IF(AR457&gt;=144.44,AQ457-144.44,AQ457-AR457))))))</f>
        <v>Compléter la colonne M</v>
      </c>
      <c r="AT457" s="197" t="str">
        <f>IF(AQ457="","Compléter la part variable",IF(AND($M457=Données!$I$2,AR457=""),"Compléter mont. unit. versé pour le BTE",IF(AS457-$C$6&lt;0,0,AS457-$C$6)))</f>
        <v>Compléter la part variable</v>
      </c>
      <c r="AU457" s="192" t="str">
        <f t="shared" si="175"/>
        <v>Date signature contrat absente ou non conforme</v>
      </c>
      <c r="AV457" s="24"/>
      <c r="AW457" s="29"/>
      <c r="AX457" s="61" t="str">
        <f t="shared" si="188"/>
        <v>Compléter la colonne M</v>
      </c>
      <c r="AY457" s="62"/>
      <c r="AZ457" s="29"/>
      <c r="BA457" s="205" t="str">
        <f>IF($M457="","Compléter la colonne M",IF(AY457="","Compléter la part variable",IF($M457=Données!$I$3,AY457,IF(AND($M457=Données!$I$2,AZ457=""),"Compléter la colonne précédente",IF(AY457-AZ457&lt;=0,0,IF(AZ457&gt;=144.44,AY457-144.44,AY457-AZ457))))))</f>
        <v>Compléter la colonne M</v>
      </c>
      <c r="BB457" s="197" t="str">
        <f>IF(AY457="","Compléter la part variable",IF(AND($M457=Données!$I$2,AZ457=""),"Compléter mont. unit. versé pour le BTE",IF(BA457-$C$6&lt;0,0,BA457-$C$6)))</f>
        <v>Compléter la part variable</v>
      </c>
      <c r="BC457" s="192" t="str">
        <f t="shared" si="176"/>
        <v>Date signature contrat absente ou non conforme</v>
      </c>
      <c r="BD457" s="24"/>
      <c r="BE457" s="29"/>
      <c r="BF457" s="61" t="str">
        <f t="shared" si="189"/>
        <v>Compléter la colonne M</v>
      </c>
      <c r="BG457" s="62"/>
      <c r="BH457" s="29"/>
      <c r="BI457" s="205" t="str">
        <f>IF($M457="","Compléter la colonne M",IF(BG457="","Compléter la part variable",IF($M457=Données!$I$3,BG457,IF(AND($M457=Données!$I$2,BH457=""),"Compléter la colonne précédente",IF(BG457-BH457&lt;=0,0,IF(BH457&gt;=144.44,BG457-144.44,BG457-BH457))))))</f>
        <v>Compléter la colonne M</v>
      </c>
      <c r="BJ457" s="197" t="str">
        <f>IF(BG457="","Compléter la part variable",IF(AND($M457=Données!$I$2,BH457=""),"Compléter mont. unit. versé pour le BTE",IF(BI457-$C$6&lt;0,0,BI457-$C$6)))</f>
        <v>Compléter la part variable</v>
      </c>
      <c r="BK457" s="192" t="str">
        <f t="shared" si="177"/>
        <v>Date signature contrat absente ou non conforme</v>
      </c>
      <c r="BL457" s="24"/>
      <c r="BM457" s="29"/>
      <c r="BN457" s="61" t="str">
        <f t="shared" si="190"/>
        <v>Compléter la colonne M</v>
      </c>
      <c r="BO457" s="62"/>
      <c r="BP457" s="29"/>
      <c r="BQ457" s="205" t="str">
        <f>IF($M457="","Compléter la colonne M",IF(BO457="","Compléter la part variable",IF($M457=Données!$I$3,BO457,IF(AND($M457=Données!$I$2,BP457=""),"Compléter la colonne précédente",IF(BO457-BP457&lt;=0,0,IF(BP457&gt;=144.44,BO457-144.44,BO457-BP457))))))</f>
        <v>Compléter la colonne M</v>
      </c>
      <c r="BR457" s="197" t="str">
        <f>IF(BO457="","Compléter la part variable",IF(AND($M457=Données!$I$2,BP457=""),"Compléter mont. unit. versé pour le BTE",IF(BQ457-$C$6&lt;0,0,BQ457-$C$6)))</f>
        <v>Compléter la part variable</v>
      </c>
      <c r="BS457" s="192" t="str">
        <f t="shared" si="178"/>
        <v>Date signature contrat absente ou non conforme</v>
      </c>
      <c r="BT457" s="24"/>
      <c r="BU457" s="29"/>
      <c r="BV457" s="61" t="str">
        <f t="shared" si="191"/>
        <v>Compléter la colonne M</v>
      </c>
      <c r="BW457" s="62"/>
      <c r="BX457" s="29"/>
      <c r="BY457" s="205" t="str">
        <f>IF($M457="","Compléter la colonne M",IF(BW457="","Compléter la part variable",IF($M457=Données!$I$3,BW457,IF(AND($M457=Données!$I$2,BX457=""),"Compléter la colonne précédente",IF(BW457-BX457&lt;=0,0,IF(BX457&gt;=144.44,BW457-144.44,BW457-BX457))))))</f>
        <v>Compléter la colonne M</v>
      </c>
      <c r="BZ457" s="197" t="str">
        <f>IF(BW457="","Compléter la part variable",IF(AND($M457=Données!$I$2,BX457=""),"Compléter mont. unit. versé pour le BTE",IF(BY457-$C$6&lt;0,0,BY457-$C$6)))</f>
        <v>Compléter la part variable</v>
      </c>
      <c r="CA457" s="192" t="str">
        <f t="shared" si="179"/>
        <v>Date signature contrat absente ou non conforme</v>
      </c>
      <c r="CB457" s="24"/>
      <c r="CC457" s="29"/>
      <c r="CD457" s="61" t="str">
        <f t="shared" si="192"/>
        <v>Compléter la colonne M</v>
      </c>
      <c r="CE457" s="62"/>
      <c r="CF457" s="29"/>
      <c r="CG457" s="205" t="str">
        <f>IF($M457="","Compléter la colonne M",IF(CE457="","Compléter la part variable",IF($M457=Données!$I$3,CE457,IF(AND($M457=Données!$I$2,CF457=""),"Compléter la colonne précédente",IF(CE457-CF457&lt;=0,0,IF(CF457&gt;=144.44,CE457-144.44,CE457-CF457))))))</f>
        <v>Compléter la colonne M</v>
      </c>
      <c r="CH457" s="197" t="str">
        <f>IF(CE457="","Compléter la part variable",IF(AND($M457=Données!$I$2,CF457=""),"Compléter mont. unit. versé pour le BTE",IF(CG457-$C$6&lt;0,0,CG457-$C$6)))</f>
        <v>Compléter la part variable</v>
      </c>
      <c r="CI457" s="192" t="str">
        <f t="shared" si="180"/>
        <v>Date signature contrat absente ou non conforme</v>
      </c>
      <c r="CJ457" s="24"/>
      <c r="CK457" s="29"/>
      <c r="CL457" s="61" t="str">
        <f t="shared" si="193"/>
        <v>Compléter la colonne M</v>
      </c>
      <c r="CM457" s="62"/>
      <c r="CN457" s="29"/>
      <c r="CO457" s="205" t="str">
        <f>IF($M457="","Compléter la colonne M",IF(CM457="","Compléter la part variable",IF($M457=Données!$I$3,CM457,IF(AND($M457=Données!$I$2,CN457=""),"Compléter la colonne précédente",IF(CM457-CN457&lt;=0,0,IF(CN457&gt;=144.44,CM457-144.44,CM457-CN457))))))</f>
        <v>Compléter la colonne M</v>
      </c>
      <c r="CP457" s="197" t="str">
        <f>IF(CM457="","Compléter la part variable",IF(AND($M457=Données!$I$2,CN457=""),"Compléter mont. unit. versé pour le BTE",IF(CO457-$C$6&lt;0,0,CO457-$C$6)))</f>
        <v>Compléter la part variable</v>
      </c>
      <c r="CQ457" s="192" t="str">
        <f t="shared" si="181"/>
        <v>Date signature contrat absente ou non conforme</v>
      </c>
      <c r="CR457" s="24"/>
      <c r="CS457" s="29"/>
      <c r="CT457" s="61" t="str">
        <f t="shared" si="194"/>
        <v>Compléter la colonne M</v>
      </c>
      <c r="CU457" s="62"/>
      <c r="CV457" s="29"/>
      <c r="CW457" s="205" t="str">
        <f>IF($M457="","Compléter la colonne M",IF(CU457="","Compléter la part variable",IF($M457=Données!$I$3,CU457,IF(AND($M457=Données!$I$2,CV457=""),"Compléter la colonne précédente",IF(CU457-CV457&lt;=0,0,IF(CV457&gt;=144.44,CU457-144.44,CU457-CV457))))))</f>
        <v>Compléter la colonne M</v>
      </c>
      <c r="CX457" s="197" t="str">
        <f>IF(CU457="","Compléter la part variable",IF(AND($M457=Données!$I$2,CV457=""),"Compléter mont. unit. versé pour le BTE",IF(CW457-$C$6&lt;0,0,CW457-$C$6)))</f>
        <v>Compléter la part variable</v>
      </c>
      <c r="CY457" s="192" t="str">
        <f t="shared" si="182"/>
        <v>Date signature contrat absente ou non conforme</v>
      </c>
      <c r="CZ457" s="24"/>
      <c r="DA457" s="29"/>
      <c r="DB457" s="61" t="str">
        <f t="shared" si="195"/>
        <v>Compléter la colonne M</v>
      </c>
      <c r="DC457" s="62"/>
      <c r="DD457" s="29"/>
      <c r="DE457" s="205" t="str">
        <f>IF($M457="","Compléter la colonne M",IF(DC457="","Compléter la part variable",IF($M457=Données!$I$3,DC457,IF(AND($M457=Données!$I$2,DD457=""),"Compléter la colonne précédente",IF(DC457-DD457&lt;=0,0,IF(DD457&gt;=144.44,DC457-144.44,DC457-DD457))))))</f>
        <v>Compléter la colonne M</v>
      </c>
      <c r="DF457" s="197" t="str">
        <f>IF(DC457="","Compléter la part variable",IF(AND($M457=Données!$I$2,DD457=""),"Compléter mont. unit. versé pour le BTE",IF(DE457-$C$6&lt;0,0,DE457-$C$6)))</f>
        <v>Compléter la part variable</v>
      </c>
      <c r="DG457" s="192" t="str">
        <f t="shared" si="183"/>
        <v>Date signature contrat absente ou non conforme</v>
      </c>
      <c r="DH457" s="106" t="str">
        <f t="shared" si="170"/>
        <v>Remplir les colonnes M,N, Q et P</v>
      </c>
      <c r="DI457" s="153" t="str">
        <f t="shared" si="171"/>
        <v>Remplir les colonnes M, N, Q et P</v>
      </c>
      <c r="DJ457" s="28" t="str">
        <f t="shared" si="172"/>
        <v>Remplir les colonnes M, N, Q et P</v>
      </c>
      <c r="DK457"/>
      <c r="DL457"/>
    </row>
    <row r="458" spans="1:116" x14ac:dyDescent="0.3">
      <c r="A458" s="132"/>
      <c r="B458" s="165"/>
      <c r="C458" s="43"/>
      <c r="D458" s="43"/>
      <c r="E458" s="43"/>
      <c r="F458" s="43"/>
      <c r="G458" s="133"/>
      <c r="H458" s="59"/>
      <c r="I458" s="29"/>
      <c r="J458" s="167"/>
      <c r="K458" s="167"/>
      <c r="L458" s="168"/>
      <c r="M458" s="141"/>
      <c r="N458" s="119"/>
      <c r="O458" s="69"/>
      <c r="P458" s="69"/>
      <c r="Q458" s="145"/>
      <c r="R458" s="24"/>
      <c r="S458" s="29"/>
      <c r="T458" s="61" t="str">
        <f t="shared" si="184"/>
        <v>Compléter la colonne M</v>
      </c>
      <c r="U458" s="62"/>
      <c r="V458" s="103" t="str">
        <f t="shared" si="168"/>
        <v>Compléter la colonne précédente</v>
      </c>
      <c r="W458" s="192" t="str">
        <f t="shared" si="169"/>
        <v>Date signature contrat absente ou non conforme</v>
      </c>
      <c r="X458" s="24"/>
      <c r="Y458" s="29"/>
      <c r="Z458" s="61" t="str">
        <f t="shared" si="185"/>
        <v>Compléter la colonne M</v>
      </c>
      <c r="AA458" s="62"/>
      <c r="AB458" s="29"/>
      <c r="AC458" s="205" t="str">
        <f>IF($M458="","Compléter la colonne M",IF(AA458="","Compléter la part variable",IF($M458=Données!$I$3,AA458,IF(AND($M458=Données!$I$2,AB458=""),"Compléter la colonne précédente",IF(AA458-AB458&lt;=0,0,IF(AB458&gt;=144.44,AA458-144.44,AA458-AB458))))))</f>
        <v>Compléter la colonne M</v>
      </c>
      <c r="AD458" s="197" t="str">
        <f>IF(AA458="","Compléter la part variable",IF(AND($M458=Données!$I$2,AB458=""),"Compléter mont. unit. versé pour le BTE",IF(AC458-$C$6&lt;0,0,AC458-$C$6)))</f>
        <v>Compléter la part variable</v>
      </c>
      <c r="AE458" s="192" t="str">
        <f t="shared" si="173"/>
        <v>Date signature contrat absente ou non conforme</v>
      </c>
      <c r="AF458" s="24"/>
      <c r="AG458" s="29"/>
      <c r="AH458" s="61" t="str">
        <f t="shared" si="186"/>
        <v>Compléter la colonne M</v>
      </c>
      <c r="AI458" s="62"/>
      <c r="AJ458" s="29"/>
      <c r="AK458" s="205" t="str">
        <f>IF($M458="","Compléter la colonne M",IF(AI458="","Compléter la part variable",IF($M458=Données!$I$3,AI458,IF(AND($M458=Données!$I$2,AJ458=""),"Compléter la colonne précédente",IF(AI458-AJ458&lt;=0,0,IF(AJ458&gt;=144.44,AI458-144.44,AI458-AJ458))))))</f>
        <v>Compléter la colonne M</v>
      </c>
      <c r="AL458" s="197" t="str">
        <f>IF(AI458="","Compléter la part variable",IF(AND($M458=Données!$I$2,AJ458=""),"Compléter mont. unit. versé pour le BTE",IF(AK458-$C$6&lt;0,0,AK458-$C$6)))</f>
        <v>Compléter la part variable</v>
      </c>
      <c r="AM458" s="192" t="str">
        <f t="shared" si="174"/>
        <v>Date signature contrat absente ou non conforme</v>
      </c>
      <c r="AN458" s="24"/>
      <c r="AO458" s="29"/>
      <c r="AP458" s="61" t="str">
        <f t="shared" si="187"/>
        <v>Compléter la colonne M</v>
      </c>
      <c r="AQ458" s="62"/>
      <c r="AR458" s="29"/>
      <c r="AS458" s="205" t="str">
        <f>IF($M458="","Compléter la colonne M",IF(AQ458="","Compléter la part variable",IF($M458=Données!$I$3,AQ458,IF(AND($M458=Données!$I$2,AR458=""),"Compléter la colonne précédente",IF(AQ458-AR458&lt;=0,0,IF(AR458&gt;=144.44,AQ458-144.44,AQ458-AR458))))))</f>
        <v>Compléter la colonne M</v>
      </c>
      <c r="AT458" s="197" t="str">
        <f>IF(AQ458="","Compléter la part variable",IF(AND($M458=Données!$I$2,AR458=""),"Compléter mont. unit. versé pour le BTE",IF(AS458-$C$6&lt;0,0,AS458-$C$6)))</f>
        <v>Compléter la part variable</v>
      </c>
      <c r="AU458" s="192" t="str">
        <f t="shared" si="175"/>
        <v>Date signature contrat absente ou non conforme</v>
      </c>
      <c r="AV458" s="24"/>
      <c r="AW458" s="29"/>
      <c r="AX458" s="61" t="str">
        <f t="shared" si="188"/>
        <v>Compléter la colonne M</v>
      </c>
      <c r="AY458" s="62"/>
      <c r="AZ458" s="29"/>
      <c r="BA458" s="205" t="str">
        <f>IF($M458="","Compléter la colonne M",IF(AY458="","Compléter la part variable",IF($M458=Données!$I$3,AY458,IF(AND($M458=Données!$I$2,AZ458=""),"Compléter la colonne précédente",IF(AY458-AZ458&lt;=0,0,IF(AZ458&gt;=144.44,AY458-144.44,AY458-AZ458))))))</f>
        <v>Compléter la colonne M</v>
      </c>
      <c r="BB458" s="197" t="str">
        <f>IF(AY458="","Compléter la part variable",IF(AND($M458=Données!$I$2,AZ458=""),"Compléter mont. unit. versé pour le BTE",IF(BA458-$C$6&lt;0,0,BA458-$C$6)))</f>
        <v>Compléter la part variable</v>
      </c>
      <c r="BC458" s="192" t="str">
        <f t="shared" si="176"/>
        <v>Date signature contrat absente ou non conforme</v>
      </c>
      <c r="BD458" s="24"/>
      <c r="BE458" s="29"/>
      <c r="BF458" s="61" t="str">
        <f t="shared" si="189"/>
        <v>Compléter la colonne M</v>
      </c>
      <c r="BG458" s="62"/>
      <c r="BH458" s="29"/>
      <c r="BI458" s="205" t="str">
        <f>IF($M458="","Compléter la colonne M",IF(BG458="","Compléter la part variable",IF($M458=Données!$I$3,BG458,IF(AND($M458=Données!$I$2,BH458=""),"Compléter la colonne précédente",IF(BG458-BH458&lt;=0,0,IF(BH458&gt;=144.44,BG458-144.44,BG458-BH458))))))</f>
        <v>Compléter la colonne M</v>
      </c>
      <c r="BJ458" s="197" t="str">
        <f>IF(BG458="","Compléter la part variable",IF(AND($M458=Données!$I$2,BH458=""),"Compléter mont. unit. versé pour le BTE",IF(BI458-$C$6&lt;0,0,BI458-$C$6)))</f>
        <v>Compléter la part variable</v>
      </c>
      <c r="BK458" s="192" t="str">
        <f t="shared" si="177"/>
        <v>Date signature contrat absente ou non conforme</v>
      </c>
      <c r="BL458" s="24"/>
      <c r="BM458" s="29"/>
      <c r="BN458" s="61" t="str">
        <f t="shared" si="190"/>
        <v>Compléter la colonne M</v>
      </c>
      <c r="BO458" s="62"/>
      <c r="BP458" s="29"/>
      <c r="BQ458" s="205" t="str">
        <f>IF($M458="","Compléter la colonne M",IF(BO458="","Compléter la part variable",IF($M458=Données!$I$3,BO458,IF(AND($M458=Données!$I$2,BP458=""),"Compléter la colonne précédente",IF(BO458-BP458&lt;=0,0,IF(BP458&gt;=144.44,BO458-144.44,BO458-BP458))))))</f>
        <v>Compléter la colonne M</v>
      </c>
      <c r="BR458" s="197" t="str">
        <f>IF(BO458="","Compléter la part variable",IF(AND($M458=Données!$I$2,BP458=""),"Compléter mont. unit. versé pour le BTE",IF(BQ458-$C$6&lt;0,0,BQ458-$C$6)))</f>
        <v>Compléter la part variable</v>
      </c>
      <c r="BS458" s="192" t="str">
        <f t="shared" si="178"/>
        <v>Date signature contrat absente ou non conforme</v>
      </c>
      <c r="BT458" s="24"/>
      <c r="BU458" s="29"/>
      <c r="BV458" s="61" t="str">
        <f t="shared" si="191"/>
        <v>Compléter la colonne M</v>
      </c>
      <c r="BW458" s="62"/>
      <c r="BX458" s="29"/>
      <c r="BY458" s="205" t="str">
        <f>IF($M458="","Compléter la colonne M",IF(BW458="","Compléter la part variable",IF($M458=Données!$I$3,BW458,IF(AND($M458=Données!$I$2,BX458=""),"Compléter la colonne précédente",IF(BW458-BX458&lt;=0,0,IF(BX458&gt;=144.44,BW458-144.44,BW458-BX458))))))</f>
        <v>Compléter la colonne M</v>
      </c>
      <c r="BZ458" s="197" t="str">
        <f>IF(BW458="","Compléter la part variable",IF(AND($M458=Données!$I$2,BX458=""),"Compléter mont. unit. versé pour le BTE",IF(BY458-$C$6&lt;0,0,BY458-$C$6)))</f>
        <v>Compléter la part variable</v>
      </c>
      <c r="CA458" s="192" t="str">
        <f t="shared" si="179"/>
        <v>Date signature contrat absente ou non conforme</v>
      </c>
      <c r="CB458" s="24"/>
      <c r="CC458" s="29"/>
      <c r="CD458" s="61" t="str">
        <f t="shared" si="192"/>
        <v>Compléter la colonne M</v>
      </c>
      <c r="CE458" s="62"/>
      <c r="CF458" s="29"/>
      <c r="CG458" s="205" t="str">
        <f>IF($M458="","Compléter la colonne M",IF(CE458="","Compléter la part variable",IF($M458=Données!$I$3,CE458,IF(AND($M458=Données!$I$2,CF458=""),"Compléter la colonne précédente",IF(CE458-CF458&lt;=0,0,IF(CF458&gt;=144.44,CE458-144.44,CE458-CF458))))))</f>
        <v>Compléter la colonne M</v>
      </c>
      <c r="CH458" s="197" t="str">
        <f>IF(CE458="","Compléter la part variable",IF(AND($M458=Données!$I$2,CF458=""),"Compléter mont. unit. versé pour le BTE",IF(CG458-$C$6&lt;0,0,CG458-$C$6)))</f>
        <v>Compléter la part variable</v>
      </c>
      <c r="CI458" s="192" t="str">
        <f t="shared" si="180"/>
        <v>Date signature contrat absente ou non conforme</v>
      </c>
      <c r="CJ458" s="24"/>
      <c r="CK458" s="29"/>
      <c r="CL458" s="61" t="str">
        <f t="shared" si="193"/>
        <v>Compléter la colonne M</v>
      </c>
      <c r="CM458" s="62"/>
      <c r="CN458" s="29"/>
      <c r="CO458" s="205" t="str">
        <f>IF($M458="","Compléter la colonne M",IF(CM458="","Compléter la part variable",IF($M458=Données!$I$3,CM458,IF(AND($M458=Données!$I$2,CN458=""),"Compléter la colonne précédente",IF(CM458-CN458&lt;=0,0,IF(CN458&gt;=144.44,CM458-144.44,CM458-CN458))))))</f>
        <v>Compléter la colonne M</v>
      </c>
      <c r="CP458" s="197" t="str">
        <f>IF(CM458="","Compléter la part variable",IF(AND($M458=Données!$I$2,CN458=""),"Compléter mont. unit. versé pour le BTE",IF(CO458-$C$6&lt;0,0,CO458-$C$6)))</f>
        <v>Compléter la part variable</v>
      </c>
      <c r="CQ458" s="192" t="str">
        <f t="shared" si="181"/>
        <v>Date signature contrat absente ou non conforme</v>
      </c>
      <c r="CR458" s="24"/>
      <c r="CS458" s="29"/>
      <c r="CT458" s="61" t="str">
        <f t="shared" si="194"/>
        <v>Compléter la colonne M</v>
      </c>
      <c r="CU458" s="62"/>
      <c r="CV458" s="29"/>
      <c r="CW458" s="205" t="str">
        <f>IF($M458="","Compléter la colonne M",IF(CU458="","Compléter la part variable",IF($M458=Données!$I$3,CU458,IF(AND($M458=Données!$I$2,CV458=""),"Compléter la colonne précédente",IF(CU458-CV458&lt;=0,0,IF(CV458&gt;=144.44,CU458-144.44,CU458-CV458))))))</f>
        <v>Compléter la colonne M</v>
      </c>
      <c r="CX458" s="197" t="str">
        <f>IF(CU458="","Compléter la part variable",IF(AND($M458=Données!$I$2,CV458=""),"Compléter mont. unit. versé pour le BTE",IF(CW458-$C$6&lt;0,0,CW458-$C$6)))</f>
        <v>Compléter la part variable</v>
      </c>
      <c r="CY458" s="192" t="str">
        <f t="shared" si="182"/>
        <v>Date signature contrat absente ou non conforme</v>
      </c>
      <c r="CZ458" s="24"/>
      <c r="DA458" s="29"/>
      <c r="DB458" s="61" t="str">
        <f t="shared" si="195"/>
        <v>Compléter la colonne M</v>
      </c>
      <c r="DC458" s="62"/>
      <c r="DD458" s="29"/>
      <c r="DE458" s="205" t="str">
        <f>IF($M458="","Compléter la colonne M",IF(DC458="","Compléter la part variable",IF($M458=Données!$I$3,DC458,IF(AND($M458=Données!$I$2,DD458=""),"Compléter la colonne précédente",IF(DC458-DD458&lt;=0,0,IF(DD458&gt;=144.44,DC458-144.44,DC458-DD458))))))</f>
        <v>Compléter la colonne M</v>
      </c>
      <c r="DF458" s="197" t="str">
        <f>IF(DC458="","Compléter la part variable",IF(AND($M458=Données!$I$2,DD458=""),"Compléter mont. unit. versé pour le BTE",IF(DE458-$C$6&lt;0,0,DE458-$C$6)))</f>
        <v>Compléter la part variable</v>
      </c>
      <c r="DG458" s="192" t="str">
        <f t="shared" si="183"/>
        <v>Date signature contrat absente ou non conforme</v>
      </c>
      <c r="DH458" s="106" t="str">
        <f t="shared" si="170"/>
        <v>Remplir les colonnes M,N, Q et P</v>
      </c>
      <c r="DI458" s="153" t="str">
        <f t="shared" si="171"/>
        <v>Remplir les colonnes M, N, Q et P</v>
      </c>
      <c r="DJ458" s="28" t="str">
        <f t="shared" si="172"/>
        <v>Remplir les colonnes M, N, Q et P</v>
      </c>
      <c r="DK458"/>
      <c r="DL458"/>
    </row>
    <row r="459" spans="1:116" x14ac:dyDescent="0.3">
      <c r="A459" s="132"/>
      <c r="B459" s="165"/>
      <c r="C459" s="43"/>
      <c r="D459" s="43"/>
      <c r="E459" s="43"/>
      <c r="F459" s="43"/>
      <c r="G459" s="133"/>
      <c r="H459" s="59"/>
      <c r="I459" s="29"/>
      <c r="J459" s="167"/>
      <c r="K459" s="167"/>
      <c r="L459" s="168"/>
      <c r="M459" s="141"/>
      <c r="N459" s="119"/>
      <c r="O459" s="69"/>
      <c r="P459" s="69"/>
      <c r="Q459" s="145"/>
      <c r="R459" s="24"/>
      <c r="S459" s="29"/>
      <c r="T459" s="61" t="str">
        <f t="shared" si="184"/>
        <v>Compléter la colonne M</v>
      </c>
      <c r="U459" s="62"/>
      <c r="V459" s="103" t="str">
        <f t="shared" si="168"/>
        <v>Compléter la colonne précédente</v>
      </c>
      <c r="W459" s="192" t="str">
        <f t="shared" si="169"/>
        <v>Date signature contrat absente ou non conforme</v>
      </c>
      <c r="X459" s="24"/>
      <c r="Y459" s="29"/>
      <c r="Z459" s="61" t="str">
        <f t="shared" si="185"/>
        <v>Compléter la colonne M</v>
      </c>
      <c r="AA459" s="62"/>
      <c r="AB459" s="29"/>
      <c r="AC459" s="205" t="str">
        <f>IF($M459="","Compléter la colonne M",IF(AA459="","Compléter la part variable",IF($M459=Données!$I$3,AA459,IF(AND($M459=Données!$I$2,AB459=""),"Compléter la colonne précédente",IF(AA459-AB459&lt;=0,0,IF(AB459&gt;=144.44,AA459-144.44,AA459-AB459))))))</f>
        <v>Compléter la colonne M</v>
      </c>
      <c r="AD459" s="197" t="str">
        <f>IF(AA459="","Compléter la part variable",IF(AND($M459=Données!$I$2,AB459=""),"Compléter mont. unit. versé pour le BTE",IF(AC459-$C$6&lt;0,0,AC459-$C$6)))</f>
        <v>Compléter la part variable</v>
      </c>
      <c r="AE459" s="192" t="str">
        <f t="shared" si="173"/>
        <v>Date signature contrat absente ou non conforme</v>
      </c>
      <c r="AF459" s="24"/>
      <c r="AG459" s="29"/>
      <c r="AH459" s="61" t="str">
        <f t="shared" si="186"/>
        <v>Compléter la colonne M</v>
      </c>
      <c r="AI459" s="62"/>
      <c r="AJ459" s="29"/>
      <c r="AK459" s="205" t="str">
        <f>IF($M459="","Compléter la colonne M",IF(AI459="","Compléter la part variable",IF($M459=Données!$I$3,AI459,IF(AND($M459=Données!$I$2,AJ459=""),"Compléter la colonne précédente",IF(AI459-AJ459&lt;=0,0,IF(AJ459&gt;=144.44,AI459-144.44,AI459-AJ459))))))</f>
        <v>Compléter la colonne M</v>
      </c>
      <c r="AL459" s="197" t="str">
        <f>IF(AI459="","Compléter la part variable",IF(AND($M459=Données!$I$2,AJ459=""),"Compléter mont. unit. versé pour le BTE",IF(AK459-$C$6&lt;0,0,AK459-$C$6)))</f>
        <v>Compléter la part variable</v>
      </c>
      <c r="AM459" s="192" t="str">
        <f t="shared" si="174"/>
        <v>Date signature contrat absente ou non conforme</v>
      </c>
      <c r="AN459" s="24"/>
      <c r="AO459" s="29"/>
      <c r="AP459" s="61" t="str">
        <f t="shared" si="187"/>
        <v>Compléter la colonne M</v>
      </c>
      <c r="AQ459" s="62"/>
      <c r="AR459" s="29"/>
      <c r="AS459" s="205" t="str">
        <f>IF($M459="","Compléter la colonne M",IF(AQ459="","Compléter la part variable",IF($M459=Données!$I$3,AQ459,IF(AND($M459=Données!$I$2,AR459=""),"Compléter la colonne précédente",IF(AQ459-AR459&lt;=0,0,IF(AR459&gt;=144.44,AQ459-144.44,AQ459-AR459))))))</f>
        <v>Compléter la colonne M</v>
      </c>
      <c r="AT459" s="197" t="str">
        <f>IF(AQ459="","Compléter la part variable",IF(AND($M459=Données!$I$2,AR459=""),"Compléter mont. unit. versé pour le BTE",IF(AS459-$C$6&lt;0,0,AS459-$C$6)))</f>
        <v>Compléter la part variable</v>
      </c>
      <c r="AU459" s="192" t="str">
        <f t="shared" si="175"/>
        <v>Date signature contrat absente ou non conforme</v>
      </c>
      <c r="AV459" s="24"/>
      <c r="AW459" s="29"/>
      <c r="AX459" s="61" t="str">
        <f t="shared" si="188"/>
        <v>Compléter la colonne M</v>
      </c>
      <c r="AY459" s="62"/>
      <c r="AZ459" s="29"/>
      <c r="BA459" s="205" t="str">
        <f>IF($M459="","Compléter la colonne M",IF(AY459="","Compléter la part variable",IF($M459=Données!$I$3,AY459,IF(AND($M459=Données!$I$2,AZ459=""),"Compléter la colonne précédente",IF(AY459-AZ459&lt;=0,0,IF(AZ459&gt;=144.44,AY459-144.44,AY459-AZ459))))))</f>
        <v>Compléter la colonne M</v>
      </c>
      <c r="BB459" s="197" t="str">
        <f>IF(AY459="","Compléter la part variable",IF(AND($M459=Données!$I$2,AZ459=""),"Compléter mont. unit. versé pour le BTE",IF(BA459-$C$6&lt;0,0,BA459-$C$6)))</f>
        <v>Compléter la part variable</v>
      </c>
      <c r="BC459" s="192" t="str">
        <f t="shared" si="176"/>
        <v>Date signature contrat absente ou non conforme</v>
      </c>
      <c r="BD459" s="24"/>
      <c r="BE459" s="29"/>
      <c r="BF459" s="61" t="str">
        <f t="shared" si="189"/>
        <v>Compléter la colonne M</v>
      </c>
      <c r="BG459" s="62"/>
      <c r="BH459" s="29"/>
      <c r="BI459" s="205" t="str">
        <f>IF($M459="","Compléter la colonne M",IF(BG459="","Compléter la part variable",IF($M459=Données!$I$3,BG459,IF(AND($M459=Données!$I$2,BH459=""),"Compléter la colonne précédente",IF(BG459-BH459&lt;=0,0,IF(BH459&gt;=144.44,BG459-144.44,BG459-BH459))))))</f>
        <v>Compléter la colonne M</v>
      </c>
      <c r="BJ459" s="197" t="str">
        <f>IF(BG459="","Compléter la part variable",IF(AND($M459=Données!$I$2,BH459=""),"Compléter mont. unit. versé pour le BTE",IF(BI459-$C$6&lt;0,0,BI459-$C$6)))</f>
        <v>Compléter la part variable</v>
      </c>
      <c r="BK459" s="192" t="str">
        <f t="shared" si="177"/>
        <v>Date signature contrat absente ou non conforme</v>
      </c>
      <c r="BL459" s="24"/>
      <c r="BM459" s="29"/>
      <c r="BN459" s="61" t="str">
        <f t="shared" si="190"/>
        <v>Compléter la colonne M</v>
      </c>
      <c r="BO459" s="62"/>
      <c r="BP459" s="29"/>
      <c r="BQ459" s="205" t="str">
        <f>IF($M459="","Compléter la colonne M",IF(BO459="","Compléter la part variable",IF($M459=Données!$I$3,BO459,IF(AND($M459=Données!$I$2,BP459=""),"Compléter la colonne précédente",IF(BO459-BP459&lt;=0,0,IF(BP459&gt;=144.44,BO459-144.44,BO459-BP459))))))</f>
        <v>Compléter la colonne M</v>
      </c>
      <c r="BR459" s="197" t="str">
        <f>IF(BO459="","Compléter la part variable",IF(AND($M459=Données!$I$2,BP459=""),"Compléter mont. unit. versé pour le BTE",IF(BQ459-$C$6&lt;0,0,BQ459-$C$6)))</f>
        <v>Compléter la part variable</v>
      </c>
      <c r="BS459" s="192" t="str">
        <f t="shared" si="178"/>
        <v>Date signature contrat absente ou non conforme</v>
      </c>
      <c r="BT459" s="24"/>
      <c r="BU459" s="29"/>
      <c r="BV459" s="61" t="str">
        <f t="shared" si="191"/>
        <v>Compléter la colonne M</v>
      </c>
      <c r="BW459" s="62"/>
      <c r="BX459" s="29"/>
      <c r="BY459" s="205" t="str">
        <f>IF($M459="","Compléter la colonne M",IF(BW459="","Compléter la part variable",IF($M459=Données!$I$3,BW459,IF(AND($M459=Données!$I$2,BX459=""),"Compléter la colonne précédente",IF(BW459-BX459&lt;=0,0,IF(BX459&gt;=144.44,BW459-144.44,BW459-BX459))))))</f>
        <v>Compléter la colonne M</v>
      </c>
      <c r="BZ459" s="197" t="str">
        <f>IF(BW459="","Compléter la part variable",IF(AND($M459=Données!$I$2,BX459=""),"Compléter mont. unit. versé pour le BTE",IF(BY459-$C$6&lt;0,0,BY459-$C$6)))</f>
        <v>Compléter la part variable</v>
      </c>
      <c r="CA459" s="192" t="str">
        <f t="shared" si="179"/>
        <v>Date signature contrat absente ou non conforme</v>
      </c>
      <c r="CB459" s="24"/>
      <c r="CC459" s="29"/>
      <c r="CD459" s="61" t="str">
        <f t="shared" si="192"/>
        <v>Compléter la colonne M</v>
      </c>
      <c r="CE459" s="62"/>
      <c r="CF459" s="29"/>
      <c r="CG459" s="205" t="str">
        <f>IF($M459="","Compléter la colonne M",IF(CE459="","Compléter la part variable",IF($M459=Données!$I$3,CE459,IF(AND($M459=Données!$I$2,CF459=""),"Compléter la colonne précédente",IF(CE459-CF459&lt;=0,0,IF(CF459&gt;=144.44,CE459-144.44,CE459-CF459))))))</f>
        <v>Compléter la colonne M</v>
      </c>
      <c r="CH459" s="197" t="str">
        <f>IF(CE459="","Compléter la part variable",IF(AND($M459=Données!$I$2,CF459=""),"Compléter mont. unit. versé pour le BTE",IF(CG459-$C$6&lt;0,0,CG459-$C$6)))</f>
        <v>Compléter la part variable</v>
      </c>
      <c r="CI459" s="192" t="str">
        <f t="shared" si="180"/>
        <v>Date signature contrat absente ou non conforme</v>
      </c>
      <c r="CJ459" s="24"/>
      <c r="CK459" s="29"/>
      <c r="CL459" s="61" t="str">
        <f t="shared" si="193"/>
        <v>Compléter la colonne M</v>
      </c>
      <c r="CM459" s="62"/>
      <c r="CN459" s="29"/>
      <c r="CO459" s="205" t="str">
        <f>IF($M459="","Compléter la colonne M",IF(CM459="","Compléter la part variable",IF($M459=Données!$I$3,CM459,IF(AND($M459=Données!$I$2,CN459=""),"Compléter la colonne précédente",IF(CM459-CN459&lt;=0,0,IF(CN459&gt;=144.44,CM459-144.44,CM459-CN459))))))</f>
        <v>Compléter la colonne M</v>
      </c>
      <c r="CP459" s="197" t="str">
        <f>IF(CM459="","Compléter la part variable",IF(AND($M459=Données!$I$2,CN459=""),"Compléter mont. unit. versé pour le BTE",IF(CO459-$C$6&lt;0,0,CO459-$C$6)))</f>
        <v>Compléter la part variable</v>
      </c>
      <c r="CQ459" s="192" t="str">
        <f t="shared" si="181"/>
        <v>Date signature contrat absente ou non conforme</v>
      </c>
      <c r="CR459" s="24"/>
      <c r="CS459" s="29"/>
      <c r="CT459" s="61" t="str">
        <f t="shared" si="194"/>
        <v>Compléter la colonne M</v>
      </c>
      <c r="CU459" s="62"/>
      <c r="CV459" s="29"/>
      <c r="CW459" s="205" t="str">
        <f>IF($M459="","Compléter la colonne M",IF(CU459="","Compléter la part variable",IF($M459=Données!$I$3,CU459,IF(AND($M459=Données!$I$2,CV459=""),"Compléter la colonne précédente",IF(CU459-CV459&lt;=0,0,IF(CV459&gt;=144.44,CU459-144.44,CU459-CV459))))))</f>
        <v>Compléter la colonne M</v>
      </c>
      <c r="CX459" s="197" t="str">
        <f>IF(CU459="","Compléter la part variable",IF(AND($M459=Données!$I$2,CV459=""),"Compléter mont. unit. versé pour le BTE",IF(CW459-$C$6&lt;0,0,CW459-$C$6)))</f>
        <v>Compléter la part variable</v>
      </c>
      <c r="CY459" s="192" t="str">
        <f t="shared" si="182"/>
        <v>Date signature contrat absente ou non conforme</v>
      </c>
      <c r="CZ459" s="24"/>
      <c r="DA459" s="29"/>
      <c r="DB459" s="61" t="str">
        <f t="shared" si="195"/>
        <v>Compléter la colonne M</v>
      </c>
      <c r="DC459" s="62"/>
      <c r="DD459" s="29"/>
      <c r="DE459" s="205" t="str">
        <f>IF($M459="","Compléter la colonne M",IF(DC459="","Compléter la part variable",IF($M459=Données!$I$3,DC459,IF(AND($M459=Données!$I$2,DD459=""),"Compléter la colonne précédente",IF(DC459-DD459&lt;=0,0,IF(DD459&gt;=144.44,DC459-144.44,DC459-DD459))))))</f>
        <v>Compléter la colonne M</v>
      </c>
      <c r="DF459" s="197" t="str">
        <f>IF(DC459="","Compléter la part variable",IF(AND($M459=Données!$I$2,DD459=""),"Compléter mont. unit. versé pour le BTE",IF(DE459-$C$6&lt;0,0,DE459-$C$6)))</f>
        <v>Compléter la part variable</v>
      </c>
      <c r="DG459" s="192" t="str">
        <f t="shared" si="183"/>
        <v>Date signature contrat absente ou non conforme</v>
      </c>
      <c r="DH459" s="106" t="str">
        <f t="shared" si="170"/>
        <v>Remplir les colonnes M,N, Q et P</v>
      </c>
      <c r="DI459" s="153" t="str">
        <f t="shared" si="171"/>
        <v>Remplir les colonnes M, N, Q et P</v>
      </c>
      <c r="DJ459" s="28" t="str">
        <f t="shared" si="172"/>
        <v>Remplir les colonnes M, N, Q et P</v>
      </c>
      <c r="DK459"/>
      <c r="DL459"/>
    </row>
    <row r="460" spans="1:116" x14ac:dyDescent="0.3">
      <c r="A460" s="132"/>
      <c r="B460" s="165"/>
      <c r="C460" s="43"/>
      <c r="D460" s="43"/>
      <c r="E460" s="43"/>
      <c r="F460" s="43"/>
      <c r="G460" s="133"/>
      <c r="H460" s="59"/>
      <c r="I460" s="29"/>
      <c r="J460" s="167"/>
      <c r="K460" s="167"/>
      <c r="L460" s="168"/>
      <c r="M460" s="141"/>
      <c r="N460" s="119"/>
      <c r="O460" s="69"/>
      <c r="P460" s="69"/>
      <c r="Q460" s="145"/>
      <c r="R460" s="24"/>
      <c r="S460" s="29"/>
      <c r="T460" s="61" t="str">
        <f t="shared" si="184"/>
        <v>Compléter la colonne M</v>
      </c>
      <c r="U460" s="62"/>
      <c r="V460" s="103" t="str">
        <f t="shared" si="168"/>
        <v>Compléter la colonne précédente</v>
      </c>
      <c r="W460" s="192" t="str">
        <f t="shared" si="169"/>
        <v>Date signature contrat absente ou non conforme</v>
      </c>
      <c r="X460" s="24"/>
      <c r="Y460" s="29"/>
      <c r="Z460" s="61" t="str">
        <f t="shared" si="185"/>
        <v>Compléter la colonne M</v>
      </c>
      <c r="AA460" s="62"/>
      <c r="AB460" s="29"/>
      <c r="AC460" s="205" t="str">
        <f>IF($M460="","Compléter la colonne M",IF(AA460="","Compléter la part variable",IF($M460=Données!$I$3,AA460,IF(AND($M460=Données!$I$2,AB460=""),"Compléter la colonne précédente",IF(AA460-AB460&lt;=0,0,IF(AB460&gt;=144.44,AA460-144.44,AA460-AB460))))))</f>
        <v>Compléter la colonne M</v>
      </c>
      <c r="AD460" s="197" t="str">
        <f>IF(AA460="","Compléter la part variable",IF(AND($M460=Données!$I$2,AB460=""),"Compléter mont. unit. versé pour le BTE",IF(AC460-$C$6&lt;0,0,AC460-$C$6)))</f>
        <v>Compléter la part variable</v>
      </c>
      <c r="AE460" s="192" t="str">
        <f t="shared" si="173"/>
        <v>Date signature contrat absente ou non conforme</v>
      </c>
      <c r="AF460" s="24"/>
      <c r="AG460" s="29"/>
      <c r="AH460" s="61" t="str">
        <f t="shared" si="186"/>
        <v>Compléter la colonne M</v>
      </c>
      <c r="AI460" s="62"/>
      <c r="AJ460" s="29"/>
      <c r="AK460" s="205" t="str">
        <f>IF($M460="","Compléter la colonne M",IF(AI460="","Compléter la part variable",IF($M460=Données!$I$3,AI460,IF(AND($M460=Données!$I$2,AJ460=""),"Compléter la colonne précédente",IF(AI460-AJ460&lt;=0,0,IF(AJ460&gt;=144.44,AI460-144.44,AI460-AJ460))))))</f>
        <v>Compléter la colonne M</v>
      </c>
      <c r="AL460" s="197" t="str">
        <f>IF(AI460="","Compléter la part variable",IF(AND($M460=Données!$I$2,AJ460=""),"Compléter mont. unit. versé pour le BTE",IF(AK460-$C$6&lt;0,0,AK460-$C$6)))</f>
        <v>Compléter la part variable</v>
      </c>
      <c r="AM460" s="192" t="str">
        <f t="shared" si="174"/>
        <v>Date signature contrat absente ou non conforme</v>
      </c>
      <c r="AN460" s="24"/>
      <c r="AO460" s="29"/>
      <c r="AP460" s="61" t="str">
        <f t="shared" si="187"/>
        <v>Compléter la colonne M</v>
      </c>
      <c r="AQ460" s="62"/>
      <c r="AR460" s="29"/>
      <c r="AS460" s="205" t="str">
        <f>IF($M460="","Compléter la colonne M",IF(AQ460="","Compléter la part variable",IF($M460=Données!$I$3,AQ460,IF(AND($M460=Données!$I$2,AR460=""),"Compléter la colonne précédente",IF(AQ460-AR460&lt;=0,0,IF(AR460&gt;=144.44,AQ460-144.44,AQ460-AR460))))))</f>
        <v>Compléter la colonne M</v>
      </c>
      <c r="AT460" s="197" t="str">
        <f>IF(AQ460="","Compléter la part variable",IF(AND($M460=Données!$I$2,AR460=""),"Compléter mont. unit. versé pour le BTE",IF(AS460-$C$6&lt;0,0,AS460-$C$6)))</f>
        <v>Compléter la part variable</v>
      </c>
      <c r="AU460" s="192" t="str">
        <f t="shared" si="175"/>
        <v>Date signature contrat absente ou non conforme</v>
      </c>
      <c r="AV460" s="24"/>
      <c r="AW460" s="29"/>
      <c r="AX460" s="61" t="str">
        <f t="shared" si="188"/>
        <v>Compléter la colonne M</v>
      </c>
      <c r="AY460" s="62"/>
      <c r="AZ460" s="29"/>
      <c r="BA460" s="205" t="str">
        <f>IF($M460="","Compléter la colonne M",IF(AY460="","Compléter la part variable",IF($M460=Données!$I$3,AY460,IF(AND($M460=Données!$I$2,AZ460=""),"Compléter la colonne précédente",IF(AY460-AZ460&lt;=0,0,IF(AZ460&gt;=144.44,AY460-144.44,AY460-AZ460))))))</f>
        <v>Compléter la colonne M</v>
      </c>
      <c r="BB460" s="197" t="str">
        <f>IF(AY460="","Compléter la part variable",IF(AND($M460=Données!$I$2,AZ460=""),"Compléter mont. unit. versé pour le BTE",IF(BA460-$C$6&lt;0,0,BA460-$C$6)))</f>
        <v>Compléter la part variable</v>
      </c>
      <c r="BC460" s="192" t="str">
        <f t="shared" si="176"/>
        <v>Date signature contrat absente ou non conforme</v>
      </c>
      <c r="BD460" s="24"/>
      <c r="BE460" s="29"/>
      <c r="BF460" s="61" t="str">
        <f t="shared" si="189"/>
        <v>Compléter la colonne M</v>
      </c>
      <c r="BG460" s="62"/>
      <c r="BH460" s="29"/>
      <c r="BI460" s="205" t="str">
        <f>IF($M460="","Compléter la colonne M",IF(BG460="","Compléter la part variable",IF($M460=Données!$I$3,BG460,IF(AND($M460=Données!$I$2,BH460=""),"Compléter la colonne précédente",IF(BG460-BH460&lt;=0,0,IF(BH460&gt;=144.44,BG460-144.44,BG460-BH460))))))</f>
        <v>Compléter la colonne M</v>
      </c>
      <c r="BJ460" s="197" t="str">
        <f>IF(BG460="","Compléter la part variable",IF(AND($M460=Données!$I$2,BH460=""),"Compléter mont. unit. versé pour le BTE",IF(BI460-$C$6&lt;0,0,BI460-$C$6)))</f>
        <v>Compléter la part variable</v>
      </c>
      <c r="BK460" s="192" t="str">
        <f t="shared" si="177"/>
        <v>Date signature contrat absente ou non conforme</v>
      </c>
      <c r="BL460" s="24"/>
      <c r="BM460" s="29"/>
      <c r="BN460" s="61" t="str">
        <f t="shared" si="190"/>
        <v>Compléter la colonne M</v>
      </c>
      <c r="BO460" s="62"/>
      <c r="BP460" s="29"/>
      <c r="BQ460" s="205" t="str">
        <f>IF($M460="","Compléter la colonne M",IF(BO460="","Compléter la part variable",IF($M460=Données!$I$3,BO460,IF(AND($M460=Données!$I$2,BP460=""),"Compléter la colonne précédente",IF(BO460-BP460&lt;=0,0,IF(BP460&gt;=144.44,BO460-144.44,BO460-BP460))))))</f>
        <v>Compléter la colonne M</v>
      </c>
      <c r="BR460" s="197" t="str">
        <f>IF(BO460="","Compléter la part variable",IF(AND($M460=Données!$I$2,BP460=""),"Compléter mont. unit. versé pour le BTE",IF(BQ460-$C$6&lt;0,0,BQ460-$C$6)))</f>
        <v>Compléter la part variable</v>
      </c>
      <c r="BS460" s="192" t="str">
        <f t="shared" si="178"/>
        <v>Date signature contrat absente ou non conforme</v>
      </c>
      <c r="BT460" s="24"/>
      <c r="BU460" s="29"/>
      <c r="BV460" s="61" t="str">
        <f t="shared" si="191"/>
        <v>Compléter la colonne M</v>
      </c>
      <c r="BW460" s="62"/>
      <c r="BX460" s="29"/>
      <c r="BY460" s="205" t="str">
        <f>IF($M460="","Compléter la colonne M",IF(BW460="","Compléter la part variable",IF($M460=Données!$I$3,BW460,IF(AND($M460=Données!$I$2,BX460=""),"Compléter la colonne précédente",IF(BW460-BX460&lt;=0,0,IF(BX460&gt;=144.44,BW460-144.44,BW460-BX460))))))</f>
        <v>Compléter la colonne M</v>
      </c>
      <c r="BZ460" s="197" t="str">
        <f>IF(BW460="","Compléter la part variable",IF(AND($M460=Données!$I$2,BX460=""),"Compléter mont. unit. versé pour le BTE",IF(BY460-$C$6&lt;0,0,BY460-$C$6)))</f>
        <v>Compléter la part variable</v>
      </c>
      <c r="CA460" s="192" t="str">
        <f t="shared" si="179"/>
        <v>Date signature contrat absente ou non conforme</v>
      </c>
      <c r="CB460" s="24"/>
      <c r="CC460" s="29"/>
      <c r="CD460" s="61" t="str">
        <f t="shared" si="192"/>
        <v>Compléter la colonne M</v>
      </c>
      <c r="CE460" s="62"/>
      <c r="CF460" s="29"/>
      <c r="CG460" s="205" t="str">
        <f>IF($M460="","Compléter la colonne M",IF(CE460="","Compléter la part variable",IF($M460=Données!$I$3,CE460,IF(AND($M460=Données!$I$2,CF460=""),"Compléter la colonne précédente",IF(CE460-CF460&lt;=0,0,IF(CF460&gt;=144.44,CE460-144.44,CE460-CF460))))))</f>
        <v>Compléter la colonne M</v>
      </c>
      <c r="CH460" s="197" t="str">
        <f>IF(CE460="","Compléter la part variable",IF(AND($M460=Données!$I$2,CF460=""),"Compléter mont. unit. versé pour le BTE",IF(CG460-$C$6&lt;0,0,CG460-$C$6)))</f>
        <v>Compléter la part variable</v>
      </c>
      <c r="CI460" s="192" t="str">
        <f t="shared" si="180"/>
        <v>Date signature contrat absente ou non conforme</v>
      </c>
      <c r="CJ460" s="24"/>
      <c r="CK460" s="29"/>
      <c r="CL460" s="61" t="str">
        <f t="shared" si="193"/>
        <v>Compléter la colonne M</v>
      </c>
      <c r="CM460" s="62"/>
      <c r="CN460" s="29"/>
      <c r="CO460" s="205" t="str">
        <f>IF($M460="","Compléter la colonne M",IF(CM460="","Compléter la part variable",IF($M460=Données!$I$3,CM460,IF(AND($M460=Données!$I$2,CN460=""),"Compléter la colonne précédente",IF(CM460-CN460&lt;=0,0,IF(CN460&gt;=144.44,CM460-144.44,CM460-CN460))))))</f>
        <v>Compléter la colonne M</v>
      </c>
      <c r="CP460" s="197" t="str">
        <f>IF(CM460="","Compléter la part variable",IF(AND($M460=Données!$I$2,CN460=""),"Compléter mont. unit. versé pour le BTE",IF(CO460-$C$6&lt;0,0,CO460-$C$6)))</f>
        <v>Compléter la part variable</v>
      </c>
      <c r="CQ460" s="192" t="str">
        <f t="shared" si="181"/>
        <v>Date signature contrat absente ou non conforme</v>
      </c>
      <c r="CR460" s="24"/>
      <c r="CS460" s="29"/>
      <c r="CT460" s="61" t="str">
        <f t="shared" si="194"/>
        <v>Compléter la colonne M</v>
      </c>
      <c r="CU460" s="62"/>
      <c r="CV460" s="29"/>
      <c r="CW460" s="205" t="str">
        <f>IF($M460="","Compléter la colonne M",IF(CU460="","Compléter la part variable",IF($M460=Données!$I$3,CU460,IF(AND($M460=Données!$I$2,CV460=""),"Compléter la colonne précédente",IF(CU460-CV460&lt;=0,0,IF(CV460&gt;=144.44,CU460-144.44,CU460-CV460))))))</f>
        <v>Compléter la colonne M</v>
      </c>
      <c r="CX460" s="197" t="str">
        <f>IF(CU460="","Compléter la part variable",IF(AND($M460=Données!$I$2,CV460=""),"Compléter mont. unit. versé pour le BTE",IF(CW460-$C$6&lt;0,0,CW460-$C$6)))</f>
        <v>Compléter la part variable</v>
      </c>
      <c r="CY460" s="192" t="str">
        <f t="shared" si="182"/>
        <v>Date signature contrat absente ou non conforme</v>
      </c>
      <c r="CZ460" s="24"/>
      <c r="DA460" s="29"/>
      <c r="DB460" s="61" t="str">
        <f t="shared" si="195"/>
        <v>Compléter la colonne M</v>
      </c>
      <c r="DC460" s="62"/>
      <c r="DD460" s="29"/>
      <c r="DE460" s="205" t="str">
        <f>IF($M460="","Compléter la colonne M",IF(DC460="","Compléter la part variable",IF($M460=Données!$I$3,DC460,IF(AND($M460=Données!$I$2,DD460=""),"Compléter la colonne précédente",IF(DC460-DD460&lt;=0,0,IF(DD460&gt;=144.44,DC460-144.44,DC460-DD460))))))</f>
        <v>Compléter la colonne M</v>
      </c>
      <c r="DF460" s="197" t="str">
        <f>IF(DC460="","Compléter la part variable",IF(AND($M460=Données!$I$2,DD460=""),"Compléter mont. unit. versé pour le BTE",IF(DE460-$C$6&lt;0,0,DE460-$C$6)))</f>
        <v>Compléter la part variable</v>
      </c>
      <c r="DG460" s="192" t="str">
        <f t="shared" si="183"/>
        <v>Date signature contrat absente ou non conforme</v>
      </c>
      <c r="DH460" s="106" t="str">
        <f t="shared" si="170"/>
        <v>Remplir les colonnes M,N, Q et P</v>
      </c>
      <c r="DI460" s="153" t="str">
        <f t="shared" si="171"/>
        <v>Remplir les colonnes M, N, Q et P</v>
      </c>
      <c r="DJ460" s="28" t="str">
        <f t="shared" si="172"/>
        <v>Remplir les colonnes M, N, Q et P</v>
      </c>
      <c r="DK460"/>
      <c r="DL460"/>
    </row>
    <row r="461" spans="1:116" x14ac:dyDescent="0.3">
      <c r="A461" s="132"/>
      <c r="B461" s="165"/>
      <c r="C461" s="43"/>
      <c r="D461" s="43"/>
      <c r="E461" s="43"/>
      <c r="F461" s="43"/>
      <c r="G461" s="133"/>
      <c r="H461" s="59"/>
      <c r="I461" s="29"/>
      <c r="J461" s="167"/>
      <c r="K461" s="167"/>
      <c r="L461" s="168"/>
      <c r="M461" s="141"/>
      <c r="N461" s="119"/>
      <c r="O461" s="69"/>
      <c r="P461" s="69"/>
      <c r="Q461" s="145"/>
      <c r="R461" s="24"/>
      <c r="S461" s="29"/>
      <c r="T461" s="61" t="str">
        <f t="shared" si="184"/>
        <v>Compléter la colonne M</v>
      </c>
      <c r="U461" s="62"/>
      <c r="V461" s="103" t="str">
        <f t="shared" ref="V461:V524" si="196">IF(U461="","Compléter la colonne précédente",IF(U461-$C$6&lt;0,0,U461-$C$6))</f>
        <v>Compléter la colonne précédente</v>
      </c>
      <c r="W461" s="192" t="str">
        <f t="shared" ref="W461:W524" si="197">IFERROR(IF(AND($J461&gt;=DATE(2022,1,1),$J461&lt;=DATE(2022,12,31)),T461*V461*(1+$O461),"Date signature contrat absente ou non conforme"),"Compléter les termes C, P et TVA")</f>
        <v>Date signature contrat absente ou non conforme</v>
      </c>
      <c r="X461" s="24"/>
      <c r="Y461" s="29"/>
      <c r="Z461" s="61" t="str">
        <f t="shared" si="185"/>
        <v>Compléter la colonne M</v>
      </c>
      <c r="AA461" s="62"/>
      <c r="AB461" s="29"/>
      <c r="AC461" s="205" t="str">
        <f>IF($M461="","Compléter la colonne M",IF(AA461="","Compléter la part variable",IF($M461=Données!$I$3,AA461,IF(AND($M461=Données!$I$2,AB461=""),"Compléter la colonne précédente",IF(AA461-AB461&lt;=0,0,IF(AB461&gt;=144.44,AA461-144.44,AA461-AB461))))))</f>
        <v>Compléter la colonne M</v>
      </c>
      <c r="AD461" s="197" t="str">
        <f>IF(AA461="","Compléter la part variable",IF(AND($M461=Données!$I$2,AB461=""),"Compléter mont. unit. versé pour le BTE",IF(AC461-$C$6&lt;0,0,AC461-$C$6)))</f>
        <v>Compléter la part variable</v>
      </c>
      <c r="AE461" s="192" t="str">
        <f t="shared" si="173"/>
        <v>Date signature contrat absente ou non conforme</v>
      </c>
      <c r="AF461" s="24"/>
      <c r="AG461" s="29"/>
      <c r="AH461" s="61" t="str">
        <f t="shared" si="186"/>
        <v>Compléter la colonne M</v>
      </c>
      <c r="AI461" s="62"/>
      <c r="AJ461" s="29"/>
      <c r="AK461" s="205" t="str">
        <f>IF($M461="","Compléter la colonne M",IF(AI461="","Compléter la part variable",IF($M461=Données!$I$3,AI461,IF(AND($M461=Données!$I$2,AJ461=""),"Compléter la colonne précédente",IF(AI461-AJ461&lt;=0,0,IF(AJ461&gt;=144.44,AI461-144.44,AI461-AJ461))))))</f>
        <v>Compléter la colonne M</v>
      </c>
      <c r="AL461" s="197" t="str">
        <f>IF(AI461="","Compléter la part variable",IF(AND($M461=Données!$I$2,AJ461=""),"Compléter mont. unit. versé pour le BTE",IF(AK461-$C$6&lt;0,0,AK461-$C$6)))</f>
        <v>Compléter la part variable</v>
      </c>
      <c r="AM461" s="192" t="str">
        <f t="shared" si="174"/>
        <v>Date signature contrat absente ou non conforme</v>
      </c>
      <c r="AN461" s="24"/>
      <c r="AO461" s="29"/>
      <c r="AP461" s="61" t="str">
        <f t="shared" si="187"/>
        <v>Compléter la colonne M</v>
      </c>
      <c r="AQ461" s="62"/>
      <c r="AR461" s="29"/>
      <c r="AS461" s="205" t="str">
        <f>IF($M461="","Compléter la colonne M",IF(AQ461="","Compléter la part variable",IF($M461=Données!$I$3,AQ461,IF(AND($M461=Données!$I$2,AR461=""),"Compléter la colonne précédente",IF(AQ461-AR461&lt;=0,0,IF(AR461&gt;=144.44,AQ461-144.44,AQ461-AR461))))))</f>
        <v>Compléter la colonne M</v>
      </c>
      <c r="AT461" s="197" t="str">
        <f>IF(AQ461="","Compléter la part variable",IF(AND($M461=Données!$I$2,AR461=""),"Compléter mont. unit. versé pour le BTE",IF(AS461-$C$6&lt;0,0,AS461-$C$6)))</f>
        <v>Compléter la part variable</v>
      </c>
      <c r="AU461" s="192" t="str">
        <f t="shared" si="175"/>
        <v>Date signature contrat absente ou non conforme</v>
      </c>
      <c r="AV461" s="24"/>
      <c r="AW461" s="29"/>
      <c r="AX461" s="61" t="str">
        <f t="shared" si="188"/>
        <v>Compléter la colonne M</v>
      </c>
      <c r="AY461" s="62"/>
      <c r="AZ461" s="29"/>
      <c r="BA461" s="205" t="str">
        <f>IF($M461="","Compléter la colonne M",IF(AY461="","Compléter la part variable",IF($M461=Données!$I$3,AY461,IF(AND($M461=Données!$I$2,AZ461=""),"Compléter la colonne précédente",IF(AY461-AZ461&lt;=0,0,IF(AZ461&gt;=144.44,AY461-144.44,AY461-AZ461))))))</f>
        <v>Compléter la colonne M</v>
      </c>
      <c r="BB461" s="197" t="str">
        <f>IF(AY461="","Compléter la part variable",IF(AND($M461=Données!$I$2,AZ461=""),"Compléter mont. unit. versé pour le BTE",IF(BA461-$C$6&lt;0,0,BA461-$C$6)))</f>
        <v>Compléter la part variable</v>
      </c>
      <c r="BC461" s="192" t="str">
        <f t="shared" si="176"/>
        <v>Date signature contrat absente ou non conforme</v>
      </c>
      <c r="BD461" s="24"/>
      <c r="BE461" s="29"/>
      <c r="BF461" s="61" t="str">
        <f t="shared" si="189"/>
        <v>Compléter la colonne M</v>
      </c>
      <c r="BG461" s="62"/>
      <c r="BH461" s="29"/>
      <c r="BI461" s="205" t="str">
        <f>IF($M461="","Compléter la colonne M",IF(BG461="","Compléter la part variable",IF($M461=Données!$I$3,BG461,IF(AND($M461=Données!$I$2,BH461=""),"Compléter la colonne précédente",IF(BG461-BH461&lt;=0,0,IF(BH461&gt;=144.44,BG461-144.44,BG461-BH461))))))</f>
        <v>Compléter la colonne M</v>
      </c>
      <c r="BJ461" s="197" t="str">
        <f>IF(BG461="","Compléter la part variable",IF(AND($M461=Données!$I$2,BH461=""),"Compléter mont. unit. versé pour le BTE",IF(BI461-$C$6&lt;0,0,BI461-$C$6)))</f>
        <v>Compléter la part variable</v>
      </c>
      <c r="BK461" s="192" t="str">
        <f t="shared" si="177"/>
        <v>Date signature contrat absente ou non conforme</v>
      </c>
      <c r="BL461" s="24"/>
      <c r="BM461" s="29"/>
      <c r="BN461" s="61" t="str">
        <f t="shared" si="190"/>
        <v>Compléter la colonne M</v>
      </c>
      <c r="BO461" s="62"/>
      <c r="BP461" s="29"/>
      <c r="BQ461" s="205" t="str">
        <f>IF($M461="","Compléter la colonne M",IF(BO461="","Compléter la part variable",IF($M461=Données!$I$3,BO461,IF(AND($M461=Données!$I$2,BP461=""),"Compléter la colonne précédente",IF(BO461-BP461&lt;=0,0,IF(BP461&gt;=144.44,BO461-144.44,BO461-BP461))))))</f>
        <v>Compléter la colonne M</v>
      </c>
      <c r="BR461" s="197" t="str">
        <f>IF(BO461="","Compléter la part variable",IF(AND($M461=Données!$I$2,BP461=""),"Compléter mont. unit. versé pour le BTE",IF(BQ461-$C$6&lt;0,0,BQ461-$C$6)))</f>
        <v>Compléter la part variable</v>
      </c>
      <c r="BS461" s="192" t="str">
        <f t="shared" si="178"/>
        <v>Date signature contrat absente ou non conforme</v>
      </c>
      <c r="BT461" s="24"/>
      <c r="BU461" s="29"/>
      <c r="BV461" s="61" t="str">
        <f t="shared" si="191"/>
        <v>Compléter la colonne M</v>
      </c>
      <c r="BW461" s="62"/>
      <c r="BX461" s="29"/>
      <c r="BY461" s="205" t="str">
        <f>IF($M461="","Compléter la colonne M",IF(BW461="","Compléter la part variable",IF($M461=Données!$I$3,BW461,IF(AND($M461=Données!$I$2,BX461=""),"Compléter la colonne précédente",IF(BW461-BX461&lt;=0,0,IF(BX461&gt;=144.44,BW461-144.44,BW461-BX461))))))</f>
        <v>Compléter la colonne M</v>
      </c>
      <c r="BZ461" s="197" t="str">
        <f>IF(BW461="","Compléter la part variable",IF(AND($M461=Données!$I$2,BX461=""),"Compléter mont. unit. versé pour le BTE",IF(BY461-$C$6&lt;0,0,BY461-$C$6)))</f>
        <v>Compléter la part variable</v>
      </c>
      <c r="CA461" s="192" t="str">
        <f t="shared" si="179"/>
        <v>Date signature contrat absente ou non conforme</v>
      </c>
      <c r="CB461" s="24"/>
      <c r="CC461" s="29"/>
      <c r="CD461" s="61" t="str">
        <f t="shared" si="192"/>
        <v>Compléter la colonne M</v>
      </c>
      <c r="CE461" s="62"/>
      <c r="CF461" s="29"/>
      <c r="CG461" s="205" t="str">
        <f>IF($M461="","Compléter la colonne M",IF(CE461="","Compléter la part variable",IF($M461=Données!$I$3,CE461,IF(AND($M461=Données!$I$2,CF461=""),"Compléter la colonne précédente",IF(CE461-CF461&lt;=0,0,IF(CF461&gt;=144.44,CE461-144.44,CE461-CF461))))))</f>
        <v>Compléter la colonne M</v>
      </c>
      <c r="CH461" s="197" t="str">
        <f>IF(CE461="","Compléter la part variable",IF(AND($M461=Données!$I$2,CF461=""),"Compléter mont. unit. versé pour le BTE",IF(CG461-$C$6&lt;0,0,CG461-$C$6)))</f>
        <v>Compléter la part variable</v>
      </c>
      <c r="CI461" s="192" t="str">
        <f t="shared" si="180"/>
        <v>Date signature contrat absente ou non conforme</v>
      </c>
      <c r="CJ461" s="24"/>
      <c r="CK461" s="29"/>
      <c r="CL461" s="61" t="str">
        <f t="shared" si="193"/>
        <v>Compléter la colonne M</v>
      </c>
      <c r="CM461" s="62"/>
      <c r="CN461" s="29"/>
      <c r="CO461" s="205" t="str">
        <f>IF($M461="","Compléter la colonne M",IF(CM461="","Compléter la part variable",IF($M461=Données!$I$3,CM461,IF(AND($M461=Données!$I$2,CN461=""),"Compléter la colonne précédente",IF(CM461-CN461&lt;=0,0,IF(CN461&gt;=144.44,CM461-144.44,CM461-CN461))))))</f>
        <v>Compléter la colonne M</v>
      </c>
      <c r="CP461" s="197" t="str">
        <f>IF(CM461="","Compléter la part variable",IF(AND($M461=Données!$I$2,CN461=""),"Compléter mont. unit. versé pour le BTE",IF(CO461-$C$6&lt;0,0,CO461-$C$6)))</f>
        <v>Compléter la part variable</v>
      </c>
      <c r="CQ461" s="192" t="str">
        <f t="shared" si="181"/>
        <v>Date signature contrat absente ou non conforme</v>
      </c>
      <c r="CR461" s="24"/>
      <c r="CS461" s="29"/>
      <c r="CT461" s="61" t="str">
        <f t="shared" si="194"/>
        <v>Compléter la colonne M</v>
      </c>
      <c r="CU461" s="62"/>
      <c r="CV461" s="29"/>
      <c r="CW461" s="205" t="str">
        <f>IF($M461="","Compléter la colonne M",IF(CU461="","Compléter la part variable",IF($M461=Données!$I$3,CU461,IF(AND($M461=Données!$I$2,CV461=""),"Compléter la colonne précédente",IF(CU461-CV461&lt;=0,0,IF(CV461&gt;=144.44,CU461-144.44,CU461-CV461))))))</f>
        <v>Compléter la colonne M</v>
      </c>
      <c r="CX461" s="197" t="str">
        <f>IF(CU461="","Compléter la part variable",IF(AND($M461=Données!$I$2,CV461=""),"Compléter mont. unit. versé pour le BTE",IF(CW461-$C$6&lt;0,0,CW461-$C$6)))</f>
        <v>Compléter la part variable</v>
      </c>
      <c r="CY461" s="192" t="str">
        <f t="shared" si="182"/>
        <v>Date signature contrat absente ou non conforme</v>
      </c>
      <c r="CZ461" s="24"/>
      <c r="DA461" s="29"/>
      <c r="DB461" s="61" t="str">
        <f t="shared" si="195"/>
        <v>Compléter la colonne M</v>
      </c>
      <c r="DC461" s="62"/>
      <c r="DD461" s="29"/>
      <c r="DE461" s="205" t="str">
        <f>IF($M461="","Compléter la colonne M",IF(DC461="","Compléter la part variable",IF($M461=Données!$I$3,DC461,IF(AND($M461=Données!$I$2,DD461=""),"Compléter la colonne précédente",IF(DC461-DD461&lt;=0,0,IF(DD461&gt;=144.44,DC461-144.44,DC461-DD461))))))</f>
        <v>Compléter la colonne M</v>
      </c>
      <c r="DF461" s="197" t="str">
        <f>IF(DC461="","Compléter la part variable",IF(AND($M461=Données!$I$2,DD461=""),"Compléter mont. unit. versé pour le BTE",IF(DE461-$C$6&lt;0,0,DE461-$C$6)))</f>
        <v>Compléter la part variable</v>
      </c>
      <c r="DG461" s="192" t="str">
        <f t="shared" si="183"/>
        <v>Date signature contrat absente ou non conforme</v>
      </c>
      <c r="DH461" s="106" t="str">
        <f t="shared" ref="DH461:DH524" si="198">IFERROR(IF($P461="non","Attestation sur l'honneur non complétée",IF($Q461="non","Le client n'a pas reçu de réduction de prix",IF(OR($M461="",$P461="",$Q461="",$N461),"Remplir les colonnes M,N, Q et P",IF(ISBLANK(A461),"Remplir le nom du client",SUM(periode1four))))),0)</f>
        <v>Remplir les colonnes M,N, Q et P</v>
      </c>
      <c r="DI461" s="153" t="str">
        <f t="shared" ref="DI461:DI524" si="199">IFERROR(IF($P461="non","Attestation sur l'honneur non complétée",IF($Q461="non","Le client n'a pas reçu de réduction de prix",IF(OR($M461="",$P461="",$Q461="",$N461=""),"Remplir les colonnes M, N, Q et P",IF(ISBLANK(A461),"Remplir le nom du client",SUM(periode2four))))),0)</f>
        <v>Remplir les colonnes M, N, Q et P</v>
      </c>
      <c r="DJ461" s="28" t="str">
        <f t="shared" ref="DJ461:DJ524" si="200">IFERROR(IF($P461="non","Attestation sur l'honneur non complétée",IF($Q461="non","Le client n'a pas reçu de réduction de prix",IF(OR($M461="",$P461="",$Q461="",$N461),"Remplir les colonnes M, N, Q et P",IF(ISBLANK(A461),"Remplir le nom du client",SUM(periode3four))))),0)</f>
        <v>Remplir les colonnes M, N, Q et P</v>
      </c>
      <c r="DK461"/>
      <c r="DL461"/>
    </row>
    <row r="462" spans="1:116" x14ac:dyDescent="0.3">
      <c r="A462" s="132"/>
      <c r="B462" s="165"/>
      <c r="C462" s="43"/>
      <c r="D462" s="43"/>
      <c r="E462" s="43"/>
      <c r="F462" s="43"/>
      <c r="G462" s="133"/>
      <c r="H462" s="59"/>
      <c r="I462" s="29"/>
      <c r="J462" s="167"/>
      <c r="K462" s="167"/>
      <c r="L462" s="168"/>
      <c r="M462" s="141"/>
      <c r="N462" s="119"/>
      <c r="O462" s="69"/>
      <c r="P462" s="69"/>
      <c r="Q462" s="145"/>
      <c r="R462" s="24"/>
      <c r="S462" s="29"/>
      <c r="T462" s="61" t="str">
        <f t="shared" si="184"/>
        <v>Compléter la colonne M</v>
      </c>
      <c r="U462" s="62"/>
      <c r="V462" s="103" t="str">
        <f t="shared" si="196"/>
        <v>Compléter la colonne précédente</v>
      </c>
      <c r="W462" s="192" t="str">
        <f t="shared" si="197"/>
        <v>Date signature contrat absente ou non conforme</v>
      </c>
      <c r="X462" s="24"/>
      <c r="Y462" s="29"/>
      <c r="Z462" s="61" t="str">
        <f t="shared" si="185"/>
        <v>Compléter la colonne M</v>
      </c>
      <c r="AA462" s="62"/>
      <c r="AB462" s="29"/>
      <c r="AC462" s="205" t="str">
        <f>IF($M462="","Compléter la colonne M",IF(AA462="","Compléter la part variable",IF($M462=Données!$I$3,AA462,IF(AND($M462=Données!$I$2,AB462=""),"Compléter la colonne précédente",IF(AA462-AB462&lt;=0,0,IF(AB462&gt;=144.44,AA462-144.44,AA462-AB462))))))</f>
        <v>Compléter la colonne M</v>
      </c>
      <c r="AD462" s="197" t="str">
        <f>IF(AA462="","Compléter la part variable",IF(AND($M462=Données!$I$2,AB462=""),"Compléter mont. unit. versé pour le BTE",IF(AC462-$C$6&lt;0,0,AC462-$C$6)))</f>
        <v>Compléter la part variable</v>
      </c>
      <c r="AE462" s="192" t="str">
        <f t="shared" ref="AE462:AE525" si="201">IFERROR(IF(AND($J462&gt;=DATE(2022,1,1),$J462&lt;=DATE(2022,12,31)),Z462*AD462*(1+$O462),"Date signature contrat absente ou non conforme"),"Compléter les termes C, P et TVA")</f>
        <v>Date signature contrat absente ou non conforme</v>
      </c>
      <c r="AF462" s="24"/>
      <c r="AG462" s="29"/>
      <c r="AH462" s="61" t="str">
        <f t="shared" si="186"/>
        <v>Compléter la colonne M</v>
      </c>
      <c r="AI462" s="62"/>
      <c r="AJ462" s="29"/>
      <c r="AK462" s="205" t="str">
        <f>IF($M462="","Compléter la colonne M",IF(AI462="","Compléter la part variable",IF($M462=Données!$I$3,AI462,IF(AND($M462=Données!$I$2,AJ462=""),"Compléter la colonne précédente",IF(AI462-AJ462&lt;=0,0,IF(AJ462&gt;=144.44,AI462-144.44,AI462-AJ462))))))</f>
        <v>Compléter la colonne M</v>
      </c>
      <c r="AL462" s="197" t="str">
        <f>IF(AI462="","Compléter la part variable",IF(AND($M462=Données!$I$2,AJ462=""),"Compléter mont. unit. versé pour le BTE",IF(AK462-$C$6&lt;0,0,AK462-$C$6)))</f>
        <v>Compléter la part variable</v>
      </c>
      <c r="AM462" s="192" t="str">
        <f t="shared" ref="AM462:AM525" si="202">IFERROR(IF(AND($J462&gt;=DATE(2022,1,1),$J462&lt;=DATE(2022,12,31)),AH462*AL462*(1+$O462),"Date signature contrat absente ou non conforme"),"Compléter les termes C, P et TVA")</f>
        <v>Date signature contrat absente ou non conforme</v>
      </c>
      <c r="AN462" s="24"/>
      <c r="AO462" s="29"/>
      <c r="AP462" s="61" t="str">
        <f t="shared" si="187"/>
        <v>Compléter la colonne M</v>
      </c>
      <c r="AQ462" s="62"/>
      <c r="AR462" s="29"/>
      <c r="AS462" s="205" t="str">
        <f>IF($M462="","Compléter la colonne M",IF(AQ462="","Compléter la part variable",IF($M462=Données!$I$3,AQ462,IF(AND($M462=Données!$I$2,AR462=""),"Compléter la colonne précédente",IF(AQ462-AR462&lt;=0,0,IF(AR462&gt;=144.44,AQ462-144.44,AQ462-AR462))))))</f>
        <v>Compléter la colonne M</v>
      </c>
      <c r="AT462" s="197" t="str">
        <f>IF(AQ462="","Compléter la part variable",IF(AND($M462=Données!$I$2,AR462=""),"Compléter mont. unit. versé pour le BTE",IF(AS462-$C$6&lt;0,0,AS462-$C$6)))</f>
        <v>Compléter la part variable</v>
      </c>
      <c r="AU462" s="192" t="str">
        <f t="shared" ref="AU462:AU525" si="203">IFERROR(IF(AND($J462&gt;=DATE(2022,1,1),$J462&lt;=DATE(2022,12,31)),AP462*AT462*(1+$O462),"Date signature contrat absente ou non conforme"),"Compléter les termes C, P et TVA")</f>
        <v>Date signature contrat absente ou non conforme</v>
      </c>
      <c r="AV462" s="24"/>
      <c r="AW462" s="29"/>
      <c r="AX462" s="61" t="str">
        <f t="shared" si="188"/>
        <v>Compléter la colonne M</v>
      </c>
      <c r="AY462" s="62"/>
      <c r="AZ462" s="29"/>
      <c r="BA462" s="205" t="str">
        <f>IF($M462="","Compléter la colonne M",IF(AY462="","Compléter la part variable",IF($M462=Données!$I$3,AY462,IF(AND($M462=Données!$I$2,AZ462=""),"Compléter la colonne précédente",IF(AY462-AZ462&lt;=0,0,IF(AZ462&gt;=144.44,AY462-144.44,AY462-AZ462))))))</f>
        <v>Compléter la colonne M</v>
      </c>
      <c r="BB462" s="197" t="str">
        <f>IF(AY462="","Compléter la part variable",IF(AND($M462=Données!$I$2,AZ462=""),"Compléter mont. unit. versé pour le BTE",IF(BA462-$C$6&lt;0,0,BA462-$C$6)))</f>
        <v>Compléter la part variable</v>
      </c>
      <c r="BC462" s="192" t="str">
        <f t="shared" ref="BC462:BC525" si="204">IFERROR(IF(AND($J462&gt;=DATE(2022,1,1),$J462&lt;=DATE(2022,12,31)),AX462*BB462*(1+$O462),"Date signature contrat absente ou non conforme"),"Compléter les termes C, P et TVA")</f>
        <v>Date signature contrat absente ou non conforme</v>
      </c>
      <c r="BD462" s="24"/>
      <c r="BE462" s="29"/>
      <c r="BF462" s="61" t="str">
        <f t="shared" si="189"/>
        <v>Compléter la colonne M</v>
      </c>
      <c r="BG462" s="62"/>
      <c r="BH462" s="29"/>
      <c r="BI462" s="205" t="str">
        <f>IF($M462="","Compléter la colonne M",IF(BG462="","Compléter la part variable",IF($M462=Données!$I$3,BG462,IF(AND($M462=Données!$I$2,BH462=""),"Compléter la colonne précédente",IF(BG462-BH462&lt;=0,0,IF(BH462&gt;=144.44,BG462-144.44,BG462-BH462))))))</f>
        <v>Compléter la colonne M</v>
      </c>
      <c r="BJ462" s="197" t="str">
        <f>IF(BG462="","Compléter la part variable",IF(AND($M462=Données!$I$2,BH462=""),"Compléter mont. unit. versé pour le BTE",IF(BI462-$C$6&lt;0,0,BI462-$C$6)))</f>
        <v>Compléter la part variable</v>
      </c>
      <c r="BK462" s="192" t="str">
        <f t="shared" ref="BK462:BK525" si="205">IFERROR(IF(AND($J462&gt;=DATE(2022,1,1),$J462&lt;=DATE(2022,12,31)),BF462*BJ462*(1+$O462),"Date signature contrat absente ou non conforme"),"Compléter les termes C, P et TVA")</f>
        <v>Date signature contrat absente ou non conforme</v>
      </c>
      <c r="BL462" s="24"/>
      <c r="BM462" s="29"/>
      <c r="BN462" s="61" t="str">
        <f t="shared" si="190"/>
        <v>Compléter la colonne M</v>
      </c>
      <c r="BO462" s="62"/>
      <c r="BP462" s="29"/>
      <c r="BQ462" s="205" t="str">
        <f>IF($M462="","Compléter la colonne M",IF(BO462="","Compléter la part variable",IF($M462=Données!$I$3,BO462,IF(AND($M462=Données!$I$2,BP462=""),"Compléter la colonne précédente",IF(BO462-BP462&lt;=0,0,IF(BP462&gt;=144.44,BO462-144.44,BO462-BP462))))))</f>
        <v>Compléter la colonne M</v>
      </c>
      <c r="BR462" s="197" t="str">
        <f>IF(BO462="","Compléter la part variable",IF(AND($M462=Données!$I$2,BP462=""),"Compléter mont. unit. versé pour le BTE",IF(BQ462-$C$6&lt;0,0,BQ462-$C$6)))</f>
        <v>Compléter la part variable</v>
      </c>
      <c r="BS462" s="192" t="str">
        <f t="shared" ref="BS462:BS525" si="206">IFERROR(IF(AND($J462&gt;=DATE(2022,1,1),$J462&lt;=DATE(2022,12,31)),BN462*BR462*(1+$O462),"Date signature contrat absente ou non conforme"),"Compléter les termes C, P et TVA")</f>
        <v>Date signature contrat absente ou non conforme</v>
      </c>
      <c r="BT462" s="24"/>
      <c r="BU462" s="29"/>
      <c r="BV462" s="61" t="str">
        <f t="shared" si="191"/>
        <v>Compléter la colonne M</v>
      </c>
      <c r="BW462" s="62"/>
      <c r="BX462" s="29"/>
      <c r="BY462" s="205" t="str">
        <f>IF($M462="","Compléter la colonne M",IF(BW462="","Compléter la part variable",IF($M462=Données!$I$3,BW462,IF(AND($M462=Données!$I$2,BX462=""),"Compléter la colonne précédente",IF(BW462-BX462&lt;=0,0,IF(BX462&gt;=144.44,BW462-144.44,BW462-BX462))))))</f>
        <v>Compléter la colonne M</v>
      </c>
      <c r="BZ462" s="197" t="str">
        <f>IF(BW462="","Compléter la part variable",IF(AND($M462=Données!$I$2,BX462=""),"Compléter mont. unit. versé pour le BTE",IF(BY462-$C$6&lt;0,0,BY462-$C$6)))</f>
        <v>Compléter la part variable</v>
      </c>
      <c r="CA462" s="192" t="str">
        <f t="shared" ref="CA462:CA525" si="207">IFERROR(IF(AND($J462&gt;=DATE(2022,1,1),$J462&lt;=DATE(2022,12,31)),BV462*BZ462*(1+$O462),"Date signature contrat absente ou non conforme"),"Compléter les termes C, P et TVA")</f>
        <v>Date signature contrat absente ou non conforme</v>
      </c>
      <c r="CB462" s="24"/>
      <c r="CC462" s="29"/>
      <c r="CD462" s="61" t="str">
        <f t="shared" si="192"/>
        <v>Compléter la colonne M</v>
      </c>
      <c r="CE462" s="62"/>
      <c r="CF462" s="29"/>
      <c r="CG462" s="205" t="str">
        <f>IF($M462="","Compléter la colonne M",IF(CE462="","Compléter la part variable",IF($M462=Données!$I$3,CE462,IF(AND($M462=Données!$I$2,CF462=""),"Compléter la colonne précédente",IF(CE462-CF462&lt;=0,0,IF(CF462&gt;=144.44,CE462-144.44,CE462-CF462))))))</f>
        <v>Compléter la colonne M</v>
      </c>
      <c r="CH462" s="197" t="str">
        <f>IF(CE462="","Compléter la part variable",IF(AND($M462=Données!$I$2,CF462=""),"Compléter mont. unit. versé pour le BTE",IF(CG462-$C$6&lt;0,0,CG462-$C$6)))</f>
        <v>Compléter la part variable</v>
      </c>
      <c r="CI462" s="192" t="str">
        <f t="shared" ref="CI462:CI525" si="208">IFERROR(IF(AND($J462&gt;=DATE(2022,1,1),$J462&lt;=DATE(2022,12,31)),CD462*CH462*(1+$O462),"Date signature contrat absente ou non conforme"),"Compléter les termes C, P et TVA")</f>
        <v>Date signature contrat absente ou non conforme</v>
      </c>
      <c r="CJ462" s="24"/>
      <c r="CK462" s="29"/>
      <c r="CL462" s="61" t="str">
        <f t="shared" si="193"/>
        <v>Compléter la colonne M</v>
      </c>
      <c r="CM462" s="62"/>
      <c r="CN462" s="29"/>
      <c r="CO462" s="205" t="str">
        <f>IF($M462="","Compléter la colonne M",IF(CM462="","Compléter la part variable",IF($M462=Données!$I$3,CM462,IF(AND($M462=Données!$I$2,CN462=""),"Compléter la colonne précédente",IF(CM462-CN462&lt;=0,0,IF(CN462&gt;=144.44,CM462-144.44,CM462-CN462))))))</f>
        <v>Compléter la colonne M</v>
      </c>
      <c r="CP462" s="197" t="str">
        <f>IF(CM462="","Compléter la part variable",IF(AND($M462=Données!$I$2,CN462=""),"Compléter mont. unit. versé pour le BTE",IF(CO462-$C$6&lt;0,0,CO462-$C$6)))</f>
        <v>Compléter la part variable</v>
      </c>
      <c r="CQ462" s="192" t="str">
        <f t="shared" ref="CQ462:CQ525" si="209">IFERROR(IF(AND($J462&gt;=DATE(2022,1,1),$J462&lt;=DATE(2022,12,31)),CL462*CP462*(1+$O462),"Date signature contrat absente ou non conforme"),"Compléter les termes C, P et TVA")</f>
        <v>Date signature contrat absente ou non conforme</v>
      </c>
      <c r="CR462" s="24"/>
      <c r="CS462" s="29"/>
      <c r="CT462" s="61" t="str">
        <f t="shared" si="194"/>
        <v>Compléter la colonne M</v>
      </c>
      <c r="CU462" s="62"/>
      <c r="CV462" s="29"/>
      <c r="CW462" s="205" t="str">
        <f>IF($M462="","Compléter la colonne M",IF(CU462="","Compléter la part variable",IF($M462=Données!$I$3,CU462,IF(AND($M462=Données!$I$2,CV462=""),"Compléter la colonne précédente",IF(CU462-CV462&lt;=0,0,IF(CV462&gt;=144.44,CU462-144.44,CU462-CV462))))))</f>
        <v>Compléter la colonne M</v>
      </c>
      <c r="CX462" s="197" t="str">
        <f>IF(CU462="","Compléter la part variable",IF(AND($M462=Données!$I$2,CV462=""),"Compléter mont. unit. versé pour le BTE",IF(CW462-$C$6&lt;0,0,CW462-$C$6)))</f>
        <v>Compléter la part variable</v>
      </c>
      <c r="CY462" s="192" t="str">
        <f t="shared" ref="CY462:CY525" si="210">IFERROR(IF(AND($J462&gt;=DATE(2022,1,1),$J462&lt;=DATE(2022,12,31)),CT462*CX462*(1+$O462),"Date signature contrat absente ou non conforme"),"Compléter les termes C, P et TVA")</f>
        <v>Date signature contrat absente ou non conforme</v>
      </c>
      <c r="CZ462" s="24"/>
      <c r="DA462" s="29"/>
      <c r="DB462" s="61" t="str">
        <f t="shared" si="195"/>
        <v>Compléter la colonne M</v>
      </c>
      <c r="DC462" s="62"/>
      <c r="DD462" s="29"/>
      <c r="DE462" s="205" t="str">
        <f>IF($M462="","Compléter la colonne M",IF(DC462="","Compléter la part variable",IF($M462=Données!$I$3,DC462,IF(AND($M462=Données!$I$2,DD462=""),"Compléter la colonne précédente",IF(DC462-DD462&lt;=0,0,IF(DD462&gt;=144.44,DC462-144.44,DC462-DD462))))))</f>
        <v>Compléter la colonne M</v>
      </c>
      <c r="DF462" s="197" t="str">
        <f>IF(DC462="","Compléter la part variable",IF(AND($M462=Données!$I$2,DD462=""),"Compléter mont. unit. versé pour le BTE",IF(DE462-$C$6&lt;0,0,DE462-$C$6)))</f>
        <v>Compléter la part variable</v>
      </c>
      <c r="DG462" s="192" t="str">
        <f t="shared" ref="DG462:DG525" si="211">IFERROR(IF(AND($J462&gt;=DATE(2022,1,1),$J462&lt;=DATE(2022,12,31)),DB462*DF462*(1+$O462),"Date signature contrat absente ou non conforme"),"Compléter les termes C, P et TVA")</f>
        <v>Date signature contrat absente ou non conforme</v>
      </c>
      <c r="DH462" s="106" t="str">
        <f t="shared" si="198"/>
        <v>Remplir les colonnes M,N, Q et P</v>
      </c>
      <c r="DI462" s="153" t="str">
        <f t="shared" si="199"/>
        <v>Remplir les colonnes M, N, Q et P</v>
      </c>
      <c r="DJ462" s="28" t="str">
        <f t="shared" si="200"/>
        <v>Remplir les colonnes M, N, Q et P</v>
      </c>
      <c r="DK462"/>
      <c r="DL462"/>
    </row>
    <row r="463" spans="1:116" x14ac:dyDescent="0.3">
      <c r="A463" s="132"/>
      <c r="B463" s="165"/>
      <c r="C463" s="43"/>
      <c r="D463" s="43"/>
      <c r="E463" s="43"/>
      <c r="F463" s="43"/>
      <c r="G463" s="133"/>
      <c r="H463" s="59"/>
      <c r="I463" s="29"/>
      <c r="J463" s="167"/>
      <c r="K463" s="167"/>
      <c r="L463" s="168"/>
      <c r="M463" s="141"/>
      <c r="N463" s="119"/>
      <c r="O463" s="69"/>
      <c r="P463" s="69"/>
      <c r="Q463" s="145"/>
      <c r="R463" s="24"/>
      <c r="S463" s="29"/>
      <c r="T463" s="61" t="str">
        <f t="shared" ref="T463:T526" si="212">IF($M463="","Compléter la colonne M",IF(AND(R463="",S463=""),"Remplir une des 2 précédentes colonnes",IF(AND(R463&lt;&gt;"",S463&lt;&gt;""),"Remplir seulement une des deux colonnes",IF(OR(AND($M463="inférieure à 36 KVA",R463=""),AND($M463="inférieure à 36 KVA",S463&lt;&gt;"")),"Compléter la colonne 'Consommation mens. d'élec.'",IF(OR(AND($M463="supérieure à 36 KVA",S463=""),AND($M463="supérieure à 36 KVA",R463&lt;&gt;"")),"Compléter la colonne 'Consommation mens. résiduelle'",IF(R463&lt;&gt;"",R463,S463))))))</f>
        <v>Compléter la colonne M</v>
      </c>
      <c r="U463" s="62"/>
      <c r="V463" s="103" t="str">
        <f t="shared" si="196"/>
        <v>Compléter la colonne précédente</v>
      </c>
      <c r="W463" s="192" t="str">
        <f t="shared" si="197"/>
        <v>Date signature contrat absente ou non conforme</v>
      </c>
      <c r="X463" s="24"/>
      <c r="Y463" s="29"/>
      <c r="Z463" s="61" t="str">
        <f t="shared" ref="Z463:Z526" si="213">IF($M463="","Compléter la colonne M",IF(AND(X463="",Y463=""),"Remplir une des 2 précédentes colonnes",IF(AND(X463&lt;&gt;"",Y463&lt;&gt;""),"Remplir seulement une des deux colonnes",IF(OR(AND($M463="inférieure à 36 KVA",X463=""),AND($M463="inférieure à 36 KVA",Y463&lt;&gt;"")),"Compléter la colonne 'Consommation mens. d'élec.'",IF(OR(AND($M463="supérieure à 36 KVA",Y463=""),AND($M463="supérieure à 36 KVA",X463&lt;&gt;"")),"Compléter la colonne 'Consommation mens. résiduelle'",IF(X463&lt;&gt;"",X463,Y463))))))</f>
        <v>Compléter la colonne M</v>
      </c>
      <c r="AA463" s="62"/>
      <c r="AB463" s="29"/>
      <c r="AC463" s="205" t="str">
        <f>IF($M463="","Compléter la colonne M",IF(AA463="","Compléter la part variable",IF($M463=Données!$I$3,AA463,IF(AND($M463=Données!$I$2,AB463=""),"Compléter la colonne précédente",IF(AA463-AB463&lt;=0,0,IF(AB463&gt;=144.44,AA463-144.44,AA463-AB463))))))</f>
        <v>Compléter la colonne M</v>
      </c>
      <c r="AD463" s="197" t="str">
        <f>IF(AA463="","Compléter la part variable",IF(AND($M463=Données!$I$2,AB463=""),"Compléter mont. unit. versé pour le BTE",IF(AC463-$C$6&lt;0,0,AC463-$C$6)))</f>
        <v>Compléter la part variable</v>
      </c>
      <c r="AE463" s="192" t="str">
        <f t="shared" si="201"/>
        <v>Date signature contrat absente ou non conforme</v>
      </c>
      <c r="AF463" s="24"/>
      <c r="AG463" s="29"/>
      <c r="AH463" s="61" t="str">
        <f t="shared" ref="AH463:AH526" si="214">IF($M463="","Compléter la colonne M",IF(AND(AF463="",AG463=""),"Remplir une des 2 précédentes colonnes",IF(AND(AF463&lt;&gt;"",AG463&lt;&gt;""),"Remplir seulement une des deux colonnes",IF(OR(AND($M463="inférieure à 36 KVA",AF463=""),AND($M463="inférieure à 36 KVA",AG463&lt;&gt;"")),"Compléter la colonne 'Consommation mens. d'élec.'",IF(OR(AND($M463="supérieure à 36 KVA",AG463=""),AND($M463="supérieure à 36 KVA",AF463&lt;&gt;"")),"Compléter la colonne 'Consommation mens. résiduelle'",IF(AF463&lt;&gt;"",AF463,AG463))))))</f>
        <v>Compléter la colonne M</v>
      </c>
      <c r="AI463" s="62"/>
      <c r="AJ463" s="29"/>
      <c r="AK463" s="205" t="str">
        <f>IF($M463="","Compléter la colonne M",IF(AI463="","Compléter la part variable",IF($M463=Données!$I$3,AI463,IF(AND($M463=Données!$I$2,AJ463=""),"Compléter la colonne précédente",IF(AI463-AJ463&lt;=0,0,IF(AJ463&gt;=144.44,AI463-144.44,AI463-AJ463))))))</f>
        <v>Compléter la colonne M</v>
      </c>
      <c r="AL463" s="197" t="str">
        <f>IF(AI463="","Compléter la part variable",IF(AND($M463=Données!$I$2,AJ463=""),"Compléter mont. unit. versé pour le BTE",IF(AK463-$C$6&lt;0,0,AK463-$C$6)))</f>
        <v>Compléter la part variable</v>
      </c>
      <c r="AM463" s="192" t="str">
        <f t="shared" si="202"/>
        <v>Date signature contrat absente ou non conforme</v>
      </c>
      <c r="AN463" s="24"/>
      <c r="AO463" s="29"/>
      <c r="AP463" s="61" t="str">
        <f t="shared" ref="AP463:AP526" si="215">IF($M463="","Compléter la colonne M",IF(AND(AN463="",AO463=""),"Remplir une des 2 précédentes colonnes",IF(AND(AN463&lt;&gt;"",AO463&lt;&gt;""),"Remplir seulement une des deux colonnes",IF(OR(AND($M463="inférieure à 36 KVA",AN463=""),AND($M463="inférieure à 36 KVA",AO463&lt;&gt;"")),"Compléter la colonne 'Consommation mens. d'élec.'",IF(OR(AND($M463="supérieure à 36 KVA",AO463=""),AND($M463="supérieure à 36 KVA",AN463&lt;&gt;"")),"Compléter la colonne 'Consommation mens. résiduelle'",IF(AN463&lt;&gt;"",AN463,AO463))))))</f>
        <v>Compléter la colonne M</v>
      </c>
      <c r="AQ463" s="62"/>
      <c r="AR463" s="29"/>
      <c r="AS463" s="205" t="str">
        <f>IF($M463="","Compléter la colonne M",IF(AQ463="","Compléter la part variable",IF($M463=Données!$I$3,AQ463,IF(AND($M463=Données!$I$2,AR463=""),"Compléter la colonne précédente",IF(AQ463-AR463&lt;=0,0,IF(AR463&gt;=144.44,AQ463-144.44,AQ463-AR463))))))</f>
        <v>Compléter la colonne M</v>
      </c>
      <c r="AT463" s="197" t="str">
        <f>IF(AQ463="","Compléter la part variable",IF(AND($M463=Données!$I$2,AR463=""),"Compléter mont. unit. versé pour le BTE",IF(AS463-$C$6&lt;0,0,AS463-$C$6)))</f>
        <v>Compléter la part variable</v>
      </c>
      <c r="AU463" s="192" t="str">
        <f t="shared" si="203"/>
        <v>Date signature contrat absente ou non conforme</v>
      </c>
      <c r="AV463" s="24"/>
      <c r="AW463" s="29"/>
      <c r="AX463" s="61" t="str">
        <f t="shared" ref="AX463:AX526" si="216">IF($M463="","Compléter la colonne M",IF(AND(AV463="",AW463=""),"Remplir une des 2 précédentes colonnes",IF(AND(AV463&lt;&gt;"",AW463&lt;&gt;""),"Remplir seulement une des deux colonnes",IF(OR(AND($M463="inférieure à 36 KVA",AV463=""),AND($M463="inférieure à 36 KVA",AW463&lt;&gt;"")),"Compléter la colonne 'Consommation mens. d'élec.'",IF(OR(AND($M463="supérieure à 36 KVA",AW463=""),AND($M463="supérieure à 36 KVA",AV463&lt;&gt;"")),"Compléter la colonne 'Consommation mens. résiduelle'",IF(AV463&lt;&gt;"",AV463,AW463))))))</f>
        <v>Compléter la colonne M</v>
      </c>
      <c r="AY463" s="62"/>
      <c r="AZ463" s="29"/>
      <c r="BA463" s="205" t="str">
        <f>IF($M463="","Compléter la colonne M",IF(AY463="","Compléter la part variable",IF($M463=Données!$I$3,AY463,IF(AND($M463=Données!$I$2,AZ463=""),"Compléter la colonne précédente",IF(AY463-AZ463&lt;=0,0,IF(AZ463&gt;=144.44,AY463-144.44,AY463-AZ463))))))</f>
        <v>Compléter la colonne M</v>
      </c>
      <c r="BB463" s="197" t="str">
        <f>IF(AY463="","Compléter la part variable",IF(AND($M463=Données!$I$2,AZ463=""),"Compléter mont. unit. versé pour le BTE",IF(BA463-$C$6&lt;0,0,BA463-$C$6)))</f>
        <v>Compléter la part variable</v>
      </c>
      <c r="BC463" s="192" t="str">
        <f t="shared" si="204"/>
        <v>Date signature contrat absente ou non conforme</v>
      </c>
      <c r="BD463" s="24"/>
      <c r="BE463" s="29"/>
      <c r="BF463" s="61" t="str">
        <f t="shared" ref="BF463:BF526" si="217">IF($M463="","Compléter la colonne M",IF(AND(BD463="",BE463=""),"Remplir une des 2 précédentes colonnes",IF(AND(BD463&lt;&gt;"",BE463&lt;&gt;""),"Remplir seulement une des deux colonnes",IF(OR(AND($M463="inférieure à 36 KVA",BD463=""),AND($M463="inférieure à 36 KVA",BE463&lt;&gt;"")),"Compléter la colonne 'Consommation mens. d'élec.'",IF(OR(AND($M463="supérieure à 36 KVA",BE463=""),AND($M463="supérieure à 36 KVA",BD463&lt;&gt;"")),"Compléter la colonne 'Consommation mens. résiduelle'",IF(BD463&lt;&gt;"",BD463,BE463))))))</f>
        <v>Compléter la colonne M</v>
      </c>
      <c r="BG463" s="62"/>
      <c r="BH463" s="29"/>
      <c r="BI463" s="205" t="str">
        <f>IF($M463="","Compléter la colonne M",IF(BG463="","Compléter la part variable",IF($M463=Données!$I$3,BG463,IF(AND($M463=Données!$I$2,BH463=""),"Compléter la colonne précédente",IF(BG463-BH463&lt;=0,0,IF(BH463&gt;=144.44,BG463-144.44,BG463-BH463))))))</f>
        <v>Compléter la colonne M</v>
      </c>
      <c r="BJ463" s="197" t="str">
        <f>IF(BG463="","Compléter la part variable",IF(AND($M463=Données!$I$2,BH463=""),"Compléter mont. unit. versé pour le BTE",IF(BI463-$C$6&lt;0,0,BI463-$C$6)))</f>
        <v>Compléter la part variable</v>
      </c>
      <c r="BK463" s="192" t="str">
        <f t="shared" si="205"/>
        <v>Date signature contrat absente ou non conforme</v>
      </c>
      <c r="BL463" s="24"/>
      <c r="BM463" s="29"/>
      <c r="BN463" s="61" t="str">
        <f t="shared" ref="BN463:BN526" si="218">IF($M463="","Compléter la colonne M",IF(AND(BL463="",BM463=""),"Remplir une des 2 précédentes colonnes",IF(AND(BL463&lt;&gt;"",BM463&lt;&gt;""),"Remplir seulement une des deux colonnes",IF(OR(AND($M463="inférieure à 36 KVA",BL463=""),AND($M463="inférieure à 36 KVA",BM463&lt;&gt;"")),"Compléter la colonne 'Consommation mens. d'élec.'",IF(OR(AND($M463="supérieure à 36 KVA",BM463=""),AND($M463="supérieure à 36 KVA",BL463&lt;&gt;"")),"Compléter la colonne 'Consommation mens. résiduelle'",IF(BL463&lt;&gt;"",BL463,BM463))))))</f>
        <v>Compléter la colonne M</v>
      </c>
      <c r="BO463" s="62"/>
      <c r="BP463" s="29"/>
      <c r="BQ463" s="205" t="str">
        <f>IF($M463="","Compléter la colonne M",IF(BO463="","Compléter la part variable",IF($M463=Données!$I$3,BO463,IF(AND($M463=Données!$I$2,BP463=""),"Compléter la colonne précédente",IF(BO463-BP463&lt;=0,0,IF(BP463&gt;=144.44,BO463-144.44,BO463-BP463))))))</f>
        <v>Compléter la colonne M</v>
      </c>
      <c r="BR463" s="197" t="str">
        <f>IF(BO463="","Compléter la part variable",IF(AND($M463=Données!$I$2,BP463=""),"Compléter mont. unit. versé pour le BTE",IF(BQ463-$C$6&lt;0,0,BQ463-$C$6)))</f>
        <v>Compléter la part variable</v>
      </c>
      <c r="BS463" s="192" t="str">
        <f t="shared" si="206"/>
        <v>Date signature contrat absente ou non conforme</v>
      </c>
      <c r="BT463" s="24"/>
      <c r="BU463" s="29"/>
      <c r="BV463" s="61" t="str">
        <f t="shared" ref="BV463:BV526" si="219">IF($M463="","Compléter la colonne M",IF(AND(BT463="",BU463=""),"Remplir une des 2 précédentes colonnes",IF(AND(BT463&lt;&gt;"",BU463&lt;&gt;""),"Remplir seulement une des deux colonnes",IF(OR(AND($M463="inférieure à 36 KVA",BT463=""),AND($M463="inférieure à 36 KVA",BU463&lt;&gt;"")),"Compléter la colonne 'Consommation mens. d'élec.'",IF(OR(AND($M463="supérieure à 36 KVA",BU463=""),AND($M463="supérieure à 36 KVA",BT463&lt;&gt;"")),"Compléter la colonne 'Consommation mens. résiduelle'",IF(BT463&lt;&gt;"",BT463,BU463))))))</f>
        <v>Compléter la colonne M</v>
      </c>
      <c r="BW463" s="62"/>
      <c r="BX463" s="29"/>
      <c r="BY463" s="205" t="str">
        <f>IF($M463="","Compléter la colonne M",IF(BW463="","Compléter la part variable",IF($M463=Données!$I$3,BW463,IF(AND($M463=Données!$I$2,BX463=""),"Compléter la colonne précédente",IF(BW463-BX463&lt;=0,0,IF(BX463&gt;=144.44,BW463-144.44,BW463-BX463))))))</f>
        <v>Compléter la colonne M</v>
      </c>
      <c r="BZ463" s="197" t="str">
        <f>IF(BW463="","Compléter la part variable",IF(AND($M463=Données!$I$2,BX463=""),"Compléter mont. unit. versé pour le BTE",IF(BY463-$C$6&lt;0,0,BY463-$C$6)))</f>
        <v>Compléter la part variable</v>
      </c>
      <c r="CA463" s="192" t="str">
        <f t="shared" si="207"/>
        <v>Date signature contrat absente ou non conforme</v>
      </c>
      <c r="CB463" s="24"/>
      <c r="CC463" s="29"/>
      <c r="CD463" s="61" t="str">
        <f t="shared" ref="CD463:CD526" si="220">IF($M463="","Compléter la colonne M",IF(AND(CB463="",CC463=""),"Remplir une des 2 précédentes colonnes",IF(AND(CB463&lt;&gt;"",CC463&lt;&gt;""),"Remplir seulement une des deux colonnes",IF(OR(AND($M463="inférieure à 36 KVA",CB463=""),AND($M463="inférieure à 36 KVA",CC463&lt;&gt;"")),"Compléter la colonne 'Consommation mens. d'élec.'",IF(OR(AND($M463="supérieure à 36 KVA",CC463=""),AND($M463="supérieure à 36 KVA",CB463&lt;&gt;"")),"Compléter la colonne 'Consommation mens. résiduelle'",IF(CB463&lt;&gt;"",CB463,CC463))))))</f>
        <v>Compléter la colonne M</v>
      </c>
      <c r="CE463" s="62"/>
      <c r="CF463" s="29"/>
      <c r="CG463" s="205" t="str">
        <f>IF($M463="","Compléter la colonne M",IF(CE463="","Compléter la part variable",IF($M463=Données!$I$3,CE463,IF(AND($M463=Données!$I$2,CF463=""),"Compléter la colonne précédente",IF(CE463-CF463&lt;=0,0,IF(CF463&gt;=144.44,CE463-144.44,CE463-CF463))))))</f>
        <v>Compléter la colonne M</v>
      </c>
      <c r="CH463" s="197" t="str">
        <f>IF(CE463="","Compléter la part variable",IF(AND($M463=Données!$I$2,CF463=""),"Compléter mont. unit. versé pour le BTE",IF(CG463-$C$6&lt;0,0,CG463-$C$6)))</f>
        <v>Compléter la part variable</v>
      </c>
      <c r="CI463" s="192" t="str">
        <f t="shared" si="208"/>
        <v>Date signature contrat absente ou non conforme</v>
      </c>
      <c r="CJ463" s="24"/>
      <c r="CK463" s="29"/>
      <c r="CL463" s="61" t="str">
        <f t="shared" ref="CL463:CL526" si="221">IF($M463="","Compléter la colonne M",IF(AND(CJ463="",CK463=""),"Remplir une des 2 précédentes colonnes",IF(AND(CJ463&lt;&gt;"",CK463&lt;&gt;""),"Remplir seulement une des deux colonnes",IF(OR(AND($M463="inférieure à 36 KVA",CJ463=""),AND($M463="inférieure à 36 KVA",CK463&lt;&gt;"")),"Compléter la colonne 'Consommation mens. d'élec.'",IF(OR(AND($M463="supérieure à 36 KVA",CK463=""),AND($M463="supérieure à 36 KVA",CJ463&lt;&gt;"")),"Compléter la colonne 'Consommation mens. résiduelle'",IF(CJ463&lt;&gt;"",CJ463,CK463))))))</f>
        <v>Compléter la colonne M</v>
      </c>
      <c r="CM463" s="62"/>
      <c r="CN463" s="29"/>
      <c r="CO463" s="205" t="str">
        <f>IF($M463="","Compléter la colonne M",IF(CM463="","Compléter la part variable",IF($M463=Données!$I$3,CM463,IF(AND($M463=Données!$I$2,CN463=""),"Compléter la colonne précédente",IF(CM463-CN463&lt;=0,0,IF(CN463&gt;=144.44,CM463-144.44,CM463-CN463))))))</f>
        <v>Compléter la colonne M</v>
      </c>
      <c r="CP463" s="197" t="str">
        <f>IF(CM463="","Compléter la part variable",IF(AND($M463=Données!$I$2,CN463=""),"Compléter mont. unit. versé pour le BTE",IF(CO463-$C$6&lt;0,0,CO463-$C$6)))</f>
        <v>Compléter la part variable</v>
      </c>
      <c r="CQ463" s="192" t="str">
        <f t="shared" si="209"/>
        <v>Date signature contrat absente ou non conforme</v>
      </c>
      <c r="CR463" s="24"/>
      <c r="CS463" s="29"/>
      <c r="CT463" s="61" t="str">
        <f t="shared" ref="CT463:CT526" si="222">IF($M463="","Compléter la colonne M",IF(AND(CR463="",CS463=""),"Remplir une des 2 précédentes colonnes",IF(AND(CR463&lt;&gt;"",CS463&lt;&gt;""),"Remplir seulement une des deux colonnes",IF(OR(AND($M463="inférieure à 36 KVA",CR463=""),AND($M463="inférieure à 36 KVA",CS463&lt;&gt;"")),"Compléter la colonne 'Consommation mens. d'élec.'",IF(OR(AND($M463="supérieure à 36 KVA",CS463=""),AND($M463="supérieure à 36 KVA",CR463&lt;&gt;"")),"Compléter la colonne 'Consommation mens. résiduelle'",IF(CR463&lt;&gt;"",CR463,CS463))))))</f>
        <v>Compléter la colonne M</v>
      </c>
      <c r="CU463" s="62"/>
      <c r="CV463" s="29"/>
      <c r="CW463" s="205" t="str">
        <f>IF($M463="","Compléter la colonne M",IF(CU463="","Compléter la part variable",IF($M463=Données!$I$3,CU463,IF(AND($M463=Données!$I$2,CV463=""),"Compléter la colonne précédente",IF(CU463-CV463&lt;=0,0,IF(CV463&gt;=144.44,CU463-144.44,CU463-CV463))))))</f>
        <v>Compléter la colonne M</v>
      </c>
      <c r="CX463" s="197" t="str">
        <f>IF(CU463="","Compléter la part variable",IF(AND($M463=Données!$I$2,CV463=""),"Compléter mont. unit. versé pour le BTE",IF(CW463-$C$6&lt;0,0,CW463-$C$6)))</f>
        <v>Compléter la part variable</v>
      </c>
      <c r="CY463" s="192" t="str">
        <f t="shared" si="210"/>
        <v>Date signature contrat absente ou non conforme</v>
      </c>
      <c r="CZ463" s="24"/>
      <c r="DA463" s="29"/>
      <c r="DB463" s="61" t="str">
        <f t="shared" ref="DB463:DB526" si="223">IF($M463="","Compléter la colonne M",IF(AND(CZ463="",DA463=""),"Remplir une des 2 précédentes colonnes",IF(AND(CZ463&lt;&gt;"",DA463&lt;&gt;""),"Remplir seulement une des deux colonnes",IF(OR(AND($M463="inférieure à 36 KVA",CZ463=""),AND($M463="inférieure à 36 KVA",DA463&lt;&gt;"")),"Compléter la colonne 'Consommation mens. d'élec.'",IF(OR(AND($M463="supérieure à 36 KVA",DA463=""),AND($M463="supérieure à 36 KVA",CZ463&lt;&gt;"")),"Compléter la colonne 'Consommation mens. résiduelle'",IF(CZ463&lt;&gt;"",CZ463,DA463))))))</f>
        <v>Compléter la colonne M</v>
      </c>
      <c r="DC463" s="62"/>
      <c r="DD463" s="29"/>
      <c r="DE463" s="205" t="str">
        <f>IF($M463="","Compléter la colonne M",IF(DC463="","Compléter la part variable",IF($M463=Données!$I$3,DC463,IF(AND($M463=Données!$I$2,DD463=""),"Compléter la colonne précédente",IF(DC463-DD463&lt;=0,0,IF(DD463&gt;=144.44,DC463-144.44,DC463-DD463))))))</f>
        <v>Compléter la colonne M</v>
      </c>
      <c r="DF463" s="197" t="str">
        <f>IF(DC463="","Compléter la part variable",IF(AND($M463=Données!$I$2,DD463=""),"Compléter mont. unit. versé pour le BTE",IF(DE463-$C$6&lt;0,0,DE463-$C$6)))</f>
        <v>Compléter la part variable</v>
      </c>
      <c r="DG463" s="192" t="str">
        <f t="shared" si="211"/>
        <v>Date signature contrat absente ou non conforme</v>
      </c>
      <c r="DH463" s="106" t="str">
        <f t="shared" si="198"/>
        <v>Remplir les colonnes M,N, Q et P</v>
      </c>
      <c r="DI463" s="153" t="str">
        <f t="shared" si="199"/>
        <v>Remplir les colonnes M, N, Q et P</v>
      </c>
      <c r="DJ463" s="28" t="str">
        <f t="shared" si="200"/>
        <v>Remplir les colonnes M, N, Q et P</v>
      </c>
      <c r="DK463"/>
      <c r="DL463"/>
    </row>
    <row r="464" spans="1:116" x14ac:dyDescent="0.3">
      <c r="A464" s="132"/>
      <c r="B464" s="165"/>
      <c r="C464" s="43"/>
      <c r="D464" s="43"/>
      <c r="E464" s="43"/>
      <c r="F464" s="43"/>
      <c r="G464" s="133"/>
      <c r="H464" s="59"/>
      <c r="I464" s="29"/>
      <c r="J464" s="167"/>
      <c r="K464" s="167"/>
      <c r="L464" s="168"/>
      <c r="M464" s="141"/>
      <c r="N464" s="119"/>
      <c r="O464" s="69"/>
      <c r="P464" s="69"/>
      <c r="Q464" s="145"/>
      <c r="R464" s="24"/>
      <c r="S464" s="29"/>
      <c r="T464" s="61" t="str">
        <f t="shared" si="212"/>
        <v>Compléter la colonne M</v>
      </c>
      <c r="U464" s="62"/>
      <c r="V464" s="103" t="str">
        <f t="shared" si="196"/>
        <v>Compléter la colonne précédente</v>
      </c>
      <c r="W464" s="192" t="str">
        <f t="shared" si="197"/>
        <v>Date signature contrat absente ou non conforme</v>
      </c>
      <c r="X464" s="24"/>
      <c r="Y464" s="29"/>
      <c r="Z464" s="61" t="str">
        <f t="shared" si="213"/>
        <v>Compléter la colonne M</v>
      </c>
      <c r="AA464" s="62"/>
      <c r="AB464" s="29"/>
      <c r="AC464" s="205" t="str">
        <f>IF($M464="","Compléter la colonne M",IF(AA464="","Compléter la part variable",IF($M464=Données!$I$3,AA464,IF(AND($M464=Données!$I$2,AB464=""),"Compléter la colonne précédente",IF(AA464-AB464&lt;=0,0,IF(AB464&gt;=144.44,AA464-144.44,AA464-AB464))))))</f>
        <v>Compléter la colonne M</v>
      </c>
      <c r="AD464" s="197" t="str">
        <f>IF(AA464="","Compléter la part variable",IF(AND($M464=Données!$I$2,AB464=""),"Compléter mont. unit. versé pour le BTE",IF(AC464-$C$6&lt;0,0,AC464-$C$6)))</f>
        <v>Compléter la part variable</v>
      </c>
      <c r="AE464" s="192" t="str">
        <f t="shared" si="201"/>
        <v>Date signature contrat absente ou non conforme</v>
      </c>
      <c r="AF464" s="24"/>
      <c r="AG464" s="29"/>
      <c r="AH464" s="61" t="str">
        <f t="shared" si="214"/>
        <v>Compléter la colonne M</v>
      </c>
      <c r="AI464" s="62"/>
      <c r="AJ464" s="29"/>
      <c r="AK464" s="205" t="str">
        <f>IF($M464="","Compléter la colonne M",IF(AI464="","Compléter la part variable",IF($M464=Données!$I$3,AI464,IF(AND($M464=Données!$I$2,AJ464=""),"Compléter la colonne précédente",IF(AI464-AJ464&lt;=0,0,IF(AJ464&gt;=144.44,AI464-144.44,AI464-AJ464))))))</f>
        <v>Compléter la colonne M</v>
      </c>
      <c r="AL464" s="197" t="str">
        <f>IF(AI464="","Compléter la part variable",IF(AND($M464=Données!$I$2,AJ464=""),"Compléter mont. unit. versé pour le BTE",IF(AK464-$C$6&lt;0,0,AK464-$C$6)))</f>
        <v>Compléter la part variable</v>
      </c>
      <c r="AM464" s="192" t="str">
        <f t="shared" si="202"/>
        <v>Date signature contrat absente ou non conforme</v>
      </c>
      <c r="AN464" s="24"/>
      <c r="AO464" s="29"/>
      <c r="AP464" s="61" t="str">
        <f t="shared" si="215"/>
        <v>Compléter la colonne M</v>
      </c>
      <c r="AQ464" s="62"/>
      <c r="AR464" s="29"/>
      <c r="AS464" s="205" t="str">
        <f>IF($M464="","Compléter la colonne M",IF(AQ464="","Compléter la part variable",IF($M464=Données!$I$3,AQ464,IF(AND($M464=Données!$I$2,AR464=""),"Compléter la colonne précédente",IF(AQ464-AR464&lt;=0,0,IF(AR464&gt;=144.44,AQ464-144.44,AQ464-AR464))))))</f>
        <v>Compléter la colonne M</v>
      </c>
      <c r="AT464" s="197" t="str">
        <f>IF(AQ464="","Compléter la part variable",IF(AND($M464=Données!$I$2,AR464=""),"Compléter mont. unit. versé pour le BTE",IF(AS464-$C$6&lt;0,0,AS464-$C$6)))</f>
        <v>Compléter la part variable</v>
      </c>
      <c r="AU464" s="192" t="str">
        <f t="shared" si="203"/>
        <v>Date signature contrat absente ou non conforme</v>
      </c>
      <c r="AV464" s="24"/>
      <c r="AW464" s="29"/>
      <c r="AX464" s="61" t="str">
        <f t="shared" si="216"/>
        <v>Compléter la colonne M</v>
      </c>
      <c r="AY464" s="62"/>
      <c r="AZ464" s="29"/>
      <c r="BA464" s="205" t="str">
        <f>IF($M464="","Compléter la colonne M",IF(AY464="","Compléter la part variable",IF($M464=Données!$I$3,AY464,IF(AND($M464=Données!$I$2,AZ464=""),"Compléter la colonne précédente",IF(AY464-AZ464&lt;=0,0,IF(AZ464&gt;=144.44,AY464-144.44,AY464-AZ464))))))</f>
        <v>Compléter la colonne M</v>
      </c>
      <c r="BB464" s="197" t="str">
        <f>IF(AY464="","Compléter la part variable",IF(AND($M464=Données!$I$2,AZ464=""),"Compléter mont. unit. versé pour le BTE",IF(BA464-$C$6&lt;0,0,BA464-$C$6)))</f>
        <v>Compléter la part variable</v>
      </c>
      <c r="BC464" s="192" t="str">
        <f t="shared" si="204"/>
        <v>Date signature contrat absente ou non conforme</v>
      </c>
      <c r="BD464" s="24"/>
      <c r="BE464" s="29"/>
      <c r="BF464" s="61" t="str">
        <f t="shared" si="217"/>
        <v>Compléter la colonne M</v>
      </c>
      <c r="BG464" s="62"/>
      <c r="BH464" s="29"/>
      <c r="BI464" s="205" t="str">
        <f>IF($M464="","Compléter la colonne M",IF(BG464="","Compléter la part variable",IF($M464=Données!$I$3,BG464,IF(AND($M464=Données!$I$2,BH464=""),"Compléter la colonne précédente",IF(BG464-BH464&lt;=0,0,IF(BH464&gt;=144.44,BG464-144.44,BG464-BH464))))))</f>
        <v>Compléter la colonne M</v>
      </c>
      <c r="BJ464" s="197" t="str">
        <f>IF(BG464="","Compléter la part variable",IF(AND($M464=Données!$I$2,BH464=""),"Compléter mont. unit. versé pour le BTE",IF(BI464-$C$6&lt;0,0,BI464-$C$6)))</f>
        <v>Compléter la part variable</v>
      </c>
      <c r="BK464" s="192" t="str">
        <f t="shared" si="205"/>
        <v>Date signature contrat absente ou non conforme</v>
      </c>
      <c r="BL464" s="24"/>
      <c r="BM464" s="29"/>
      <c r="BN464" s="61" t="str">
        <f t="shared" si="218"/>
        <v>Compléter la colonne M</v>
      </c>
      <c r="BO464" s="62"/>
      <c r="BP464" s="29"/>
      <c r="BQ464" s="205" t="str">
        <f>IF($M464="","Compléter la colonne M",IF(BO464="","Compléter la part variable",IF($M464=Données!$I$3,BO464,IF(AND($M464=Données!$I$2,BP464=""),"Compléter la colonne précédente",IF(BO464-BP464&lt;=0,0,IF(BP464&gt;=144.44,BO464-144.44,BO464-BP464))))))</f>
        <v>Compléter la colonne M</v>
      </c>
      <c r="BR464" s="197" t="str">
        <f>IF(BO464="","Compléter la part variable",IF(AND($M464=Données!$I$2,BP464=""),"Compléter mont. unit. versé pour le BTE",IF(BQ464-$C$6&lt;0,0,BQ464-$C$6)))</f>
        <v>Compléter la part variable</v>
      </c>
      <c r="BS464" s="192" t="str">
        <f t="shared" si="206"/>
        <v>Date signature contrat absente ou non conforme</v>
      </c>
      <c r="BT464" s="24"/>
      <c r="BU464" s="29"/>
      <c r="BV464" s="61" t="str">
        <f t="shared" si="219"/>
        <v>Compléter la colonne M</v>
      </c>
      <c r="BW464" s="62"/>
      <c r="BX464" s="29"/>
      <c r="BY464" s="205" t="str">
        <f>IF($M464="","Compléter la colonne M",IF(BW464="","Compléter la part variable",IF($M464=Données!$I$3,BW464,IF(AND($M464=Données!$I$2,BX464=""),"Compléter la colonne précédente",IF(BW464-BX464&lt;=0,0,IF(BX464&gt;=144.44,BW464-144.44,BW464-BX464))))))</f>
        <v>Compléter la colonne M</v>
      </c>
      <c r="BZ464" s="197" t="str">
        <f>IF(BW464="","Compléter la part variable",IF(AND($M464=Données!$I$2,BX464=""),"Compléter mont. unit. versé pour le BTE",IF(BY464-$C$6&lt;0,0,BY464-$C$6)))</f>
        <v>Compléter la part variable</v>
      </c>
      <c r="CA464" s="192" t="str">
        <f t="shared" si="207"/>
        <v>Date signature contrat absente ou non conforme</v>
      </c>
      <c r="CB464" s="24"/>
      <c r="CC464" s="29"/>
      <c r="CD464" s="61" t="str">
        <f t="shared" si="220"/>
        <v>Compléter la colonne M</v>
      </c>
      <c r="CE464" s="62"/>
      <c r="CF464" s="29"/>
      <c r="CG464" s="205" t="str">
        <f>IF($M464="","Compléter la colonne M",IF(CE464="","Compléter la part variable",IF($M464=Données!$I$3,CE464,IF(AND($M464=Données!$I$2,CF464=""),"Compléter la colonne précédente",IF(CE464-CF464&lt;=0,0,IF(CF464&gt;=144.44,CE464-144.44,CE464-CF464))))))</f>
        <v>Compléter la colonne M</v>
      </c>
      <c r="CH464" s="197" t="str">
        <f>IF(CE464="","Compléter la part variable",IF(AND($M464=Données!$I$2,CF464=""),"Compléter mont. unit. versé pour le BTE",IF(CG464-$C$6&lt;0,0,CG464-$C$6)))</f>
        <v>Compléter la part variable</v>
      </c>
      <c r="CI464" s="192" t="str">
        <f t="shared" si="208"/>
        <v>Date signature contrat absente ou non conforme</v>
      </c>
      <c r="CJ464" s="24"/>
      <c r="CK464" s="29"/>
      <c r="CL464" s="61" t="str">
        <f t="shared" si="221"/>
        <v>Compléter la colonne M</v>
      </c>
      <c r="CM464" s="62"/>
      <c r="CN464" s="29"/>
      <c r="CO464" s="205" t="str">
        <f>IF($M464="","Compléter la colonne M",IF(CM464="","Compléter la part variable",IF($M464=Données!$I$3,CM464,IF(AND($M464=Données!$I$2,CN464=""),"Compléter la colonne précédente",IF(CM464-CN464&lt;=0,0,IF(CN464&gt;=144.44,CM464-144.44,CM464-CN464))))))</f>
        <v>Compléter la colonne M</v>
      </c>
      <c r="CP464" s="197" t="str">
        <f>IF(CM464="","Compléter la part variable",IF(AND($M464=Données!$I$2,CN464=""),"Compléter mont. unit. versé pour le BTE",IF(CO464-$C$6&lt;0,0,CO464-$C$6)))</f>
        <v>Compléter la part variable</v>
      </c>
      <c r="CQ464" s="192" t="str">
        <f t="shared" si="209"/>
        <v>Date signature contrat absente ou non conforme</v>
      </c>
      <c r="CR464" s="24"/>
      <c r="CS464" s="29"/>
      <c r="CT464" s="61" t="str">
        <f t="shared" si="222"/>
        <v>Compléter la colonne M</v>
      </c>
      <c r="CU464" s="62"/>
      <c r="CV464" s="29"/>
      <c r="CW464" s="205" t="str">
        <f>IF($M464="","Compléter la colonne M",IF(CU464="","Compléter la part variable",IF($M464=Données!$I$3,CU464,IF(AND($M464=Données!$I$2,CV464=""),"Compléter la colonne précédente",IF(CU464-CV464&lt;=0,0,IF(CV464&gt;=144.44,CU464-144.44,CU464-CV464))))))</f>
        <v>Compléter la colonne M</v>
      </c>
      <c r="CX464" s="197" t="str">
        <f>IF(CU464="","Compléter la part variable",IF(AND($M464=Données!$I$2,CV464=""),"Compléter mont. unit. versé pour le BTE",IF(CW464-$C$6&lt;0,0,CW464-$C$6)))</f>
        <v>Compléter la part variable</v>
      </c>
      <c r="CY464" s="192" t="str">
        <f t="shared" si="210"/>
        <v>Date signature contrat absente ou non conforme</v>
      </c>
      <c r="CZ464" s="24"/>
      <c r="DA464" s="29"/>
      <c r="DB464" s="61" t="str">
        <f t="shared" si="223"/>
        <v>Compléter la colonne M</v>
      </c>
      <c r="DC464" s="62"/>
      <c r="DD464" s="29"/>
      <c r="DE464" s="205" t="str">
        <f>IF($M464="","Compléter la colonne M",IF(DC464="","Compléter la part variable",IF($M464=Données!$I$3,DC464,IF(AND($M464=Données!$I$2,DD464=""),"Compléter la colonne précédente",IF(DC464-DD464&lt;=0,0,IF(DD464&gt;=144.44,DC464-144.44,DC464-DD464))))))</f>
        <v>Compléter la colonne M</v>
      </c>
      <c r="DF464" s="197" t="str">
        <f>IF(DC464="","Compléter la part variable",IF(AND($M464=Données!$I$2,DD464=""),"Compléter mont. unit. versé pour le BTE",IF(DE464-$C$6&lt;0,0,DE464-$C$6)))</f>
        <v>Compléter la part variable</v>
      </c>
      <c r="DG464" s="192" t="str">
        <f t="shared" si="211"/>
        <v>Date signature contrat absente ou non conforme</v>
      </c>
      <c r="DH464" s="106" t="str">
        <f t="shared" si="198"/>
        <v>Remplir les colonnes M,N, Q et P</v>
      </c>
      <c r="DI464" s="153" t="str">
        <f t="shared" si="199"/>
        <v>Remplir les colonnes M, N, Q et P</v>
      </c>
      <c r="DJ464" s="28" t="str">
        <f t="shared" si="200"/>
        <v>Remplir les colonnes M, N, Q et P</v>
      </c>
      <c r="DK464"/>
      <c r="DL464"/>
    </row>
    <row r="465" spans="1:116" x14ac:dyDescent="0.3">
      <c r="A465" s="132"/>
      <c r="B465" s="165"/>
      <c r="C465" s="43"/>
      <c r="D465" s="43"/>
      <c r="E465" s="43"/>
      <c r="F465" s="43"/>
      <c r="G465" s="133"/>
      <c r="H465" s="59"/>
      <c r="I465" s="29"/>
      <c r="J465" s="167"/>
      <c r="K465" s="167"/>
      <c r="L465" s="168"/>
      <c r="M465" s="141"/>
      <c r="N465" s="119"/>
      <c r="O465" s="69"/>
      <c r="P465" s="69"/>
      <c r="Q465" s="145"/>
      <c r="R465" s="24"/>
      <c r="S465" s="29"/>
      <c r="T465" s="61" t="str">
        <f t="shared" si="212"/>
        <v>Compléter la colonne M</v>
      </c>
      <c r="U465" s="62"/>
      <c r="V465" s="103" t="str">
        <f t="shared" si="196"/>
        <v>Compléter la colonne précédente</v>
      </c>
      <c r="W465" s="192" t="str">
        <f t="shared" si="197"/>
        <v>Date signature contrat absente ou non conforme</v>
      </c>
      <c r="X465" s="24"/>
      <c r="Y465" s="29"/>
      <c r="Z465" s="61" t="str">
        <f t="shared" si="213"/>
        <v>Compléter la colonne M</v>
      </c>
      <c r="AA465" s="62"/>
      <c r="AB465" s="29"/>
      <c r="AC465" s="205" t="str">
        <f>IF($M465="","Compléter la colonne M",IF(AA465="","Compléter la part variable",IF($M465=Données!$I$3,AA465,IF(AND($M465=Données!$I$2,AB465=""),"Compléter la colonne précédente",IF(AA465-AB465&lt;=0,0,IF(AB465&gt;=144.44,AA465-144.44,AA465-AB465))))))</f>
        <v>Compléter la colonne M</v>
      </c>
      <c r="AD465" s="197" t="str">
        <f>IF(AA465="","Compléter la part variable",IF(AND($M465=Données!$I$2,AB465=""),"Compléter mont. unit. versé pour le BTE",IF(AC465-$C$6&lt;0,0,AC465-$C$6)))</f>
        <v>Compléter la part variable</v>
      </c>
      <c r="AE465" s="192" t="str">
        <f t="shared" si="201"/>
        <v>Date signature contrat absente ou non conforme</v>
      </c>
      <c r="AF465" s="24"/>
      <c r="AG465" s="29"/>
      <c r="AH465" s="61" t="str">
        <f t="shared" si="214"/>
        <v>Compléter la colonne M</v>
      </c>
      <c r="AI465" s="62"/>
      <c r="AJ465" s="29"/>
      <c r="AK465" s="205" t="str">
        <f>IF($M465="","Compléter la colonne M",IF(AI465="","Compléter la part variable",IF($M465=Données!$I$3,AI465,IF(AND($M465=Données!$I$2,AJ465=""),"Compléter la colonne précédente",IF(AI465-AJ465&lt;=0,0,IF(AJ465&gt;=144.44,AI465-144.44,AI465-AJ465))))))</f>
        <v>Compléter la colonne M</v>
      </c>
      <c r="AL465" s="197" t="str">
        <f>IF(AI465="","Compléter la part variable",IF(AND($M465=Données!$I$2,AJ465=""),"Compléter mont. unit. versé pour le BTE",IF(AK465-$C$6&lt;0,0,AK465-$C$6)))</f>
        <v>Compléter la part variable</v>
      </c>
      <c r="AM465" s="192" t="str">
        <f t="shared" si="202"/>
        <v>Date signature contrat absente ou non conforme</v>
      </c>
      <c r="AN465" s="24"/>
      <c r="AO465" s="29"/>
      <c r="AP465" s="61" t="str">
        <f t="shared" si="215"/>
        <v>Compléter la colonne M</v>
      </c>
      <c r="AQ465" s="62"/>
      <c r="AR465" s="29"/>
      <c r="AS465" s="205" t="str">
        <f>IF($M465="","Compléter la colonne M",IF(AQ465="","Compléter la part variable",IF($M465=Données!$I$3,AQ465,IF(AND($M465=Données!$I$2,AR465=""),"Compléter la colonne précédente",IF(AQ465-AR465&lt;=0,0,IF(AR465&gt;=144.44,AQ465-144.44,AQ465-AR465))))))</f>
        <v>Compléter la colonne M</v>
      </c>
      <c r="AT465" s="197" t="str">
        <f>IF(AQ465="","Compléter la part variable",IF(AND($M465=Données!$I$2,AR465=""),"Compléter mont. unit. versé pour le BTE",IF(AS465-$C$6&lt;0,0,AS465-$C$6)))</f>
        <v>Compléter la part variable</v>
      </c>
      <c r="AU465" s="192" t="str">
        <f t="shared" si="203"/>
        <v>Date signature contrat absente ou non conforme</v>
      </c>
      <c r="AV465" s="24"/>
      <c r="AW465" s="29"/>
      <c r="AX465" s="61" t="str">
        <f t="shared" si="216"/>
        <v>Compléter la colonne M</v>
      </c>
      <c r="AY465" s="62"/>
      <c r="AZ465" s="29"/>
      <c r="BA465" s="205" t="str">
        <f>IF($M465="","Compléter la colonne M",IF(AY465="","Compléter la part variable",IF($M465=Données!$I$3,AY465,IF(AND($M465=Données!$I$2,AZ465=""),"Compléter la colonne précédente",IF(AY465-AZ465&lt;=0,0,IF(AZ465&gt;=144.44,AY465-144.44,AY465-AZ465))))))</f>
        <v>Compléter la colonne M</v>
      </c>
      <c r="BB465" s="197" t="str">
        <f>IF(AY465="","Compléter la part variable",IF(AND($M465=Données!$I$2,AZ465=""),"Compléter mont. unit. versé pour le BTE",IF(BA465-$C$6&lt;0,0,BA465-$C$6)))</f>
        <v>Compléter la part variable</v>
      </c>
      <c r="BC465" s="192" t="str">
        <f t="shared" si="204"/>
        <v>Date signature contrat absente ou non conforme</v>
      </c>
      <c r="BD465" s="24"/>
      <c r="BE465" s="29"/>
      <c r="BF465" s="61" t="str">
        <f t="shared" si="217"/>
        <v>Compléter la colonne M</v>
      </c>
      <c r="BG465" s="62"/>
      <c r="BH465" s="29"/>
      <c r="BI465" s="205" t="str">
        <f>IF($M465="","Compléter la colonne M",IF(BG465="","Compléter la part variable",IF($M465=Données!$I$3,BG465,IF(AND($M465=Données!$I$2,BH465=""),"Compléter la colonne précédente",IF(BG465-BH465&lt;=0,0,IF(BH465&gt;=144.44,BG465-144.44,BG465-BH465))))))</f>
        <v>Compléter la colonne M</v>
      </c>
      <c r="BJ465" s="197" t="str">
        <f>IF(BG465="","Compléter la part variable",IF(AND($M465=Données!$I$2,BH465=""),"Compléter mont. unit. versé pour le BTE",IF(BI465-$C$6&lt;0,0,BI465-$C$6)))</f>
        <v>Compléter la part variable</v>
      </c>
      <c r="BK465" s="192" t="str">
        <f t="shared" si="205"/>
        <v>Date signature contrat absente ou non conforme</v>
      </c>
      <c r="BL465" s="24"/>
      <c r="BM465" s="29"/>
      <c r="BN465" s="61" t="str">
        <f t="shared" si="218"/>
        <v>Compléter la colonne M</v>
      </c>
      <c r="BO465" s="62"/>
      <c r="BP465" s="29"/>
      <c r="BQ465" s="205" t="str">
        <f>IF($M465="","Compléter la colonne M",IF(BO465="","Compléter la part variable",IF($M465=Données!$I$3,BO465,IF(AND($M465=Données!$I$2,BP465=""),"Compléter la colonne précédente",IF(BO465-BP465&lt;=0,0,IF(BP465&gt;=144.44,BO465-144.44,BO465-BP465))))))</f>
        <v>Compléter la colonne M</v>
      </c>
      <c r="BR465" s="197" t="str">
        <f>IF(BO465="","Compléter la part variable",IF(AND($M465=Données!$I$2,BP465=""),"Compléter mont. unit. versé pour le BTE",IF(BQ465-$C$6&lt;0,0,BQ465-$C$6)))</f>
        <v>Compléter la part variable</v>
      </c>
      <c r="BS465" s="192" t="str">
        <f t="shared" si="206"/>
        <v>Date signature contrat absente ou non conforme</v>
      </c>
      <c r="BT465" s="24"/>
      <c r="BU465" s="29"/>
      <c r="BV465" s="61" t="str">
        <f t="shared" si="219"/>
        <v>Compléter la colonne M</v>
      </c>
      <c r="BW465" s="62"/>
      <c r="BX465" s="29"/>
      <c r="BY465" s="205" t="str">
        <f>IF($M465="","Compléter la colonne M",IF(BW465="","Compléter la part variable",IF($M465=Données!$I$3,BW465,IF(AND($M465=Données!$I$2,BX465=""),"Compléter la colonne précédente",IF(BW465-BX465&lt;=0,0,IF(BX465&gt;=144.44,BW465-144.44,BW465-BX465))))))</f>
        <v>Compléter la colonne M</v>
      </c>
      <c r="BZ465" s="197" t="str">
        <f>IF(BW465="","Compléter la part variable",IF(AND($M465=Données!$I$2,BX465=""),"Compléter mont. unit. versé pour le BTE",IF(BY465-$C$6&lt;0,0,BY465-$C$6)))</f>
        <v>Compléter la part variable</v>
      </c>
      <c r="CA465" s="192" t="str">
        <f t="shared" si="207"/>
        <v>Date signature contrat absente ou non conforme</v>
      </c>
      <c r="CB465" s="24"/>
      <c r="CC465" s="29"/>
      <c r="CD465" s="61" t="str">
        <f t="shared" si="220"/>
        <v>Compléter la colonne M</v>
      </c>
      <c r="CE465" s="62"/>
      <c r="CF465" s="29"/>
      <c r="CG465" s="205" t="str">
        <f>IF($M465="","Compléter la colonne M",IF(CE465="","Compléter la part variable",IF($M465=Données!$I$3,CE465,IF(AND($M465=Données!$I$2,CF465=""),"Compléter la colonne précédente",IF(CE465-CF465&lt;=0,0,IF(CF465&gt;=144.44,CE465-144.44,CE465-CF465))))))</f>
        <v>Compléter la colonne M</v>
      </c>
      <c r="CH465" s="197" t="str">
        <f>IF(CE465="","Compléter la part variable",IF(AND($M465=Données!$I$2,CF465=""),"Compléter mont. unit. versé pour le BTE",IF(CG465-$C$6&lt;0,0,CG465-$C$6)))</f>
        <v>Compléter la part variable</v>
      </c>
      <c r="CI465" s="192" t="str">
        <f t="shared" si="208"/>
        <v>Date signature contrat absente ou non conforme</v>
      </c>
      <c r="CJ465" s="24"/>
      <c r="CK465" s="29"/>
      <c r="CL465" s="61" t="str">
        <f t="shared" si="221"/>
        <v>Compléter la colonne M</v>
      </c>
      <c r="CM465" s="62"/>
      <c r="CN465" s="29"/>
      <c r="CO465" s="205" t="str">
        <f>IF($M465="","Compléter la colonne M",IF(CM465="","Compléter la part variable",IF($M465=Données!$I$3,CM465,IF(AND($M465=Données!$I$2,CN465=""),"Compléter la colonne précédente",IF(CM465-CN465&lt;=0,0,IF(CN465&gt;=144.44,CM465-144.44,CM465-CN465))))))</f>
        <v>Compléter la colonne M</v>
      </c>
      <c r="CP465" s="197" t="str">
        <f>IF(CM465="","Compléter la part variable",IF(AND($M465=Données!$I$2,CN465=""),"Compléter mont. unit. versé pour le BTE",IF(CO465-$C$6&lt;0,0,CO465-$C$6)))</f>
        <v>Compléter la part variable</v>
      </c>
      <c r="CQ465" s="192" t="str">
        <f t="shared" si="209"/>
        <v>Date signature contrat absente ou non conforme</v>
      </c>
      <c r="CR465" s="24"/>
      <c r="CS465" s="29"/>
      <c r="CT465" s="61" t="str">
        <f t="shared" si="222"/>
        <v>Compléter la colonne M</v>
      </c>
      <c r="CU465" s="62"/>
      <c r="CV465" s="29"/>
      <c r="CW465" s="205" t="str">
        <f>IF($M465="","Compléter la colonne M",IF(CU465="","Compléter la part variable",IF($M465=Données!$I$3,CU465,IF(AND($M465=Données!$I$2,CV465=""),"Compléter la colonne précédente",IF(CU465-CV465&lt;=0,0,IF(CV465&gt;=144.44,CU465-144.44,CU465-CV465))))))</f>
        <v>Compléter la colonne M</v>
      </c>
      <c r="CX465" s="197" t="str">
        <f>IF(CU465="","Compléter la part variable",IF(AND($M465=Données!$I$2,CV465=""),"Compléter mont. unit. versé pour le BTE",IF(CW465-$C$6&lt;0,0,CW465-$C$6)))</f>
        <v>Compléter la part variable</v>
      </c>
      <c r="CY465" s="192" t="str">
        <f t="shared" si="210"/>
        <v>Date signature contrat absente ou non conforme</v>
      </c>
      <c r="CZ465" s="24"/>
      <c r="DA465" s="29"/>
      <c r="DB465" s="61" t="str">
        <f t="shared" si="223"/>
        <v>Compléter la colonne M</v>
      </c>
      <c r="DC465" s="62"/>
      <c r="DD465" s="29"/>
      <c r="DE465" s="205" t="str">
        <f>IF($M465="","Compléter la colonne M",IF(DC465="","Compléter la part variable",IF($M465=Données!$I$3,DC465,IF(AND($M465=Données!$I$2,DD465=""),"Compléter la colonne précédente",IF(DC465-DD465&lt;=0,0,IF(DD465&gt;=144.44,DC465-144.44,DC465-DD465))))))</f>
        <v>Compléter la colonne M</v>
      </c>
      <c r="DF465" s="197" t="str">
        <f>IF(DC465="","Compléter la part variable",IF(AND($M465=Données!$I$2,DD465=""),"Compléter mont. unit. versé pour le BTE",IF(DE465-$C$6&lt;0,0,DE465-$C$6)))</f>
        <v>Compléter la part variable</v>
      </c>
      <c r="DG465" s="192" t="str">
        <f t="shared" si="211"/>
        <v>Date signature contrat absente ou non conforme</v>
      </c>
      <c r="DH465" s="106" t="str">
        <f t="shared" si="198"/>
        <v>Remplir les colonnes M,N, Q et P</v>
      </c>
      <c r="DI465" s="153" t="str">
        <f t="shared" si="199"/>
        <v>Remplir les colonnes M, N, Q et P</v>
      </c>
      <c r="DJ465" s="28" t="str">
        <f t="shared" si="200"/>
        <v>Remplir les colonnes M, N, Q et P</v>
      </c>
      <c r="DK465"/>
      <c r="DL465"/>
    </row>
    <row r="466" spans="1:116" x14ac:dyDescent="0.3">
      <c r="A466" s="132"/>
      <c r="B466" s="165"/>
      <c r="C466" s="43"/>
      <c r="D466" s="43"/>
      <c r="E466" s="43"/>
      <c r="F466" s="43"/>
      <c r="G466" s="133"/>
      <c r="H466" s="59"/>
      <c r="I466" s="29"/>
      <c r="J466" s="167"/>
      <c r="K466" s="167"/>
      <c r="L466" s="168"/>
      <c r="M466" s="141"/>
      <c r="N466" s="119"/>
      <c r="O466" s="69"/>
      <c r="P466" s="69"/>
      <c r="Q466" s="145"/>
      <c r="R466" s="24"/>
      <c r="S466" s="29"/>
      <c r="T466" s="61" t="str">
        <f t="shared" si="212"/>
        <v>Compléter la colonne M</v>
      </c>
      <c r="U466" s="62"/>
      <c r="V466" s="103" t="str">
        <f t="shared" si="196"/>
        <v>Compléter la colonne précédente</v>
      </c>
      <c r="W466" s="192" t="str">
        <f t="shared" si="197"/>
        <v>Date signature contrat absente ou non conforme</v>
      </c>
      <c r="X466" s="24"/>
      <c r="Y466" s="29"/>
      <c r="Z466" s="61" t="str">
        <f t="shared" si="213"/>
        <v>Compléter la colonne M</v>
      </c>
      <c r="AA466" s="62"/>
      <c r="AB466" s="29"/>
      <c r="AC466" s="205" t="str">
        <f>IF($M466="","Compléter la colonne M",IF(AA466="","Compléter la part variable",IF($M466=Données!$I$3,AA466,IF(AND($M466=Données!$I$2,AB466=""),"Compléter la colonne précédente",IF(AA466-AB466&lt;=0,0,IF(AB466&gt;=144.44,AA466-144.44,AA466-AB466))))))</f>
        <v>Compléter la colonne M</v>
      </c>
      <c r="AD466" s="197" t="str">
        <f>IF(AA466="","Compléter la part variable",IF(AND($M466=Données!$I$2,AB466=""),"Compléter mont. unit. versé pour le BTE",IF(AC466-$C$6&lt;0,0,AC466-$C$6)))</f>
        <v>Compléter la part variable</v>
      </c>
      <c r="AE466" s="192" t="str">
        <f t="shared" si="201"/>
        <v>Date signature contrat absente ou non conforme</v>
      </c>
      <c r="AF466" s="24"/>
      <c r="AG466" s="29"/>
      <c r="AH466" s="61" t="str">
        <f t="shared" si="214"/>
        <v>Compléter la colonne M</v>
      </c>
      <c r="AI466" s="62"/>
      <c r="AJ466" s="29"/>
      <c r="AK466" s="205" t="str">
        <f>IF($M466="","Compléter la colonne M",IF(AI466="","Compléter la part variable",IF($M466=Données!$I$3,AI466,IF(AND($M466=Données!$I$2,AJ466=""),"Compléter la colonne précédente",IF(AI466-AJ466&lt;=0,0,IF(AJ466&gt;=144.44,AI466-144.44,AI466-AJ466))))))</f>
        <v>Compléter la colonne M</v>
      </c>
      <c r="AL466" s="197" t="str">
        <f>IF(AI466="","Compléter la part variable",IF(AND($M466=Données!$I$2,AJ466=""),"Compléter mont. unit. versé pour le BTE",IF(AK466-$C$6&lt;0,0,AK466-$C$6)))</f>
        <v>Compléter la part variable</v>
      </c>
      <c r="AM466" s="192" t="str">
        <f t="shared" si="202"/>
        <v>Date signature contrat absente ou non conforme</v>
      </c>
      <c r="AN466" s="24"/>
      <c r="AO466" s="29"/>
      <c r="AP466" s="61" t="str">
        <f t="shared" si="215"/>
        <v>Compléter la colonne M</v>
      </c>
      <c r="AQ466" s="62"/>
      <c r="AR466" s="29"/>
      <c r="AS466" s="205" t="str">
        <f>IF($M466="","Compléter la colonne M",IF(AQ466="","Compléter la part variable",IF($M466=Données!$I$3,AQ466,IF(AND($M466=Données!$I$2,AR466=""),"Compléter la colonne précédente",IF(AQ466-AR466&lt;=0,0,IF(AR466&gt;=144.44,AQ466-144.44,AQ466-AR466))))))</f>
        <v>Compléter la colonne M</v>
      </c>
      <c r="AT466" s="197" t="str">
        <f>IF(AQ466="","Compléter la part variable",IF(AND($M466=Données!$I$2,AR466=""),"Compléter mont. unit. versé pour le BTE",IF(AS466-$C$6&lt;0,0,AS466-$C$6)))</f>
        <v>Compléter la part variable</v>
      </c>
      <c r="AU466" s="192" t="str">
        <f t="shared" si="203"/>
        <v>Date signature contrat absente ou non conforme</v>
      </c>
      <c r="AV466" s="24"/>
      <c r="AW466" s="29"/>
      <c r="AX466" s="61" t="str">
        <f t="shared" si="216"/>
        <v>Compléter la colonne M</v>
      </c>
      <c r="AY466" s="62"/>
      <c r="AZ466" s="29"/>
      <c r="BA466" s="205" t="str">
        <f>IF($M466="","Compléter la colonne M",IF(AY466="","Compléter la part variable",IF($M466=Données!$I$3,AY466,IF(AND($M466=Données!$I$2,AZ466=""),"Compléter la colonne précédente",IF(AY466-AZ466&lt;=0,0,IF(AZ466&gt;=144.44,AY466-144.44,AY466-AZ466))))))</f>
        <v>Compléter la colonne M</v>
      </c>
      <c r="BB466" s="197" t="str">
        <f>IF(AY466="","Compléter la part variable",IF(AND($M466=Données!$I$2,AZ466=""),"Compléter mont. unit. versé pour le BTE",IF(BA466-$C$6&lt;0,0,BA466-$C$6)))</f>
        <v>Compléter la part variable</v>
      </c>
      <c r="BC466" s="192" t="str">
        <f t="shared" si="204"/>
        <v>Date signature contrat absente ou non conforme</v>
      </c>
      <c r="BD466" s="24"/>
      <c r="BE466" s="29"/>
      <c r="BF466" s="61" t="str">
        <f t="shared" si="217"/>
        <v>Compléter la colonne M</v>
      </c>
      <c r="BG466" s="62"/>
      <c r="BH466" s="29"/>
      <c r="BI466" s="205" t="str">
        <f>IF($M466="","Compléter la colonne M",IF(BG466="","Compléter la part variable",IF($M466=Données!$I$3,BG466,IF(AND($M466=Données!$I$2,BH466=""),"Compléter la colonne précédente",IF(BG466-BH466&lt;=0,0,IF(BH466&gt;=144.44,BG466-144.44,BG466-BH466))))))</f>
        <v>Compléter la colonne M</v>
      </c>
      <c r="BJ466" s="197" t="str">
        <f>IF(BG466="","Compléter la part variable",IF(AND($M466=Données!$I$2,BH466=""),"Compléter mont. unit. versé pour le BTE",IF(BI466-$C$6&lt;0,0,BI466-$C$6)))</f>
        <v>Compléter la part variable</v>
      </c>
      <c r="BK466" s="192" t="str">
        <f t="shared" si="205"/>
        <v>Date signature contrat absente ou non conforme</v>
      </c>
      <c r="BL466" s="24"/>
      <c r="BM466" s="29"/>
      <c r="BN466" s="61" t="str">
        <f t="shared" si="218"/>
        <v>Compléter la colonne M</v>
      </c>
      <c r="BO466" s="62"/>
      <c r="BP466" s="29"/>
      <c r="BQ466" s="205" t="str">
        <f>IF($M466="","Compléter la colonne M",IF(BO466="","Compléter la part variable",IF($M466=Données!$I$3,BO466,IF(AND($M466=Données!$I$2,BP466=""),"Compléter la colonne précédente",IF(BO466-BP466&lt;=0,0,IF(BP466&gt;=144.44,BO466-144.44,BO466-BP466))))))</f>
        <v>Compléter la colonne M</v>
      </c>
      <c r="BR466" s="197" t="str">
        <f>IF(BO466="","Compléter la part variable",IF(AND($M466=Données!$I$2,BP466=""),"Compléter mont. unit. versé pour le BTE",IF(BQ466-$C$6&lt;0,0,BQ466-$C$6)))</f>
        <v>Compléter la part variable</v>
      </c>
      <c r="BS466" s="192" t="str">
        <f t="shared" si="206"/>
        <v>Date signature contrat absente ou non conforme</v>
      </c>
      <c r="BT466" s="24"/>
      <c r="BU466" s="29"/>
      <c r="BV466" s="61" t="str">
        <f t="shared" si="219"/>
        <v>Compléter la colonne M</v>
      </c>
      <c r="BW466" s="62"/>
      <c r="BX466" s="29"/>
      <c r="BY466" s="205" t="str">
        <f>IF($M466="","Compléter la colonne M",IF(BW466="","Compléter la part variable",IF($M466=Données!$I$3,BW466,IF(AND($M466=Données!$I$2,BX466=""),"Compléter la colonne précédente",IF(BW466-BX466&lt;=0,0,IF(BX466&gt;=144.44,BW466-144.44,BW466-BX466))))))</f>
        <v>Compléter la colonne M</v>
      </c>
      <c r="BZ466" s="197" t="str">
        <f>IF(BW466="","Compléter la part variable",IF(AND($M466=Données!$I$2,BX466=""),"Compléter mont. unit. versé pour le BTE",IF(BY466-$C$6&lt;0,0,BY466-$C$6)))</f>
        <v>Compléter la part variable</v>
      </c>
      <c r="CA466" s="192" t="str">
        <f t="shared" si="207"/>
        <v>Date signature contrat absente ou non conforme</v>
      </c>
      <c r="CB466" s="24"/>
      <c r="CC466" s="29"/>
      <c r="CD466" s="61" t="str">
        <f t="shared" si="220"/>
        <v>Compléter la colonne M</v>
      </c>
      <c r="CE466" s="62"/>
      <c r="CF466" s="29"/>
      <c r="CG466" s="205" t="str">
        <f>IF($M466="","Compléter la colonne M",IF(CE466="","Compléter la part variable",IF($M466=Données!$I$3,CE466,IF(AND($M466=Données!$I$2,CF466=""),"Compléter la colonne précédente",IF(CE466-CF466&lt;=0,0,IF(CF466&gt;=144.44,CE466-144.44,CE466-CF466))))))</f>
        <v>Compléter la colonne M</v>
      </c>
      <c r="CH466" s="197" t="str">
        <f>IF(CE466="","Compléter la part variable",IF(AND($M466=Données!$I$2,CF466=""),"Compléter mont. unit. versé pour le BTE",IF(CG466-$C$6&lt;0,0,CG466-$C$6)))</f>
        <v>Compléter la part variable</v>
      </c>
      <c r="CI466" s="192" t="str">
        <f t="shared" si="208"/>
        <v>Date signature contrat absente ou non conforme</v>
      </c>
      <c r="CJ466" s="24"/>
      <c r="CK466" s="29"/>
      <c r="CL466" s="61" t="str">
        <f t="shared" si="221"/>
        <v>Compléter la colonne M</v>
      </c>
      <c r="CM466" s="62"/>
      <c r="CN466" s="29"/>
      <c r="CO466" s="205" t="str">
        <f>IF($M466="","Compléter la colonne M",IF(CM466="","Compléter la part variable",IF($M466=Données!$I$3,CM466,IF(AND($M466=Données!$I$2,CN466=""),"Compléter la colonne précédente",IF(CM466-CN466&lt;=0,0,IF(CN466&gt;=144.44,CM466-144.44,CM466-CN466))))))</f>
        <v>Compléter la colonne M</v>
      </c>
      <c r="CP466" s="197" t="str">
        <f>IF(CM466="","Compléter la part variable",IF(AND($M466=Données!$I$2,CN466=""),"Compléter mont. unit. versé pour le BTE",IF(CO466-$C$6&lt;0,0,CO466-$C$6)))</f>
        <v>Compléter la part variable</v>
      </c>
      <c r="CQ466" s="192" t="str">
        <f t="shared" si="209"/>
        <v>Date signature contrat absente ou non conforme</v>
      </c>
      <c r="CR466" s="24"/>
      <c r="CS466" s="29"/>
      <c r="CT466" s="61" t="str">
        <f t="shared" si="222"/>
        <v>Compléter la colonne M</v>
      </c>
      <c r="CU466" s="62"/>
      <c r="CV466" s="29"/>
      <c r="CW466" s="205" t="str">
        <f>IF($M466="","Compléter la colonne M",IF(CU466="","Compléter la part variable",IF($M466=Données!$I$3,CU466,IF(AND($M466=Données!$I$2,CV466=""),"Compléter la colonne précédente",IF(CU466-CV466&lt;=0,0,IF(CV466&gt;=144.44,CU466-144.44,CU466-CV466))))))</f>
        <v>Compléter la colonne M</v>
      </c>
      <c r="CX466" s="197" t="str">
        <f>IF(CU466="","Compléter la part variable",IF(AND($M466=Données!$I$2,CV466=""),"Compléter mont. unit. versé pour le BTE",IF(CW466-$C$6&lt;0,0,CW466-$C$6)))</f>
        <v>Compléter la part variable</v>
      </c>
      <c r="CY466" s="192" t="str">
        <f t="shared" si="210"/>
        <v>Date signature contrat absente ou non conforme</v>
      </c>
      <c r="CZ466" s="24"/>
      <c r="DA466" s="29"/>
      <c r="DB466" s="61" t="str">
        <f t="shared" si="223"/>
        <v>Compléter la colonne M</v>
      </c>
      <c r="DC466" s="62"/>
      <c r="DD466" s="29"/>
      <c r="DE466" s="205" t="str">
        <f>IF($M466="","Compléter la colonne M",IF(DC466="","Compléter la part variable",IF($M466=Données!$I$3,DC466,IF(AND($M466=Données!$I$2,DD466=""),"Compléter la colonne précédente",IF(DC466-DD466&lt;=0,0,IF(DD466&gt;=144.44,DC466-144.44,DC466-DD466))))))</f>
        <v>Compléter la colonne M</v>
      </c>
      <c r="DF466" s="197" t="str">
        <f>IF(DC466="","Compléter la part variable",IF(AND($M466=Données!$I$2,DD466=""),"Compléter mont. unit. versé pour le BTE",IF(DE466-$C$6&lt;0,0,DE466-$C$6)))</f>
        <v>Compléter la part variable</v>
      </c>
      <c r="DG466" s="192" t="str">
        <f t="shared" si="211"/>
        <v>Date signature contrat absente ou non conforme</v>
      </c>
      <c r="DH466" s="106" t="str">
        <f t="shared" si="198"/>
        <v>Remplir les colonnes M,N, Q et P</v>
      </c>
      <c r="DI466" s="153" t="str">
        <f t="shared" si="199"/>
        <v>Remplir les colonnes M, N, Q et P</v>
      </c>
      <c r="DJ466" s="28" t="str">
        <f t="shared" si="200"/>
        <v>Remplir les colonnes M, N, Q et P</v>
      </c>
      <c r="DK466"/>
      <c r="DL466"/>
    </row>
    <row r="467" spans="1:116" x14ac:dyDescent="0.3">
      <c r="A467" s="132"/>
      <c r="B467" s="165"/>
      <c r="C467" s="43"/>
      <c r="D467" s="43"/>
      <c r="E467" s="43"/>
      <c r="F467" s="43"/>
      <c r="G467" s="133"/>
      <c r="H467" s="59"/>
      <c r="I467" s="29"/>
      <c r="J467" s="167"/>
      <c r="K467" s="167"/>
      <c r="L467" s="168"/>
      <c r="M467" s="141"/>
      <c r="N467" s="119"/>
      <c r="O467" s="69"/>
      <c r="P467" s="69"/>
      <c r="Q467" s="145"/>
      <c r="R467" s="24"/>
      <c r="S467" s="29"/>
      <c r="T467" s="61" t="str">
        <f t="shared" si="212"/>
        <v>Compléter la colonne M</v>
      </c>
      <c r="U467" s="62"/>
      <c r="V467" s="103" t="str">
        <f t="shared" si="196"/>
        <v>Compléter la colonne précédente</v>
      </c>
      <c r="W467" s="192" t="str">
        <f t="shared" si="197"/>
        <v>Date signature contrat absente ou non conforme</v>
      </c>
      <c r="X467" s="24"/>
      <c r="Y467" s="29"/>
      <c r="Z467" s="61" t="str">
        <f t="shared" si="213"/>
        <v>Compléter la colonne M</v>
      </c>
      <c r="AA467" s="62"/>
      <c r="AB467" s="29"/>
      <c r="AC467" s="205" t="str">
        <f>IF($M467="","Compléter la colonne M",IF(AA467="","Compléter la part variable",IF($M467=Données!$I$3,AA467,IF(AND($M467=Données!$I$2,AB467=""),"Compléter la colonne précédente",IF(AA467-AB467&lt;=0,0,IF(AB467&gt;=144.44,AA467-144.44,AA467-AB467))))))</f>
        <v>Compléter la colonne M</v>
      </c>
      <c r="AD467" s="197" t="str">
        <f>IF(AA467="","Compléter la part variable",IF(AND($M467=Données!$I$2,AB467=""),"Compléter mont. unit. versé pour le BTE",IF(AC467-$C$6&lt;0,0,AC467-$C$6)))</f>
        <v>Compléter la part variable</v>
      </c>
      <c r="AE467" s="192" t="str">
        <f t="shared" si="201"/>
        <v>Date signature contrat absente ou non conforme</v>
      </c>
      <c r="AF467" s="24"/>
      <c r="AG467" s="29"/>
      <c r="AH467" s="61" t="str">
        <f t="shared" si="214"/>
        <v>Compléter la colonne M</v>
      </c>
      <c r="AI467" s="62"/>
      <c r="AJ467" s="29"/>
      <c r="AK467" s="205" t="str">
        <f>IF($M467="","Compléter la colonne M",IF(AI467="","Compléter la part variable",IF($M467=Données!$I$3,AI467,IF(AND($M467=Données!$I$2,AJ467=""),"Compléter la colonne précédente",IF(AI467-AJ467&lt;=0,0,IF(AJ467&gt;=144.44,AI467-144.44,AI467-AJ467))))))</f>
        <v>Compléter la colonne M</v>
      </c>
      <c r="AL467" s="197" t="str">
        <f>IF(AI467="","Compléter la part variable",IF(AND($M467=Données!$I$2,AJ467=""),"Compléter mont. unit. versé pour le BTE",IF(AK467-$C$6&lt;0,0,AK467-$C$6)))</f>
        <v>Compléter la part variable</v>
      </c>
      <c r="AM467" s="192" t="str">
        <f t="shared" si="202"/>
        <v>Date signature contrat absente ou non conforme</v>
      </c>
      <c r="AN467" s="24"/>
      <c r="AO467" s="29"/>
      <c r="AP467" s="61" t="str">
        <f t="shared" si="215"/>
        <v>Compléter la colonne M</v>
      </c>
      <c r="AQ467" s="62"/>
      <c r="AR467" s="29"/>
      <c r="AS467" s="205" t="str">
        <f>IF($M467="","Compléter la colonne M",IF(AQ467="","Compléter la part variable",IF($M467=Données!$I$3,AQ467,IF(AND($M467=Données!$I$2,AR467=""),"Compléter la colonne précédente",IF(AQ467-AR467&lt;=0,0,IF(AR467&gt;=144.44,AQ467-144.44,AQ467-AR467))))))</f>
        <v>Compléter la colonne M</v>
      </c>
      <c r="AT467" s="197" t="str">
        <f>IF(AQ467="","Compléter la part variable",IF(AND($M467=Données!$I$2,AR467=""),"Compléter mont. unit. versé pour le BTE",IF(AS467-$C$6&lt;0,0,AS467-$C$6)))</f>
        <v>Compléter la part variable</v>
      </c>
      <c r="AU467" s="192" t="str">
        <f t="shared" si="203"/>
        <v>Date signature contrat absente ou non conforme</v>
      </c>
      <c r="AV467" s="24"/>
      <c r="AW467" s="29"/>
      <c r="AX467" s="61" t="str">
        <f t="shared" si="216"/>
        <v>Compléter la colonne M</v>
      </c>
      <c r="AY467" s="62"/>
      <c r="AZ467" s="29"/>
      <c r="BA467" s="205" t="str">
        <f>IF($M467="","Compléter la colonne M",IF(AY467="","Compléter la part variable",IF($M467=Données!$I$3,AY467,IF(AND($M467=Données!$I$2,AZ467=""),"Compléter la colonne précédente",IF(AY467-AZ467&lt;=0,0,IF(AZ467&gt;=144.44,AY467-144.44,AY467-AZ467))))))</f>
        <v>Compléter la colonne M</v>
      </c>
      <c r="BB467" s="197" t="str">
        <f>IF(AY467="","Compléter la part variable",IF(AND($M467=Données!$I$2,AZ467=""),"Compléter mont. unit. versé pour le BTE",IF(BA467-$C$6&lt;0,0,BA467-$C$6)))</f>
        <v>Compléter la part variable</v>
      </c>
      <c r="BC467" s="192" t="str">
        <f t="shared" si="204"/>
        <v>Date signature contrat absente ou non conforme</v>
      </c>
      <c r="BD467" s="24"/>
      <c r="BE467" s="29"/>
      <c r="BF467" s="61" t="str">
        <f t="shared" si="217"/>
        <v>Compléter la colonne M</v>
      </c>
      <c r="BG467" s="62"/>
      <c r="BH467" s="29"/>
      <c r="BI467" s="205" t="str">
        <f>IF($M467="","Compléter la colonne M",IF(BG467="","Compléter la part variable",IF($M467=Données!$I$3,BG467,IF(AND($M467=Données!$I$2,BH467=""),"Compléter la colonne précédente",IF(BG467-BH467&lt;=0,0,IF(BH467&gt;=144.44,BG467-144.44,BG467-BH467))))))</f>
        <v>Compléter la colonne M</v>
      </c>
      <c r="BJ467" s="197" t="str">
        <f>IF(BG467="","Compléter la part variable",IF(AND($M467=Données!$I$2,BH467=""),"Compléter mont. unit. versé pour le BTE",IF(BI467-$C$6&lt;0,0,BI467-$C$6)))</f>
        <v>Compléter la part variable</v>
      </c>
      <c r="BK467" s="192" t="str">
        <f t="shared" si="205"/>
        <v>Date signature contrat absente ou non conforme</v>
      </c>
      <c r="BL467" s="24"/>
      <c r="BM467" s="29"/>
      <c r="BN467" s="61" t="str">
        <f t="shared" si="218"/>
        <v>Compléter la colonne M</v>
      </c>
      <c r="BO467" s="62"/>
      <c r="BP467" s="29"/>
      <c r="BQ467" s="205" t="str">
        <f>IF($M467="","Compléter la colonne M",IF(BO467="","Compléter la part variable",IF($M467=Données!$I$3,BO467,IF(AND($M467=Données!$I$2,BP467=""),"Compléter la colonne précédente",IF(BO467-BP467&lt;=0,0,IF(BP467&gt;=144.44,BO467-144.44,BO467-BP467))))))</f>
        <v>Compléter la colonne M</v>
      </c>
      <c r="BR467" s="197" t="str">
        <f>IF(BO467="","Compléter la part variable",IF(AND($M467=Données!$I$2,BP467=""),"Compléter mont. unit. versé pour le BTE",IF(BQ467-$C$6&lt;0,0,BQ467-$C$6)))</f>
        <v>Compléter la part variable</v>
      </c>
      <c r="BS467" s="192" t="str">
        <f t="shared" si="206"/>
        <v>Date signature contrat absente ou non conforme</v>
      </c>
      <c r="BT467" s="24"/>
      <c r="BU467" s="29"/>
      <c r="BV467" s="61" t="str">
        <f t="shared" si="219"/>
        <v>Compléter la colonne M</v>
      </c>
      <c r="BW467" s="62"/>
      <c r="BX467" s="29"/>
      <c r="BY467" s="205" t="str">
        <f>IF($M467="","Compléter la colonne M",IF(BW467="","Compléter la part variable",IF($M467=Données!$I$3,BW467,IF(AND($M467=Données!$I$2,BX467=""),"Compléter la colonne précédente",IF(BW467-BX467&lt;=0,0,IF(BX467&gt;=144.44,BW467-144.44,BW467-BX467))))))</f>
        <v>Compléter la colonne M</v>
      </c>
      <c r="BZ467" s="197" t="str">
        <f>IF(BW467="","Compléter la part variable",IF(AND($M467=Données!$I$2,BX467=""),"Compléter mont. unit. versé pour le BTE",IF(BY467-$C$6&lt;0,0,BY467-$C$6)))</f>
        <v>Compléter la part variable</v>
      </c>
      <c r="CA467" s="192" t="str">
        <f t="shared" si="207"/>
        <v>Date signature contrat absente ou non conforme</v>
      </c>
      <c r="CB467" s="24"/>
      <c r="CC467" s="29"/>
      <c r="CD467" s="61" t="str">
        <f t="shared" si="220"/>
        <v>Compléter la colonne M</v>
      </c>
      <c r="CE467" s="62"/>
      <c r="CF467" s="29"/>
      <c r="CG467" s="205" t="str">
        <f>IF($M467="","Compléter la colonne M",IF(CE467="","Compléter la part variable",IF($M467=Données!$I$3,CE467,IF(AND($M467=Données!$I$2,CF467=""),"Compléter la colonne précédente",IF(CE467-CF467&lt;=0,0,IF(CF467&gt;=144.44,CE467-144.44,CE467-CF467))))))</f>
        <v>Compléter la colonne M</v>
      </c>
      <c r="CH467" s="197" t="str">
        <f>IF(CE467="","Compléter la part variable",IF(AND($M467=Données!$I$2,CF467=""),"Compléter mont. unit. versé pour le BTE",IF(CG467-$C$6&lt;0,0,CG467-$C$6)))</f>
        <v>Compléter la part variable</v>
      </c>
      <c r="CI467" s="192" t="str">
        <f t="shared" si="208"/>
        <v>Date signature contrat absente ou non conforme</v>
      </c>
      <c r="CJ467" s="24"/>
      <c r="CK467" s="29"/>
      <c r="CL467" s="61" t="str">
        <f t="shared" si="221"/>
        <v>Compléter la colonne M</v>
      </c>
      <c r="CM467" s="62"/>
      <c r="CN467" s="29"/>
      <c r="CO467" s="205" t="str">
        <f>IF($M467="","Compléter la colonne M",IF(CM467="","Compléter la part variable",IF($M467=Données!$I$3,CM467,IF(AND($M467=Données!$I$2,CN467=""),"Compléter la colonne précédente",IF(CM467-CN467&lt;=0,0,IF(CN467&gt;=144.44,CM467-144.44,CM467-CN467))))))</f>
        <v>Compléter la colonne M</v>
      </c>
      <c r="CP467" s="197" t="str">
        <f>IF(CM467="","Compléter la part variable",IF(AND($M467=Données!$I$2,CN467=""),"Compléter mont. unit. versé pour le BTE",IF(CO467-$C$6&lt;0,0,CO467-$C$6)))</f>
        <v>Compléter la part variable</v>
      </c>
      <c r="CQ467" s="192" t="str">
        <f t="shared" si="209"/>
        <v>Date signature contrat absente ou non conforme</v>
      </c>
      <c r="CR467" s="24"/>
      <c r="CS467" s="29"/>
      <c r="CT467" s="61" t="str">
        <f t="shared" si="222"/>
        <v>Compléter la colonne M</v>
      </c>
      <c r="CU467" s="62"/>
      <c r="CV467" s="29"/>
      <c r="CW467" s="205" t="str">
        <f>IF($M467="","Compléter la colonne M",IF(CU467="","Compléter la part variable",IF($M467=Données!$I$3,CU467,IF(AND($M467=Données!$I$2,CV467=""),"Compléter la colonne précédente",IF(CU467-CV467&lt;=0,0,IF(CV467&gt;=144.44,CU467-144.44,CU467-CV467))))))</f>
        <v>Compléter la colonne M</v>
      </c>
      <c r="CX467" s="197" t="str">
        <f>IF(CU467="","Compléter la part variable",IF(AND($M467=Données!$I$2,CV467=""),"Compléter mont. unit. versé pour le BTE",IF(CW467-$C$6&lt;0,0,CW467-$C$6)))</f>
        <v>Compléter la part variable</v>
      </c>
      <c r="CY467" s="192" t="str">
        <f t="shared" si="210"/>
        <v>Date signature contrat absente ou non conforme</v>
      </c>
      <c r="CZ467" s="24"/>
      <c r="DA467" s="29"/>
      <c r="DB467" s="61" t="str">
        <f t="shared" si="223"/>
        <v>Compléter la colonne M</v>
      </c>
      <c r="DC467" s="62"/>
      <c r="DD467" s="29"/>
      <c r="DE467" s="205" t="str">
        <f>IF($M467="","Compléter la colonne M",IF(DC467="","Compléter la part variable",IF($M467=Données!$I$3,DC467,IF(AND($M467=Données!$I$2,DD467=""),"Compléter la colonne précédente",IF(DC467-DD467&lt;=0,0,IF(DD467&gt;=144.44,DC467-144.44,DC467-DD467))))))</f>
        <v>Compléter la colonne M</v>
      </c>
      <c r="DF467" s="197" t="str">
        <f>IF(DC467="","Compléter la part variable",IF(AND($M467=Données!$I$2,DD467=""),"Compléter mont. unit. versé pour le BTE",IF(DE467-$C$6&lt;0,0,DE467-$C$6)))</f>
        <v>Compléter la part variable</v>
      </c>
      <c r="DG467" s="192" t="str">
        <f t="shared" si="211"/>
        <v>Date signature contrat absente ou non conforme</v>
      </c>
      <c r="DH467" s="106" t="str">
        <f t="shared" si="198"/>
        <v>Remplir les colonnes M,N, Q et P</v>
      </c>
      <c r="DI467" s="153" t="str">
        <f t="shared" si="199"/>
        <v>Remplir les colonnes M, N, Q et P</v>
      </c>
      <c r="DJ467" s="28" t="str">
        <f t="shared" si="200"/>
        <v>Remplir les colonnes M, N, Q et P</v>
      </c>
      <c r="DK467"/>
      <c r="DL467"/>
    </row>
    <row r="468" spans="1:116" x14ac:dyDescent="0.3">
      <c r="A468" s="132"/>
      <c r="B468" s="165"/>
      <c r="C468" s="43"/>
      <c r="D468" s="43"/>
      <c r="E468" s="43"/>
      <c r="F468" s="43"/>
      <c r="G468" s="133"/>
      <c r="H468" s="59"/>
      <c r="I468" s="29"/>
      <c r="J468" s="167"/>
      <c r="K468" s="167"/>
      <c r="L468" s="168"/>
      <c r="M468" s="141"/>
      <c r="N468" s="119"/>
      <c r="O468" s="69"/>
      <c r="P468" s="69"/>
      <c r="Q468" s="145"/>
      <c r="R468" s="24"/>
      <c r="S468" s="29"/>
      <c r="T468" s="61" t="str">
        <f t="shared" si="212"/>
        <v>Compléter la colonne M</v>
      </c>
      <c r="U468" s="62"/>
      <c r="V468" s="103" t="str">
        <f t="shared" si="196"/>
        <v>Compléter la colonne précédente</v>
      </c>
      <c r="W468" s="192" t="str">
        <f t="shared" si="197"/>
        <v>Date signature contrat absente ou non conforme</v>
      </c>
      <c r="X468" s="24"/>
      <c r="Y468" s="29"/>
      <c r="Z468" s="61" t="str">
        <f t="shared" si="213"/>
        <v>Compléter la colonne M</v>
      </c>
      <c r="AA468" s="62"/>
      <c r="AB468" s="29"/>
      <c r="AC468" s="205" t="str">
        <f>IF($M468="","Compléter la colonne M",IF(AA468="","Compléter la part variable",IF($M468=Données!$I$3,AA468,IF(AND($M468=Données!$I$2,AB468=""),"Compléter la colonne précédente",IF(AA468-AB468&lt;=0,0,IF(AB468&gt;=144.44,AA468-144.44,AA468-AB468))))))</f>
        <v>Compléter la colonne M</v>
      </c>
      <c r="AD468" s="197" t="str">
        <f>IF(AA468="","Compléter la part variable",IF(AND($M468=Données!$I$2,AB468=""),"Compléter mont. unit. versé pour le BTE",IF(AC468-$C$6&lt;0,0,AC468-$C$6)))</f>
        <v>Compléter la part variable</v>
      </c>
      <c r="AE468" s="192" t="str">
        <f t="shared" si="201"/>
        <v>Date signature contrat absente ou non conforme</v>
      </c>
      <c r="AF468" s="24"/>
      <c r="AG468" s="29"/>
      <c r="AH468" s="61" t="str">
        <f t="shared" si="214"/>
        <v>Compléter la colonne M</v>
      </c>
      <c r="AI468" s="62"/>
      <c r="AJ468" s="29"/>
      <c r="AK468" s="205" t="str">
        <f>IF($M468="","Compléter la colonne M",IF(AI468="","Compléter la part variable",IF($M468=Données!$I$3,AI468,IF(AND($M468=Données!$I$2,AJ468=""),"Compléter la colonne précédente",IF(AI468-AJ468&lt;=0,0,IF(AJ468&gt;=144.44,AI468-144.44,AI468-AJ468))))))</f>
        <v>Compléter la colonne M</v>
      </c>
      <c r="AL468" s="197" t="str">
        <f>IF(AI468="","Compléter la part variable",IF(AND($M468=Données!$I$2,AJ468=""),"Compléter mont. unit. versé pour le BTE",IF(AK468-$C$6&lt;0,0,AK468-$C$6)))</f>
        <v>Compléter la part variable</v>
      </c>
      <c r="AM468" s="192" t="str">
        <f t="shared" si="202"/>
        <v>Date signature contrat absente ou non conforme</v>
      </c>
      <c r="AN468" s="24"/>
      <c r="AO468" s="29"/>
      <c r="AP468" s="61" t="str">
        <f t="shared" si="215"/>
        <v>Compléter la colonne M</v>
      </c>
      <c r="AQ468" s="62"/>
      <c r="AR468" s="29"/>
      <c r="AS468" s="205" t="str">
        <f>IF($M468="","Compléter la colonne M",IF(AQ468="","Compléter la part variable",IF($M468=Données!$I$3,AQ468,IF(AND($M468=Données!$I$2,AR468=""),"Compléter la colonne précédente",IF(AQ468-AR468&lt;=0,0,IF(AR468&gt;=144.44,AQ468-144.44,AQ468-AR468))))))</f>
        <v>Compléter la colonne M</v>
      </c>
      <c r="AT468" s="197" t="str">
        <f>IF(AQ468="","Compléter la part variable",IF(AND($M468=Données!$I$2,AR468=""),"Compléter mont. unit. versé pour le BTE",IF(AS468-$C$6&lt;0,0,AS468-$C$6)))</f>
        <v>Compléter la part variable</v>
      </c>
      <c r="AU468" s="192" t="str">
        <f t="shared" si="203"/>
        <v>Date signature contrat absente ou non conforme</v>
      </c>
      <c r="AV468" s="24"/>
      <c r="AW468" s="29"/>
      <c r="AX468" s="61" t="str">
        <f t="shared" si="216"/>
        <v>Compléter la colonne M</v>
      </c>
      <c r="AY468" s="62"/>
      <c r="AZ468" s="29"/>
      <c r="BA468" s="205" t="str">
        <f>IF($M468="","Compléter la colonne M",IF(AY468="","Compléter la part variable",IF($M468=Données!$I$3,AY468,IF(AND($M468=Données!$I$2,AZ468=""),"Compléter la colonne précédente",IF(AY468-AZ468&lt;=0,0,IF(AZ468&gt;=144.44,AY468-144.44,AY468-AZ468))))))</f>
        <v>Compléter la colonne M</v>
      </c>
      <c r="BB468" s="197" t="str">
        <f>IF(AY468="","Compléter la part variable",IF(AND($M468=Données!$I$2,AZ468=""),"Compléter mont. unit. versé pour le BTE",IF(BA468-$C$6&lt;0,0,BA468-$C$6)))</f>
        <v>Compléter la part variable</v>
      </c>
      <c r="BC468" s="192" t="str">
        <f t="shared" si="204"/>
        <v>Date signature contrat absente ou non conforme</v>
      </c>
      <c r="BD468" s="24"/>
      <c r="BE468" s="29"/>
      <c r="BF468" s="61" t="str">
        <f t="shared" si="217"/>
        <v>Compléter la colonne M</v>
      </c>
      <c r="BG468" s="62"/>
      <c r="BH468" s="29"/>
      <c r="BI468" s="205" t="str">
        <f>IF($M468="","Compléter la colonne M",IF(BG468="","Compléter la part variable",IF($M468=Données!$I$3,BG468,IF(AND($M468=Données!$I$2,BH468=""),"Compléter la colonne précédente",IF(BG468-BH468&lt;=0,0,IF(BH468&gt;=144.44,BG468-144.44,BG468-BH468))))))</f>
        <v>Compléter la colonne M</v>
      </c>
      <c r="BJ468" s="197" t="str">
        <f>IF(BG468="","Compléter la part variable",IF(AND($M468=Données!$I$2,BH468=""),"Compléter mont. unit. versé pour le BTE",IF(BI468-$C$6&lt;0,0,BI468-$C$6)))</f>
        <v>Compléter la part variable</v>
      </c>
      <c r="BK468" s="192" t="str">
        <f t="shared" si="205"/>
        <v>Date signature contrat absente ou non conforme</v>
      </c>
      <c r="BL468" s="24"/>
      <c r="BM468" s="29"/>
      <c r="BN468" s="61" t="str">
        <f t="shared" si="218"/>
        <v>Compléter la colonne M</v>
      </c>
      <c r="BO468" s="62"/>
      <c r="BP468" s="29"/>
      <c r="BQ468" s="205" t="str">
        <f>IF($M468="","Compléter la colonne M",IF(BO468="","Compléter la part variable",IF($M468=Données!$I$3,BO468,IF(AND($M468=Données!$I$2,BP468=""),"Compléter la colonne précédente",IF(BO468-BP468&lt;=0,0,IF(BP468&gt;=144.44,BO468-144.44,BO468-BP468))))))</f>
        <v>Compléter la colonne M</v>
      </c>
      <c r="BR468" s="197" t="str">
        <f>IF(BO468="","Compléter la part variable",IF(AND($M468=Données!$I$2,BP468=""),"Compléter mont. unit. versé pour le BTE",IF(BQ468-$C$6&lt;0,0,BQ468-$C$6)))</f>
        <v>Compléter la part variable</v>
      </c>
      <c r="BS468" s="192" t="str">
        <f t="shared" si="206"/>
        <v>Date signature contrat absente ou non conforme</v>
      </c>
      <c r="BT468" s="24"/>
      <c r="BU468" s="29"/>
      <c r="BV468" s="61" t="str">
        <f t="shared" si="219"/>
        <v>Compléter la colonne M</v>
      </c>
      <c r="BW468" s="62"/>
      <c r="BX468" s="29"/>
      <c r="BY468" s="205" t="str">
        <f>IF($M468="","Compléter la colonne M",IF(BW468="","Compléter la part variable",IF($M468=Données!$I$3,BW468,IF(AND($M468=Données!$I$2,BX468=""),"Compléter la colonne précédente",IF(BW468-BX468&lt;=0,0,IF(BX468&gt;=144.44,BW468-144.44,BW468-BX468))))))</f>
        <v>Compléter la colonne M</v>
      </c>
      <c r="BZ468" s="197" t="str">
        <f>IF(BW468="","Compléter la part variable",IF(AND($M468=Données!$I$2,BX468=""),"Compléter mont. unit. versé pour le BTE",IF(BY468-$C$6&lt;0,0,BY468-$C$6)))</f>
        <v>Compléter la part variable</v>
      </c>
      <c r="CA468" s="192" t="str">
        <f t="shared" si="207"/>
        <v>Date signature contrat absente ou non conforme</v>
      </c>
      <c r="CB468" s="24"/>
      <c r="CC468" s="29"/>
      <c r="CD468" s="61" t="str">
        <f t="shared" si="220"/>
        <v>Compléter la colonne M</v>
      </c>
      <c r="CE468" s="62"/>
      <c r="CF468" s="29"/>
      <c r="CG468" s="205" t="str">
        <f>IF($M468="","Compléter la colonne M",IF(CE468="","Compléter la part variable",IF($M468=Données!$I$3,CE468,IF(AND($M468=Données!$I$2,CF468=""),"Compléter la colonne précédente",IF(CE468-CF468&lt;=0,0,IF(CF468&gt;=144.44,CE468-144.44,CE468-CF468))))))</f>
        <v>Compléter la colonne M</v>
      </c>
      <c r="CH468" s="197" t="str">
        <f>IF(CE468="","Compléter la part variable",IF(AND($M468=Données!$I$2,CF468=""),"Compléter mont. unit. versé pour le BTE",IF(CG468-$C$6&lt;0,0,CG468-$C$6)))</f>
        <v>Compléter la part variable</v>
      </c>
      <c r="CI468" s="192" t="str">
        <f t="shared" si="208"/>
        <v>Date signature contrat absente ou non conforme</v>
      </c>
      <c r="CJ468" s="24"/>
      <c r="CK468" s="29"/>
      <c r="CL468" s="61" t="str">
        <f t="shared" si="221"/>
        <v>Compléter la colonne M</v>
      </c>
      <c r="CM468" s="62"/>
      <c r="CN468" s="29"/>
      <c r="CO468" s="205" t="str">
        <f>IF($M468="","Compléter la colonne M",IF(CM468="","Compléter la part variable",IF($M468=Données!$I$3,CM468,IF(AND($M468=Données!$I$2,CN468=""),"Compléter la colonne précédente",IF(CM468-CN468&lt;=0,0,IF(CN468&gt;=144.44,CM468-144.44,CM468-CN468))))))</f>
        <v>Compléter la colonne M</v>
      </c>
      <c r="CP468" s="197" t="str">
        <f>IF(CM468="","Compléter la part variable",IF(AND($M468=Données!$I$2,CN468=""),"Compléter mont. unit. versé pour le BTE",IF(CO468-$C$6&lt;0,0,CO468-$C$6)))</f>
        <v>Compléter la part variable</v>
      </c>
      <c r="CQ468" s="192" t="str">
        <f t="shared" si="209"/>
        <v>Date signature contrat absente ou non conforme</v>
      </c>
      <c r="CR468" s="24"/>
      <c r="CS468" s="29"/>
      <c r="CT468" s="61" t="str">
        <f t="shared" si="222"/>
        <v>Compléter la colonne M</v>
      </c>
      <c r="CU468" s="62"/>
      <c r="CV468" s="29"/>
      <c r="CW468" s="205" t="str">
        <f>IF($M468="","Compléter la colonne M",IF(CU468="","Compléter la part variable",IF($M468=Données!$I$3,CU468,IF(AND($M468=Données!$I$2,CV468=""),"Compléter la colonne précédente",IF(CU468-CV468&lt;=0,0,IF(CV468&gt;=144.44,CU468-144.44,CU468-CV468))))))</f>
        <v>Compléter la colonne M</v>
      </c>
      <c r="CX468" s="197" t="str">
        <f>IF(CU468="","Compléter la part variable",IF(AND($M468=Données!$I$2,CV468=""),"Compléter mont. unit. versé pour le BTE",IF(CW468-$C$6&lt;0,0,CW468-$C$6)))</f>
        <v>Compléter la part variable</v>
      </c>
      <c r="CY468" s="192" t="str">
        <f t="shared" si="210"/>
        <v>Date signature contrat absente ou non conforme</v>
      </c>
      <c r="CZ468" s="24"/>
      <c r="DA468" s="29"/>
      <c r="DB468" s="61" t="str">
        <f t="shared" si="223"/>
        <v>Compléter la colonne M</v>
      </c>
      <c r="DC468" s="62"/>
      <c r="DD468" s="29"/>
      <c r="DE468" s="205" t="str">
        <f>IF($M468="","Compléter la colonne M",IF(DC468="","Compléter la part variable",IF($M468=Données!$I$3,DC468,IF(AND($M468=Données!$I$2,DD468=""),"Compléter la colonne précédente",IF(DC468-DD468&lt;=0,0,IF(DD468&gt;=144.44,DC468-144.44,DC468-DD468))))))</f>
        <v>Compléter la colonne M</v>
      </c>
      <c r="DF468" s="197" t="str">
        <f>IF(DC468="","Compléter la part variable",IF(AND($M468=Données!$I$2,DD468=""),"Compléter mont. unit. versé pour le BTE",IF(DE468-$C$6&lt;0,0,DE468-$C$6)))</f>
        <v>Compléter la part variable</v>
      </c>
      <c r="DG468" s="192" t="str">
        <f t="shared" si="211"/>
        <v>Date signature contrat absente ou non conforme</v>
      </c>
      <c r="DH468" s="106" t="str">
        <f t="shared" si="198"/>
        <v>Remplir les colonnes M,N, Q et P</v>
      </c>
      <c r="DI468" s="153" t="str">
        <f t="shared" si="199"/>
        <v>Remplir les colonnes M, N, Q et P</v>
      </c>
      <c r="DJ468" s="28" t="str">
        <f t="shared" si="200"/>
        <v>Remplir les colonnes M, N, Q et P</v>
      </c>
      <c r="DK468"/>
      <c r="DL468"/>
    </row>
    <row r="469" spans="1:116" x14ac:dyDescent="0.3">
      <c r="A469" s="132"/>
      <c r="B469" s="165"/>
      <c r="C469" s="43"/>
      <c r="D469" s="43"/>
      <c r="E469" s="43"/>
      <c r="F469" s="43"/>
      <c r="G469" s="133"/>
      <c r="H469" s="59"/>
      <c r="I469" s="29"/>
      <c r="J469" s="167"/>
      <c r="K469" s="167"/>
      <c r="L469" s="168"/>
      <c r="M469" s="141"/>
      <c r="N469" s="119"/>
      <c r="O469" s="69"/>
      <c r="P469" s="69"/>
      <c r="Q469" s="145"/>
      <c r="R469" s="24"/>
      <c r="S469" s="29"/>
      <c r="T469" s="61" t="str">
        <f t="shared" si="212"/>
        <v>Compléter la colonne M</v>
      </c>
      <c r="U469" s="62"/>
      <c r="V469" s="103" t="str">
        <f t="shared" si="196"/>
        <v>Compléter la colonne précédente</v>
      </c>
      <c r="W469" s="192" t="str">
        <f t="shared" si="197"/>
        <v>Date signature contrat absente ou non conforme</v>
      </c>
      <c r="X469" s="24"/>
      <c r="Y469" s="29"/>
      <c r="Z469" s="61" t="str">
        <f t="shared" si="213"/>
        <v>Compléter la colonne M</v>
      </c>
      <c r="AA469" s="62"/>
      <c r="AB469" s="29"/>
      <c r="AC469" s="205" t="str">
        <f>IF($M469="","Compléter la colonne M",IF(AA469="","Compléter la part variable",IF($M469=Données!$I$3,AA469,IF(AND($M469=Données!$I$2,AB469=""),"Compléter la colonne précédente",IF(AA469-AB469&lt;=0,0,IF(AB469&gt;=144.44,AA469-144.44,AA469-AB469))))))</f>
        <v>Compléter la colonne M</v>
      </c>
      <c r="AD469" s="197" t="str">
        <f>IF(AA469="","Compléter la part variable",IF(AND($M469=Données!$I$2,AB469=""),"Compléter mont. unit. versé pour le BTE",IF(AC469-$C$6&lt;0,0,AC469-$C$6)))</f>
        <v>Compléter la part variable</v>
      </c>
      <c r="AE469" s="192" t="str">
        <f t="shared" si="201"/>
        <v>Date signature contrat absente ou non conforme</v>
      </c>
      <c r="AF469" s="24"/>
      <c r="AG469" s="29"/>
      <c r="AH469" s="61" t="str">
        <f t="shared" si="214"/>
        <v>Compléter la colonne M</v>
      </c>
      <c r="AI469" s="62"/>
      <c r="AJ469" s="29"/>
      <c r="AK469" s="205" t="str">
        <f>IF($M469="","Compléter la colonne M",IF(AI469="","Compléter la part variable",IF($M469=Données!$I$3,AI469,IF(AND($M469=Données!$I$2,AJ469=""),"Compléter la colonne précédente",IF(AI469-AJ469&lt;=0,0,IF(AJ469&gt;=144.44,AI469-144.44,AI469-AJ469))))))</f>
        <v>Compléter la colonne M</v>
      </c>
      <c r="AL469" s="197" t="str">
        <f>IF(AI469="","Compléter la part variable",IF(AND($M469=Données!$I$2,AJ469=""),"Compléter mont. unit. versé pour le BTE",IF(AK469-$C$6&lt;0,0,AK469-$C$6)))</f>
        <v>Compléter la part variable</v>
      </c>
      <c r="AM469" s="192" t="str">
        <f t="shared" si="202"/>
        <v>Date signature contrat absente ou non conforme</v>
      </c>
      <c r="AN469" s="24"/>
      <c r="AO469" s="29"/>
      <c r="AP469" s="61" t="str">
        <f t="shared" si="215"/>
        <v>Compléter la colonne M</v>
      </c>
      <c r="AQ469" s="62"/>
      <c r="AR469" s="29"/>
      <c r="AS469" s="205" t="str">
        <f>IF($M469="","Compléter la colonne M",IF(AQ469="","Compléter la part variable",IF($M469=Données!$I$3,AQ469,IF(AND($M469=Données!$I$2,AR469=""),"Compléter la colonne précédente",IF(AQ469-AR469&lt;=0,0,IF(AR469&gt;=144.44,AQ469-144.44,AQ469-AR469))))))</f>
        <v>Compléter la colonne M</v>
      </c>
      <c r="AT469" s="197" t="str">
        <f>IF(AQ469="","Compléter la part variable",IF(AND($M469=Données!$I$2,AR469=""),"Compléter mont. unit. versé pour le BTE",IF(AS469-$C$6&lt;0,0,AS469-$C$6)))</f>
        <v>Compléter la part variable</v>
      </c>
      <c r="AU469" s="192" t="str">
        <f t="shared" si="203"/>
        <v>Date signature contrat absente ou non conforme</v>
      </c>
      <c r="AV469" s="24"/>
      <c r="AW469" s="29"/>
      <c r="AX469" s="61" t="str">
        <f t="shared" si="216"/>
        <v>Compléter la colonne M</v>
      </c>
      <c r="AY469" s="62"/>
      <c r="AZ469" s="29"/>
      <c r="BA469" s="205" t="str">
        <f>IF($M469="","Compléter la colonne M",IF(AY469="","Compléter la part variable",IF($M469=Données!$I$3,AY469,IF(AND($M469=Données!$I$2,AZ469=""),"Compléter la colonne précédente",IF(AY469-AZ469&lt;=0,0,IF(AZ469&gt;=144.44,AY469-144.44,AY469-AZ469))))))</f>
        <v>Compléter la colonne M</v>
      </c>
      <c r="BB469" s="197" t="str">
        <f>IF(AY469="","Compléter la part variable",IF(AND($M469=Données!$I$2,AZ469=""),"Compléter mont. unit. versé pour le BTE",IF(BA469-$C$6&lt;0,0,BA469-$C$6)))</f>
        <v>Compléter la part variable</v>
      </c>
      <c r="BC469" s="192" t="str">
        <f t="shared" si="204"/>
        <v>Date signature contrat absente ou non conforme</v>
      </c>
      <c r="BD469" s="24"/>
      <c r="BE469" s="29"/>
      <c r="BF469" s="61" t="str">
        <f t="shared" si="217"/>
        <v>Compléter la colonne M</v>
      </c>
      <c r="BG469" s="62"/>
      <c r="BH469" s="29"/>
      <c r="BI469" s="205" t="str">
        <f>IF($M469="","Compléter la colonne M",IF(BG469="","Compléter la part variable",IF($M469=Données!$I$3,BG469,IF(AND($M469=Données!$I$2,BH469=""),"Compléter la colonne précédente",IF(BG469-BH469&lt;=0,0,IF(BH469&gt;=144.44,BG469-144.44,BG469-BH469))))))</f>
        <v>Compléter la colonne M</v>
      </c>
      <c r="BJ469" s="197" t="str">
        <f>IF(BG469="","Compléter la part variable",IF(AND($M469=Données!$I$2,BH469=""),"Compléter mont. unit. versé pour le BTE",IF(BI469-$C$6&lt;0,0,BI469-$C$6)))</f>
        <v>Compléter la part variable</v>
      </c>
      <c r="BK469" s="192" t="str">
        <f t="shared" si="205"/>
        <v>Date signature contrat absente ou non conforme</v>
      </c>
      <c r="BL469" s="24"/>
      <c r="BM469" s="29"/>
      <c r="BN469" s="61" t="str">
        <f t="shared" si="218"/>
        <v>Compléter la colonne M</v>
      </c>
      <c r="BO469" s="62"/>
      <c r="BP469" s="29"/>
      <c r="BQ469" s="205" t="str">
        <f>IF($M469="","Compléter la colonne M",IF(BO469="","Compléter la part variable",IF($M469=Données!$I$3,BO469,IF(AND($M469=Données!$I$2,BP469=""),"Compléter la colonne précédente",IF(BO469-BP469&lt;=0,0,IF(BP469&gt;=144.44,BO469-144.44,BO469-BP469))))))</f>
        <v>Compléter la colonne M</v>
      </c>
      <c r="BR469" s="197" t="str">
        <f>IF(BO469="","Compléter la part variable",IF(AND($M469=Données!$I$2,BP469=""),"Compléter mont. unit. versé pour le BTE",IF(BQ469-$C$6&lt;0,0,BQ469-$C$6)))</f>
        <v>Compléter la part variable</v>
      </c>
      <c r="BS469" s="192" t="str">
        <f t="shared" si="206"/>
        <v>Date signature contrat absente ou non conforme</v>
      </c>
      <c r="BT469" s="24"/>
      <c r="BU469" s="29"/>
      <c r="BV469" s="61" t="str">
        <f t="shared" si="219"/>
        <v>Compléter la colonne M</v>
      </c>
      <c r="BW469" s="62"/>
      <c r="BX469" s="29"/>
      <c r="BY469" s="205" t="str">
        <f>IF($M469="","Compléter la colonne M",IF(BW469="","Compléter la part variable",IF($M469=Données!$I$3,BW469,IF(AND($M469=Données!$I$2,BX469=""),"Compléter la colonne précédente",IF(BW469-BX469&lt;=0,0,IF(BX469&gt;=144.44,BW469-144.44,BW469-BX469))))))</f>
        <v>Compléter la colonne M</v>
      </c>
      <c r="BZ469" s="197" t="str">
        <f>IF(BW469="","Compléter la part variable",IF(AND($M469=Données!$I$2,BX469=""),"Compléter mont. unit. versé pour le BTE",IF(BY469-$C$6&lt;0,0,BY469-$C$6)))</f>
        <v>Compléter la part variable</v>
      </c>
      <c r="CA469" s="192" t="str">
        <f t="shared" si="207"/>
        <v>Date signature contrat absente ou non conforme</v>
      </c>
      <c r="CB469" s="24"/>
      <c r="CC469" s="29"/>
      <c r="CD469" s="61" t="str">
        <f t="shared" si="220"/>
        <v>Compléter la colonne M</v>
      </c>
      <c r="CE469" s="62"/>
      <c r="CF469" s="29"/>
      <c r="CG469" s="205" t="str">
        <f>IF($M469="","Compléter la colonne M",IF(CE469="","Compléter la part variable",IF($M469=Données!$I$3,CE469,IF(AND($M469=Données!$I$2,CF469=""),"Compléter la colonne précédente",IF(CE469-CF469&lt;=0,0,IF(CF469&gt;=144.44,CE469-144.44,CE469-CF469))))))</f>
        <v>Compléter la colonne M</v>
      </c>
      <c r="CH469" s="197" t="str">
        <f>IF(CE469="","Compléter la part variable",IF(AND($M469=Données!$I$2,CF469=""),"Compléter mont. unit. versé pour le BTE",IF(CG469-$C$6&lt;0,0,CG469-$C$6)))</f>
        <v>Compléter la part variable</v>
      </c>
      <c r="CI469" s="192" t="str">
        <f t="shared" si="208"/>
        <v>Date signature contrat absente ou non conforme</v>
      </c>
      <c r="CJ469" s="24"/>
      <c r="CK469" s="29"/>
      <c r="CL469" s="61" t="str">
        <f t="shared" si="221"/>
        <v>Compléter la colonne M</v>
      </c>
      <c r="CM469" s="62"/>
      <c r="CN469" s="29"/>
      <c r="CO469" s="205" t="str">
        <f>IF($M469="","Compléter la colonne M",IF(CM469="","Compléter la part variable",IF($M469=Données!$I$3,CM469,IF(AND($M469=Données!$I$2,CN469=""),"Compléter la colonne précédente",IF(CM469-CN469&lt;=0,0,IF(CN469&gt;=144.44,CM469-144.44,CM469-CN469))))))</f>
        <v>Compléter la colonne M</v>
      </c>
      <c r="CP469" s="197" t="str">
        <f>IF(CM469="","Compléter la part variable",IF(AND($M469=Données!$I$2,CN469=""),"Compléter mont. unit. versé pour le BTE",IF(CO469-$C$6&lt;0,0,CO469-$C$6)))</f>
        <v>Compléter la part variable</v>
      </c>
      <c r="CQ469" s="192" t="str">
        <f t="shared" si="209"/>
        <v>Date signature contrat absente ou non conforme</v>
      </c>
      <c r="CR469" s="24"/>
      <c r="CS469" s="29"/>
      <c r="CT469" s="61" t="str">
        <f t="shared" si="222"/>
        <v>Compléter la colonne M</v>
      </c>
      <c r="CU469" s="62"/>
      <c r="CV469" s="29"/>
      <c r="CW469" s="205" t="str">
        <f>IF($M469="","Compléter la colonne M",IF(CU469="","Compléter la part variable",IF($M469=Données!$I$3,CU469,IF(AND($M469=Données!$I$2,CV469=""),"Compléter la colonne précédente",IF(CU469-CV469&lt;=0,0,IF(CV469&gt;=144.44,CU469-144.44,CU469-CV469))))))</f>
        <v>Compléter la colonne M</v>
      </c>
      <c r="CX469" s="197" t="str">
        <f>IF(CU469="","Compléter la part variable",IF(AND($M469=Données!$I$2,CV469=""),"Compléter mont. unit. versé pour le BTE",IF(CW469-$C$6&lt;0,0,CW469-$C$6)))</f>
        <v>Compléter la part variable</v>
      </c>
      <c r="CY469" s="192" t="str">
        <f t="shared" si="210"/>
        <v>Date signature contrat absente ou non conforme</v>
      </c>
      <c r="CZ469" s="24"/>
      <c r="DA469" s="29"/>
      <c r="DB469" s="61" t="str">
        <f t="shared" si="223"/>
        <v>Compléter la colonne M</v>
      </c>
      <c r="DC469" s="62"/>
      <c r="DD469" s="29"/>
      <c r="DE469" s="205" t="str">
        <f>IF($M469="","Compléter la colonne M",IF(DC469="","Compléter la part variable",IF($M469=Données!$I$3,DC469,IF(AND($M469=Données!$I$2,DD469=""),"Compléter la colonne précédente",IF(DC469-DD469&lt;=0,0,IF(DD469&gt;=144.44,DC469-144.44,DC469-DD469))))))</f>
        <v>Compléter la colonne M</v>
      </c>
      <c r="DF469" s="197" t="str">
        <f>IF(DC469="","Compléter la part variable",IF(AND($M469=Données!$I$2,DD469=""),"Compléter mont. unit. versé pour le BTE",IF(DE469-$C$6&lt;0,0,DE469-$C$6)))</f>
        <v>Compléter la part variable</v>
      </c>
      <c r="DG469" s="192" t="str">
        <f t="shared" si="211"/>
        <v>Date signature contrat absente ou non conforme</v>
      </c>
      <c r="DH469" s="106" t="str">
        <f t="shared" si="198"/>
        <v>Remplir les colonnes M,N, Q et P</v>
      </c>
      <c r="DI469" s="153" t="str">
        <f t="shared" si="199"/>
        <v>Remplir les colonnes M, N, Q et P</v>
      </c>
      <c r="DJ469" s="28" t="str">
        <f t="shared" si="200"/>
        <v>Remplir les colonnes M, N, Q et P</v>
      </c>
      <c r="DK469"/>
      <c r="DL469"/>
    </row>
    <row r="470" spans="1:116" x14ac:dyDescent="0.3">
      <c r="A470" s="132"/>
      <c r="B470" s="165"/>
      <c r="C470" s="43"/>
      <c r="D470" s="43"/>
      <c r="E470" s="43"/>
      <c r="F470" s="43"/>
      <c r="G470" s="133"/>
      <c r="H470" s="59"/>
      <c r="I470" s="29"/>
      <c r="J470" s="167"/>
      <c r="K470" s="167"/>
      <c r="L470" s="168"/>
      <c r="M470" s="141"/>
      <c r="N470" s="119"/>
      <c r="O470" s="69"/>
      <c r="P470" s="69"/>
      <c r="Q470" s="145"/>
      <c r="R470" s="24"/>
      <c r="S470" s="29"/>
      <c r="T470" s="61" t="str">
        <f t="shared" si="212"/>
        <v>Compléter la colonne M</v>
      </c>
      <c r="U470" s="62"/>
      <c r="V470" s="103" t="str">
        <f t="shared" si="196"/>
        <v>Compléter la colonne précédente</v>
      </c>
      <c r="W470" s="192" t="str">
        <f t="shared" si="197"/>
        <v>Date signature contrat absente ou non conforme</v>
      </c>
      <c r="X470" s="24"/>
      <c r="Y470" s="29"/>
      <c r="Z470" s="61" t="str">
        <f t="shared" si="213"/>
        <v>Compléter la colonne M</v>
      </c>
      <c r="AA470" s="62"/>
      <c r="AB470" s="29"/>
      <c r="AC470" s="205" t="str">
        <f>IF($M470="","Compléter la colonne M",IF(AA470="","Compléter la part variable",IF($M470=Données!$I$3,AA470,IF(AND($M470=Données!$I$2,AB470=""),"Compléter la colonne précédente",IF(AA470-AB470&lt;=0,0,IF(AB470&gt;=144.44,AA470-144.44,AA470-AB470))))))</f>
        <v>Compléter la colonne M</v>
      </c>
      <c r="AD470" s="197" t="str">
        <f>IF(AA470="","Compléter la part variable",IF(AND($M470=Données!$I$2,AB470=""),"Compléter mont. unit. versé pour le BTE",IF(AC470-$C$6&lt;0,0,AC470-$C$6)))</f>
        <v>Compléter la part variable</v>
      </c>
      <c r="AE470" s="192" t="str">
        <f t="shared" si="201"/>
        <v>Date signature contrat absente ou non conforme</v>
      </c>
      <c r="AF470" s="24"/>
      <c r="AG470" s="29"/>
      <c r="AH470" s="61" t="str">
        <f t="shared" si="214"/>
        <v>Compléter la colonne M</v>
      </c>
      <c r="AI470" s="62"/>
      <c r="AJ470" s="29"/>
      <c r="AK470" s="205" t="str">
        <f>IF($M470="","Compléter la colonne M",IF(AI470="","Compléter la part variable",IF($M470=Données!$I$3,AI470,IF(AND($M470=Données!$I$2,AJ470=""),"Compléter la colonne précédente",IF(AI470-AJ470&lt;=0,0,IF(AJ470&gt;=144.44,AI470-144.44,AI470-AJ470))))))</f>
        <v>Compléter la colonne M</v>
      </c>
      <c r="AL470" s="197" t="str">
        <f>IF(AI470="","Compléter la part variable",IF(AND($M470=Données!$I$2,AJ470=""),"Compléter mont. unit. versé pour le BTE",IF(AK470-$C$6&lt;0,0,AK470-$C$6)))</f>
        <v>Compléter la part variable</v>
      </c>
      <c r="AM470" s="192" t="str">
        <f t="shared" si="202"/>
        <v>Date signature contrat absente ou non conforme</v>
      </c>
      <c r="AN470" s="24"/>
      <c r="AO470" s="29"/>
      <c r="AP470" s="61" t="str">
        <f t="shared" si="215"/>
        <v>Compléter la colonne M</v>
      </c>
      <c r="AQ470" s="62"/>
      <c r="AR470" s="29"/>
      <c r="AS470" s="205" t="str">
        <f>IF($M470="","Compléter la colonne M",IF(AQ470="","Compléter la part variable",IF($M470=Données!$I$3,AQ470,IF(AND($M470=Données!$I$2,AR470=""),"Compléter la colonne précédente",IF(AQ470-AR470&lt;=0,0,IF(AR470&gt;=144.44,AQ470-144.44,AQ470-AR470))))))</f>
        <v>Compléter la colonne M</v>
      </c>
      <c r="AT470" s="197" t="str">
        <f>IF(AQ470="","Compléter la part variable",IF(AND($M470=Données!$I$2,AR470=""),"Compléter mont. unit. versé pour le BTE",IF(AS470-$C$6&lt;0,0,AS470-$C$6)))</f>
        <v>Compléter la part variable</v>
      </c>
      <c r="AU470" s="192" t="str">
        <f t="shared" si="203"/>
        <v>Date signature contrat absente ou non conforme</v>
      </c>
      <c r="AV470" s="24"/>
      <c r="AW470" s="29"/>
      <c r="AX470" s="61" t="str">
        <f t="shared" si="216"/>
        <v>Compléter la colonne M</v>
      </c>
      <c r="AY470" s="62"/>
      <c r="AZ470" s="29"/>
      <c r="BA470" s="205" t="str">
        <f>IF($M470="","Compléter la colonne M",IF(AY470="","Compléter la part variable",IF($M470=Données!$I$3,AY470,IF(AND($M470=Données!$I$2,AZ470=""),"Compléter la colonne précédente",IF(AY470-AZ470&lt;=0,0,IF(AZ470&gt;=144.44,AY470-144.44,AY470-AZ470))))))</f>
        <v>Compléter la colonne M</v>
      </c>
      <c r="BB470" s="197" t="str">
        <f>IF(AY470="","Compléter la part variable",IF(AND($M470=Données!$I$2,AZ470=""),"Compléter mont. unit. versé pour le BTE",IF(BA470-$C$6&lt;0,0,BA470-$C$6)))</f>
        <v>Compléter la part variable</v>
      </c>
      <c r="BC470" s="192" t="str">
        <f t="shared" si="204"/>
        <v>Date signature contrat absente ou non conforme</v>
      </c>
      <c r="BD470" s="24"/>
      <c r="BE470" s="29"/>
      <c r="BF470" s="61" t="str">
        <f t="shared" si="217"/>
        <v>Compléter la colonne M</v>
      </c>
      <c r="BG470" s="62"/>
      <c r="BH470" s="29"/>
      <c r="BI470" s="205" t="str">
        <f>IF($M470="","Compléter la colonne M",IF(BG470="","Compléter la part variable",IF($M470=Données!$I$3,BG470,IF(AND($M470=Données!$I$2,BH470=""),"Compléter la colonne précédente",IF(BG470-BH470&lt;=0,0,IF(BH470&gt;=144.44,BG470-144.44,BG470-BH470))))))</f>
        <v>Compléter la colonne M</v>
      </c>
      <c r="BJ470" s="197" t="str">
        <f>IF(BG470="","Compléter la part variable",IF(AND($M470=Données!$I$2,BH470=""),"Compléter mont. unit. versé pour le BTE",IF(BI470-$C$6&lt;0,0,BI470-$C$6)))</f>
        <v>Compléter la part variable</v>
      </c>
      <c r="BK470" s="192" t="str">
        <f t="shared" si="205"/>
        <v>Date signature contrat absente ou non conforme</v>
      </c>
      <c r="BL470" s="24"/>
      <c r="BM470" s="29"/>
      <c r="BN470" s="61" t="str">
        <f t="shared" si="218"/>
        <v>Compléter la colonne M</v>
      </c>
      <c r="BO470" s="62"/>
      <c r="BP470" s="29"/>
      <c r="BQ470" s="205" t="str">
        <f>IF($M470="","Compléter la colonne M",IF(BO470="","Compléter la part variable",IF($M470=Données!$I$3,BO470,IF(AND($M470=Données!$I$2,BP470=""),"Compléter la colonne précédente",IF(BO470-BP470&lt;=0,0,IF(BP470&gt;=144.44,BO470-144.44,BO470-BP470))))))</f>
        <v>Compléter la colonne M</v>
      </c>
      <c r="BR470" s="197" t="str">
        <f>IF(BO470="","Compléter la part variable",IF(AND($M470=Données!$I$2,BP470=""),"Compléter mont. unit. versé pour le BTE",IF(BQ470-$C$6&lt;0,0,BQ470-$C$6)))</f>
        <v>Compléter la part variable</v>
      </c>
      <c r="BS470" s="192" t="str">
        <f t="shared" si="206"/>
        <v>Date signature contrat absente ou non conforme</v>
      </c>
      <c r="BT470" s="24"/>
      <c r="BU470" s="29"/>
      <c r="BV470" s="61" t="str">
        <f t="shared" si="219"/>
        <v>Compléter la colonne M</v>
      </c>
      <c r="BW470" s="62"/>
      <c r="BX470" s="29"/>
      <c r="BY470" s="205" t="str">
        <f>IF($M470="","Compléter la colonne M",IF(BW470="","Compléter la part variable",IF($M470=Données!$I$3,BW470,IF(AND($M470=Données!$I$2,BX470=""),"Compléter la colonne précédente",IF(BW470-BX470&lt;=0,0,IF(BX470&gt;=144.44,BW470-144.44,BW470-BX470))))))</f>
        <v>Compléter la colonne M</v>
      </c>
      <c r="BZ470" s="197" t="str">
        <f>IF(BW470="","Compléter la part variable",IF(AND($M470=Données!$I$2,BX470=""),"Compléter mont. unit. versé pour le BTE",IF(BY470-$C$6&lt;0,0,BY470-$C$6)))</f>
        <v>Compléter la part variable</v>
      </c>
      <c r="CA470" s="192" t="str">
        <f t="shared" si="207"/>
        <v>Date signature contrat absente ou non conforme</v>
      </c>
      <c r="CB470" s="24"/>
      <c r="CC470" s="29"/>
      <c r="CD470" s="61" t="str">
        <f t="shared" si="220"/>
        <v>Compléter la colonne M</v>
      </c>
      <c r="CE470" s="62"/>
      <c r="CF470" s="29"/>
      <c r="CG470" s="205" t="str">
        <f>IF($M470="","Compléter la colonne M",IF(CE470="","Compléter la part variable",IF($M470=Données!$I$3,CE470,IF(AND($M470=Données!$I$2,CF470=""),"Compléter la colonne précédente",IF(CE470-CF470&lt;=0,0,IF(CF470&gt;=144.44,CE470-144.44,CE470-CF470))))))</f>
        <v>Compléter la colonne M</v>
      </c>
      <c r="CH470" s="197" t="str">
        <f>IF(CE470="","Compléter la part variable",IF(AND($M470=Données!$I$2,CF470=""),"Compléter mont. unit. versé pour le BTE",IF(CG470-$C$6&lt;0,0,CG470-$C$6)))</f>
        <v>Compléter la part variable</v>
      </c>
      <c r="CI470" s="192" t="str">
        <f t="shared" si="208"/>
        <v>Date signature contrat absente ou non conforme</v>
      </c>
      <c r="CJ470" s="24"/>
      <c r="CK470" s="29"/>
      <c r="CL470" s="61" t="str">
        <f t="shared" si="221"/>
        <v>Compléter la colonne M</v>
      </c>
      <c r="CM470" s="62"/>
      <c r="CN470" s="29"/>
      <c r="CO470" s="205" t="str">
        <f>IF($M470="","Compléter la colonne M",IF(CM470="","Compléter la part variable",IF($M470=Données!$I$3,CM470,IF(AND($M470=Données!$I$2,CN470=""),"Compléter la colonne précédente",IF(CM470-CN470&lt;=0,0,IF(CN470&gt;=144.44,CM470-144.44,CM470-CN470))))))</f>
        <v>Compléter la colonne M</v>
      </c>
      <c r="CP470" s="197" t="str">
        <f>IF(CM470="","Compléter la part variable",IF(AND($M470=Données!$I$2,CN470=""),"Compléter mont. unit. versé pour le BTE",IF(CO470-$C$6&lt;0,0,CO470-$C$6)))</f>
        <v>Compléter la part variable</v>
      </c>
      <c r="CQ470" s="192" t="str">
        <f t="shared" si="209"/>
        <v>Date signature contrat absente ou non conforme</v>
      </c>
      <c r="CR470" s="24"/>
      <c r="CS470" s="29"/>
      <c r="CT470" s="61" t="str">
        <f t="shared" si="222"/>
        <v>Compléter la colonne M</v>
      </c>
      <c r="CU470" s="62"/>
      <c r="CV470" s="29"/>
      <c r="CW470" s="205" t="str">
        <f>IF($M470="","Compléter la colonne M",IF(CU470="","Compléter la part variable",IF($M470=Données!$I$3,CU470,IF(AND($M470=Données!$I$2,CV470=""),"Compléter la colonne précédente",IF(CU470-CV470&lt;=0,0,IF(CV470&gt;=144.44,CU470-144.44,CU470-CV470))))))</f>
        <v>Compléter la colonne M</v>
      </c>
      <c r="CX470" s="197" t="str">
        <f>IF(CU470="","Compléter la part variable",IF(AND($M470=Données!$I$2,CV470=""),"Compléter mont. unit. versé pour le BTE",IF(CW470-$C$6&lt;0,0,CW470-$C$6)))</f>
        <v>Compléter la part variable</v>
      </c>
      <c r="CY470" s="192" t="str">
        <f t="shared" si="210"/>
        <v>Date signature contrat absente ou non conforme</v>
      </c>
      <c r="CZ470" s="24"/>
      <c r="DA470" s="29"/>
      <c r="DB470" s="61" t="str">
        <f t="shared" si="223"/>
        <v>Compléter la colonne M</v>
      </c>
      <c r="DC470" s="62"/>
      <c r="DD470" s="29"/>
      <c r="DE470" s="205" t="str">
        <f>IF($M470="","Compléter la colonne M",IF(DC470="","Compléter la part variable",IF($M470=Données!$I$3,DC470,IF(AND($M470=Données!$I$2,DD470=""),"Compléter la colonne précédente",IF(DC470-DD470&lt;=0,0,IF(DD470&gt;=144.44,DC470-144.44,DC470-DD470))))))</f>
        <v>Compléter la colonne M</v>
      </c>
      <c r="DF470" s="197" t="str">
        <f>IF(DC470="","Compléter la part variable",IF(AND($M470=Données!$I$2,DD470=""),"Compléter mont. unit. versé pour le BTE",IF(DE470-$C$6&lt;0,0,DE470-$C$6)))</f>
        <v>Compléter la part variable</v>
      </c>
      <c r="DG470" s="192" t="str">
        <f t="shared" si="211"/>
        <v>Date signature contrat absente ou non conforme</v>
      </c>
      <c r="DH470" s="106" t="str">
        <f t="shared" si="198"/>
        <v>Remplir les colonnes M,N, Q et P</v>
      </c>
      <c r="DI470" s="153" t="str">
        <f t="shared" si="199"/>
        <v>Remplir les colonnes M, N, Q et P</v>
      </c>
      <c r="DJ470" s="28" t="str">
        <f t="shared" si="200"/>
        <v>Remplir les colonnes M, N, Q et P</v>
      </c>
      <c r="DK470"/>
      <c r="DL470"/>
    </row>
    <row r="471" spans="1:116" x14ac:dyDescent="0.3">
      <c r="A471" s="132"/>
      <c r="B471" s="165"/>
      <c r="C471" s="43"/>
      <c r="D471" s="43"/>
      <c r="E471" s="43"/>
      <c r="F471" s="43"/>
      <c r="G471" s="133"/>
      <c r="H471" s="59"/>
      <c r="I471" s="29"/>
      <c r="J471" s="167"/>
      <c r="K471" s="167"/>
      <c r="L471" s="168"/>
      <c r="M471" s="141"/>
      <c r="N471" s="119"/>
      <c r="O471" s="69"/>
      <c r="P471" s="69"/>
      <c r="Q471" s="145"/>
      <c r="R471" s="24"/>
      <c r="S471" s="29"/>
      <c r="T471" s="61" t="str">
        <f t="shared" si="212"/>
        <v>Compléter la colonne M</v>
      </c>
      <c r="U471" s="62"/>
      <c r="V471" s="103" t="str">
        <f t="shared" si="196"/>
        <v>Compléter la colonne précédente</v>
      </c>
      <c r="W471" s="192" t="str">
        <f t="shared" si="197"/>
        <v>Date signature contrat absente ou non conforme</v>
      </c>
      <c r="X471" s="24"/>
      <c r="Y471" s="29"/>
      <c r="Z471" s="61" t="str">
        <f t="shared" si="213"/>
        <v>Compléter la colonne M</v>
      </c>
      <c r="AA471" s="62"/>
      <c r="AB471" s="29"/>
      <c r="AC471" s="205" t="str">
        <f>IF($M471="","Compléter la colonne M",IF(AA471="","Compléter la part variable",IF($M471=Données!$I$3,AA471,IF(AND($M471=Données!$I$2,AB471=""),"Compléter la colonne précédente",IF(AA471-AB471&lt;=0,0,IF(AB471&gt;=144.44,AA471-144.44,AA471-AB471))))))</f>
        <v>Compléter la colonne M</v>
      </c>
      <c r="AD471" s="197" t="str">
        <f>IF(AA471="","Compléter la part variable",IF(AND($M471=Données!$I$2,AB471=""),"Compléter mont. unit. versé pour le BTE",IF(AC471-$C$6&lt;0,0,AC471-$C$6)))</f>
        <v>Compléter la part variable</v>
      </c>
      <c r="AE471" s="192" t="str">
        <f t="shared" si="201"/>
        <v>Date signature contrat absente ou non conforme</v>
      </c>
      <c r="AF471" s="24"/>
      <c r="AG471" s="29"/>
      <c r="AH471" s="61" t="str">
        <f t="shared" si="214"/>
        <v>Compléter la colonne M</v>
      </c>
      <c r="AI471" s="62"/>
      <c r="AJ471" s="29"/>
      <c r="AK471" s="205" t="str">
        <f>IF($M471="","Compléter la colonne M",IF(AI471="","Compléter la part variable",IF($M471=Données!$I$3,AI471,IF(AND($M471=Données!$I$2,AJ471=""),"Compléter la colonne précédente",IF(AI471-AJ471&lt;=0,0,IF(AJ471&gt;=144.44,AI471-144.44,AI471-AJ471))))))</f>
        <v>Compléter la colonne M</v>
      </c>
      <c r="AL471" s="197" t="str">
        <f>IF(AI471="","Compléter la part variable",IF(AND($M471=Données!$I$2,AJ471=""),"Compléter mont. unit. versé pour le BTE",IF(AK471-$C$6&lt;0,0,AK471-$C$6)))</f>
        <v>Compléter la part variable</v>
      </c>
      <c r="AM471" s="192" t="str">
        <f t="shared" si="202"/>
        <v>Date signature contrat absente ou non conforme</v>
      </c>
      <c r="AN471" s="24"/>
      <c r="AO471" s="29"/>
      <c r="AP471" s="61" t="str">
        <f t="shared" si="215"/>
        <v>Compléter la colonne M</v>
      </c>
      <c r="AQ471" s="62"/>
      <c r="AR471" s="29"/>
      <c r="AS471" s="205" t="str">
        <f>IF($M471="","Compléter la colonne M",IF(AQ471="","Compléter la part variable",IF($M471=Données!$I$3,AQ471,IF(AND($M471=Données!$I$2,AR471=""),"Compléter la colonne précédente",IF(AQ471-AR471&lt;=0,0,IF(AR471&gt;=144.44,AQ471-144.44,AQ471-AR471))))))</f>
        <v>Compléter la colonne M</v>
      </c>
      <c r="AT471" s="197" t="str">
        <f>IF(AQ471="","Compléter la part variable",IF(AND($M471=Données!$I$2,AR471=""),"Compléter mont. unit. versé pour le BTE",IF(AS471-$C$6&lt;0,0,AS471-$C$6)))</f>
        <v>Compléter la part variable</v>
      </c>
      <c r="AU471" s="192" t="str">
        <f t="shared" si="203"/>
        <v>Date signature contrat absente ou non conforme</v>
      </c>
      <c r="AV471" s="24"/>
      <c r="AW471" s="29"/>
      <c r="AX471" s="61" t="str">
        <f t="shared" si="216"/>
        <v>Compléter la colonne M</v>
      </c>
      <c r="AY471" s="62"/>
      <c r="AZ471" s="29"/>
      <c r="BA471" s="205" t="str">
        <f>IF($M471="","Compléter la colonne M",IF(AY471="","Compléter la part variable",IF($M471=Données!$I$3,AY471,IF(AND($M471=Données!$I$2,AZ471=""),"Compléter la colonne précédente",IF(AY471-AZ471&lt;=0,0,IF(AZ471&gt;=144.44,AY471-144.44,AY471-AZ471))))))</f>
        <v>Compléter la colonne M</v>
      </c>
      <c r="BB471" s="197" t="str">
        <f>IF(AY471="","Compléter la part variable",IF(AND($M471=Données!$I$2,AZ471=""),"Compléter mont. unit. versé pour le BTE",IF(BA471-$C$6&lt;0,0,BA471-$C$6)))</f>
        <v>Compléter la part variable</v>
      </c>
      <c r="BC471" s="192" t="str">
        <f t="shared" si="204"/>
        <v>Date signature contrat absente ou non conforme</v>
      </c>
      <c r="BD471" s="24"/>
      <c r="BE471" s="29"/>
      <c r="BF471" s="61" t="str">
        <f t="shared" si="217"/>
        <v>Compléter la colonne M</v>
      </c>
      <c r="BG471" s="62"/>
      <c r="BH471" s="29"/>
      <c r="BI471" s="205" t="str">
        <f>IF($M471="","Compléter la colonne M",IF(BG471="","Compléter la part variable",IF($M471=Données!$I$3,BG471,IF(AND($M471=Données!$I$2,BH471=""),"Compléter la colonne précédente",IF(BG471-BH471&lt;=0,0,IF(BH471&gt;=144.44,BG471-144.44,BG471-BH471))))))</f>
        <v>Compléter la colonne M</v>
      </c>
      <c r="BJ471" s="197" t="str">
        <f>IF(BG471="","Compléter la part variable",IF(AND($M471=Données!$I$2,BH471=""),"Compléter mont. unit. versé pour le BTE",IF(BI471-$C$6&lt;0,0,BI471-$C$6)))</f>
        <v>Compléter la part variable</v>
      </c>
      <c r="BK471" s="192" t="str">
        <f t="shared" si="205"/>
        <v>Date signature contrat absente ou non conforme</v>
      </c>
      <c r="BL471" s="24"/>
      <c r="BM471" s="29"/>
      <c r="BN471" s="61" t="str">
        <f t="shared" si="218"/>
        <v>Compléter la colonne M</v>
      </c>
      <c r="BO471" s="62"/>
      <c r="BP471" s="29"/>
      <c r="BQ471" s="205" t="str">
        <f>IF($M471="","Compléter la colonne M",IF(BO471="","Compléter la part variable",IF($M471=Données!$I$3,BO471,IF(AND($M471=Données!$I$2,BP471=""),"Compléter la colonne précédente",IF(BO471-BP471&lt;=0,0,IF(BP471&gt;=144.44,BO471-144.44,BO471-BP471))))))</f>
        <v>Compléter la colonne M</v>
      </c>
      <c r="BR471" s="197" t="str">
        <f>IF(BO471="","Compléter la part variable",IF(AND($M471=Données!$I$2,BP471=""),"Compléter mont. unit. versé pour le BTE",IF(BQ471-$C$6&lt;0,0,BQ471-$C$6)))</f>
        <v>Compléter la part variable</v>
      </c>
      <c r="BS471" s="192" t="str">
        <f t="shared" si="206"/>
        <v>Date signature contrat absente ou non conforme</v>
      </c>
      <c r="BT471" s="24"/>
      <c r="BU471" s="29"/>
      <c r="BV471" s="61" t="str">
        <f t="shared" si="219"/>
        <v>Compléter la colonne M</v>
      </c>
      <c r="BW471" s="62"/>
      <c r="BX471" s="29"/>
      <c r="BY471" s="205" t="str">
        <f>IF($M471="","Compléter la colonne M",IF(BW471="","Compléter la part variable",IF($M471=Données!$I$3,BW471,IF(AND($M471=Données!$I$2,BX471=""),"Compléter la colonne précédente",IF(BW471-BX471&lt;=0,0,IF(BX471&gt;=144.44,BW471-144.44,BW471-BX471))))))</f>
        <v>Compléter la colonne M</v>
      </c>
      <c r="BZ471" s="197" t="str">
        <f>IF(BW471="","Compléter la part variable",IF(AND($M471=Données!$I$2,BX471=""),"Compléter mont. unit. versé pour le BTE",IF(BY471-$C$6&lt;0,0,BY471-$C$6)))</f>
        <v>Compléter la part variable</v>
      </c>
      <c r="CA471" s="192" t="str">
        <f t="shared" si="207"/>
        <v>Date signature contrat absente ou non conforme</v>
      </c>
      <c r="CB471" s="24"/>
      <c r="CC471" s="29"/>
      <c r="CD471" s="61" t="str">
        <f t="shared" si="220"/>
        <v>Compléter la colonne M</v>
      </c>
      <c r="CE471" s="62"/>
      <c r="CF471" s="29"/>
      <c r="CG471" s="205" t="str">
        <f>IF($M471="","Compléter la colonne M",IF(CE471="","Compléter la part variable",IF($M471=Données!$I$3,CE471,IF(AND($M471=Données!$I$2,CF471=""),"Compléter la colonne précédente",IF(CE471-CF471&lt;=0,0,IF(CF471&gt;=144.44,CE471-144.44,CE471-CF471))))))</f>
        <v>Compléter la colonne M</v>
      </c>
      <c r="CH471" s="197" t="str">
        <f>IF(CE471="","Compléter la part variable",IF(AND($M471=Données!$I$2,CF471=""),"Compléter mont. unit. versé pour le BTE",IF(CG471-$C$6&lt;0,0,CG471-$C$6)))</f>
        <v>Compléter la part variable</v>
      </c>
      <c r="CI471" s="192" t="str">
        <f t="shared" si="208"/>
        <v>Date signature contrat absente ou non conforme</v>
      </c>
      <c r="CJ471" s="24"/>
      <c r="CK471" s="29"/>
      <c r="CL471" s="61" t="str">
        <f t="shared" si="221"/>
        <v>Compléter la colonne M</v>
      </c>
      <c r="CM471" s="62"/>
      <c r="CN471" s="29"/>
      <c r="CO471" s="205" t="str">
        <f>IF($M471="","Compléter la colonne M",IF(CM471="","Compléter la part variable",IF($M471=Données!$I$3,CM471,IF(AND($M471=Données!$I$2,CN471=""),"Compléter la colonne précédente",IF(CM471-CN471&lt;=0,0,IF(CN471&gt;=144.44,CM471-144.44,CM471-CN471))))))</f>
        <v>Compléter la colonne M</v>
      </c>
      <c r="CP471" s="197" t="str">
        <f>IF(CM471="","Compléter la part variable",IF(AND($M471=Données!$I$2,CN471=""),"Compléter mont. unit. versé pour le BTE",IF(CO471-$C$6&lt;0,0,CO471-$C$6)))</f>
        <v>Compléter la part variable</v>
      </c>
      <c r="CQ471" s="192" t="str">
        <f t="shared" si="209"/>
        <v>Date signature contrat absente ou non conforme</v>
      </c>
      <c r="CR471" s="24"/>
      <c r="CS471" s="29"/>
      <c r="CT471" s="61" t="str">
        <f t="shared" si="222"/>
        <v>Compléter la colonne M</v>
      </c>
      <c r="CU471" s="62"/>
      <c r="CV471" s="29"/>
      <c r="CW471" s="205" t="str">
        <f>IF($M471="","Compléter la colonne M",IF(CU471="","Compléter la part variable",IF($M471=Données!$I$3,CU471,IF(AND($M471=Données!$I$2,CV471=""),"Compléter la colonne précédente",IF(CU471-CV471&lt;=0,0,IF(CV471&gt;=144.44,CU471-144.44,CU471-CV471))))))</f>
        <v>Compléter la colonne M</v>
      </c>
      <c r="CX471" s="197" t="str">
        <f>IF(CU471="","Compléter la part variable",IF(AND($M471=Données!$I$2,CV471=""),"Compléter mont. unit. versé pour le BTE",IF(CW471-$C$6&lt;0,0,CW471-$C$6)))</f>
        <v>Compléter la part variable</v>
      </c>
      <c r="CY471" s="192" t="str">
        <f t="shared" si="210"/>
        <v>Date signature contrat absente ou non conforme</v>
      </c>
      <c r="CZ471" s="24"/>
      <c r="DA471" s="29"/>
      <c r="DB471" s="61" t="str">
        <f t="shared" si="223"/>
        <v>Compléter la colonne M</v>
      </c>
      <c r="DC471" s="62"/>
      <c r="DD471" s="29"/>
      <c r="DE471" s="205" t="str">
        <f>IF($M471="","Compléter la colonne M",IF(DC471="","Compléter la part variable",IF($M471=Données!$I$3,DC471,IF(AND($M471=Données!$I$2,DD471=""),"Compléter la colonne précédente",IF(DC471-DD471&lt;=0,0,IF(DD471&gt;=144.44,DC471-144.44,DC471-DD471))))))</f>
        <v>Compléter la colonne M</v>
      </c>
      <c r="DF471" s="197" t="str">
        <f>IF(DC471="","Compléter la part variable",IF(AND($M471=Données!$I$2,DD471=""),"Compléter mont. unit. versé pour le BTE",IF(DE471-$C$6&lt;0,0,DE471-$C$6)))</f>
        <v>Compléter la part variable</v>
      </c>
      <c r="DG471" s="192" t="str">
        <f t="shared" si="211"/>
        <v>Date signature contrat absente ou non conforme</v>
      </c>
      <c r="DH471" s="106" t="str">
        <f t="shared" si="198"/>
        <v>Remplir les colonnes M,N, Q et P</v>
      </c>
      <c r="DI471" s="153" t="str">
        <f t="shared" si="199"/>
        <v>Remplir les colonnes M, N, Q et P</v>
      </c>
      <c r="DJ471" s="28" t="str">
        <f t="shared" si="200"/>
        <v>Remplir les colonnes M, N, Q et P</v>
      </c>
      <c r="DK471"/>
      <c r="DL471"/>
    </row>
    <row r="472" spans="1:116" x14ac:dyDescent="0.3">
      <c r="A472" s="132"/>
      <c r="B472" s="165"/>
      <c r="C472" s="43"/>
      <c r="D472" s="43"/>
      <c r="E472" s="43"/>
      <c r="F472" s="43"/>
      <c r="G472" s="133"/>
      <c r="H472" s="59"/>
      <c r="I472" s="29"/>
      <c r="J472" s="167"/>
      <c r="K472" s="167"/>
      <c r="L472" s="168"/>
      <c r="M472" s="141"/>
      <c r="N472" s="119"/>
      <c r="O472" s="69"/>
      <c r="P472" s="69"/>
      <c r="Q472" s="145"/>
      <c r="R472" s="24"/>
      <c r="S472" s="29"/>
      <c r="T472" s="61" t="str">
        <f t="shared" si="212"/>
        <v>Compléter la colonne M</v>
      </c>
      <c r="U472" s="62"/>
      <c r="V472" s="103" t="str">
        <f t="shared" si="196"/>
        <v>Compléter la colonne précédente</v>
      </c>
      <c r="W472" s="192" t="str">
        <f t="shared" si="197"/>
        <v>Date signature contrat absente ou non conforme</v>
      </c>
      <c r="X472" s="24"/>
      <c r="Y472" s="29"/>
      <c r="Z472" s="61" t="str">
        <f t="shared" si="213"/>
        <v>Compléter la colonne M</v>
      </c>
      <c r="AA472" s="62"/>
      <c r="AB472" s="29"/>
      <c r="AC472" s="205" t="str">
        <f>IF($M472="","Compléter la colonne M",IF(AA472="","Compléter la part variable",IF($M472=Données!$I$3,AA472,IF(AND($M472=Données!$I$2,AB472=""),"Compléter la colonne précédente",IF(AA472-AB472&lt;=0,0,IF(AB472&gt;=144.44,AA472-144.44,AA472-AB472))))))</f>
        <v>Compléter la colonne M</v>
      </c>
      <c r="AD472" s="197" t="str">
        <f>IF(AA472="","Compléter la part variable",IF(AND($M472=Données!$I$2,AB472=""),"Compléter mont. unit. versé pour le BTE",IF(AC472-$C$6&lt;0,0,AC472-$C$6)))</f>
        <v>Compléter la part variable</v>
      </c>
      <c r="AE472" s="192" t="str">
        <f t="shared" si="201"/>
        <v>Date signature contrat absente ou non conforme</v>
      </c>
      <c r="AF472" s="24"/>
      <c r="AG472" s="29"/>
      <c r="AH472" s="61" t="str">
        <f t="shared" si="214"/>
        <v>Compléter la colonne M</v>
      </c>
      <c r="AI472" s="62"/>
      <c r="AJ472" s="29"/>
      <c r="AK472" s="205" t="str">
        <f>IF($M472="","Compléter la colonne M",IF(AI472="","Compléter la part variable",IF($M472=Données!$I$3,AI472,IF(AND($M472=Données!$I$2,AJ472=""),"Compléter la colonne précédente",IF(AI472-AJ472&lt;=0,0,IF(AJ472&gt;=144.44,AI472-144.44,AI472-AJ472))))))</f>
        <v>Compléter la colonne M</v>
      </c>
      <c r="AL472" s="197" t="str">
        <f>IF(AI472="","Compléter la part variable",IF(AND($M472=Données!$I$2,AJ472=""),"Compléter mont. unit. versé pour le BTE",IF(AK472-$C$6&lt;0,0,AK472-$C$6)))</f>
        <v>Compléter la part variable</v>
      </c>
      <c r="AM472" s="192" t="str">
        <f t="shared" si="202"/>
        <v>Date signature contrat absente ou non conforme</v>
      </c>
      <c r="AN472" s="24"/>
      <c r="AO472" s="29"/>
      <c r="AP472" s="61" t="str">
        <f t="shared" si="215"/>
        <v>Compléter la colonne M</v>
      </c>
      <c r="AQ472" s="62"/>
      <c r="AR472" s="29"/>
      <c r="AS472" s="205" t="str">
        <f>IF($M472="","Compléter la colonne M",IF(AQ472="","Compléter la part variable",IF($M472=Données!$I$3,AQ472,IF(AND($M472=Données!$I$2,AR472=""),"Compléter la colonne précédente",IF(AQ472-AR472&lt;=0,0,IF(AR472&gt;=144.44,AQ472-144.44,AQ472-AR472))))))</f>
        <v>Compléter la colonne M</v>
      </c>
      <c r="AT472" s="197" t="str">
        <f>IF(AQ472="","Compléter la part variable",IF(AND($M472=Données!$I$2,AR472=""),"Compléter mont. unit. versé pour le BTE",IF(AS472-$C$6&lt;0,0,AS472-$C$6)))</f>
        <v>Compléter la part variable</v>
      </c>
      <c r="AU472" s="192" t="str">
        <f t="shared" si="203"/>
        <v>Date signature contrat absente ou non conforme</v>
      </c>
      <c r="AV472" s="24"/>
      <c r="AW472" s="29"/>
      <c r="AX472" s="61" t="str">
        <f t="shared" si="216"/>
        <v>Compléter la colonne M</v>
      </c>
      <c r="AY472" s="62"/>
      <c r="AZ472" s="29"/>
      <c r="BA472" s="205" t="str">
        <f>IF($M472="","Compléter la colonne M",IF(AY472="","Compléter la part variable",IF($M472=Données!$I$3,AY472,IF(AND($M472=Données!$I$2,AZ472=""),"Compléter la colonne précédente",IF(AY472-AZ472&lt;=0,0,IF(AZ472&gt;=144.44,AY472-144.44,AY472-AZ472))))))</f>
        <v>Compléter la colonne M</v>
      </c>
      <c r="BB472" s="197" t="str">
        <f>IF(AY472="","Compléter la part variable",IF(AND($M472=Données!$I$2,AZ472=""),"Compléter mont. unit. versé pour le BTE",IF(BA472-$C$6&lt;0,0,BA472-$C$6)))</f>
        <v>Compléter la part variable</v>
      </c>
      <c r="BC472" s="192" t="str">
        <f t="shared" si="204"/>
        <v>Date signature contrat absente ou non conforme</v>
      </c>
      <c r="BD472" s="24"/>
      <c r="BE472" s="29"/>
      <c r="BF472" s="61" t="str">
        <f t="shared" si="217"/>
        <v>Compléter la colonne M</v>
      </c>
      <c r="BG472" s="62"/>
      <c r="BH472" s="29"/>
      <c r="BI472" s="205" t="str">
        <f>IF($M472="","Compléter la colonne M",IF(BG472="","Compléter la part variable",IF($M472=Données!$I$3,BG472,IF(AND($M472=Données!$I$2,BH472=""),"Compléter la colonne précédente",IF(BG472-BH472&lt;=0,0,IF(BH472&gt;=144.44,BG472-144.44,BG472-BH472))))))</f>
        <v>Compléter la colonne M</v>
      </c>
      <c r="BJ472" s="197" t="str">
        <f>IF(BG472="","Compléter la part variable",IF(AND($M472=Données!$I$2,BH472=""),"Compléter mont. unit. versé pour le BTE",IF(BI472-$C$6&lt;0,0,BI472-$C$6)))</f>
        <v>Compléter la part variable</v>
      </c>
      <c r="BK472" s="192" t="str">
        <f t="shared" si="205"/>
        <v>Date signature contrat absente ou non conforme</v>
      </c>
      <c r="BL472" s="24"/>
      <c r="BM472" s="29"/>
      <c r="BN472" s="61" t="str">
        <f t="shared" si="218"/>
        <v>Compléter la colonne M</v>
      </c>
      <c r="BO472" s="62"/>
      <c r="BP472" s="29"/>
      <c r="BQ472" s="205" t="str">
        <f>IF($M472="","Compléter la colonne M",IF(BO472="","Compléter la part variable",IF($M472=Données!$I$3,BO472,IF(AND($M472=Données!$I$2,BP472=""),"Compléter la colonne précédente",IF(BO472-BP472&lt;=0,0,IF(BP472&gt;=144.44,BO472-144.44,BO472-BP472))))))</f>
        <v>Compléter la colonne M</v>
      </c>
      <c r="BR472" s="197" t="str">
        <f>IF(BO472="","Compléter la part variable",IF(AND($M472=Données!$I$2,BP472=""),"Compléter mont. unit. versé pour le BTE",IF(BQ472-$C$6&lt;0,0,BQ472-$C$6)))</f>
        <v>Compléter la part variable</v>
      </c>
      <c r="BS472" s="192" t="str">
        <f t="shared" si="206"/>
        <v>Date signature contrat absente ou non conforme</v>
      </c>
      <c r="BT472" s="24"/>
      <c r="BU472" s="29"/>
      <c r="BV472" s="61" t="str">
        <f t="shared" si="219"/>
        <v>Compléter la colonne M</v>
      </c>
      <c r="BW472" s="62"/>
      <c r="BX472" s="29"/>
      <c r="BY472" s="205" t="str">
        <f>IF($M472="","Compléter la colonne M",IF(BW472="","Compléter la part variable",IF($M472=Données!$I$3,BW472,IF(AND($M472=Données!$I$2,BX472=""),"Compléter la colonne précédente",IF(BW472-BX472&lt;=0,0,IF(BX472&gt;=144.44,BW472-144.44,BW472-BX472))))))</f>
        <v>Compléter la colonne M</v>
      </c>
      <c r="BZ472" s="197" t="str">
        <f>IF(BW472="","Compléter la part variable",IF(AND($M472=Données!$I$2,BX472=""),"Compléter mont. unit. versé pour le BTE",IF(BY472-$C$6&lt;0,0,BY472-$C$6)))</f>
        <v>Compléter la part variable</v>
      </c>
      <c r="CA472" s="192" t="str">
        <f t="shared" si="207"/>
        <v>Date signature contrat absente ou non conforme</v>
      </c>
      <c r="CB472" s="24"/>
      <c r="CC472" s="29"/>
      <c r="CD472" s="61" t="str">
        <f t="shared" si="220"/>
        <v>Compléter la colonne M</v>
      </c>
      <c r="CE472" s="62"/>
      <c r="CF472" s="29"/>
      <c r="CG472" s="205" t="str">
        <f>IF($M472="","Compléter la colonne M",IF(CE472="","Compléter la part variable",IF($M472=Données!$I$3,CE472,IF(AND($M472=Données!$I$2,CF472=""),"Compléter la colonne précédente",IF(CE472-CF472&lt;=0,0,IF(CF472&gt;=144.44,CE472-144.44,CE472-CF472))))))</f>
        <v>Compléter la colonne M</v>
      </c>
      <c r="CH472" s="197" t="str">
        <f>IF(CE472="","Compléter la part variable",IF(AND($M472=Données!$I$2,CF472=""),"Compléter mont. unit. versé pour le BTE",IF(CG472-$C$6&lt;0,0,CG472-$C$6)))</f>
        <v>Compléter la part variable</v>
      </c>
      <c r="CI472" s="192" t="str">
        <f t="shared" si="208"/>
        <v>Date signature contrat absente ou non conforme</v>
      </c>
      <c r="CJ472" s="24"/>
      <c r="CK472" s="29"/>
      <c r="CL472" s="61" t="str">
        <f t="shared" si="221"/>
        <v>Compléter la colonne M</v>
      </c>
      <c r="CM472" s="62"/>
      <c r="CN472" s="29"/>
      <c r="CO472" s="205" t="str">
        <f>IF($M472="","Compléter la colonne M",IF(CM472="","Compléter la part variable",IF($M472=Données!$I$3,CM472,IF(AND($M472=Données!$I$2,CN472=""),"Compléter la colonne précédente",IF(CM472-CN472&lt;=0,0,IF(CN472&gt;=144.44,CM472-144.44,CM472-CN472))))))</f>
        <v>Compléter la colonne M</v>
      </c>
      <c r="CP472" s="197" t="str">
        <f>IF(CM472="","Compléter la part variable",IF(AND($M472=Données!$I$2,CN472=""),"Compléter mont. unit. versé pour le BTE",IF(CO472-$C$6&lt;0,0,CO472-$C$6)))</f>
        <v>Compléter la part variable</v>
      </c>
      <c r="CQ472" s="192" t="str">
        <f t="shared" si="209"/>
        <v>Date signature contrat absente ou non conforme</v>
      </c>
      <c r="CR472" s="24"/>
      <c r="CS472" s="29"/>
      <c r="CT472" s="61" t="str">
        <f t="shared" si="222"/>
        <v>Compléter la colonne M</v>
      </c>
      <c r="CU472" s="62"/>
      <c r="CV472" s="29"/>
      <c r="CW472" s="205" t="str">
        <f>IF($M472="","Compléter la colonne M",IF(CU472="","Compléter la part variable",IF($M472=Données!$I$3,CU472,IF(AND($M472=Données!$I$2,CV472=""),"Compléter la colonne précédente",IF(CU472-CV472&lt;=0,0,IF(CV472&gt;=144.44,CU472-144.44,CU472-CV472))))))</f>
        <v>Compléter la colonne M</v>
      </c>
      <c r="CX472" s="197" t="str">
        <f>IF(CU472="","Compléter la part variable",IF(AND($M472=Données!$I$2,CV472=""),"Compléter mont. unit. versé pour le BTE",IF(CW472-$C$6&lt;0,0,CW472-$C$6)))</f>
        <v>Compléter la part variable</v>
      </c>
      <c r="CY472" s="192" t="str">
        <f t="shared" si="210"/>
        <v>Date signature contrat absente ou non conforme</v>
      </c>
      <c r="CZ472" s="24"/>
      <c r="DA472" s="29"/>
      <c r="DB472" s="61" t="str">
        <f t="shared" si="223"/>
        <v>Compléter la colonne M</v>
      </c>
      <c r="DC472" s="62"/>
      <c r="DD472" s="29"/>
      <c r="DE472" s="205" t="str">
        <f>IF($M472="","Compléter la colonne M",IF(DC472="","Compléter la part variable",IF($M472=Données!$I$3,DC472,IF(AND($M472=Données!$I$2,DD472=""),"Compléter la colonne précédente",IF(DC472-DD472&lt;=0,0,IF(DD472&gt;=144.44,DC472-144.44,DC472-DD472))))))</f>
        <v>Compléter la colonne M</v>
      </c>
      <c r="DF472" s="197" t="str">
        <f>IF(DC472="","Compléter la part variable",IF(AND($M472=Données!$I$2,DD472=""),"Compléter mont. unit. versé pour le BTE",IF(DE472-$C$6&lt;0,0,DE472-$C$6)))</f>
        <v>Compléter la part variable</v>
      </c>
      <c r="DG472" s="192" t="str">
        <f t="shared" si="211"/>
        <v>Date signature contrat absente ou non conforme</v>
      </c>
      <c r="DH472" s="106" t="str">
        <f t="shared" si="198"/>
        <v>Remplir les colonnes M,N, Q et P</v>
      </c>
      <c r="DI472" s="153" t="str">
        <f t="shared" si="199"/>
        <v>Remplir les colonnes M, N, Q et P</v>
      </c>
      <c r="DJ472" s="28" t="str">
        <f t="shared" si="200"/>
        <v>Remplir les colonnes M, N, Q et P</v>
      </c>
      <c r="DK472"/>
      <c r="DL472"/>
    </row>
    <row r="473" spans="1:116" x14ac:dyDescent="0.3">
      <c r="A473" s="132"/>
      <c r="B473" s="165"/>
      <c r="C473" s="43"/>
      <c r="D473" s="43"/>
      <c r="E473" s="43"/>
      <c r="F473" s="43"/>
      <c r="G473" s="133"/>
      <c r="H473" s="59"/>
      <c r="I473" s="29"/>
      <c r="J473" s="167"/>
      <c r="K473" s="167"/>
      <c r="L473" s="168"/>
      <c r="M473" s="141"/>
      <c r="N473" s="119"/>
      <c r="O473" s="69"/>
      <c r="P473" s="69"/>
      <c r="Q473" s="145"/>
      <c r="R473" s="24"/>
      <c r="S473" s="29"/>
      <c r="T473" s="61" t="str">
        <f t="shared" si="212"/>
        <v>Compléter la colonne M</v>
      </c>
      <c r="U473" s="62"/>
      <c r="V473" s="103" t="str">
        <f t="shared" si="196"/>
        <v>Compléter la colonne précédente</v>
      </c>
      <c r="W473" s="192" t="str">
        <f t="shared" si="197"/>
        <v>Date signature contrat absente ou non conforme</v>
      </c>
      <c r="X473" s="24"/>
      <c r="Y473" s="29"/>
      <c r="Z473" s="61" t="str">
        <f t="shared" si="213"/>
        <v>Compléter la colonne M</v>
      </c>
      <c r="AA473" s="62"/>
      <c r="AB473" s="29"/>
      <c r="AC473" s="205" t="str">
        <f>IF($M473="","Compléter la colonne M",IF(AA473="","Compléter la part variable",IF($M473=Données!$I$3,AA473,IF(AND($M473=Données!$I$2,AB473=""),"Compléter la colonne précédente",IF(AA473-AB473&lt;=0,0,IF(AB473&gt;=144.44,AA473-144.44,AA473-AB473))))))</f>
        <v>Compléter la colonne M</v>
      </c>
      <c r="AD473" s="197" t="str">
        <f>IF(AA473="","Compléter la part variable",IF(AND($M473=Données!$I$2,AB473=""),"Compléter mont. unit. versé pour le BTE",IF(AC473-$C$6&lt;0,0,AC473-$C$6)))</f>
        <v>Compléter la part variable</v>
      </c>
      <c r="AE473" s="192" t="str">
        <f t="shared" si="201"/>
        <v>Date signature contrat absente ou non conforme</v>
      </c>
      <c r="AF473" s="24"/>
      <c r="AG473" s="29"/>
      <c r="AH473" s="61" t="str">
        <f t="shared" si="214"/>
        <v>Compléter la colonne M</v>
      </c>
      <c r="AI473" s="62"/>
      <c r="AJ473" s="29"/>
      <c r="AK473" s="205" t="str">
        <f>IF($M473="","Compléter la colonne M",IF(AI473="","Compléter la part variable",IF($M473=Données!$I$3,AI473,IF(AND($M473=Données!$I$2,AJ473=""),"Compléter la colonne précédente",IF(AI473-AJ473&lt;=0,0,IF(AJ473&gt;=144.44,AI473-144.44,AI473-AJ473))))))</f>
        <v>Compléter la colonne M</v>
      </c>
      <c r="AL473" s="197" t="str">
        <f>IF(AI473="","Compléter la part variable",IF(AND($M473=Données!$I$2,AJ473=""),"Compléter mont. unit. versé pour le BTE",IF(AK473-$C$6&lt;0,0,AK473-$C$6)))</f>
        <v>Compléter la part variable</v>
      </c>
      <c r="AM473" s="192" t="str">
        <f t="shared" si="202"/>
        <v>Date signature contrat absente ou non conforme</v>
      </c>
      <c r="AN473" s="24"/>
      <c r="AO473" s="29"/>
      <c r="AP473" s="61" t="str">
        <f t="shared" si="215"/>
        <v>Compléter la colonne M</v>
      </c>
      <c r="AQ473" s="62"/>
      <c r="AR473" s="29"/>
      <c r="AS473" s="205" t="str">
        <f>IF($M473="","Compléter la colonne M",IF(AQ473="","Compléter la part variable",IF($M473=Données!$I$3,AQ473,IF(AND($M473=Données!$I$2,AR473=""),"Compléter la colonne précédente",IF(AQ473-AR473&lt;=0,0,IF(AR473&gt;=144.44,AQ473-144.44,AQ473-AR473))))))</f>
        <v>Compléter la colonne M</v>
      </c>
      <c r="AT473" s="197" t="str">
        <f>IF(AQ473="","Compléter la part variable",IF(AND($M473=Données!$I$2,AR473=""),"Compléter mont. unit. versé pour le BTE",IF(AS473-$C$6&lt;0,0,AS473-$C$6)))</f>
        <v>Compléter la part variable</v>
      </c>
      <c r="AU473" s="192" t="str">
        <f t="shared" si="203"/>
        <v>Date signature contrat absente ou non conforme</v>
      </c>
      <c r="AV473" s="24"/>
      <c r="AW473" s="29"/>
      <c r="AX473" s="61" t="str">
        <f t="shared" si="216"/>
        <v>Compléter la colonne M</v>
      </c>
      <c r="AY473" s="62"/>
      <c r="AZ473" s="29"/>
      <c r="BA473" s="205" t="str">
        <f>IF($M473="","Compléter la colonne M",IF(AY473="","Compléter la part variable",IF($M473=Données!$I$3,AY473,IF(AND($M473=Données!$I$2,AZ473=""),"Compléter la colonne précédente",IF(AY473-AZ473&lt;=0,0,IF(AZ473&gt;=144.44,AY473-144.44,AY473-AZ473))))))</f>
        <v>Compléter la colonne M</v>
      </c>
      <c r="BB473" s="197" t="str">
        <f>IF(AY473="","Compléter la part variable",IF(AND($M473=Données!$I$2,AZ473=""),"Compléter mont. unit. versé pour le BTE",IF(BA473-$C$6&lt;0,0,BA473-$C$6)))</f>
        <v>Compléter la part variable</v>
      </c>
      <c r="BC473" s="192" t="str">
        <f t="shared" si="204"/>
        <v>Date signature contrat absente ou non conforme</v>
      </c>
      <c r="BD473" s="24"/>
      <c r="BE473" s="29"/>
      <c r="BF473" s="61" t="str">
        <f t="shared" si="217"/>
        <v>Compléter la colonne M</v>
      </c>
      <c r="BG473" s="62"/>
      <c r="BH473" s="29"/>
      <c r="BI473" s="205" t="str">
        <f>IF($M473="","Compléter la colonne M",IF(BG473="","Compléter la part variable",IF($M473=Données!$I$3,BG473,IF(AND($M473=Données!$I$2,BH473=""),"Compléter la colonne précédente",IF(BG473-BH473&lt;=0,0,IF(BH473&gt;=144.44,BG473-144.44,BG473-BH473))))))</f>
        <v>Compléter la colonne M</v>
      </c>
      <c r="BJ473" s="197" t="str">
        <f>IF(BG473="","Compléter la part variable",IF(AND($M473=Données!$I$2,BH473=""),"Compléter mont. unit. versé pour le BTE",IF(BI473-$C$6&lt;0,0,BI473-$C$6)))</f>
        <v>Compléter la part variable</v>
      </c>
      <c r="BK473" s="192" t="str">
        <f t="shared" si="205"/>
        <v>Date signature contrat absente ou non conforme</v>
      </c>
      <c r="BL473" s="24"/>
      <c r="BM473" s="29"/>
      <c r="BN473" s="61" t="str">
        <f t="shared" si="218"/>
        <v>Compléter la colonne M</v>
      </c>
      <c r="BO473" s="62"/>
      <c r="BP473" s="29"/>
      <c r="BQ473" s="205" t="str">
        <f>IF($M473="","Compléter la colonne M",IF(BO473="","Compléter la part variable",IF($M473=Données!$I$3,BO473,IF(AND($M473=Données!$I$2,BP473=""),"Compléter la colonne précédente",IF(BO473-BP473&lt;=0,0,IF(BP473&gt;=144.44,BO473-144.44,BO473-BP473))))))</f>
        <v>Compléter la colonne M</v>
      </c>
      <c r="BR473" s="197" t="str">
        <f>IF(BO473="","Compléter la part variable",IF(AND($M473=Données!$I$2,BP473=""),"Compléter mont. unit. versé pour le BTE",IF(BQ473-$C$6&lt;0,0,BQ473-$C$6)))</f>
        <v>Compléter la part variable</v>
      </c>
      <c r="BS473" s="192" t="str">
        <f t="shared" si="206"/>
        <v>Date signature contrat absente ou non conforme</v>
      </c>
      <c r="BT473" s="24"/>
      <c r="BU473" s="29"/>
      <c r="BV473" s="61" t="str">
        <f t="shared" si="219"/>
        <v>Compléter la colonne M</v>
      </c>
      <c r="BW473" s="62"/>
      <c r="BX473" s="29"/>
      <c r="BY473" s="205" t="str">
        <f>IF($M473="","Compléter la colonne M",IF(BW473="","Compléter la part variable",IF($M473=Données!$I$3,BW473,IF(AND($M473=Données!$I$2,BX473=""),"Compléter la colonne précédente",IF(BW473-BX473&lt;=0,0,IF(BX473&gt;=144.44,BW473-144.44,BW473-BX473))))))</f>
        <v>Compléter la colonne M</v>
      </c>
      <c r="BZ473" s="197" t="str">
        <f>IF(BW473="","Compléter la part variable",IF(AND($M473=Données!$I$2,BX473=""),"Compléter mont. unit. versé pour le BTE",IF(BY473-$C$6&lt;0,0,BY473-$C$6)))</f>
        <v>Compléter la part variable</v>
      </c>
      <c r="CA473" s="192" t="str">
        <f t="shared" si="207"/>
        <v>Date signature contrat absente ou non conforme</v>
      </c>
      <c r="CB473" s="24"/>
      <c r="CC473" s="29"/>
      <c r="CD473" s="61" t="str">
        <f t="shared" si="220"/>
        <v>Compléter la colonne M</v>
      </c>
      <c r="CE473" s="62"/>
      <c r="CF473" s="29"/>
      <c r="CG473" s="205" t="str">
        <f>IF($M473="","Compléter la colonne M",IF(CE473="","Compléter la part variable",IF($M473=Données!$I$3,CE473,IF(AND($M473=Données!$I$2,CF473=""),"Compléter la colonne précédente",IF(CE473-CF473&lt;=0,0,IF(CF473&gt;=144.44,CE473-144.44,CE473-CF473))))))</f>
        <v>Compléter la colonne M</v>
      </c>
      <c r="CH473" s="197" t="str">
        <f>IF(CE473="","Compléter la part variable",IF(AND($M473=Données!$I$2,CF473=""),"Compléter mont. unit. versé pour le BTE",IF(CG473-$C$6&lt;0,0,CG473-$C$6)))</f>
        <v>Compléter la part variable</v>
      </c>
      <c r="CI473" s="192" t="str">
        <f t="shared" si="208"/>
        <v>Date signature contrat absente ou non conforme</v>
      </c>
      <c r="CJ473" s="24"/>
      <c r="CK473" s="29"/>
      <c r="CL473" s="61" t="str">
        <f t="shared" si="221"/>
        <v>Compléter la colonne M</v>
      </c>
      <c r="CM473" s="62"/>
      <c r="CN473" s="29"/>
      <c r="CO473" s="205" t="str">
        <f>IF($M473="","Compléter la colonne M",IF(CM473="","Compléter la part variable",IF($M473=Données!$I$3,CM473,IF(AND($M473=Données!$I$2,CN473=""),"Compléter la colonne précédente",IF(CM473-CN473&lt;=0,0,IF(CN473&gt;=144.44,CM473-144.44,CM473-CN473))))))</f>
        <v>Compléter la colonne M</v>
      </c>
      <c r="CP473" s="197" t="str">
        <f>IF(CM473="","Compléter la part variable",IF(AND($M473=Données!$I$2,CN473=""),"Compléter mont. unit. versé pour le BTE",IF(CO473-$C$6&lt;0,0,CO473-$C$6)))</f>
        <v>Compléter la part variable</v>
      </c>
      <c r="CQ473" s="192" t="str">
        <f t="shared" si="209"/>
        <v>Date signature contrat absente ou non conforme</v>
      </c>
      <c r="CR473" s="24"/>
      <c r="CS473" s="29"/>
      <c r="CT473" s="61" t="str">
        <f t="shared" si="222"/>
        <v>Compléter la colonne M</v>
      </c>
      <c r="CU473" s="62"/>
      <c r="CV473" s="29"/>
      <c r="CW473" s="205" t="str">
        <f>IF($M473="","Compléter la colonne M",IF(CU473="","Compléter la part variable",IF($M473=Données!$I$3,CU473,IF(AND($M473=Données!$I$2,CV473=""),"Compléter la colonne précédente",IF(CU473-CV473&lt;=0,0,IF(CV473&gt;=144.44,CU473-144.44,CU473-CV473))))))</f>
        <v>Compléter la colonne M</v>
      </c>
      <c r="CX473" s="197" t="str">
        <f>IF(CU473="","Compléter la part variable",IF(AND($M473=Données!$I$2,CV473=""),"Compléter mont. unit. versé pour le BTE",IF(CW473-$C$6&lt;0,0,CW473-$C$6)))</f>
        <v>Compléter la part variable</v>
      </c>
      <c r="CY473" s="192" t="str">
        <f t="shared" si="210"/>
        <v>Date signature contrat absente ou non conforme</v>
      </c>
      <c r="CZ473" s="24"/>
      <c r="DA473" s="29"/>
      <c r="DB473" s="61" t="str">
        <f t="shared" si="223"/>
        <v>Compléter la colonne M</v>
      </c>
      <c r="DC473" s="62"/>
      <c r="DD473" s="29"/>
      <c r="DE473" s="205" t="str">
        <f>IF($M473="","Compléter la colonne M",IF(DC473="","Compléter la part variable",IF($M473=Données!$I$3,DC473,IF(AND($M473=Données!$I$2,DD473=""),"Compléter la colonne précédente",IF(DC473-DD473&lt;=0,0,IF(DD473&gt;=144.44,DC473-144.44,DC473-DD473))))))</f>
        <v>Compléter la colonne M</v>
      </c>
      <c r="DF473" s="197" t="str">
        <f>IF(DC473="","Compléter la part variable",IF(AND($M473=Données!$I$2,DD473=""),"Compléter mont. unit. versé pour le BTE",IF(DE473-$C$6&lt;0,0,DE473-$C$6)))</f>
        <v>Compléter la part variable</v>
      </c>
      <c r="DG473" s="192" t="str">
        <f t="shared" si="211"/>
        <v>Date signature contrat absente ou non conforme</v>
      </c>
      <c r="DH473" s="106" t="str">
        <f t="shared" si="198"/>
        <v>Remplir les colonnes M,N, Q et P</v>
      </c>
      <c r="DI473" s="153" t="str">
        <f t="shared" si="199"/>
        <v>Remplir les colonnes M, N, Q et P</v>
      </c>
      <c r="DJ473" s="28" t="str">
        <f t="shared" si="200"/>
        <v>Remplir les colonnes M, N, Q et P</v>
      </c>
      <c r="DK473"/>
      <c r="DL473"/>
    </row>
    <row r="474" spans="1:116" x14ac:dyDescent="0.3">
      <c r="A474" s="132"/>
      <c r="B474" s="165"/>
      <c r="C474" s="43"/>
      <c r="D474" s="43"/>
      <c r="E474" s="43"/>
      <c r="F474" s="43"/>
      <c r="G474" s="133"/>
      <c r="H474" s="59"/>
      <c r="I474" s="29"/>
      <c r="J474" s="167"/>
      <c r="K474" s="167"/>
      <c r="L474" s="168"/>
      <c r="M474" s="141"/>
      <c r="N474" s="119"/>
      <c r="O474" s="69"/>
      <c r="P474" s="69"/>
      <c r="Q474" s="145"/>
      <c r="R474" s="24"/>
      <c r="S474" s="29"/>
      <c r="T474" s="61" t="str">
        <f t="shared" si="212"/>
        <v>Compléter la colonne M</v>
      </c>
      <c r="U474" s="62"/>
      <c r="V474" s="103" t="str">
        <f t="shared" si="196"/>
        <v>Compléter la colonne précédente</v>
      </c>
      <c r="W474" s="192" t="str">
        <f t="shared" si="197"/>
        <v>Date signature contrat absente ou non conforme</v>
      </c>
      <c r="X474" s="24"/>
      <c r="Y474" s="29"/>
      <c r="Z474" s="61" t="str">
        <f t="shared" si="213"/>
        <v>Compléter la colonne M</v>
      </c>
      <c r="AA474" s="62"/>
      <c r="AB474" s="29"/>
      <c r="AC474" s="205" t="str">
        <f>IF($M474="","Compléter la colonne M",IF(AA474="","Compléter la part variable",IF($M474=Données!$I$3,AA474,IF(AND($M474=Données!$I$2,AB474=""),"Compléter la colonne précédente",IF(AA474-AB474&lt;=0,0,IF(AB474&gt;=144.44,AA474-144.44,AA474-AB474))))))</f>
        <v>Compléter la colonne M</v>
      </c>
      <c r="AD474" s="197" t="str">
        <f>IF(AA474="","Compléter la part variable",IF(AND($M474=Données!$I$2,AB474=""),"Compléter mont. unit. versé pour le BTE",IF(AC474-$C$6&lt;0,0,AC474-$C$6)))</f>
        <v>Compléter la part variable</v>
      </c>
      <c r="AE474" s="192" t="str">
        <f t="shared" si="201"/>
        <v>Date signature contrat absente ou non conforme</v>
      </c>
      <c r="AF474" s="24"/>
      <c r="AG474" s="29"/>
      <c r="AH474" s="61" t="str">
        <f t="shared" si="214"/>
        <v>Compléter la colonne M</v>
      </c>
      <c r="AI474" s="62"/>
      <c r="AJ474" s="29"/>
      <c r="AK474" s="205" t="str">
        <f>IF($M474="","Compléter la colonne M",IF(AI474="","Compléter la part variable",IF($M474=Données!$I$3,AI474,IF(AND($M474=Données!$I$2,AJ474=""),"Compléter la colonne précédente",IF(AI474-AJ474&lt;=0,0,IF(AJ474&gt;=144.44,AI474-144.44,AI474-AJ474))))))</f>
        <v>Compléter la colonne M</v>
      </c>
      <c r="AL474" s="197" t="str">
        <f>IF(AI474="","Compléter la part variable",IF(AND($M474=Données!$I$2,AJ474=""),"Compléter mont. unit. versé pour le BTE",IF(AK474-$C$6&lt;0,0,AK474-$C$6)))</f>
        <v>Compléter la part variable</v>
      </c>
      <c r="AM474" s="192" t="str">
        <f t="shared" si="202"/>
        <v>Date signature contrat absente ou non conforme</v>
      </c>
      <c r="AN474" s="24"/>
      <c r="AO474" s="29"/>
      <c r="AP474" s="61" t="str">
        <f t="shared" si="215"/>
        <v>Compléter la colonne M</v>
      </c>
      <c r="AQ474" s="62"/>
      <c r="AR474" s="29"/>
      <c r="AS474" s="205" t="str">
        <f>IF($M474="","Compléter la colonne M",IF(AQ474="","Compléter la part variable",IF($M474=Données!$I$3,AQ474,IF(AND($M474=Données!$I$2,AR474=""),"Compléter la colonne précédente",IF(AQ474-AR474&lt;=0,0,IF(AR474&gt;=144.44,AQ474-144.44,AQ474-AR474))))))</f>
        <v>Compléter la colonne M</v>
      </c>
      <c r="AT474" s="197" t="str">
        <f>IF(AQ474="","Compléter la part variable",IF(AND($M474=Données!$I$2,AR474=""),"Compléter mont. unit. versé pour le BTE",IF(AS474-$C$6&lt;0,0,AS474-$C$6)))</f>
        <v>Compléter la part variable</v>
      </c>
      <c r="AU474" s="192" t="str">
        <f t="shared" si="203"/>
        <v>Date signature contrat absente ou non conforme</v>
      </c>
      <c r="AV474" s="24"/>
      <c r="AW474" s="29"/>
      <c r="AX474" s="61" t="str">
        <f t="shared" si="216"/>
        <v>Compléter la colonne M</v>
      </c>
      <c r="AY474" s="62"/>
      <c r="AZ474" s="29"/>
      <c r="BA474" s="205" t="str">
        <f>IF($M474="","Compléter la colonne M",IF(AY474="","Compléter la part variable",IF($M474=Données!$I$3,AY474,IF(AND($M474=Données!$I$2,AZ474=""),"Compléter la colonne précédente",IF(AY474-AZ474&lt;=0,0,IF(AZ474&gt;=144.44,AY474-144.44,AY474-AZ474))))))</f>
        <v>Compléter la colonne M</v>
      </c>
      <c r="BB474" s="197" t="str">
        <f>IF(AY474="","Compléter la part variable",IF(AND($M474=Données!$I$2,AZ474=""),"Compléter mont. unit. versé pour le BTE",IF(BA474-$C$6&lt;0,0,BA474-$C$6)))</f>
        <v>Compléter la part variable</v>
      </c>
      <c r="BC474" s="192" t="str">
        <f t="shared" si="204"/>
        <v>Date signature contrat absente ou non conforme</v>
      </c>
      <c r="BD474" s="24"/>
      <c r="BE474" s="29"/>
      <c r="BF474" s="61" t="str">
        <f t="shared" si="217"/>
        <v>Compléter la colonne M</v>
      </c>
      <c r="BG474" s="62"/>
      <c r="BH474" s="29"/>
      <c r="BI474" s="205" t="str">
        <f>IF($M474="","Compléter la colonne M",IF(BG474="","Compléter la part variable",IF($M474=Données!$I$3,BG474,IF(AND($M474=Données!$I$2,BH474=""),"Compléter la colonne précédente",IF(BG474-BH474&lt;=0,0,IF(BH474&gt;=144.44,BG474-144.44,BG474-BH474))))))</f>
        <v>Compléter la colonne M</v>
      </c>
      <c r="BJ474" s="197" t="str">
        <f>IF(BG474="","Compléter la part variable",IF(AND($M474=Données!$I$2,BH474=""),"Compléter mont. unit. versé pour le BTE",IF(BI474-$C$6&lt;0,0,BI474-$C$6)))</f>
        <v>Compléter la part variable</v>
      </c>
      <c r="BK474" s="192" t="str">
        <f t="shared" si="205"/>
        <v>Date signature contrat absente ou non conforme</v>
      </c>
      <c r="BL474" s="24"/>
      <c r="BM474" s="29"/>
      <c r="BN474" s="61" t="str">
        <f t="shared" si="218"/>
        <v>Compléter la colonne M</v>
      </c>
      <c r="BO474" s="62"/>
      <c r="BP474" s="29"/>
      <c r="BQ474" s="205" t="str">
        <f>IF($M474="","Compléter la colonne M",IF(BO474="","Compléter la part variable",IF($M474=Données!$I$3,BO474,IF(AND($M474=Données!$I$2,BP474=""),"Compléter la colonne précédente",IF(BO474-BP474&lt;=0,0,IF(BP474&gt;=144.44,BO474-144.44,BO474-BP474))))))</f>
        <v>Compléter la colonne M</v>
      </c>
      <c r="BR474" s="197" t="str">
        <f>IF(BO474="","Compléter la part variable",IF(AND($M474=Données!$I$2,BP474=""),"Compléter mont. unit. versé pour le BTE",IF(BQ474-$C$6&lt;0,0,BQ474-$C$6)))</f>
        <v>Compléter la part variable</v>
      </c>
      <c r="BS474" s="192" t="str">
        <f t="shared" si="206"/>
        <v>Date signature contrat absente ou non conforme</v>
      </c>
      <c r="BT474" s="24"/>
      <c r="BU474" s="29"/>
      <c r="BV474" s="61" t="str">
        <f t="shared" si="219"/>
        <v>Compléter la colonne M</v>
      </c>
      <c r="BW474" s="62"/>
      <c r="BX474" s="29"/>
      <c r="BY474" s="205" t="str">
        <f>IF($M474="","Compléter la colonne M",IF(BW474="","Compléter la part variable",IF($M474=Données!$I$3,BW474,IF(AND($M474=Données!$I$2,BX474=""),"Compléter la colonne précédente",IF(BW474-BX474&lt;=0,0,IF(BX474&gt;=144.44,BW474-144.44,BW474-BX474))))))</f>
        <v>Compléter la colonne M</v>
      </c>
      <c r="BZ474" s="197" t="str">
        <f>IF(BW474="","Compléter la part variable",IF(AND($M474=Données!$I$2,BX474=""),"Compléter mont. unit. versé pour le BTE",IF(BY474-$C$6&lt;0,0,BY474-$C$6)))</f>
        <v>Compléter la part variable</v>
      </c>
      <c r="CA474" s="192" t="str">
        <f t="shared" si="207"/>
        <v>Date signature contrat absente ou non conforme</v>
      </c>
      <c r="CB474" s="24"/>
      <c r="CC474" s="29"/>
      <c r="CD474" s="61" t="str">
        <f t="shared" si="220"/>
        <v>Compléter la colonne M</v>
      </c>
      <c r="CE474" s="62"/>
      <c r="CF474" s="29"/>
      <c r="CG474" s="205" t="str">
        <f>IF($M474="","Compléter la colonne M",IF(CE474="","Compléter la part variable",IF($M474=Données!$I$3,CE474,IF(AND($M474=Données!$I$2,CF474=""),"Compléter la colonne précédente",IF(CE474-CF474&lt;=0,0,IF(CF474&gt;=144.44,CE474-144.44,CE474-CF474))))))</f>
        <v>Compléter la colonne M</v>
      </c>
      <c r="CH474" s="197" t="str">
        <f>IF(CE474="","Compléter la part variable",IF(AND($M474=Données!$I$2,CF474=""),"Compléter mont. unit. versé pour le BTE",IF(CG474-$C$6&lt;0,0,CG474-$C$6)))</f>
        <v>Compléter la part variable</v>
      </c>
      <c r="CI474" s="192" t="str">
        <f t="shared" si="208"/>
        <v>Date signature contrat absente ou non conforme</v>
      </c>
      <c r="CJ474" s="24"/>
      <c r="CK474" s="29"/>
      <c r="CL474" s="61" t="str">
        <f t="shared" si="221"/>
        <v>Compléter la colonne M</v>
      </c>
      <c r="CM474" s="62"/>
      <c r="CN474" s="29"/>
      <c r="CO474" s="205" t="str">
        <f>IF($M474="","Compléter la colonne M",IF(CM474="","Compléter la part variable",IF($M474=Données!$I$3,CM474,IF(AND($M474=Données!$I$2,CN474=""),"Compléter la colonne précédente",IF(CM474-CN474&lt;=0,0,IF(CN474&gt;=144.44,CM474-144.44,CM474-CN474))))))</f>
        <v>Compléter la colonne M</v>
      </c>
      <c r="CP474" s="197" t="str">
        <f>IF(CM474="","Compléter la part variable",IF(AND($M474=Données!$I$2,CN474=""),"Compléter mont. unit. versé pour le BTE",IF(CO474-$C$6&lt;0,0,CO474-$C$6)))</f>
        <v>Compléter la part variable</v>
      </c>
      <c r="CQ474" s="192" t="str">
        <f t="shared" si="209"/>
        <v>Date signature contrat absente ou non conforme</v>
      </c>
      <c r="CR474" s="24"/>
      <c r="CS474" s="29"/>
      <c r="CT474" s="61" t="str">
        <f t="shared" si="222"/>
        <v>Compléter la colonne M</v>
      </c>
      <c r="CU474" s="62"/>
      <c r="CV474" s="29"/>
      <c r="CW474" s="205" t="str">
        <f>IF($M474="","Compléter la colonne M",IF(CU474="","Compléter la part variable",IF($M474=Données!$I$3,CU474,IF(AND($M474=Données!$I$2,CV474=""),"Compléter la colonne précédente",IF(CU474-CV474&lt;=0,0,IF(CV474&gt;=144.44,CU474-144.44,CU474-CV474))))))</f>
        <v>Compléter la colonne M</v>
      </c>
      <c r="CX474" s="197" t="str">
        <f>IF(CU474="","Compléter la part variable",IF(AND($M474=Données!$I$2,CV474=""),"Compléter mont. unit. versé pour le BTE",IF(CW474-$C$6&lt;0,0,CW474-$C$6)))</f>
        <v>Compléter la part variable</v>
      </c>
      <c r="CY474" s="192" t="str">
        <f t="shared" si="210"/>
        <v>Date signature contrat absente ou non conforme</v>
      </c>
      <c r="CZ474" s="24"/>
      <c r="DA474" s="29"/>
      <c r="DB474" s="61" t="str">
        <f t="shared" si="223"/>
        <v>Compléter la colonne M</v>
      </c>
      <c r="DC474" s="62"/>
      <c r="DD474" s="29"/>
      <c r="DE474" s="205" t="str">
        <f>IF($M474="","Compléter la colonne M",IF(DC474="","Compléter la part variable",IF($M474=Données!$I$3,DC474,IF(AND($M474=Données!$I$2,DD474=""),"Compléter la colonne précédente",IF(DC474-DD474&lt;=0,0,IF(DD474&gt;=144.44,DC474-144.44,DC474-DD474))))))</f>
        <v>Compléter la colonne M</v>
      </c>
      <c r="DF474" s="197" t="str">
        <f>IF(DC474="","Compléter la part variable",IF(AND($M474=Données!$I$2,DD474=""),"Compléter mont. unit. versé pour le BTE",IF(DE474-$C$6&lt;0,0,DE474-$C$6)))</f>
        <v>Compléter la part variable</v>
      </c>
      <c r="DG474" s="192" t="str">
        <f t="shared" si="211"/>
        <v>Date signature contrat absente ou non conforme</v>
      </c>
      <c r="DH474" s="106" t="str">
        <f t="shared" si="198"/>
        <v>Remplir les colonnes M,N, Q et P</v>
      </c>
      <c r="DI474" s="153" t="str">
        <f t="shared" si="199"/>
        <v>Remplir les colonnes M, N, Q et P</v>
      </c>
      <c r="DJ474" s="28" t="str">
        <f t="shared" si="200"/>
        <v>Remplir les colonnes M, N, Q et P</v>
      </c>
      <c r="DK474"/>
      <c r="DL474"/>
    </row>
    <row r="475" spans="1:116" x14ac:dyDescent="0.3">
      <c r="A475" s="132"/>
      <c r="B475" s="165"/>
      <c r="C475" s="43"/>
      <c r="D475" s="43"/>
      <c r="E475" s="43"/>
      <c r="F475" s="43"/>
      <c r="G475" s="133"/>
      <c r="H475" s="59"/>
      <c r="I475" s="29"/>
      <c r="J475" s="167"/>
      <c r="K475" s="167"/>
      <c r="L475" s="168"/>
      <c r="M475" s="141"/>
      <c r="N475" s="119"/>
      <c r="O475" s="69"/>
      <c r="P475" s="69"/>
      <c r="Q475" s="145"/>
      <c r="R475" s="24"/>
      <c r="S475" s="29"/>
      <c r="T475" s="61" t="str">
        <f t="shared" si="212"/>
        <v>Compléter la colonne M</v>
      </c>
      <c r="U475" s="62"/>
      <c r="V475" s="103" t="str">
        <f t="shared" si="196"/>
        <v>Compléter la colonne précédente</v>
      </c>
      <c r="W475" s="192" t="str">
        <f t="shared" si="197"/>
        <v>Date signature contrat absente ou non conforme</v>
      </c>
      <c r="X475" s="24"/>
      <c r="Y475" s="29"/>
      <c r="Z475" s="61" t="str">
        <f t="shared" si="213"/>
        <v>Compléter la colonne M</v>
      </c>
      <c r="AA475" s="62"/>
      <c r="AB475" s="29"/>
      <c r="AC475" s="205" t="str">
        <f>IF($M475="","Compléter la colonne M",IF(AA475="","Compléter la part variable",IF($M475=Données!$I$3,AA475,IF(AND($M475=Données!$I$2,AB475=""),"Compléter la colonne précédente",IF(AA475-AB475&lt;=0,0,IF(AB475&gt;=144.44,AA475-144.44,AA475-AB475))))))</f>
        <v>Compléter la colonne M</v>
      </c>
      <c r="AD475" s="197" t="str">
        <f>IF(AA475="","Compléter la part variable",IF(AND($M475=Données!$I$2,AB475=""),"Compléter mont. unit. versé pour le BTE",IF(AC475-$C$6&lt;0,0,AC475-$C$6)))</f>
        <v>Compléter la part variable</v>
      </c>
      <c r="AE475" s="192" t="str">
        <f t="shared" si="201"/>
        <v>Date signature contrat absente ou non conforme</v>
      </c>
      <c r="AF475" s="24"/>
      <c r="AG475" s="29"/>
      <c r="AH475" s="61" t="str">
        <f t="shared" si="214"/>
        <v>Compléter la colonne M</v>
      </c>
      <c r="AI475" s="62"/>
      <c r="AJ475" s="29"/>
      <c r="AK475" s="205" t="str">
        <f>IF($M475="","Compléter la colonne M",IF(AI475="","Compléter la part variable",IF($M475=Données!$I$3,AI475,IF(AND($M475=Données!$I$2,AJ475=""),"Compléter la colonne précédente",IF(AI475-AJ475&lt;=0,0,IF(AJ475&gt;=144.44,AI475-144.44,AI475-AJ475))))))</f>
        <v>Compléter la colonne M</v>
      </c>
      <c r="AL475" s="197" t="str">
        <f>IF(AI475="","Compléter la part variable",IF(AND($M475=Données!$I$2,AJ475=""),"Compléter mont. unit. versé pour le BTE",IF(AK475-$C$6&lt;0,0,AK475-$C$6)))</f>
        <v>Compléter la part variable</v>
      </c>
      <c r="AM475" s="192" t="str">
        <f t="shared" si="202"/>
        <v>Date signature contrat absente ou non conforme</v>
      </c>
      <c r="AN475" s="24"/>
      <c r="AO475" s="29"/>
      <c r="AP475" s="61" t="str">
        <f t="shared" si="215"/>
        <v>Compléter la colonne M</v>
      </c>
      <c r="AQ475" s="62"/>
      <c r="AR475" s="29"/>
      <c r="AS475" s="205" t="str">
        <f>IF($M475="","Compléter la colonne M",IF(AQ475="","Compléter la part variable",IF($M475=Données!$I$3,AQ475,IF(AND($M475=Données!$I$2,AR475=""),"Compléter la colonne précédente",IF(AQ475-AR475&lt;=0,0,IF(AR475&gt;=144.44,AQ475-144.44,AQ475-AR475))))))</f>
        <v>Compléter la colonne M</v>
      </c>
      <c r="AT475" s="197" t="str">
        <f>IF(AQ475="","Compléter la part variable",IF(AND($M475=Données!$I$2,AR475=""),"Compléter mont. unit. versé pour le BTE",IF(AS475-$C$6&lt;0,0,AS475-$C$6)))</f>
        <v>Compléter la part variable</v>
      </c>
      <c r="AU475" s="192" t="str">
        <f t="shared" si="203"/>
        <v>Date signature contrat absente ou non conforme</v>
      </c>
      <c r="AV475" s="24"/>
      <c r="AW475" s="29"/>
      <c r="AX475" s="61" t="str">
        <f t="shared" si="216"/>
        <v>Compléter la colonne M</v>
      </c>
      <c r="AY475" s="62"/>
      <c r="AZ475" s="29"/>
      <c r="BA475" s="205" t="str">
        <f>IF($M475="","Compléter la colonne M",IF(AY475="","Compléter la part variable",IF($M475=Données!$I$3,AY475,IF(AND($M475=Données!$I$2,AZ475=""),"Compléter la colonne précédente",IF(AY475-AZ475&lt;=0,0,IF(AZ475&gt;=144.44,AY475-144.44,AY475-AZ475))))))</f>
        <v>Compléter la colonne M</v>
      </c>
      <c r="BB475" s="197" t="str">
        <f>IF(AY475="","Compléter la part variable",IF(AND($M475=Données!$I$2,AZ475=""),"Compléter mont. unit. versé pour le BTE",IF(BA475-$C$6&lt;0,0,BA475-$C$6)))</f>
        <v>Compléter la part variable</v>
      </c>
      <c r="BC475" s="192" t="str">
        <f t="shared" si="204"/>
        <v>Date signature contrat absente ou non conforme</v>
      </c>
      <c r="BD475" s="24"/>
      <c r="BE475" s="29"/>
      <c r="BF475" s="61" t="str">
        <f t="shared" si="217"/>
        <v>Compléter la colonne M</v>
      </c>
      <c r="BG475" s="62"/>
      <c r="BH475" s="29"/>
      <c r="BI475" s="205" t="str">
        <f>IF($M475="","Compléter la colonne M",IF(BG475="","Compléter la part variable",IF($M475=Données!$I$3,BG475,IF(AND($M475=Données!$I$2,BH475=""),"Compléter la colonne précédente",IF(BG475-BH475&lt;=0,0,IF(BH475&gt;=144.44,BG475-144.44,BG475-BH475))))))</f>
        <v>Compléter la colonne M</v>
      </c>
      <c r="BJ475" s="197" t="str">
        <f>IF(BG475="","Compléter la part variable",IF(AND($M475=Données!$I$2,BH475=""),"Compléter mont. unit. versé pour le BTE",IF(BI475-$C$6&lt;0,0,BI475-$C$6)))</f>
        <v>Compléter la part variable</v>
      </c>
      <c r="BK475" s="192" t="str">
        <f t="shared" si="205"/>
        <v>Date signature contrat absente ou non conforme</v>
      </c>
      <c r="BL475" s="24"/>
      <c r="BM475" s="29"/>
      <c r="BN475" s="61" t="str">
        <f t="shared" si="218"/>
        <v>Compléter la colonne M</v>
      </c>
      <c r="BO475" s="62"/>
      <c r="BP475" s="29"/>
      <c r="BQ475" s="205" t="str">
        <f>IF($M475="","Compléter la colonne M",IF(BO475="","Compléter la part variable",IF($M475=Données!$I$3,BO475,IF(AND($M475=Données!$I$2,BP475=""),"Compléter la colonne précédente",IF(BO475-BP475&lt;=0,0,IF(BP475&gt;=144.44,BO475-144.44,BO475-BP475))))))</f>
        <v>Compléter la colonne M</v>
      </c>
      <c r="BR475" s="197" t="str">
        <f>IF(BO475="","Compléter la part variable",IF(AND($M475=Données!$I$2,BP475=""),"Compléter mont. unit. versé pour le BTE",IF(BQ475-$C$6&lt;0,0,BQ475-$C$6)))</f>
        <v>Compléter la part variable</v>
      </c>
      <c r="BS475" s="192" t="str">
        <f t="shared" si="206"/>
        <v>Date signature contrat absente ou non conforme</v>
      </c>
      <c r="BT475" s="24"/>
      <c r="BU475" s="29"/>
      <c r="BV475" s="61" t="str">
        <f t="shared" si="219"/>
        <v>Compléter la colonne M</v>
      </c>
      <c r="BW475" s="62"/>
      <c r="BX475" s="29"/>
      <c r="BY475" s="205" t="str">
        <f>IF($M475="","Compléter la colonne M",IF(BW475="","Compléter la part variable",IF($M475=Données!$I$3,BW475,IF(AND($M475=Données!$I$2,BX475=""),"Compléter la colonne précédente",IF(BW475-BX475&lt;=0,0,IF(BX475&gt;=144.44,BW475-144.44,BW475-BX475))))))</f>
        <v>Compléter la colonne M</v>
      </c>
      <c r="BZ475" s="197" t="str">
        <f>IF(BW475="","Compléter la part variable",IF(AND($M475=Données!$I$2,BX475=""),"Compléter mont. unit. versé pour le BTE",IF(BY475-$C$6&lt;0,0,BY475-$C$6)))</f>
        <v>Compléter la part variable</v>
      </c>
      <c r="CA475" s="192" t="str">
        <f t="shared" si="207"/>
        <v>Date signature contrat absente ou non conforme</v>
      </c>
      <c r="CB475" s="24"/>
      <c r="CC475" s="29"/>
      <c r="CD475" s="61" t="str">
        <f t="shared" si="220"/>
        <v>Compléter la colonne M</v>
      </c>
      <c r="CE475" s="62"/>
      <c r="CF475" s="29"/>
      <c r="CG475" s="205" t="str">
        <f>IF($M475="","Compléter la colonne M",IF(CE475="","Compléter la part variable",IF($M475=Données!$I$3,CE475,IF(AND($M475=Données!$I$2,CF475=""),"Compléter la colonne précédente",IF(CE475-CF475&lt;=0,0,IF(CF475&gt;=144.44,CE475-144.44,CE475-CF475))))))</f>
        <v>Compléter la colonne M</v>
      </c>
      <c r="CH475" s="197" t="str">
        <f>IF(CE475="","Compléter la part variable",IF(AND($M475=Données!$I$2,CF475=""),"Compléter mont. unit. versé pour le BTE",IF(CG475-$C$6&lt;0,0,CG475-$C$6)))</f>
        <v>Compléter la part variable</v>
      </c>
      <c r="CI475" s="192" t="str">
        <f t="shared" si="208"/>
        <v>Date signature contrat absente ou non conforme</v>
      </c>
      <c r="CJ475" s="24"/>
      <c r="CK475" s="29"/>
      <c r="CL475" s="61" t="str">
        <f t="shared" si="221"/>
        <v>Compléter la colonne M</v>
      </c>
      <c r="CM475" s="62"/>
      <c r="CN475" s="29"/>
      <c r="CO475" s="205" t="str">
        <f>IF($M475="","Compléter la colonne M",IF(CM475="","Compléter la part variable",IF($M475=Données!$I$3,CM475,IF(AND($M475=Données!$I$2,CN475=""),"Compléter la colonne précédente",IF(CM475-CN475&lt;=0,0,IF(CN475&gt;=144.44,CM475-144.44,CM475-CN475))))))</f>
        <v>Compléter la colonne M</v>
      </c>
      <c r="CP475" s="197" t="str">
        <f>IF(CM475="","Compléter la part variable",IF(AND($M475=Données!$I$2,CN475=""),"Compléter mont. unit. versé pour le BTE",IF(CO475-$C$6&lt;0,0,CO475-$C$6)))</f>
        <v>Compléter la part variable</v>
      </c>
      <c r="CQ475" s="192" t="str">
        <f t="shared" si="209"/>
        <v>Date signature contrat absente ou non conforme</v>
      </c>
      <c r="CR475" s="24"/>
      <c r="CS475" s="29"/>
      <c r="CT475" s="61" t="str">
        <f t="shared" si="222"/>
        <v>Compléter la colonne M</v>
      </c>
      <c r="CU475" s="62"/>
      <c r="CV475" s="29"/>
      <c r="CW475" s="205" t="str">
        <f>IF($M475="","Compléter la colonne M",IF(CU475="","Compléter la part variable",IF($M475=Données!$I$3,CU475,IF(AND($M475=Données!$I$2,CV475=""),"Compléter la colonne précédente",IF(CU475-CV475&lt;=0,0,IF(CV475&gt;=144.44,CU475-144.44,CU475-CV475))))))</f>
        <v>Compléter la colonne M</v>
      </c>
      <c r="CX475" s="197" t="str">
        <f>IF(CU475="","Compléter la part variable",IF(AND($M475=Données!$I$2,CV475=""),"Compléter mont. unit. versé pour le BTE",IF(CW475-$C$6&lt;0,0,CW475-$C$6)))</f>
        <v>Compléter la part variable</v>
      </c>
      <c r="CY475" s="192" t="str">
        <f t="shared" si="210"/>
        <v>Date signature contrat absente ou non conforme</v>
      </c>
      <c r="CZ475" s="24"/>
      <c r="DA475" s="29"/>
      <c r="DB475" s="61" t="str">
        <f t="shared" si="223"/>
        <v>Compléter la colonne M</v>
      </c>
      <c r="DC475" s="62"/>
      <c r="DD475" s="29"/>
      <c r="DE475" s="205" t="str">
        <f>IF($M475="","Compléter la colonne M",IF(DC475="","Compléter la part variable",IF($M475=Données!$I$3,DC475,IF(AND($M475=Données!$I$2,DD475=""),"Compléter la colonne précédente",IF(DC475-DD475&lt;=0,0,IF(DD475&gt;=144.44,DC475-144.44,DC475-DD475))))))</f>
        <v>Compléter la colonne M</v>
      </c>
      <c r="DF475" s="197" t="str">
        <f>IF(DC475="","Compléter la part variable",IF(AND($M475=Données!$I$2,DD475=""),"Compléter mont. unit. versé pour le BTE",IF(DE475-$C$6&lt;0,0,DE475-$C$6)))</f>
        <v>Compléter la part variable</v>
      </c>
      <c r="DG475" s="192" t="str">
        <f t="shared" si="211"/>
        <v>Date signature contrat absente ou non conforme</v>
      </c>
      <c r="DH475" s="106" t="str">
        <f t="shared" si="198"/>
        <v>Remplir les colonnes M,N, Q et P</v>
      </c>
      <c r="DI475" s="153" t="str">
        <f t="shared" si="199"/>
        <v>Remplir les colonnes M, N, Q et P</v>
      </c>
      <c r="DJ475" s="28" t="str">
        <f t="shared" si="200"/>
        <v>Remplir les colonnes M, N, Q et P</v>
      </c>
      <c r="DK475"/>
      <c r="DL475"/>
    </row>
    <row r="476" spans="1:116" x14ac:dyDescent="0.3">
      <c r="A476" s="132"/>
      <c r="B476" s="165"/>
      <c r="C476" s="43"/>
      <c r="D476" s="43"/>
      <c r="E476" s="43"/>
      <c r="F476" s="43"/>
      <c r="G476" s="133"/>
      <c r="H476" s="59"/>
      <c r="I476" s="29"/>
      <c r="J476" s="167"/>
      <c r="K476" s="167"/>
      <c r="L476" s="168"/>
      <c r="M476" s="141"/>
      <c r="N476" s="119"/>
      <c r="O476" s="69"/>
      <c r="P476" s="69"/>
      <c r="Q476" s="145"/>
      <c r="R476" s="24"/>
      <c r="S476" s="29"/>
      <c r="T476" s="61" t="str">
        <f t="shared" si="212"/>
        <v>Compléter la colonne M</v>
      </c>
      <c r="U476" s="62"/>
      <c r="V476" s="103" t="str">
        <f t="shared" si="196"/>
        <v>Compléter la colonne précédente</v>
      </c>
      <c r="W476" s="192" t="str">
        <f t="shared" si="197"/>
        <v>Date signature contrat absente ou non conforme</v>
      </c>
      <c r="X476" s="24"/>
      <c r="Y476" s="29"/>
      <c r="Z476" s="61" t="str">
        <f t="shared" si="213"/>
        <v>Compléter la colonne M</v>
      </c>
      <c r="AA476" s="62"/>
      <c r="AB476" s="29"/>
      <c r="AC476" s="205" t="str">
        <f>IF($M476="","Compléter la colonne M",IF(AA476="","Compléter la part variable",IF($M476=Données!$I$3,AA476,IF(AND($M476=Données!$I$2,AB476=""),"Compléter la colonne précédente",IF(AA476-AB476&lt;=0,0,IF(AB476&gt;=144.44,AA476-144.44,AA476-AB476))))))</f>
        <v>Compléter la colonne M</v>
      </c>
      <c r="AD476" s="197" t="str">
        <f>IF(AA476="","Compléter la part variable",IF(AND($M476=Données!$I$2,AB476=""),"Compléter mont. unit. versé pour le BTE",IF(AC476-$C$6&lt;0,0,AC476-$C$6)))</f>
        <v>Compléter la part variable</v>
      </c>
      <c r="AE476" s="192" t="str">
        <f t="shared" si="201"/>
        <v>Date signature contrat absente ou non conforme</v>
      </c>
      <c r="AF476" s="24"/>
      <c r="AG476" s="29"/>
      <c r="AH476" s="61" t="str">
        <f t="shared" si="214"/>
        <v>Compléter la colonne M</v>
      </c>
      <c r="AI476" s="62"/>
      <c r="AJ476" s="29"/>
      <c r="AK476" s="205" t="str">
        <f>IF($M476="","Compléter la colonne M",IF(AI476="","Compléter la part variable",IF($M476=Données!$I$3,AI476,IF(AND($M476=Données!$I$2,AJ476=""),"Compléter la colonne précédente",IF(AI476-AJ476&lt;=0,0,IF(AJ476&gt;=144.44,AI476-144.44,AI476-AJ476))))))</f>
        <v>Compléter la colonne M</v>
      </c>
      <c r="AL476" s="197" t="str">
        <f>IF(AI476="","Compléter la part variable",IF(AND($M476=Données!$I$2,AJ476=""),"Compléter mont. unit. versé pour le BTE",IF(AK476-$C$6&lt;0,0,AK476-$C$6)))</f>
        <v>Compléter la part variable</v>
      </c>
      <c r="AM476" s="192" t="str">
        <f t="shared" si="202"/>
        <v>Date signature contrat absente ou non conforme</v>
      </c>
      <c r="AN476" s="24"/>
      <c r="AO476" s="29"/>
      <c r="AP476" s="61" t="str">
        <f t="shared" si="215"/>
        <v>Compléter la colonne M</v>
      </c>
      <c r="AQ476" s="62"/>
      <c r="AR476" s="29"/>
      <c r="AS476" s="205" t="str">
        <f>IF($M476="","Compléter la colonne M",IF(AQ476="","Compléter la part variable",IF($M476=Données!$I$3,AQ476,IF(AND($M476=Données!$I$2,AR476=""),"Compléter la colonne précédente",IF(AQ476-AR476&lt;=0,0,IF(AR476&gt;=144.44,AQ476-144.44,AQ476-AR476))))))</f>
        <v>Compléter la colonne M</v>
      </c>
      <c r="AT476" s="197" t="str">
        <f>IF(AQ476="","Compléter la part variable",IF(AND($M476=Données!$I$2,AR476=""),"Compléter mont. unit. versé pour le BTE",IF(AS476-$C$6&lt;0,0,AS476-$C$6)))</f>
        <v>Compléter la part variable</v>
      </c>
      <c r="AU476" s="192" t="str">
        <f t="shared" si="203"/>
        <v>Date signature contrat absente ou non conforme</v>
      </c>
      <c r="AV476" s="24"/>
      <c r="AW476" s="29"/>
      <c r="AX476" s="61" t="str">
        <f t="shared" si="216"/>
        <v>Compléter la colonne M</v>
      </c>
      <c r="AY476" s="62"/>
      <c r="AZ476" s="29"/>
      <c r="BA476" s="205" t="str">
        <f>IF($M476="","Compléter la colonne M",IF(AY476="","Compléter la part variable",IF($M476=Données!$I$3,AY476,IF(AND($M476=Données!$I$2,AZ476=""),"Compléter la colonne précédente",IF(AY476-AZ476&lt;=0,0,IF(AZ476&gt;=144.44,AY476-144.44,AY476-AZ476))))))</f>
        <v>Compléter la colonne M</v>
      </c>
      <c r="BB476" s="197" t="str">
        <f>IF(AY476="","Compléter la part variable",IF(AND($M476=Données!$I$2,AZ476=""),"Compléter mont. unit. versé pour le BTE",IF(BA476-$C$6&lt;0,0,BA476-$C$6)))</f>
        <v>Compléter la part variable</v>
      </c>
      <c r="BC476" s="192" t="str">
        <f t="shared" si="204"/>
        <v>Date signature contrat absente ou non conforme</v>
      </c>
      <c r="BD476" s="24"/>
      <c r="BE476" s="29"/>
      <c r="BF476" s="61" t="str">
        <f t="shared" si="217"/>
        <v>Compléter la colonne M</v>
      </c>
      <c r="BG476" s="62"/>
      <c r="BH476" s="29"/>
      <c r="BI476" s="205" t="str">
        <f>IF($M476="","Compléter la colonne M",IF(BG476="","Compléter la part variable",IF($M476=Données!$I$3,BG476,IF(AND($M476=Données!$I$2,BH476=""),"Compléter la colonne précédente",IF(BG476-BH476&lt;=0,0,IF(BH476&gt;=144.44,BG476-144.44,BG476-BH476))))))</f>
        <v>Compléter la colonne M</v>
      </c>
      <c r="BJ476" s="197" t="str">
        <f>IF(BG476="","Compléter la part variable",IF(AND($M476=Données!$I$2,BH476=""),"Compléter mont. unit. versé pour le BTE",IF(BI476-$C$6&lt;0,0,BI476-$C$6)))</f>
        <v>Compléter la part variable</v>
      </c>
      <c r="BK476" s="192" t="str">
        <f t="shared" si="205"/>
        <v>Date signature contrat absente ou non conforme</v>
      </c>
      <c r="BL476" s="24"/>
      <c r="BM476" s="29"/>
      <c r="BN476" s="61" t="str">
        <f t="shared" si="218"/>
        <v>Compléter la colonne M</v>
      </c>
      <c r="BO476" s="62"/>
      <c r="BP476" s="29"/>
      <c r="BQ476" s="205" t="str">
        <f>IF($M476="","Compléter la colonne M",IF(BO476="","Compléter la part variable",IF($M476=Données!$I$3,BO476,IF(AND($M476=Données!$I$2,BP476=""),"Compléter la colonne précédente",IF(BO476-BP476&lt;=0,0,IF(BP476&gt;=144.44,BO476-144.44,BO476-BP476))))))</f>
        <v>Compléter la colonne M</v>
      </c>
      <c r="BR476" s="197" t="str">
        <f>IF(BO476="","Compléter la part variable",IF(AND($M476=Données!$I$2,BP476=""),"Compléter mont. unit. versé pour le BTE",IF(BQ476-$C$6&lt;0,0,BQ476-$C$6)))</f>
        <v>Compléter la part variable</v>
      </c>
      <c r="BS476" s="192" t="str">
        <f t="shared" si="206"/>
        <v>Date signature contrat absente ou non conforme</v>
      </c>
      <c r="BT476" s="24"/>
      <c r="BU476" s="29"/>
      <c r="BV476" s="61" t="str">
        <f t="shared" si="219"/>
        <v>Compléter la colonne M</v>
      </c>
      <c r="BW476" s="62"/>
      <c r="BX476" s="29"/>
      <c r="BY476" s="205" t="str">
        <f>IF($M476="","Compléter la colonne M",IF(BW476="","Compléter la part variable",IF($M476=Données!$I$3,BW476,IF(AND($M476=Données!$I$2,BX476=""),"Compléter la colonne précédente",IF(BW476-BX476&lt;=0,0,IF(BX476&gt;=144.44,BW476-144.44,BW476-BX476))))))</f>
        <v>Compléter la colonne M</v>
      </c>
      <c r="BZ476" s="197" t="str">
        <f>IF(BW476="","Compléter la part variable",IF(AND($M476=Données!$I$2,BX476=""),"Compléter mont. unit. versé pour le BTE",IF(BY476-$C$6&lt;0,0,BY476-$C$6)))</f>
        <v>Compléter la part variable</v>
      </c>
      <c r="CA476" s="192" t="str">
        <f t="shared" si="207"/>
        <v>Date signature contrat absente ou non conforme</v>
      </c>
      <c r="CB476" s="24"/>
      <c r="CC476" s="29"/>
      <c r="CD476" s="61" t="str">
        <f t="shared" si="220"/>
        <v>Compléter la colonne M</v>
      </c>
      <c r="CE476" s="62"/>
      <c r="CF476" s="29"/>
      <c r="CG476" s="205" t="str">
        <f>IF($M476="","Compléter la colonne M",IF(CE476="","Compléter la part variable",IF($M476=Données!$I$3,CE476,IF(AND($M476=Données!$I$2,CF476=""),"Compléter la colonne précédente",IF(CE476-CF476&lt;=0,0,IF(CF476&gt;=144.44,CE476-144.44,CE476-CF476))))))</f>
        <v>Compléter la colonne M</v>
      </c>
      <c r="CH476" s="197" t="str">
        <f>IF(CE476="","Compléter la part variable",IF(AND($M476=Données!$I$2,CF476=""),"Compléter mont. unit. versé pour le BTE",IF(CG476-$C$6&lt;0,0,CG476-$C$6)))</f>
        <v>Compléter la part variable</v>
      </c>
      <c r="CI476" s="192" t="str">
        <f t="shared" si="208"/>
        <v>Date signature contrat absente ou non conforme</v>
      </c>
      <c r="CJ476" s="24"/>
      <c r="CK476" s="29"/>
      <c r="CL476" s="61" t="str">
        <f t="shared" si="221"/>
        <v>Compléter la colonne M</v>
      </c>
      <c r="CM476" s="62"/>
      <c r="CN476" s="29"/>
      <c r="CO476" s="205" t="str">
        <f>IF($M476="","Compléter la colonne M",IF(CM476="","Compléter la part variable",IF($M476=Données!$I$3,CM476,IF(AND($M476=Données!$I$2,CN476=""),"Compléter la colonne précédente",IF(CM476-CN476&lt;=0,0,IF(CN476&gt;=144.44,CM476-144.44,CM476-CN476))))))</f>
        <v>Compléter la colonne M</v>
      </c>
      <c r="CP476" s="197" t="str">
        <f>IF(CM476="","Compléter la part variable",IF(AND($M476=Données!$I$2,CN476=""),"Compléter mont. unit. versé pour le BTE",IF(CO476-$C$6&lt;0,0,CO476-$C$6)))</f>
        <v>Compléter la part variable</v>
      </c>
      <c r="CQ476" s="192" t="str">
        <f t="shared" si="209"/>
        <v>Date signature contrat absente ou non conforme</v>
      </c>
      <c r="CR476" s="24"/>
      <c r="CS476" s="29"/>
      <c r="CT476" s="61" t="str">
        <f t="shared" si="222"/>
        <v>Compléter la colonne M</v>
      </c>
      <c r="CU476" s="62"/>
      <c r="CV476" s="29"/>
      <c r="CW476" s="205" t="str">
        <f>IF($M476="","Compléter la colonne M",IF(CU476="","Compléter la part variable",IF($M476=Données!$I$3,CU476,IF(AND($M476=Données!$I$2,CV476=""),"Compléter la colonne précédente",IF(CU476-CV476&lt;=0,0,IF(CV476&gt;=144.44,CU476-144.44,CU476-CV476))))))</f>
        <v>Compléter la colonne M</v>
      </c>
      <c r="CX476" s="197" t="str">
        <f>IF(CU476="","Compléter la part variable",IF(AND($M476=Données!$I$2,CV476=""),"Compléter mont. unit. versé pour le BTE",IF(CW476-$C$6&lt;0,0,CW476-$C$6)))</f>
        <v>Compléter la part variable</v>
      </c>
      <c r="CY476" s="192" t="str">
        <f t="shared" si="210"/>
        <v>Date signature contrat absente ou non conforme</v>
      </c>
      <c r="CZ476" s="24"/>
      <c r="DA476" s="29"/>
      <c r="DB476" s="61" t="str">
        <f t="shared" si="223"/>
        <v>Compléter la colonne M</v>
      </c>
      <c r="DC476" s="62"/>
      <c r="DD476" s="29"/>
      <c r="DE476" s="205" t="str">
        <f>IF($M476="","Compléter la colonne M",IF(DC476="","Compléter la part variable",IF($M476=Données!$I$3,DC476,IF(AND($M476=Données!$I$2,DD476=""),"Compléter la colonne précédente",IF(DC476-DD476&lt;=0,0,IF(DD476&gt;=144.44,DC476-144.44,DC476-DD476))))))</f>
        <v>Compléter la colonne M</v>
      </c>
      <c r="DF476" s="197" t="str">
        <f>IF(DC476="","Compléter la part variable",IF(AND($M476=Données!$I$2,DD476=""),"Compléter mont. unit. versé pour le BTE",IF(DE476-$C$6&lt;0,0,DE476-$C$6)))</f>
        <v>Compléter la part variable</v>
      </c>
      <c r="DG476" s="192" t="str">
        <f t="shared" si="211"/>
        <v>Date signature contrat absente ou non conforme</v>
      </c>
      <c r="DH476" s="106" t="str">
        <f t="shared" si="198"/>
        <v>Remplir les colonnes M,N, Q et P</v>
      </c>
      <c r="DI476" s="153" t="str">
        <f t="shared" si="199"/>
        <v>Remplir les colonnes M, N, Q et P</v>
      </c>
      <c r="DJ476" s="28" t="str">
        <f t="shared" si="200"/>
        <v>Remplir les colonnes M, N, Q et P</v>
      </c>
      <c r="DK476"/>
      <c r="DL476"/>
    </row>
    <row r="477" spans="1:116" x14ac:dyDescent="0.3">
      <c r="A477" s="132"/>
      <c r="B477" s="165"/>
      <c r="C477" s="43"/>
      <c r="D477" s="43"/>
      <c r="E477" s="43"/>
      <c r="F477" s="43"/>
      <c r="G477" s="133"/>
      <c r="H477" s="59"/>
      <c r="I477" s="29"/>
      <c r="J477" s="167"/>
      <c r="K477" s="167"/>
      <c r="L477" s="168"/>
      <c r="M477" s="141"/>
      <c r="N477" s="119"/>
      <c r="O477" s="69"/>
      <c r="P477" s="69"/>
      <c r="Q477" s="145"/>
      <c r="R477" s="24"/>
      <c r="S477" s="29"/>
      <c r="T477" s="61" t="str">
        <f t="shared" si="212"/>
        <v>Compléter la colonne M</v>
      </c>
      <c r="U477" s="62"/>
      <c r="V477" s="103" t="str">
        <f t="shared" si="196"/>
        <v>Compléter la colonne précédente</v>
      </c>
      <c r="W477" s="192" t="str">
        <f t="shared" si="197"/>
        <v>Date signature contrat absente ou non conforme</v>
      </c>
      <c r="X477" s="24"/>
      <c r="Y477" s="29"/>
      <c r="Z477" s="61" t="str">
        <f t="shared" si="213"/>
        <v>Compléter la colonne M</v>
      </c>
      <c r="AA477" s="62"/>
      <c r="AB477" s="29"/>
      <c r="AC477" s="205" t="str">
        <f>IF($M477="","Compléter la colonne M",IF(AA477="","Compléter la part variable",IF($M477=Données!$I$3,AA477,IF(AND($M477=Données!$I$2,AB477=""),"Compléter la colonne précédente",IF(AA477-AB477&lt;=0,0,IF(AB477&gt;=144.44,AA477-144.44,AA477-AB477))))))</f>
        <v>Compléter la colonne M</v>
      </c>
      <c r="AD477" s="197" t="str">
        <f>IF(AA477="","Compléter la part variable",IF(AND($M477=Données!$I$2,AB477=""),"Compléter mont. unit. versé pour le BTE",IF(AC477-$C$6&lt;0,0,AC477-$C$6)))</f>
        <v>Compléter la part variable</v>
      </c>
      <c r="AE477" s="192" t="str">
        <f t="shared" si="201"/>
        <v>Date signature contrat absente ou non conforme</v>
      </c>
      <c r="AF477" s="24"/>
      <c r="AG477" s="29"/>
      <c r="AH477" s="61" t="str">
        <f t="shared" si="214"/>
        <v>Compléter la colonne M</v>
      </c>
      <c r="AI477" s="62"/>
      <c r="AJ477" s="29"/>
      <c r="AK477" s="205" t="str">
        <f>IF($M477="","Compléter la colonne M",IF(AI477="","Compléter la part variable",IF($M477=Données!$I$3,AI477,IF(AND($M477=Données!$I$2,AJ477=""),"Compléter la colonne précédente",IF(AI477-AJ477&lt;=0,0,IF(AJ477&gt;=144.44,AI477-144.44,AI477-AJ477))))))</f>
        <v>Compléter la colonne M</v>
      </c>
      <c r="AL477" s="197" t="str">
        <f>IF(AI477="","Compléter la part variable",IF(AND($M477=Données!$I$2,AJ477=""),"Compléter mont. unit. versé pour le BTE",IF(AK477-$C$6&lt;0,0,AK477-$C$6)))</f>
        <v>Compléter la part variable</v>
      </c>
      <c r="AM477" s="192" t="str">
        <f t="shared" si="202"/>
        <v>Date signature contrat absente ou non conforme</v>
      </c>
      <c r="AN477" s="24"/>
      <c r="AO477" s="29"/>
      <c r="AP477" s="61" t="str">
        <f t="shared" si="215"/>
        <v>Compléter la colonne M</v>
      </c>
      <c r="AQ477" s="62"/>
      <c r="AR477" s="29"/>
      <c r="AS477" s="205" t="str">
        <f>IF($M477="","Compléter la colonne M",IF(AQ477="","Compléter la part variable",IF($M477=Données!$I$3,AQ477,IF(AND($M477=Données!$I$2,AR477=""),"Compléter la colonne précédente",IF(AQ477-AR477&lt;=0,0,IF(AR477&gt;=144.44,AQ477-144.44,AQ477-AR477))))))</f>
        <v>Compléter la colonne M</v>
      </c>
      <c r="AT477" s="197" t="str">
        <f>IF(AQ477="","Compléter la part variable",IF(AND($M477=Données!$I$2,AR477=""),"Compléter mont. unit. versé pour le BTE",IF(AS477-$C$6&lt;0,0,AS477-$C$6)))</f>
        <v>Compléter la part variable</v>
      </c>
      <c r="AU477" s="192" t="str">
        <f t="shared" si="203"/>
        <v>Date signature contrat absente ou non conforme</v>
      </c>
      <c r="AV477" s="24"/>
      <c r="AW477" s="29"/>
      <c r="AX477" s="61" t="str">
        <f t="shared" si="216"/>
        <v>Compléter la colonne M</v>
      </c>
      <c r="AY477" s="62"/>
      <c r="AZ477" s="29"/>
      <c r="BA477" s="205" t="str">
        <f>IF($M477="","Compléter la colonne M",IF(AY477="","Compléter la part variable",IF($M477=Données!$I$3,AY477,IF(AND($M477=Données!$I$2,AZ477=""),"Compléter la colonne précédente",IF(AY477-AZ477&lt;=0,0,IF(AZ477&gt;=144.44,AY477-144.44,AY477-AZ477))))))</f>
        <v>Compléter la colonne M</v>
      </c>
      <c r="BB477" s="197" t="str">
        <f>IF(AY477="","Compléter la part variable",IF(AND($M477=Données!$I$2,AZ477=""),"Compléter mont. unit. versé pour le BTE",IF(BA477-$C$6&lt;0,0,BA477-$C$6)))</f>
        <v>Compléter la part variable</v>
      </c>
      <c r="BC477" s="192" t="str">
        <f t="shared" si="204"/>
        <v>Date signature contrat absente ou non conforme</v>
      </c>
      <c r="BD477" s="24"/>
      <c r="BE477" s="29"/>
      <c r="BF477" s="61" t="str">
        <f t="shared" si="217"/>
        <v>Compléter la colonne M</v>
      </c>
      <c r="BG477" s="62"/>
      <c r="BH477" s="29"/>
      <c r="BI477" s="205" t="str">
        <f>IF($M477="","Compléter la colonne M",IF(BG477="","Compléter la part variable",IF($M477=Données!$I$3,BG477,IF(AND($M477=Données!$I$2,BH477=""),"Compléter la colonne précédente",IF(BG477-BH477&lt;=0,0,IF(BH477&gt;=144.44,BG477-144.44,BG477-BH477))))))</f>
        <v>Compléter la colonne M</v>
      </c>
      <c r="BJ477" s="197" t="str">
        <f>IF(BG477="","Compléter la part variable",IF(AND($M477=Données!$I$2,BH477=""),"Compléter mont. unit. versé pour le BTE",IF(BI477-$C$6&lt;0,0,BI477-$C$6)))</f>
        <v>Compléter la part variable</v>
      </c>
      <c r="BK477" s="192" t="str">
        <f t="shared" si="205"/>
        <v>Date signature contrat absente ou non conforme</v>
      </c>
      <c r="BL477" s="24"/>
      <c r="BM477" s="29"/>
      <c r="BN477" s="61" t="str">
        <f t="shared" si="218"/>
        <v>Compléter la colonne M</v>
      </c>
      <c r="BO477" s="62"/>
      <c r="BP477" s="29"/>
      <c r="BQ477" s="205" t="str">
        <f>IF($M477="","Compléter la colonne M",IF(BO477="","Compléter la part variable",IF($M477=Données!$I$3,BO477,IF(AND($M477=Données!$I$2,BP477=""),"Compléter la colonne précédente",IF(BO477-BP477&lt;=0,0,IF(BP477&gt;=144.44,BO477-144.44,BO477-BP477))))))</f>
        <v>Compléter la colonne M</v>
      </c>
      <c r="BR477" s="197" t="str">
        <f>IF(BO477="","Compléter la part variable",IF(AND($M477=Données!$I$2,BP477=""),"Compléter mont. unit. versé pour le BTE",IF(BQ477-$C$6&lt;0,0,BQ477-$C$6)))</f>
        <v>Compléter la part variable</v>
      </c>
      <c r="BS477" s="192" t="str">
        <f t="shared" si="206"/>
        <v>Date signature contrat absente ou non conforme</v>
      </c>
      <c r="BT477" s="24"/>
      <c r="BU477" s="29"/>
      <c r="BV477" s="61" t="str">
        <f t="shared" si="219"/>
        <v>Compléter la colonne M</v>
      </c>
      <c r="BW477" s="62"/>
      <c r="BX477" s="29"/>
      <c r="BY477" s="205" t="str">
        <f>IF($M477="","Compléter la colonne M",IF(BW477="","Compléter la part variable",IF($M477=Données!$I$3,BW477,IF(AND($M477=Données!$I$2,BX477=""),"Compléter la colonne précédente",IF(BW477-BX477&lt;=0,0,IF(BX477&gt;=144.44,BW477-144.44,BW477-BX477))))))</f>
        <v>Compléter la colonne M</v>
      </c>
      <c r="BZ477" s="197" t="str">
        <f>IF(BW477="","Compléter la part variable",IF(AND($M477=Données!$I$2,BX477=""),"Compléter mont. unit. versé pour le BTE",IF(BY477-$C$6&lt;0,0,BY477-$C$6)))</f>
        <v>Compléter la part variable</v>
      </c>
      <c r="CA477" s="192" t="str">
        <f t="shared" si="207"/>
        <v>Date signature contrat absente ou non conforme</v>
      </c>
      <c r="CB477" s="24"/>
      <c r="CC477" s="29"/>
      <c r="CD477" s="61" t="str">
        <f t="shared" si="220"/>
        <v>Compléter la colonne M</v>
      </c>
      <c r="CE477" s="62"/>
      <c r="CF477" s="29"/>
      <c r="CG477" s="205" t="str">
        <f>IF($M477="","Compléter la colonne M",IF(CE477="","Compléter la part variable",IF($M477=Données!$I$3,CE477,IF(AND($M477=Données!$I$2,CF477=""),"Compléter la colonne précédente",IF(CE477-CF477&lt;=0,0,IF(CF477&gt;=144.44,CE477-144.44,CE477-CF477))))))</f>
        <v>Compléter la colonne M</v>
      </c>
      <c r="CH477" s="197" t="str">
        <f>IF(CE477="","Compléter la part variable",IF(AND($M477=Données!$I$2,CF477=""),"Compléter mont. unit. versé pour le BTE",IF(CG477-$C$6&lt;0,0,CG477-$C$6)))</f>
        <v>Compléter la part variable</v>
      </c>
      <c r="CI477" s="192" t="str">
        <f t="shared" si="208"/>
        <v>Date signature contrat absente ou non conforme</v>
      </c>
      <c r="CJ477" s="24"/>
      <c r="CK477" s="29"/>
      <c r="CL477" s="61" t="str">
        <f t="shared" si="221"/>
        <v>Compléter la colonne M</v>
      </c>
      <c r="CM477" s="62"/>
      <c r="CN477" s="29"/>
      <c r="CO477" s="205" t="str">
        <f>IF($M477="","Compléter la colonne M",IF(CM477="","Compléter la part variable",IF($M477=Données!$I$3,CM477,IF(AND($M477=Données!$I$2,CN477=""),"Compléter la colonne précédente",IF(CM477-CN477&lt;=0,0,IF(CN477&gt;=144.44,CM477-144.44,CM477-CN477))))))</f>
        <v>Compléter la colonne M</v>
      </c>
      <c r="CP477" s="197" t="str">
        <f>IF(CM477="","Compléter la part variable",IF(AND($M477=Données!$I$2,CN477=""),"Compléter mont. unit. versé pour le BTE",IF(CO477-$C$6&lt;0,0,CO477-$C$6)))</f>
        <v>Compléter la part variable</v>
      </c>
      <c r="CQ477" s="192" t="str">
        <f t="shared" si="209"/>
        <v>Date signature contrat absente ou non conforme</v>
      </c>
      <c r="CR477" s="24"/>
      <c r="CS477" s="29"/>
      <c r="CT477" s="61" t="str">
        <f t="shared" si="222"/>
        <v>Compléter la colonne M</v>
      </c>
      <c r="CU477" s="62"/>
      <c r="CV477" s="29"/>
      <c r="CW477" s="205" t="str">
        <f>IF($M477="","Compléter la colonne M",IF(CU477="","Compléter la part variable",IF($M477=Données!$I$3,CU477,IF(AND($M477=Données!$I$2,CV477=""),"Compléter la colonne précédente",IF(CU477-CV477&lt;=0,0,IF(CV477&gt;=144.44,CU477-144.44,CU477-CV477))))))</f>
        <v>Compléter la colonne M</v>
      </c>
      <c r="CX477" s="197" t="str">
        <f>IF(CU477="","Compléter la part variable",IF(AND($M477=Données!$I$2,CV477=""),"Compléter mont. unit. versé pour le BTE",IF(CW477-$C$6&lt;0,0,CW477-$C$6)))</f>
        <v>Compléter la part variable</v>
      </c>
      <c r="CY477" s="192" t="str">
        <f t="shared" si="210"/>
        <v>Date signature contrat absente ou non conforme</v>
      </c>
      <c r="CZ477" s="24"/>
      <c r="DA477" s="29"/>
      <c r="DB477" s="61" t="str">
        <f t="shared" si="223"/>
        <v>Compléter la colonne M</v>
      </c>
      <c r="DC477" s="62"/>
      <c r="DD477" s="29"/>
      <c r="DE477" s="205" t="str">
        <f>IF($M477="","Compléter la colonne M",IF(DC477="","Compléter la part variable",IF($M477=Données!$I$3,DC477,IF(AND($M477=Données!$I$2,DD477=""),"Compléter la colonne précédente",IF(DC477-DD477&lt;=0,0,IF(DD477&gt;=144.44,DC477-144.44,DC477-DD477))))))</f>
        <v>Compléter la colonne M</v>
      </c>
      <c r="DF477" s="197" t="str">
        <f>IF(DC477="","Compléter la part variable",IF(AND($M477=Données!$I$2,DD477=""),"Compléter mont. unit. versé pour le BTE",IF(DE477-$C$6&lt;0,0,DE477-$C$6)))</f>
        <v>Compléter la part variable</v>
      </c>
      <c r="DG477" s="192" t="str">
        <f t="shared" si="211"/>
        <v>Date signature contrat absente ou non conforme</v>
      </c>
      <c r="DH477" s="106" t="str">
        <f t="shared" si="198"/>
        <v>Remplir les colonnes M,N, Q et P</v>
      </c>
      <c r="DI477" s="153" t="str">
        <f t="shared" si="199"/>
        <v>Remplir les colonnes M, N, Q et P</v>
      </c>
      <c r="DJ477" s="28" t="str">
        <f t="shared" si="200"/>
        <v>Remplir les colonnes M, N, Q et P</v>
      </c>
      <c r="DK477"/>
      <c r="DL477"/>
    </row>
    <row r="478" spans="1:116" x14ac:dyDescent="0.3">
      <c r="A478" s="132"/>
      <c r="B478" s="165"/>
      <c r="C478" s="43"/>
      <c r="D478" s="43"/>
      <c r="E478" s="43"/>
      <c r="F478" s="43"/>
      <c r="G478" s="133"/>
      <c r="H478" s="59"/>
      <c r="I478" s="29"/>
      <c r="J478" s="167"/>
      <c r="K478" s="167"/>
      <c r="L478" s="168"/>
      <c r="M478" s="141"/>
      <c r="N478" s="119"/>
      <c r="O478" s="69"/>
      <c r="P478" s="69"/>
      <c r="Q478" s="145"/>
      <c r="R478" s="24"/>
      <c r="S478" s="29"/>
      <c r="T478" s="61" t="str">
        <f t="shared" si="212"/>
        <v>Compléter la colonne M</v>
      </c>
      <c r="U478" s="62"/>
      <c r="V478" s="103" t="str">
        <f t="shared" si="196"/>
        <v>Compléter la colonne précédente</v>
      </c>
      <c r="W478" s="192" t="str">
        <f t="shared" si="197"/>
        <v>Date signature contrat absente ou non conforme</v>
      </c>
      <c r="X478" s="24"/>
      <c r="Y478" s="29"/>
      <c r="Z478" s="61" t="str">
        <f t="shared" si="213"/>
        <v>Compléter la colonne M</v>
      </c>
      <c r="AA478" s="62"/>
      <c r="AB478" s="29"/>
      <c r="AC478" s="205" t="str">
        <f>IF($M478="","Compléter la colonne M",IF(AA478="","Compléter la part variable",IF($M478=Données!$I$3,AA478,IF(AND($M478=Données!$I$2,AB478=""),"Compléter la colonne précédente",IF(AA478-AB478&lt;=0,0,IF(AB478&gt;=144.44,AA478-144.44,AA478-AB478))))))</f>
        <v>Compléter la colonne M</v>
      </c>
      <c r="AD478" s="197" t="str">
        <f>IF(AA478="","Compléter la part variable",IF(AND($M478=Données!$I$2,AB478=""),"Compléter mont. unit. versé pour le BTE",IF(AC478-$C$6&lt;0,0,AC478-$C$6)))</f>
        <v>Compléter la part variable</v>
      </c>
      <c r="AE478" s="192" t="str">
        <f t="shared" si="201"/>
        <v>Date signature contrat absente ou non conforme</v>
      </c>
      <c r="AF478" s="24"/>
      <c r="AG478" s="29"/>
      <c r="AH478" s="61" t="str">
        <f t="shared" si="214"/>
        <v>Compléter la colonne M</v>
      </c>
      <c r="AI478" s="62"/>
      <c r="AJ478" s="29"/>
      <c r="AK478" s="205" t="str">
        <f>IF($M478="","Compléter la colonne M",IF(AI478="","Compléter la part variable",IF($M478=Données!$I$3,AI478,IF(AND($M478=Données!$I$2,AJ478=""),"Compléter la colonne précédente",IF(AI478-AJ478&lt;=0,0,IF(AJ478&gt;=144.44,AI478-144.44,AI478-AJ478))))))</f>
        <v>Compléter la colonne M</v>
      </c>
      <c r="AL478" s="197" t="str">
        <f>IF(AI478="","Compléter la part variable",IF(AND($M478=Données!$I$2,AJ478=""),"Compléter mont. unit. versé pour le BTE",IF(AK478-$C$6&lt;0,0,AK478-$C$6)))</f>
        <v>Compléter la part variable</v>
      </c>
      <c r="AM478" s="192" t="str">
        <f t="shared" si="202"/>
        <v>Date signature contrat absente ou non conforme</v>
      </c>
      <c r="AN478" s="24"/>
      <c r="AO478" s="29"/>
      <c r="AP478" s="61" t="str">
        <f t="shared" si="215"/>
        <v>Compléter la colonne M</v>
      </c>
      <c r="AQ478" s="62"/>
      <c r="AR478" s="29"/>
      <c r="AS478" s="205" t="str">
        <f>IF($M478="","Compléter la colonne M",IF(AQ478="","Compléter la part variable",IF($M478=Données!$I$3,AQ478,IF(AND($M478=Données!$I$2,AR478=""),"Compléter la colonne précédente",IF(AQ478-AR478&lt;=0,0,IF(AR478&gt;=144.44,AQ478-144.44,AQ478-AR478))))))</f>
        <v>Compléter la colonne M</v>
      </c>
      <c r="AT478" s="197" t="str">
        <f>IF(AQ478="","Compléter la part variable",IF(AND($M478=Données!$I$2,AR478=""),"Compléter mont. unit. versé pour le BTE",IF(AS478-$C$6&lt;0,0,AS478-$C$6)))</f>
        <v>Compléter la part variable</v>
      </c>
      <c r="AU478" s="192" t="str">
        <f t="shared" si="203"/>
        <v>Date signature contrat absente ou non conforme</v>
      </c>
      <c r="AV478" s="24"/>
      <c r="AW478" s="29"/>
      <c r="AX478" s="61" t="str">
        <f t="shared" si="216"/>
        <v>Compléter la colonne M</v>
      </c>
      <c r="AY478" s="62"/>
      <c r="AZ478" s="29"/>
      <c r="BA478" s="205" t="str">
        <f>IF($M478="","Compléter la colonne M",IF(AY478="","Compléter la part variable",IF($M478=Données!$I$3,AY478,IF(AND($M478=Données!$I$2,AZ478=""),"Compléter la colonne précédente",IF(AY478-AZ478&lt;=0,0,IF(AZ478&gt;=144.44,AY478-144.44,AY478-AZ478))))))</f>
        <v>Compléter la colonne M</v>
      </c>
      <c r="BB478" s="197" t="str">
        <f>IF(AY478="","Compléter la part variable",IF(AND($M478=Données!$I$2,AZ478=""),"Compléter mont. unit. versé pour le BTE",IF(BA478-$C$6&lt;0,0,BA478-$C$6)))</f>
        <v>Compléter la part variable</v>
      </c>
      <c r="BC478" s="192" t="str">
        <f t="shared" si="204"/>
        <v>Date signature contrat absente ou non conforme</v>
      </c>
      <c r="BD478" s="24"/>
      <c r="BE478" s="29"/>
      <c r="BF478" s="61" t="str">
        <f t="shared" si="217"/>
        <v>Compléter la colonne M</v>
      </c>
      <c r="BG478" s="62"/>
      <c r="BH478" s="29"/>
      <c r="BI478" s="205" t="str">
        <f>IF($M478="","Compléter la colonne M",IF(BG478="","Compléter la part variable",IF($M478=Données!$I$3,BG478,IF(AND($M478=Données!$I$2,BH478=""),"Compléter la colonne précédente",IF(BG478-BH478&lt;=0,0,IF(BH478&gt;=144.44,BG478-144.44,BG478-BH478))))))</f>
        <v>Compléter la colonne M</v>
      </c>
      <c r="BJ478" s="197" t="str">
        <f>IF(BG478="","Compléter la part variable",IF(AND($M478=Données!$I$2,BH478=""),"Compléter mont. unit. versé pour le BTE",IF(BI478-$C$6&lt;0,0,BI478-$C$6)))</f>
        <v>Compléter la part variable</v>
      </c>
      <c r="BK478" s="192" t="str">
        <f t="shared" si="205"/>
        <v>Date signature contrat absente ou non conforme</v>
      </c>
      <c r="BL478" s="24"/>
      <c r="BM478" s="29"/>
      <c r="BN478" s="61" t="str">
        <f t="shared" si="218"/>
        <v>Compléter la colonne M</v>
      </c>
      <c r="BO478" s="62"/>
      <c r="BP478" s="29"/>
      <c r="BQ478" s="205" t="str">
        <f>IF($M478="","Compléter la colonne M",IF(BO478="","Compléter la part variable",IF($M478=Données!$I$3,BO478,IF(AND($M478=Données!$I$2,BP478=""),"Compléter la colonne précédente",IF(BO478-BP478&lt;=0,0,IF(BP478&gt;=144.44,BO478-144.44,BO478-BP478))))))</f>
        <v>Compléter la colonne M</v>
      </c>
      <c r="BR478" s="197" t="str">
        <f>IF(BO478="","Compléter la part variable",IF(AND($M478=Données!$I$2,BP478=""),"Compléter mont. unit. versé pour le BTE",IF(BQ478-$C$6&lt;0,0,BQ478-$C$6)))</f>
        <v>Compléter la part variable</v>
      </c>
      <c r="BS478" s="192" t="str">
        <f t="shared" si="206"/>
        <v>Date signature contrat absente ou non conforme</v>
      </c>
      <c r="BT478" s="24"/>
      <c r="BU478" s="29"/>
      <c r="BV478" s="61" t="str">
        <f t="shared" si="219"/>
        <v>Compléter la colonne M</v>
      </c>
      <c r="BW478" s="62"/>
      <c r="BX478" s="29"/>
      <c r="BY478" s="205" t="str">
        <f>IF($M478="","Compléter la colonne M",IF(BW478="","Compléter la part variable",IF($M478=Données!$I$3,BW478,IF(AND($M478=Données!$I$2,BX478=""),"Compléter la colonne précédente",IF(BW478-BX478&lt;=0,0,IF(BX478&gt;=144.44,BW478-144.44,BW478-BX478))))))</f>
        <v>Compléter la colonne M</v>
      </c>
      <c r="BZ478" s="197" t="str">
        <f>IF(BW478="","Compléter la part variable",IF(AND($M478=Données!$I$2,BX478=""),"Compléter mont. unit. versé pour le BTE",IF(BY478-$C$6&lt;0,0,BY478-$C$6)))</f>
        <v>Compléter la part variable</v>
      </c>
      <c r="CA478" s="192" t="str">
        <f t="shared" si="207"/>
        <v>Date signature contrat absente ou non conforme</v>
      </c>
      <c r="CB478" s="24"/>
      <c r="CC478" s="29"/>
      <c r="CD478" s="61" t="str">
        <f t="shared" si="220"/>
        <v>Compléter la colonne M</v>
      </c>
      <c r="CE478" s="62"/>
      <c r="CF478" s="29"/>
      <c r="CG478" s="205" t="str">
        <f>IF($M478="","Compléter la colonne M",IF(CE478="","Compléter la part variable",IF($M478=Données!$I$3,CE478,IF(AND($M478=Données!$I$2,CF478=""),"Compléter la colonne précédente",IF(CE478-CF478&lt;=0,0,IF(CF478&gt;=144.44,CE478-144.44,CE478-CF478))))))</f>
        <v>Compléter la colonne M</v>
      </c>
      <c r="CH478" s="197" t="str">
        <f>IF(CE478="","Compléter la part variable",IF(AND($M478=Données!$I$2,CF478=""),"Compléter mont. unit. versé pour le BTE",IF(CG478-$C$6&lt;0,0,CG478-$C$6)))</f>
        <v>Compléter la part variable</v>
      </c>
      <c r="CI478" s="192" t="str">
        <f t="shared" si="208"/>
        <v>Date signature contrat absente ou non conforme</v>
      </c>
      <c r="CJ478" s="24"/>
      <c r="CK478" s="29"/>
      <c r="CL478" s="61" t="str">
        <f t="shared" si="221"/>
        <v>Compléter la colonne M</v>
      </c>
      <c r="CM478" s="62"/>
      <c r="CN478" s="29"/>
      <c r="CO478" s="205" t="str">
        <f>IF($M478="","Compléter la colonne M",IF(CM478="","Compléter la part variable",IF($M478=Données!$I$3,CM478,IF(AND($M478=Données!$I$2,CN478=""),"Compléter la colonne précédente",IF(CM478-CN478&lt;=0,0,IF(CN478&gt;=144.44,CM478-144.44,CM478-CN478))))))</f>
        <v>Compléter la colonne M</v>
      </c>
      <c r="CP478" s="197" t="str">
        <f>IF(CM478="","Compléter la part variable",IF(AND($M478=Données!$I$2,CN478=""),"Compléter mont. unit. versé pour le BTE",IF(CO478-$C$6&lt;0,0,CO478-$C$6)))</f>
        <v>Compléter la part variable</v>
      </c>
      <c r="CQ478" s="192" t="str">
        <f t="shared" si="209"/>
        <v>Date signature contrat absente ou non conforme</v>
      </c>
      <c r="CR478" s="24"/>
      <c r="CS478" s="29"/>
      <c r="CT478" s="61" t="str">
        <f t="shared" si="222"/>
        <v>Compléter la colonne M</v>
      </c>
      <c r="CU478" s="62"/>
      <c r="CV478" s="29"/>
      <c r="CW478" s="205" t="str">
        <f>IF($M478="","Compléter la colonne M",IF(CU478="","Compléter la part variable",IF($M478=Données!$I$3,CU478,IF(AND($M478=Données!$I$2,CV478=""),"Compléter la colonne précédente",IF(CU478-CV478&lt;=0,0,IF(CV478&gt;=144.44,CU478-144.44,CU478-CV478))))))</f>
        <v>Compléter la colonne M</v>
      </c>
      <c r="CX478" s="197" t="str">
        <f>IF(CU478="","Compléter la part variable",IF(AND($M478=Données!$I$2,CV478=""),"Compléter mont. unit. versé pour le BTE",IF(CW478-$C$6&lt;0,0,CW478-$C$6)))</f>
        <v>Compléter la part variable</v>
      </c>
      <c r="CY478" s="192" t="str">
        <f t="shared" si="210"/>
        <v>Date signature contrat absente ou non conforme</v>
      </c>
      <c r="CZ478" s="24"/>
      <c r="DA478" s="29"/>
      <c r="DB478" s="61" t="str">
        <f t="shared" si="223"/>
        <v>Compléter la colonne M</v>
      </c>
      <c r="DC478" s="62"/>
      <c r="DD478" s="29"/>
      <c r="DE478" s="205" t="str">
        <f>IF($M478="","Compléter la colonne M",IF(DC478="","Compléter la part variable",IF($M478=Données!$I$3,DC478,IF(AND($M478=Données!$I$2,DD478=""),"Compléter la colonne précédente",IF(DC478-DD478&lt;=0,0,IF(DD478&gt;=144.44,DC478-144.44,DC478-DD478))))))</f>
        <v>Compléter la colonne M</v>
      </c>
      <c r="DF478" s="197" t="str">
        <f>IF(DC478="","Compléter la part variable",IF(AND($M478=Données!$I$2,DD478=""),"Compléter mont. unit. versé pour le BTE",IF(DE478-$C$6&lt;0,0,DE478-$C$6)))</f>
        <v>Compléter la part variable</v>
      </c>
      <c r="DG478" s="192" t="str">
        <f t="shared" si="211"/>
        <v>Date signature contrat absente ou non conforme</v>
      </c>
      <c r="DH478" s="106" t="str">
        <f t="shared" si="198"/>
        <v>Remplir les colonnes M,N, Q et P</v>
      </c>
      <c r="DI478" s="153" t="str">
        <f t="shared" si="199"/>
        <v>Remplir les colonnes M, N, Q et P</v>
      </c>
      <c r="DJ478" s="28" t="str">
        <f t="shared" si="200"/>
        <v>Remplir les colonnes M, N, Q et P</v>
      </c>
      <c r="DK478"/>
      <c r="DL478"/>
    </row>
    <row r="479" spans="1:116" x14ac:dyDescent="0.3">
      <c r="A479" s="132"/>
      <c r="B479" s="165"/>
      <c r="C479" s="43"/>
      <c r="D479" s="43"/>
      <c r="E479" s="43"/>
      <c r="F479" s="43"/>
      <c r="G479" s="133"/>
      <c r="H479" s="59"/>
      <c r="I479" s="29"/>
      <c r="J479" s="167"/>
      <c r="K479" s="167"/>
      <c r="L479" s="168"/>
      <c r="M479" s="141"/>
      <c r="N479" s="119"/>
      <c r="O479" s="69"/>
      <c r="P479" s="69"/>
      <c r="Q479" s="145"/>
      <c r="R479" s="24"/>
      <c r="S479" s="29"/>
      <c r="T479" s="61" t="str">
        <f t="shared" si="212"/>
        <v>Compléter la colonne M</v>
      </c>
      <c r="U479" s="62"/>
      <c r="V479" s="103" t="str">
        <f t="shared" si="196"/>
        <v>Compléter la colonne précédente</v>
      </c>
      <c r="W479" s="192" t="str">
        <f t="shared" si="197"/>
        <v>Date signature contrat absente ou non conforme</v>
      </c>
      <c r="X479" s="24"/>
      <c r="Y479" s="29"/>
      <c r="Z479" s="61" t="str">
        <f t="shared" si="213"/>
        <v>Compléter la colonne M</v>
      </c>
      <c r="AA479" s="62"/>
      <c r="AB479" s="29"/>
      <c r="AC479" s="205" t="str">
        <f>IF($M479="","Compléter la colonne M",IF(AA479="","Compléter la part variable",IF($M479=Données!$I$3,AA479,IF(AND($M479=Données!$I$2,AB479=""),"Compléter la colonne précédente",IF(AA479-AB479&lt;=0,0,IF(AB479&gt;=144.44,AA479-144.44,AA479-AB479))))))</f>
        <v>Compléter la colonne M</v>
      </c>
      <c r="AD479" s="197" t="str">
        <f>IF(AA479="","Compléter la part variable",IF(AND($M479=Données!$I$2,AB479=""),"Compléter mont. unit. versé pour le BTE",IF(AC479-$C$6&lt;0,0,AC479-$C$6)))</f>
        <v>Compléter la part variable</v>
      </c>
      <c r="AE479" s="192" t="str">
        <f t="shared" si="201"/>
        <v>Date signature contrat absente ou non conforme</v>
      </c>
      <c r="AF479" s="24"/>
      <c r="AG479" s="29"/>
      <c r="AH479" s="61" t="str">
        <f t="shared" si="214"/>
        <v>Compléter la colonne M</v>
      </c>
      <c r="AI479" s="62"/>
      <c r="AJ479" s="29"/>
      <c r="AK479" s="205" t="str">
        <f>IF($M479="","Compléter la colonne M",IF(AI479="","Compléter la part variable",IF($M479=Données!$I$3,AI479,IF(AND($M479=Données!$I$2,AJ479=""),"Compléter la colonne précédente",IF(AI479-AJ479&lt;=0,0,IF(AJ479&gt;=144.44,AI479-144.44,AI479-AJ479))))))</f>
        <v>Compléter la colonne M</v>
      </c>
      <c r="AL479" s="197" t="str">
        <f>IF(AI479="","Compléter la part variable",IF(AND($M479=Données!$I$2,AJ479=""),"Compléter mont. unit. versé pour le BTE",IF(AK479-$C$6&lt;0,0,AK479-$C$6)))</f>
        <v>Compléter la part variable</v>
      </c>
      <c r="AM479" s="192" t="str">
        <f t="shared" si="202"/>
        <v>Date signature contrat absente ou non conforme</v>
      </c>
      <c r="AN479" s="24"/>
      <c r="AO479" s="29"/>
      <c r="AP479" s="61" t="str">
        <f t="shared" si="215"/>
        <v>Compléter la colonne M</v>
      </c>
      <c r="AQ479" s="62"/>
      <c r="AR479" s="29"/>
      <c r="AS479" s="205" t="str">
        <f>IF($M479="","Compléter la colonne M",IF(AQ479="","Compléter la part variable",IF($M479=Données!$I$3,AQ479,IF(AND($M479=Données!$I$2,AR479=""),"Compléter la colonne précédente",IF(AQ479-AR479&lt;=0,0,IF(AR479&gt;=144.44,AQ479-144.44,AQ479-AR479))))))</f>
        <v>Compléter la colonne M</v>
      </c>
      <c r="AT479" s="197" t="str">
        <f>IF(AQ479="","Compléter la part variable",IF(AND($M479=Données!$I$2,AR479=""),"Compléter mont. unit. versé pour le BTE",IF(AS479-$C$6&lt;0,0,AS479-$C$6)))</f>
        <v>Compléter la part variable</v>
      </c>
      <c r="AU479" s="192" t="str">
        <f t="shared" si="203"/>
        <v>Date signature contrat absente ou non conforme</v>
      </c>
      <c r="AV479" s="24"/>
      <c r="AW479" s="29"/>
      <c r="AX479" s="61" t="str">
        <f t="shared" si="216"/>
        <v>Compléter la colonne M</v>
      </c>
      <c r="AY479" s="62"/>
      <c r="AZ479" s="29"/>
      <c r="BA479" s="205" t="str">
        <f>IF($M479="","Compléter la colonne M",IF(AY479="","Compléter la part variable",IF($M479=Données!$I$3,AY479,IF(AND($M479=Données!$I$2,AZ479=""),"Compléter la colonne précédente",IF(AY479-AZ479&lt;=0,0,IF(AZ479&gt;=144.44,AY479-144.44,AY479-AZ479))))))</f>
        <v>Compléter la colonne M</v>
      </c>
      <c r="BB479" s="197" t="str">
        <f>IF(AY479="","Compléter la part variable",IF(AND($M479=Données!$I$2,AZ479=""),"Compléter mont. unit. versé pour le BTE",IF(BA479-$C$6&lt;0,0,BA479-$C$6)))</f>
        <v>Compléter la part variable</v>
      </c>
      <c r="BC479" s="192" t="str">
        <f t="shared" si="204"/>
        <v>Date signature contrat absente ou non conforme</v>
      </c>
      <c r="BD479" s="24"/>
      <c r="BE479" s="29"/>
      <c r="BF479" s="61" t="str">
        <f t="shared" si="217"/>
        <v>Compléter la colonne M</v>
      </c>
      <c r="BG479" s="62"/>
      <c r="BH479" s="29"/>
      <c r="BI479" s="205" t="str">
        <f>IF($M479="","Compléter la colonne M",IF(BG479="","Compléter la part variable",IF($M479=Données!$I$3,BG479,IF(AND($M479=Données!$I$2,BH479=""),"Compléter la colonne précédente",IF(BG479-BH479&lt;=0,0,IF(BH479&gt;=144.44,BG479-144.44,BG479-BH479))))))</f>
        <v>Compléter la colonne M</v>
      </c>
      <c r="BJ479" s="197" t="str">
        <f>IF(BG479="","Compléter la part variable",IF(AND($M479=Données!$I$2,BH479=""),"Compléter mont. unit. versé pour le BTE",IF(BI479-$C$6&lt;0,0,BI479-$C$6)))</f>
        <v>Compléter la part variable</v>
      </c>
      <c r="BK479" s="192" t="str">
        <f t="shared" si="205"/>
        <v>Date signature contrat absente ou non conforme</v>
      </c>
      <c r="BL479" s="24"/>
      <c r="BM479" s="29"/>
      <c r="BN479" s="61" t="str">
        <f t="shared" si="218"/>
        <v>Compléter la colonne M</v>
      </c>
      <c r="BO479" s="62"/>
      <c r="BP479" s="29"/>
      <c r="BQ479" s="205" t="str">
        <f>IF($M479="","Compléter la colonne M",IF(BO479="","Compléter la part variable",IF($M479=Données!$I$3,BO479,IF(AND($M479=Données!$I$2,BP479=""),"Compléter la colonne précédente",IF(BO479-BP479&lt;=0,0,IF(BP479&gt;=144.44,BO479-144.44,BO479-BP479))))))</f>
        <v>Compléter la colonne M</v>
      </c>
      <c r="BR479" s="197" t="str">
        <f>IF(BO479="","Compléter la part variable",IF(AND($M479=Données!$I$2,BP479=""),"Compléter mont. unit. versé pour le BTE",IF(BQ479-$C$6&lt;0,0,BQ479-$C$6)))</f>
        <v>Compléter la part variable</v>
      </c>
      <c r="BS479" s="192" t="str">
        <f t="shared" si="206"/>
        <v>Date signature contrat absente ou non conforme</v>
      </c>
      <c r="BT479" s="24"/>
      <c r="BU479" s="29"/>
      <c r="BV479" s="61" t="str">
        <f t="shared" si="219"/>
        <v>Compléter la colonne M</v>
      </c>
      <c r="BW479" s="62"/>
      <c r="BX479" s="29"/>
      <c r="BY479" s="205" t="str">
        <f>IF($M479="","Compléter la colonne M",IF(BW479="","Compléter la part variable",IF($M479=Données!$I$3,BW479,IF(AND($M479=Données!$I$2,BX479=""),"Compléter la colonne précédente",IF(BW479-BX479&lt;=0,0,IF(BX479&gt;=144.44,BW479-144.44,BW479-BX479))))))</f>
        <v>Compléter la colonne M</v>
      </c>
      <c r="BZ479" s="197" t="str">
        <f>IF(BW479="","Compléter la part variable",IF(AND($M479=Données!$I$2,BX479=""),"Compléter mont. unit. versé pour le BTE",IF(BY479-$C$6&lt;0,0,BY479-$C$6)))</f>
        <v>Compléter la part variable</v>
      </c>
      <c r="CA479" s="192" t="str">
        <f t="shared" si="207"/>
        <v>Date signature contrat absente ou non conforme</v>
      </c>
      <c r="CB479" s="24"/>
      <c r="CC479" s="29"/>
      <c r="CD479" s="61" t="str">
        <f t="shared" si="220"/>
        <v>Compléter la colonne M</v>
      </c>
      <c r="CE479" s="62"/>
      <c r="CF479" s="29"/>
      <c r="CG479" s="205" t="str">
        <f>IF($M479="","Compléter la colonne M",IF(CE479="","Compléter la part variable",IF($M479=Données!$I$3,CE479,IF(AND($M479=Données!$I$2,CF479=""),"Compléter la colonne précédente",IF(CE479-CF479&lt;=0,0,IF(CF479&gt;=144.44,CE479-144.44,CE479-CF479))))))</f>
        <v>Compléter la colonne M</v>
      </c>
      <c r="CH479" s="197" t="str">
        <f>IF(CE479="","Compléter la part variable",IF(AND($M479=Données!$I$2,CF479=""),"Compléter mont. unit. versé pour le BTE",IF(CG479-$C$6&lt;0,0,CG479-$C$6)))</f>
        <v>Compléter la part variable</v>
      </c>
      <c r="CI479" s="192" t="str">
        <f t="shared" si="208"/>
        <v>Date signature contrat absente ou non conforme</v>
      </c>
      <c r="CJ479" s="24"/>
      <c r="CK479" s="29"/>
      <c r="CL479" s="61" t="str">
        <f t="shared" si="221"/>
        <v>Compléter la colonne M</v>
      </c>
      <c r="CM479" s="62"/>
      <c r="CN479" s="29"/>
      <c r="CO479" s="205" t="str">
        <f>IF($M479="","Compléter la colonne M",IF(CM479="","Compléter la part variable",IF($M479=Données!$I$3,CM479,IF(AND($M479=Données!$I$2,CN479=""),"Compléter la colonne précédente",IF(CM479-CN479&lt;=0,0,IF(CN479&gt;=144.44,CM479-144.44,CM479-CN479))))))</f>
        <v>Compléter la colonne M</v>
      </c>
      <c r="CP479" s="197" t="str">
        <f>IF(CM479="","Compléter la part variable",IF(AND($M479=Données!$I$2,CN479=""),"Compléter mont. unit. versé pour le BTE",IF(CO479-$C$6&lt;0,0,CO479-$C$6)))</f>
        <v>Compléter la part variable</v>
      </c>
      <c r="CQ479" s="192" t="str">
        <f t="shared" si="209"/>
        <v>Date signature contrat absente ou non conforme</v>
      </c>
      <c r="CR479" s="24"/>
      <c r="CS479" s="29"/>
      <c r="CT479" s="61" t="str">
        <f t="shared" si="222"/>
        <v>Compléter la colonne M</v>
      </c>
      <c r="CU479" s="62"/>
      <c r="CV479" s="29"/>
      <c r="CW479" s="205" t="str">
        <f>IF($M479="","Compléter la colonne M",IF(CU479="","Compléter la part variable",IF($M479=Données!$I$3,CU479,IF(AND($M479=Données!$I$2,CV479=""),"Compléter la colonne précédente",IF(CU479-CV479&lt;=0,0,IF(CV479&gt;=144.44,CU479-144.44,CU479-CV479))))))</f>
        <v>Compléter la colonne M</v>
      </c>
      <c r="CX479" s="197" t="str">
        <f>IF(CU479="","Compléter la part variable",IF(AND($M479=Données!$I$2,CV479=""),"Compléter mont. unit. versé pour le BTE",IF(CW479-$C$6&lt;0,0,CW479-$C$6)))</f>
        <v>Compléter la part variable</v>
      </c>
      <c r="CY479" s="192" t="str">
        <f t="shared" si="210"/>
        <v>Date signature contrat absente ou non conforme</v>
      </c>
      <c r="CZ479" s="24"/>
      <c r="DA479" s="29"/>
      <c r="DB479" s="61" t="str">
        <f t="shared" si="223"/>
        <v>Compléter la colonne M</v>
      </c>
      <c r="DC479" s="62"/>
      <c r="DD479" s="29"/>
      <c r="DE479" s="205" t="str">
        <f>IF($M479="","Compléter la colonne M",IF(DC479="","Compléter la part variable",IF($M479=Données!$I$3,DC479,IF(AND($M479=Données!$I$2,DD479=""),"Compléter la colonne précédente",IF(DC479-DD479&lt;=0,0,IF(DD479&gt;=144.44,DC479-144.44,DC479-DD479))))))</f>
        <v>Compléter la colonne M</v>
      </c>
      <c r="DF479" s="197" t="str">
        <f>IF(DC479="","Compléter la part variable",IF(AND($M479=Données!$I$2,DD479=""),"Compléter mont. unit. versé pour le BTE",IF(DE479-$C$6&lt;0,0,DE479-$C$6)))</f>
        <v>Compléter la part variable</v>
      </c>
      <c r="DG479" s="192" t="str">
        <f t="shared" si="211"/>
        <v>Date signature contrat absente ou non conforme</v>
      </c>
      <c r="DH479" s="106" t="str">
        <f t="shared" si="198"/>
        <v>Remplir les colonnes M,N, Q et P</v>
      </c>
      <c r="DI479" s="153" t="str">
        <f t="shared" si="199"/>
        <v>Remplir les colonnes M, N, Q et P</v>
      </c>
      <c r="DJ479" s="28" t="str">
        <f t="shared" si="200"/>
        <v>Remplir les colonnes M, N, Q et P</v>
      </c>
      <c r="DK479"/>
      <c r="DL479"/>
    </row>
    <row r="480" spans="1:116" x14ac:dyDescent="0.3">
      <c r="A480" s="132"/>
      <c r="B480" s="165"/>
      <c r="C480" s="43"/>
      <c r="D480" s="43"/>
      <c r="E480" s="43"/>
      <c r="F480" s="43"/>
      <c r="G480" s="133"/>
      <c r="H480" s="59"/>
      <c r="I480" s="29"/>
      <c r="J480" s="167"/>
      <c r="K480" s="167"/>
      <c r="L480" s="168"/>
      <c r="M480" s="141"/>
      <c r="N480" s="119"/>
      <c r="O480" s="69"/>
      <c r="P480" s="69"/>
      <c r="Q480" s="145"/>
      <c r="R480" s="24"/>
      <c r="S480" s="29"/>
      <c r="T480" s="61" t="str">
        <f t="shared" si="212"/>
        <v>Compléter la colonne M</v>
      </c>
      <c r="U480" s="62"/>
      <c r="V480" s="103" t="str">
        <f t="shared" si="196"/>
        <v>Compléter la colonne précédente</v>
      </c>
      <c r="W480" s="192" t="str">
        <f t="shared" si="197"/>
        <v>Date signature contrat absente ou non conforme</v>
      </c>
      <c r="X480" s="24"/>
      <c r="Y480" s="29"/>
      <c r="Z480" s="61" t="str">
        <f t="shared" si="213"/>
        <v>Compléter la colonne M</v>
      </c>
      <c r="AA480" s="62"/>
      <c r="AB480" s="29"/>
      <c r="AC480" s="205" t="str">
        <f>IF($M480="","Compléter la colonne M",IF(AA480="","Compléter la part variable",IF($M480=Données!$I$3,AA480,IF(AND($M480=Données!$I$2,AB480=""),"Compléter la colonne précédente",IF(AA480-AB480&lt;=0,0,IF(AB480&gt;=144.44,AA480-144.44,AA480-AB480))))))</f>
        <v>Compléter la colonne M</v>
      </c>
      <c r="AD480" s="197" t="str">
        <f>IF(AA480="","Compléter la part variable",IF(AND($M480=Données!$I$2,AB480=""),"Compléter mont. unit. versé pour le BTE",IF(AC480-$C$6&lt;0,0,AC480-$C$6)))</f>
        <v>Compléter la part variable</v>
      </c>
      <c r="AE480" s="192" t="str">
        <f t="shared" si="201"/>
        <v>Date signature contrat absente ou non conforme</v>
      </c>
      <c r="AF480" s="24"/>
      <c r="AG480" s="29"/>
      <c r="AH480" s="61" t="str">
        <f t="shared" si="214"/>
        <v>Compléter la colonne M</v>
      </c>
      <c r="AI480" s="62"/>
      <c r="AJ480" s="29"/>
      <c r="AK480" s="205" t="str">
        <f>IF($M480="","Compléter la colonne M",IF(AI480="","Compléter la part variable",IF($M480=Données!$I$3,AI480,IF(AND($M480=Données!$I$2,AJ480=""),"Compléter la colonne précédente",IF(AI480-AJ480&lt;=0,0,IF(AJ480&gt;=144.44,AI480-144.44,AI480-AJ480))))))</f>
        <v>Compléter la colonne M</v>
      </c>
      <c r="AL480" s="197" t="str">
        <f>IF(AI480="","Compléter la part variable",IF(AND($M480=Données!$I$2,AJ480=""),"Compléter mont. unit. versé pour le BTE",IF(AK480-$C$6&lt;0,0,AK480-$C$6)))</f>
        <v>Compléter la part variable</v>
      </c>
      <c r="AM480" s="192" t="str">
        <f t="shared" si="202"/>
        <v>Date signature contrat absente ou non conforme</v>
      </c>
      <c r="AN480" s="24"/>
      <c r="AO480" s="29"/>
      <c r="AP480" s="61" t="str">
        <f t="shared" si="215"/>
        <v>Compléter la colonne M</v>
      </c>
      <c r="AQ480" s="62"/>
      <c r="AR480" s="29"/>
      <c r="AS480" s="205" t="str">
        <f>IF($M480="","Compléter la colonne M",IF(AQ480="","Compléter la part variable",IF($M480=Données!$I$3,AQ480,IF(AND($M480=Données!$I$2,AR480=""),"Compléter la colonne précédente",IF(AQ480-AR480&lt;=0,0,IF(AR480&gt;=144.44,AQ480-144.44,AQ480-AR480))))))</f>
        <v>Compléter la colonne M</v>
      </c>
      <c r="AT480" s="197" t="str">
        <f>IF(AQ480="","Compléter la part variable",IF(AND($M480=Données!$I$2,AR480=""),"Compléter mont. unit. versé pour le BTE",IF(AS480-$C$6&lt;0,0,AS480-$C$6)))</f>
        <v>Compléter la part variable</v>
      </c>
      <c r="AU480" s="192" t="str">
        <f t="shared" si="203"/>
        <v>Date signature contrat absente ou non conforme</v>
      </c>
      <c r="AV480" s="24"/>
      <c r="AW480" s="29"/>
      <c r="AX480" s="61" t="str">
        <f t="shared" si="216"/>
        <v>Compléter la colonne M</v>
      </c>
      <c r="AY480" s="62"/>
      <c r="AZ480" s="29"/>
      <c r="BA480" s="205" t="str">
        <f>IF($M480="","Compléter la colonne M",IF(AY480="","Compléter la part variable",IF($M480=Données!$I$3,AY480,IF(AND($M480=Données!$I$2,AZ480=""),"Compléter la colonne précédente",IF(AY480-AZ480&lt;=0,0,IF(AZ480&gt;=144.44,AY480-144.44,AY480-AZ480))))))</f>
        <v>Compléter la colonne M</v>
      </c>
      <c r="BB480" s="197" t="str">
        <f>IF(AY480="","Compléter la part variable",IF(AND($M480=Données!$I$2,AZ480=""),"Compléter mont. unit. versé pour le BTE",IF(BA480-$C$6&lt;0,0,BA480-$C$6)))</f>
        <v>Compléter la part variable</v>
      </c>
      <c r="BC480" s="192" t="str">
        <f t="shared" si="204"/>
        <v>Date signature contrat absente ou non conforme</v>
      </c>
      <c r="BD480" s="24"/>
      <c r="BE480" s="29"/>
      <c r="BF480" s="61" t="str">
        <f t="shared" si="217"/>
        <v>Compléter la colonne M</v>
      </c>
      <c r="BG480" s="62"/>
      <c r="BH480" s="29"/>
      <c r="BI480" s="205" t="str">
        <f>IF($M480="","Compléter la colonne M",IF(BG480="","Compléter la part variable",IF($M480=Données!$I$3,BG480,IF(AND($M480=Données!$I$2,BH480=""),"Compléter la colonne précédente",IF(BG480-BH480&lt;=0,0,IF(BH480&gt;=144.44,BG480-144.44,BG480-BH480))))))</f>
        <v>Compléter la colonne M</v>
      </c>
      <c r="BJ480" s="197" t="str">
        <f>IF(BG480="","Compléter la part variable",IF(AND($M480=Données!$I$2,BH480=""),"Compléter mont. unit. versé pour le BTE",IF(BI480-$C$6&lt;0,0,BI480-$C$6)))</f>
        <v>Compléter la part variable</v>
      </c>
      <c r="BK480" s="192" t="str">
        <f t="shared" si="205"/>
        <v>Date signature contrat absente ou non conforme</v>
      </c>
      <c r="BL480" s="24"/>
      <c r="BM480" s="29"/>
      <c r="BN480" s="61" t="str">
        <f t="shared" si="218"/>
        <v>Compléter la colonne M</v>
      </c>
      <c r="BO480" s="62"/>
      <c r="BP480" s="29"/>
      <c r="BQ480" s="205" t="str">
        <f>IF($M480="","Compléter la colonne M",IF(BO480="","Compléter la part variable",IF($M480=Données!$I$3,BO480,IF(AND($M480=Données!$I$2,BP480=""),"Compléter la colonne précédente",IF(BO480-BP480&lt;=0,0,IF(BP480&gt;=144.44,BO480-144.44,BO480-BP480))))))</f>
        <v>Compléter la colonne M</v>
      </c>
      <c r="BR480" s="197" t="str">
        <f>IF(BO480="","Compléter la part variable",IF(AND($M480=Données!$I$2,BP480=""),"Compléter mont. unit. versé pour le BTE",IF(BQ480-$C$6&lt;0,0,BQ480-$C$6)))</f>
        <v>Compléter la part variable</v>
      </c>
      <c r="BS480" s="192" t="str">
        <f t="shared" si="206"/>
        <v>Date signature contrat absente ou non conforme</v>
      </c>
      <c r="BT480" s="24"/>
      <c r="BU480" s="29"/>
      <c r="BV480" s="61" t="str">
        <f t="shared" si="219"/>
        <v>Compléter la colonne M</v>
      </c>
      <c r="BW480" s="62"/>
      <c r="BX480" s="29"/>
      <c r="BY480" s="205" t="str">
        <f>IF($M480="","Compléter la colonne M",IF(BW480="","Compléter la part variable",IF($M480=Données!$I$3,BW480,IF(AND($M480=Données!$I$2,BX480=""),"Compléter la colonne précédente",IF(BW480-BX480&lt;=0,0,IF(BX480&gt;=144.44,BW480-144.44,BW480-BX480))))))</f>
        <v>Compléter la colonne M</v>
      </c>
      <c r="BZ480" s="197" t="str">
        <f>IF(BW480="","Compléter la part variable",IF(AND($M480=Données!$I$2,BX480=""),"Compléter mont. unit. versé pour le BTE",IF(BY480-$C$6&lt;0,0,BY480-$C$6)))</f>
        <v>Compléter la part variable</v>
      </c>
      <c r="CA480" s="192" t="str">
        <f t="shared" si="207"/>
        <v>Date signature contrat absente ou non conforme</v>
      </c>
      <c r="CB480" s="24"/>
      <c r="CC480" s="29"/>
      <c r="CD480" s="61" t="str">
        <f t="shared" si="220"/>
        <v>Compléter la colonne M</v>
      </c>
      <c r="CE480" s="62"/>
      <c r="CF480" s="29"/>
      <c r="CG480" s="205" t="str">
        <f>IF($M480="","Compléter la colonne M",IF(CE480="","Compléter la part variable",IF($M480=Données!$I$3,CE480,IF(AND($M480=Données!$I$2,CF480=""),"Compléter la colonne précédente",IF(CE480-CF480&lt;=0,0,IF(CF480&gt;=144.44,CE480-144.44,CE480-CF480))))))</f>
        <v>Compléter la colonne M</v>
      </c>
      <c r="CH480" s="197" t="str">
        <f>IF(CE480="","Compléter la part variable",IF(AND($M480=Données!$I$2,CF480=""),"Compléter mont. unit. versé pour le BTE",IF(CG480-$C$6&lt;0,0,CG480-$C$6)))</f>
        <v>Compléter la part variable</v>
      </c>
      <c r="CI480" s="192" t="str">
        <f t="shared" si="208"/>
        <v>Date signature contrat absente ou non conforme</v>
      </c>
      <c r="CJ480" s="24"/>
      <c r="CK480" s="29"/>
      <c r="CL480" s="61" t="str">
        <f t="shared" si="221"/>
        <v>Compléter la colonne M</v>
      </c>
      <c r="CM480" s="62"/>
      <c r="CN480" s="29"/>
      <c r="CO480" s="205" t="str">
        <f>IF($M480="","Compléter la colonne M",IF(CM480="","Compléter la part variable",IF($M480=Données!$I$3,CM480,IF(AND($M480=Données!$I$2,CN480=""),"Compléter la colonne précédente",IF(CM480-CN480&lt;=0,0,IF(CN480&gt;=144.44,CM480-144.44,CM480-CN480))))))</f>
        <v>Compléter la colonne M</v>
      </c>
      <c r="CP480" s="197" t="str">
        <f>IF(CM480="","Compléter la part variable",IF(AND($M480=Données!$I$2,CN480=""),"Compléter mont. unit. versé pour le BTE",IF(CO480-$C$6&lt;0,0,CO480-$C$6)))</f>
        <v>Compléter la part variable</v>
      </c>
      <c r="CQ480" s="192" t="str">
        <f t="shared" si="209"/>
        <v>Date signature contrat absente ou non conforme</v>
      </c>
      <c r="CR480" s="24"/>
      <c r="CS480" s="29"/>
      <c r="CT480" s="61" t="str">
        <f t="shared" si="222"/>
        <v>Compléter la colonne M</v>
      </c>
      <c r="CU480" s="62"/>
      <c r="CV480" s="29"/>
      <c r="CW480" s="205" t="str">
        <f>IF($M480="","Compléter la colonne M",IF(CU480="","Compléter la part variable",IF($M480=Données!$I$3,CU480,IF(AND($M480=Données!$I$2,CV480=""),"Compléter la colonne précédente",IF(CU480-CV480&lt;=0,0,IF(CV480&gt;=144.44,CU480-144.44,CU480-CV480))))))</f>
        <v>Compléter la colonne M</v>
      </c>
      <c r="CX480" s="197" t="str">
        <f>IF(CU480="","Compléter la part variable",IF(AND($M480=Données!$I$2,CV480=""),"Compléter mont. unit. versé pour le BTE",IF(CW480-$C$6&lt;0,0,CW480-$C$6)))</f>
        <v>Compléter la part variable</v>
      </c>
      <c r="CY480" s="192" t="str">
        <f t="shared" si="210"/>
        <v>Date signature contrat absente ou non conforme</v>
      </c>
      <c r="CZ480" s="24"/>
      <c r="DA480" s="29"/>
      <c r="DB480" s="61" t="str">
        <f t="shared" si="223"/>
        <v>Compléter la colonne M</v>
      </c>
      <c r="DC480" s="62"/>
      <c r="DD480" s="29"/>
      <c r="DE480" s="205" t="str">
        <f>IF($M480="","Compléter la colonne M",IF(DC480="","Compléter la part variable",IF($M480=Données!$I$3,DC480,IF(AND($M480=Données!$I$2,DD480=""),"Compléter la colonne précédente",IF(DC480-DD480&lt;=0,0,IF(DD480&gt;=144.44,DC480-144.44,DC480-DD480))))))</f>
        <v>Compléter la colonne M</v>
      </c>
      <c r="DF480" s="197" t="str">
        <f>IF(DC480="","Compléter la part variable",IF(AND($M480=Données!$I$2,DD480=""),"Compléter mont. unit. versé pour le BTE",IF(DE480-$C$6&lt;0,0,DE480-$C$6)))</f>
        <v>Compléter la part variable</v>
      </c>
      <c r="DG480" s="192" t="str">
        <f t="shared" si="211"/>
        <v>Date signature contrat absente ou non conforme</v>
      </c>
      <c r="DH480" s="106" t="str">
        <f t="shared" si="198"/>
        <v>Remplir les colonnes M,N, Q et P</v>
      </c>
      <c r="DI480" s="153" t="str">
        <f t="shared" si="199"/>
        <v>Remplir les colonnes M, N, Q et P</v>
      </c>
      <c r="DJ480" s="28" t="str">
        <f t="shared" si="200"/>
        <v>Remplir les colonnes M, N, Q et P</v>
      </c>
      <c r="DK480"/>
      <c r="DL480"/>
    </row>
    <row r="481" spans="1:116" x14ac:dyDescent="0.3">
      <c r="A481" s="132"/>
      <c r="B481" s="165"/>
      <c r="C481" s="43"/>
      <c r="D481" s="43"/>
      <c r="E481" s="43"/>
      <c r="F481" s="43"/>
      <c r="G481" s="133"/>
      <c r="H481" s="59"/>
      <c r="I481" s="29"/>
      <c r="J481" s="167"/>
      <c r="K481" s="167"/>
      <c r="L481" s="168"/>
      <c r="M481" s="141"/>
      <c r="N481" s="119"/>
      <c r="O481" s="69"/>
      <c r="P481" s="69"/>
      <c r="Q481" s="145"/>
      <c r="R481" s="24"/>
      <c r="S481" s="29"/>
      <c r="T481" s="61" t="str">
        <f t="shared" si="212"/>
        <v>Compléter la colonne M</v>
      </c>
      <c r="U481" s="62"/>
      <c r="V481" s="103" t="str">
        <f t="shared" si="196"/>
        <v>Compléter la colonne précédente</v>
      </c>
      <c r="W481" s="192" t="str">
        <f t="shared" si="197"/>
        <v>Date signature contrat absente ou non conforme</v>
      </c>
      <c r="X481" s="24"/>
      <c r="Y481" s="29"/>
      <c r="Z481" s="61" t="str">
        <f t="shared" si="213"/>
        <v>Compléter la colonne M</v>
      </c>
      <c r="AA481" s="62"/>
      <c r="AB481" s="29"/>
      <c r="AC481" s="205" t="str">
        <f>IF($M481="","Compléter la colonne M",IF(AA481="","Compléter la part variable",IF($M481=Données!$I$3,AA481,IF(AND($M481=Données!$I$2,AB481=""),"Compléter la colonne précédente",IF(AA481-AB481&lt;=0,0,IF(AB481&gt;=144.44,AA481-144.44,AA481-AB481))))))</f>
        <v>Compléter la colonne M</v>
      </c>
      <c r="AD481" s="197" t="str">
        <f>IF(AA481="","Compléter la part variable",IF(AND($M481=Données!$I$2,AB481=""),"Compléter mont. unit. versé pour le BTE",IF(AC481-$C$6&lt;0,0,AC481-$C$6)))</f>
        <v>Compléter la part variable</v>
      </c>
      <c r="AE481" s="192" t="str">
        <f t="shared" si="201"/>
        <v>Date signature contrat absente ou non conforme</v>
      </c>
      <c r="AF481" s="24"/>
      <c r="AG481" s="29"/>
      <c r="AH481" s="61" t="str">
        <f t="shared" si="214"/>
        <v>Compléter la colonne M</v>
      </c>
      <c r="AI481" s="62"/>
      <c r="AJ481" s="29"/>
      <c r="AK481" s="205" t="str">
        <f>IF($M481="","Compléter la colonne M",IF(AI481="","Compléter la part variable",IF($M481=Données!$I$3,AI481,IF(AND($M481=Données!$I$2,AJ481=""),"Compléter la colonne précédente",IF(AI481-AJ481&lt;=0,0,IF(AJ481&gt;=144.44,AI481-144.44,AI481-AJ481))))))</f>
        <v>Compléter la colonne M</v>
      </c>
      <c r="AL481" s="197" t="str">
        <f>IF(AI481="","Compléter la part variable",IF(AND($M481=Données!$I$2,AJ481=""),"Compléter mont. unit. versé pour le BTE",IF(AK481-$C$6&lt;0,0,AK481-$C$6)))</f>
        <v>Compléter la part variable</v>
      </c>
      <c r="AM481" s="192" t="str">
        <f t="shared" si="202"/>
        <v>Date signature contrat absente ou non conforme</v>
      </c>
      <c r="AN481" s="24"/>
      <c r="AO481" s="29"/>
      <c r="AP481" s="61" t="str">
        <f t="shared" si="215"/>
        <v>Compléter la colonne M</v>
      </c>
      <c r="AQ481" s="62"/>
      <c r="AR481" s="29"/>
      <c r="AS481" s="205" t="str">
        <f>IF($M481="","Compléter la colonne M",IF(AQ481="","Compléter la part variable",IF($M481=Données!$I$3,AQ481,IF(AND($M481=Données!$I$2,AR481=""),"Compléter la colonne précédente",IF(AQ481-AR481&lt;=0,0,IF(AR481&gt;=144.44,AQ481-144.44,AQ481-AR481))))))</f>
        <v>Compléter la colonne M</v>
      </c>
      <c r="AT481" s="197" t="str">
        <f>IF(AQ481="","Compléter la part variable",IF(AND($M481=Données!$I$2,AR481=""),"Compléter mont. unit. versé pour le BTE",IF(AS481-$C$6&lt;0,0,AS481-$C$6)))</f>
        <v>Compléter la part variable</v>
      </c>
      <c r="AU481" s="192" t="str">
        <f t="shared" si="203"/>
        <v>Date signature contrat absente ou non conforme</v>
      </c>
      <c r="AV481" s="24"/>
      <c r="AW481" s="29"/>
      <c r="AX481" s="61" t="str">
        <f t="shared" si="216"/>
        <v>Compléter la colonne M</v>
      </c>
      <c r="AY481" s="62"/>
      <c r="AZ481" s="29"/>
      <c r="BA481" s="205" t="str">
        <f>IF($M481="","Compléter la colonne M",IF(AY481="","Compléter la part variable",IF($M481=Données!$I$3,AY481,IF(AND($M481=Données!$I$2,AZ481=""),"Compléter la colonne précédente",IF(AY481-AZ481&lt;=0,0,IF(AZ481&gt;=144.44,AY481-144.44,AY481-AZ481))))))</f>
        <v>Compléter la colonne M</v>
      </c>
      <c r="BB481" s="197" t="str">
        <f>IF(AY481="","Compléter la part variable",IF(AND($M481=Données!$I$2,AZ481=""),"Compléter mont. unit. versé pour le BTE",IF(BA481-$C$6&lt;0,0,BA481-$C$6)))</f>
        <v>Compléter la part variable</v>
      </c>
      <c r="BC481" s="192" t="str">
        <f t="shared" si="204"/>
        <v>Date signature contrat absente ou non conforme</v>
      </c>
      <c r="BD481" s="24"/>
      <c r="BE481" s="29"/>
      <c r="BF481" s="61" t="str">
        <f t="shared" si="217"/>
        <v>Compléter la colonne M</v>
      </c>
      <c r="BG481" s="62"/>
      <c r="BH481" s="29"/>
      <c r="BI481" s="205" t="str">
        <f>IF($M481="","Compléter la colonne M",IF(BG481="","Compléter la part variable",IF($M481=Données!$I$3,BG481,IF(AND($M481=Données!$I$2,BH481=""),"Compléter la colonne précédente",IF(BG481-BH481&lt;=0,0,IF(BH481&gt;=144.44,BG481-144.44,BG481-BH481))))))</f>
        <v>Compléter la colonne M</v>
      </c>
      <c r="BJ481" s="197" t="str">
        <f>IF(BG481="","Compléter la part variable",IF(AND($M481=Données!$I$2,BH481=""),"Compléter mont. unit. versé pour le BTE",IF(BI481-$C$6&lt;0,0,BI481-$C$6)))</f>
        <v>Compléter la part variable</v>
      </c>
      <c r="BK481" s="192" t="str">
        <f t="shared" si="205"/>
        <v>Date signature contrat absente ou non conforme</v>
      </c>
      <c r="BL481" s="24"/>
      <c r="BM481" s="29"/>
      <c r="BN481" s="61" t="str">
        <f t="shared" si="218"/>
        <v>Compléter la colonne M</v>
      </c>
      <c r="BO481" s="62"/>
      <c r="BP481" s="29"/>
      <c r="BQ481" s="205" t="str">
        <f>IF($M481="","Compléter la colonne M",IF(BO481="","Compléter la part variable",IF($M481=Données!$I$3,BO481,IF(AND($M481=Données!$I$2,BP481=""),"Compléter la colonne précédente",IF(BO481-BP481&lt;=0,0,IF(BP481&gt;=144.44,BO481-144.44,BO481-BP481))))))</f>
        <v>Compléter la colonne M</v>
      </c>
      <c r="BR481" s="197" t="str">
        <f>IF(BO481="","Compléter la part variable",IF(AND($M481=Données!$I$2,BP481=""),"Compléter mont. unit. versé pour le BTE",IF(BQ481-$C$6&lt;0,0,BQ481-$C$6)))</f>
        <v>Compléter la part variable</v>
      </c>
      <c r="BS481" s="192" t="str">
        <f t="shared" si="206"/>
        <v>Date signature contrat absente ou non conforme</v>
      </c>
      <c r="BT481" s="24"/>
      <c r="BU481" s="29"/>
      <c r="BV481" s="61" t="str">
        <f t="shared" si="219"/>
        <v>Compléter la colonne M</v>
      </c>
      <c r="BW481" s="62"/>
      <c r="BX481" s="29"/>
      <c r="BY481" s="205" t="str">
        <f>IF($M481="","Compléter la colonne M",IF(BW481="","Compléter la part variable",IF($M481=Données!$I$3,BW481,IF(AND($M481=Données!$I$2,BX481=""),"Compléter la colonne précédente",IF(BW481-BX481&lt;=0,0,IF(BX481&gt;=144.44,BW481-144.44,BW481-BX481))))))</f>
        <v>Compléter la colonne M</v>
      </c>
      <c r="BZ481" s="197" t="str">
        <f>IF(BW481="","Compléter la part variable",IF(AND($M481=Données!$I$2,BX481=""),"Compléter mont. unit. versé pour le BTE",IF(BY481-$C$6&lt;0,0,BY481-$C$6)))</f>
        <v>Compléter la part variable</v>
      </c>
      <c r="CA481" s="192" t="str">
        <f t="shared" si="207"/>
        <v>Date signature contrat absente ou non conforme</v>
      </c>
      <c r="CB481" s="24"/>
      <c r="CC481" s="29"/>
      <c r="CD481" s="61" t="str">
        <f t="shared" si="220"/>
        <v>Compléter la colonne M</v>
      </c>
      <c r="CE481" s="62"/>
      <c r="CF481" s="29"/>
      <c r="CG481" s="205" t="str">
        <f>IF($M481="","Compléter la colonne M",IF(CE481="","Compléter la part variable",IF($M481=Données!$I$3,CE481,IF(AND($M481=Données!$I$2,CF481=""),"Compléter la colonne précédente",IF(CE481-CF481&lt;=0,0,IF(CF481&gt;=144.44,CE481-144.44,CE481-CF481))))))</f>
        <v>Compléter la colonne M</v>
      </c>
      <c r="CH481" s="197" t="str">
        <f>IF(CE481="","Compléter la part variable",IF(AND($M481=Données!$I$2,CF481=""),"Compléter mont. unit. versé pour le BTE",IF(CG481-$C$6&lt;0,0,CG481-$C$6)))</f>
        <v>Compléter la part variable</v>
      </c>
      <c r="CI481" s="192" t="str">
        <f t="shared" si="208"/>
        <v>Date signature contrat absente ou non conforme</v>
      </c>
      <c r="CJ481" s="24"/>
      <c r="CK481" s="29"/>
      <c r="CL481" s="61" t="str">
        <f t="shared" si="221"/>
        <v>Compléter la colonne M</v>
      </c>
      <c r="CM481" s="62"/>
      <c r="CN481" s="29"/>
      <c r="CO481" s="205" t="str">
        <f>IF($M481="","Compléter la colonne M",IF(CM481="","Compléter la part variable",IF($M481=Données!$I$3,CM481,IF(AND($M481=Données!$I$2,CN481=""),"Compléter la colonne précédente",IF(CM481-CN481&lt;=0,0,IF(CN481&gt;=144.44,CM481-144.44,CM481-CN481))))))</f>
        <v>Compléter la colonne M</v>
      </c>
      <c r="CP481" s="197" t="str">
        <f>IF(CM481="","Compléter la part variable",IF(AND($M481=Données!$I$2,CN481=""),"Compléter mont. unit. versé pour le BTE",IF(CO481-$C$6&lt;0,0,CO481-$C$6)))</f>
        <v>Compléter la part variable</v>
      </c>
      <c r="CQ481" s="192" t="str">
        <f t="shared" si="209"/>
        <v>Date signature contrat absente ou non conforme</v>
      </c>
      <c r="CR481" s="24"/>
      <c r="CS481" s="29"/>
      <c r="CT481" s="61" t="str">
        <f t="shared" si="222"/>
        <v>Compléter la colonne M</v>
      </c>
      <c r="CU481" s="62"/>
      <c r="CV481" s="29"/>
      <c r="CW481" s="205" t="str">
        <f>IF($M481="","Compléter la colonne M",IF(CU481="","Compléter la part variable",IF($M481=Données!$I$3,CU481,IF(AND($M481=Données!$I$2,CV481=""),"Compléter la colonne précédente",IF(CU481-CV481&lt;=0,0,IF(CV481&gt;=144.44,CU481-144.44,CU481-CV481))))))</f>
        <v>Compléter la colonne M</v>
      </c>
      <c r="CX481" s="197" t="str">
        <f>IF(CU481="","Compléter la part variable",IF(AND($M481=Données!$I$2,CV481=""),"Compléter mont. unit. versé pour le BTE",IF(CW481-$C$6&lt;0,0,CW481-$C$6)))</f>
        <v>Compléter la part variable</v>
      </c>
      <c r="CY481" s="192" t="str">
        <f t="shared" si="210"/>
        <v>Date signature contrat absente ou non conforme</v>
      </c>
      <c r="CZ481" s="24"/>
      <c r="DA481" s="29"/>
      <c r="DB481" s="61" t="str">
        <f t="shared" si="223"/>
        <v>Compléter la colonne M</v>
      </c>
      <c r="DC481" s="62"/>
      <c r="DD481" s="29"/>
      <c r="DE481" s="205" t="str">
        <f>IF($M481="","Compléter la colonne M",IF(DC481="","Compléter la part variable",IF($M481=Données!$I$3,DC481,IF(AND($M481=Données!$I$2,DD481=""),"Compléter la colonne précédente",IF(DC481-DD481&lt;=0,0,IF(DD481&gt;=144.44,DC481-144.44,DC481-DD481))))))</f>
        <v>Compléter la colonne M</v>
      </c>
      <c r="DF481" s="197" t="str">
        <f>IF(DC481="","Compléter la part variable",IF(AND($M481=Données!$I$2,DD481=""),"Compléter mont. unit. versé pour le BTE",IF(DE481-$C$6&lt;0,0,DE481-$C$6)))</f>
        <v>Compléter la part variable</v>
      </c>
      <c r="DG481" s="192" t="str">
        <f t="shared" si="211"/>
        <v>Date signature contrat absente ou non conforme</v>
      </c>
      <c r="DH481" s="106" t="str">
        <f t="shared" si="198"/>
        <v>Remplir les colonnes M,N, Q et P</v>
      </c>
      <c r="DI481" s="153" t="str">
        <f t="shared" si="199"/>
        <v>Remplir les colonnes M, N, Q et P</v>
      </c>
      <c r="DJ481" s="28" t="str">
        <f t="shared" si="200"/>
        <v>Remplir les colonnes M, N, Q et P</v>
      </c>
      <c r="DK481"/>
      <c r="DL481"/>
    </row>
    <row r="482" spans="1:116" x14ac:dyDescent="0.3">
      <c r="A482" s="132"/>
      <c r="B482" s="165"/>
      <c r="C482" s="43"/>
      <c r="D482" s="43"/>
      <c r="E482" s="43"/>
      <c r="F482" s="43"/>
      <c r="G482" s="133"/>
      <c r="H482" s="59"/>
      <c r="I482" s="29"/>
      <c r="J482" s="167"/>
      <c r="K482" s="167"/>
      <c r="L482" s="168"/>
      <c r="M482" s="141"/>
      <c r="N482" s="119"/>
      <c r="O482" s="69"/>
      <c r="P482" s="69"/>
      <c r="Q482" s="145"/>
      <c r="R482" s="24"/>
      <c r="S482" s="29"/>
      <c r="T482" s="61" t="str">
        <f t="shared" si="212"/>
        <v>Compléter la colonne M</v>
      </c>
      <c r="U482" s="62"/>
      <c r="V482" s="103" t="str">
        <f t="shared" si="196"/>
        <v>Compléter la colonne précédente</v>
      </c>
      <c r="W482" s="192" t="str">
        <f t="shared" si="197"/>
        <v>Date signature contrat absente ou non conforme</v>
      </c>
      <c r="X482" s="24"/>
      <c r="Y482" s="29"/>
      <c r="Z482" s="61" t="str">
        <f t="shared" si="213"/>
        <v>Compléter la colonne M</v>
      </c>
      <c r="AA482" s="62"/>
      <c r="AB482" s="29"/>
      <c r="AC482" s="205" t="str">
        <f>IF($M482="","Compléter la colonne M",IF(AA482="","Compléter la part variable",IF($M482=Données!$I$3,AA482,IF(AND($M482=Données!$I$2,AB482=""),"Compléter la colonne précédente",IF(AA482-AB482&lt;=0,0,IF(AB482&gt;=144.44,AA482-144.44,AA482-AB482))))))</f>
        <v>Compléter la colonne M</v>
      </c>
      <c r="AD482" s="197" t="str">
        <f>IF(AA482="","Compléter la part variable",IF(AND($M482=Données!$I$2,AB482=""),"Compléter mont. unit. versé pour le BTE",IF(AC482-$C$6&lt;0,0,AC482-$C$6)))</f>
        <v>Compléter la part variable</v>
      </c>
      <c r="AE482" s="192" t="str">
        <f t="shared" si="201"/>
        <v>Date signature contrat absente ou non conforme</v>
      </c>
      <c r="AF482" s="24"/>
      <c r="AG482" s="29"/>
      <c r="AH482" s="61" t="str">
        <f t="shared" si="214"/>
        <v>Compléter la colonne M</v>
      </c>
      <c r="AI482" s="62"/>
      <c r="AJ482" s="29"/>
      <c r="AK482" s="205" t="str">
        <f>IF($M482="","Compléter la colonne M",IF(AI482="","Compléter la part variable",IF($M482=Données!$I$3,AI482,IF(AND($M482=Données!$I$2,AJ482=""),"Compléter la colonne précédente",IF(AI482-AJ482&lt;=0,0,IF(AJ482&gt;=144.44,AI482-144.44,AI482-AJ482))))))</f>
        <v>Compléter la colonne M</v>
      </c>
      <c r="AL482" s="197" t="str">
        <f>IF(AI482="","Compléter la part variable",IF(AND($M482=Données!$I$2,AJ482=""),"Compléter mont. unit. versé pour le BTE",IF(AK482-$C$6&lt;0,0,AK482-$C$6)))</f>
        <v>Compléter la part variable</v>
      </c>
      <c r="AM482" s="192" t="str">
        <f t="shared" si="202"/>
        <v>Date signature contrat absente ou non conforme</v>
      </c>
      <c r="AN482" s="24"/>
      <c r="AO482" s="29"/>
      <c r="AP482" s="61" t="str">
        <f t="shared" si="215"/>
        <v>Compléter la colonne M</v>
      </c>
      <c r="AQ482" s="62"/>
      <c r="AR482" s="29"/>
      <c r="AS482" s="205" t="str">
        <f>IF($M482="","Compléter la colonne M",IF(AQ482="","Compléter la part variable",IF($M482=Données!$I$3,AQ482,IF(AND($M482=Données!$I$2,AR482=""),"Compléter la colonne précédente",IF(AQ482-AR482&lt;=0,0,IF(AR482&gt;=144.44,AQ482-144.44,AQ482-AR482))))))</f>
        <v>Compléter la colonne M</v>
      </c>
      <c r="AT482" s="197" t="str">
        <f>IF(AQ482="","Compléter la part variable",IF(AND($M482=Données!$I$2,AR482=""),"Compléter mont. unit. versé pour le BTE",IF(AS482-$C$6&lt;0,0,AS482-$C$6)))</f>
        <v>Compléter la part variable</v>
      </c>
      <c r="AU482" s="192" t="str">
        <f t="shared" si="203"/>
        <v>Date signature contrat absente ou non conforme</v>
      </c>
      <c r="AV482" s="24"/>
      <c r="AW482" s="29"/>
      <c r="AX482" s="61" t="str">
        <f t="shared" si="216"/>
        <v>Compléter la colonne M</v>
      </c>
      <c r="AY482" s="62"/>
      <c r="AZ482" s="29"/>
      <c r="BA482" s="205" t="str">
        <f>IF($M482="","Compléter la colonne M",IF(AY482="","Compléter la part variable",IF($M482=Données!$I$3,AY482,IF(AND($M482=Données!$I$2,AZ482=""),"Compléter la colonne précédente",IF(AY482-AZ482&lt;=0,0,IF(AZ482&gt;=144.44,AY482-144.44,AY482-AZ482))))))</f>
        <v>Compléter la colonne M</v>
      </c>
      <c r="BB482" s="197" t="str">
        <f>IF(AY482="","Compléter la part variable",IF(AND($M482=Données!$I$2,AZ482=""),"Compléter mont. unit. versé pour le BTE",IF(BA482-$C$6&lt;0,0,BA482-$C$6)))</f>
        <v>Compléter la part variable</v>
      </c>
      <c r="BC482" s="192" t="str">
        <f t="shared" si="204"/>
        <v>Date signature contrat absente ou non conforme</v>
      </c>
      <c r="BD482" s="24"/>
      <c r="BE482" s="29"/>
      <c r="BF482" s="61" t="str">
        <f t="shared" si="217"/>
        <v>Compléter la colonne M</v>
      </c>
      <c r="BG482" s="62"/>
      <c r="BH482" s="29"/>
      <c r="BI482" s="205" t="str">
        <f>IF($M482="","Compléter la colonne M",IF(BG482="","Compléter la part variable",IF($M482=Données!$I$3,BG482,IF(AND($M482=Données!$I$2,BH482=""),"Compléter la colonne précédente",IF(BG482-BH482&lt;=0,0,IF(BH482&gt;=144.44,BG482-144.44,BG482-BH482))))))</f>
        <v>Compléter la colonne M</v>
      </c>
      <c r="BJ482" s="197" t="str">
        <f>IF(BG482="","Compléter la part variable",IF(AND($M482=Données!$I$2,BH482=""),"Compléter mont. unit. versé pour le BTE",IF(BI482-$C$6&lt;0,0,BI482-$C$6)))</f>
        <v>Compléter la part variable</v>
      </c>
      <c r="BK482" s="192" t="str">
        <f t="shared" si="205"/>
        <v>Date signature contrat absente ou non conforme</v>
      </c>
      <c r="BL482" s="24"/>
      <c r="BM482" s="29"/>
      <c r="BN482" s="61" t="str">
        <f t="shared" si="218"/>
        <v>Compléter la colonne M</v>
      </c>
      <c r="BO482" s="62"/>
      <c r="BP482" s="29"/>
      <c r="BQ482" s="205" t="str">
        <f>IF($M482="","Compléter la colonne M",IF(BO482="","Compléter la part variable",IF($M482=Données!$I$3,BO482,IF(AND($M482=Données!$I$2,BP482=""),"Compléter la colonne précédente",IF(BO482-BP482&lt;=0,0,IF(BP482&gt;=144.44,BO482-144.44,BO482-BP482))))))</f>
        <v>Compléter la colonne M</v>
      </c>
      <c r="BR482" s="197" t="str">
        <f>IF(BO482="","Compléter la part variable",IF(AND($M482=Données!$I$2,BP482=""),"Compléter mont. unit. versé pour le BTE",IF(BQ482-$C$6&lt;0,0,BQ482-$C$6)))</f>
        <v>Compléter la part variable</v>
      </c>
      <c r="BS482" s="192" t="str">
        <f t="shared" si="206"/>
        <v>Date signature contrat absente ou non conforme</v>
      </c>
      <c r="BT482" s="24"/>
      <c r="BU482" s="29"/>
      <c r="BV482" s="61" t="str">
        <f t="shared" si="219"/>
        <v>Compléter la colonne M</v>
      </c>
      <c r="BW482" s="62"/>
      <c r="BX482" s="29"/>
      <c r="BY482" s="205" t="str">
        <f>IF($M482="","Compléter la colonne M",IF(BW482="","Compléter la part variable",IF($M482=Données!$I$3,BW482,IF(AND($M482=Données!$I$2,BX482=""),"Compléter la colonne précédente",IF(BW482-BX482&lt;=0,0,IF(BX482&gt;=144.44,BW482-144.44,BW482-BX482))))))</f>
        <v>Compléter la colonne M</v>
      </c>
      <c r="BZ482" s="197" t="str">
        <f>IF(BW482="","Compléter la part variable",IF(AND($M482=Données!$I$2,BX482=""),"Compléter mont. unit. versé pour le BTE",IF(BY482-$C$6&lt;0,0,BY482-$C$6)))</f>
        <v>Compléter la part variable</v>
      </c>
      <c r="CA482" s="192" t="str">
        <f t="shared" si="207"/>
        <v>Date signature contrat absente ou non conforme</v>
      </c>
      <c r="CB482" s="24"/>
      <c r="CC482" s="29"/>
      <c r="CD482" s="61" t="str">
        <f t="shared" si="220"/>
        <v>Compléter la colonne M</v>
      </c>
      <c r="CE482" s="62"/>
      <c r="CF482" s="29"/>
      <c r="CG482" s="205" t="str">
        <f>IF($M482="","Compléter la colonne M",IF(CE482="","Compléter la part variable",IF($M482=Données!$I$3,CE482,IF(AND($M482=Données!$I$2,CF482=""),"Compléter la colonne précédente",IF(CE482-CF482&lt;=0,0,IF(CF482&gt;=144.44,CE482-144.44,CE482-CF482))))))</f>
        <v>Compléter la colonne M</v>
      </c>
      <c r="CH482" s="197" t="str">
        <f>IF(CE482="","Compléter la part variable",IF(AND($M482=Données!$I$2,CF482=""),"Compléter mont. unit. versé pour le BTE",IF(CG482-$C$6&lt;0,0,CG482-$C$6)))</f>
        <v>Compléter la part variable</v>
      </c>
      <c r="CI482" s="192" t="str">
        <f t="shared" si="208"/>
        <v>Date signature contrat absente ou non conforme</v>
      </c>
      <c r="CJ482" s="24"/>
      <c r="CK482" s="29"/>
      <c r="CL482" s="61" t="str">
        <f t="shared" si="221"/>
        <v>Compléter la colonne M</v>
      </c>
      <c r="CM482" s="62"/>
      <c r="CN482" s="29"/>
      <c r="CO482" s="205" t="str">
        <f>IF($M482="","Compléter la colonne M",IF(CM482="","Compléter la part variable",IF($M482=Données!$I$3,CM482,IF(AND($M482=Données!$I$2,CN482=""),"Compléter la colonne précédente",IF(CM482-CN482&lt;=0,0,IF(CN482&gt;=144.44,CM482-144.44,CM482-CN482))))))</f>
        <v>Compléter la colonne M</v>
      </c>
      <c r="CP482" s="197" t="str">
        <f>IF(CM482="","Compléter la part variable",IF(AND($M482=Données!$I$2,CN482=""),"Compléter mont. unit. versé pour le BTE",IF(CO482-$C$6&lt;0,0,CO482-$C$6)))</f>
        <v>Compléter la part variable</v>
      </c>
      <c r="CQ482" s="192" t="str">
        <f t="shared" si="209"/>
        <v>Date signature contrat absente ou non conforme</v>
      </c>
      <c r="CR482" s="24"/>
      <c r="CS482" s="29"/>
      <c r="CT482" s="61" t="str">
        <f t="shared" si="222"/>
        <v>Compléter la colonne M</v>
      </c>
      <c r="CU482" s="62"/>
      <c r="CV482" s="29"/>
      <c r="CW482" s="205" t="str">
        <f>IF($M482="","Compléter la colonne M",IF(CU482="","Compléter la part variable",IF($M482=Données!$I$3,CU482,IF(AND($M482=Données!$I$2,CV482=""),"Compléter la colonne précédente",IF(CU482-CV482&lt;=0,0,IF(CV482&gt;=144.44,CU482-144.44,CU482-CV482))))))</f>
        <v>Compléter la colonne M</v>
      </c>
      <c r="CX482" s="197" t="str">
        <f>IF(CU482="","Compléter la part variable",IF(AND($M482=Données!$I$2,CV482=""),"Compléter mont. unit. versé pour le BTE",IF(CW482-$C$6&lt;0,0,CW482-$C$6)))</f>
        <v>Compléter la part variable</v>
      </c>
      <c r="CY482" s="192" t="str">
        <f t="shared" si="210"/>
        <v>Date signature contrat absente ou non conforme</v>
      </c>
      <c r="CZ482" s="24"/>
      <c r="DA482" s="29"/>
      <c r="DB482" s="61" t="str">
        <f t="shared" si="223"/>
        <v>Compléter la colonne M</v>
      </c>
      <c r="DC482" s="62"/>
      <c r="DD482" s="29"/>
      <c r="DE482" s="205" t="str">
        <f>IF($M482="","Compléter la colonne M",IF(DC482="","Compléter la part variable",IF($M482=Données!$I$3,DC482,IF(AND($M482=Données!$I$2,DD482=""),"Compléter la colonne précédente",IF(DC482-DD482&lt;=0,0,IF(DD482&gt;=144.44,DC482-144.44,DC482-DD482))))))</f>
        <v>Compléter la colonne M</v>
      </c>
      <c r="DF482" s="197" t="str">
        <f>IF(DC482="","Compléter la part variable",IF(AND($M482=Données!$I$2,DD482=""),"Compléter mont. unit. versé pour le BTE",IF(DE482-$C$6&lt;0,0,DE482-$C$6)))</f>
        <v>Compléter la part variable</v>
      </c>
      <c r="DG482" s="192" t="str">
        <f t="shared" si="211"/>
        <v>Date signature contrat absente ou non conforme</v>
      </c>
      <c r="DH482" s="106" t="str">
        <f t="shared" si="198"/>
        <v>Remplir les colonnes M,N, Q et P</v>
      </c>
      <c r="DI482" s="153" t="str">
        <f t="shared" si="199"/>
        <v>Remplir les colonnes M, N, Q et P</v>
      </c>
      <c r="DJ482" s="28" t="str">
        <f t="shared" si="200"/>
        <v>Remplir les colonnes M, N, Q et P</v>
      </c>
      <c r="DK482"/>
      <c r="DL482"/>
    </row>
    <row r="483" spans="1:116" x14ac:dyDescent="0.3">
      <c r="A483" s="132"/>
      <c r="B483" s="165"/>
      <c r="C483" s="43"/>
      <c r="D483" s="43"/>
      <c r="E483" s="43"/>
      <c r="F483" s="43"/>
      <c r="G483" s="133"/>
      <c r="H483" s="59"/>
      <c r="I483" s="29"/>
      <c r="J483" s="167"/>
      <c r="K483" s="167"/>
      <c r="L483" s="168"/>
      <c r="M483" s="141"/>
      <c r="N483" s="119"/>
      <c r="O483" s="69"/>
      <c r="P483" s="69"/>
      <c r="Q483" s="145"/>
      <c r="R483" s="24"/>
      <c r="S483" s="29"/>
      <c r="T483" s="61" t="str">
        <f t="shared" si="212"/>
        <v>Compléter la colonne M</v>
      </c>
      <c r="U483" s="62"/>
      <c r="V483" s="103" t="str">
        <f t="shared" si="196"/>
        <v>Compléter la colonne précédente</v>
      </c>
      <c r="W483" s="192" t="str">
        <f t="shared" si="197"/>
        <v>Date signature contrat absente ou non conforme</v>
      </c>
      <c r="X483" s="24"/>
      <c r="Y483" s="29"/>
      <c r="Z483" s="61" t="str">
        <f t="shared" si="213"/>
        <v>Compléter la colonne M</v>
      </c>
      <c r="AA483" s="62"/>
      <c r="AB483" s="29"/>
      <c r="AC483" s="205" t="str">
        <f>IF($M483="","Compléter la colonne M",IF(AA483="","Compléter la part variable",IF($M483=Données!$I$3,AA483,IF(AND($M483=Données!$I$2,AB483=""),"Compléter la colonne précédente",IF(AA483-AB483&lt;=0,0,IF(AB483&gt;=144.44,AA483-144.44,AA483-AB483))))))</f>
        <v>Compléter la colonne M</v>
      </c>
      <c r="AD483" s="197" t="str">
        <f>IF(AA483="","Compléter la part variable",IF(AND($M483=Données!$I$2,AB483=""),"Compléter mont. unit. versé pour le BTE",IF(AC483-$C$6&lt;0,0,AC483-$C$6)))</f>
        <v>Compléter la part variable</v>
      </c>
      <c r="AE483" s="192" t="str">
        <f t="shared" si="201"/>
        <v>Date signature contrat absente ou non conforme</v>
      </c>
      <c r="AF483" s="24"/>
      <c r="AG483" s="29"/>
      <c r="AH483" s="61" t="str">
        <f t="shared" si="214"/>
        <v>Compléter la colonne M</v>
      </c>
      <c r="AI483" s="62"/>
      <c r="AJ483" s="29"/>
      <c r="AK483" s="205" t="str">
        <f>IF($M483="","Compléter la colonne M",IF(AI483="","Compléter la part variable",IF($M483=Données!$I$3,AI483,IF(AND($M483=Données!$I$2,AJ483=""),"Compléter la colonne précédente",IF(AI483-AJ483&lt;=0,0,IF(AJ483&gt;=144.44,AI483-144.44,AI483-AJ483))))))</f>
        <v>Compléter la colonne M</v>
      </c>
      <c r="AL483" s="197" t="str">
        <f>IF(AI483="","Compléter la part variable",IF(AND($M483=Données!$I$2,AJ483=""),"Compléter mont. unit. versé pour le BTE",IF(AK483-$C$6&lt;0,0,AK483-$C$6)))</f>
        <v>Compléter la part variable</v>
      </c>
      <c r="AM483" s="192" t="str">
        <f t="shared" si="202"/>
        <v>Date signature contrat absente ou non conforme</v>
      </c>
      <c r="AN483" s="24"/>
      <c r="AO483" s="29"/>
      <c r="AP483" s="61" t="str">
        <f t="shared" si="215"/>
        <v>Compléter la colonne M</v>
      </c>
      <c r="AQ483" s="62"/>
      <c r="AR483" s="29"/>
      <c r="AS483" s="205" t="str">
        <f>IF($M483="","Compléter la colonne M",IF(AQ483="","Compléter la part variable",IF($M483=Données!$I$3,AQ483,IF(AND($M483=Données!$I$2,AR483=""),"Compléter la colonne précédente",IF(AQ483-AR483&lt;=0,0,IF(AR483&gt;=144.44,AQ483-144.44,AQ483-AR483))))))</f>
        <v>Compléter la colonne M</v>
      </c>
      <c r="AT483" s="197" t="str">
        <f>IF(AQ483="","Compléter la part variable",IF(AND($M483=Données!$I$2,AR483=""),"Compléter mont. unit. versé pour le BTE",IF(AS483-$C$6&lt;0,0,AS483-$C$6)))</f>
        <v>Compléter la part variable</v>
      </c>
      <c r="AU483" s="192" t="str">
        <f t="shared" si="203"/>
        <v>Date signature contrat absente ou non conforme</v>
      </c>
      <c r="AV483" s="24"/>
      <c r="AW483" s="29"/>
      <c r="AX483" s="61" t="str">
        <f t="shared" si="216"/>
        <v>Compléter la colonne M</v>
      </c>
      <c r="AY483" s="62"/>
      <c r="AZ483" s="29"/>
      <c r="BA483" s="205" t="str">
        <f>IF($M483="","Compléter la colonne M",IF(AY483="","Compléter la part variable",IF($M483=Données!$I$3,AY483,IF(AND($M483=Données!$I$2,AZ483=""),"Compléter la colonne précédente",IF(AY483-AZ483&lt;=0,0,IF(AZ483&gt;=144.44,AY483-144.44,AY483-AZ483))))))</f>
        <v>Compléter la colonne M</v>
      </c>
      <c r="BB483" s="197" t="str">
        <f>IF(AY483="","Compléter la part variable",IF(AND($M483=Données!$I$2,AZ483=""),"Compléter mont. unit. versé pour le BTE",IF(BA483-$C$6&lt;0,0,BA483-$C$6)))</f>
        <v>Compléter la part variable</v>
      </c>
      <c r="BC483" s="192" t="str">
        <f t="shared" si="204"/>
        <v>Date signature contrat absente ou non conforme</v>
      </c>
      <c r="BD483" s="24"/>
      <c r="BE483" s="29"/>
      <c r="BF483" s="61" t="str">
        <f t="shared" si="217"/>
        <v>Compléter la colonne M</v>
      </c>
      <c r="BG483" s="62"/>
      <c r="BH483" s="29"/>
      <c r="BI483" s="205" t="str">
        <f>IF($M483="","Compléter la colonne M",IF(BG483="","Compléter la part variable",IF($M483=Données!$I$3,BG483,IF(AND($M483=Données!$I$2,BH483=""),"Compléter la colonne précédente",IF(BG483-BH483&lt;=0,0,IF(BH483&gt;=144.44,BG483-144.44,BG483-BH483))))))</f>
        <v>Compléter la colonne M</v>
      </c>
      <c r="BJ483" s="197" t="str">
        <f>IF(BG483="","Compléter la part variable",IF(AND($M483=Données!$I$2,BH483=""),"Compléter mont. unit. versé pour le BTE",IF(BI483-$C$6&lt;0,0,BI483-$C$6)))</f>
        <v>Compléter la part variable</v>
      </c>
      <c r="BK483" s="192" t="str">
        <f t="shared" si="205"/>
        <v>Date signature contrat absente ou non conforme</v>
      </c>
      <c r="BL483" s="24"/>
      <c r="BM483" s="29"/>
      <c r="BN483" s="61" t="str">
        <f t="shared" si="218"/>
        <v>Compléter la colonne M</v>
      </c>
      <c r="BO483" s="62"/>
      <c r="BP483" s="29"/>
      <c r="BQ483" s="205" t="str">
        <f>IF($M483="","Compléter la colonne M",IF(BO483="","Compléter la part variable",IF($M483=Données!$I$3,BO483,IF(AND($M483=Données!$I$2,BP483=""),"Compléter la colonne précédente",IF(BO483-BP483&lt;=0,0,IF(BP483&gt;=144.44,BO483-144.44,BO483-BP483))))))</f>
        <v>Compléter la colonne M</v>
      </c>
      <c r="BR483" s="197" t="str">
        <f>IF(BO483="","Compléter la part variable",IF(AND($M483=Données!$I$2,BP483=""),"Compléter mont. unit. versé pour le BTE",IF(BQ483-$C$6&lt;0,0,BQ483-$C$6)))</f>
        <v>Compléter la part variable</v>
      </c>
      <c r="BS483" s="192" t="str">
        <f t="shared" si="206"/>
        <v>Date signature contrat absente ou non conforme</v>
      </c>
      <c r="BT483" s="24"/>
      <c r="BU483" s="29"/>
      <c r="BV483" s="61" t="str">
        <f t="shared" si="219"/>
        <v>Compléter la colonne M</v>
      </c>
      <c r="BW483" s="62"/>
      <c r="BX483" s="29"/>
      <c r="BY483" s="205" t="str">
        <f>IF($M483="","Compléter la colonne M",IF(BW483="","Compléter la part variable",IF($M483=Données!$I$3,BW483,IF(AND($M483=Données!$I$2,BX483=""),"Compléter la colonne précédente",IF(BW483-BX483&lt;=0,0,IF(BX483&gt;=144.44,BW483-144.44,BW483-BX483))))))</f>
        <v>Compléter la colonne M</v>
      </c>
      <c r="BZ483" s="197" t="str">
        <f>IF(BW483="","Compléter la part variable",IF(AND($M483=Données!$I$2,BX483=""),"Compléter mont. unit. versé pour le BTE",IF(BY483-$C$6&lt;0,0,BY483-$C$6)))</f>
        <v>Compléter la part variable</v>
      </c>
      <c r="CA483" s="192" t="str">
        <f t="shared" si="207"/>
        <v>Date signature contrat absente ou non conforme</v>
      </c>
      <c r="CB483" s="24"/>
      <c r="CC483" s="29"/>
      <c r="CD483" s="61" t="str">
        <f t="shared" si="220"/>
        <v>Compléter la colonne M</v>
      </c>
      <c r="CE483" s="62"/>
      <c r="CF483" s="29"/>
      <c r="CG483" s="205" t="str">
        <f>IF($M483="","Compléter la colonne M",IF(CE483="","Compléter la part variable",IF($M483=Données!$I$3,CE483,IF(AND($M483=Données!$I$2,CF483=""),"Compléter la colonne précédente",IF(CE483-CF483&lt;=0,0,IF(CF483&gt;=144.44,CE483-144.44,CE483-CF483))))))</f>
        <v>Compléter la colonne M</v>
      </c>
      <c r="CH483" s="197" t="str">
        <f>IF(CE483="","Compléter la part variable",IF(AND($M483=Données!$I$2,CF483=""),"Compléter mont. unit. versé pour le BTE",IF(CG483-$C$6&lt;0,0,CG483-$C$6)))</f>
        <v>Compléter la part variable</v>
      </c>
      <c r="CI483" s="192" t="str">
        <f t="shared" si="208"/>
        <v>Date signature contrat absente ou non conforme</v>
      </c>
      <c r="CJ483" s="24"/>
      <c r="CK483" s="29"/>
      <c r="CL483" s="61" t="str">
        <f t="shared" si="221"/>
        <v>Compléter la colonne M</v>
      </c>
      <c r="CM483" s="62"/>
      <c r="CN483" s="29"/>
      <c r="CO483" s="205" t="str">
        <f>IF($M483="","Compléter la colonne M",IF(CM483="","Compléter la part variable",IF($M483=Données!$I$3,CM483,IF(AND($M483=Données!$I$2,CN483=""),"Compléter la colonne précédente",IF(CM483-CN483&lt;=0,0,IF(CN483&gt;=144.44,CM483-144.44,CM483-CN483))))))</f>
        <v>Compléter la colonne M</v>
      </c>
      <c r="CP483" s="197" t="str">
        <f>IF(CM483="","Compléter la part variable",IF(AND($M483=Données!$I$2,CN483=""),"Compléter mont. unit. versé pour le BTE",IF(CO483-$C$6&lt;0,0,CO483-$C$6)))</f>
        <v>Compléter la part variable</v>
      </c>
      <c r="CQ483" s="192" t="str">
        <f t="shared" si="209"/>
        <v>Date signature contrat absente ou non conforme</v>
      </c>
      <c r="CR483" s="24"/>
      <c r="CS483" s="29"/>
      <c r="CT483" s="61" t="str">
        <f t="shared" si="222"/>
        <v>Compléter la colonne M</v>
      </c>
      <c r="CU483" s="62"/>
      <c r="CV483" s="29"/>
      <c r="CW483" s="205" t="str">
        <f>IF($M483="","Compléter la colonne M",IF(CU483="","Compléter la part variable",IF($M483=Données!$I$3,CU483,IF(AND($M483=Données!$I$2,CV483=""),"Compléter la colonne précédente",IF(CU483-CV483&lt;=0,0,IF(CV483&gt;=144.44,CU483-144.44,CU483-CV483))))))</f>
        <v>Compléter la colonne M</v>
      </c>
      <c r="CX483" s="197" t="str">
        <f>IF(CU483="","Compléter la part variable",IF(AND($M483=Données!$I$2,CV483=""),"Compléter mont. unit. versé pour le BTE",IF(CW483-$C$6&lt;0,0,CW483-$C$6)))</f>
        <v>Compléter la part variable</v>
      </c>
      <c r="CY483" s="192" t="str">
        <f t="shared" si="210"/>
        <v>Date signature contrat absente ou non conforme</v>
      </c>
      <c r="CZ483" s="24"/>
      <c r="DA483" s="29"/>
      <c r="DB483" s="61" t="str">
        <f t="shared" si="223"/>
        <v>Compléter la colonne M</v>
      </c>
      <c r="DC483" s="62"/>
      <c r="DD483" s="29"/>
      <c r="DE483" s="205" t="str">
        <f>IF($M483="","Compléter la colonne M",IF(DC483="","Compléter la part variable",IF($M483=Données!$I$3,DC483,IF(AND($M483=Données!$I$2,DD483=""),"Compléter la colonne précédente",IF(DC483-DD483&lt;=0,0,IF(DD483&gt;=144.44,DC483-144.44,DC483-DD483))))))</f>
        <v>Compléter la colonne M</v>
      </c>
      <c r="DF483" s="197" t="str">
        <f>IF(DC483="","Compléter la part variable",IF(AND($M483=Données!$I$2,DD483=""),"Compléter mont. unit. versé pour le BTE",IF(DE483-$C$6&lt;0,0,DE483-$C$6)))</f>
        <v>Compléter la part variable</v>
      </c>
      <c r="DG483" s="192" t="str">
        <f t="shared" si="211"/>
        <v>Date signature contrat absente ou non conforme</v>
      </c>
      <c r="DH483" s="106" t="str">
        <f t="shared" si="198"/>
        <v>Remplir les colonnes M,N, Q et P</v>
      </c>
      <c r="DI483" s="153" t="str">
        <f t="shared" si="199"/>
        <v>Remplir les colonnes M, N, Q et P</v>
      </c>
      <c r="DJ483" s="28" t="str">
        <f t="shared" si="200"/>
        <v>Remplir les colonnes M, N, Q et P</v>
      </c>
      <c r="DK483"/>
      <c r="DL483"/>
    </row>
    <row r="484" spans="1:116" x14ac:dyDescent="0.3">
      <c r="A484" s="132"/>
      <c r="B484" s="165"/>
      <c r="C484" s="43"/>
      <c r="D484" s="43"/>
      <c r="E484" s="43"/>
      <c r="F484" s="43"/>
      <c r="G484" s="133"/>
      <c r="H484" s="59"/>
      <c r="I484" s="29"/>
      <c r="J484" s="167"/>
      <c r="K484" s="167"/>
      <c r="L484" s="168"/>
      <c r="M484" s="141"/>
      <c r="N484" s="119"/>
      <c r="O484" s="69"/>
      <c r="P484" s="69"/>
      <c r="Q484" s="145"/>
      <c r="R484" s="24"/>
      <c r="S484" s="29"/>
      <c r="T484" s="61" t="str">
        <f t="shared" si="212"/>
        <v>Compléter la colonne M</v>
      </c>
      <c r="U484" s="62"/>
      <c r="V484" s="103" t="str">
        <f t="shared" si="196"/>
        <v>Compléter la colonne précédente</v>
      </c>
      <c r="W484" s="192" t="str">
        <f t="shared" si="197"/>
        <v>Date signature contrat absente ou non conforme</v>
      </c>
      <c r="X484" s="24"/>
      <c r="Y484" s="29"/>
      <c r="Z484" s="61" t="str">
        <f t="shared" si="213"/>
        <v>Compléter la colonne M</v>
      </c>
      <c r="AA484" s="62"/>
      <c r="AB484" s="29"/>
      <c r="AC484" s="205" t="str">
        <f>IF($M484="","Compléter la colonne M",IF(AA484="","Compléter la part variable",IF($M484=Données!$I$3,AA484,IF(AND($M484=Données!$I$2,AB484=""),"Compléter la colonne précédente",IF(AA484-AB484&lt;=0,0,IF(AB484&gt;=144.44,AA484-144.44,AA484-AB484))))))</f>
        <v>Compléter la colonne M</v>
      </c>
      <c r="AD484" s="197" t="str">
        <f>IF(AA484="","Compléter la part variable",IF(AND($M484=Données!$I$2,AB484=""),"Compléter mont. unit. versé pour le BTE",IF(AC484-$C$6&lt;0,0,AC484-$C$6)))</f>
        <v>Compléter la part variable</v>
      </c>
      <c r="AE484" s="192" t="str">
        <f t="shared" si="201"/>
        <v>Date signature contrat absente ou non conforme</v>
      </c>
      <c r="AF484" s="24"/>
      <c r="AG484" s="29"/>
      <c r="AH484" s="61" t="str">
        <f t="shared" si="214"/>
        <v>Compléter la colonne M</v>
      </c>
      <c r="AI484" s="62"/>
      <c r="AJ484" s="29"/>
      <c r="AK484" s="205" t="str">
        <f>IF($M484="","Compléter la colonne M",IF(AI484="","Compléter la part variable",IF($M484=Données!$I$3,AI484,IF(AND($M484=Données!$I$2,AJ484=""),"Compléter la colonne précédente",IF(AI484-AJ484&lt;=0,0,IF(AJ484&gt;=144.44,AI484-144.44,AI484-AJ484))))))</f>
        <v>Compléter la colonne M</v>
      </c>
      <c r="AL484" s="197" t="str">
        <f>IF(AI484="","Compléter la part variable",IF(AND($M484=Données!$I$2,AJ484=""),"Compléter mont. unit. versé pour le BTE",IF(AK484-$C$6&lt;0,0,AK484-$C$6)))</f>
        <v>Compléter la part variable</v>
      </c>
      <c r="AM484" s="192" t="str">
        <f t="shared" si="202"/>
        <v>Date signature contrat absente ou non conforme</v>
      </c>
      <c r="AN484" s="24"/>
      <c r="AO484" s="29"/>
      <c r="AP484" s="61" t="str">
        <f t="shared" si="215"/>
        <v>Compléter la colonne M</v>
      </c>
      <c r="AQ484" s="62"/>
      <c r="AR484" s="29"/>
      <c r="AS484" s="205" t="str">
        <f>IF($M484="","Compléter la colonne M",IF(AQ484="","Compléter la part variable",IF($M484=Données!$I$3,AQ484,IF(AND($M484=Données!$I$2,AR484=""),"Compléter la colonne précédente",IF(AQ484-AR484&lt;=0,0,IF(AR484&gt;=144.44,AQ484-144.44,AQ484-AR484))))))</f>
        <v>Compléter la colonne M</v>
      </c>
      <c r="AT484" s="197" t="str">
        <f>IF(AQ484="","Compléter la part variable",IF(AND($M484=Données!$I$2,AR484=""),"Compléter mont. unit. versé pour le BTE",IF(AS484-$C$6&lt;0,0,AS484-$C$6)))</f>
        <v>Compléter la part variable</v>
      </c>
      <c r="AU484" s="192" t="str">
        <f t="shared" si="203"/>
        <v>Date signature contrat absente ou non conforme</v>
      </c>
      <c r="AV484" s="24"/>
      <c r="AW484" s="29"/>
      <c r="AX484" s="61" t="str">
        <f t="shared" si="216"/>
        <v>Compléter la colonne M</v>
      </c>
      <c r="AY484" s="62"/>
      <c r="AZ484" s="29"/>
      <c r="BA484" s="205" t="str">
        <f>IF($M484="","Compléter la colonne M",IF(AY484="","Compléter la part variable",IF($M484=Données!$I$3,AY484,IF(AND($M484=Données!$I$2,AZ484=""),"Compléter la colonne précédente",IF(AY484-AZ484&lt;=0,0,IF(AZ484&gt;=144.44,AY484-144.44,AY484-AZ484))))))</f>
        <v>Compléter la colonne M</v>
      </c>
      <c r="BB484" s="197" t="str">
        <f>IF(AY484="","Compléter la part variable",IF(AND($M484=Données!$I$2,AZ484=""),"Compléter mont. unit. versé pour le BTE",IF(BA484-$C$6&lt;0,0,BA484-$C$6)))</f>
        <v>Compléter la part variable</v>
      </c>
      <c r="BC484" s="192" t="str">
        <f t="shared" si="204"/>
        <v>Date signature contrat absente ou non conforme</v>
      </c>
      <c r="BD484" s="24"/>
      <c r="BE484" s="29"/>
      <c r="BF484" s="61" t="str">
        <f t="shared" si="217"/>
        <v>Compléter la colonne M</v>
      </c>
      <c r="BG484" s="62"/>
      <c r="BH484" s="29"/>
      <c r="BI484" s="205" t="str">
        <f>IF($M484="","Compléter la colonne M",IF(BG484="","Compléter la part variable",IF($M484=Données!$I$3,BG484,IF(AND($M484=Données!$I$2,BH484=""),"Compléter la colonne précédente",IF(BG484-BH484&lt;=0,0,IF(BH484&gt;=144.44,BG484-144.44,BG484-BH484))))))</f>
        <v>Compléter la colonne M</v>
      </c>
      <c r="BJ484" s="197" t="str">
        <f>IF(BG484="","Compléter la part variable",IF(AND($M484=Données!$I$2,BH484=""),"Compléter mont. unit. versé pour le BTE",IF(BI484-$C$6&lt;0,0,BI484-$C$6)))</f>
        <v>Compléter la part variable</v>
      </c>
      <c r="BK484" s="192" t="str">
        <f t="shared" si="205"/>
        <v>Date signature contrat absente ou non conforme</v>
      </c>
      <c r="BL484" s="24"/>
      <c r="BM484" s="29"/>
      <c r="BN484" s="61" t="str">
        <f t="shared" si="218"/>
        <v>Compléter la colonne M</v>
      </c>
      <c r="BO484" s="62"/>
      <c r="BP484" s="29"/>
      <c r="BQ484" s="205" t="str">
        <f>IF($M484="","Compléter la colonne M",IF(BO484="","Compléter la part variable",IF($M484=Données!$I$3,BO484,IF(AND($M484=Données!$I$2,BP484=""),"Compléter la colonne précédente",IF(BO484-BP484&lt;=0,0,IF(BP484&gt;=144.44,BO484-144.44,BO484-BP484))))))</f>
        <v>Compléter la colonne M</v>
      </c>
      <c r="BR484" s="197" t="str">
        <f>IF(BO484="","Compléter la part variable",IF(AND($M484=Données!$I$2,BP484=""),"Compléter mont. unit. versé pour le BTE",IF(BQ484-$C$6&lt;0,0,BQ484-$C$6)))</f>
        <v>Compléter la part variable</v>
      </c>
      <c r="BS484" s="192" t="str">
        <f t="shared" si="206"/>
        <v>Date signature contrat absente ou non conforme</v>
      </c>
      <c r="BT484" s="24"/>
      <c r="BU484" s="29"/>
      <c r="BV484" s="61" t="str">
        <f t="shared" si="219"/>
        <v>Compléter la colonne M</v>
      </c>
      <c r="BW484" s="62"/>
      <c r="BX484" s="29"/>
      <c r="BY484" s="205" t="str">
        <f>IF($M484="","Compléter la colonne M",IF(BW484="","Compléter la part variable",IF($M484=Données!$I$3,BW484,IF(AND($M484=Données!$I$2,BX484=""),"Compléter la colonne précédente",IF(BW484-BX484&lt;=0,0,IF(BX484&gt;=144.44,BW484-144.44,BW484-BX484))))))</f>
        <v>Compléter la colonne M</v>
      </c>
      <c r="BZ484" s="197" t="str">
        <f>IF(BW484="","Compléter la part variable",IF(AND($M484=Données!$I$2,BX484=""),"Compléter mont. unit. versé pour le BTE",IF(BY484-$C$6&lt;0,0,BY484-$C$6)))</f>
        <v>Compléter la part variable</v>
      </c>
      <c r="CA484" s="192" t="str">
        <f t="shared" si="207"/>
        <v>Date signature contrat absente ou non conforme</v>
      </c>
      <c r="CB484" s="24"/>
      <c r="CC484" s="29"/>
      <c r="CD484" s="61" t="str">
        <f t="shared" si="220"/>
        <v>Compléter la colonne M</v>
      </c>
      <c r="CE484" s="62"/>
      <c r="CF484" s="29"/>
      <c r="CG484" s="205" t="str">
        <f>IF($M484="","Compléter la colonne M",IF(CE484="","Compléter la part variable",IF($M484=Données!$I$3,CE484,IF(AND($M484=Données!$I$2,CF484=""),"Compléter la colonne précédente",IF(CE484-CF484&lt;=0,0,IF(CF484&gt;=144.44,CE484-144.44,CE484-CF484))))))</f>
        <v>Compléter la colonne M</v>
      </c>
      <c r="CH484" s="197" t="str">
        <f>IF(CE484="","Compléter la part variable",IF(AND($M484=Données!$I$2,CF484=""),"Compléter mont. unit. versé pour le BTE",IF(CG484-$C$6&lt;0,0,CG484-$C$6)))</f>
        <v>Compléter la part variable</v>
      </c>
      <c r="CI484" s="192" t="str">
        <f t="shared" si="208"/>
        <v>Date signature contrat absente ou non conforme</v>
      </c>
      <c r="CJ484" s="24"/>
      <c r="CK484" s="29"/>
      <c r="CL484" s="61" t="str">
        <f t="shared" si="221"/>
        <v>Compléter la colonne M</v>
      </c>
      <c r="CM484" s="62"/>
      <c r="CN484" s="29"/>
      <c r="CO484" s="205" t="str">
        <f>IF($M484="","Compléter la colonne M",IF(CM484="","Compléter la part variable",IF($M484=Données!$I$3,CM484,IF(AND($M484=Données!$I$2,CN484=""),"Compléter la colonne précédente",IF(CM484-CN484&lt;=0,0,IF(CN484&gt;=144.44,CM484-144.44,CM484-CN484))))))</f>
        <v>Compléter la colonne M</v>
      </c>
      <c r="CP484" s="197" t="str">
        <f>IF(CM484="","Compléter la part variable",IF(AND($M484=Données!$I$2,CN484=""),"Compléter mont. unit. versé pour le BTE",IF(CO484-$C$6&lt;0,0,CO484-$C$6)))</f>
        <v>Compléter la part variable</v>
      </c>
      <c r="CQ484" s="192" t="str">
        <f t="shared" si="209"/>
        <v>Date signature contrat absente ou non conforme</v>
      </c>
      <c r="CR484" s="24"/>
      <c r="CS484" s="29"/>
      <c r="CT484" s="61" t="str">
        <f t="shared" si="222"/>
        <v>Compléter la colonne M</v>
      </c>
      <c r="CU484" s="62"/>
      <c r="CV484" s="29"/>
      <c r="CW484" s="205" t="str">
        <f>IF($M484="","Compléter la colonne M",IF(CU484="","Compléter la part variable",IF($M484=Données!$I$3,CU484,IF(AND($M484=Données!$I$2,CV484=""),"Compléter la colonne précédente",IF(CU484-CV484&lt;=0,0,IF(CV484&gt;=144.44,CU484-144.44,CU484-CV484))))))</f>
        <v>Compléter la colonne M</v>
      </c>
      <c r="CX484" s="197" t="str">
        <f>IF(CU484="","Compléter la part variable",IF(AND($M484=Données!$I$2,CV484=""),"Compléter mont. unit. versé pour le BTE",IF(CW484-$C$6&lt;0,0,CW484-$C$6)))</f>
        <v>Compléter la part variable</v>
      </c>
      <c r="CY484" s="192" t="str">
        <f t="shared" si="210"/>
        <v>Date signature contrat absente ou non conforme</v>
      </c>
      <c r="CZ484" s="24"/>
      <c r="DA484" s="29"/>
      <c r="DB484" s="61" t="str">
        <f t="shared" si="223"/>
        <v>Compléter la colonne M</v>
      </c>
      <c r="DC484" s="62"/>
      <c r="DD484" s="29"/>
      <c r="DE484" s="205" t="str">
        <f>IF($M484="","Compléter la colonne M",IF(DC484="","Compléter la part variable",IF($M484=Données!$I$3,DC484,IF(AND($M484=Données!$I$2,DD484=""),"Compléter la colonne précédente",IF(DC484-DD484&lt;=0,0,IF(DD484&gt;=144.44,DC484-144.44,DC484-DD484))))))</f>
        <v>Compléter la colonne M</v>
      </c>
      <c r="DF484" s="197" t="str">
        <f>IF(DC484="","Compléter la part variable",IF(AND($M484=Données!$I$2,DD484=""),"Compléter mont. unit. versé pour le BTE",IF(DE484-$C$6&lt;0,0,DE484-$C$6)))</f>
        <v>Compléter la part variable</v>
      </c>
      <c r="DG484" s="192" t="str">
        <f t="shared" si="211"/>
        <v>Date signature contrat absente ou non conforme</v>
      </c>
      <c r="DH484" s="106" t="str">
        <f t="shared" si="198"/>
        <v>Remplir les colonnes M,N, Q et P</v>
      </c>
      <c r="DI484" s="153" t="str">
        <f t="shared" si="199"/>
        <v>Remplir les colonnes M, N, Q et P</v>
      </c>
      <c r="DJ484" s="28" t="str">
        <f t="shared" si="200"/>
        <v>Remplir les colonnes M, N, Q et P</v>
      </c>
      <c r="DK484"/>
      <c r="DL484"/>
    </row>
    <row r="485" spans="1:116" x14ac:dyDescent="0.3">
      <c r="A485" s="132"/>
      <c r="B485" s="165"/>
      <c r="C485" s="43"/>
      <c r="D485" s="43"/>
      <c r="E485" s="43"/>
      <c r="F485" s="43"/>
      <c r="G485" s="133"/>
      <c r="H485" s="59"/>
      <c r="I485" s="29"/>
      <c r="J485" s="167"/>
      <c r="K485" s="167"/>
      <c r="L485" s="168"/>
      <c r="M485" s="141"/>
      <c r="N485" s="119"/>
      <c r="O485" s="69"/>
      <c r="P485" s="69"/>
      <c r="Q485" s="145"/>
      <c r="R485" s="24"/>
      <c r="S485" s="29"/>
      <c r="T485" s="61" t="str">
        <f t="shared" si="212"/>
        <v>Compléter la colonne M</v>
      </c>
      <c r="U485" s="62"/>
      <c r="V485" s="103" t="str">
        <f t="shared" si="196"/>
        <v>Compléter la colonne précédente</v>
      </c>
      <c r="W485" s="192" t="str">
        <f t="shared" si="197"/>
        <v>Date signature contrat absente ou non conforme</v>
      </c>
      <c r="X485" s="24"/>
      <c r="Y485" s="29"/>
      <c r="Z485" s="61" t="str">
        <f t="shared" si="213"/>
        <v>Compléter la colonne M</v>
      </c>
      <c r="AA485" s="62"/>
      <c r="AB485" s="29"/>
      <c r="AC485" s="205" t="str">
        <f>IF($M485="","Compléter la colonne M",IF(AA485="","Compléter la part variable",IF($M485=Données!$I$3,AA485,IF(AND($M485=Données!$I$2,AB485=""),"Compléter la colonne précédente",IF(AA485-AB485&lt;=0,0,IF(AB485&gt;=144.44,AA485-144.44,AA485-AB485))))))</f>
        <v>Compléter la colonne M</v>
      </c>
      <c r="AD485" s="197" t="str">
        <f>IF(AA485="","Compléter la part variable",IF(AND($M485=Données!$I$2,AB485=""),"Compléter mont. unit. versé pour le BTE",IF(AC485-$C$6&lt;0,0,AC485-$C$6)))</f>
        <v>Compléter la part variable</v>
      </c>
      <c r="AE485" s="192" t="str">
        <f t="shared" si="201"/>
        <v>Date signature contrat absente ou non conforme</v>
      </c>
      <c r="AF485" s="24"/>
      <c r="AG485" s="29"/>
      <c r="AH485" s="61" t="str">
        <f t="shared" si="214"/>
        <v>Compléter la colonne M</v>
      </c>
      <c r="AI485" s="62"/>
      <c r="AJ485" s="29"/>
      <c r="AK485" s="205" t="str">
        <f>IF($M485="","Compléter la colonne M",IF(AI485="","Compléter la part variable",IF($M485=Données!$I$3,AI485,IF(AND($M485=Données!$I$2,AJ485=""),"Compléter la colonne précédente",IF(AI485-AJ485&lt;=0,0,IF(AJ485&gt;=144.44,AI485-144.44,AI485-AJ485))))))</f>
        <v>Compléter la colonne M</v>
      </c>
      <c r="AL485" s="197" t="str">
        <f>IF(AI485="","Compléter la part variable",IF(AND($M485=Données!$I$2,AJ485=""),"Compléter mont. unit. versé pour le BTE",IF(AK485-$C$6&lt;0,0,AK485-$C$6)))</f>
        <v>Compléter la part variable</v>
      </c>
      <c r="AM485" s="192" t="str">
        <f t="shared" si="202"/>
        <v>Date signature contrat absente ou non conforme</v>
      </c>
      <c r="AN485" s="24"/>
      <c r="AO485" s="29"/>
      <c r="AP485" s="61" t="str">
        <f t="shared" si="215"/>
        <v>Compléter la colonne M</v>
      </c>
      <c r="AQ485" s="62"/>
      <c r="AR485" s="29"/>
      <c r="AS485" s="205" t="str">
        <f>IF($M485="","Compléter la colonne M",IF(AQ485="","Compléter la part variable",IF($M485=Données!$I$3,AQ485,IF(AND($M485=Données!$I$2,AR485=""),"Compléter la colonne précédente",IF(AQ485-AR485&lt;=0,0,IF(AR485&gt;=144.44,AQ485-144.44,AQ485-AR485))))))</f>
        <v>Compléter la colonne M</v>
      </c>
      <c r="AT485" s="197" t="str">
        <f>IF(AQ485="","Compléter la part variable",IF(AND($M485=Données!$I$2,AR485=""),"Compléter mont. unit. versé pour le BTE",IF(AS485-$C$6&lt;0,0,AS485-$C$6)))</f>
        <v>Compléter la part variable</v>
      </c>
      <c r="AU485" s="192" t="str">
        <f t="shared" si="203"/>
        <v>Date signature contrat absente ou non conforme</v>
      </c>
      <c r="AV485" s="24"/>
      <c r="AW485" s="29"/>
      <c r="AX485" s="61" t="str">
        <f t="shared" si="216"/>
        <v>Compléter la colonne M</v>
      </c>
      <c r="AY485" s="62"/>
      <c r="AZ485" s="29"/>
      <c r="BA485" s="205" t="str">
        <f>IF($M485="","Compléter la colonne M",IF(AY485="","Compléter la part variable",IF($M485=Données!$I$3,AY485,IF(AND($M485=Données!$I$2,AZ485=""),"Compléter la colonne précédente",IF(AY485-AZ485&lt;=0,0,IF(AZ485&gt;=144.44,AY485-144.44,AY485-AZ485))))))</f>
        <v>Compléter la colonne M</v>
      </c>
      <c r="BB485" s="197" t="str">
        <f>IF(AY485="","Compléter la part variable",IF(AND($M485=Données!$I$2,AZ485=""),"Compléter mont. unit. versé pour le BTE",IF(BA485-$C$6&lt;0,0,BA485-$C$6)))</f>
        <v>Compléter la part variable</v>
      </c>
      <c r="BC485" s="192" t="str">
        <f t="shared" si="204"/>
        <v>Date signature contrat absente ou non conforme</v>
      </c>
      <c r="BD485" s="24"/>
      <c r="BE485" s="29"/>
      <c r="BF485" s="61" t="str">
        <f t="shared" si="217"/>
        <v>Compléter la colonne M</v>
      </c>
      <c r="BG485" s="62"/>
      <c r="BH485" s="29"/>
      <c r="BI485" s="205" t="str">
        <f>IF($M485="","Compléter la colonne M",IF(BG485="","Compléter la part variable",IF($M485=Données!$I$3,BG485,IF(AND($M485=Données!$I$2,BH485=""),"Compléter la colonne précédente",IF(BG485-BH485&lt;=0,0,IF(BH485&gt;=144.44,BG485-144.44,BG485-BH485))))))</f>
        <v>Compléter la colonne M</v>
      </c>
      <c r="BJ485" s="197" t="str">
        <f>IF(BG485="","Compléter la part variable",IF(AND($M485=Données!$I$2,BH485=""),"Compléter mont. unit. versé pour le BTE",IF(BI485-$C$6&lt;0,0,BI485-$C$6)))</f>
        <v>Compléter la part variable</v>
      </c>
      <c r="BK485" s="192" t="str">
        <f t="shared" si="205"/>
        <v>Date signature contrat absente ou non conforme</v>
      </c>
      <c r="BL485" s="24"/>
      <c r="BM485" s="29"/>
      <c r="BN485" s="61" t="str">
        <f t="shared" si="218"/>
        <v>Compléter la colonne M</v>
      </c>
      <c r="BO485" s="62"/>
      <c r="BP485" s="29"/>
      <c r="BQ485" s="205" t="str">
        <f>IF($M485="","Compléter la colonne M",IF(BO485="","Compléter la part variable",IF($M485=Données!$I$3,BO485,IF(AND($M485=Données!$I$2,BP485=""),"Compléter la colonne précédente",IF(BO485-BP485&lt;=0,0,IF(BP485&gt;=144.44,BO485-144.44,BO485-BP485))))))</f>
        <v>Compléter la colonne M</v>
      </c>
      <c r="BR485" s="197" t="str">
        <f>IF(BO485="","Compléter la part variable",IF(AND($M485=Données!$I$2,BP485=""),"Compléter mont. unit. versé pour le BTE",IF(BQ485-$C$6&lt;0,0,BQ485-$C$6)))</f>
        <v>Compléter la part variable</v>
      </c>
      <c r="BS485" s="192" t="str">
        <f t="shared" si="206"/>
        <v>Date signature contrat absente ou non conforme</v>
      </c>
      <c r="BT485" s="24"/>
      <c r="BU485" s="29"/>
      <c r="BV485" s="61" t="str">
        <f t="shared" si="219"/>
        <v>Compléter la colonne M</v>
      </c>
      <c r="BW485" s="62"/>
      <c r="BX485" s="29"/>
      <c r="BY485" s="205" t="str">
        <f>IF($M485="","Compléter la colonne M",IF(BW485="","Compléter la part variable",IF($M485=Données!$I$3,BW485,IF(AND($M485=Données!$I$2,BX485=""),"Compléter la colonne précédente",IF(BW485-BX485&lt;=0,0,IF(BX485&gt;=144.44,BW485-144.44,BW485-BX485))))))</f>
        <v>Compléter la colonne M</v>
      </c>
      <c r="BZ485" s="197" t="str">
        <f>IF(BW485="","Compléter la part variable",IF(AND($M485=Données!$I$2,BX485=""),"Compléter mont. unit. versé pour le BTE",IF(BY485-$C$6&lt;0,0,BY485-$C$6)))</f>
        <v>Compléter la part variable</v>
      </c>
      <c r="CA485" s="192" t="str">
        <f t="shared" si="207"/>
        <v>Date signature contrat absente ou non conforme</v>
      </c>
      <c r="CB485" s="24"/>
      <c r="CC485" s="29"/>
      <c r="CD485" s="61" t="str">
        <f t="shared" si="220"/>
        <v>Compléter la colonne M</v>
      </c>
      <c r="CE485" s="62"/>
      <c r="CF485" s="29"/>
      <c r="CG485" s="205" t="str">
        <f>IF($M485="","Compléter la colonne M",IF(CE485="","Compléter la part variable",IF($M485=Données!$I$3,CE485,IF(AND($M485=Données!$I$2,CF485=""),"Compléter la colonne précédente",IF(CE485-CF485&lt;=0,0,IF(CF485&gt;=144.44,CE485-144.44,CE485-CF485))))))</f>
        <v>Compléter la colonne M</v>
      </c>
      <c r="CH485" s="197" t="str">
        <f>IF(CE485="","Compléter la part variable",IF(AND($M485=Données!$I$2,CF485=""),"Compléter mont. unit. versé pour le BTE",IF(CG485-$C$6&lt;0,0,CG485-$C$6)))</f>
        <v>Compléter la part variable</v>
      </c>
      <c r="CI485" s="192" t="str">
        <f t="shared" si="208"/>
        <v>Date signature contrat absente ou non conforme</v>
      </c>
      <c r="CJ485" s="24"/>
      <c r="CK485" s="29"/>
      <c r="CL485" s="61" t="str">
        <f t="shared" si="221"/>
        <v>Compléter la colonne M</v>
      </c>
      <c r="CM485" s="62"/>
      <c r="CN485" s="29"/>
      <c r="CO485" s="205" t="str">
        <f>IF($M485="","Compléter la colonne M",IF(CM485="","Compléter la part variable",IF($M485=Données!$I$3,CM485,IF(AND($M485=Données!$I$2,CN485=""),"Compléter la colonne précédente",IF(CM485-CN485&lt;=0,0,IF(CN485&gt;=144.44,CM485-144.44,CM485-CN485))))))</f>
        <v>Compléter la colonne M</v>
      </c>
      <c r="CP485" s="197" t="str">
        <f>IF(CM485="","Compléter la part variable",IF(AND($M485=Données!$I$2,CN485=""),"Compléter mont. unit. versé pour le BTE",IF(CO485-$C$6&lt;0,0,CO485-$C$6)))</f>
        <v>Compléter la part variable</v>
      </c>
      <c r="CQ485" s="192" t="str">
        <f t="shared" si="209"/>
        <v>Date signature contrat absente ou non conforme</v>
      </c>
      <c r="CR485" s="24"/>
      <c r="CS485" s="29"/>
      <c r="CT485" s="61" t="str">
        <f t="shared" si="222"/>
        <v>Compléter la colonne M</v>
      </c>
      <c r="CU485" s="62"/>
      <c r="CV485" s="29"/>
      <c r="CW485" s="205" t="str">
        <f>IF($M485="","Compléter la colonne M",IF(CU485="","Compléter la part variable",IF($M485=Données!$I$3,CU485,IF(AND($M485=Données!$I$2,CV485=""),"Compléter la colonne précédente",IF(CU485-CV485&lt;=0,0,IF(CV485&gt;=144.44,CU485-144.44,CU485-CV485))))))</f>
        <v>Compléter la colonne M</v>
      </c>
      <c r="CX485" s="197" t="str">
        <f>IF(CU485="","Compléter la part variable",IF(AND($M485=Données!$I$2,CV485=""),"Compléter mont. unit. versé pour le BTE",IF(CW485-$C$6&lt;0,0,CW485-$C$6)))</f>
        <v>Compléter la part variable</v>
      </c>
      <c r="CY485" s="192" t="str">
        <f t="shared" si="210"/>
        <v>Date signature contrat absente ou non conforme</v>
      </c>
      <c r="CZ485" s="24"/>
      <c r="DA485" s="29"/>
      <c r="DB485" s="61" t="str">
        <f t="shared" si="223"/>
        <v>Compléter la colonne M</v>
      </c>
      <c r="DC485" s="62"/>
      <c r="DD485" s="29"/>
      <c r="DE485" s="205" t="str">
        <f>IF($M485="","Compléter la colonne M",IF(DC485="","Compléter la part variable",IF($M485=Données!$I$3,DC485,IF(AND($M485=Données!$I$2,DD485=""),"Compléter la colonne précédente",IF(DC485-DD485&lt;=0,0,IF(DD485&gt;=144.44,DC485-144.44,DC485-DD485))))))</f>
        <v>Compléter la colonne M</v>
      </c>
      <c r="DF485" s="197" t="str">
        <f>IF(DC485="","Compléter la part variable",IF(AND($M485=Données!$I$2,DD485=""),"Compléter mont. unit. versé pour le BTE",IF(DE485-$C$6&lt;0,0,DE485-$C$6)))</f>
        <v>Compléter la part variable</v>
      </c>
      <c r="DG485" s="192" t="str">
        <f t="shared" si="211"/>
        <v>Date signature contrat absente ou non conforme</v>
      </c>
      <c r="DH485" s="106" t="str">
        <f t="shared" si="198"/>
        <v>Remplir les colonnes M,N, Q et P</v>
      </c>
      <c r="DI485" s="153" t="str">
        <f t="shared" si="199"/>
        <v>Remplir les colonnes M, N, Q et P</v>
      </c>
      <c r="DJ485" s="28" t="str">
        <f t="shared" si="200"/>
        <v>Remplir les colonnes M, N, Q et P</v>
      </c>
      <c r="DK485"/>
      <c r="DL485"/>
    </row>
    <row r="486" spans="1:116" x14ac:dyDescent="0.3">
      <c r="A486" s="132"/>
      <c r="B486" s="165"/>
      <c r="C486" s="43"/>
      <c r="D486" s="43"/>
      <c r="E486" s="43"/>
      <c r="F486" s="43"/>
      <c r="G486" s="133"/>
      <c r="H486" s="59"/>
      <c r="I486" s="29"/>
      <c r="J486" s="167"/>
      <c r="K486" s="167"/>
      <c r="L486" s="168"/>
      <c r="M486" s="141"/>
      <c r="N486" s="119"/>
      <c r="O486" s="69"/>
      <c r="P486" s="69"/>
      <c r="Q486" s="145"/>
      <c r="R486" s="24"/>
      <c r="S486" s="29"/>
      <c r="T486" s="61" t="str">
        <f t="shared" si="212"/>
        <v>Compléter la colonne M</v>
      </c>
      <c r="U486" s="62"/>
      <c r="V486" s="103" t="str">
        <f t="shared" si="196"/>
        <v>Compléter la colonne précédente</v>
      </c>
      <c r="W486" s="192" t="str">
        <f t="shared" si="197"/>
        <v>Date signature contrat absente ou non conforme</v>
      </c>
      <c r="X486" s="24"/>
      <c r="Y486" s="29"/>
      <c r="Z486" s="61" t="str">
        <f t="shared" si="213"/>
        <v>Compléter la colonne M</v>
      </c>
      <c r="AA486" s="62"/>
      <c r="AB486" s="29"/>
      <c r="AC486" s="205" t="str">
        <f>IF($M486="","Compléter la colonne M",IF(AA486="","Compléter la part variable",IF($M486=Données!$I$3,AA486,IF(AND($M486=Données!$I$2,AB486=""),"Compléter la colonne précédente",IF(AA486-AB486&lt;=0,0,IF(AB486&gt;=144.44,AA486-144.44,AA486-AB486))))))</f>
        <v>Compléter la colonne M</v>
      </c>
      <c r="AD486" s="197" t="str">
        <f>IF(AA486="","Compléter la part variable",IF(AND($M486=Données!$I$2,AB486=""),"Compléter mont. unit. versé pour le BTE",IF(AC486-$C$6&lt;0,0,AC486-$C$6)))</f>
        <v>Compléter la part variable</v>
      </c>
      <c r="AE486" s="192" t="str">
        <f t="shared" si="201"/>
        <v>Date signature contrat absente ou non conforme</v>
      </c>
      <c r="AF486" s="24"/>
      <c r="AG486" s="29"/>
      <c r="AH486" s="61" t="str">
        <f t="shared" si="214"/>
        <v>Compléter la colonne M</v>
      </c>
      <c r="AI486" s="62"/>
      <c r="AJ486" s="29"/>
      <c r="AK486" s="205" t="str">
        <f>IF($M486="","Compléter la colonne M",IF(AI486="","Compléter la part variable",IF($M486=Données!$I$3,AI486,IF(AND($M486=Données!$I$2,AJ486=""),"Compléter la colonne précédente",IF(AI486-AJ486&lt;=0,0,IF(AJ486&gt;=144.44,AI486-144.44,AI486-AJ486))))))</f>
        <v>Compléter la colonne M</v>
      </c>
      <c r="AL486" s="197" t="str">
        <f>IF(AI486="","Compléter la part variable",IF(AND($M486=Données!$I$2,AJ486=""),"Compléter mont. unit. versé pour le BTE",IF(AK486-$C$6&lt;0,0,AK486-$C$6)))</f>
        <v>Compléter la part variable</v>
      </c>
      <c r="AM486" s="192" t="str">
        <f t="shared" si="202"/>
        <v>Date signature contrat absente ou non conforme</v>
      </c>
      <c r="AN486" s="24"/>
      <c r="AO486" s="29"/>
      <c r="AP486" s="61" t="str">
        <f t="shared" si="215"/>
        <v>Compléter la colonne M</v>
      </c>
      <c r="AQ486" s="62"/>
      <c r="AR486" s="29"/>
      <c r="AS486" s="205" t="str">
        <f>IF($M486="","Compléter la colonne M",IF(AQ486="","Compléter la part variable",IF($M486=Données!$I$3,AQ486,IF(AND($M486=Données!$I$2,AR486=""),"Compléter la colonne précédente",IF(AQ486-AR486&lt;=0,0,IF(AR486&gt;=144.44,AQ486-144.44,AQ486-AR486))))))</f>
        <v>Compléter la colonne M</v>
      </c>
      <c r="AT486" s="197" t="str">
        <f>IF(AQ486="","Compléter la part variable",IF(AND($M486=Données!$I$2,AR486=""),"Compléter mont. unit. versé pour le BTE",IF(AS486-$C$6&lt;0,0,AS486-$C$6)))</f>
        <v>Compléter la part variable</v>
      </c>
      <c r="AU486" s="192" t="str">
        <f t="shared" si="203"/>
        <v>Date signature contrat absente ou non conforme</v>
      </c>
      <c r="AV486" s="24"/>
      <c r="AW486" s="29"/>
      <c r="AX486" s="61" t="str">
        <f t="shared" si="216"/>
        <v>Compléter la colonne M</v>
      </c>
      <c r="AY486" s="62"/>
      <c r="AZ486" s="29"/>
      <c r="BA486" s="205" t="str">
        <f>IF($M486="","Compléter la colonne M",IF(AY486="","Compléter la part variable",IF($M486=Données!$I$3,AY486,IF(AND($M486=Données!$I$2,AZ486=""),"Compléter la colonne précédente",IF(AY486-AZ486&lt;=0,0,IF(AZ486&gt;=144.44,AY486-144.44,AY486-AZ486))))))</f>
        <v>Compléter la colonne M</v>
      </c>
      <c r="BB486" s="197" t="str">
        <f>IF(AY486="","Compléter la part variable",IF(AND($M486=Données!$I$2,AZ486=""),"Compléter mont. unit. versé pour le BTE",IF(BA486-$C$6&lt;0,0,BA486-$C$6)))</f>
        <v>Compléter la part variable</v>
      </c>
      <c r="BC486" s="192" t="str">
        <f t="shared" si="204"/>
        <v>Date signature contrat absente ou non conforme</v>
      </c>
      <c r="BD486" s="24"/>
      <c r="BE486" s="29"/>
      <c r="BF486" s="61" t="str">
        <f t="shared" si="217"/>
        <v>Compléter la colonne M</v>
      </c>
      <c r="BG486" s="62"/>
      <c r="BH486" s="29"/>
      <c r="BI486" s="205" t="str">
        <f>IF($M486="","Compléter la colonne M",IF(BG486="","Compléter la part variable",IF($M486=Données!$I$3,BG486,IF(AND($M486=Données!$I$2,BH486=""),"Compléter la colonne précédente",IF(BG486-BH486&lt;=0,0,IF(BH486&gt;=144.44,BG486-144.44,BG486-BH486))))))</f>
        <v>Compléter la colonne M</v>
      </c>
      <c r="BJ486" s="197" t="str">
        <f>IF(BG486="","Compléter la part variable",IF(AND($M486=Données!$I$2,BH486=""),"Compléter mont. unit. versé pour le BTE",IF(BI486-$C$6&lt;0,0,BI486-$C$6)))</f>
        <v>Compléter la part variable</v>
      </c>
      <c r="BK486" s="192" t="str">
        <f t="shared" si="205"/>
        <v>Date signature contrat absente ou non conforme</v>
      </c>
      <c r="BL486" s="24"/>
      <c r="BM486" s="29"/>
      <c r="BN486" s="61" t="str">
        <f t="shared" si="218"/>
        <v>Compléter la colonne M</v>
      </c>
      <c r="BO486" s="62"/>
      <c r="BP486" s="29"/>
      <c r="BQ486" s="205" t="str">
        <f>IF($M486="","Compléter la colonne M",IF(BO486="","Compléter la part variable",IF($M486=Données!$I$3,BO486,IF(AND($M486=Données!$I$2,BP486=""),"Compléter la colonne précédente",IF(BO486-BP486&lt;=0,0,IF(BP486&gt;=144.44,BO486-144.44,BO486-BP486))))))</f>
        <v>Compléter la colonne M</v>
      </c>
      <c r="BR486" s="197" t="str">
        <f>IF(BO486="","Compléter la part variable",IF(AND($M486=Données!$I$2,BP486=""),"Compléter mont. unit. versé pour le BTE",IF(BQ486-$C$6&lt;0,0,BQ486-$C$6)))</f>
        <v>Compléter la part variable</v>
      </c>
      <c r="BS486" s="192" t="str">
        <f t="shared" si="206"/>
        <v>Date signature contrat absente ou non conforme</v>
      </c>
      <c r="BT486" s="24"/>
      <c r="BU486" s="29"/>
      <c r="BV486" s="61" t="str">
        <f t="shared" si="219"/>
        <v>Compléter la colonne M</v>
      </c>
      <c r="BW486" s="62"/>
      <c r="BX486" s="29"/>
      <c r="BY486" s="205" t="str">
        <f>IF($M486="","Compléter la colonne M",IF(BW486="","Compléter la part variable",IF($M486=Données!$I$3,BW486,IF(AND($M486=Données!$I$2,BX486=""),"Compléter la colonne précédente",IF(BW486-BX486&lt;=0,0,IF(BX486&gt;=144.44,BW486-144.44,BW486-BX486))))))</f>
        <v>Compléter la colonne M</v>
      </c>
      <c r="BZ486" s="197" t="str">
        <f>IF(BW486="","Compléter la part variable",IF(AND($M486=Données!$I$2,BX486=""),"Compléter mont. unit. versé pour le BTE",IF(BY486-$C$6&lt;0,0,BY486-$C$6)))</f>
        <v>Compléter la part variable</v>
      </c>
      <c r="CA486" s="192" t="str">
        <f t="shared" si="207"/>
        <v>Date signature contrat absente ou non conforme</v>
      </c>
      <c r="CB486" s="24"/>
      <c r="CC486" s="29"/>
      <c r="CD486" s="61" t="str">
        <f t="shared" si="220"/>
        <v>Compléter la colonne M</v>
      </c>
      <c r="CE486" s="62"/>
      <c r="CF486" s="29"/>
      <c r="CG486" s="205" t="str">
        <f>IF($M486="","Compléter la colonne M",IF(CE486="","Compléter la part variable",IF($M486=Données!$I$3,CE486,IF(AND($M486=Données!$I$2,CF486=""),"Compléter la colonne précédente",IF(CE486-CF486&lt;=0,0,IF(CF486&gt;=144.44,CE486-144.44,CE486-CF486))))))</f>
        <v>Compléter la colonne M</v>
      </c>
      <c r="CH486" s="197" t="str">
        <f>IF(CE486="","Compléter la part variable",IF(AND($M486=Données!$I$2,CF486=""),"Compléter mont. unit. versé pour le BTE",IF(CG486-$C$6&lt;0,0,CG486-$C$6)))</f>
        <v>Compléter la part variable</v>
      </c>
      <c r="CI486" s="192" t="str">
        <f t="shared" si="208"/>
        <v>Date signature contrat absente ou non conforme</v>
      </c>
      <c r="CJ486" s="24"/>
      <c r="CK486" s="29"/>
      <c r="CL486" s="61" t="str">
        <f t="shared" si="221"/>
        <v>Compléter la colonne M</v>
      </c>
      <c r="CM486" s="62"/>
      <c r="CN486" s="29"/>
      <c r="CO486" s="205" t="str">
        <f>IF($M486="","Compléter la colonne M",IF(CM486="","Compléter la part variable",IF($M486=Données!$I$3,CM486,IF(AND($M486=Données!$I$2,CN486=""),"Compléter la colonne précédente",IF(CM486-CN486&lt;=0,0,IF(CN486&gt;=144.44,CM486-144.44,CM486-CN486))))))</f>
        <v>Compléter la colonne M</v>
      </c>
      <c r="CP486" s="197" t="str">
        <f>IF(CM486="","Compléter la part variable",IF(AND($M486=Données!$I$2,CN486=""),"Compléter mont. unit. versé pour le BTE",IF(CO486-$C$6&lt;0,0,CO486-$C$6)))</f>
        <v>Compléter la part variable</v>
      </c>
      <c r="CQ486" s="192" t="str">
        <f t="shared" si="209"/>
        <v>Date signature contrat absente ou non conforme</v>
      </c>
      <c r="CR486" s="24"/>
      <c r="CS486" s="29"/>
      <c r="CT486" s="61" t="str">
        <f t="shared" si="222"/>
        <v>Compléter la colonne M</v>
      </c>
      <c r="CU486" s="62"/>
      <c r="CV486" s="29"/>
      <c r="CW486" s="205" t="str">
        <f>IF($M486="","Compléter la colonne M",IF(CU486="","Compléter la part variable",IF($M486=Données!$I$3,CU486,IF(AND($M486=Données!$I$2,CV486=""),"Compléter la colonne précédente",IF(CU486-CV486&lt;=0,0,IF(CV486&gt;=144.44,CU486-144.44,CU486-CV486))))))</f>
        <v>Compléter la colonne M</v>
      </c>
      <c r="CX486" s="197" t="str">
        <f>IF(CU486="","Compléter la part variable",IF(AND($M486=Données!$I$2,CV486=""),"Compléter mont. unit. versé pour le BTE",IF(CW486-$C$6&lt;0,0,CW486-$C$6)))</f>
        <v>Compléter la part variable</v>
      </c>
      <c r="CY486" s="192" t="str">
        <f t="shared" si="210"/>
        <v>Date signature contrat absente ou non conforme</v>
      </c>
      <c r="CZ486" s="24"/>
      <c r="DA486" s="29"/>
      <c r="DB486" s="61" t="str">
        <f t="shared" si="223"/>
        <v>Compléter la colonne M</v>
      </c>
      <c r="DC486" s="62"/>
      <c r="DD486" s="29"/>
      <c r="DE486" s="205" t="str">
        <f>IF($M486="","Compléter la colonne M",IF(DC486="","Compléter la part variable",IF($M486=Données!$I$3,DC486,IF(AND($M486=Données!$I$2,DD486=""),"Compléter la colonne précédente",IF(DC486-DD486&lt;=0,0,IF(DD486&gt;=144.44,DC486-144.44,DC486-DD486))))))</f>
        <v>Compléter la colonne M</v>
      </c>
      <c r="DF486" s="197" t="str">
        <f>IF(DC486="","Compléter la part variable",IF(AND($M486=Données!$I$2,DD486=""),"Compléter mont. unit. versé pour le BTE",IF(DE486-$C$6&lt;0,0,DE486-$C$6)))</f>
        <v>Compléter la part variable</v>
      </c>
      <c r="DG486" s="192" t="str">
        <f t="shared" si="211"/>
        <v>Date signature contrat absente ou non conforme</v>
      </c>
      <c r="DH486" s="106" t="str">
        <f t="shared" si="198"/>
        <v>Remplir les colonnes M,N, Q et P</v>
      </c>
      <c r="DI486" s="153" t="str">
        <f t="shared" si="199"/>
        <v>Remplir les colonnes M, N, Q et P</v>
      </c>
      <c r="DJ486" s="28" t="str">
        <f t="shared" si="200"/>
        <v>Remplir les colonnes M, N, Q et P</v>
      </c>
      <c r="DK486"/>
      <c r="DL486"/>
    </row>
    <row r="487" spans="1:116" x14ac:dyDescent="0.3">
      <c r="A487" s="132"/>
      <c r="B487" s="165"/>
      <c r="C487" s="43"/>
      <c r="D487" s="43"/>
      <c r="E487" s="43"/>
      <c r="F487" s="43"/>
      <c r="G487" s="133"/>
      <c r="H487" s="59"/>
      <c r="I487" s="29"/>
      <c r="J487" s="167"/>
      <c r="K487" s="167"/>
      <c r="L487" s="168"/>
      <c r="M487" s="141"/>
      <c r="N487" s="119"/>
      <c r="O487" s="69"/>
      <c r="P487" s="69"/>
      <c r="Q487" s="145"/>
      <c r="R487" s="24"/>
      <c r="S487" s="29"/>
      <c r="T487" s="61" t="str">
        <f t="shared" si="212"/>
        <v>Compléter la colonne M</v>
      </c>
      <c r="U487" s="62"/>
      <c r="V487" s="103" t="str">
        <f t="shared" si="196"/>
        <v>Compléter la colonne précédente</v>
      </c>
      <c r="W487" s="192" t="str">
        <f t="shared" si="197"/>
        <v>Date signature contrat absente ou non conforme</v>
      </c>
      <c r="X487" s="24"/>
      <c r="Y487" s="29"/>
      <c r="Z487" s="61" t="str">
        <f t="shared" si="213"/>
        <v>Compléter la colonne M</v>
      </c>
      <c r="AA487" s="62"/>
      <c r="AB487" s="29"/>
      <c r="AC487" s="205" t="str">
        <f>IF($M487="","Compléter la colonne M",IF(AA487="","Compléter la part variable",IF($M487=Données!$I$3,AA487,IF(AND($M487=Données!$I$2,AB487=""),"Compléter la colonne précédente",IF(AA487-AB487&lt;=0,0,IF(AB487&gt;=144.44,AA487-144.44,AA487-AB487))))))</f>
        <v>Compléter la colonne M</v>
      </c>
      <c r="AD487" s="197" t="str">
        <f>IF(AA487="","Compléter la part variable",IF(AND($M487=Données!$I$2,AB487=""),"Compléter mont. unit. versé pour le BTE",IF(AC487-$C$6&lt;0,0,AC487-$C$6)))</f>
        <v>Compléter la part variable</v>
      </c>
      <c r="AE487" s="192" t="str">
        <f t="shared" si="201"/>
        <v>Date signature contrat absente ou non conforme</v>
      </c>
      <c r="AF487" s="24"/>
      <c r="AG487" s="29"/>
      <c r="AH487" s="61" t="str">
        <f t="shared" si="214"/>
        <v>Compléter la colonne M</v>
      </c>
      <c r="AI487" s="62"/>
      <c r="AJ487" s="29"/>
      <c r="AK487" s="205" t="str">
        <f>IF($M487="","Compléter la colonne M",IF(AI487="","Compléter la part variable",IF($M487=Données!$I$3,AI487,IF(AND($M487=Données!$I$2,AJ487=""),"Compléter la colonne précédente",IF(AI487-AJ487&lt;=0,0,IF(AJ487&gt;=144.44,AI487-144.44,AI487-AJ487))))))</f>
        <v>Compléter la colonne M</v>
      </c>
      <c r="AL487" s="197" t="str">
        <f>IF(AI487="","Compléter la part variable",IF(AND($M487=Données!$I$2,AJ487=""),"Compléter mont. unit. versé pour le BTE",IF(AK487-$C$6&lt;0,0,AK487-$C$6)))</f>
        <v>Compléter la part variable</v>
      </c>
      <c r="AM487" s="192" t="str">
        <f t="shared" si="202"/>
        <v>Date signature contrat absente ou non conforme</v>
      </c>
      <c r="AN487" s="24"/>
      <c r="AO487" s="29"/>
      <c r="AP487" s="61" t="str">
        <f t="shared" si="215"/>
        <v>Compléter la colonne M</v>
      </c>
      <c r="AQ487" s="62"/>
      <c r="AR487" s="29"/>
      <c r="AS487" s="205" t="str">
        <f>IF($M487="","Compléter la colonne M",IF(AQ487="","Compléter la part variable",IF($M487=Données!$I$3,AQ487,IF(AND($M487=Données!$I$2,AR487=""),"Compléter la colonne précédente",IF(AQ487-AR487&lt;=0,0,IF(AR487&gt;=144.44,AQ487-144.44,AQ487-AR487))))))</f>
        <v>Compléter la colonne M</v>
      </c>
      <c r="AT487" s="197" t="str">
        <f>IF(AQ487="","Compléter la part variable",IF(AND($M487=Données!$I$2,AR487=""),"Compléter mont. unit. versé pour le BTE",IF(AS487-$C$6&lt;0,0,AS487-$C$6)))</f>
        <v>Compléter la part variable</v>
      </c>
      <c r="AU487" s="192" t="str">
        <f t="shared" si="203"/>
        <v>Date signature contrat absente ou non conforme</v>
      </c>
      <c r="AV487" s="24"/>
      <c r="AW487" s="29"/>
      <c r="AX487" s="61" t="str">
        <f t="shared" si="216"/>
        <v>Compléter la colonne M</v>
      </c>
      <c r="AY487" s="62"/>
      <c r="AZ487" s="29"/>
      <c r="BA487" s="205" t="str">
        <f>IF($M487="","Compléter la colonne M",IF(AY487="","Compléter la part variable",IF($M487=Données!$I$3,AY487,IF(AND($M487=Données!$I$2,AZ487=""),"Compléter la colonne précédente",IF(AY487-AZ487&lt;=0,0,IF(AZ487&gt;=144.44,AY487-144.44,AY487-AZ487))))))</f>
        <v>Compléter la colonne M</v>
      </c>
      <c r="BB487" s="197" t="str">
        <f>IF(AY487="","Compléter la part variable",IF(AND($M487=Données!$I$2,AZ487=""),"Compléter mont. unit. versé pour le BTE",IF(BA487-$C$6&lt;0,0,BA487-$C$6)))</f>
        <v>Compléter la part variable</v>
      </c>
      <c r="BC487" s="192" t="str">
        <f t="shared" si="204"/>
        <v>Date signature contrat absente ou non conforme</v>
      </c>
      <c r="BD487" s="24"/>
      <c r="BE487" s="29"/>
      <c r="BF487" s="61" t="str">
        <f t="shared" si="217"/>
        <v>Compléter la colonne M</v>
      </c>
      <c r="BG487" s="62"/>
      <c r="BH487" s="29"/>
      <c r="BI487" s="205" t="str">
        <f>IF($M487="","Compléter la colonne M",IF(BG487="","Compléter la part variable",IF($M487=Données!$I$3,BG487,IF(AND($M487=Données!$I$2,BH487=""),"Compléter la colonne précédente",IF(BG487-BH487&lt;=0,0,IF(BH487&gt;=144.44,BG487-144.44,BG487-BH487))))))</f>
        <v>Compléter la colonne M</v>
      </c>
      <c r="BJ487" s="197" t="str">
        <f>IF(BG487="","Compléter la part variable",IF(AND($M487=Données!$I$2,BH487=""),"Compléter mont. unit. versé pour le BTE",IF(BI487-$C$6&lt;0,0,BI487-$C$6)))</f>
        <v>Compléter la part variable</v>
      </c>
      <c r="BK487" s="192" t="str">
        <f t="shared" si="205"/>
        <v>Date signature contrat absente ou non conforme</v>
      </c>
      <c r="BL487" s="24"/>
      <c r="BM487" s="29"/>
      <c r="BN487" s="61" t="str">
        <f t="shared" si="218"/>
        <v>Compléter la colonne M</v>
      </c>
      <c r="BO487" s="62"/>
      <c r="BP487" s="29"/>
      <c r="BQ487" s="205" t="str">
        <f>IF($M487="","Compléter la colonne M",IF(BO487="","Compléter la part variable",IF($M487=Données!$I$3,BO487,IF(AND($M487=Données!$I$2,BP487=""),"Compléter la colonne précédente",IF(BO487-BP487&lt;=0,0,IF(BP487&gt;=144.44,BO487-144.44,BO487-BP487))))))</f>
        <v>Compléter la colonne M</v>
      </c>
      <c r="BR487" s="197" t="str">
        <f>IF(BO487="","Compléter la part variable",IF(AND($M487=Données!$I$2,BP487=""),"Compléter mont. unit. versé pour le BTE",IF(BQ487-$C$6&lt;0,0,BQ487-$C$6)))</f>
        <v>Compléter la part variable</v>
      </c>
      <c r="BS487" s="192" t="str">
        <f t="shared" si="206"/>
        <v>Date signature contrat absente ou non conforme</v>
      </c>
      <c r="BT487" s="24"/>
      <c r="BU487" s="29"/>
      <c r="BV487" s="61" t="str">
        <f t="shared" si="219"/>
        <v>Compléter la colonne M</v>
      </c>
      <c r="BW487" s="62"/>
      <c r="BX487" s="29"/>
      <c r="BY487" s="205" t="str">
        <f>IF($M487="","Compléter la colonne M",IF(BW487="","Compléter la part variable",IF($M487=Données!$I$3,BW487,IF(AND($M487=Données!$I$2,BX487=""),"Compléter la colonne précédente",IF(BW487-BX487&lt;=0,0,IF(BX487&gt;=144.44,BW487-144.44,BW487-BX487))))))</f>
        <v>Compléter la colonne M</v>
      </c>
      <c r="BZ487" s="197" t="str">
        <f>IF(BW487="","Compléter la part variable",IF(AND($M487=Données!$I$2,BX487=""),"Compléter mont. unit. versé pour le BTE",IF(BY487-$C$6&lt;0,0,BY487-$C$6)))</f>
        <v>Compléter la part variable</v>
      </c>
      <c r="CA487" s="192" t="str">
        <f t="shared" si="207"/>
        <v>Date signature contrat absente ou non conforme</v>
      </c>
      <c r="CB487" s="24"/>
      <c r="CC487" s="29"/>
      <c r="CD487" s="61" t="str">
        <f t="shared" si="220"/>
        <v>Compléter la colonne M</v>
      </c>
      <c r="CE487" s="62"/>
      <c r="CF487" s="29"/>
      <c r="CG487" s="205" t="str">
        <f>IF($M487="","Compléter la colonne M",IF(CE487="","Compléter la part variable",IF($M487=Données!$I$3,CE487,IF(AND($M487=Données!$I$2,CF487=""),"Compléter la colonne précédente",IF(CE487-CF487&lt;=0,0,IF(CF487&gt;=144.44,CE487-144.44,CE487-CF487))))))</f>
        <v>Compléter la colonne M</v>
      </c>
      <c r="CH487" s="197" t="str">
        <f>IF(CE487="","Compléter la part variable",IF(AND($M487=Données!$I$2,CF487=""),"Compléter mont. unit. versé pour le BTE",IF(CG487-$C$6&lt;0,0,CG487-$C$6)))</f>
        <v>Compléter la part variable</v>
      </c>
      <c r="CI487" s="192" t="str">
        <f t="shared" si="208"/>
        <v>Date signature contrat absente ou non conforme</v>
      </c>
      <c r="CJ487" s="24"/>
      <c r="CK487" s="29"/>
      <c r="CL487" s="61" t="str">
        <f t="shared" si="221"/>
        <v>Compléter la colonne M</v>
      </c>
      <c r="CM487" s="62"/>
      <c r="CN487" s="29"/>
      <c r="CO487" s="205" t="str">
        <f>IF($M487="","Compléter la colonne M",IF(CM487="","Compléter la part variable",IF($M487=Données!$I$3,CM487,IF(AND($M487=Données!$I$2,CN487=""),"Compléter la colonne précédente",IF(CM487-CN487&lt;=0,0,IF(CN487&gt;=144.44,CM487-144.44,CM487-CN487))))))</f>
        <v>Compléter la colonne M</v>
      </c>
      <c r="CP487" s="197" t="str">
        <f>IF(CM487="","Compléter la part variable",IF(AND($M487=Données!$I$2,CN487=""),"Compléter mont. unit. versé pour le BTE",IF(CO487-$C$6&lt;0,0,CO487-$C$6)))</f>
        <v>Compléter la part variable</v>
      </c>
      <c r="CQ487" s="192" t="str">
        <f t="shared" si="209"/>
        <v>Date signature contrat absente ou non conforme</v>
      </c>
      <c r="CR487" s="24"/>
      <c r="CS487" s="29"/>
      <c r="CT487" s="61" t="str">
        <f t="shared" si="222"/>
        <v>Compléter la colonne M</v>
      </c>
      <c r="CU487" s="62"/>
      <c r="CV487" s="29"/>
      <c r="CW487" s="205" t="str">
        <f>IF($M487="","Compléter la colonne M",IF(CU487="","Compléter la part variable",IF($M487=Données!$I$3,CU487,IF(AND($M487=Données!$I$2,CV487=""),"Compléter la colonne précédente",IF(CU487-CV487&lt;=0,0,IF(CV487&gt;=144.44,CU487-144.44,CU487-CV487))))))</f>
        <v>Compléter la colonne M</v>
      </c>
      <c r="CX487" s="197" t="str">
        <f>IF(CU487="","Compléter la part variable",IF(AND($M487=Données!$I$2,CV487=""),"Compléter mont. unit. versé pour le BTE",IF(CW487-$C$6&lt;0,0,CW487-$C$6)))</f>
        <v>Compléter la part variable</v>
      </c>
      <c r="CY487" s="192" t="str">
        <f t="shared" si="210"/>
        <v>Date signature contrat absente ou non conforme</v>
      </c>
      <c r="CZ487" s="24"/>
      <c r="DA487" s="29"/>
      <c r="DB487" s="61" t="str">
        <f t="shared" si="223"/>
        <v>Compléter la colonne M</v>
      </c>
      <c r="DC487" s="62"/>
      <c r="DD487" s="29"/>
      <c r="DE487" s="205" t="str">
        <f>IF($M487="","Compléter la colonne M",IF(DC487="","Compléter la part variable",IF($M487=Données!$I$3,DC487,IF(AND($M487=Données!$I$2,DD487=""),"Compléter la colonne précédente",IF(DC487-DD487&lt;=0,0,IF(DD487&gt;=144.44,DC487-144.44,DC487-DD487))))))</f>
        <v>Compléter la colonne M</v>
      </c>
      <c r="DF487" s="197" t="str">
        <f>IF(DC487="","Compléter la part variable",IF(AND($M487=Données!$I$2,DD487=""),"Compléter mont. unit. versé pour le BTE",IF(DE487-$C$6&lt;0,0,DE487-$C$6)))</f>
        <v>Compléter la part variable</v>
      </c>
      <c r="DG487" s="192" t="str">
        <f t="shared" si="211"/>
        <v>Date signature contrat absente ou non conforme</v>
      </c>
      <c r="DH487" s="106" t="str">
        <f t="shared" si="198"/>
        <v>Remplir les colonnes M,N, Q et P</v>
      </c>
      <c r="DI487" s="153" t="str">
        <f t="shared" si="199"/>
        <v>Remplir les colonnes M, N, Q et P</v>
      </c>
      <c r="DJ487" s="28" t="str">
        <f t="shared" si="200"/>
        <v>Remplir les colonnes M, N, Q et P</v>
      </c>
      <c r="DK487"/>
      <c r="DL487"/>
    </row>
    <row r="488" spans="1:116" x14ac:dyDescent="0.3">
      <c r="A488" s="132"/>
      <c r="B488" s="165"/>
      <c r="C488" s="43"/>
      <c r="D488" s="43"/>
      <c r="E488" s="43"/>
      <c r="F488" s="43"/>
      <c r="G488" s="133"/>
      <c r="H488" s="59"/>
      <c r="I488" s="29"/>
      <c r="J488" s="167"/>
      <c r="K488" s="167"/>
      <c r="L488" s="168"/>
      <c r="M488" s="141"/>
      <c r="N488" s="119"/>
      <c r="O488" s="69"/>
      <c r="P488" s="69"/>
      <c r="Q488" s="145"/>
      <c r="R488" s="24"/>
      <c r="S488" s="29"/>
      <c r="T488" s="61" t="str">
        <f t="shared" si="212"/>
        <v>Compléter la colonne M</v>
      </c>
      <c r="U488" s="62"/>
      <c r="V488" s="103" t="str">
        <f t="shared" si="196"/>
        <v>Compléter la colonne précédente</v>
      </c>
      <c r="W488" s="192" t="str">
        <f t="shared" si="197"/>
        <v>Date signature contrat absente ou non conforme</v>
      </c>
      <c r="X488" s="24"/>
      <c r="Y488" s="29"/>
      <c r="Z488" s="61" t="str">
        <f t="shared" si="213"/>
        <v>Compléter la colonne M</v>
      </c>
      <c r="AA488" s="62"/>
      <c r="AB488" s="29"/>
      <c r="AC488" s="205" t="str">
        <f>IF($M488="","Compléter la colonne M",IF(AA488="","Compléter la part variable",IF($M488=Données!$I$3,AA488,IF(AND($M488=Données!$I$2,AB488=""),"Compléter la colonne précédente",IF(AA488-AB488&lt;=0,0,IF(AB488&gt;=144.44,AA488-144.44,AA488-AB488))))))</f>
        <v>Compléter la colonne M</v>
      </c>
      <c r="AD488" s="197" t="str">
        <f>IF(AA488="","Compléter la part variable",IF(AND($M488=Données!$I$2,AB488=""),"Compléter mont. unit. versé pour le BTE",IF(AC488-$C$6&lt;0,0,AC488-$C$6)))</f>
        <v>Compléter la part variable</v>
      </c>
      <c r="AE488" s="192" t="str">
        <f t="shared" si="201"/>
        <v>Date signature contrat absente ou non conforme</v>
      </c>
      <c r="AF488" s="24"/>
      <c r="AG488" s="29"/>
      <c r="AH488" s="61" t="str">
        <f t="shared" si="214"/>
        <v>Compléter la colonne M</v>
      </c>
      <c r="AI488" s="62"/>
      <c r="AJ488" s="29"/>
      <c r="AK488" s="205" t="str">
        <f>IF($M488="","Compléter la colonne M",IF(AI488="","Compléter la part variable",IF($M488=Données!$I$3,AI488,IF(AND($M488=Données!$I$2,AJ488=""),"Compléter la colonne précédente",IF(AI488-AJ488&lt;=0,0,IF(AJ488&gt;=144.44,AI488-144.44,AI488-AJ488))))))</f>
        <v>Compléter la colonne M</v>
      </c>
      <c r="AL488" s="197" t="str">
        <f>IF(AI488="","Compléter la part variable",IF(AND($M488=Données!$I$2,AJ488=""),"Compléter mont. unit. versé pour le BTE",IF(AK488-$C$6&lt;0,0,AK488-$C$6)))</f>
        <v>Compléter la part variable</v>
      </c>
      <c r="AM488" s="192" t="str">
        <f t="shared" si="202"/>
        <v>Date signature contrat absente ou non conforme</v>
      </c>
      <c r="AN488" s="24"/>
      <c r="AO488" s="29"/>
      <c r="AP488" s="61" t="str">
        <f t="shared" si="215"/>
        <v>Compléter la colonne M</v>
      </c>
      <c r="AQ488" s="62"/>
      <c r="AR488" s="29"/>
      <c r="AS488" s="205" t="str">
        <f>IF($M488="","Compléter la colonne M",IF(AQ488="","Compléter la part variable",IF($M488=Données!$I$3,AQ488,IF(AND($M488=Données!$I$2,AR488=""),"Compléter la colonne précédente",IF(AQ488-AR488&lt;=0,0,IF(AR488&gt;=144.44,AQ488-144.44,AQ488-AR488))))))</f>
        <v>Compléter la colonne M</v>
      </c>
      <c r="AT488" s="197" t="str">
        <f>IF(AQ488="","Compléter la part variable",IF(AND($M488=Données!$I$2,AR488=""),"Compléter mont. unit. versé pour le BTE",IF(AS488-$C$6&lt;0,0,AS488-$C$6)))</f>
        <v>Compléter la part variable</v>
      </c>
      <c r="AU488" s="192" t="str">
        <f t="shared" si="203"/>
        <v>Date signature contrat absente ou non conforme</v>
      </c>
      <c r="AV488" s="24"/>
      <c r="AW488" s="29"/>
      <c r="AX488" s="61" t="str">
        <f t="shared" si="216"/>
        <v>Compléter la colonne M</v>
      </c>
      <c r="AY488" s="62"/>
      <c r="AZ488" s="29"/>
      <c r="BA488" s="205" t="str">
        <f>IF($M488="","Compléter la colonne M",IF(AY488="","Compléter la part variable",IF($M488=Données!$I$3,AY488,IF(AND($M488=Données!$I$2,AZ488=""),"Compléter la colonne précédente",IF(AY488-AZ488&lt;=0,0,IF(AZ488&gt;=144.44,AY488-144.44,AY488-AZ488))))))</f>
        <v>Compléter la colonne M</v>
      </c>
      <c r="BB488" s="197" t="str">
        <f>IF(AY488="","Compléter la part variable",IF(AND($M488=Données!$I$2,AZ488=""),"Compléter mont. unit. versé pour le BTE",IF(BA488-$C$6&lt;0,0,BA488-$C$6)))</f>
        <v>Compléter la part variable</v>
      </c>
      <c r="BC488" s="192" t="str">
        <f t="shared" si="204"/>
        <v>Date signature contrat absente ou non conforme</v>
      </c>
      <c r="BD488" s="24"/>
      <c r="BE488" s="29"/>
      <c r="BF488" s="61" t="str">
        <f t="shared" si="217"/>
        <v>Compléter la colonne M</v>
      </c>
      <c r="BG488" s="62"/>
      <c r="BH488" s="29"/>
      <c r="BI488" s="205" t="str">
        <f>IF($M488="","Compléter la colonne M",IF(BG488="","Compléter la part variable",IF($M488=Données!$I$3,BG488,IF(AND($M488=Données!$I$2,BH488=""),"Compléter la colonne précédente",IF(BG488-BH488&lt;=0,0,IF(BH488&gt;=144.44,BG488-144.44,BG488-BH488))))))</f>
        <v>Compléter la colonne M</v>
      </c>
      <c r="BJ488" s="197" t="str">
        <f>IF(BG488="","Compléter la part variable",IF(AND($M488=Données!$I$2,BH488=""),"Compléter mont. unit. versé pour le BTE",IF(BI488-$C$6&lt;0,0,BI488-$C$6)))</f>
        <v>Compléter la part variable</v>
      </c>
      <c r="BK488" s="192" t="str">
        <f t="shared" si="205"/>
        <v>Date signature contrat absente ou non conforme</v>
      </c>
      <c r="BL488" s="24"/>
      <c r="BM488" s="29"/>
      <c r="BN488" s="61" t="str">
        <f t="shared" si="218"/>
        <v>Compléter la colonne M</v>
      </c>
      <c r="BO488" s="62"/>
      <c r="BP488" s="29"/>
      <c r="BQ488" s="205" t="str">
        <f>IF($M488="","Compléter la colonne M",IF(BO488="","Compléter la part variable",IF($M488=Données!$I$3,BO488,IF(AND($M488=Données!$I$2,BP488=""),"Compléter la colonne précédente",IF(BO488-BP488&lt;=0,0,IF(BP488&gt;=144.44,BO488-144.44,BO488-BP488))))))</f>
        <v>Compléter la colonne M</v>
      </c>
      <c r="BR488" s="197" t="str">
        <f>IF(BO488="","Compléter la part variable",IF(AND($M488=Données!$I$2,BP488=""),"Compléter mont. unit. versé pour le BTE",IF(BQ488-$C$6&lt;0,0,BQ488-$C$6)))</f>
        <v>Compléter la part variable</v>
      </c>
      <c r="BS488" s="192" t="str">
        <f t="shared" si="206"/>
        <v>Date signature contrat absente ou non conforme</v>
      </c>
      <c r="BT488" s="24"/>
      <c r="BU488" s="29"/>
      <c r="BV488" s="61" t="str">
        <f t="shared" si="219"/>
        <v>Compléter la colonne M</v>
      </c>
      <c r="BW488" s="62"/>
      <c r="BX488" s="29"/>
      <c r="BY488" s="205" t="str">
        <f>IF($M488="","Compléter la colonne M",IF(BW488="","Compléter la part variable",IF($M488=Données!$I$3,BW488,IF(AND($M488=Données!$I$2,BX488=""),"Compléter la colonne précédente",IF(BW488-BX488&lt;=0,0,IF(BX488&gt;=144.44,BW488-144.44,BW488-BX488))))))</f>
        <v>Compléter la colonne M</v>
      </c>
      <c r="BZ488" s="197" t="str">
        <f>IF(BW488="","Compléter la part variable",IF(AND($M488=Données!$I$2,BX488=""),"Compléter mont. unit. versé pour le BTE",IF(BY488-$C$6&lt;0,0,BY488-$C$6)))</f>
        <v>Compléter la part variable</v>
      </c>
      <c r="CA488" s="192" t="str">
        <f t="shared" si="207"/>
        <v>Date signature contrat absente ou non conforme</v>
      </c>
      <c r="CB488" s="24"/>
      <c r="CC488" s="29"/>
      <c r="CD488" s="61" t="str">
        <f t="shared" si="220"/>
        <v>Compléter la colonne M</v>
      </c>
      <c r="CE488" s="62"/>
      <c r="CF488" s="29"/>
      <c r="CG488" s="205" t="str">
        <f>IF($M488="","Compléter la colonne M",IF(CE488="","Compléter la part variable",IF($M488=Données!$I$3,CE488,IF(AND($M488=Données!$I$2,CF488=""),"Compléter la colonne précédente",IF(CE488-CF488&lt;=0,0,IF(CF488&gt;=144.44,CE488-144.44,CE488-CF488))))))</f>
        <v>Compléter la colonne M</v>
      </c>
      <c r="CH488" s="197" t="str">
        <f>IF(CE488="","Compléter la part variable",IF(AND($M488=Données!$I$2,CF488=""),"Compléter mont. unit. versé pour le BTE",IF(CG488-$C$6&lt;0,0,CG488-$C$6)))</f>
        <v>Compléter la part variable</v>
      </c>
      <c r="CI488" s="192" t="str">
        <f t="shared" si="208"/>
        <v>Date signature contrat absente ou non conforme</v>
      </c>
      <c r="CJ488" s="24"/>
      <c r="CK488" s="29"/>
      <c r="CL488" s="61" t="str">
        <f t="shared" si="221"/>
        <v>Compléter la colonne M</v>
      </c>
      <c r="CM488" s="62"/>
      <c r="CN488" s="29"/>
      <c r="CO488" s="205" t="str">
        <f>IF($M488="","Compléter la colonne M",IF(CM488="","Compléter la part variable",IF($M488=Données!$I$3,CM488,IF(AND($M488=Données!$I$2,CN488=""),"Compléter la colonne précédente",IF(CM488-CN488&lt;=0,0,IF(CN488&gt;=144.44,CM488-144.44,CM488-CN488))))))</f>
        <v>Compléter la colonne M</v>
      </c>
      <c r="CP488" s="197" t="str">
        <f>IF(CM488="","Compléter la part variable",IF(AND($M488=Données!$I$2,CN488=""),"Compléter mont. unit. versé pour le BTE",IF(CO488-$C$6&lt;0,0,CO488-$C$6)))</f>
        <v>Compléter la part variable</v>
      </c>
      <c r="CQ488" s="192" t="str">
        <f t="shared" si="209"/>
        <v>Date signature contrat absente ou non conforme</v>
      </c>
      <c r="CR488" s="24"/>
      <c r="CS488" s="29"/>
      <c r="CT488" s="61" t="str">
        <f t="shared" si="222"/>
        <v>Compléter la colonne M</v>
      </c>
      <c r="CU488" s="62"/>
      <c r="CV488" s="29"/>
      <c r="CW488" s="205" t="str">
        <f>IF($M488="","Compléter la colonne M",IF(CU488="","Compléter la part variable",IF($M488=Données!$I$3,CU488,IF(AND($M488=Données!$I$2,CV488=""),"Compléter la colonne précédente",IF(CU488-CV488&lt;=0,0,IF(CV488&gt;=144.44,CU488-144.44,CU488-CV488))))))</f>
        <v>Compléter la colonne M</v>
      </c>
      <c r="CX488" s="197" t="str">
        <f>IF(CU488="","Compléter la part variable",IF(AND($M488=Données!$I$2,CV488=""),"Compléter mont. unit. versé pour le BTE",IF(CW488-$C$6&lt;0,0,CW488-$C$6)))</f>
        <v>Compléter la part variable</v>
      </c>
      <c r="CY488" s="192" t="str">
        <f t="shared" si="210"/>
        <v>Date signature contrat absente ou non conforme</v>
      </c>
      <c r="CZ488" s="24"/>
      <c r="DA488" s="29"/>
      <c r="DB488" s="61" t="str">
        <f t="shared" si="223"/>
        <v>Compléter la colonne M</v>
      </c>
      <c r="DC488" s="62"/>
      <c r="DD488" s="29"/>
      <c r="DE488" s="205" t="str">
        <f>IF($M488="","Compléter la colonne M",IF(DC488="","Compléter la part variable",IF($M488=Données!$I$3,DC488,IF(AND($M488=Données!$I$2,DD488=""),"Compléter la colonne précédente",IF(DC488-DD488&lt;=0,0,IF(DD488&gt;=144.44,DC488-144.44,DC488-DD488))))))</f>
        <v>Compléter la colonne M</v>
      </c>
      <c r="DF488" s="197" t="str">
        <f>IF(DC488="","Compléter la part variable",IF(AND($M488=Données!$I$2,DD488=""),"Compléter mont. unit. versé pour le BTE",IF(DE488-$C$6&lt;0,0,DE488-$C$6)))</f>
        <v>Compléter la part variable</v>
      </c>
      <c r="DG488" s="192" t="str">
        <f t="shared" si="211"/>
        <v>Date signature contrat absente ou non conforme</v>
      </c>
      <c r="DH488" s="106" t="str">
        <f t="shared" si="198"/>
        <v>Remplir les colonnes M,N, Q et P</v>
      </c>
      <c r="DI488" s="153" t="str">
        <f t="shared" si="199"/>
        <v>Remplir les colonnes M, N, Q et P</v>
      </c>
      <c r="DJ488" s="28" t="str">
        <f t="shared" si="200"/>
        <v>Remplir les colonnes M, N, Q et P</v>
      </c>
      <c r="DK488"/>
      <c r="DL488"/>
    </row>
    <row r="489" spans="1:116" x14ac:dyDescent="0.3">
      <c r="A489" s="132"/>
      <c r="B489" s="165"/>
      <c r="C489" s="43"/>
      <c r="D489" s="43"/>
      <c r="E489" s="43"/>
      <c r="F489" s="43"/>
      <c r="G489" s="133"/>
      <c r="H489" s="59"/>
      <c r="I489" s="29"/>
      <c r="J489" s="167"/>
      <c r="K489" s="167"/>
      <c r="L489" s="168"/>
      <c r="M489" s="141"/>
      <c r="N489" s="119"/>
      <c r="O489" s="69"/>
      <c r="P489" s="69"/>
      <c r="Q489" s="145"/>
      <c r="R489" s="24"/>
      <c r="S489" s="29"/>
      <c r="T489" s="61" t="str">
        <f t="shared" si="212"/>
        <v>Compléter la colonne M</v>
      </c>
      <c r="U489" s="62"/>
      <c r="V489" s="103" t="str">
        <f t="shared" si="196"/>
        <v>Compléter la colonne précédente</v>
      </c>
      <c r="W489" s="192" t="str">
        <f t="shared" si="197"/>
        <v>Date signature contrat absente ou non conforme</v>
      </c>
      <c r="X489" s="24"/>
      <c r="Y489" s="29"/>
      <c r="Z489" s="61" t="str">
        <f t="shared" si="213"/>
        <v>Compléter la colonne M</v>
      </c>
      <c r="AA489" s="62"/>
      <c r="AB489" s="29"/>
      <c r="AC489" s="205" t="str">
        <f>IF($M489="","Compléter la colonne M",IF(AA489="","Compléter la part variable",IF($M489=Données!$I$3,AA489,IF(AND($M489=Données!$I$2,AB489=""),"Compléter la colonne précédente",IF(AA489-AB489&lt;=0,0,IF(AB489&gt;=144.44,AA489-144.44,AA489-AB489))))))</f>
        <v>Compléter la colonne M</v>
      </c>
      <c r="AD489" s="197" t="str">
        <f>IF(AA489="","Compléter la part variable",IF(AND($M489=Données!$I$2,AB489=""),"Compléter mont. unit. versé pour le BTE",IF(AC489-$C$6&lt;0,0,AC489-$C$6)))</f>
        <v>Compléter la part variable</v>
      </c>
      <c r="AE489" s="192" t="str">
        <f t="shared" si="201"/>
        <v>Date signature contrat absente ou non conforme</v>
      </c>
      <c r="AF489" s="24"/>
      <c r="AG489" s="29"/>
      <c r="AH489" s="61" t="str">
        <f t="shared" si="214"/>
        <v>Compléter la colonne M</v>
      </c>
      <c r="AI489" s="62"/>
      <c r="AJ489" s="29"/>
      <c r="AK489" s="205" t="str">
        <f>IF($M489="","Compléter la colonne M",IF(AI489="","Compléter la part variable",IF($M489=Données!$I$3,AI489,IF(AND($M489=Données!$I$2,AJ489=""),"Compléter la colonne précédente",IF(AI489-AJ489&lt;=0,0,IF(AJ489&gt;=144.44,AI489-144.44,AI489-AJ489))))))</f>
        <v>Compléter la colonne M</v>
      </c>
      <c r="AL489" s="197" t="str">
        <f>IF(AI489="","Compléter la part variable",IF(AND($M489=Données!$I$2,AJ489=""),"Compléter mont. unit. versé pour le BTE",IF(AK489-$C$6&lt;0,0,AK489-$C$6)))</f>
        <v>Compléter la part variable</v>
      </c>
      <c r="AM489" s="192" t="str">
        <f t="shared" si="202"/>
        <v>Date signature contrat absente ou non conforme</v>
      </c>
      <c r="AN489" s="24"/>
      <c r="AO489" s="29"/>
      <c r="AP489" s="61" t="str">
        <f t="shared" si="215"/>
        <v>Compléter la colonne M</v>
      </c>
      <c r="AQ489" s="62"/>
      <c r="AR489" s="29"/>
      <c r="AS489" s="205" t="str">
        <f>IF($M489="","Compléter la colonne M",IF(AQ489="","Compléter la part variable",IF($M489=Données!$I$3,AQ489,IF(AND($M489=Données!$I$2,AR489=""),"Compléter la colonne précédente",IF(AQ489-AR489&lt;=0,0,IF(AR489&gt;=144.44,AQ489-144.44,AQ489-AR489))))))</f>
        <v>Compléter la colonne M</v>
      </c>
      <c r="AT489" s="197" t="str">
        <f>IF(AQ489="","Compléter la part variable",IF(AND($M489=Données!$I$2,AR489=""),"Compléter mont. unit. versé pour le BTE",IF(AS489-$C$6&lt;0,0,AS489-$C$6)))</f>
        <v>Compléter la part variable</v>
      </c>
      <c r="AU489" s="192" t="str">
        <f t="shared" si="203"/>
        <v>Date signature contrat absente ou non conforme</v>
      </c>
      <c r="AV489" s="24"/>
      <c r="AW489" s="29"/>
      <c r="AX489" s="61" t="str">
        <f t="shared" si="216"/>
        <v>Compléter la colonne M</v>
      </c>
      <c r="AY489" s="62"/>
      <c r="AZ489" s="29"/>
      <c r="BA489" s="205" t="str">
        <f>IF($M489="","Compléter la colonne M",IF(AY489="","Compléter la part variable",IF($M489=Données!$I$3,AY489,IF(AND($M489=Données!$I$2,AZ489=""),"Compléter la colonne précédente",IF(AY489-AZ489&lt;=0,0,IF(AZ489&gt;=144.44,AY489-144.44,AY489-AZ489))))))</f>
        <v>Compléter la colonne M</v>
      </c>
      <c r="BB489" s="197" t="str">
        <f>IF(AY489="","Compléter la part variable",IF(AND($M489=Données!$I$2,AZ489=""),"Compléter mont. unit. versé pour le BTE",IF(BA489-$C$6&lt;0,0,BA489-$C$6)))</f>
        <v>Compléter la part variable</v>
      </c>
      <c r="BC489" s="192" t="str">
        <f t="shared" si="204"/>
        <v>Date signature contrat absente ou non conforme</v>
      </c>
      <c r="BD489" s="24"/>
      <c r="BE489" s="29"/>
      <c r="BF489" s="61" t="str">
        <f t="shared" si="217"/>
        <v>Compléter la colonne M</v>
      </c>
      <c r="BG489" s="62"/>
      <c r="BH489" s="29"/>
      <c r="BI489" s="205" t="str">
        <f>IF($M489="","Compléter la colonne M",IF(BG489="","Compléter la part variable",IF($M489=Données!$I$3,BG489,IF(AND($M489=Données!$I$2,BH489=""),"Compléter la colonne précédente",IF(BG489-BH489&lt;=0,0,IF(BH489&gt;=144.44,BG489-144.44,BG489-BH489))))))</f>
        <v>Compléter la colonne M</v>
      </c>
      <c r="BJ489" s="197" t="str">
        <f>IF(BG489="","Compléter la part variable",IF(AND($M489=Données!$I$2,BH489=""),"Compléter mont. unit. versé pour le BTE",IF(BI489-$C$6&lt;0,0,BI489-$C$6)))</f>
        <v>Compléter la part variable</v>
      </c>
      <c r="BK489" s="192" t="str">
        <f t="shared" si="205"/>
        <v>Date signature contrat absente ou non conforme</v>
      </c>
      <c r="BL489" s="24"/>
      <c r="BM489" s="29"/>
      <c r="BN489" s="61" t="str">
        <f t="shared" si="218"/>
        <v>Compléter la colonne M</v>
      </c>
      <c r="BO489" s="62"/>
      <c r="BP489" s="29"/>
      <c r="BQ489" s="205" t="str">
        <f>IF($M489="","Compléter la colonne M",IF(BO489="","Compléter la part variable",IF($M489=Données!$I$3,BO489,IF(AND($M489=Données!$I$2,BP489=""),"Compléter la colonne précédente",IF(BO489-BP489&lt;=0,0,IF(BP489&gt;=144.44,BO489-144.44,BO489-BP489))))))</f>
        <v>Compléter la colonne M</v>
      </c>
      <c r="BR489" s="197" t="str">
        <f>IF(BO489="","Compléter la part variable",IF(AND($M489=Données!$I$2,BP489=""),"Compléter mont. unit. versé pour le BTE",IF(BQ489-$C$6&lt;0,0,BQ489-$C$6)))</f>
        <v>Compléter la part variable</v>
      </c>
      <c r="BS489" s="192" t="str">
        <f t="shared" si="206"/>
        <v>Date signature contrat absente ou non conforme</v>
      </c>
      <c r="BT489" s="24"/>
      <c r="BU489" s="29"/>
      <c r="BV489" s="61" t="str">
        <f t="shared" si="219"/>
        <v>Compléter la colonne M</v>
      </c>
      <c r="BW489" s="62"/>
      <c r="BX489" s="29"/>
      <c r="BY489" s="205" t="str">
        <f>IF($M489="","Compléter la colonne M",IF(BW489="","Compléter la part variable",IF($M489=Données!$I$3,BW489,IF(AND($M489=Données!$I$2,BX489=""),"Compléter la colonne précédente",IF(BW489-BX489&lt;=0,0,IF(BX489&gt;=144.44,BW489-144.44,BW489-BX489))))))</f>
        <v>Compléter la colonne M</v>
      </c>
      <c r="BZ489" s="197" t="str">
        <f>IF(BW489="","Compléter la part variable",IF(AND($M489=Données!$I$2,BX489=""),"Compléter mont. unit. versé pour le BTE",IF(BY489-$C$6&lt;0,0,BY489-$C$6)))</f>
        <v>Compléter la part variable</v>
      </c>
      <c r="CA489" s="192" t="str">
        <f t="shared" si="207"/>
        <v>Date signature contrat absente ou non conforme</v>
      </c>
      <c r="CB489" s="24"/>
      <c r="CC489" s="29"/>
      <c r="CD489" s="61" t="str">
        <f t="shared" si="220"/>
        <v>Compléter la colonne M</v>
      </c>
      <c r="CE489" s="62"/>
      <c r="CF489" s="29"/>
      <c r="CG489" s="205" t="str">
        <f>IF($M489="","Compléter la colonne M",IF(CE489="","Compléter la part variable",IF($M489=Données!$I$3,CE489,IF(AND($M489=Données!$I$2,CF489=""),"Compléter la colonne précédente",IF(CE489-CF489&lt;=0,0,IF(CF489&gt;=144.44,CE489-144.44,CE489-CF489))))))</f>
        <v>Compléter la colonne M</v>
      </c>
      <c r="CH489" s="197" t="str">
        <f>IF(CE489="","Compléter la part variable",IF(AND($M489=Données!$I$2,CF489=""),"Compléter mont. unit. versé pour le BTE",IF(CG489-$C$6&lt;0,0,CG489-$C$6)))</f>
        <v>Compléter la part variable</v>
      </c>
      <c r="CI489" s="192" t="str">
        <f t="shared" si="208"/>
        <v>Date signature contrat absente ou non conforme</v>
      </c>
      <c r="CJ489" s="24"/>
      <c r="CK489" s="29"/>
      <c r="CL489" s="61" t="str">
        <f t="shared" si="221"/>
        <v>Compléter la colonne M</v>
      </c>
      <c r="CM489" s="62"/>
      <c r="CN489" s="29"/>
      <c r="CO489" s="205" t="str">
        <f>IF($M489="","Compléter la colonne M",IF(CM489="","Compléter la part variable",IF($M489=Données!$I$3,CM489,IF(AND($M489=Données!$I$2,CN489=""),"Compléter la colonne précédente",IF(CM489-CN489&lt;=0,0,IF(CN489&gt;=144.44,CM489-144.44,CM489-CN489))))))</f>
        <v>Compléter la colonne M</v>
      </c>
      <c r="CP489" s="197" t="str">
        <f>IF(CM489="","Compléter la part variable",IF(AND($M489=Données!$I$2,CN489=""),"Compléter mont. unit. versé pour le BTE",IF(CO489-$C$6&lt;0,0,CO489-$C$6)))</f>
        <v>Compléter la part variable</v>
      </c>
      <c r="CQ489" s="192" t="str">
        <f t="shared" si="209"/>
        <v>Date signature contrat absente ou non conforme</v>
      </c>
      <c r="CR489" s="24"/>
      <c r="CS489" s="29"/>
      <c r="CT489" s="61" t="str">
        <f t="shared" si="222"/>
        <v>Compléter la colonne M</v>
      </c>
      <c r="CU489" s="62"/>
      <c r="CV489" s="29"/>
      <c r="CW489" s="205" t="str">
        <f>IF($M489="","Compléter la colonne M",IF(CU489="","Compléter la part variable",IF($M489=Données!$I$3,CU489,IF(AND($M489=Données!$I$2,CV489=""),"Compléter la colonne précédente",IF(CU489-CV489&lt;=0,0,IF(CV489&gt;=144.44,CU489-144.44,CU489-CV489))))))</f>
        <v>Compléter la colonne M</v>
      </c>
      <c r="CX489" s="197" t="str">
        <f>IF(CU489="","Compléter la part variable",IF(AND($M489=Données!$I$2,CV489=""),"Compléter mont. unit. versé pour le BTE",IF(CW489-$C$6&lt;0,0,CW489-$C$6)))</f>
        <v>Compléter la part variable</v>
      </c>
      <c r="CY489" s="192" t="str">
        <f t="shared" si="210"/>
        <v>Date signature contrat absente ou non conforme</v>
      </c>
      <c r="CZ489" s="24"/>
      <c r="DA489" s="29"/>
      <c r="DB489" s="61" t="str">
        <f t="shared" si="223"/>
        <v>Compléter la colonne M</v>
      </c>
      <c r="DC489" s="62"/>
      <c r="DD489" s="29"/>
      <c r="DE489" s="205" t="str">
        <f>IF($M489="","Compléter la colonne M",IF(DC489="","Compléter la part variable",IF($M489=Données!$I$3,DC489,IF(AND($M489=Données!$I$2,DD489=""),"Compléter la colonne précédente",IF(DC489-DD489&lt;=0,0,IF(DD489&gt;=144.44,DC489-144.44,DC489-DD489))))))</f>
        <v>Compléter la colonne M</v>
      </c>
      <c r="DF489" s="197" t="str">
        <f>IF(DC489="","Compléter la part variable",IF(AND($M489=Données!$I$2,DD489=""),"Compléter mont. unit. versé pour le BTE",IF(DE489-$C$6&lt;0,0,DE489-$C$6)))</f>
        <v>Compléter la part variable</v>
      </c>
      <c r="DG489" s="192" t="str">
        <f t="shared" si="211"/>
        <v>Date signature contrat absente ou non conforme</v>
      </c>
      <c r="DH489" s="106" t="str">
        <f t="shared" si="198"/>
        <v>Remplir les colonnes M,N, Q et P</v>
      </c>
      <c r="DI489" s="153" t="str">
        <f t="shared" si="199"/>
        <v>Remplir les colonnes M, N, Q et P</v>
      </c>
      <c r="DJ489" s="28" t="str">
        <f t="shared" si="200"/>
        <v>Remplir les colonnes M, N, Q et P</v>
      </c>
      <c r="DK489"/>
      <c r="DL489"/>
    </row>
    <row r="490" spans="1:116" x14ac:dyDescent="0.3">
      <c r="A490" s="132"/>
      <c r="B490" s="165"/>
      <c r="C490" s="43"/>
      <c r="D490" s="43"/>
      <c r="E490" s="43"/>
      <c r="F490" s="43"/>
      <c r="G490" s="133"/>
      <c r="H490" s="59"/>
      <c r="I490" s="29"/>
      <c r="J490" s="167"/>
      <c r="K490" s="167"/>
      <c r="L490" s="168"/>
      <c r="M490" s="141"/>
      <c r="N490" s="119"/>
      <c r="O490" s="69"/>
      <c r="P490" s="69"/>
      <c r="Q490" s="145"/>
      <c r="R490" s="24"/>
      <c r="S490" s="29"/>
      <c r="T490" s="61" t="str">
        <f t="shared" si="212"/>
        <v>Compléter la colonne M</v>
      </c>
      <c r="U490" s="62"/>
      <c r="V490" s="103" t="str">
        <f t="shared" si="196"/>
        <v>Compléter la colonne précédente</v>
      </c>
      <c r="W490" s="192" t="str">
        <f t="shared" si="197"/>
        <v>Date signature contrat absente ou non conforme</v>
      </c>
      <c r="X490" s="24"/>
      <c r="Y490" s="29"/>
      <c r="Z490" s="61" t="str">
        <f t="shared" si="213"/>
        <v>Compléter la colonne M</v>
      </c>
      <c r="AA490" s="62"/>
      <c r="AB490" s="29"/>
      <c r="AC490" s="205" t="str">
        <f>IF($M490="","Compléter la colonne M",IF(AA490="","Compléter la part variable",IF($M490=Données!$I$3,AA490,IF(AND($M490=Données!$I$2,AB490=""),"Compléter la colonne précédente",IF(AA490-AB490&lt;=0,0,IF(AB490&gt;=144.44,AA490-144.44,AA490-AB490))))))</f>
        <v>Compléter la colonne M</v>
      </c>
      <c r="AD490" s="197" t="str">
        <f>IF(AA490="","Compléter la part variable",IF(AND($M490=Données!$I$2,AB490=""),"Compléter mont. unit. versé pour le BTE",IF(AC490-$C$6&lt;0,0,AC490-$C$6)))</f>
        <v>Compléter la part variable</v>
      </c>
      <c r="AE490" s="192" t="str">
        <f t="shared" si="201"/>
        <v>Date signature contrat absente ou non conforme</v>
      </c>
      <c r="AF490" s="24"/>
      <c r="AG490" s="29"/>
      <c r="AH490" s="61" t="str">
        <f t="shared" si="214"/>
        <v>Compléter la colonne M</v>
      </c>
      <c r="AI490" s="62"/>
      <c r="AJ490" s="29"/>
      <c r="AK490" s="205" t="str">
        <f>IF($M490="","Compléter la colonne M",IF(AI490="","Compléter la part variable",IF($M490=Données!$I$3,AI490,IF(AND($M490=Données!$I$2,AJ490=""),"Compléter la colonne précédente",IF(AI490-AJ490&lt;=0,0,IF(AJ490&gt;=144.44,AI490-144.44,AI490-AJ490))))))</f>
        <v>Compléter la colonne M</v>
      </c>
      <c r="AL490" s="197" t="str">
        <f>IF(AI490="","Compléter la part variable",IF(AND($M490=Données!$I$2,AJ490=""),"Compléter mont. unit. versé pour le BTE",IF(AK490-$C$6&lt;0,0,AK490-$C$6)))</f>
        <v>Compléter la part variable</v>
      </c>
      <c r="AM490" s="192" t="str">
        <f t="shared" si="202"/>
        <v>Date signature contrat absente ou non conforme</v>
      </c>
      <c r="AN490" s="24"/>
      <c r="AO490" s="29"/>
      <c r="AP490" s="61" t="str">
        <f t="shared" si="215"/>
        <v>Compléter la colonne M</v>
      </c>
      <c r="AQ490" s="62"/>
      <c r="AR490" s="29"/>
      <c r="AS490" s="205" t="str">
        <f>IF($M490="","Compléter la colonne M",IF(AQ490="","Compléter la part variable",IF($M490=Données!$I$3,AQ490,IF(AND($M490=Données!$I$2,AR490=""),"Compléter la colonne précédente",IF(AQ490-AR490&lt;=0,0,IF(AR490&gt;=144.44,AQ490-144.44,AQ490-AR490))))))</f>
        <v>Compléter la colonne M</v>
      </c>
      <c r="AT490" s="197" t="str">
        <f>IF(AQ490="","Compléter la part variable",IF(AND($M490=Données!$I$2,AR490=""),"Compléter mont. unit. versé pour le BTE",IF(AS490-$C$6&lt;0,0,AS490-$C$6)))</f>
        <v>Compléter la part variable</v>
      </c>
      <c r="AU490" s="192" t="str">
        <f t="shared" si="203"/>
        <v>Date signature contrat absente ou non conforme</v>
      </c>
      <c r="AV490" s="24"/>
      <c r="AW490" s="29"/>
      <c r="AX490" s="61" t="str">
        <f t="shared" si="216"/>
        <v>Compléter la colonne M</v>
      </c>
      <c r="AY490" s="62"/>
      <c r="AZ490" s="29"/>
      <c r="BA490" s="205" t="str">
        <f>IF($M490="","Compléter la colonne M",IF(AY490="","Compléter la part variable",IF($M490=Données!$I$3,AY490,IF(AND($M490=Données!$I$2,AZ490=""),"Compléter la colonne précédente",IF(AY490-AZ490&lt;=0,0,IF(AZ490&gt;=144.44,AY490-144.44,AY490-AZ490))))))</f>
        <v>Compléter la colonne M</v>
      </c>
      <c r="BB490" s="197" t="str">
        <f>IF(AY490="","Compléter la part variable",IF(AND($M490=Données!$I$2,AZ490=""),"Compléter mont. unit. versé pour le BTE",IF(BA490-$C$6&lt;0,0,BA490-$C$6)))</f>
        <v>Compléter la part variable</v>
      </c>
      <c r="BC490" s="192" t="str">
        <f t="shared" si="204"/>
        <v>Date signature contrat absente ou non conforme</v>
      </c>
      <c r="BD490" s="24"/>
      <c r="BE490" s="29"/>
      <c r="BF490" s="61" t="str">
        <f t="shared" si="217"/>
        <v>Compléter la colonne M</v>
      </c>
      <c r="BG490" s="62"/>
      <c r="BH490" s="29"/>
      <c r="BI490" s="205" t="str">
        <f>IF($M490="","Compléter la colonne M",IF(BG490="","Compléter la part variable",IF($M490=Données!$I$3,BG490,IF(AND($M490=Données!$I$2,BH490=""),"Compléter la colonne précédente",IF(BG490-BH490&lt;=0,0,IF(BH490&gt;=144.44,BG490-144.44,BG490-BH490))))))</f>
        <v>Compléter la colonne M</v>
      </c>
      <c r="BJ490" s="197" t="str">
        <f>IF(BG490="","Compléter la part variable",IF(AND($M490=Données!$I$2,BH490=""),"Compléter mont. unit. versé pour le BTE",IF(BI490-$C$6&lt;0,0,BI490-$C$6)))</f>
        <v>Compléter la part variable</v>
      </c>
      <c r="BK490" s="192" t="str">
        <f t="shared" si="205"/>
        <v>Date signature contrat absente ou non conforme</v>
      </c>
      <c r="BL490" s="24"/>
      <c r="BM490" s="29"/>
      <c r="BN490" s="61" t="str">
        <f t="shared" si="218"/>
        <v>Compléter la colonne M</v>
      </c>
      <c r="BO490" s="62"/>
      <c r="BP490" s="29"/>
      <c r="BQ490" s="205" t="str">
        <f>IF($M490="","Compléter la colonne M",IF(BO490="","Compléter la part variable",IF($M490=Données!$I$3,BO490,IF(AND($M490=Données!$I$2,BP490=""),"Compléter la colonne précédente",IF(BO490-BP490&lt;=0,0,IF(BP490&gt;=144.44,BO490-144.44,BO490-BP490))))))</f>
        <v>Compléter la colonne M</v>
      </c>
      <c r="BR490" s="197" t="str">
        <f>IF(BO490="","Compléter la part variable",IF(AND($M490=Données!$I$2,BP490=""),"Compléter mont. unit. versé pour le BTE",IF(BQ490-$C$6&lt;0,0,BQ490-$C$6)))</f>
        <v>Compléter la part variable</v>
      </c>
      <c r="BS490" s="192" t="str">
        <f t="shared" si="206"/>
        <v>Date signature contrat absente ou non conforme</v>
      </c>
      <c r="BT490" s="24"/>
      <c r="BU490" s="29"/>
      <c r="BV490" s="61" t="str">
        <f t="shared" si="219"/>
        <v>Compléter la colonne M</v>
      </c>
      <c r="BW490" s="62"/>
      <c r="BX490" s="29"/>
      <c r="BY490" s="205" t="str">
        <f>IF($M490="","Compléter la colonne M",IF(BW490="","Compléter la part variable",IF($M490=Données!$I$3,BW490,IF(AND($M490=Données!$I$2,BX490=""),"Compléter la colonne précédente",IF(BW490-BX490&lt;=0,0,IF(BX490&gt;=144.44,BW490-144.44,BW490-BX490))))))</f>
        <v>Compléter la colonne M</v>
      </c>
      <c r="BZ490" s="197" t="str">
        <f>IF(BW490="","Compléter la part variable",IF(AND($M490=Données!$I$2,BX490=""),"Compléter mont. unit. versé pour le BTE",IF(BY490-$C$6&lt;0,0,BY490-$C$6)))</f>
        <v>Compléter la part variable</v>
      </c>
      <c r="CA490" s="192" t="str">
        <f t="shared" si="207"/>
        <v>Date signature contrat absente ou non conforme</v>
      </c>
      <c r="CB490" s="24"/>
      <c r="CC490" s="29"/>
      <c r="CD490" s="61" t="str">
        <f t="shared" si="220"/>
        <v>Compléter la colonne M</v>
      </c>
      <c r="CE490" s="62"/>
      <c r="CF490" s="29"/>
      <c r="CG490" s="205" t="str">
        <f>IF($M490="","Compléter la colonne M",IF(CE490="","Compléter la part variable",IF($M490=Données!$I$3,CE490,IF(AND($M490=Données!$I$2,CF490=""),"Compléter la colonne précédente",IF(CE490-CF490&lt;=0,0,IF(CF490&gt;=144.44,CE490-144.44,CE490-CF490))))))</f>
        <v>Compléter la colonne M</v>
      </c>
      <c r="CH490" s="197" t="str">
        <f>IF(CE490="","Compléter la part variable",IF(AND($M490=Données!$I$2,CF490=""),"Compléter mont. unit. versé pour le BTE",IF(CG490-$C$6&lt;0,0,CG490-$C$6)))</f>
        <v>Compléter la part variable</v>
      </c>
      <c r="CI490" s="192" t="str">
        <f t="shared" si="208"/>
        <v>Date signature contrat absente ou non conforme</v>
      </c>
      <c r="CJ490" s="24"/>
      <c r="CK490" s="29"/>
      <c r="CL490" s="61" t="str">
        <f t="shared" si="221"/>
        <v>Compléter la colonne M</v>
      </c>
      <c r="CM490" s="62"/>
      <c r="CN490" s="29"/>
      <c r="CO490" s="205" t="str">
        <f>IF($M490="","Compléter la colonne M",IF(CM490="","Compléter la part variable",IF($M490=Données!$I$3,CM490,IF(AND($M490=Données!$I$2,CN490=""),"Compléter la colonne précédente",IF(CM490-CN490&lt;=0,0,IF(CN490&gt;=144.44,CM490-144.44,CM490-CN490))))))</f>
        <v>Compléter la colonne M</v>
      </c>
      <c r="CP490" s="197" t="str">
        <f>IF(CM490="","Compléter la part variable",IF(AND($M490=Données!$I$2,CN490=""),"Compléter mont. unit. versé pour le BTE",IF(CO490-$C$6&lt;0,0,CO490-$C$6)))</f>
        <v>Compléter la part variable</v>
      </c>
      <c r="CQ490" s="192" t="str">
        <f t="shared" si="209"/>
        <v>Date signature contrat absente ou non conforme</v>
      </c>
      <c r="CR490" s="24"/>
      <c r="CS490" s="29"/>
      <c r="CT490" s="61" t="str">
        <f t="shared" si="222"/>
        <v>Compléter la colonne M</v>
      </c>
      <c r="CU490" s="62"/>
      <c r="CV490" s="29"/>
      <c r="CW490" s="205" t="str">
        <f>IF($M490="","Compléter la colonne M",IF(CU490="","Compléter la part variable",IF($M490=Données!$I$3,CU490,IF(AND($M490=Données!$I$2,CV490=""),"Compléter la colonne précédente",IF(CU490-CV490&lt;=0,0,IF(CV490&gt;=144.44,CU490-144.44,CU490-CV490))))))</f>
        <v>Compléter la colonne M</v>
      </c>
      <c r="CX490" s="197" t="str">
        <f>IF(CU490="","Compléter la part variable",IF(AND($M490=Données!$I$2,CV490=""),"Compléter mont. unit. versé pour le BTE",IF(CW490-$C$6&lt;0,0,CW490-$C$6)))</f>
        <v>Compléter la part variable</v>
      </c>
      <c r="CY490" s="192" t="str">
        <f t="shared" si="210"/>
        <v>Date signature contrat absente ou non conforme</v>
      </c>
      <c r="CZ490" s="24"/>
      <c r="DA490" s="29"/>
      <c r="DB490" s="61" t="str">
        <f t="shared" si="223"/>
        <v>Compléter la colonne M</v>
      </c>
      <c r="DC490" s="62"/>
      <c r="DD490" s="29"/>
      <c r="DE490" s="205" t="str">
        <f>IF($M490="","Compléter la colonne M",IF(DC490="","Compléter la part variable",IF($M490=Données!$I$3,DC490,IF(AND($M490=Données!$I$2,DD490=""),"Compléter la colonne précédente",IF(DC490-DD490&lt;=0,0,IF(DD490&gt;=144.44,DC490-144.44,DC490-DD490))))))</f>
        <v>Compléter la colonne M</v>
      </c>
      <c r="DF490" s="197" t="str">
        <f>IF(DC490="","Compléter la part variable",IF(AND($M490=Données!$I$2,DD490=""),"Compléter mont. unit. versé pour le BTE",IF(DE490-$C$6&lt;0,0,DE490-$C$6)))</f>
        <v>Compléter la part variable</v>
      </c>
      <c r="DG490" s="192" t="str">
        <f t="shared" si="211"/>
        <v>Date signature contrat absente ou non conforme</v>
      </c>
      <c r="DH490" s="106" t="str">
        <f t="shared" si="198"/>
        <v>Remplir les colonnes M,N, Q et P</v>
      </c>
      <c r="DI490" s="153" t="str">
        <f t="shared" si="199"/>
        <v>Remplir les colonnes M, N, Q et P</v>
      </c>
      <c r="DJ490" s="28" t="str">
        <f t="shared" si="200"/>
        <v>Remplir les colonnes M, N, Q et P</v>
      </c>
      <c r="DK490"/>
      <c r="DL490"/>
    </row>
    <row r="491" spans="1:116" x14ac:dyDescent="0.3">
      <c r="A491" s="132"/>
      <c r="B491" s="165"/>
      <c r="C491" s="43"/>
      <c r="D491" s="43"/>
      <c r="E491" s="43"/>
      <c r="F491" s="43"/>
      <c r="G491" s="133"/>
      <c r="H491" s="59"/>
      <c r="I491" s="29"/>
      <c r="J491" s="167"/>
      <c r="K491" s="167"/>
      <c r="L491" s="168"/>
      <c r="M491" s="141"/>
      <c r="N491" s="119"/>
      <c r="O491" s="69"/>
      <c r="P491" s="69"/>
      <c r="Q491" s="145"/>
      <c r="R491" s="24"/>
      <c r="S491" s="29"/>
      <c r="T491" s="61" t="str">
        <f t="shared" si="212"/>
        <v>Compléter la colonne M</v>
      </c>
      <c r="U491" s="62"/>
      <c r="V491" s="103" t="str">
        <f t="shared" si="196"/>
        <v>Compléter la colonne précédente</v>
      </c>
      <c r="W491" s="192" t="str">
        <f t="shared" si="197"/>
        <v>Date signature contrat absente ou non conforme</v>
      </c>
      <c r="X491" s="24"/>
      <c r="Y491" s="29"/>
      <c r="Z491" s="61" t="str">
        <f t="shared" si="213"/>
        <v>Compléter la colonne M</v>
      </c>
      <c r="AA491" s="62"/>
      <c r="AB491" s="29"/>
      <c r="AC491" s="205" t="str">
        <f>IF($M491="","Compléter la colonne M",IF(AA491="","Compléter la part variable",IF($M491=Données!$I$3,AA491,IF(AND($M491=Données!$I$2,AB491=""),"Compléter la colonne précédente",IF(AA491-AB491&lt;=0,0,IF(AB491&gt;=144.44,AA491-144.44,AA491-AB491))))))</f>
        <v>Compléter la colonne M</v>
      </c>
      <c r="AD491" s="197" t="str">
        <f>IF(AA491="","Compléter la part variable",IF(AND($M491=Données!$I$2,AB491=""),"Compléter mont. unit. versé pour le BTE",IF(AC491-$C$6&lt;0,0,AC491-$C$6)))</f>
        <v>Compléter la part variable</v>
      </c>
      <c r="AE491" s="192" t="str">
        <f t="shared" si="201"/>
        <v>Date signature contrat absente ou non conforme</v>
      </c>
      <c r="AF491" s="24"/>
      <c r="AG491" s="29"/>
      <c r="AH491" s="61" t="str">
        <f t="shared" si="214"/>
        <v>Compléter la colonne M</v>
      </c>
      <c r="AI491" s="62"/>
      <c r="AJ491" s="29"/>
      <c r="AK491" s="205" t="str">
        <f>IF($M491="","Compléter la colonne M",IF(AI491="","Compléter la part variable",IF($M491=Données!$I$3,AI491,IF(AND($M491=Données!$I$2,AJ491=""),"Compléter la colonne précédente",IF(AI491-AJ491&lt;=0,0,IF(AJ491&gt;=144.44,AI491-144.44,AI491-AJ491))))))</f>
        <v>Compléter la colonne M</v>
      </c>
      <c r="AL491" s="197" t="str">
        <f>IF(AI491="","Compléter la part variable",IF(AND($M491=Données!$I$2,AJ491=""),"Compléter mont. unit. versé pour le BTE",IF(AK491-$C$6&lt;0,0,AK491-$C$6)))</f>
        <v>Compléter la part variable</v>
      </c>
      <c r="AM491" s="192" t="str">
        <f t="shared" si="202"/>
        <v>Date signature contrat absente ou non conforme</v>
      </c>
      <c r="AN491" s="24"/>
      <c r="AO491" s="29"/>
      <c r="AP491" s="61" t="str">
        <f t="shared" si="215"/>
        <v>Compléter la colonne M</v>
      </c>
      <c r="AQ491" s="62"/>
      <c r="AR491" s="29"/>
      <c r="AS491" s="205" t="str">
        <f>IF($M491="","Compléter la colonne M",IF(AQ491="","Compléter la part variable",IF($M491=Données!$I$3,AQ491,IF(AND($M491=Données!$I$2,AR491=""),"Compléter la colonne précédente",IF(AQ491-AR491&lt;=0,0,IF(AR491&gt;=144.44,AQ491-144.44,AQ491-AR491))))))</f>
        <v>Compléter la colonne M</v>
      </c>
      <c r="AT491" s="197" t="str">
        <f>IF(AQ491="","Compléter la part variable",IF(AND($M491=Données!$I$2,AR491=""),"Compléter mont. unit. versé pour le BTE",IF(AS491-$C$6&lt;0,0,AS491-$C$6)))</f>
        <v>Compléter la part variable</v>
      </c>
      <c r="AU491" s="192" t="str">
        <f t="shared" si="203"/>
        <v>Date signature contrat absente ou non conforme</v>
      </c>
      <c r="AV491" s="24"/>
      <c r="AW491" s="29"/>
      <c r="AX491" s="61" t="str">
        <f t="shared" si="216"/>
        <v>Compléter la colonne M</v>
      </c>
      <c r="AY491" s="62"/>
      <c r="AZ491" s="29"/>
      <c r="BA491" s="205" t="str">
        <f>IF($M491="","Compléter la colonne M",IF(AY491="","Compléter la part variable",IF($M491=Données!$I$3,AY491,IF(AND($M491=Données!$I$2,AZ491=""),"Compléter la colonne précédente",IF(AY491-AZ491&lt;=0,0,IF(AZ491&gt;=144.44,AY491-144.44,AY491-AZ491))))))</f>
        <v>Compléter la colonne M</v>
      </c>
      <c r="BB491" s="197" t="str">
        <f>IF(AY491="","Compléter la part variable",IF(AND($M491=Données!$I$2,AZ491=""),"Compléter mont. unit. versé pour le BTE",IF(BA491-$C$6&lt;0,0,BA491-$C$6)))</f>
        <v>Compléter la part variable</v>
      </c>
      <c r="BC491" s="192" t="str">
        <f t="shared" si="204"/>
        <v>Date signature contrat absente ou non conforme</v>
      </c>
      <c r="BD491" s="24"/>
      <c r="BE491" s="29"/>
      <c r="BF491" s="61" t="str">
        <f t="shared" si="217"/>
        <v>Compléter la colonne M</v>
      </c>
      <c r="BG491" s="62"/>
      <c r="BH491" s="29"/>
      <c r="BI491" s="205" t="str">
        <f>IF($M491="","Compléter la colonne M",IF(BG491="","Compléter la part variable",IF($M491=Données!$I$3,BG491,IF(AND($M491=Données!$I$2,BH491=""),"Compléter la colonne précédente",IF(BG491-BH491&lt;=0,0,IF(BH491&gt;=144.44,BG491-144.44,BG491-BH491))))))</f>
        <v>Compléter la colonne M</v>
      </c>
      <c r="BJ491" s="197" t="str">
        <f>IF(BG491="","Compléter la part variable",IF(AND($M491=Données!$I$2,BH491=""),"Compléter mont. unit. versé pour le BTE",IF(BI491-$C$6&lt;0,0,BI491-$C$6)))</f>
        <v>Compléter la part variable</v>
      </c>
      <c r="BK491" s="192" t="str">
        <f t="shared" si="205"/>
        <v>Date signature contrat absente ou non conforme</v>
      </c>
      <c r="BL491" s="24"/>
      <c r="BM491" s="29"/>
      <c r="BN491" s="61" t="str">
        <f t="shared" si="218"/>
        <v>Compléter la colonne M</v>
      </c>
      <c r="BO491" s="62"/>
      <c r="BP491" s="29"/>
      <c r="BQ491" s="205" t="str">
        <f>IF($M491="","Compléter la colonne M",IF(BO491="","Compléter la part variable",IF($M491=Données!$I$3,BO491,IF(AND($M491=Données!$I$2,BP491=""),"Compléter la colonne précédente",IF(BO491-BP491&lt;=0,0,IF(BP491&gt;=144.44,BO491-144.44,BO491-BP491))))))</f>
        <v>Compléter la colonne M</v>
      </c>
      <c r="BR491" s="197" t="str">
        <f>IF(BO491="","Compléter la part variable",IF(AND($M491=Données!$I$2,BP491=""),"Compléter mont. unit. versé pour le BTE",IF(BQ491-$C$6&lt;0,0,BQ491-$C$6)))</f>
        <v>Compléter la part variable</v>
      </c>
      <c r="BS491" s="192" t="str">
        <f t="shared" si="206"/>
        <v>Date signature contrat absente ou non conforme</v>
      </c>
      <c r="BT491" s="24"/>
      <c r="BU491" s="29"/>
      <c r="BV491" s="61" t="str">
        <f t="shared" si="219"/>
        <v>Compléter la colonne M</v>
      </c>
      <c r="BW491" s="62"/>
      <c r="BX491" s="29"/>
      <c r="BY491" s="205" t="str">
        <f>IF($M491="","Compléter la colonne M",IF(BW491="","Compléter la part variable",IF($M491=Données!$I$3,BW491,IF(AND($M491=Données!$I$2,BX491=""),"Compléter la colonne précédente",IF(BW491-BX491&lt;=0,0,IF(BX491&gt;=144.44,BW491-144.44,BW491-BX491))))))</f>
        <v>Compléter la colonne M</v>
      </c>
      <c r="BZ491" s="197" t="str">
        <f>IF(BW491="","Compléter la part variable",IF(AND($M491=Données!$I$2,BX491=""),"Compléter mont. unit. versé pour le BTE",IF(BY491-$C$6&lt;0,0,BY491-$C$6)))</f>
        <v>Compléter la part variable</v>
      </c>
      <c r="CA491" s="192" t="str">
        <f t="shared" si="207"/>
        <v>Date signature contrat absente ou non conforme</v>
      </c>
      <c r="CB491" s="24"/>
      <c r="CC491" s="29"/>
      <c r="CD491" s="61" t="str">
        <f t="shared" si="220"/>
        <v>Compléter la colonne M</v>
      </c>
      <c r="CE491" s="62"/>
      <c r="CF491" s="29"/>
      <c r="CG491" s="205" t="str">
        <f>IF($M491="","Compléter la colonne M",IF(CE491="","Compléter la part variable",IF($M491=Données!$I$3,CE491,IF(AND($M491=Données!$I$2,CF491=""),"Compléter la colonne précédente",IF(CE491-CF491&lt;=0,0,IF(CF491&gt;=144.44,CE491-144.44,CE491-CF491))))))</f>
        <v>Compléter la colonne M</v>
      </c>
      <c r="CH491" s="197" t="str">
        <f>IF(CE491="","Compléter la part variable",IF(AND($M491=Données!$I$2,CF491=""),"Compléter mont. unit. versé pour le BTE",IF(CG491-$C$6&lt;0,0,CG491-$C$6)))</f>
        <v>Compléter la part variable</v>
      </c>
      <c r="CI491" s="192" t="str">
        <f t="shared" si="208"/>
        <v>Date signature contrat absente ou non conforme</v>
      </c>
      <c r="CJ491" s="24"/>
      <c r="CK491" s="29"/>
      <c r="CL491" s="61" t="str">
        <f t="shared" si="221"/>
        <v>Compléter la colonne M</v>
      </c>
      <c r="CM491" s="62"/>
      <c r="CN491" s="29"/>
      <c r="CO491" s="205" t="str">
        <f>IF($M491="","Compléter la colonne M",IF(CM491="","Compléter la part variable",IF($M491=Données!$I$3,CM491,IF(AND($M491=Données!$I$2,CN491=""),"Compléter la colonne précédente",IF(CM491-CN491&lt;=0,0,IF(CN491&gt;=144.44,CM491-144.44,CM491-CN491))))))</f>
        <v>Compléter la colonne M</v>
      </c>
      <c r="CP491" s="197" t="str">
        <f>IF(CM491="","Compléter la part variable",IF(AND($M491=Données!$I$2,CN491=""),"Compléter mont. unit. versé pour le BTE",IF(CO491-$C$6&lt;0,0,CO491-$C$6)))</f>
        <v>Compléter la part variable</v>
      </c>
      <c r="CQ491" s="192" t="str">
        <f t="shared" si="209"/>
        <v>Date signature contrat absente ou non conforme</v>
      </c>
      <c r="CR491" s="24"/>
      <c r="CS491" s="29"/>
      <c r="CT491" s="61" t="str">
        <f t="shared" si="222"/>
        <v>Compléter la colonne M</v>
      </c>
      <c r="CU491" s="62"/>
      <c r="CV491" s="29"/>
      <c r="CW491" s="205" t="str">
        <f>IF($M491="","Compléter la colonne M",IF(CU491="","Compléter la part variable",IF($M491=Données!$I$3,CU491,IF(AND($M491=Données!$I$2,CV491=""),"Compléter la colonne précédente",IF(CU491-CV491&lt;=0,0,IF(CV491&gt;=144.44,CU491-144.44,CU491-CV491))))))</f>
        <v>Compléter la colonne M</v>
      </c>
      <c r="CX491" s="197" t="str">
        <f>IF(CU491="","Compléter la part variable",IF(AND($M491=Données!$I$2,CV491=""),"Compléter mont. unit. versé pour le BTE",IF(CW491-$C$6&lt;0,0,CW491-$C$6)))</f>
        <v>Compléter la part variable</v>
      </c>
      <c r="CY491" s="192" t="str">
        <f t="shared" si="210"/>
        <v>Date signature contrat absente ou non conforme</v>
      </c>
      <c r="CZ491" s="24"/>
      <c r="DA491" s="29"/>
      <c r="DB491" s="61" t="str">
        <f t="shared" si="223"/>
        <v>Compléter la colonne M</v>
      </c>
      <c r="DC491" s="62"/>
      <c r="DD491" s="29"/>
      <c r="DE491" s="205" t="str">
        <f>IF($M491="","Compléter la colonne M",IF(DC491="","Compléter la part variable",IF($M491=Données!$I$3,DC491,IF(AND($M491=Données!$I$2,DD491=""),"Compléter la colonne précédente",IF(DC491-DD491&lt;=0,0,IF(DD491&gt;=144.44,DC491-144.44,DC491-DD491))))))</f>
        <v>Compléter la colonne M</v>
      </c>
      <c r="DF491" s="197" t="str">
        <f>IF(DC491="","Compléter la part variable",IF(AND($M491=Données!$I$2,DD491=""),"Compléter mont. unit. versé pour le BTE",IF(DE491-$C$6&lt;0,0,DE491-$C$6)))</f>
        <v>Compléter la part variable</v>
      </c>
      <c r="DG491" s="192" t="str">
        <f t="shared" si="211"/>
        <v>Date signature contrat absente ou non conforme</v>
      </c>
      <c r="DH491" s="106" t="str">
        <f t="shared" si="198"/>
        <v>Remplir les colonnes M,N, Q et P</v>
      </c>
      <c r="DI491" s="153" t="str">
        <f t="shared" si="199"/>
        <v>Remplir les colonnes M, N, Q et P</v>
      </c>
      <c r="DJ491" s="28" t="str">
        <f t="shared" si="200"/>
        <v>Remplir les colonnes M, N, Q et P</v>
      </c>
      <c r="DK491"/>
      <c r="DL491"/>
    </row>
    <row r="492" spans="1:116" x14ac:dyDescent="0.3">
      <c r="A492" s="132"/>
      <c r="B492" s="165"/>
      <c r="C492" s="43"/>
      <c r="D492" s="43"/>
      <c r="E492" s="43"/>
      <c r="F492" s="43"/>
      <c r="G492" s="133"/>
      <c r="H492" s="59"/>
      <c r="I492" s="29"/>
      <c r="J492" s="167"/>
      <c r="K492" s="167"/>
      <c r="L492" s="168"/>
      <c r="M492" s="141"/>
      <c r="N492" s="119"/>
      <c r="O492" s="69"/>
      <c r="P492" s="69"/>
      <c r="Q492" s="145"/>
      <c r="R492" s="24"/>
      <c r="S492" s="29"/>
      <c r="T492" s="61" t="str">
        <f t="shared" si="212"/>
        <v>Compléter la colonne M</v>
      </c>
      <c r="U492" s="62"/>
      <c r="V492" s="103" t="str">
        <f t="shared" si="196"/>
        <v>Compléter la colonne précédente</v>
      </c>
      <c r="W492" s="192" t="str">
        <f t="shared" si="197"/>
        <v>Date signature contrat absente ou non conforme</v>
      </c>
      <c r="X492" s="24"/>
      <c r="Y492" s="29"/>
      <c r="Z492" s="61" t="str">
        <f t="shared" si="213"/>
        <v>Compléter la colonne M</v>
      </c>
      <c r="AA492" s="62"/>
      <c r="AB492" s="29"/>
      <c r="AC492" s="205" t="str">
        <f>IF($M492="","Compléter la colonne M",IF(AA492="","Compléter la part variable",IF($M492=Données!$I$3,AA492,IF(AND($M492=Données!$I$2,AB492=""),"Compléter la colonne précédente",IF(AA492-AB492&lt;=0,0,IF(AB492&gt;=144.44,AA492-144.44,AA492-AB492))))))</f>
        <v>Compléter la colonne M</v>
      </c>
      <c r="AD492" s="197" t="str">
        <f>IF(AA492="","Compléter la part variable",IF(AND($M492=Données!$I$2,AB492=""),"Compléter mont. unit. versé pour le BTE",IF(AC492-$C$6&lt;0,0,AC492-$C$6)))</f>
        <v>Compléter la part variable</v>
      </c>
      <c r="AE492" s="192" t="str">
        <f t="shared" si="201"/>
        <v>Date signature contrat absente ou non conforme</v>
      </c>
      <c r="AF492" s="24"/>
      <c r="AG492" s="29"/>
      <c r="AH492" s="61" t="str">
        <f t="shared" si="214"/>
        <v>Compléter la colonne M</v>
      </c>
      <c r="AI492" s="62"/>
      <c r="AJ492" s="29"/>
      <c r="AK492" s="205" t="str">
        <f>IF($M492="","Compléter la colonne M",IF(AI492="","Compléter la part variable",IF($M492=Données!$I$3,AI492,IF(AND($M492=Données!$I$2,AJ492=""),"Compléter la colonne précédente",IF(AI492-AJ492&lt;=0,0,IF(AJ492&gt;=144.44,AI492-144.44,AI492-AJ492))))))</f>
        <v>Compléter la colonne M</v>
      </c>
      <c r="AL492" s="197" t="str">
        <f>IF(AI492="","Compléter la part variable",IF(AND($M492=Données!$I$2,AJ492=""),"Compléter mont. unit. versé pour le BTE",IF(AK492-$C$6&lt;0,0,AK492-$C$6)))</f>
        <v>Compléter la part variable</v>
      </c>
      <c r="AM492" s="192" t="str">
        <f t="shared" si="202"/>
        <v>Date signature contrat absente ou non conforme</v>
      </c>
      <c r="AN492" s="24"/>
      <c r="AO492" s="29"/>
      <c r="AP492" s="61" t="str">
        <f t="shared" si="215"/>
        <v>Compléter la colonne M</v>
      </c>
      <c r="AQ492" s="62"/>
      <c r="AR492" s="29"/>
      <c r="AS492" s="205" t="str">
        <f>IF($M492="","Compléter la colonne M",IF(AQ492="","Compléter la part variable",IF($M492=Données!$I$3,AQ492,IF(AND($M492=Données!$I$2,AR492=""),"Compléter la colonne précédente",IF(AQ492-AR492&lt;=0,0,IF(AR492&gt;=144.44,AQ492-144.44,AQ492-AR492))))))</f>
        <v>Compléter la colonne M</v>
      </c>
      <c r="AT492" s="197" t="str">
        <f>IF(AQ492="","Compléter la part variable",IF(AND($M492=Données!$I$2,AR492=""),"Compléter mont. unit. versé pour le BTE",IF(AS492-$C$6&lt;0,0,AS492-$C$6)))</f>
        <v>Compléter la part variable</v>
      </c>
      <c r="AU492" s="192" t="str">
        <f t="shared" si="203"/>
        <v>Date signature contrat absente ou non conforme</v>
      </c>
      <c r="AV492" s="24"/>
      <c r="AW492" s="29"/>
      <c r="AX492" s="61" t="str">
        <f t="shared" si="216"/>
        <v>Compléter la colonne M</v>
      </c>
      <c r="AY492" s="62"/>
      <c r="AZ492" s="29"/>
      <c r="BA492" s="205" t="str">
        <f>IF($M492="","Compléter la colonne M",IF(AY492="","Compléter la part variable",IF($M492=Données!$I$3,AY492,IF(AND($M492=Données!$I$2,AZ492=""),"Compléter la colonne précédente",IF(AY492-AZ492&lt;=0,0,IF(AZ492&gt;=144.44,AY492-144.44,AY492-AZ492))))))</f>
        <v>Compléter la colonne M</v>
      </c>
      <c r="BB492" s="197" t="str">
        <f>IF(AY492="","Compléter la part variable",IF(AND($M492=Données!$I$2,AZ492=""),"Compléter mont. unit. versé pour le BTE",IF(BA492-$C$6&lt;0,0,BA492-$C$6)))</f>
        <v>Compléter la part variable</v>
      </c>
      <c r="BC492" s="192" t="str">
        <f t="shared" si="204"/>
        <v>Date signature contrat absente ou non conforme</v>
      </c>
      <c r="BD492" s="24"/>
      <c r="BE492" s="29"/>
      <c r="BF492" s="61" t="str">
        <f t="shared" si="217"/>
        <v>Compléter la colonne M</v>
      </c>
      <c r="BG492" s="62"/>
      <c r="BH492" s="29"/>
      <c r="BI492" s="205" t="str">
        <f>IF($M492="","Compléter la colonne M",IF(BG492="","Compléter la part variable",IF($M492=Données!$I$3,BG492,IF(AND($M492=Données!$I$2,BH492=""),"Compléter la colonne précédente",IF(BG492-BH492&lt;=0,0,IF(BH492&gt;=144.44,BG492-144.44,BG492-BH492))))))</f>
        <v>Compléter la colonne M</v>
      </c>
      <c r="BJ492" s="197" t="str">
        <f>IF(BG492="","Compléter la part variable",IF(AND($M492=Données!$I$2,BH492=""),"Compléter mont. unit. versé pour le BTE",IF(BI492-$C$6&lt;0,0,BI492-$C$6)))</f>
        <v>Compléter la part variable</v>
      </c>
      <c r="BK492" s="192" t="str">
        <f t="shared" si="205"/>
        <v>Date signature contrat absente ou non conforme</v>
      </c>
      <c r="BL492" s="24"/>
      <c r="BM492" s="29"/>
      <c r="BN492" s="61" t="str">
        <f t="shared" si="218"/>
        <v>Compléter la colonne M</v>
      </c>
      <c r="BO492" s="62"/>
      <c r="BP492" s="29"/>
      <c r="BQ492" s="205" t="str">
        <f>IF($M492="","Compléter la colonne M",IF(BO492="","Compléter la part variable",IF($M492=Données!$I$3,BO492,IF(AND($M492=Données!$I$2,BP492=""),"Compléter la colonne précédente",IF(BO492-BP492&lt;=0,0,IF(BP492&gt;=144.44,BO492-144.44,BO492-BP492))))))</f>
        <v>Compléter la colonne M</v>
      </c>
      <c r="BR492" s="197" t="str">
        <f>IF(BO492="","Compléter la part variable",IF(AND($M492=Données!$I$2,BP492=""),"Compléter mont. unit. versé pour le BTE",IF(BQ492-$C$6&lt;0,0,BQ492-$C$6)))</f>
        <v>Compléter la part variable</v>
      </c>
      <c r="BS492" s="192" t="str">
        <f t="shared" si="206"/>
        <v>Date signature contrat absente ou non conforme</v>
      </c>
      <c r="BT492" s="24"/>
      <c r="BU492" s="29"/>
      <c r="BV492" s="61" t="str">
        <f t="shared" si="219"/>
        <v>Compléter la colonne M</v>
      </c>
      <c r="BW492" s="62"/>
      <c r="BX492" s="29"/>
      <c r="BY492" s="205" t="str">
        <f>IF($M492="","Compléter la colonne M",IF(BW492="","Compléter la part variable",IF($M492=Données!$I$3,BW492,IF(AND($M492=Données!$I$2,BX492=""),"Compléter la colonne précédente",IF(BW492-BX492&lt;=0,0,IF(BX492&gt;=144.44,BW492-144.44,BW492-BX492))))))</f>
        <v>Compléter la colonne M</v>
      </c>
      <c r="BZ492" s="197" t="str">
        <f>IF(BW492="","Compléter la part variable",IF(AND($M492=Données!$I$2,BX492=""),"Compléter mont. unit. versé pour le BTE",IF(BY492-$C$6&lt;0,0,BY492-$C$6)))</f>
        <v>Compléter la part variable</v>
      </c>
      <c r="CA492" s="192" t="str">
        <f t="shared" si="207"/>
        <v>Date signature contrat absente ou non conforme</v>
      </c>
      <c r="CB492" s="24"/>
      <c r="CC492" s="29"/>
      <c r="CD492" s="61" t="str">
        <f t="shared" si="220"/>
        <v>Compléter la colonne M</v>
      </c>
      <c r="CE492" s="62"/>
      <c r="CF492" s="29"/>
      <c r="CG492" s="205" t="str">
        <f>IF($M492="","Compléter la colonne M",IF(CE492="","Compléter la part variable",IF($M492=Données!$I$3,CE492,IF(AND($M492=Données!$I$2,CF492=""),"Compléter la colonne précédente",IF(CE492-CF492&lt;=0,0,IF(CF492&gt;=144.44,CE492-144.44,CE492-CF492))))))</f>
        <v>Compléter la colonne M</v>
      </c>
      <c r="CH492" s="197" t="str">
        <f>IF(CE492="","Compléter la part variable",IF(AND($M492=Données!$I$2,CF492=""),"Compléter mont. unit. versé pour le BTE",IF(CG492-$C$6&lt;0,0,CG492-$C$6)))</f>
        <v>Compléter la part variable</v>
      </c>
      <c r="CI492" s="192" t="str">
        <f t="shared" si="208"/>
        <v>Date signature contrat absente ou non conforme</v>
      </c>
      <c r="CJ492" s="24"/>
      <c r="CK492" s="29"/>
      <c r="CL492" s="61" t="str">
        <f t="shared" si="221"/>
        <v>Compléter la colonne M</v>
      </c>
      <c r="CM492" s="62"/>
      <c r="CN492" s="29"/>
      <c r="CO492" s="205" t="str">
        <f>IF($M492="","Compléter la colonne M",IF(CM492="","Compléter la part variable",IF($M492=Données!$I$3,CM492,IF(AND($M492=Données!$I$2,CN492=""),"Compléter la colonne précédente",IF(CM492-CN492&lt;=0,0,IF(CN492&gt;=144.44,CM492-144.44,CM492-CN492))))))</f>
        <v>Compléter la colonne M</v>
      </c>
      <c r="CP492" s="197" t="str">
        <f>IF(CM492="","Compléter la part variable",IF(AND($M492=Données!$I$2,CN492=""),"Compléter mont. unit. versé pour le BTE",IF(CO492-$C$6&lt;0,0,CO492-$C$6)))</f>
        <v>Compléter la part variable</v>
      </c>
      <c r="CQ492" s="192" t="str">
        <f t="shared" si="209"/>
        <v>Date signature contrat absente ou non conforme</v>
      </c>
      <c r="CR492" s="24"/>
      <c r="CS492" s="29"/>
      <c r="CT492" s="61" t="str">
        <f t="shared" si="222"/>
        <v>Compléter la colonne M</v>
      </c>
      <c r="CU492" s="62"/>
      <c r="CV492" s="29"/>
      <c r="CW492" s="205" t="str">
        <f>IF($M492="","Compléter la colonne M",IF(CU492="","Compléter la part variable",IF($M492=Données!$I$3,CU492,IF(AND($M492=Données!$I$2,CV492=""),"Compléter la colonne précédente",IF(CU492-CV492&lt;=0,0,IF(CV492&gt;=144.44,CU492-144.44,CU492-CV492))))))</f>
        <v>Compléter la colonne M</v>
      </c>
      <c r="CX492" s="197" t="str">
        <f>IF(CU492="","Compléter la part variable",IF(AND($M492=Données!$I$2,CV492=""),"Compléter mont. unit. versé pour le BTE",IF(CW492-$C$6&lt;0,0,CW492-$C$6)))</f>
        <v>Compléter la part variable</v>
      </c>
      <c r="CY492" s="192" t="str">
        <f t="shared" si="210"/>
        <v>Date signature contrat absente ou non conforme</v>
      </c>
      <c r="CZ492" s="24"/>
      <c r="DA492" s="29"/>
      <c r="DB492" s="61" t="str">
        <f t="shared" si="223"/>
        <v>Compléter la colonne M</v>
      </c>
      <c r="DC492" s="62"/>
      <c r="DD492" s="29"/>
      <c r="DE492" s="205" t="str">
        <f>IF($M492="","Compléter la colonne M",IF(DC492="","Compléter la part variable",IF($M492=Données!$I$3,DC492,IF(AND($M492=Données!$I$2,DD492=""),"Compléter la colonne précédente",IF(DC492-DD492&lt;=0,0,IF(DD492&gt;=144.44,DC492-144.44,DC492-DD492))))))</f>
        <v>Compléter la colonne M</v>
      </c>
      <c r="DF492" s="197" t="str">
        <f>IF(DC492="","Compléter la part variable",IF(AND($M492=Données!$I$2,DD492=""),"Compléter mont. unit. versé pour le BTE",IF(DE492-$C$6&lt;0,0,DE492-$C$6)))</f>
        <v>Compléter la part variable</v>
      </c>
      <c r="DG492" s="192" t="str">
        <f t="shared" si="211"/>
        <v>Date signature contrat absente ou non conforme</v>
      </c>
      <c r="DH492" s="106" t="str">
        <f t="shared" si="198"/>
        <v>Remplir les colonnes M,N, Q et P</v>
      </c>
      <c r="DI492" s="153" t="str">
        <f t="shared" si="199"/>
        <v>Remplir les colonnes M, N, Q et P</v>
      </c>
      <c r="DJ492" s="28" t="str">
        <f t="shared" si="200"/>
        <v>Remplir les colonnes M, N, Q et P</v>
      </c>
      <c r="DK492"/>
      <c r="DL492"/>
    </row>
    <row r="493" spans="1:116" x14ac:dyDescent="0.3">
      <c r="A493" s="132"/>
      <c r="B493" s="165"/>
      <c r="C493" s="43"/>
      <c r="D493" s="43"/>
      <c r="E493" s="43"/>
      <c r="F493" s="43"/>
      <c r="G493" s="133"/>
      <c r="H493" s="59"/>
      <c r="I493" s="29"/>
      <c r="J493" s="167"/>
      <c r="K493" s="167"/>
      <c r="L493" s="168"/>
      <c r="M493" s="141"/>
      <c r="N493" s="119"/>
      <c r="O493" s="69"/>
      <c r="P493" s="69"/>
      <c r="Q493" s="145"/>
      <c r="R493" s="24"/>
      <c r="S493" s="29"/>
      <c r="T493" s="61" t="str">
        <f t="shared" si="212"/>
        <v>Compléter la colonne M</v>
      </c>
      <c r="U493" s="62"/>
      <c r="V493" s="103" t="str">
        <f t="shared" si="196"/>
        <v>Compléter la colonne précédente</v>
      </c>
      <c r="W493" s="192" t="str">
        <f t="shared" si="197"/>
        <v>Date signature contrat absente ou non conforme</v>
      </c>
      <c r="X493" s="24"/>
      <c r="Y493" s="29"/>
      <c r="Z493" s="61" t="str">
        <f t="shared" si="213"/>
        <v>Compléter la colonne M</v>
      </c>
      <c r="AA493" s="62"/>
      <c r="AB493" s="29"/>
      <c r="AC493" s="205" t="str">
        <f>IF($M493="","Compléter la colonne M",IF(AA493="","Compléter la part variable",IF($M493=Données!$I$3,AA493,IF(AND($M493=Données!$I$2,AB493=""),"Compléter la colonne précédente",IF(AA493-AB493&lt;=0,0,IF(AB493&gt;=144.44,AA493-144.44,AA493-AB493))))))</f>
        <v>Compléter la colonne M</v>
      </c>
      <c r="AD493" s="197" t="str">
        <f>IF(AA493="","Compléter la part variable",IF(AND($M493=Données!$I$2,AB493=""),"Compléter mont. unit. versé pour le BTE",IF(AC493-$C$6&lt;0,0,AC493-$C$6)))</f>
        <v>Compléter la part variable</v>
      </c>
      <c r="AE493" s="192" t="str">
        <f t="shared" si="201"/>
        <v>Date signature contrat absente ou non conforme</v>
      </c>
      <c r="AF493" s="24"/>
      <c r="AG493" s="29"/>
      <c r="AH493" s="61" t="str">
        <f t="shared" si="214"/>
        <v>Compléter la colonne M</v>
      </c>
      <c r="AI493" s="62"/>
      <c r="AJ493" s="29"/>
      <c r="AK493" s="205" t="str">
        <f>IF($M493="","Compléter la colonne M",IF(AI493="","Compléter la part variable",IF($M493=Données!$I$3,AI493,IF(AND($M493=Données!$I$2,AJ493=""),"Compléter la colonne précédente",IF(AI493-AJ493&lt;=0,0,IF(AJ493&gt;=144.44,AI493-144.44,AI493-AJ493))))))</f>
        <v>Compléter la colonne M</v>
      </c>
      <c r="AL493" s="197" t="str">
        <f>IF(AI493="","Compléter la part variable",IF(AND($M493=Données!$I$2,AJ493=""),"Compléter mont. unit. versé pour le BTE",IF(AK493-$C$6&lt;0,0,AK493-$C$6)))</f>
        <v>Compléter la part variable</v>
      </c>
      <c r="AM493" s="192" t="str">
        <f t="shared" si="202"/>
        <v>Date signature contrat absente ou non conforme</v>
      </c>
      <c r="AN493" s="24"/>
      <c r="AO493" s="29"/>
      <c r="AP493" s="61" t="str">
        <f t="shared" si="215"/>
        <v>Compléter la colonne M</v>
      </c>
      <c r="AQ493" s="62"/>
      <c r="AR493" s="29"/>
      <c r="AS493" s="205" t="str">
        <f>IF($M493="","Compléter la colonne M",IF(AQ493="","Compléter la part variable",IF($M493=Données!$I$3,AQ493,IF(AND($M493=Données!$I$2,AR493=""),"Compléter la colonne précédente",IF(AQ493-AR493&lt;=0,0,IF(AR493&gt;=144.44,AQ493-144.44,AQ493-AR493))))))</f>
        <v>Compléter la colonne M</v>
      </c>
      <c r="AT493" s="197" t="str">
        <f>IF(AQ493="","Compléter la part variable",IF(AND($M493=Données!$I$2,AR493=""),"Compléter mont. unit. versé pour le BTE",IF(AS493-$C$6&lt;0,0,AS493-$C$6)))</f>
        <v>Compléter la part variable</v>
      </c>
      <c r="AU493" s="192" t="str">
        <f t="shared" si="203"/>
        <v>Date signature contrat absente ou non conforme</v>
      </c>
      <c r="AV493" s="24"/>
      <c r="AW493" s="29"/>
      <c r="AX493" s="61" t="str">
        <f t="shared" si="216"/>
        <v>Compléter la colonne M</v>
      </c>
      <c r="AY493" s="62"/>
      <c r="AZ493" s="29"/>
      <c r="BA493" s="205" t="str">
        <f>IF($M493="","Compléter la colonne M",IF(AY493="","Compléter la part variable",IF($M493=Données!$I$3,AY493,IF(AND($M493=Données!$I$2,AZ493=""),"Compléter la colonne précédente",IF(AY493-AZ493&lt;=0,0,IF(AZ493&gt;=144.44,AY493-144.44,AY493-AZ493))))))</f>
        <v>Compléter la colonne M</v>
      </c>
      <c r="BB493" s="197" t="str">
        <f>IF(AY493="","Compléter la part variable",IF(AND($M493=Données!$I$2,AZ493=""),"Compléter mont. unit. versé pour le BTE",IF(BA493-$C$6&lt;0,0,BA493-$C$6)))</f>
        <v>Compléter la part variable</v>
      </c>
      <c r="BC493" s="192" t="str">
        <f t="shared" si="204"/>
        <v>Date signature contrat absente ou non conforme</v>
      </c>
      <c r="BD493" s="24"/>
      <c r="BE493" s="29"/>
      <c r="BF493" s="61" t="str">
        <f t="shared" si="217"/>
        <v>Compléter la colonne M</v>
      </c>
      <c r="BG493" s="62"/>
      <c r="BH493" s="29"/>
      <c r="BI493" s="205" t="str">
        <f>IF($M493="","Compléter la colonne M",IF(BG493="","Compléter la part variable",IF($M493=Données!$I$3,BG493,IF(AND($M493=Données!$I$2,BH493=""),"Compléter la colonne précédente",IF(BG493-BH493&lt;=0,0,IF(BH493&gt;=144.44,BG493-144.44,BG493-BH493))))))</f>
        <v>Compléter la colonne M</v>
      </c>
      <c r="BJ493" s="197" t="str">
        <f>IF(BG493="","Compléter la part variable",IF(AND($M493=Données!$I$2,BH493=""),"Compléter mont. unit. versé pour le BTE",IF(BI493-$C$6&lt;0,0,BI493-$C$6)))</f>
        <v>Compléter la part variable</v>
      </c>
      <c r="BK493" s="192" t="str">
        <f t="shared" si="205"/>
        <v>Date signature contrat absente ou non conforme</v>
      </c>
      <c r="BL493" s="24"/>
      <c r="BM493" s="29"/>
      <c r="BN493" s="61" t="str">
        <f t="shared" si="218"/>
        <v>Compléter la colonne M</v>
      </c>
      <c r="BO493" s="62"/>
      <c r="BP493" s="29"/>
      <c r="BQ493" s="205" t="str">
        <f>IF($M493="","Compléter la colonne M",IF(BO493="","Compléter la part variable",IF($M493=Données!$I$3,BO493,IF(AND($M493=Données!$I$2,BP493=""),"Compléter la colonne précédente",IF(BO493-BP493&lt;=0,0,IF(BP493&gt;=144.44,BO493-144.44,BO493-BP493))))))</f>
        <v>Compléter la colonne M</v>
      </c>
      <c r="BR493" s="197" t="str">
        <f>IF(BO493="","Compléter la part variable",IF(AND($M493=Données!$I$2,BP493=""),"Compléter mont. unit. versé pour le BTE",IF(BQ493-$C$6&lt;0,0,BQ493-$C$6)))</f>
        <v>Compléter la part variable</v>
      </c>
      <c r="BS493" s="192" t="str">
        <f t="shared" si="206"/>
        <v>Date signature contrat absente ou non conforme</v>
      </c>
      <c r="BT493" s="24"/>
      <c r="BU493" s="29"/>
      <c r="BV493" s="61" t="str">
        <f t="shared" si="219"/>
        <v>Compléter la colonne M</v>
      </c>
      <c r="BW493" s="62"/>
      <c r="BX493" s="29"/>
      <c r="BY493" s="205" t="str">
        <f>IF($M493="","Compléter la colonne M",IF(BW493="","Compléter la part variable",IF($M493=Données!$I$3,BW493,IF(AND($M493=Données!$I$2,BX493=""),"Compléter la colonne précédente",IF(BW493-BX493&lt;=0,0,IF(BX493&gt;=144.44,BW493-144.44,BW493-BX493))))))</f>
        <v>Compléter la colonne M</v>
      </c>
      <c r="BZ493" s="197" t="str">
        <f>IF(BW493="","Compléter la part variable",IF(AND($M493=Données!$I$2,BX493=""),"Compléter mont. unit. versé pour le BTE",IF(BY493-$C$6&lt;0,0,BY493-$C$6)))</f>
        <v>Compléter la part variable</v>
      </c>
      <c r="CA493" s="192" t="str">
        <f t="shared" si="207"/>
        <v>Date signature contrat absente ou non conforme</v>
      </c>
      <c r="CB493" s="24"/>
      <c r="CC493" s="29"/>
      <c r="CD493" s="61" t="str">
        <f t="shared" si="220"/>
        <v>Compléter la colonne M</v>
      </c>
      <c r="CE493" s="62"/>
      <c r="CF493" s="29"/>
      <c r="CG493" s="205" t="str">
        <f>IF($M493="","Compléter la colonne M",IF(CE493="","Compléter la part variable",IF($M493=Données!$I$3,CE493,IF(AND($M493=Données!$I$2,CF493=""),"Compléter la colonne précédente",IF(CE493-CF493&lt;=0,0,IF(CF493&gt;=144.44,CE493-144.44,CE493-CF493))))))</f>
        <v>Compléter la colonne M</v>
      </c>
      <c r="CH493" s="197" t="str">
        <f>IF(CE493="","Compléter la part variable",IF(AND($M493=Données!$I$2,CF493=""),"Compléter mont. unit. versé pour le BTE",IF(CG493-$C$6&lt;0,0,CG493-$C$6)))</f>
        <v>Compléter la part variable</v>
      </c>
      <c r="CI493" s="192" t="str">
        <f t="shared" si="208"/>
        <v>Date signature contrat absente ou non conforme</v>
      </c>
      <c r="CJ493" s="24"/>
      <c r="CK493" s="29"/>
      <c r="CL493" s="61" t="str">
        <f t="shared" si="221"/>
        <v>Compléter la colonne M</v>
      </c>
      <c r="CM493" s="62"/>
      <c r="CN493" s="29"/>
      <c r="CO493" s="205" t="str">
        <f>IF($M493="","Compléter la colonne M",IF(CM493="","Compléter la part variable",IF($M493=Données!$I$3,CM493,IF(AND($M493=Données!$I$2,CN493=""),"Compléter la colonne précédente",IF(CM493-CN493&lt;=0,0,IF(CN493&gt;=144.44,CM493-144.44,CM493-CN493))))))</f>
        <v>Compléter la colonne M</v>
      </c>
      <c r="CP493" s="197" t="str">
        <f>IF(CM493="","Compléter la part variable",IF(AND($M493=Données!$I$2,CN493=""),"Compléter mont. unit. versé pour le BTE",IF(CO493-$C$6&lt;0,0,CO493-$C$6)))</f>
        <v>Compléter la part variable</v>
      </c>
      <c r="CQ493" s="192" t="str">
        <f t="shared" si="209"/>
        <v>Date signature contrat absente ou non conforme</v>
      </c>
      <c r="CR493" s="24"/>
      <c r="CS493" s="29"/>
      <c r="CT493" s="61" t="str">
        <f t="shared" si="222"/>
        <v>Compléter la colonne M</v>
      </c>
      <c r="CU493" s="62"/>
      <c r="CV493" s="29"/>
      <c r="CW493" s="205" t="str">
        <f>IF($M493="","Compléter la colonne M",IF(CU493="","Compléter la part variable",IF($M493=Données!$I$3,CU493,IF(AND($M493=Données!$I$2,CV493=""),"Compléter la colonne précédente",IF(CU493-CV493&lt;=0,0,IF(CV493&gt;=144.44,CU493-144.44,CU493-CV493))))))</f>
        <v>Compléter la colonne M</v>
      </c>
      <c r="CX493" s="197" t="str">
        <f>IF(CU493="","Compléter la part variable",IF(AND($M493=Données!$I$2,CV493=""),"Compléter mont. unit. versé pour le BTE",IF(CW493-$C$6&lt;0,0,CW493-$C$6)))</f>
        <v>Compléter la part variable</v>
      </c>
      <c r="CY493" s="192" t="str">
        <f t="shared" si="210"/>
        <v>Date signature contrat absente ou non conforme</v>
      </c>
      <c r="CZ493" s="24"/>
      <c r="DA493" s="29"/>
      <c r="DB493" s="61" t="str">
        <f t="shared" si="223"/>
        <v>Compléter la colonne M</v>
      </c>
      <c r="DC493" s="62"/>
      <c r="DD493" s="29"/>
      <c r="DE493" s="205" t="str">
        <f>IF($M493="","Compléter la colonne M",IF(DC493="","Compléter la part variable",IF($M493=Données!$I$3,DC493,IF(AND($M493=Données!$I$2,DD493=""),"Compléter la colonne précédente",IF(DC493-DD493&lt;=0,0,IF(DD493&gt;=144.44,DC493-144.44,DC493-DD493))))))</f>
        <v>Compléter la colonne M</v>
      </c>
      <c r="DF493" s="197" t="str">
        <f>IF(DC493="","Compléter la part variable",IF(AND($M493=Données!$I$2,DD493=""),"Compléter mont. unit. versé pour le BTE",IF(DE493-$C$6&lt;0,0,DE493-$C$6)))</f>
        <v>Compléter la part variable</v>
      </c>
      <c r="DG493" s="192" t="str">
        <f t="shared" si="211"/>
        <v>Date signature contrat absente ou non conforme</v>
      </c>
      <c r="DH493" s="106" t="str">
        <f t="shared" si="198"/>
        <v>Remplir les colonnes M,N, Q et P</v>
      </c>
      <c r="DI493" s="153" t="str">
        <f t="shared" si="199"/>
        <v>Remplir les colonnes M, N, Q et P</v>
      </c>
      <c r="DJ493" s="28" t="str">
        <f t="shared" si="200"/>
        <v>Remplir les colonnes M, N, Q et P</v>
      </c>
      <c r="DK493"/>
      <c r="DL493"/>
    </row>
    <row r="494" spans="1:116" x14ac:dyDescent="0.3">
      <c r="A494" s="132"/>
      <c r="B494" s="165"/>
      <c r="C494" s="43"/>
      <c r="D494" s="43"/>
      <c r="E494" s="43"/>
      <c r="F494" s="43"/>
      <c r="G494" s="133"/>
      <c r="H494" s="59"/>
      <c r="I494" s="29"/>
      <c r="J494" s="167"/>
      <c r="K494" s="167"/>
      <c r="L494" s="168"/>
      <c r="M494" s="141"/>
      <c r="N494" s="119"/>
      <c r="O494" s="69"/>
      <c r="P494" s="69"/>
      <c r="Q494" s="145"/>
      <c r="R494" s="24"/>
      <c r="S494" s="29"/>
      <c r="T494" s="61" t="str">
        <f t="shared" si="212"/>
        <v>Compléter la colonne M</v>
      </c>
      <c r="U494" s="62"/>
      <c r="V494" s="103" t="str">
        <f t="shared" si="196"/>
        <v>Compléter la colonne précédente</v>
      </c>
      <c r="W494" s="192" t="str">
        <f t="shared" si="197"/>
        <v>Date signature contrat absente ou non conforme</v>
      </c>
      <c r="X494" s="24"/>
      <c r="Y494" s="29"/>
      <c r="Z494" s="61" t="str">
        <f t="shared" si="213"/>
        <v>Compléter la colonne M</v>
      </c>
      <c r="AA494" s="62"/>
      <c r="AB494" s="29"/>
      <c r="AC494" s="205" t="str">
        <f>IF($M494="","Compléter la colonne M",IF(AA494="","Compléter la part variable",IF($M494=Données!$I$3,AA494,IF(AND($M494=Données!$I$2,AB494=""),"Compléter la colonne précédente",IF(AA494-AB494&lt;=0,0,IF(AB494&gt;=144.44,AA494-144.44,AA494-AB494))))))</f>
        <v>Compléter la colonne M</v>
      </c>
      <c r="AD494" s="197" t="str">
        <f>IF(AA494="","Compléter la part variable",IF(AND($M494=Données!$I$2,AB494=""),"Compléter mont. unit. versé pour le BTE",IF(AC494-$C$6&lt;0,0,AC494-$C$6)))</f>
        <v>Compléter la part variable</v>
      </c>
      <c r="AE494" s="192" t="str">
        <f t="shared" si="201"/>
        <v>Date signature contrat absente ou non conforme</v>
      </c>
      <c r="AF494" s="24"/>
      <c r="AG494" s="29"/>
      <c r="AH494" s="61" t="str">
        <f t="shared" si="214"/>
        <v>Compléter la colonne M</v>
      </c>
      <c r="AI494" s="62"/>
      <c r="AJ494" s="29"/>
      <c r="AK494" s="205" t="str">
        <f>IF($M494="","Compléter la colonne M",IF(AI494="","Compléter la part variable",IF($M494=Données!$I$3,AI494,IF(AND($M494=Données!$I$2,AJ494=""),"Compléter la colonne précédente",IF(AI494-AJ494&lt;=0,0,IF(AJ494&gt;=144.44,AI494-144.44,AI494-AJ494))))))</f>
        <v>Compléter la colonne M</v>
      </c>
      <c r="AL494" s="197" t="str">
        <f>IF(AI494="","Compléter la part variable",IF(AND($M494=Données!$I$2,AJ494=""),"Compléter mont. unit. versé pour le BTE",IF(AK494-$C$6&lt;0,0,AK494-$C$6)))</f>
        <v>Compléter la part variable</v>
      </c>
      <c r="AM494" s="192" t="str">
        <f t="shared" si="202"/>
        <v>Date signature contrat absente ou non conforme</v>
      </c>
      <c r="AN494" s="24"/>
      <c r="AO494" s="29"/>
      <c r="AP494" s="61" t="str">
        <f t="shared" si="215"/>
        <v>Compléter la colonne M</v>
      </c>
      <c r="AQ494" s="62"/>
      <c r="AR494" s="29"/>
      <c r="AS494" s="205" t="str">
        <f>IF($M494="","Compléter la colonne M",IF(AQ494="","Compléter la part variable",IF($M494=Données!$I$3,AQ494,IF(AND($M494=Données!$I$2,AR494=""),"Compléter la colonne précédente",IF(AQ494-AR494&lt;=0,0,IF(AR494&gt;=144.44,AQ494-144.44,AQ494-AR494))))))</f>
        <v>Compléter la colonne M</v>
      </c>
      <c r="AT494" s="197" t="str">
        <f>IF(AQ494="","Compléter la part variable",IF(AND($M494=Données!$I$2,AR494=""),"Compléter mont. unit. versé pour le BTE",IF(AS494-$C$6&lt;0,0,AS494-$C$6)))</f>
        <v>Compléter la part variable</v>
      </c>
      <c r="AU494" s="192" t="str">
        <f t="shared" si="203"/>
        <v>Date signature contrat absente ou non conforme</v>
      </c>
      <c r="AV494" s="24"/>
      <c r="AW494" s="29"/>
      <c r="AX494" s="61" t="str">
        <f t="shared" si="216"/>
        <v>Compléter la colonne M</v>
      </c>
      <c r="AY494" s="62"/>
      <c r="AZ494" s="29"/>
      <c r="BA494" s="205" t="str">
        <f>IF($M494="","Compléter la colonne M",IF(AY494="","Compléter la part variable",IF($M494=Données!$I$3,AY494,IF(AND($M494=Données!$I$2,AZ494=""),"Compléter la colonne précédente",IF(AY494-AZ494&lt;=0,0,IF(AZ494&gt;=144.44,AY494-144.44,AY494-AZ494))))))</f>
        <v>Compléter la colonne M</v>
      </c>
      <c r="BB494" s="197" t="str">
        <f>IF(AY494="","Compléter la part variable",IF(AND($M494=Données!$I$2,AZ494=""),"Compléter mont. unit. versé pour le BTE",IF(BA494-$C$6&lt;0,0,BA494-$C$6)))</f>
        <v>Compléter la part variable</v>
      </c>
      <c r="BC494" s="192" t="str">
        <f t="shared" si="204"/>
        <v>Date signature contrat absente ou non conforme</v>
      </c>
      <c r="BD494" s="24"/>
      <c r="BE494" s="29"/>
      <c r="BF494" s="61" t="str">
        <f t="shared" si="217"/>
        <v>Compléter la colonne M</v>
      </c>
      <c r="BG494" s="62"/>
      <c r="BH494" s="29"/>
      <c r="BI494" s="205" t="str">
        <f>IF($M494="","Compléter la colonne M",IF(BG494="","Compléter la part variable",IF($M494=Données!$I$3,BG494,IF(AND($M494=Données!$I$2,BH494=""),"Compléter la colonne précédente",IF(BG494-BH494&lt;=0,0,IF(BH494&gt;=144.44,BG494-144.44,BG494-BH494))))))</f>
        <v>Compléter la colonne M</v>
      </c>
      <c r="BJ494" s="197" t="str">
        <f>IF(BG494="","Compléter la part variable",IF(AND($M494=Données!$I$2,BH494=""),"Compléter mont. unit. versé pour le BTE",IF(BI494-$C$6&lt;0,0,BI494-$C$6)))</f>
        <v>Compléter la part variable</v>
      </c>
      <c r="BK494" s="192" t="str">
        <f t="shared" si="205"/>
        <v>Date signature contrat absente ou non conforme</v>
      </c>
      <c r="BL494" s="24"/>
      <c r="BM494" s="29"/>
      <c r="BN494" s="61" t="str">
        <f t="shared" si="218"/>
        <v>Compléter la colonne M</v>
      </c>
      <c r="BO494" s="62"/>
      <c r="BP494" s="29"/>
      <c r="BQ494" s="205" t="str">
        <f>IF($M494="","Compléter la colonne M",IF(BO494="","Compléter la part variable",IF($M494=Données!$I$3,BO494,IF(AND($M494=Données!$I$2,BP494=""),"Compléter la colonne précédente",IF(BO494-BP494&lt;=0,0,IF(BP494&gt;=144.44,BO494-144.44,BO494-BP494))))))</f>
        <v>Compléter la colonne M</v>
      </c>
      <c r="BR494" s="197" t="str">
        <f>IF(BO494="","Compléter la part variable",IF(AND($M494=Données!$I$2,BP494=""),"Compléter mont. unit. versé pour le BTE",IF(BQ494-$C$6&lt;0,0,BQ494-$C$6)))</f>
        <v>Compléter la part variable</v>
      </c>
      <c r="BS494" s="192" t="str">
        <f t="shared" si="206"/>
        <v>Date signature contrat absente ou non conforme</v>
      </c>
      <c r="BT494" s="24"/>
      <c r="BU494" s="29"/>
      <c r="BV494" s="61" t="str">
        <f t="shared" si="219"/>
        <v>Compléter la colonne M</v>
      </c>
      <c r="BW494" s="62"/>
      <c r="BX494" s="29"/>
      <c r="BY494" s="205" t="str">
        <f>IF($M494="","Compléter la colonne M",IF(BW494="","Compléter la part variable",IF($M494=Données!$I$3,BW494,IF(AND($M494=Données!$I$2,BX494=""),"Compléter la colonne précédente",IF(BW494-BX494&lt;=0,0,IF(BX494&gt;=144.44,BW494-144.44,BW494-BX494))))))</f>
        <v>Compléter la colonne M</v>
      </c>
      <c r="BZ494" s="197" t="str">
        <f>IF(BW494="","Compléter la part variable",IF(AND($M494=Données!$I$2,BX494=""),"Compléter mont. unit. versé pour le BTE",IF(BY494-$C$6&lt;0,0,BY494-$C$6)))</f>
        <v>Compléter la part variable</v>
      </c>
      <c r="CA494" s="192" t="str">
        <f t="shared" si="207"/>
        <v>Date signature contrat absente ou non conforme</v>
      </c>
      <c r="CB494" s="24"/>
      <c r="CC494" s="29"/>
      <c r="CD494" s="61" t="str">
        <f t="shared" si="220"/>
        <v>Compléter la colonne M</v>
      </c>
      <c r="CE494" s="62"/>
      <c r="CF494" s="29"/>
      <c r="CG494" s="205" t="str">
        <f>IF($M494="","Compléter la colonne M",IF(CE494="","Compléter la part variable",IF($M494=Données!$I$3,CE494,IF(AND($M494=Données!$I$2,CF494=""),"Compléter la colonne précédente",IF(CE494-CF494&lt;=0,0,IF(CF494&gt;=144.44,CE494-144.44,CE494-CF494))))))</f>
        <v>Compléter la colonne M</v>
      </c>
      <c r="CH494" s="197" t="str">
        <f>IF(CE494="","Compléter la part variable",IF(AND($M494=Données!$I$2,CF494=""),"Compléter mont. unit. versé pour le BTE",IF(CG494-$C$6&lt;0,0,CG494-$C$6)))</f>
        <v>Compléter la part variable</v>
      </c>
      <c r="CI494" s="192" t="str">
        <f t="shared" si="208"/>
        <v>Date signature contrat absente ou non conforme</v>
      </c>
      <c r="CJ494" s="24"/>
      <c r="CK494" s="29"/>
      <c r="CL494" s="61" t="str">
        <f t="shared" si="221"/>
        <v>Compléter la colonne M</v>
      </c>
      <c r="CM494" s="62"/>
      <c r="CN494" s="29"/>
      <c r="CO494" s="205" t="str">
        <f>IF($M494="","Compléter la colonne M",IF(CM494="","Compléter la part variable",IF($M494=Données!$I$3,CM494,IF(AND($M494=Données!$I$2,CN494=""),"Compléter la colonne précédente",IF(CM494-CN494&lt;=0,0,IF(CN494&gt;=144.44,CM494-144.44,CM494-CN494))))))</f>
        <v>Compléter la colonne M</v>
      </c>
      <c r="CP494" s="197" t="str">
        <f>IF(CM494="","Compléter la part variable",IF(AND($M494=Données!$I$2,CN494=""),"Compléter mont. unit. versé pour le BTE",IF(CO494-$C$6&lt;0,0,CO494-$C$6)))</f>
        <v>Compléter la part variable</v>
      </c>
      <c r="CQ494" s="192" t="str">
        <f t="shared" si="209"/>
        <v>Date signature contrat absente ou non conforme</v>
      </c>
      <c r="CR494" s="24"/>
      <c r="CS494" s="29"/>
      <c r="CT494" s="61" t="str">
        <f t="shared" si="222"/>
        <v>Compléter la colonne M</v>
      </c>
      <c r="CU494" s="62"/>
      <c r="CV494" s="29"/>
      <c r="CW494" s="205" t="str">
        <f>IF($M494="","Compléter la colonne M",IF(CU494="","Compléter la part variable",IF($M494=Données!$I$3,CU494,IF(AND($M494=Données!$I$2,CV494=""),"Compléter la colonne précédente",IF(CU494-CV494&lt;=0,0,IF(CV494&gt;=144.44,CU494-144.44,CU494-CV494))))))</f>
        <v>Compléter la colonne M</v>
      </c>
      <c r="CX494" s="197" t="str">
        <f>IF(CU494="","Compléter la part variable",IF(AND($M494=Données!$I$2,CV494=""),"Compléter mont. unit. versé pour le BTE",IF(CW494-$C$6&lt;0,0,CW494-$C$6)))</f>
        <v>Compléter la part variable</v>
      </c>
      <c r="CY494" s="192" t="str">
        <f t="shared" si="210"/>
        <v>Date signature contrat absente ou non conforme</v>
      </c>
      <c r="CZ494" s="24"/>
      <c r="DA494" s="29"/>
      <c r="DB494" s="61" t="str">
        <f t="shared" si="223"/>
        <v>Compléter la colonne M</v>
      </c>
      <c r="DC494" s="62"/>
      <c r="DD494" s="29"/>
      <c r="DE494" s="205" t="str">
        <f>IF($M494="","Compléter la colonne M",IF(DC494="","Compléter la part variable",IF($M494=Données!$I$3,DC494,IF(AND($M494=Données!$I$2,DD494=""),"Compléter la colonne précédente",IF(DC494-DD494&lt;=0,0,IF(DD494&gt;=144.44,DC494-144.44,DC494-DD494))))))</f>
        <v>Compléter la colonne M</v>
      </c>
      <c r="DF494" s="197" t="str">
        <f>IF(DC494="","Compléter la part variable",IF(AND($M494=Données!$I$2,DD494=""),"Compléter mont. unit. versé pour le BTE",IF(DE494-$C$6&lt;0,0,DE494-$C$6)))</f>
        <v>Compléter la part variable</v>
      </c>
      <c r="DG494" s="192" t="str">
        <f t="shared" si="211"/>
        <v>Date signature contrat absente ou non conforme</v>
      </c>
      <c r="DH494" s="106" t="str">
        <f t="shared" si="198"/>
        <v>Remplir les colonnes M,N, Q et P</v>
      </c>
      <c r="DI494" s="153" t="str">
        <f t="shared" si="199"/>
        <v>Remplir les colonnes M, N, Q et P</v>
      </c>
      <c r="DJ494" s="28" t="str">
        <f t="shared" si="200"/>
        <v>Remplir les colonnes M, N, Q et P</v>
      </c>
      <c r="DK494"/>
      <c r="DL494"/>
    </row>
    <row r="495" spans="1:116" x14ac:dyDescent="0.3">
      <c r="A495" s="132"/>
      <c r="B495" s="165"/>
      <c r="C495" s="43"/>
      <c r="D495" s="43"/>
      <c r="E495" s="43"/>
      <c r="F495" s="43"/>
      <c r="G495" s="133"/>
      <c r="H495" s="59"/>
      <c r="I495" s="29"/>
      <c r="J495" s="167"/>
      <c r="K495" s="167"/>
      <c r="L495" s="168"/>
      <c r="M495" s="141"/>
      <c r="N495" s="119"/>
      <c r="O495" s="69"/>
      <c r="P495" s="69"/>
      <c r="Q495" s="145"/>
      <c r="R495" s="24"/>
      <c r="S495" s="29"/>
      <c r="T495" s="61" t="str">
        <f t="shared" si="212"/>
        <v>Compléter la colonne M</v>
      </c>
      <c r="U495" s="62"/>
      <c r="V495" s="103" t="str">
        <f t="shared" si="196"/>
        <v>Compléter la colonne précédente</v>
      </c>
      <c r="W495" s="192" t="str">
        <f t="shared" si="197"/>
        <v>Date signature contrat absente ou non conforme</v>
      </c>
      <c r="X495" s="24"/>
      <c r="Y495" s="29"/>
      <c r="Z495" s="61" t="str">
        <f t="shared" si="213"/>
        <v>Compléter la colonne M</v>
      </c>
      <c r="AA495" s="62"/>
      <c r="AB495" s="29"/>
      <c r="AC495" s="205" t="str">
        <f>IF($M495="","Compléter la colonne M",IF(AA495="","Compléter la part variable",IF($M495=Données!$I$3,AA495,IF(AND($M495=Données!$I$2,AB495=""),"Compléter la colonne précédente",IF(AA495-AB495&lt;=0,0,IF(AB495&gt;=144.44,AA495-144.44,AA495-AB495))))))</f>
        <v>Compléter la colonne M</v>
      </c>
      <c r="AD495" s="197" t="str">
        <f>IF(AA495="","Compléter la part variable",IF(AND($M495=Données!$I$2,AB495=""),"Compléter mont. unit. versé pour le BTE",IF(AC495-$C$6&lt;0,0,AC495-$C$6)))</f>
        <v>Compléter la part variable</v>
      </c>
      <c r="AE495" s="192" t="str">
        <f t="shared" si="201"/>
        <v>Date signature contrat absente ou non conforme</v>
      </c>
      <c r="AF495" s="24"/>
      <c r="AG495" s="29"/>
      <c r="AH495" s="61" t="str">
        <f t="shared" si="214"/>
        <v>Compléter la colonne M</v>
      </c>
      <c r="AI495" s="62"/>
      <c r="AJ495" s="29"/>
      <c r="AK495" s="205" t="str">
        <f>IF($M495="","Compléter la colonne M",IF(AI495="","Compléter la part variable",IF($M495=Données!$I$3,AI495,IF(AND($M495=Données!$I$2,AJ495=""),"Compléter la colonne précédente",IF(AI495-AJ495&lt;=0,0,IF(AJ495&gt;=144.44,AI495-144.44,AI495-AJ495))))))</f>
        <v>Compléter la colonne M</v>
      </c>
      <c r="AL495" s="197" t="str">
        <f>IF(AI495="","Compléter la part variable",IF(AND($M495=Données!$I$2,AJ495=""),"Compléter mont. unit. versé pour le BTE",IF(AK495-$C$6&lt;0,0,AK495-$C$6)))</f>
        <v>Compléter la part variable</v>
      </c>
      <c r="AM495" s="192" t="str">
        <f t="shared" si="202"/>
        <v>Date signature contrat absente ou non conforme</v>
      </c>
      <c r="AN495" s="24"/>
      <c r="AO495" s="29"/>
      <c r="AP495" s="61" t="str">
        <f t="shared" si="215"/>
        <v>Compléter la colonne M</v>
      </c>
      <c r="AQ495" s="62"/>
      <c r="AR495" s="29"/>
      <c r="AS495" s="205" t="str">
        <f>IF($M495="","Compléter la colonne M",IF(AQ495="","Compléter la part variable",IF($M495=Données!$I$3,AQ495,IF(AND($M495=Données!$I$2,AR495=""),"Compléter la colonne précédente",IF(AQ495-AR495&lt;=0,0,IF(AR495&gt;=144.44,AQ495-144.44,AQ495-AR495))))))</f>
        <v>Compléter la colonne M</v>
      </c>
      <c r="AT495" s="197" t="str">
        <f>IF(AQ495="","Compléter la part variable",IF(AND($M495=Données!$I$2,AR495=""),"Compléter mont. unit. versé pour le BTE",IF(AS495-$C$6&lt;0,0,AS495-$C$6)))</f>
        <v>Compléter la part variable</v>
      </c>
      <c r="AU495" s="192" t="str">
        <f t="shared" si="203"/>
        <v>Date signature contrat absente ou non conforme</v>
      </c>
      <c r="AV495" s="24"/>
      <c r="AW495" s="29"/>
      <c r="AX495" s="61" t="str">
        <f t="shared" si="216"/>
        <v>Compléter la colonne M</v>
      </c>
      <c r="AY495" s="62"/>
      <c r="AZ495" s="29"/>
      <c r="BA495" s="205" t="str">
        <f>IF($M495="","Compléter la colonne M",IF(AY495="","Compléter la part variable",IF($M495=Données!$I$3,AY495,IF(AND($M495=Données!$I$2,AZ495=""),"Compléter la colonne précédente",IF(AY495-AZ495&lt;=0,0,IF(AZ495&gt;=144.44,AY495-144.44,AY495-AZ495))))))</f>
        <v>Compléter la colonne M</v>
      </c>
      <c r="BB495" s="197" t="str">
        <f>IF(AY495="","Compléter la part variable",IF(AND($M495=Données!$I$2,AZ495=""),"Compléter mont. unit. versé pour le BTE",IF(BA495-$C$6&lt;0,0,BA495-$C$6)))</f>
        <v>Compléter la part variable</v>
      </c>
      <c r="BC495" s="192" t="str">
        <f t="shared" si="204"/>
        <v>Date signature contrat absente ou non conforme</v>
      </c>
      <c r="BD495" s="24"/>
      <c r="BE495" s="29"/>
      <c r="BF495" s="61" t="str">
        <f t="shared" si="217"/>
        <v>Compléter la colonne M</v>
      </c>
      <c r="BG495" s="62"/>
      <c r="BH495" s="29"/>
      <c r="BI495" s="205" t="str">
        <f>IF($M495="","Compléter la colonne M",IF(BG495="","Compléter la part variable",IF($M495=Données!$I$3,BG495,IF(AND($M495=Données!$I$2,BH495=""),"Compléter la colonne précédente",IF(BG495-BH495&lt;=0,0,IF(BH495&gt;=144.44,BG495-144.44,BG495-BH495))))))</f>
        <v>Compléter la colonne M</v>
      </c>
      <c r="BJ495" s="197" t="str">
        <f>IF(BG495="","Compléter la part variable",IF(AND($M495=Données!$I$2,BH495=""),"Compléter mont. unit. versé pour le BTE",IF(BI495-$C$6&lt;0,0,BI495-$C$6)))</f>
        <v>Compléter la part variable</v>
      </c>
      <c r="BK495" s="192" t="str">
        <f t="shared" si="205"/>
        <v>Date signature contrat absente ou non conforme</v>
      </c>
      <c r="BL495" s="24"/>
      <c r="BM495" s="29"/>
      <c r="BN495" s="61" t="str">
        <f t="shared" si="218"/>
        <v>Compléter la colonne M</v>
      </c>
      <c r="BO495" s="62"/>
      <c r="BP495" s="29"/>
      <c r="BQ495" s="205" t="str">
        <f>IF($M495="","Compléter la colonne M",IF(BO495="","Compléter la part variable",IF($M495=Données!$I$3,BO495,IF(AND($M495=Données!$I$2,BP495=""),"Compléter la colonne précédente",IF(BO495-BP495&lt;=0,0,IF(BP495&gt;=144.44,BO495-144.44,BO495-BP495))))))</f>
        <v>Compléter la colonne M</v>
      </c>
      <c r="BR495" s="197" t="str">
        <f>IF(BO495="","Compléter la part variable",IF(AND($M495=Données!$I$2,BP495=""),"Compléter mont. unit. versé pour le BTE",IF(BQ495-$C$6&lt;0,0,BQ495-$C$6)))</f>
        <v>Compléter la part variable</v>
      </c>
      <c r="BS495" s="192" t="str">
        <f t="shared" si="206"/>
        <v>Date signature contrat absente ou non conforme</v>
      </c>
      <c r="BT495" s="24"/>
      <c r="BU495" s="29"/>
      <c r="BV495" s="61" t="str">
        <f t="shared" si="219"/>
        <v>Compléter la colonne M</v>
      </c>
      <c r="BW495" s="62"/>
      <c r="BX495" s="29"/>
      <c r="BY495" s="205" t="str">
        <f>IF($M495="","Compléter la colonne M",IF(BW495="","Compléter la part variable",IF($M495=Données!$I$3,BW495,IF(AND($M495=Données!$I$2,BX495=""),"Compléter la colonne précédente",IF(BW495-BX495&lt;=0,0,IF(BX495&gt;=144.44,BW495-144.44,BW495-BX495))))))</f>
        <v>Compléter la colonne M</v>
      </c>
      <c r="BZ495" s="197" t="str">
        <f>IF(BW495="","Compléter la part variable",IF(AND($M495=Données!$I$2,BX495=""),"Compléter mont. unit. versé pour le BTE",IF(BY495-$C$6&lt;0,0,BY495-$C$6)))</f>
        <v>Compléter la part variable</v>
      </c>
      <c r="CA495" s="192" t="str">
        <f t="shared" si="207"/>
        <v>Date signature contrat absente ou non conforme</v>
      </c>
      <c r="CB495" s="24"/>
      <c r="CC495" s="29"/>
      <c r="CD495" s="61" t="str">
        <f t="shared" si="220"/>
        <v>Compléter la colonne M</v>
      </c>
      <c r="CE495" s="62"/>
      <c r="CF495" s="29"/>
      <c r="CG495" s="205" t="str">
        <f>IF($M495="","Compléter la colonne M",IF(CE495="","Compléter la part variable",IF($M495=Données!$I$3,CE495,IF(AND($M495=Données!$I$2,CF495=""),"Compléter la colonne précédente",IF(CE495-CF495&lt;=0,0,IF(CF495&gt;=144.44,CE495-144.44,CE495-CF495))))))</f>
        <v>Compléter la colonne M</v>
      </c>
      <c r="CH495" s="197" t="str">
        <f>IF(CE495="","Compléter la part variable",IF(AND($M495=Données!$I$2,CF495=""),"Compléter mont. unit. versé pour le BTE",IF(CG495-$C$6&lt;0,0,CG495-$C$6)))</f>
        <v>Compléter la part variable</v>
      </c>
      <c r="CI495" s="192" t="str">
        <f t="shared" si="208"/>
        <v>Date signature contrat absente ou non conforme</v>
      </c>
      <c r="CJ495" s="24"/>
      <c r="CK495" s="29"/>
      <c r="CL495" s="61" t="str">
        <f t="shared" si="221"/>
        <v>Compléter la colonne M</v>
      </c>
      <c r="CM495" s="62"/>
      <c r="CN495" s="29"/>
      <c r="CO495" s="205" t="str">
        <f>IF($M495="","Compléter la colonne M",IF(CM495="","Compléter la part variable",IF($M495=Données!$I$3,CM495,IF(AND($M495=Données!$I$2,CN495=""),"Compléter la colonne précédente",IF(CM495-CN495&lt;=0,0,IF(CN495&gt;=144.44,CM495-144.44,CM495-CN495))))))</f>
        <v>Compléter la colonne M</v>
      </c>
      <c r="CP495" s="197" t="str">
        <f>IF(CM495="","Compléter la part variable",IF(AND($M495=Données!$I$2,CN495=""),"Compléter mont. unit. versé pour le BTE",IF(CO495-$C$6&lt;0,0,CO495-$C$6)))</f>
        <v>Compléter la part variable</v>
      </c>
      <c r="CQ495" s="192" t="str">
        <f t="shared" si="209"/>
        <v>Date signature contrat absente ou non conforme</v>
      </c>
      <c r="CR495" s="24"/>
      <c r="CS495" s="29"/>
      <c r="CT495" s="61" t="str">
        <f t="shared" si="222"/>
        <v>Compléter la colonne M</v>
      </c>
      <c r="CU495" s="62"/>
      <c r="CV495" s="29"/>
      <c r="CW495" s="205" t="str">
        <f>IF($M495="","Compléter la colonne M",IF(CU495="","Compléter la part variable",IF($M495=Données!$I$3,CU495,IF(AND($M495=Données!$I$2,CV495=""),"Compléter la colonne précédente",IF(CU495-CV495&lt;=0,0,IF(CV495&gt;=144.44,CU495-144.44,CU495-CV495))))))</f>
        <v>Compléter la colonne M</v>
      </c>
      <c r="CX495" s="197" t="str">
        <f>IF(CU495="","Compléter la part variable",IF(AND($M495=Données!$I$2,CV495=""),"Compléter mont. unit. versé pour le BTE",IF(CW495-$C$6&lt;0,0,CW495-$C$6)))</f>
        <v>Compléter la part variable</v>
      </c>
      <c r="CY495" s="192" t="str">
        <f t="shared" si="210"/>
        <v>Date signature contrat absente ou non conforme</v>
      </c>
      <c r="CZ495" s="24"/>
      <c r="DA495" s="29"/>
      <c r="DB495" s="61" t="str">
        <f t="shared" si="223"/>
        <v>Compléter la colonne M</v>
      </c>
      <c r="DC495" s="62"/>
      <c r="DD495" s="29"/>
      <c r="DE495" s="205" t="str">
        <f>IF($M495="","Compléter la colonne M",IF(DC495="","Compléter la part variable",IF($M495=Données!$I$3,DC495,IF(AND($M495=Données!$I$2,DD495=""),"Compléter la colonne précédente",IF(DC495-DD495&lt;=0,0,IF(DD495&gt;=144.44,DC495-144.44,DC495-DD495))))))</f>
        <v>Compléter la colonne M</v>
      </c>
      <c r="DF495" s="197" t="str">
        <f>IF(DC495="","Compléter la part variable",IF(AND($M495=Données!$I$2,DD495=""),"Compléter mont. unit. versé pour le BTE",IF(DE495-$C$6&lt;0,0,DE495-$C$6)))</f>
        <v>Compléter la part variable</v>
      </c>
      <c r="DG495" s="192" t="str">
        <f t="shared" si="211"/>
        <v>Date signature contrat absente ou non conforme</v>
      </c>
      <c r="DH495" s="106" t="str">
        <f t="shared" si="198"/>
        <v>Remplir les colonnes M,N, Q et P</v>
      </c>
      <c r="DI495" s="153" t="str">
        <f t="shared" si="199"/>
        <v>Remplir les colonnes M, N, Q et P</v>
      </c>
      <c r="DJ495" s="28" t="str">
        <f t="shared" si="200"/>
        <v>Remplir les colonnes M, N, Q et P</v>
      </c>
      <c r="DK495"/>
      <c r="DL495"/>
    </row>
    <row r="496" spans="1:116" x14ac:dyDescent="0.3">
      <c r="A496" s="132"/>
      <c r="B496" s="165"/>
      <c r="C496" s="43"/>
      <c r="D496" s="43"/>
      <c r="E496" s="43"/>
      <c r="F496" s="43"/>
      <c r="G496" s="133"/>
      <c r="H496" s="59"/>
      <c r="I496" s="29"/>
      <c r="J496" s="167"/>
      <c r="K496" s="167"/>
      <c r="L496" s="168"/>
      <c r="M496" s="141"/>
      <c r="N496" s="119"/>
      <c r="O496" s="69"/>
      <c r="P496" s="69"/>
      <c r="Q496" s="145"/>
      <c r="R496" s="24"/>
      <c r="S496" s="29"/>
      <c r="T496" s="61" t="str">
        <f t="shared" si="212"/>
        <v>Compléter la colonne M</v>
      </c>
      <c r="U496" s="62"/>
      <c r="V496" s="103" t="str">
        <f t="shared" si="196"/>
        <v>Compléter la colonne précédente</v>
      </c>
      <c r="W496" s="192" t="str">
        <f t="shared" si="197"/>
        <v>Date signature contrat absente ou non conforme</v>
      </c>
      <c r="X496" s="24"/>
      <c r="Y496" s="29"/>
      <c r="Z496" s="61" t="str">
        <f t="shared" si="213"/>
        <v>Compléter la colonne M</v>
      </c>
      <c r="AA496" s="62"/>
      <c r="AB496" s="29"/>
      <c r="AC496" s="205" t="str">
        <f>IF($M496="","Compléter la colonne M",IF(AA496="","Compléter la part variable",IF($M496=Données!$I$3,AA496,IF(AND($M496=Données!$I$2,AB496=""),"Compléter la colonne précédente",IF(AA496-AB496&lt;=0,0,IF(AB496&gt;=144.44,AA496-144.44,AA496-AB496))))))</f>
        <v>Compléter la colonne M</v>
      </c>
      <c r="AD496" s="197" t="str">
        <f>IF(AA496="","Compléter la part variable",IF(AND($M496=Données!$I$2,AB496=""),"Compléter mont. unit. versé pour le BTE",IF(AC496-$C$6&lt;0,0,AC496-$C$6)))</f>
        <v>Compléter la part variable</v>
      </c>
      <c r="AE496" s="192" t="str">
        <f t="shared" si="201"/>
        <v>Date signature contrat absente ou non conforme</v>
      </c>
      <c r="AF496" s="24"/>
      <c r="AG496" s="29"/>
      <c r="AH496" s="61" t="str">
        <f t="shared" si="214"/>
        <v>Compléter la colonne M</v>
      </c>
      <c r="AI496" s="62"/>
      <c r="AJ496" s="29"/>
      <c r="AK496" s="205" t="str">
        <f>IF($M496="","Compléter la colonne M",IF(AI496="","Compléter la part variable",IF($M496=Données!$I$3,AI496,IF(AND($M496=Données!$I$2,AJ496=""),"Compléter la colonne précédente",IF(AI496-AJ496&lt;=0,0,IF(AJ496&gt;=144.44,AI496-144.44,AI496-AJ496))))))</f>
        <v>Compléter la colonne M</v>
      </c>
      <c r="AL496" s="197" t="str">
        <f>IF(AI496="","Compléter la part variable",IF(AND($M496=Données!$I$2,AJ496=""),"Compléter mont. unit. versé pour le BTE",IF(AK496-$C$6&lt;0,0,AK496-$C$6)))</f>
        <v>Compléter la part variable</v>
      </c>
      <c r="AM496" s="192" t="str">
        <f t="shared" si="202"/>
        <v>Date signature contrat absente ou non conforme</v>
      </c>
      <c r="AN496" s="24"/>
      <c r="AO496" s="29"/>
      <c r="AP496" s="61" t="str">
        <f t="shared" si="215"/>
        <v>Compléter la colonne M</v>
      </c>
      <c r="AQ496" s="62"/>
      <c r="AR496" s="29"/>
      <c r="AS496" s="205" t="str">
        <f>IF($M496="","Compléter la colonne M",IF(AQ496="","Compléter la part variable",IF($M496=Données!$I$3,AQ496,IF(AND($M496=Données!$I$2,AR496=""),"Compléter la colonne précédente",IF(AQ496-AR496&lt;=0,0,IF(AR496&gt;=144.44,AQ496-144.44,AQ496-AR496))))))</f>
        <v>Compléter la colonne M</v>
      </c>
      <c r="AT496" s="197" t="str">
        <f>IF(AQ496="","Compléter la part variable",IF(AND($M496=Données!$I$2,AR496=""),"Compléter mont. unit. versé pour le BTE",IF(AS496-$C$6&lt;0,0,AS496-$C$6)))</f>
        <v>Compléter la part variable</v>
      </c>
      <c r="AU496" s="192" t="str">
        <f t="shared" si="203"/>
        <v>Date signature contrat absente ou non conforme</v>
      </c>
      <c r="AV496" s="24"/>
      <c r="AW496" s="29"/>
      <c r="AX496" s="61" t="str">
        <f t="shared" si="216"/>
        <v>Compléter la colonne M</v>
      </c>
      <c r="AY496" s="62"/>
      <c r="AZ496" s="29"/>
      <c r="BA496" s="205" t="str">
        <f>IF($M496="","Compléter la colonne M",IF(AY496="","Compléter la part variable",IF($M496=Données!$I$3,AY496,IF(AND($M496=Données!$I$2,AZ496=""),"Compléter la colonne précédente",IF(AY496-AZ496&lt;=0,0,IF(AZ496&gt;=144.44,AY496-144.44,AY496-AZ496))))))</f>
        <v>Compléter la colonne M</v>
      </c>
      <c r="BB496" s="197" t="str">
        <f>IF(AY496="","Compléter la part variable",IF(AND($M496=Données!$I$2,AZ496=""),"Compléter mont. unit. versé pour le BTE",IF(BA496-$C$6&lt;0,0,BA496-$C$6)))</f>
        <v>Compléter la part variable</v>
      </c>
      <c r="BC496" s="192" t="str">
        <f t="shared" si="204"/>
        <v>Date signature contrat absente ou non conforme</v>
      </c>
      <c r="BD496" s="24"/>
      <c r="BE496" s="29"/>
      <c r="BF496" s="61" t="str">
        <f t="shared" si="217"/>
        <v>Compléter la colonne M</v>
      </c>
      <c r="BG496" s="62"/>
      <c r="BH496" s="29"/>
      <c r="BI496" s="205" t="str">
        <f>IF($M496="","Compléter la colonne M",IF(BG496="","Compléter la part variable",IF($M496=Données!$I$3,BG496,IF(AND($M496=Données!$I$2,BH496=""),"Compléter la colonne précédente",IF(BG496-BH496&lt;=0,0,IF(BH496&gt;=144.44,BG496-144.44,BG496-BH496))))))</f>
        <v>Compléter la colonne M</v>
      </c>
      <c r="BJ496" s="197" t="str">
        <f>IF(BG496="","Compléter la part variable",IF(AND($M496=Données!$I$2,BH496=""),"Compléter mont. unit. versé pour le BTE",IF(BI496-$C$6&lt;0,0,BI496-$C$6)))</f>
        <v>Compléter la part variable</v>
      </c>
      <c r="BK496" s="192" t="str">
        <f t="shared" si="205"/>
        <v>Date signature contrat absente ou non conforme</v>
      </c>
      <c r="BL496" s="24"/>
      <c r="BM496" s="29"/>
      <c r="BN496" s="61" t="str">
        <f t="shared" si="218"/>
        <v>Compléter la colonne M</v>
      </c>
      <c r="BO496" s="62"/>
      <c r="BP496" s="29"/>
      <c r="BQ496" s="205" t="str">
        <f>IF($M496="","Compléter la colonne M",IF(BO496="","Compléter la part variable",IF($M496=Données!$I$3,BO496,IF(AND($M496=Données!$I$2,BP496=""),"Compléter la colonne précédente",IF(BO496-BP496&lt;=0,0,IF(BP496&gt;=144.44,BO496-144.44,BO496-BP496))))))</f>
        <v>Compléter la colonne M</v>
      </c>
      <c r="BR496" s="197" t="str">
        <f>IF(BO496="","Compléter la part variable",IF(AND($M496=Données!$I$2,BP496=""),"Compléter mont. unit. versé pour le BTE",IF(BQ496-$C$6&lt;0,0,BQ496-$C$6)))</f>
        <v>Compléter la part variable</v>
      </c>
      <c r="BS496" s="192" t="str">
        <f t="shared" si="206"/>
        <v>Date signature contrat absente ou non conforme</v>
      </c>
      <c r="BT496" s="24"/>
      <c r="BU496" s="29"/>
      <c r="BV496" s="61" t="str">
        <f t="shared" si="219"/>
        <v>Compléter la colonne M</v>
      </c>
      <c r="BW496" s="62"/>
      <c r="BX496" s="29"/>
      <c r="BY496" s="205" t="str">
        <f>IF($M496="","Compléter la colonne M",IF(BW496="","Compléter la part variable",IF($M496=Données!$I$3,BW496,IF(AND($M496=Données!$I$2,BX496=""),"Compléter la colonne précédente",IF(BW496-BX496&lt;=0,0,IF(BX496&gt;=144.44,BW496-144.44,BW496-BX496))))))</f>
        <v>Compléter la colonne M</v>
      </c>
      <c r="BZ496" s="197" t="str">
        <f>IF(BW496="","Compléter la part variable",IF(AND($M496=Données!$I$2,BX496=""),"Compléter mont. unit. versé pour le BTE",IF(BY496-$C$6&lt;0,0,BY496-$C$6)))</f>
        <v>Compléter la part variable</v>
      </c>
      <c r="CA496" s="192" t="str">
        <f t="shared" si="207"/>
        <v>Date signature contrat absente ou non conforme</v>
      </c>
      <c r="CB496" s="24"/>
      <c r="CC496" s="29"/>
      <c r="CD496" s="61" t="str">
        <f t="shared" si="220"/>
        <v>Compléter la colonne M</v>
      </c>
      <c r="CE496" s="62"/>
      <c r="CF496" s="29"/>
      <c r="CG496" s="205" t="str">
        <f>IF($M496="","Compléter la colonne M",IF(CE496="","Compléter la part variable",IF($M496=Données!$I$3,CE496,IF(AND($M496=Données!$I$2,CF496=""),"Compléter la colonne précédente",IF(CE496-CF496&lt;=0,0,IF(CF496&gt;=144.44,CE496-144.44,CE496-CF496))))))</f>
        <v>Compléter la colonne M</v>
      </c>
      <c r="CH496" s="197" t="str">
        <f>IF(CE496="","Compléter la part variable",IF(AND($M496=Données!$I$2,CF496=""),"Compléter mont. unit. versé pour le BTE",IF(CG496-$C$6&lt;0,0,CG496-$C$6)))</f>
        <v>Compléter la part variable</v>
      </c>
      <c r="CI496" s="192" t="str">
        <f t="shared" si="208"/>
        <v>Date signature contrat absente ou non conforme</v>
      </c>
      <c r="CJ496" s="24"/>
      <c r="CK496" s="29"/>
      <c r="CL496" s="61" t="str">
        <f t="shared" si="221"/>
        <v>Compléter la colonne M</v>
      </c>
      <c r="CM496" s="62"/>
      <c r="CN496" s="29"/>
      <c r="CO496" s="205" t="str">
        <f>IF($M496="","Compléter la colonne M",IF(CM496="","Compléter la part variable",IF($M496=Données!$I$3,CM496,IF(AND($M496=Données!$I$2,CN496=""),"Compléter la colonne précédente",IF(CM496-CN496&lt;=0,0,IF(CN496&gt;=144.44,CM496-144.44,CM496-CN496))))))</f>
        <v>Compléter la colonne M</v>
      </c>
      <c r="CP496" s="197" t="str">
        <f>IF(CM496="","Compléter la part variable",IF(AND($M496=Données!$I$2,CN496=""),"Compléter mont. unit. versé pour le BTE",IF(CO496-$C$6&lt;0,0,CO496-$C$6)))</f>
        <v>Compléter la part variable</v>
      </c>
      <c r="CQ496" s="192" t="str">
        <f t="shared" si="209"/>
        <v>Date signature contrat absente ou non conforme</v>
      </c>
      <c r="CR496" s="24"/>
      <c r="CS496" s="29"/>
      <c r="CT496" s="61" t="str">
        <f t="shared" si="222"/>
        <v>Compléter la colonne M</v>
      </c>
      <c r="CU496" s="62"/>
      <c r="CV496" s="29"/>
      <c r="CW496" s="205" t="str">
        <f>IF($M496="","Compléter la colonne M",IF(CU496="","Compléter la part variable",IF($M496=Données!$I$3,CU496,IF(AND($M496=Données!$I$2,CV496=""),"Compléter la colonne précédente",IF(CU496-CV496&lt;=0,0,IF(CV496&gt;=144.44,CU496-144.44,CU496-CV496))))))</f>
        <v>Compléter la colonne M</v>
      </c>
      <c r="CX496" s="197" t="str">
        <f>IF(CU496="","Compléter la part variable",IF(AND($M496=Données!$I$2,CV496=""),"Compléter mont. unit. versé pour le BTE",IF(CW496-$C$6&lt;0,0,CW496-$C$6)))</f>
        <v>Compléter la part variable</v>
      </c>
      <c r="CY496" s="192" t="str">
        <f t="shared" si="210"/>
        <v>Date signature contrat absente ou non conforme</v>
      </c>
      <c r="CZ496" s="24"/>
      <c r="DA496" s="29"/>
      <c r="DB496" s="61" t="str">
        <f t="shared" si="223"/>
        <v>Compléter la colonne M</v>
      </c>
      <c r="DC496" s="62"/>
      <c r="DD496" s="29"/>
      <c r="DE496" s="205" t="str">
        <f>IF($M496="","Compléter la colonne M",IF(DC496="","Compléter la part variable",IF($M496=Données!$I$3,DC496,IF(AND($M496=Données!$I$2,DD496=""),"Compléter la colonne précédente",IF(DC496-DD496&lt;=0,0,IF(DD496&gt;=144.44,DC496-144.44,DC496-DD496))))))</f>
        <v>Compléter la colonne M</v>
      </c>
      <c r="DF496" s="197" t="str">
        <f>IF(DC496="","Compléter la part variable",IF(AND($M496=Données!$I$2,DD496=""),"Compléter mont. unit. versé pour le BTE",IF(DE496-$C$6&lt;0,0,DE496-$C$6)))</f>
        <v>Compléter la part variable</v>
      </c>
      <c r="DG496" s="192" t="str">
        <f t="shared" si="211"/>
        <v>Date signature contrat absente ou non conforme</v>
      </c>
      <c r="DH496" s="106" t="str">
        <f t="shared" si="198"/>
        <v>Remplir les colonnes M,N, Q et P</v>
      </c>
      <c r="DI496" s="153" t="str">
        <f t="shared" si="199"/>
        <v>Remplir les colonnes M, N, Q et P</v>
      </c>
      <c r="DJ496" s="28" t="str">
        <f t="shared" si="200"/>
        <v>Remplir les colonnes M, N, Q et P</v>
      </c>
      <c r="DK496"/>
      <c r="DL496"/>
    </row>
    <row r="497" spans="1:116" x14ac:dyDescent="0.3">
      <c r="A497" s="132"/>
      <c r="B497" s="165"/>
      <c r="C497" s="43"/>
      <c r="D497" s="43"/>
      <c r="E497" s="43"/>
      <c r="F497" s="43"/>
      <c r="G497" s="133"/>
      <c r="H497" s="59"/>
      <c r="I497" s="29"/>
      <c r="J497" s="167"/>
      <c r="K497" s="167"/>
      <c r="L497" s="168"/>
      <c r="M497" s="141"/>
      <c r="N497" s="119"/>
      <c r="O497" s="69"/>
      <c r="P497" s="69"/>
      <c r="Q497" s="145"/>
      <c r="R497" s="24"/>
      <c r="S497" s="29"/>
      <c r="T497" s="61" t="str">
        <f t="shared" si="212"/>
        <v>Compléter la colonne M</v>
      </c>
      <c r="U497" s="62"/>
      <c r="V497" s="103" t="str">
        <f t="shared" si="196"/>
        <v>Compléter la colonne précédente</v>
      </c>
      <c r="W497" s="192" t="str">
        <f t="shared" si="197"/>
        <v>Date signature contrat absente ou non conforme</v>
      </c>
      <c r="X497" s="24"/>
      <c r="Y497" s="29"/>
      <c r="Z497" s="61" t="str">
        <f t="shared" si="213"/>
        <v>Compléter la colonne M</v>
      </c>
      <c r="AA497" s="62"/>
      <c r="AB497" s="29"/>
      <c r="AC497" s="205" t="str">
        <f>IF($M497="","Compléter la colonne M",IF(AA497="","Compléter la part variable",IF($M497=Données!$I$3,AA497,IF(AND($M497=Données!$I$2,AB497=""),"Compléter la colonne précédente",IF(AA497-AB497&lt;=0,0,IF(AB497&gt;=144.44,AA497-144.44,AA497-AB497))))))</f>
        <v>Compléter la colonne M</v>
      </c>
      <c r="AD497" s="197" t="str">
        <f>IF(AA497="","Compléter la part variable",IF(AND($M497=Données!$I$2,AB497=""),"Compléter mont. unit. versé pour le BTE",IF(AC497-$C$6&lt;0,0,AC497-$C$6)))</f>
        <v>Compléter la part variable</v>
      </c>
      <c r="AE497" s="192" t="str">
        <f t="shared" si="201"/>
        <v>Date signature contrat absente ou non conforme</v>
      </c>
      <c r="AF497" s="24"/>
      <c r="AG497" s="29"/>
      <c r="AH497" s="61" t="str">
        <f t="shared" si="214"/>
        <v>Compléter la colonne M</v>
      </c>
      <c r="AI497" s="62"/>
      <c r="AJ497" s="29"/>
      <c r="AK497" s="205" t="str">
        <f>IF($M497="","Compléter la colonne M",IF(AI497="","Compléter la part variable",IF($M497=Données!$I$3,AI497,IF(AND($M497=Données!$I$2,AJ497=""),"Compléter la colonne précédente",IF(AI497-AJ497&lt;=0,0,IF(AJ497&gt;=144.44,AI497-144.44,AI497-AJ497))))))</f>
        <v>Compléter la colonne M</v>
      </c>
      <c r="AL497" s="197" t="str">
        <f>IF(AI497="","Compléter la part variable",IF(AND($M497=Données!$I$2,AJ497=""),"Compléter mont. unit. versé pour le BTE",IF(AK497-$C$6&lt;0,0,AK497-$C$6)))</f>
        <v>Compléter la part variable</v>
      </c>
      <c r="AM497" s="192" t="str">
        <f t="shared" si="202"/>
        <v>Date signature contrat absente ou non conforme</v>
      </c>
      <c r="AN497" s="24"/>
      <c r="AO497" s="29"/>
      <c r="AP497" s="61" t="str">
        <f t="shared" si="215"/>
        <v>Compléter la colonne M</v>
      </c>
      <c r="AQ497" s="62"/>
      <c r="AR497" s="29"/>
      <c r="AS497" s="205" t="str">
        <f>IF($M497="","Compléter la colonne M",IF(AQ497="","Compléter la part variable",IF($M497=Données!$I$3,AQ497,IF(AND($M497=Données!$I$2,AR497=""),"Compléter la colonne précédente",IF(AQ497-AR497&lt;=0,0,IF(AR497&gt;=144.44,AQ497-144.44,AQ497-AR497))))))</f>
        <v>Compléter la colonne M</v>
      </c>
      <c r="AT497" s="197" t="str">
        <f>IF(AQ497="","Compléter la part variable",IF(AND($M497=Données!$I$2,AR497=""),"Compléter mont. unit. versé pour le BTE",IF(AS497-$C$6&lt;0,0,AS497-$C$6)))</f>
        <v>Compléter la part variable</v>
      </c>
      <c r="AU497" s="192" t="str">
        <f t="shared" si="203"/>
        <v>Date signature contrat absente ou non conforme</v>
      </c>
      <c r="AV497" s="24"/>
      <c r="AW497" s="29"/>
      <c r="AX497" s="61" t="str">
        <f t="shared" si="216"/>
        <v>Compléter la colonne M</v>
      </c>
      <c r="AY497" s="62"/>
      <c r="AZ497" s="29"/>
      <c r="BA497" s="205" t="str">
        <f>IF($M497="","Compléter la colonne M",IF(AY497="","Compléter la part variable",IF($M497=Données!$I$3,AY497,IF(AND($M497=Données!$I$2,AZ497=""),"Compléter la colonne précédente",IF(AY497-AZ497&lt;=0,0,IF(AZ497&gt;=144.44,AY497-144.44,AY497-AZ497))))))</f>
        <v>Compléter la colonne M</v>
      </c>
      <c r="BB497" s="197" t="str">
        <f>IF(AY497="","Compléter la part variable",IF(AND($M497=Données!$I$2,AZ497=""),"Compléter mont. unit. versé pour le BTE",IF(BA497-$C$6&lt;0,0,BA497-$C$6)))</f>
        <v>Compléter la part variable</v>
      </c>
      <c r="BC497" s="192" t="str">
        <f t="shared" si="204"/>
        <v>Date signature contrat absente ou non conforme</v>
      </c>
      <c r="BD497" s="24"/>
      <c r="BE497" s="29"/>
      <c r="BF497" s="61" t="str">
        <f t="shared" si="217"/>
        <v>Compléter la colonne M</v>
      </c>
      <c r="BG497" s="62"/>
      <c r="BH497" s="29"/>
      <c r="BI497" s="205" t="str">
        <f>IF($M497="","Compléter la colonne M",IF(BG497="","Compléter la part variable",IF($M497=Données!$I$3,BG497,IF(AND($M497=Données!$I$2,BH497=""),"Compléter la colonne précédente",IF(BG497-BH497&lt;=0,0,IF(BH497&gt;=144.44,BG497-144.44,BG497-BH497))))))</f>
        <v>Compléter la colonne M</v>
      </c>
      <c r="BJ497" s="197" t="str">
        <f>IF(BG497="","Compléter la part variable",IF(AND($M497=Données!$I$2,BH497=""),"Compléter mont. unit. versé pour le BTE",IF(BI497-$C$6&lt;0,0,BI497-$C$6)))</f>
        <v>Compléter la part variable</v>
      </c>
      <c r="BK497" s="192" t="str">
        <f t="shared" si="205"/>
        <v>Date signature contrat absente ou non conforme</v>
      </c>
      <c r="BL497" s="24"/>
      <c r="BM497" s="29"/>
      <c r="BN497" s="61" t="str">
        <f t="shared" si="218"/>
        <v>Compléter la colonne M</v>
      </c>
      <c r="BO497" s="62"/>
      <c r="BP497" s="29"/>
      <c r="BQ497" s="205" t="str">
        <f>IF($M497="","Compléter la colonne M",IF(BO497="","Compléter la part variable",IF($M497=Données!$I$3,BO497,IF(AND($M497=Données!$I$2,BP497=""),"Compléter la colonne précédente",IF(BO497-BP497&lt;=0,0,IF(BP497&gt;=144.44,BO497-144.44,BO497-BP497))))))</f>
        <v>Compléter la colonne M</v>
      </c>
      <c r="BR497" s="197" t="str">
        <f>IF(BO497="","Compléter la part variable",IF(AND($M497=Données!$I$2,BP497=""),"Compléter mont. unit. versé pour le BTE",IF(BQ497-$C$6&lt;0,0,BQ497-$C$6)))</f>
        <v>Compléter la part variable</v>
      </c>
      <c r="BS497" s="192" t="str">
        <f t="shared" si="206"/>
        <v>Date signature contrat absente ou non conforme</v>
      </c>
      <c r="BT497" s="24"/>
      <c r="BU497" s="29"/>
      <c r="BV497" s="61" t="str">
        <f t="shared" si="219"/>
        <v>Compléter la colonne M</v>
      </c>
      <c r="BW497" s="62"/>
      <c r="BX497" s="29"/>
      <c r="BY497" s="205" t="str">
        <f>IF($M497="","Compléter la colonne M",IF(BW497="","Compléter la part variable",IF($M497=Données!$I$3,BW497,IF(AND($M497=Données!$I$2,BX497=""),"Compléter la colonne précédente",IF(BW497-BX497&lt;=0,0,IF(BX497&gt;=144.44,BW497-144.44,BW497-BX497))))))</f>
        <v>Compléter la colonne M</v>
      </c>
      <c r="BZ497" s="197" t="str">
        <f>IF(BW497="","Compléter la part variable",IF(AND($M497=Données!$I$2,BX497=""),"Compléter mont. unit. versé pour le BTE",IF(BY497-$C$6&lt;0,0,BY497-$C$6)))</f>
        <v>Compléter la part variable</v>
      </c>
      <c r="CA497" s="192" t="str">
        <f t="shared" si="207"/>
        <v>Date signature contrat absente ou non conforme</v>
      </c>
      <c r="CB497" s="24"/>
      <c r="CC497" s="29"/>
      <c r="CD497" s="61" t="str">
        <f t="shared" si="220"/>
        <v>Compléter la colonne M</v>
      </c>
      <c r="CE497" s="62"/>
      <c r="CF497" s="29"/>
      <c r="CG497" s="205" t="str">
        <f>IF($M497="","Compléter la colonne M",IF(CE497="","Compléter la part variable",IF($M497=Données!$I$3,CE497,IF(AND($M497=Données!$I$2,CF497=""),"Compléter la colonne précédente",IF(CE497-CF497&lt;=0,0,IF(CF497&gt;=144.44,CE497-144.44,CE497-CF497))))))</f>
        <v>Compléter la colonne M</v>
      </c>
      <c r="CH497" s="197" t="str">
        <f>IF(CE497="","Compléter la part variable",IF(AND($M497=Données!$I$2,CF497=""),"Compléter mont. unit. versé pour le BTE",IF(CG497-$C$6&lt;0,0,CG497-$C$6)))</f>
        <v>Compléter la part variable</v>
      </c>
      <c r="CI497" s="192" t="str">
        <f t="shared" si="208"/>
        <v>Date signature contrat absente ou non conforme</v>
      </c>
      <c r="CJ497" s="24"/>
      <c r="CK497" s="29"/>
      <c r="CL497" s="61" t="str">
        <f t="shared" si="221"/>
        <v>Compléter la colonne M</v>
      </c>
      <c r="CM497" s="62"/>
      <c r="CN497" s="29"/>
      <c r="CO497" s="205" t="str">
        <f>IF($M497="","Compléter la colonne M",IF(CM497="","Compléter la part variable",IF($M497=Données!$I$3,CM497,IF(AND($M497=Données!$I$2,CN497=""),"Compléter la colonne précédente",IF(CM497-CN497&lt;=0,0,IF(CN497&gt;=144.44,CM497-144.44,CM497-CN497))))))</f>
        <v>Compléter la colonne M</v>
      </c>
      <c r="CP497" s="197" t="str">
        <f>IF(CM497="","Compléter la part variable",IF(AND($M497=Données!$I$2,CN497=""),"Compléter mont. unit. versé pour le BTE",IF(CO497-$C$6&lt;0,0,CO497-$C$6)))</f>
        <v>Compléter la part variable</v>
      </c>
      <c r="CQ497" s="192" t="str">
        <f t="shared" si="209"/>
        <v>Date signature contrat absente ou non conforme</v>
      </c>
      <c r="CR497" s="24"/>
      <c r="CS497" s="29"/>
      <c r="CT497" s="61" t="str">
        <f t="shared" si="222"/>
        <v>Compléter la colonne M</v>
      </c>
      <c r="CU497" s="62"/>
      <c r="CV497" s="29"/>
      <c r="CW497" s="205" t="str">
        <f>IF($M497="","Compléter la colonne M",IF(CU497="","Compléter la part variable",IF($M497=Données!$I$3,CU497,IF(AND($M497=Données!$I$2,CV497=""),"Compléter la colonne précédente",IF(CU497-CV497&lt;=0,0,IF(CV497&gt;=144.44,CU497-144.44,CU497-CV497))))))</f>
        <v>Compléter la colonne M</v>
      </c>
      <c r="CX497" s="197" t="str">
        <f>IF(CU497="","Compléter la part variable",IF(AND($M497=Données!$I$2,CV497=""),"Compléter mont. unit. versé pour le BTE",IF(CW497-$C$6&lt;0,0,CW497-$C$6)))</f>
        <v>Compléter la part variable</v>
      </c>
      <c r="CY497" s="192" t="str">
        <f t="shared" si="210"/>
        <v>Date signature contrat absente ou non conforme</v>
      </c>
      <c r="CZ497" s="24"/>
      <c r="DA497" s="29"/>
      <c r="DB497" s="61" t="str">
        <f t="shared" si="223"/>
        <v>Compléter la colonne M</v>
      </c>
      <c r="DC497" s="62"/>
      <c r="DD497" s="29"/>
      <c r="DE497" s="205" t="str">
        <f>IF($M497="","Compléter la colonne M",IF(DC497="","Compléter la part variable",IF($M497=Données!$I$3,DC497,IF(AND($M497=Données!$I$2,DD497=""),"Compléter la colonne précédente",IF(DC497-DD497&lt;=0,0,IF(DD497&gt;=144.44,DC497-144.44,DC497-DD497))))))</f>
        <v>Compléter la colonne M</v>
      </c>
      <c r="DF497" s="197" t="str">
        <f>IF(DC497="","Compléter la part variable",IF(AND($M497=Données!$I$2,DD497=""),"Compléter mont. unit. versé pour le BTE",IF(DE497-$C$6&lt;0,0,DE497-$C$6)))</f>
        <v>Compléter la part variable</v>
      </c>
      <c r="DG497" s="192" t="str">
        <f t="shared" si="211"/>
        <v>Date signature contrat absente ou non conforme</v>
      </c>
      <c r="DH497" s="106" t="str">
        <f t="shared" si="198"/>
        <v>Remplir les colonnes M,N, Q et P</v>
      </c>
      <c r="DI497" s="153" t="str">
        <f t="shared" si="199"/>
        <v>Remplir les colonnes M, N, Q et P</v>
      </c>
      <c r="DJ497" s="28" t="str">
        <f t="shared" si="200"/>
        <v>Remplir les colonnes M, N, Q et P</v>
      </c>
      <c r="DK497"/>
      <c r="DL497"/>
    </row>
    <row r="498" spans="1:116" x14ac:dyDescent="0.3">
      <c r="A498" s="132"/>
      <c r="B498" s="165"/>
      <c r="C498" s="43"/>
      <c r="D498" s="43"/>
      <c r="E498" s="43"/>
      <c r="F498" s="43"/>
      <c r="G498" s="133"/>
      <c r="H498" s="59"/>
      <c r="I498" s="29"/>
      <c r="J498" s="167"/>
      <c r="K498" s="167"/>
      <c r="L498" s="168"/>
      <c r="M498" s="141"/>
      <c r="N498" s="119"/>
      <c r="O498" s="69"/>
      <c r="P498" s="69"/>
      <c r="Q498" s="145"/>
      <c r="R498" s="24"/>
      <c r="S498" s="29"/>
      <c r="T498" s="61" t="str">
        <f t="shared" si="212"/>
        <v>Compléter la colonne M</v>
      </c>
      <c r="U498" s="62"/>
      <c r="V498" s="103" t="str">
        <f t="shared" si="196"/>
        <v>Compléter la colonne précédente</v>
      </c>
      <c r="W498" s="192" t="str">
        <f t="shared" si="197"/>
        <v>Date signature contrat absente ou non conforme</v>
      </c>
      <c r="X498" s="24"/>
      <c r="Y498" s="29"/>
      <c r="Z498" s="61" t="str">
        <f t="shared" si="213"/>
        <v>Compléter la colonne M</v>
      </c>
      <c r="AA498" s="62"/>
      <c r="AB498" s="29"/>
      <c r="AC498" s="205" t="str">
        <f>IF($M498="","Compléter la colonne M",IF(AA498="","Compléter la part variable",IF($M498=Données!$I$3,AA498,IF(AND($M498=Données!$I$2,AB498=""),"Compléter la colonne précédente",IF(AA498-AB498&lt;=0,0,IF(AB498&gt;=144.44,AA498-144.44,AA498-AB498))))))</f>
        <v>Compléter la colonne M</v>
      </c>
      <c r="AD498" s="197" t="str">
        <f>IF(AA498="","Compléter la part variable",IF(AND($M498=Données!$I$2,AB498=""),"Compléter mont. unit. versé pour le BTE",IF(AC498-$C$6&lt;0,0,AC498-$C$6)))</f>
        <v>Compléter la part variable</v>
      </c>
      <c r="AE498" s="192" t="str">
        <f t="shared" si="201"/>
        <v>Date signature contrat absente ou non conforme</v>
      </c>
      <c r="AF498" s="24"/>
      <c r="AG498" s="29"/>
      <c r="AH498" s="61" t="str">
        <f t="shared" si="214"/>
        <v>Compléter la colonne M</v>
      </c>
      <c r="AI498" s="62"/>
      <c r="AJ498" s="29"/>
      <c r="AK498" s="205" t="str">
        <f>IF($M498="","Compléter la colonne M",IF(AI498="","Compléter la part variable",IF($M498=Données!$I$3,AI498,IF(AND($M498=Données!$I$2,AJ498=""),"Compléter la colonne précédente",IF(AI498-AJ498&lt;=0,0,IF(AJ498&gt;=144.44,AI498-144.44,AI498-AJ498))))))</f>
        <v>Compléter la colonne M</v>
      </c>
      <c r="AL498" s="197" t="str">
        <f>IF(AI498="","Compléter la part variable",IF(AND($M498=Données!$I$2,AJ498=""),"Compléter mont. unit. versé pour le BTE",IF(AK498-$C$6&lt;0,0,AK498-$C$6)))</f>
        <v>Compléter la part variable</v>
      </c>
      <c r="AM498" s="192" t="str">
        <f t="shared" si="202"/>
        <v>Date signature contrat absente ou non conforme</v>
      </c>
      <c r="AN498" s="24"/>
      <c r="AO498" s="29"/>
      <c r="AP498" s="61" t="str">
        <f t="shared" si="215"/>
        <v>Compléter la colonne M</v>
      </c>
      <c r="AQ498" s="62"/>
      <c r="AR498" s="29"/>
      <c r="AS498" s="205" t="str">
        <f>IF($M498="","Compléter la colonne M",IF(AQ498="","Compléter la part variable",IF($M498=Données!$I$3,AQ498,IF(AND($M498=Données!$I$2,AR498=""),"Compléter la colonne précédente",IF(AQ498-AR498&lt;=0,0,IF(AR498&gt;=144.44,AQ498-144.44,AQ498-AR498))))))</f>
        <v>Compléter la colonne M</v>
      </c>
      <c r="AT498" s="197" t="str">
        <f>IF(AQ498="","Compléter la part variable",IF(AND($M498=Données!$I$2,AR498=""),"Compléter mont. unit. versé pour le BTE",IF(AS498-$C$6&lt;0,0,AS498-$C$6)))</f>
        <v>Compléter la part variable</v>
      </c>
      <c r="AU498" s="192" t="str">
        <f t="shared" si="203"/>
        <v>Date signature contrat absente ou non conforme</v>
      </c>
      <c r="AV498" s="24"/>
      <c r="AW498" s="29"/>
      <c r="AX498" s="61" t="str">
        <f t="shared" si="216"/>
        <v>Compléter la colonne M</v>
      </c>
      <c r="AY498" s="62"/>
      <c r="AZ498" s="29"/>
      <c r="BA498" s="205" t="str">
        <f>IF($M498="","Compléter la colonne M",IF(AY498="","Compléter la part variable",IF($M498=Données!$I$3,AY498,IF(AND($M498=Données!$I$2,AZ498=""),"Compléter la colonne précédente",IF(AY498-AZ498&lt;=0,0,IF(AZ498&gt;=144.44,AY498-144.44,AY498-AZ498))))))</f>
        <v>Compléter la colonne M</v>
      </c>
      <c r="BB498" s="197" t="str">
        <f>IF(AY498="","Compléter la part variable",IF(AND($M498=Données!$I$2,AZ498=""),"Compléter mont. unit. versé pour le BTE",IF(BA498-$C$6&lt;0,0,BA498-$C$6)))</f>
        <v>Compléter la part variable</v>
      </c>
      <c r="BC498" s="192" t="str">
        <f t="shared" si="204"/>
        <v>Date signature contrat absente ou non conforme</v>
      </c>
      <c r="BD498" s="24"/>
      <c r="BE498" s="29"/>
      <c r="BF498" s="61" t="str">
        <f t="shared" si="217"/>
        <v>Compléter la colonne M</v>
      </c>
      <c r="BG498" s="62"/>
      <c r="BH498" s="29"/>
      <c r="BI498" s="205" t="str">
        <f>IF($M498="","Compléter la colonne M",IF(BG498="","Compléter la part variable",IF($M498=Données!$I$3,BG498,IF(AND($M498=Données!$I$2,BH498=""),"Compléter la colonne précédente",IF(BG498-BH498&lt;=0,0,IF(BH498&gt;=144.44,BG498-144.44,BG498-BH498))))))</f>
        <v>Compléter la colonne M</v>
      </c>
      <c r="BJ498" s="197" t="str">
        <f>IF(BG498="","Compléter la part variable",IF(AND($M498=Données!$I$2,BH498=""),"Compléter mont. unit. versé pour le BTE",IF(BI498-$C$6&lt;0,0,BI498-$C$6)))</f>
        <v>Compléter la part variable</v>
      </c>
      <c r="BK498" s="192" t="str">
        <f t="shared" si="205"/>
        <v>Date signature contrat absente ou non conforme</v>
      </c>
      <c r="BL498" s="24"/>
      <c r="BM498" s="29"/>
      <c r="BN498" s="61" t="str">
        <f t="shared" si="218"/>
        <v>Compléter la colonne M</v>
      </c>
      <c r="BO498" s="62"/>
      <c r="BP498" s="29"/>
      <c r="BQ498" s="205" t="str">
        <f>IF($M498="","Compléter la colonne M",IF(BO498="","Compléter la part variable",IF($M498=Données!$I$3,BO498,IF(AND($M498=Données!$I$2,BP498=""),"Compléter la colonne précédente",IF(BO498-BP498&lt;=0,0,IF(BP498&gt;=144.44,BO498-144.44,BO498-BP498))))))</f>
        <v>Compléter la colonne M</v>
      </c>
      <c r="BR498" s="197" t="str">
        <f>IF(BO498="","Compléter la part variable",IF(AND($M498=Données!$I$2,BP498=""),"Compléter mont. unit. versé pour le BTE",IF(BQ498-$C$6&lt;0,0,BQ498-$C$6)))</f>
        <v>Compléter la part variable</v>
      </c>
      <c r="BS498" s="192" t="str">
        <f t="shared" si="206"/>
        <v>Date signature contrat absente ou non conforme</v>
      </c>
      <c r="BT498" s="24"/>
      <c r="BU498" s="29"/>
      <c r="BV498" s="61" t="str">
        <f t="shared" si="219"/>
        <v>Compléter la colonne M</v>
      </c>
      <c r="BW498" s="62"/>
      <c r="BX498" s="29"/>
      <c r="BY498" s="205" t="str">
        <f>IF($M498="","Compléter la colonne M",IF(BW498="","Compléter la part variable",IF($M498=Données!$I$3,BW498,IF(AND($M498=Données!$I$2,BX498=""),"Compléter la colonne précédente",IF(BW498-BX498&lt;=0,0,IF(BX498&gt;=144.44,BW498-144.44,BW498-BX498))))))</f>
        <v>Compléter la colonne M</v>
      </c>
      <c r="BZ498" s="197" t="str">
        <f>IF(BW498="","Compléter la part variable",IF(AND($M498=Données!$I$2,BX498=""),"Compléter mont. unit. versé pour le BTE",IF(BY498-$C$6&lt;0,0,BY498-$C$6)))</f>
        <v>Compléter la part variable</v>
      </c>
      <c r="CA498" s="192" t="str">
        <f t="shared" si="207"/>
        <v>Date signature contrat absente ou non conforme</v>
      </c>
      <c r="CB498" s="24"/>
      <c r="CC498" s="29"/>
      <c r="CD498" s="61" t="str">
        <f t="shared" si="220"/>
        <v>Compléter la colonne M</v>
      </c>
      <c r="CE498" s="62"/>
      <c r="CF498" s="29"/>
      <c r="CG498" s="205" t="str">
        <f>IF($M498="","Compléter la colonne M",IF(CE498="","Compléter la part variable",IF($M498=Données!$I$3,CE498,IF(AND($M498=Données!$I$2,CF498=""),"Compléter la colonne précédente",IF(CE498-CF498&lt;=0,0,IF(CF498&gt;=144.44,CE498-144.44,CE498-CF498))))))</f>
        <v>Compléter la colonne M</v>
      </c>
      <c r="CH498" s="197" t="str">
        <f>IF(CE498="","Compléter la part variable",IF(AND($M498=Données!$I$2,CF498=""),"Compléter mont. unit. versé pour le BTE",IF(CG498-$C$6&lt;0,0,CG498-$C$6)))</f>
        <v>Compléter la part variable</v>
      </c>
      <c r="CI498" s="192" t="str">
        <f t="shared" si="208"/>
        <v>Date signature contrat absente ou non conforme</v>
      </c>
      <c r="CJ498" s="24"/>
      <c r="CK498" s="29"/>
      <c r="CL498" s="61" t="str">
        <f t="shared" si="221"/>
        <v>Compléter la colonne M</v>
      </c>
      <c r="CM498" s="62"/>
      <c r="CN498" s="29"/>
      <c r="CO498" s="205" t="str">
        <f>IF($M498="","Compléter la colonne M",IF(CM498="","Compléter la part variable",IF($M498=Données!$I$3,CM498,IF(AND($M498=Données!$I$2,CN498=""),"Compléter la colonne précédente",IF(CM498-CN498&lt;=0,0,IF(CN498&gt;=144.44,CM498-144.44,CM498-CN498))))))</f>
        <v>Compléter la colonne M</v>
      </c>
      <c r="CP498" s="197" t="str">
        <f>IF(CM498="","Compléter la part variable",IF(AND($M498=Données!$I$2,CN498=""),"Compléter mont. unit. versé pour le BTE",IF(CO498-$C$6&lt;0,0,CO498-$C$6)))</f>
        <v>Compléter la part variable</v>
      </c>
      <c r="CQ498" s="192" t="str">
        <f t="shared" si="209"/>
        <v>Date signature contrat absente ou non conforme</v>
      </c>
      <c r="CR498" s="24"/>
      <c r="CS498" s="29"/>
      <c r="CT498" s="61" t="str">
        <f t="shared" si="222"/>
        <v>Compléter la colonne M</v>
      </c>
      <c r="CU498" s="62"/>
      <c r="CV498" s="29"/>
      <c r="CW498" s="205" t="str">
        <f>IF($M498="","Compléter la colonne M",IF(CU498="","Compléter la part variable",IF($M498=Données!$I$3,CU498,IF(AND($M498=Données!$I$2,CV498=""),"Compléter la colonne précédente",IF(CU498-CV498&lt;=0,0,IF(CV498&gt;=144.44,CU498-144.44,CU498-CV498))))))</f>
        <v>Compléter la colonne M</v>
      </c>
      <c r="CX498" s="197" t="str">
        <f>IF(CU498="","Compléter la part variable",IF(AND($M498=Données!$I$2,CV498=""),"Compléter mont. unit. versé pour le BTE",IF(CW498-$C$6&lt;0,0,CW498-$C$6)))</f>
        <v>Compléter la part variable</v>
      </c>
      <c r="CY498" s="192" t="str">
        <f t="shared" si="210"/>
        <v>Date signature contrat absente ou non conforme</v>
      </c>
      <c r="CZ498" s="24"/>
      <c r="DA498" s="29"/>
      <c r="DB498" s="61" t="str">
        <f t="shared" si="223"/>
        <v>Compléter la colonne M</v>
      </c>
      <c r="DC498" s="62"/>
      <c r="DD498" s="29"/>
      <c r="DE498" s="205" t="str">
        <f>IF($M498="","Compléter la colonne M",IF(DC498="","Compléter la part variable",IF($M498=Données!$I$3,DC498,IF(AND($M498=Données!$I$2,DD498=""),"Compléter la colonne précédente",IF(DC498-DD498&lt;=0,0,IF(DD498&gt;=144.44,DC498-144.44,DC498-DD498))))))</f>
        <v>Compléter la colonne M</v>
      </c>
      <c r="DF498" s="197" t="str">
        <f>IF(DC498="","Compléter la part variable",IF(AND($M498=Données!$I$2,DD498=""),"Compléter mont. unit. versé pour le BTE",IF(DE498-$C$6&lt;0,0,DE498-$C$6)))</f>
        <v>Compléter la part variable</v>
      </c>
      <c r="DG498" s="192" t="str">
        <f t="shared" si="211"/>
        <v>Date signature contrat absente ou non conforme</v>
      </c>
      <c r="DH498" s="106" t="str">
        <f t="shared" si="198"/>
        <v>Remplir les colonnes M,N, Q et P</v>
      </c>
      <c r="DI498" s="153" t="str">
        <f t="shared" si="199"/>
        <v>Remplir les colonnes M, N, Q et P</v>
      </c>
      <c r="DJ498" s="28" t="str">
        <f t="shared" si="200"/>
        <v>Remplir les colonnes M, N, Q et P</v>
      </c>
      <c r="DK498"/>
      <c r="DL498"/>
    </row>
    <row r="499" spans="1:116" x14ac:dyDescent="0.3">
      <c r="A499" s="132"/>
      <c r="B499" s="165"/>
      <c r="C499" s="43"/>
      <c r="D499" s="43"/>
      <c r="E499" s="43"/>
      <c r="F499" s="43"/>
      <c r="G499" s="133"/>
      <c r="H499" s="59"/>
      <c r="I499" s="29"/>
      <c r="J499" s="167"/>
      <c r="K499" s="167"/>
      <c r="L499" s="168"/>
      <c r="M499" s="141"/>
      <c r="N499" s="119"/>
      <c r="O499" s="69"/>
      <c r="P499" s="69"/>
      <c r="Q499" s="145"/>
      <c r="R499" s="24"/>
      <c r="S499" s="29"/>
      <c r="T499" s="61" t="str">
        <f t="shared" si="212"/>
        <v>Compléter la colonne M</v>
      </c>
      <c r="U499" s="62"/>
      <c r="V499" s="103" t="str">
        <f t="shared" si="196"/>
        <v>Compléter la colonne précédente</v>
      </c>
      <c r="W499" s="192" t="str">
        <f t="shared" si="197"/>
        <v>Date signature contrat absente ou non conforme</v>
      </c>
      <c r="X499" s="24"/>
      <c r="Y499" s="29"/>
      <c r="Z499" s="61" t="str">
        <f t="shared" si="213"/>
        <v>Compléter la colonne M</v>
      </c>
      <c r="AA499" s="62"/>
      <c r="AB499" s="29"/>
      <c r="AC499" s="205" t="str">
        <f>IF($M499="","Compléter la colonne M",IF(AA499="","Compléter la part variable",IF($M499=Données!$I$3,AA499,IF(AND($M499=Données!$I$2,AB499=""),"Compléter la colonne précédente",IF(AA499-AB499&lt;=0,0,IF(AB499&gt;=144.44,AA499-144.44,AA499-AB499))))))</f>
        <v>Compléter la colonne M</v>
      </c>
      <c r="AD499" s="197" t="str">
        <f>IF(AA499="","Compléter la part variable",IF(AND($M499=Données!$I$2,AB499=""),"Compléter mont. unit. versé pour le BTE",IF(AC499-$C$6&lt;0,0,AC499-$C$6)))</f>
        <v>Compléter la part variable</v>
      </c>
      <c r="AE499" s="192" t="str">
        <f t="shared" si="201"/>
        <v>Date signature contrat absente ou non conforme</v>
      </c>
      <c r="AF499" s="24"/>
      <c r="AG499" s="29"/>
      <c r="AH499" s="61" t="str">
        <f t="shared" si="214"/>
        <v>Compléter la colonne M</v>
      </c>
      <c r="AI499" s="62"/>
      <c r="AJ499" s="29"/>
      <c r="AK499" s="205" t="str">
        <f>IF($M499="","Compléter la colonne M",IF(AI499="","Compléter la part variable",IF($M499=Données!$I$3,AI499,IF(AND($M499=Données!$I$2,AJ499=""),"Compléter la colonne précédente",IF(AI499-AJ499&lt;=0,0,IF(AJ499&gt;=144.44,AI499-144.44,AI499-AJ499))))))</f>
        <v>Compléter la colonne M</v>
      </c>
      <c r="AL499" s="197" t="str">
        <f>IF(AI499="","Compléter la part variable",IF(AND($M499=Données!$I$2,AJ499=""),"Compléter mont. unit. versé pour le BTE",IF(AK499-$C$6&lt;0,0,AK499-$C$6)))</f>
        <v>Compléter la part variable</v>
      </c>
      <c r="AM499" s="192" t="str">
        <f t="shared" si="202"/>
        <v>Date signature contrat absente ou non conforme</v>
      </c>
      <c r="AN499" s="24"/>
      <c r="AO499" s="29"/>
      <c r="AP499" s="61" t="str">
        <f t="shared" si="215"/>
        <v>Compléter la colonne M</v>
      </c>
      <c r="AQ499" s="62"/>
      <c r="AR499" s="29"/>
      <c r="AS499" s="205" t="str">
        <f>IF($M499="","Compléter la colonne M",IF(AQ499="","Compléter la part variable",IF($M499=Données!$I$3,AQ499,IF(AND($M499=Données!$I$2,AR499=""),"Compléter la colonne précédente",IF(AQ499-AR499&lt;=0,0,IF(AR499&gt;=144.44,AQ499-144.44,AQ499-AR499))))))</f>
        <v>Compléter la colonne M</v>
      </c>
      <c r="AT499" s="197" t="str">
        <f>IF(AQ499="","Compléter la part variable",IF(AND($M499=Données!$I$2,AR499=""),"Compléter mont. unit. versé pour le BTE",IF(AS499-$C$6&lt;0,0,AS499-$C$6)))</f>
        <v>Compléter la part variable</v>
      </c>
      <c r="AU499" s="192" t="str">
        <f t="shared" si="203"/>
        <v>Date signature contrat absente ou non conforme</v>
      </c>
      <c r="AV499" s="24"/>
      <c r="AW499" s="29"/>
      <c r="AX499" s="61" t="str">
        <f t="shared" si="216"/>
        <v>Compléter la colonne M</v>
      </c>
      <c r="AY499" s="62"/>
      <c r="AZ499" s="29"/>
      <c r="BA499" s="205" t="str">
        <f>IF($M499="","Compléter la colonne M",IF(AY499="","Compléter la part variable",IF($M499=Données!$I$3,AY499,IF(AND($M499=Données!$I$2,AZ499=""),"Compléter la colonne précédente",IF(AY499-AZ499&lt;=0,0,IF(AZ499&gt;=144.44,AY499-144.44,AY499-AZ499))))))</f>
        <v>Compléter la colonne M</v>
      </c>
      <c r="BB499" s="197" t="str">
        <f>IF(AY499="","Compléter la part variable",IF(AND($M499=Données!$I$2,AZ499=""),"Compléter mont. unit. versé pour le BTE",IF(BA499-$C$6&lt;0,0,BA499-$C$6)))</f>
        <v>Compléter la part variable</v>
      </c>
      <c r="BC499" s="192" t="str">
        <f t="shared" si="204"/>
        <v>Date signature contrat absente ou non conforme</v>
      </c>
      <c r="BD499" s="24"/>
      <c r="BE499" s="29"/>
      <c r="BF499" s="61" t="str">
        <f t="shared" si="217"/>
        <v>Compléter la colonne M</v>
      </c>
      <c r="BG499" s="62"/>
      <c r="BH499" s="29"/>
      <c r="BI499" s="205" t="str">
        <f>IF($M499="","Compléter la colonne M",IF(BG499="","Compléter la part variable",IF($M499=Données!$I$3,BG499,IF(AND($M499=Données!$I$2,BH499=""),"Compléter la colonne précédente",IF(BG499-BH499&lt;=0,0,IF(BH499&gt;=144.44,BG499-144.44,BG499-BH499))))))</f>
        <v>Compléter la colonne M</v>
      </c>
      <c r="BJ499" s="197" t="str">
        <f>IF(BG499="","Compléter la part variable",IF(AND($M499=Données!$I$2,BH499=""),"Compléter mont. unit. versé pour le BTE",IF(BI499-$C$6&lt;0,0,BI499-$C$6)))</f>
        <v>Compléter la part variable</v>
      </c>
      <c r="BK499" s="192" t="str">
        <f t="shared" si="205"/>
        <v>Date signature contrat absente ou non conforme</v>
      </c>
      <c r="BL499" s="24"/>
      <c r="BM499" s="29"/>
      <c r="BN499" s="61" t="str">
        <f t="shared" si="218"/>
        <v>Compléter la colonne M</v>
      </c>
      <c r="BO499" s="62"/>
      <c r="BP499" s="29"/>
      <c r="BQ499" s="205" t="str">
        <f>IF($M499="","Compléter la colonne M",IF(BO499="","Compléter la part variable",IF($M499=Données!$I$3,BO499,IF(AND($M499=Données!$I$2,BP499=""),"Compléter la colonne précédente",IF(BO499-BP499&lt;=0,0,IF(BP499&gt;=144.44,BO499-144.44,BO499-BP499))))))</f>
        <v>Compléter la colonne M</v>
      </c>
      <c r="BR499" s="197" t="str">
        <f>IF(BO499="","Compléter la part variable",IF(AND($M499=Données!$I$2,BP499=""),"Compléter mont. unit. versé pour le BTE",IF(BQ499-$C$6&lt;0,0,BQ499-$C$6)))</f>
        <v>Compléter la part variable</v>
      </c>
      <c r="BS499" s="192" t="str">
        <f t="shared" si="206"/>
        <v>Date signature contrat absente ou non conforme</v>
      </c>
      <c r="BT499" s="24"/>
      <c r="BU499" s="29"/>
      <c r="BV499" s="61" t="str">
        <f t="shared" si="219"/>
        <v>Compléter la colonne M</v>
      </c>
      <c r="BW499" s="62"/>
      <c r="BX499" s="29"/>
      <c r="BY499" s="205" t="str">
        <f>IF($M499="","Compléter la colonne M",IF(BW499="","Compléter la part variable",IF($M499=Données!$I$3,BW499,IF(AND($M499=Données!$I$2,BX499=""),"Compléter la colonne précédente",IF(BW499-BX499&lt;=0,0,IF(BX499&gt;=144.44,BW499-144.44,BW499-BX499))))))</f>
        <v>Compléter la colonne M</v>
      </c>
      <c r="BZ499" s="197" t="str">
        <f>IF(BW499="","Compléter la part variable",IF(AND($M499=Données!$I$2,BX499=""),"Compléter mont. unit. versé pour le BTE",IF(BY499-$C$6&lt;0,0,BY499-$C$6)))</f>
        <v>Compléter la part variable</v>
      </c>
      <c r="CA499" s="192" t="str">
        <f t="shared" si="207"/>
        <v>Date signature contrat absente ou non conforme</v>
      </c>
      <c r="CB499" s="24"/>
      <c r="CC499" s="29"/>
      <c r="CD499" s="61" t="str">
        <f t="shared" si="220"/>
        <v>Compléter la colonne M</v>
      </c>
      <c r="CE499" s="62"/>
      <c r="CF499" s="29"/>
      <c r="CG499" s="205" t="str">
        <f>IF($M499="","Compléter la colonne M",IF(CE499="","Compléter la part variable",IF($M499=Données!$I$3,CE499,IF(AND($M499=Données!$I$2,CF499=""),"Compléter la colonne précédente",IF(CE499-CF499&lt;=0,0,IF(CF499&gt;=144.44,CE499-144.44,CE499-CF499))))))</f>
        <v>Compléter la colonne M</v>
      </c>
      <c r="CH499" s="197" t="str">
        <f>IF(CE499="","Compléter la part variable",IF(AND($M499=Données!$I$2,CF499=""),"Compléter mont. unit. versé pour le BTE",IF(CG499-$C$6&lt;0,0,CG499-$C$6)))</f>
        <v>Compléter la part variable</v>
      </c>
      <c r="CI499" s="192" t="str">
        <f t="shared" si="208"/>
        <v>Date signature contrat absente ou non conforme</v>
      </c>
      <c r="CJ499" s="24"/>
      <c r="CK499" s="29"/>
      <c r="CL499" s="61" t="str">
        <f t="shared" si="221"/>
        <v>Compléter la colonne M</v>
      </c>
      <c r="CM499" s="62"/>
      <c r="CN499" s="29"/>
      <c r="CO499" s="205" t="str">
        <f>IF($M499="","Compléter la colonne M",IF(CM499="","Compléter la part variable",IF($M499=Données!$I$3,CM499,IF(AND($M499=Données!$I$2,CN499=""),"Compléter la colonne précédente",IF(CM499-CN499&lt;=0,0,IF(CN499&gt;=144.44,CM499-144.44,CM499-CN499))))))</f>
        <v>Compléter la colonne M</v>
      </c>
      <c r="CP499" s="197" t="str">
        <f>IF(CM499="","Compléter la part variable",IF(AND($M499=Données!$I$2,CN499=""),"Compléter mont. unit. versé pour le BTE",IF(CO499-$C$6&lt;0,0,CO499-$C$6)))</f>
        <v>Compléter la part variable</v>
      </c>
      <c r="CQ499" s="192" t="str">
        <f t="shared" si="209"/>
        <v>Date signature contrat absente ou non conforme</v>
      </c>
      <c r="CR499" s="24"/>
      <c r="CS499" s="29"/>
      <c r="CT499" s="61" t="str">
        <f t="shared" si="222"/>
        <v>Compléter la colonne M</v>
      </c>
      <c r="CU499" s="62"/>
      <c r="CV499" s="29"/>
      <c r="CW499" s="205" t="str">
        <f>IF($M499="","Compléter la colonne M",IF(CU499="","Compléter la part variable",IF($M499=Données!$I$3,CU499,IF(AND($M499=Données!$I$2,CV499=""),"Compléter la colonne précédente",IF(CU499-CV499&lt;=0,0,IF(CV499&gt;=144.44,CU499-144.44,CU499-CV499))))))</f>
        <v>Compléter la colonne M</v>
      </c>
      <c r="CX499" s="197" t="str">
        <f>IF(CU499="","Compléter la part variable",IF(AND($M499=Données!$I$2,CV499=""),"Compléter mont. unit. versé pour le BTE",IF(CW499-$C$6&lt;0,0,CW499-$C$6)))</f>
        <v>Compléter la part variable</v>
      </c>
      <c r="CY499" s="192" t="str">
        <f t="shared" si="210"/>
        <v>Date signature contrat absente ou non conforme</v>
      </c>
      <c r="CZ499" s="24"/>
      <c r="DA499" s="29"/>
      <c r="DB499" s="61" t="str">
        <f t="shared" si="223"/>
        <v>Compléter la colonne M</v>
      </c>
      <c r="DC499" s="62"/>
      <c r="DD499" s="29"/>
      <c r="DE499" s="205" t="str">
        <f>IF($M499="","Compléter la colonne M",IF(DC499="","Compléter la part variable",IF($M499=Données!$I$3,DC499,IF(AND($M499=Données!$I$2,DD499=""),"Compléter la colonne précédente",IF(DC499-DD499&lt;=0,0,IF(DD499&gt;=144.44,DC499-144.44,DC499-DD499))))))</f>
        <v>Compléter la colonne M</v>
      </c>
      <c r="DF499" s="197" t="str">
        <f>IF(DC499="","Compléter la part variable",IF(AND($M499=Données!$I$2,DD499=""),"Compléter mont. unit. versé pour le BTE",IF(DE499-$C$6&lt;0,0,DE499-$C$6)))</f>
        <v>Compléter la part variable</v>
      </c>
      <c r="DG499" s="192" t="str">
        <f t="shared" si="211"/>
        <v>Date signature contrat absente ou non conforme</v>
      </c>
      <c r="DH499" s="106" t="str">
        <f t="shared" si="198"/>
        <v>Remplir les colonnes M,N, Q et P</v>
      </c>
      <c r="DI499" s="153" t="str">
        <f t="shared" si="199"/>
        <v>Remplir les colonnes M, N, Q et P</v>
      </c>
      <c r="DJ499" s="28" t="str">
        <f t="shared" si="200"/>
        <v>Remplir les colonnes M, N, Q et P</v>
      </c>
      <c r="DK499"/>
      <c r="DL499"/>
    </row>
    <row r="500" spans="1:116" x14ac:dyDescent="0.3">
      <c r="A500" s="132"/>
      <c r="B500" s="165"/>
      <c r="C500" s="43"/>
      <c r="D500" s="43"/>
      <c r="E500" s="43"/>
      <c r="F500" s="43"/>
      <c r="G500" s="133"/>
      <c r="H500" s="59"/>
      <c r="I500" s="29"/>
      <c r="J500" s="167"/>
      <c r="K500" s="167"/>
      <c r="L500" s="168"/>
      <c r="M500" s="141"/>
      <c r="N500" s="119"/>
      <c r="O500" s="69"/>
      <c r="P500" s="69"/>
      <c r="Q500" s="145"/>
      <c r="R500" s="24"/>
      <c r="S500" s="29"/>
      <c r="T500" s="61" t="str">
        <f t="shared" si="212"/>
        <v>Compléter la colonne M</v>
      </c>
      <c r="U500" s="62"/>
      <c r="V500" s="103" t="str">
        <f t="shared" si="196"/>
        <v>Compléter la colonne précédente</v>
      </c>
      <c r="W500" s="192" t="str">
        <f t="shared" si="197"/>
        <v>Date signature contrat absente ou non conforme</v>
      </c>
      <c r="X500" s="24"/>
      <c r="Y500" s="29"/>
      <c r="Z500" s="61" t="str">
        <f t="shared" si="213"/>
        <v>Compléter la colonne M</v>
      </c>
      <c r="AA500" s="62"/>
      <c r="AB500" s="29"/>
      <c r="AC500" s="205" t="str">
        <f>IF($M500="","Compléter la colonne M",IF(AA500="","Compléter la part variable",IF($M500=Données!$I$3,AA500,IF(AND($M500=Données!$I$2,AB500=""),"Compléter la colonne précédente",IF(AA500-AB500&lt;=0,0,IF(AB500&gt;=144.44,AA500-144.44,AA500-AB500))))))</f>
        <v>Compléter la colonne M</v>
      </c>
      <c r="AD500" s="197" t="str">
        <f>IF(AA500="","Compléter la part variable",IF(AND($M500=Données!$I$2,AB500=""),"Compléter mont. unit. versé pour le BTE",IF(AC500-$C$6&lt;0,0,AC500-$C$6)))</f>
        <v>Compléter la part variable</v>
      </c>
      <c r="AE500" s="192" t="str">
        <f t="shared" si="201"/>
        <v>Date signature contrat absente ou non conforme</v>
      </c>
      <c r="AF500" s="24"/>
      <c r="AG500" s="29"/>
      <c r="AH500" s="61" t="str">
        <f t="shared" si="214"/>
        <v>Compléter la colonne M</v>
      </c>
      <c r="AI500" s="62"/>
      <c r="AJ500" s="29"/>
      <c r="AK500" s="205" t="str">
        <f>IF($M500="","Compléter la colonne M",IF(AI500="","Compléter la part variable",IF($M500=Données!$I$3,AI500,IF(AND($M500=Données!$I$2,AJ500=""),"Compléter la colonne précédente",IF(AI500-AJ500&lt;=0,0,IF(AJ500&gt;=144.44,AI500-144.44,AI500-AJ500))))))</f>
        <v>Compléter la colonne M</v>
      </c>
      <c r="AL500" s="197" t="str">
        <f>IF(AI500="","Compléter la part variable",IF(AND($M500=Données!$I$2,AJ500=""),"Compléter mont. unit. versé pour le BTE",IF(AK500-$C$6&lt;0,0,AK500-$C$6)))</f>
        <v>Compléter la part variable</v>
      </c>
      <c r="AM500" s="192" t="str">
        <f t="shared" si="202"/>
        <v>Date signature contrat absente ou non conforme</v>
      </c>
      <c r="AN500" s="24"/>
      <c r="AO500" s="29"/>
      <c r="AP500" s="61" t="str">
        <f t="shared" si="215"/>
        <v>Compléter la colonne M</v>
      </c>
      <c r="AQ500" s="62"/>
      <c r="AR500" s="29"/>
      <c r="AS500" s="205" t="str">
        <f>IF($M500="","Compléter la colonne M",IF(AQ500="","Compléter la part variable",IF($M500=Données!$I$3,AQ500,IF(AND($M500=Données!$I$2,AR500=""),"Compléter la colonne précédente",IF(AQ500-AR500&lt;=0,0,IF(AR500&gt;=144.44,AQ500-144.44,AQ500-AR500))))))</f>
        <v>Compléter la colonne M</v>
      </c>
      <c r="AT500" s="197" t="str">
        <f>IF(AQ500="","Compléter la part variable",IF(AND($M500=Données!$I$2,AR500=""),"Compléter mont. unit. versé pour le BTE",IF(AS500-$C$6&lt;0,0,AS500-$C$6)))</f>
        <v>Compléter la part variable</v>
      </c>
      <c r="AU500" s="192" t="str">
        <f t="shared" si="203"/>
        <v>Date signature contrat absente ou non conforme</v>
      </c>
      <c r="AV500" s="24"/>
      <c r="AW500" s="29"/>
      <c r="AX500" s="61" t="str">
        <f t="shared" si="216"/>
        <v>Compléter la colonne M</v>
      </c>
      <c r="AY500" s="62"/>
      <c r="AZ500" s="29"/>
      <c r="BA500" s="205" t="str">
        <f>IF($M500="","Compléter la colonne M",IF(AY500="","Compléter la part variable",IF($M500=Données!$I$3,AY500,IF(AND($M500=Données!$I$2,AZ500=""),"Compléter la colonne précédente",IF(AY500-AZ500&lt;=0,0,IF(AZ500&gt;=144.44,AY500-144.44,AY500-AZ500))))))</f>
        <v>Compléter la colonne M</v>
      </c>
      <c r="BB500" s="197" t="str">
        <f>IF(AY500="","Compléter la part variable",IF(AND($M500=Données!$I$2,AZ500=""),"Compléter mont. unit. versé pour le BTE",IF(BA500-$C$6&lt;0,0,BA500-$C$6)))</f>
        <v>Compléter la part variable</v>
      </c>
      <c r="BC500" s="192" t="str">
        <f t="shared" si="204"/>
        <v>Date signature contrat absente ou non conforme</v>
      </c>
      <c r="BD500" s="24"/>
      <c r="BE500" s="29"/>
      <c r="BF500" s="61" t="str">
        <f t="shared" si="217"/>
        <v>Compléter la colonne M</v>
      </c>
      <c r="BG500" s="62"/>
      <c r="BH500" s="29"/>
      <c r="BI500" s="205" t="str">
        <f>IF($M500="","Compléter la colonne M",IF(BG500="","Compléter la part variable",IF($M500=Données!$I$3,BG500,IF(AND($M500=Données!$I$2,BH500=""),"Compléter la colonne précédente",IF(BG500-BH500&lt;=0,0,IF(BH500&gt;=144.44,BG500-144.44,BG500-BH500))))))</f>
        <v>Compléter la colonne M</v>
      </c>
      <c r="BJ500" s="197" t="str">
        <f>IF(BG500="","Compléter la part variable",IF(AND($M500=Données!$I$2,BH500=""),"Compléter mont. unit. versé pour le BTE",IF(BI500-$C$6&lt;0,0,BI500-$C$6)))</f>
        <v>Compléter la part variable</v>
      </c>
      <c r="BK500" s="192" t="str">
        <f t="shared" si="205"/>
        <v>Date signature contrat absente ou non conforme</v>
      </c>
      <c r="BL500" s="24"/>
      <c r="BM500" s="29"/>
      <c r="BN500" s="61" t="str">
        <f t="shared" si="218"/>
        <v>Compléter la colonne M</v>
      </c>
      <c r="BO500" s="62"/>
      <c r="BP500" s="29"/>
      <c r="BQ500" s="205" t="str">
        <f>IF($M500="","Compléter la colonne M",IF(BO500="","Compléter la part variable",IF($M500=Données!$I$3,BO500,IF(AND($M500=Données!$I$2,BP500=""),"Compléter la colonne précédente",IF(BO500-BP500&lt;=0,0,IF(BP500&gt;=144.44,BO500-144.44,BO500-BP500))))))</f>
        <v>Compléter la colonne M</v>
      </c>
      <c r="BR500" s="197" t="str">
        <f>IF(BO500="","Compléter la part variable",IF(AND($M500=Données!$I$2,BP500=""),"Compléter mont. unit. versé pour le BTE",IF(BQ500-$C$6&lt;0,0,BQ500-$C$6)))</f>
        <v>Compléter la part variable</v>
      </c>
      <c r="BS500" s="192" t="str">
        <f t="shared" si="206"/>
        <v>Date signature contrat absente ou non conforme</v>
      </c>
      <c r="BT500" s="24"/>
      <c r="BU500" s="29"/>
      <c r="BV500" s="61" t="str">
        <f t="shared" si="219"/>
        <v>Compléter la colonne M</v>
      </c>
      <c r="BW500" s="62"/>
      <c r="BX500" s="29"/>
      <c r="BY500" s="205" t="str">
        <f>IF($M500="","Compléter la colonne M",IF(BW500="","Compléter la part variable",IF($M500=Données!$I$3,BW500,IF(AND($M500=Données!$I$2,BX500=""),"Compléter la colonne précédente",IF(BW500-BX500&lt;=0,0,IF(BX500&gt;=144.44,BW500-144.44,BW500-BX500))))))</f>
        <v>Compléter la colonne M</v>
      </c>
      <c r="BZ500" s="197" t="str">
        <f>IF(BW500="","Compléter la part variable",IF(AND($M500=Données!$I$2,BX500=""),"Compléter mont. unit. versé pour le BTE",IF(BY500-$C$6&lt;0,0,BY500-$C$6)))</f>
        <v>Compléter la part variable</v>
      </c>
      <c r="CA500" s="192" t="str">
        <f t="shared" si="207"/>
        <v>Date signature contrat absente ou non conforme</v>
      </c>
      <c r="CB500" s="24"/>
      <c r="CC500" s="29"/>
      <c r="CD500" s="61" t="str">
        <f t="shared" si="220"/>
        <v>Compléter la colonne M</v>
      </c>
      <c r="CE500" s="62"/>
      <c r="CF500" s="29"/>
      <c r="CG500" s="205" t="str">
        <f>IF($M500="","Compléter la colonne M",IF(CE500="","Compléter la part variable",IF($M500=Données!$I$3,CE500,IF(AND($M500=Données!$I$2,CF500=""),"Compléter la colonne précédente",IF(CE500-CF500&lt;=0,0,IF(CF500&gt;=144.44,CE500-144.44,CE500-CF500))))))</f>
        <v>Compléter la colonne M</v>
      </c>
      <c r="CH500" s="197" t="str">
        <f>IF(CE500="","Compléter la part variable",IF(AND($M500=Données!$I$2,CF500=""),"Compléter mont. unit. versé pour le BTE",IF(CG500-$C$6&lt;0,0,CG500-$C$6)))</f>
        <v>Compléter la part variable</v>
      </c>
      <c r="CI500" s="192" t="str">
        <f t="shared" si="208"/>
        <v>Date signature contrat absente ou non conforme</v>
      </c>
      <c r="CJ500" s="24"/>
      <c r="CK500" s="29"/>
      <c r="CL500" s="61" t="str">
        <f t="shared" si="221"/>
        <v>Compléter la colonne M</v>
      </c>
      <c r="CM500" s="62"/>
      <c r="CN500" s="29"/>
      <c r="CO500" s="205" t="str">
        <f>IF($M500="","Compléter la colonne M",IF(CM500="","Compléter la part variable",IF($M500=Données!$I$3,CM500,IF(AND($M500=Données!$I$2,CN500=""),"Compléter la colonne précédente",IF(CM500-CN500&lt;=0,0,IF(CN500&gt;=144.44,CM500-144.44,CM500-CN500))))))</f>
        <v>Compléter la colonne M</v>
      </c>
      <c r="CP500" s="197" t="str">
        <f>IF(CM500="","Compléter la part variable",IF(AND($M500=Données!$I$2,CN500=""),"Compléter mont. unit. versé pour le BTE",IF(CO500-$C$6&lt;0,0,CO500-$C$6)))</f>
        <v>Compléter la part variable</v>
      </c>
      <c r="CQ500" s="192" t="str">
        <f t="shared" si="209"/>
        <v>Date signature contrat absente ou non conforme</v>
      </c>
      <c r="CR500" s="24"/>
      <c r="CS500" s="29"/>
      <c r="CT500" s="61" t="str">
        <f t="shared" si="222"/>
        <v>Compléter la colonne M</v>
      </c>
      <c r="CU500" s="62"/>
      <c r="CV500" s="29"/>
      <c r="CW500" s="205" t="str">
        <f>IF($M500="","Compléter la colonne M",IF(CU500="","Compléter la part variable",IF($M500=Données!$I$3,CU500,IF(AND($M500=Données!$I$2,CV500=""),"Compléter la colonne précédente",IF(CU500-CV500&lt;=0,0,IF(CV500&gt;=144.44,CU500-144.44,CU500-CV500))))))</f>
        <v>Compléter la colonne M</v>
      </c>
      <c r="CX500" s="197" t="str">
        <f>IF(CU500="","Compléter la part variable",IF(AND($M500=Données!$I$2,CV500=""),"Compléter mont. unit. versé pour le BTE",IF(CW500-$C$6&lt;0,0,CW500-$C$6)))</f>
        <v>Compléter la part variable</v>
      </c>
      <c r="CY500" s="192" t="str">
        <f t="shared" si="210"/>
        <v>Date signature contrat absente ou non conforme</v>
      </c>
      <c r="CZ500" s="24"/>
      <c r="DA500" s="29"/>
      <c r="DB500" s="61" t="str">
        <f t="shared" si="223"/>
        <v>Compléter la colonne M</v>
      </c>
      <c r="DC500" s="62"/>
      <c r="DD500" s="29"/>
      <c r="DE500" s="205" t="str">
        <f>IF($M500="","Compléter la colonne M",IF(DC500="","Compléter la part variable",IF($M500=Données!$I$3,DC500,IF(AND($M500=Données!$I$2,DD500=""),"Compléter la colonne précédente",IF(DC500-DD500&lt;=0,0,IF(DD500&gt;=144.44,DC500-144.44,DC500-DD500))))))</f>
        <v>Compléter la colonne M</v>
      </c>
      <c r="DF500" s="197" t="str">
        <f>IF(DC500="","Compléter la part variable",IF(AND($M500=Données!$I$2,DD500=""),"Compléter mont. unit. versé pour le BTE",IF(DE500-$C$6&lt;0,0,DE500-$C$6)))</f>
        <v>Compléter la part variable</v>
      </c>
      <c r="DG500" s="192" t="str">
        <f t="shared" si="211"/>
        <v>Date signature contrat absente ou non conforme</v>
      </c>
      <c r="DH500" s="106" t="str">
        <f t="shared" si="198"/>
        <v>Remplir les colonnes M,N, Q et P</v>
      </c>
      <c r="DI500" s="153" t="str">
        <f t="shared" si="199"/>
        <v>Remplir les colonnes M, N, Q et P</v>
      </c>
      <c r="DJ500" s="28" t="str">
        <f t="shared" si="200"/>
        <v>Remplir les colonnes M, N, Q et P</v>
      </c>
      <c r="DK500"/>
      <c r="DL500"/>
    </row>
    <row r="501" spans="1:116" x14ac:dyDescent="0.3">
      <c r="A501" s="132"/>
      <c r="B501" s="165"/>
      <c r="C501" s="43"/>
      <c r="D501" s="43"/>
      <c r="E501" s="43"/>
      <c r="F501" s="43"/>
      <c r="G501" s="133"/>
      <c r="H501" s="59"/>
      <c r="I501" s="29"/>
      <c r="J501" s="167"/>
      <c r="K501" s="167"/>
      <c r="L501" s="168"/>
      <c r="M501" s="141"/>
      <c r="N501" s="119"/>
      <c r="O501" s="69"/>
      <c r="P501" s="69"/>
      <c r="Q501" s="145"/>
      <c r="R501" s="24"/>
      <c r="S501" s="29"/>
      <c r="T501" s="61" t="str">
        <f t="shared" si="212"/>
        <v>Compléter la colonne M</v>
      </c>
      <c r="U501" s="62"/>
      <c r="V501" s="103" t="str">
        <f t="shared" si="196"/>
        <v>Compléter la colonne précédente</v>
      </c>
      <c r="W501" s="192" t="str">
        <f t="shared" si="197"/>
        <v>Date signature contrat absente ou non conforme</v>
      </c>
      <c r="X501" s="24"/>
      <c r="Y501" s="29"/>
      <c r="Z501" s="61" t="str">
        <f t="shared" si="213"/>
        <v>Compléter la colonne M</v>
      </c>
      <c r="AA501" s="62"/>
      <c r="AB501" s="29"/>
      <c r="AC501" s="205" t="str">
        <f>IF($M501="","Compléter la colonne M",IF(AA501="","Compléter la part variable",IF($M501=Données!$I$3,AA501,IF(AND($M501=Données!$I$2,AB501=""),"Compléter la colonne précédente",IF(AA501-AB501&lt;=0,0,IF(AB501&gt;=144.44,AA501-144.44,AA501-AB501))))))</f>
        <v>Compléter la colonne M</v>
      </c>
      <c r="AD501" s="197" t="str">
        <f>IF(AA501="","Compléter la part variable",IF(AND($M501=Données!$I$2,AB501=""),"Compléter mont. unit. versé pour le BTE",IF(AC501-$C$6&lt;0,0,AC501-$C$6)))</f>
        <v>Compléter la part variable</v>
      </c>
      <c r="AE501" s="192" t="str">
        <f t="shared" si="201"/>
        <v>Date signature contrat absente ou non conforme</v>
      </c>
      <c r="AF501" s="24"/>
      <c r="AG501" s="29"/>
      <c r="AH501" s="61" t="str">
        <f t="shared" si="214"/>
        <v>Compléter la colonne M</v>
      </c>
      <c r="AI501" s="62"/>
      <c r="AJ501" s="29"/>
      <c r="AK501" s="205" t="str">
        <f>IF($M501="","Compléter la colonne M",IF(AI501="","Compléter la part variable",IF($M501=Données!$I$3,AI501,IF(AND($M501=Données!$I$2,AJ501=""),"Compléter la colonne précédente",IF(AI501-AJ501&lt;=0,0,IF(AJ501&gt;=144.44,AI501-144.44,AI501-AJ501))))))</f>
        <v>Compléter la colonne M</v>
      </c>
      <c r="AL501" s="197" t="str">
        <f>IF(AI501="","Compléter la part variable",IF(AND($M501=Données!$I$2,AJ501=""),"Compléter mont. unit. versé pour le BTE",IF(AK501-$C$6&lt;0,0,AK501-$C$6)))</f>
        <v>Compléter la part variable</v>
      </c>
      <c r="AM501" s="192" t="str">
        <f t="shared" si="202"/>
        <v>Date signature contrat absente ou non conforme</v>
      </c>
      <c r="AN501" s="24"/>
      <c r="AO501" s="29"/>
      <c r="AP501" s="61" t="str">
        <f t="shared" si="215"/>
        <v>Compléter la colonne M</v>
      </c>
      <c r="AQ501" s="62"/>
      <c r="AR501" s="29"/>
      <c r="AS501" s="205" t="str">
        <f>IF($M501="","Compléter la colonne M",IF(AQ501="","Compléter la part variable",IF($M501=Données!$I$3,AQ501,IF(AND($M501=Données!$I$2,AR501=""),"Compléter la colonne précédente",IF(AQ501-AR501&lt;=0,0,IF(AR501&gt;=144.44,AQ501-144.44,AQ501-AR501))))))</f>
        <v>Compléter la colonne M</v>
      </c>
      <c r="AT501" s="197" t="str">
        <f>IF(AQ501="","Compléter la part variable",IF(AND($M501=Données!$I$2,AR501=""),"Compléter mont. unit. versé pour le BTE",IF(AS501-$C$6&lt;0,0,AS501-$C$6)))</f>
        <v>Compléter la part variable</v>
      </c>
      <c r="AU501" s="192" t="str">
        <f t="shared" si="203"/>
        <v>Date signature contrat absente ou non conforme</v>
      </c>
      <c r="AV501" s="24"/>
      <c r="AW501" s="29"/>
      <c r="AX501" s="61" t="str">
        <f t="shared" si="216"/>
        <v>Compléter la colonne M</v>
      </c>
      <c r="AY501" s="62"/>
      <c r="AZ501" s="29"/>
      <c r="BA501" s="205" t="str">
        <f>IF($M501="","Compléter la colonne M",IF(AY501="","Compléter la part variable",IF($M501=Données!$I$3,AY501,IF(AND($M501=Données!$I$2,AZ501=""),"Compléter la colonne précédente",IF(AY501-AZ501&lt;=0,0,IF(AZ501&gt;=144.44,AY501-144.44,AY501-AZ501))))))</f>
        <v>Compléter la colonne M</v>
      </c>
      <c r="BB501" s="197" t="str">
        <f>IF(AY501="","Compléter la part variable",IF(AND($M501=Données!$I$2,AZ501=""),"Compléter mont. unit. versé pour le BTE",IF(BA501-$C$6&lt;0,0,BA501-$C$6)))</f>
        <v>Compléter la part variable</v>
      </c>
      <c r="BC501" s="192" t="str">
        <f t="shared" si="204"/>
        <v>Date signature contrat absente ou non conforme</v>
      </c>
      <c r="BD501" s="24"/>
      <c r="BE501" s="29"/>
      <c r="BF501" s="61" t="str">
        <f t="shared" si="217"/>
        <v>Compléter la colonne M</v>
      </c>
      <c r="BG501" s="62"/>
      <c r="BH501" s="29"/>
      <c r="BI501" s="205" t="str">
        <f>IF($M501="","Compléter la colonne M",IF(BG501="","Compléter la part variable",IF($M501=Données!$I$3,BG501,IF(AND($M501=Données!$I$2,BH501=""),"Compléter la colonne précédente",IF(BG501-BH501&lt;=0,0,IF(BH501&gt;=144.44,BG501-144.44,BG501-BH501))))))</f>
        <v>Compléter la colonne M</v>
      </c>
      <c r="BJ501" s="197" t="str">
        <f>IF(BG501="","Compléter la part variable",IF(AND($M501=Données!$I$2,BH501=""),"Compléter mont. unit. versé pour le BTE",IF(BI501-$C$6&lt;0,0,BI501-$C$6)))</f>
        <v>Compléter la part variable</v>
      </c>
      <c r="BK501" s="192" t="str">
        <f t="shared" si="205"/>
        <v>Date signature contrat absente ou non conforme</v>
      </c>
      <c r="BL501" s="24"/>
      <c r="BM501" s="29"/>
      <c r="BN501" s="61" t="str">
        <f t="shared" si="218"/>
        <v>Compléter la colonne M</v>
      </c>
      <c r="BO501" s="62"/>
      <c r="BP501" s="29"/>
      <c r="BQ501" s="205" t="str">
        <f>IF($M501="","Compléter la colonne M",IF(BO501="","Compléter la part variable",IF($M501=Données!$I$3,BO501,IF(AND($M501=Données!$I$2,BP501=""),"Compléter la colonne précédente",IF(BO501-BP501&lt;=0,0,IF(BP501&gt;=144.44,BO501-144.44,BO501-BP501))))))</f>
        <v>Compléter la colonne M</v>
      </c>
      <c r="BR501" s="197" t="str">
        <f>IF(BO501="","Compléter la part variable",IF(AND($M501=Données!$I$2,BP501=""),"Compléter mont. unit. versé pour le BTE",IF(BQ501-$C$6&lt;0,0,BQ501-$C$6)))</f>
        <v>Compléter la part variable</v>
      </c>
      <c r="BS501" s="192" t="str">
        <f t="shared" si="206"/>
        <v>Date signature contrat absente ou non conforme</v>
      </c>
      <c r="BT501" s="24"/>
      <c r="BU501" s="29"/>
      <c r="BV501" s="61" t="str">
        <f t="shared" si="219"/>
        <v>Compléter la colonne M</v>
      </c>
      <c r="BW501" s="62"/>
      <c r="BX501" s="29"/>
      <c r="BY501" s="205" t="str">
        <f>IF($M501="","Compléter la colonne M",IF(BW501="","Compléter la part variable",IF($M501=Données!$I$3,BW501,IF(AND($M501=Données!$I$2,BX501=""),"Compléter la colonne précédente",IF(BW501-BX501&lt;=0,0,IF(BX501&gt;=144.44,BW501-144.44,BW501-BX501))))))</f>
        <v>Compléter la colonne M</v>
      </c>
      <c r="BZ501" s="197" t="str">
        <f>IF(BW501="","Compléter la part variable",IF(AND($M501=Données!$I$2,BX501=""),"Compléter mont. unit. versé pour le BTE",IF(BY501-$C$6&lt;0,0,BY501-$C$6)))</f>
        <v>Compléter la part variable</v>
      </c>
      <c r="CA501" s="192" t="str">
        <f t="shared" si="207"/>
        <v>Date signature contrat absente ou non conforme</v>
      </c>
      <c r="CB501" s="24"/>
      <c r="CC501" s="29"/>
      <c r="CD501" s="61" t="str">
        <f t="shared" si="220"/>
        <v>Compléter la colonne M</v>
      </c>
      <c r="CE501" s="62"/>
      <c r="CF501" s="29"/>
      <c r="CG501" s="205" t="str">
        <f>IF($M501="","Compléter la colonne M",IF(CE501="","Compléter la part variable",IF($M501=Données!$I$3,CE501,IF(AND($M501=Données!$I$2,CF501=""),"Compléter la colonne précédente",IF(CE501-CF501&lt;=0,0,IF(CF501&gt;=144.44,CE501-144.44,CE501-CF501))))))</f>
        <v>Compléter la colonne M</v>
      </c>
      <c r="CH501" s="197" t="str">
        <f>IF(CE501="","Compléter la part variable",IF(AND($M501=Données!$I$2,CF501=""),"Compléter mont. unit. versé pour le BTE",IF(CG501-$C$6&lt;0,0,CG501-$C$6)))</f>
        <v>Compléter la part variable</v>
      </c>
      <c r="CI501" s="192" t="str">
        <f t="shared" si="208"/>
        <v>Date signature contrat absente ou non conforme</v>
      </c>
      <c r="CJ501" s="24"/>
      <c r="CK501" s="29"/>
      <c r="CL501" s="61" t="str">
        <f t="shared" si="221"/>
        <v>Compléter la colonne M</v>
      </c>
      <c r="CM501" s="62"/>
      <c r="CN501" s="29"/>
      <c r="CO501" s="205" t="str">
        <f>IF($M501="","Compléter la colonne M",IF(CM501="","Compléter la part variable",IF($M501=Données!$I$3,CM501,IF(AND($M501=Données!$I$2,CN501=""),"Compléter la colonne précédente",IF(CM501-CN501&lt;=0,0,IF(CN501&gt;=144.44,CM501-144.44,CM501-CN501))))))</f>
        <v>Compléter la colonne M</v>
      </c>
      <c r="CP501" s="197" t="str">
        <f>IF(CM501="","Compléter la part variable",IF(AND($M501=Données!$I$2,CN501=""),"Compléter mont. unit. versé pour le BTE",IF(CO501-$C$6&lt;0,0,CO501-$C$6)))</f>
        <v>Compléter la part variable</v>
      </c>
      <c r="CQ501" s="192" t="str">
        <f t="shared" si="209"/>
        <v>Date signature contrat absente ou non conforme</v>
      </c>
      <c r="CR501" s="24"/>
      <c r="CS501" s="29"/>
      <c r="CT501" s="61" t="str">
        <f t="shared" si="222"/>
        <v>Compléter la colonne M</v>
      </c>
      <c r="CU501" s="62"/>
      <c r="CV501" s="29"/>
      <c r="CW501" s="205" t="str">
        <f>IF($M501="","Compléter la colonne M",IF(CU501="","Compléter la part variable",IF($M501=Données!$I$3,CU501,IF(AND($M501=Données!$I$2,CV501=""),"Compléter la colonne précédente",IF(CU501-CV501&lt;=0,0,IF(CV501&gt;=144.44,CU501-144.44,CU501-CV501))))))</f>
        <v>Compléter la colonne M</v>
      </c>
      <c r="CX501" s="197" t="str">
        <f>IF(CU501="","Compléter la part variable",IF(AND($M501=Données!$I$2,CV501=""),"Compléter mont. unit. versé pour le BTE",IF(CW501-$C$6&lt;0,0,CW501-$C$6)))</f>
        <v>Compléter la part variable</v>
      </c>
      <c r="CY501" s="192" t="str">
        <f t="shared" si="210"/>
        <v>Date signature contrat absente ou non conforme</v>
      </c>
      <c r="CZ501" s="24"/>
      <c r="DA501" s="29"/>
      <c r="DB501" s="61" t="str">
        <f t="shared" si="223"/>
        <v>Compléter la colonne M</v>
      </c>
      <c r="DC501" s="62"/>
      <c r="DD501" s="29"/>
      <c r="DE501" s="205" t="str">
        <f>IF($M501="","Compléter la colonne M",IF(DC501="","Compléter la part variable",IF($M501=Données!$I$3,DC501,IF(AND($M501=Données!$I$2,DD501=""),"Compléter la colonne précédente",IF(DC501-DD501&lt;=0,0,IF(DD501&gt;=144.44,DC501-144.44,DC501-DD501))))))</f>
        <v>Compléter la colonne M</v>
      </c>
      <c r="DF501" s="197" t="str">
        <f>IF(DC501="","Compléter la part variable",IF(AND($M501=Données!$I$2,DD501=""),"Compléter mont. unit. versé pour le BTE",IF(DE501-$C$6&lt;0,0,DE501-$C$6)))</f>
        <v>Compléter la part variable</v>
      </c>
      <c r="DG501" s="192" t="str">
        <f t="shared" si="211"/>
        <v>Date signature contrat absente ou non conforme</v>
      </c>
      <c r="DH501" s="106" t="str">
        <f t="shared" si="198"/>
        <v>Remplir les colonnes M,N, Q et P</v>
      </c>
      <c r="DI501" s="153" t="str">
        <f t="shared" si="199"/>
        <v>Remplir les colonnes M, N, Q et P</v>
      </c>
      <c r="DJ501" s="28" t="str">
        <f t="shared" si="200"/>
        <v>Remplir les colonnes M, N, Q et P</v>
      </c>
      <c r="DK501"/>
      <c r="DL501"/>
    </row>
    <row r="502" spans="1:116" x14ac:dyDescent="0.3">
      <c r="A502" s="132"/>
      <c r="B502" s="165"/>
      <c r="C502" s="43"/>
      <c r="D502" s="43"/>
      <c r="E502" s="43"/>
      <c r="F502" s="43"/>
      <c r="G502" s="133"/>
      <c r="H502" s="59"/>
      <c r="I502" s="29"/>
      <c r="J502" s="167"/>
      <c r="K502" s="167"/>
      <c r="L502" s="168"/>
      <c r="M502" s="141"/>
      <c r="N502" s="119"/>
      <c r="O502" s="69"/>
      <c r="P502" s="69"/>
      <c r="Q502" s="145"/>
      <c r="R502" s="24"/>
      <c r="S502" s="29"/>
      <c r="T502" s="61" t="str">
        <f t="shared" si="212"/>
        <v>Compléter la colonne M</v>
      </c>
      <c r="U502" s="62"/>
      <c r="V502" s="103" t="str">
        <f t="shared" si="196"/>
        <v>Compléter la colonne précédente</v>
      </c>
      <c r="W502" s="192" t="str">
        <f t="shared" si="197"/>
        <v>Date signature contrat absente ou non conforme</v>
      </c>
      <c r="X502" s="24"/>
      <c r="Y502" s="29"/>
      <c r="Z502" s="61" t="str">
        <f t="shared" si="213"/>
        <v>Compléter la colonne M</v>
      </c>
      <c r="AA502" s="62"/>
      <c r="AB502" s="29"/>
      <c r="AC502" s="205" t="str">
        <f>IF($M502="","Compléter la colonne M",IF(AA502="","Compléter la part variable",IF($M502=Données!$I$3,AA502,IF(AND($M502=Données!$I$2,AB502=""),"Compléter la colonne précédente",IF(AA502-AB502&lt;=0,0,IF(AB502&gt;=144.44,AA502-144.44,AA502-AB502))))))</f>
        <v>Compléter la colonne M</v>
      </c>
      <c r="AD502" s="197" t="str">
        <f>IF(AA502="","Compléter la part variable",IF(AND($M502=Données!$I$2,AB502=""),"Compléter mont. unit. versé pour le BTE",IF(AC502-$C$6&lt;0,0,AC502-$C$6)))</f>
        <v>Compléter la part variable</v>
      </c>
      <c r="AE502" s="192" t="str">
        <f t="shared" si="201"/>
        <v>Date signature contrat absente ou non conforme</v>
      </c>
      <c r="AF502" s="24"/>
      <c r="AG502" s="29"/>
      <c r="AH502" s="61" t="str">
        <f t="shared" si="214"/>
        <v>Compléter la colonne M</v>
      </c>
      <c r="AI502" s="62"/>
      <c r="AJ502" s="29"/>
      <c r="AK502" s="205" t="str">
        <f>IF($M502="","Compléter la colonne M",IF(AI502="","Compléter la part variable",IF($M502=Données!$I$3,AI502,IF(AND($M502=Données!$I$2,AJ502=""),"Compléter la colonne précédente",IF(AI502-AJ502&lt;=0,0,IF(AJ502&gt;=144.44,AI502-144.44,AI502-AJ502))))))</f>
        <v>Compléter la colonne M</v>
      </c>
      <c r="AL502" s="197" t="str">
        <f>IF(AI502="","Compléter la part variable",IF(AND($M502=Données!$I$2,AJ502=""),"Compléter mont. unit. versé pour le BTE",IF(AK502-$C$6&lt;0,0,AK502-$C$6)))</f>
        <v>Compléter la part variable</v>
      </c>
      <c r="AM502" s="192" t="str">
        <f t="shared" si="202"/>
        <v>Date signature contrat absente ou non conforme</v>
      </c>
      <c r="AN502" s="24"/>
      <c r="AO502" s="29"/>
      <c r="AP502" s="61" t="str">
        <f t="shared" si="215"/>
        <v>Compléter la colonne M</v>
      </c>
      <c r="AQ502" s="62"/>
      <c r="AR502" s="29"/>
      <c r="AS502" s="205" t="str">
        <f>IF($M502="","Compléter la colonne M",IF(AQ502="","Compléter la part variable",IF($M502=Données!$I$3,AQ502,IF(AND($M502=Données!$I$2,AR502=""),"Compléter la colonne précédente",IF(AQ502-AR502&lt;=0,0,IF(AR502&gt;=144.44,AQ502-144.44,AQ502-AR502))))))</f>
        <v>Compléter la colonne M</v>
      </c>
      <c r="AT502" s="197" t="str">
        <f>IF(AQ502="","Compléter la part variable",IF(AND($M502=Données!$I$2,AR502=""),"Compléter mont. unit. versé pour le BTE",IF(AS502-$C$6&lt;0,0,AS502-$C$6)))</f>
        <v>Compléter la part variable</v>
      </c>
      <c r="AU502" s="192" t="str">
        <f t="shared" si="203"/>
        <v>Date signature contrat absente ou non conforme</v>
      </c>
      <c r="AV502" s="24"/>
      <c r="AW502" s="29"/>
      <c r="AX502" s="61" t="str">
        <f t="shared" si="216"/>
        <v>Compléter la colonne M</v>
      </c>
      <c r="AY502" s="62"/>
      <c r="AZ502" s="29"/>
      <c r="BA502" s="205" t="str">
        <f>IF($M502="","Compléter la colonne M",IF(AY502="","Compléter la part variable",IF($M502=Données!$I$3,AY502,IF(AND($M502=Données!$I$2,AZ502=""),"Compléter la colonne précédente",IF(AY502-AZ502&lt;=0,0,IF(AZ502&gt;=144.44,AY502-144.44,AY502-AZ502))))))</f>
        <v>Compléter la colonne M</v>
      </c>
      <c r="BB502" s="197" t="str">
        <f>IF(AY502="","Compléter la part variable",IF(AND($M502=Données!$I$2,AZ502=""),"Compléter mont. unit. versé pour le BTE",IF(BA502-$C$6&lt;0,0,BA502-$C$6)))</f>
        <v>Compléter la part variable</v>
      </c>
      <c r="BC502" s="192" t="str">
        <f t="shared" si="204"/>
        <v>Date signature contrat absente ou non conforme</v>
      </c>
      <c r="BD502" s="24"/>
      <c r="BE502" s="29"/>
      <c r="BF502" s="61" t="str">
        <f t="shared" si="217"/>
        <v>Compléter la colonne M</v>
      </c>
      <c r="BG502" s="62"/>
      <c r="BH502" s="29"/>
      <c r="BI502" s="205" t="str">
        <f>IF($M502="","Compléter la colonne M",IF(BG502="","Compléter la part variable",IF($M502=Données!$I$3,BG502,IF(AND($M502=Données!$I$2,BH502=""),"Compléter la colonne précédente",IF(BG502-BH502&lt;=0,0,IF(BH502&gt;=144.44,BG502-144.44,BG502-BH502))))))</f>
        <v>Compléter la colonne M</v>
      </c>
      <c r="BJ502" s="197" t="str">
        <f>IF(BG502="","Compléter la part variable",IF(AND($M502=Données!$I$2,BH502=""),"Compléter mont. unit. versé pour le BTE",IF(BI502-$C$6&lt;0,0,BI502-$C$6)))</f>
        <v>Compléter la part variable</v>
      </c>
      <c r="BK502" s="192" t="str">
        <f t="shared" si="205"/>
        <v>Date signature contrat absente ou non conforme</v>
      </c>
      <c r="BL502" s="24"/>
      <c r="BM502" s="29"/>
      <c r="BN502" s="61" t="str">
        <f t="shared" si="218"/>
        <v>Compléter la colonne M</v>
      </c>
      <c r="BO502" s="62"/>
      <c r="BP502" s="29"/>
      <c r="BQ502" s="205" t="str">
        <f>IF($M502="","Compléter la colonne M",IF(BO502="","Compléter la part variable",IF($M502=Données!$I$3,BO502,IF(AND($M502=Données!$I$2,BP502=""),"Compléter la colonne précédente",IF(BO502-BP502&lt;=0,0,IF(BP502&gt;=144.44,BO502-144.44,BO502-BP502))))))</f>
        <v>Compléter la colonne M</v>
      </c>
      <c r="BR502" s="197" t="str">
        <f>IF(BO502="","Compléter la part variable",IF(AND($M502=Données!$I$2,BP502=""),"Compléter mont. unit. versé pour le BTE",IF(BQ502-$C$6&lt;0,0,BQ502-$C$6)))</f>
        <v>Compléter la part variable</v>
      </c>
      <c r="BS502" s="192" t="str">
        <f t="shared" si="206"/>
        <v>Date signature contrat absente ou non conforme</v>
      </c>
      <c r="BT502" s="24"/>
      <c r="BU502" s="29"/>
      <c r="BV502" s="61" t="str">
        <f t="shared" si="219"/>
        <v>Compléter la colonne M</v>
      </c>
      <c r="BW502" s="62"/>
      <c r="BX502" s="29"/>
      <c r="BY502" s="205" t="str">
        <f>IF($M502="","Compléter la colonne M",IF(BW502="","Compléter la part variable",IF($M502=Données!$I$3,BW502,IF(AND($M502=Données!$I$2,BX502=""),"Compléter la colonne précédente",IF(BW502-BX502&lt;=0,0,IF(BX502&gt;=144.44,BW502-144.44,BW502-BX502))))))</f>
        <v>Compléter la colonne M</v>
      </c>
      <c r="BZ502" s="197" t="str">
        <f>IF(BW502="","Compléter la part variable",IF(AND($M502=Données!$I$2,BX502=""),"Compléter mont. unit. versé pour le BTE",IF(BY502-$C$6&lt;0,0,BY502-$C$6)))</f>
        <v>Compléter la part variable</v>
      </c>
      <c r="CA502" s="192" t="str">
        <f t="shared" si="207"/>
        <v>Date signature contrat absente ou non conforme</v>
      </c>
      <c r="CB502" s="24"/>
      <c r="CC502" s="29"/>
      <c r="CD502" s="61" t="str">
        <f t="shared" si="220"/>
        <v>Compléter la colonne M</v>
      </c>
      <c r="CE502" s="62"/>
      <c r="CF502" s="29"/>
      <c r="CG502" s="205" t="str">
        <f>IF($M502="","Compléter la colonne M",IF(CE502="","Compléter la part variable",IF($M502=Données!$I$3,CE502,IF(AND($M502=Données!$I$2,CF502=""),"Compléter la colonne précédente",IF(CE502-CF502&lt;=0,0,IF(CF502&gt;=144.44,CE502-144.44,CE502-CF502))))))</f>
        <v>Compléter la colonne M</v>
      </c>
      <c r="CH502" s="197" t="str">
        <f>IF(CE502="","Compléter la part variable",IF(AND($M502=Données!$I$2,CF502=""),"Compléter mont. unit. versé pour le BTE",IF(CG502-$C$6&lt;0,0,CG502-$C$6)))</f>
        <v>Compléter la part variable</v>
      </c>
      <c r="CI502" s="192" t="str">
        <f t="shared" si="208"/>
        <v>Date signature contrat absente ou non conforme</v>
      </c>
      <c r="CJ502" s="24"/>
      <c r="CK502" s="29"/>
      <c r="CL502" s="61" t="str">
        <f t="shared" si="221"/>
        <v>Compléter la colonne M</v>
      </c>
      <c r="CM502" s="62"/>
      <c r="CN502" s="29"/>
      <c r="CO502" s="205" t="str">
        <f>IF($M502="","Compléter la colonne M",IF(CM502="","Compléter la part variable",IF($M502=Données!$I$3,CM502,IF(AND($M502=Données!$I$2,CN502=""),"Compléter la colonne précédente",IF(CM502-CN502&lt;=0,0,IF(CN502&gt;=144.44,CM502-144.44,CM502-CN502))))))</f>
        <v>Compléter la colonne M</v>
      </c>
      <c r="CP502" s="197" t="str">
        <f>IF(CM502="","Compléter la part variable",IF(AND($M502=Données!$I$2,CN502=""),"Compléter mont. unit. versé pour le BTE",IF(CO502-$C$6&lt;0,0,CO502-$C$6)))</f>
        <v>Compléter la part variable</v>
      </c>
      <c r="CQ502" s="192" t="str">
        <f t="shared" si="209"/>
        <v>Date signature contrat absente ou non conforme</v>
      </c>
      <c r="CR502" s="24"/>
      <c r="CS502" s="29"/>
      <c r="CT502" s="61" t="str">
        <f t="shared" si="222"/>
        <v>Compléter la colonne M</v>
      </c>
      <c r="CU502" s="62"/>
      <c r="CV502" s="29"/>
      <c r="CW502" s="205" t="str">
        <f>IF($M502="","Compléter la colonne M",IF(CU502="","Compléter la part variable",IF($M502=Données!$I$3,CU502,IF(AND($M502=Données!$I$2,CV502=""),"Compléter la colonne précédente",IF(CU502-CV502&lt;=0,0,IF(CV502&gt;=144.44,CU502-144.44,CU502-CV502))))))</f>
        <v>Compléter la colonne M</v>
      </c>
      <c r="CX502" s="197" t="str">
        <f>IF(CU502="","Compléter la part variable",IF(AND($M502=Données!$I$2,CV502=""),"Compléter mont. unit. versé pour le BTE",IF(CW502-$C$6&lt;0,0,CW502-$C$6)))</f>
        <v>Compléter la part variable</v>
      </c>
      <c r="CY502" s="192" t="str">
        <f t="shared" si="210"/>
        <v>Date signature contrat absente ou non conforme</v>
      </c>
      <c r="CZ502" s="24"/>
      <c r="DA502" s="29"/>
      <c r="DB502" s="61" t="str">
        <f t="shared" si="223"/>
        <v>Compléter la colonne M</v>
      </c>
      <c r="DC502" s="62"/>
      <c r="DD502" s="29"/>
      <c r="DE502" s="205" t="str">
        <f>IF($M502="","Compléter la colonne M",IF(DC502="","Compléter la part variable",IF($M502=Données!$I$3,DC502,IF(AND($M502=Données!$I$2,DD502=""),"Compléter la colonne précédente",IF(DC502-DD502&lt;=0,0,IF(DD502&gt;=144.44,DC502-144.44,DC502-DD502))))))</f>
        <v>Compléter la colonne M</v>
      </c>
      <c r="DF502" s="197" t="str">
        <f>IF(DC502="","Compléter la part variable",IF(AND($M502=Données!$I$2,DD502=""),"Compléter mont. unit. versé pour le BTE",IF(DE502-$C$6&lt;0,0,DE502-$C$6)))</f>
        <v>Compléter la part variable</v>
      </c>
      <c r="DG502" s="192" t="str">
        <f t="shared" si="211"/>
        <v>Date signature contrat absente ou non conforme</v>
      </c>
      <c r="DH502" s="106" t="str">
        <f t="shared" si="198"/>
        <v>Remplir les colonnes M,N, Q et P</v>
      </c>
      <c r="DI502" s="153" t="str">
        <f t="shared" si="199"/>
        <v>Remplir les colonnes M, N, Q et P</v>
      </c>
      <c r="DJ502" s="28" t="str">
        <f t="shared" si="200"/>
        <v>Remplir les colonnes M, N, Q et P</v>
      </c>
      <c r="DK502"/>
      <c r="DL502"/>
    </row>
    <row r="503" spans="1:116" x14ac:dyDescent="0.3">
      <c r="A503" s="132"/>
      <c r="B503" s="165"/>
      <c r="C503" s="43"/>
      <c r="D503" s="43"/>
      <c r="E503" s="43"/>
      <c r="F503" s="43"/>
      <c r="G503" s="133"/>
      <c r="H503" s="59"/>
      <c r="I503" s="29"/>
      <c r="J503" s="167"/>
      <c r="K503" s="167"/>
      <c r="L503" s="168"/>
      <c r="M503" s="141"/>
      <c r="N503" s="119"/>
      <c r="O503" s="69"/>
      <c r="P503" s="69"/>
      <c r="Q503" s="145"/>
      <c r="R503" s="24"/>
      <c r="S503" s="29"/>
      <c r="T503" s="61" t="str">
        <f t="shared" si="212"/>
        <v>Compléter la colonne M</v>
      </c>
      <c r="U503" s="62"/>
      <c r="V503" s="103" t="str">
        <f t="shared" si="196"/>
        <v>Compléter la colonne précédente</v>
      </c>
      <c r="W503" s="192" t="str">
        <f t="shared" si="197"/>
        <v>Date signature contrat absente ou non conforme</v>
      </c>
      <c r="X503" s="24"/>
      <c r="Y503" s="29"/>
      <c r="Z503" s="61" t="str">
        <f t="shared" si="213"/>
        <v>Compléter la colonne M</v>
      </c>
      <c r="AA503" s="62"/>
      <c r="AB503" s="29"/>
      <c r="AC503" s="205" t="str">
        <f>IF($M503="","Compléter la colonne M",IF(AA503="","Compléter la part variable",IF($M503=Données!$I$3,AA503,IF(AND($M503=Données!$I$2,AB503=""),"Compléter la colonne précédente",IF(AA503-AB503&lt;=0,0,IF(AB503&gt;=144.44,AA503-144.44,AA503-AB503))))))</f>
        <v>Compléter la colonne M</v>
      </c>
      <c r="AD503" s="197" t="str">
        <f>IF(AA503="","Compléter la part variable",IF(AND($M503=Données!$I$2,AB503=""),"Compléter mont. unit. versé pour le BTE",IF(AC503-$C$6&lt;0,0,AC503-$C$6)))</f>
        <v>Compléter la part variable</v>
      </c>
      <c r="AE503" s="192" t="str">
        <f t="shared" si="201"/>
        <v>Date signature contrat absente ou non conforme</v>
      </c>
      <c r="AF503" s="24"/>
      <c r="AG503" s="29"/>
      <c r="AH503" s="61" t="str">
        <f t="shared" si="214"/>
        <v>Compléter la colonne M</v>
      </c>
      <c r="AI503" s="62"/>
      <c r="AJ503" s="29"/>
      <c r="AK503" s="205" t="str">
        <f>IF($M503="","Compléter la colonne M",IF(AI503="","Compléter la part variable",IF($M503=Données!$I$3,AI503,IF(AND($M503=Données!$I$2,AJ503=""),"Compléter la colonne précédente",IF(AI503-AJ503&lt;=0,0,IF(AJ503&gt;=144.44,AI503-144.44,AI503-AJ503))))))</f>
        <v>Compléter la colonne M</v>
      </c>
      <c r="AL503" s="197" t="str">
        <f>IF(AI503="","Compléter la part variable",IF(AND($M503=Données!$I$2,AJ503=""),"Compléter mont. unit. versé pour le BTE",IF(AK503-$C$6&lt;0,0,AK503-$C$6)))</f>
        <v>Compléter la part variable</v>
      </c>
      <c r="AM503" s="192" t="str">
        <f t="shared" si="202"/>
        <v>Date signature contrat absente ou non conforme</v>
      </c>
      <c r="AN503" s="24"/>
      <c r="AO503" s="29"/>
      <c r="AP503" s="61" t="str">
        <f t="shared" si="215"/>
        <v>Compléter la colonne M</v>
      </c>
      <c r="AQ503" s="62"/>
      <c r="AR503" s="29"/>
      <c r="AS503" s="205" t="str">
        <f>IF($M503="","Compléter la colonne M",IF(AQ503="","Compléter la part variable",IF($M503=Données!$I$3,AQ503,IF(AND($M503=Données!$I$2,AR503=""),"Compléter la colonne précédente",IF(AQ503-AR503&lt;=0,0,IF(AR503&gt;=144.44,AQ503-144.44,AQ503-AR503))))))</f>
        <v>Compléter la colonne M</v>
      </c>
      <c r="AT503" s="197" t="str">
        <f>IF(AQ503="","Compléter la part variable",IF(AND($M503=Données!$I$2,AR503=""),"Compléter mont. unit. versé pour le BTE",IF(AS503-$C$6&lt;0,0,AS503-$C$6)))</f>
        <v>Compléter la part variable</v>
      </c>
      <c r="AU503" s="192" t="str">
        <f t="shared" si="203"/>
        <v>Date signature contrat absente ou non conforme</v>
      </c>
      <c r="AV503" s="24"/>
      <c r="AW503" s="29"/>
      <c r="AX503" s="61" t="str">
        <f t="shared" si="216"/>
        <v>Compléter la colonne M</v>
      </c>
      <c r="AY503" s="62"/>
      <c r="AZ503" s="29"/>
      <c r="BA503" s="205" t="str">
        <f>IF($M503="","Compléter la colonne M",IF(AY503="","Compléter la part variable",IF($M503=Données!$I$3,AY503,IF(AND($M503=Données!$I$2,AZ503=""),"Compléter la colonne précédente",IF(AY503-AZ503&lt;=0,0,IF(AZ503&gt;=144.44,AY503-144.44,AY503-AZ503))))))</f>
        <v>Compléter la colonne M</v>
      </c>
      <c r="BB503" s="197" t="str">
        <f>IF(AY503="","Compléter la part variable",IF(AND($M503=Données!$I$2,AZ503=""),"Compléter mont. unit. versé pour le BTE",IF(BA503-$C$6&lt;0,0,BA503-$C$6)))</f>
        <v>Compléter la part variable</v>
      </c>
      <c r="BC503" s="192" t="str">
        <f t="shared" si="204"/>
        <v>Date signature contrat absente ou non conforme</v>
      </c>
      <c r="BD503" s="24"/>
      <c r="BE503" s="29"/>
      <c r="BF503" s="61" t="str">
        <f t="shared" si="217"/>
        <v>Compléter la colonne M</v>
      </c>
      <c r="BG503" s="62"/>
      <c r="BH503" s="29"/>
      <c r="BI503" s="205" t="str">
        <f>IF($M503="","Compléter la colonne M",IF(BG503="","Compléter la part variable",IF($M503=Données!$I$3,BG503,IF(AND($M503=Données!$I$2,BH503=""),"Compléter la colonne précédente",IF(BG503-BH503&lt;=0,0,IF(BH503&gt;=144.44,BG503-144.44,BG503-BH503))))))</f>
        <v>Compléter la colonne M</v>
      </c>
      <c r="BJ503" s="197" t="str">
        <f>IF(BG503="","Compléter la part variable",IF(AND($M503=Données!$I$2,BH503=""),"Compléter mont. unit. versé pour le BTE",IF(BI503-$C$6&lt;0,0,BI503-$C$6)))</f>
        <v>Compléter la part variable</v>
      </c>
      <c r="BK503" s="192" t="str">
        <f t="shared" si="205"/>
        <v>Date signature contrat absente ou non conforme</v>
      </c>
      <c r="BL503" s="24"/>
      <c r="BM503" s="29"/>
      <c r="BN503" s="61" t="str">
        <f t="shared" si="218"/>
        <v>Compléter la colonne M</v>
      </c>
      <c r="BO503" s="62"/>
      <c r="BP503" s="29"/>
      <c r="BQ503" s="205" t="str">
        <f>IF($M503="","Compléter la colonne M",IF(BO503="","Compléter la part variable",IF($M503=Données!$I$3,BO503,IF(AND($M503=Données!$I$2,BP503=""),"Compléter la colonne précédente",IF(BO503-BP503&lt;=0,0,IF(BP503&gt;=144.44,BO503-144.44,BO503-BP503))))))</f>
        <v>Compléter la colonne M</v>
      </c>
      <c r="BR503" s="197" t="str">
        <f>IF(BO503="","Compléter la part variable",IF(AND($M503=Données!$I$2,BP503=""),"Compléter mont. unit. versé pour le BTE",IF(BQ503-$C$6&lt;0,0,BQ503-$C$6)))</f>
        <v>Compléter la part variable</v>
      </c>
      <c r="BS503" s="192" t="str">
        <f t="shared" si="206"/>
        <v>Date signature contrat absente ou non conforme</v>
      </c>
      <c r="BT503" s="24"/>
      <c r="BU503" s="29"/>
      <c r="BV503" s="61" t="str">
        <f t="shared" si="219"/>
        <v>Compléter la colonne M</v>
      </c>
      <c r="BW503" s="62"/>
      <c r="BX503" s="29"/>
      <c r="BY503" s="205" t="str">
        <f>IF($M503="","Compléter la colonne M",IF(BW503="","Compléter la part variable",IF($M503=Données!$I$3,BW503,IF(AND($M503=Données!$I$2,BX503=""),"Compléter la colonne précédente",IF(BW503-BX503&lt;=0,0,IF(BX503&gt;=144.44,BW503-144.44,BW503-BX503))))))</f>
        <v>Compléter la colonne M</v>
      </c>
      <c r="BZ503" s="197" t="str">
        <f>IF(BW503="","Compléter la part variable",IF(AND($M503=Données!$I$2,BX503=""),"Compléter mont. unit. versé pour le BTE",IF(BY503-$C$6&lt;0,0,BY503-$C$6)))</f>
        <v>Compléter la part variable</v>
      </c>
      <c r="CA503" s="192" t="str">
        <f t="shared" si="207"/>
        <v>Date signature contrat absente ou non conforme</v>
      </c>
      <c r="CB503" s="24"/>
      <c r="CC503" s="29"/>
      <c r="CD503" s="61" t="str">
        <f t="shared" si="220"/>
        <v>Compléter la colonne M</v>
      </c>
      <c r="CE503" s="62"/>
      <c r="CF503" s="29"/>
      <c r="CG503" s="205" t="str">
        <f>IF($M503="","Compléter la colonne M",IF(CE503="","Compléter la part variable",IF($M503=Données!$I$3,CE503,IF(AND($M503=Données!$I$2,CF503=""),"Compléter la colonne précédente",IF(CE503-CF503&lt;=0,0,IF(CF503&gt;=144.44,CE503-144.44,CE503-CF503))))))</f>
        <v>Compléter la colonne M</v>
      </c>
      <c r="CH503" s="197" t="str">
        <f>IF(CE503="","Compléter la part variable",IF(AND($M503=Données!$I$2,CF503=""),"Compléter mont. unit. versé pour le BTE",IF(CG503-$C$6&lt;0,0,CG503-$C$6)))</f>
        <v>Compléter la part variable</v>
      </c>
      <c r="CI503" s="192" t="str">
        <f t="shared" si="208"/>
        <v>Date signature contrat absente ou non conforme</v>
      </c>
      <c r="CJ503" s="24"/>
      <c r="CK503" s="29"/>
      <c r="CL503" s="61" t="str">
        <f t="shared" si="221"/>
        <v>Compléter la colonne M</v>
      </c>
      <c r="CM503" s="62"/>
      <c r="CN503" s="29"/>
      <c r="CO503" s="205" t="str">
        <f>IF($M503="","Compléter la colonne M",IF(CM503="","Compléter la part variable",IF($M503=Données!$I$3,CM503,IF(AND($M503=Données!$I$2,CN503=""),"Compléter la colonne précédente",IF(CM503-CN503&lt;=0,0,IF(CN503&gt;=144.44,CM503-144.44,CM503-CN503))))))</f>
        <v>Compléter la colonne M</v>
      </c>
      <c r="CP503" s="197" t="str">
        <f>IF(CM503="","Compléter la part variable",IF(AND($M503=Données!$I$2,CN503=""),"Compléter mont. unit. versé pour le BTE",IF(CO503-$C$6&lt;0,0,CO503-$C$6)))</f>
        <v>Compléter la part variable</v>
      </c>
      <c r="CQ503" s="192" t="str">
        <f t="shared" si="209"/>
        <v>Date signature contrat absente ou non conforme</v>
      </c>
      <c r="CR503" s="24"/>
      <c r="CS503" s="29"/>
      <c r="CT503" s="61" t="str">
        <f t="shared" si="222"/>
        <v>Compléter la colonne M</v>
      </c>
      <c r="CU503" s="62"/>
      <c r="CV503" s="29"/>
      <c r="CW503" s="205" t="str">
        <f>IF($M503="","Compléter la colonne M",IF(CU503="","Compléter la part variable",IF($M503=Données!$I$3,CU503,IF(AND($M503=Données!$I$2,CV503=""),"Compléter la colonne précédente",IF(CU503-CV503&lt;=0,0,IF(CV503&gt;=144.44,CU503-144.44,CU503-CV503))))))</f>
        <v>Compléter la colonne M</v>
      </c>
      <c r="CX503" s="197" t="str">
        <f>IF(CU503="","Compléter la part variable",IF(AND($M503=Données!$I$2,CV503=""),"Compléter mont. unit. versé pour le BTE",IF(CW503-$C$6&lt;0,0,CW503-$C$6)))</f>
        <v>Compléter la part variable</v>
      </c>
      <c r="CY503" s="192" t="str">
        <f t="shared" si="210"/>
        <v>Date signature contrat absente ou non conforme</v>
      </c>
      <c r="CZ503" s="24"/>
      <c r="DA503" s="29"/>
      <c r="DB503" s="61" t="str">
        <f t="shared" si="223"/>
        <v>Compléter la colonne M</v>
      </c>
      <c r="DC503" s="62"/>
      <c r="DD503" s="29"/>
      <c r="DE503" s="205" t="str">
        <f>IF($M503="","Compléter la colonne M",IF(DC503="","Compléter la part variable",IF($M503=Données!$I$3,DC503,IF(AND($M503=Données!$I$2,DD503=""),"Compléter la colonne précédente",IF(DC503-DD503&lt;=0,0,IF(DD503&gt;=144.44,DC503-144.44,DC503-DD503))))))</f>
        <v>Compléter la colonne M</v>
      </c>
      <c r="DF503" s="197" t="str">
        <f>IF(DC503="","Compléter la part variable",IF(AND($M503=Données!$I$2,DD503=""),"Compléter mont. unit. versé pour le BTE",IF(DE503-$C$6&lt;0,0,DE503-$C$6)))</f>
        <v>Compléter la part variable</v>
      </c>
      <c r="DG503" s="192" t="str">
        <f t="shared" si="211"/>
        <v>Date signature contrat absente ou non conforme</v>
      </c>
      <c r="DH503" s="106" t="str">
        <f t="shared" si="198"/>
        <v>Remplir les colonnes M,N, Q et P</v>
      </c>
      <c r="DI503" s="153" t="str">
        <f t="shared" si="199"/>
        <v>Remplir les colonnes M, N, Q et P</v>
      </c>
      <c r="DJ503" s="28" t="str">
        <f t="shared" si="200"/>
        <v>Remplir les colonnes M, N, Q et P</v>
      </c>
      <c r="DK503"/>
      <c r="DL503"/>
    </row>
    <row r="504" spans="1:116" x14ac:dyDescent="0.3">
      <c r="A504" s="132"/>
      <c r="B504" s="165"/>
      <c r="C504" s="43"/>
      <c r="D504" s="43"/>
      <c r="E504" s="43"/>
      <c r="F504" s="43"/>
      <c r="G504" s="133"/>
      <c r="H504" s="59"/>
      <c r="I504" s="29"/>
      <c r="J504" s="167"/>
      <c r="K504" s="167"/>
      <c r="L504" s="168"/>
      <c r="M504" s="141"/>
      <c r="N504" s="119"/>
      <c r="O504" s="69"/>
      <c r="P504" s="69"/>
      <c r="Q504" s="145"/>
      <c r="R504" s="24"/>
      <c r="S504" s="29"/>
      <c r="T504" s="61" t="str">
        <f t="shared" si="212"/>
        <v>Compléter la colonne M</v>
      </c>
      <c r="U504" s="62"/>
      <c r="V504" s="103" t="str">
        <f t="shared" si="196"/>
        <v>Compléter la colonne précédente</v>
      </c>
      <c r="W504" s="192" t="str">
        <f t="shared" si="197"/>
        <v>Date signature contrat absente ou non conforme</v>
      </c>
      <c r="X504" s="24"/>
      <c r="Y504" s="29"/>
      <c r="Z504" s="61" t="str">
        <f t="shared" si="213"/>
        <v>Compléter la colonne M</v>
      </c>
      <c r="AA504" s="62"/>
      <c r="AB504" s="29"/>
      <c r="AC504" s="205" t="str">
        <f>IF($M504="","Compléter la colonne M",IF(AA504="","Compléter la part variable",IF($M504=Données!$I$3,AA504,IF(AND($M504=Données!$I$2,AB504=""),"Compléter la colonne précédente",IF(AA504-AB504&lt;=0,0,IF(AB504&gt;=144.44,AA504-144.44,AA504-AB504))))))</f>
        <v>Compléter la colonne M</v>
      </c>
      <c r="AD504" s="197" t="str">
        <f>IF(AA504="","Compléter la part variable",IF(AND($M504=Données!$I$2,AB504=""),"Compléter mont. unit. versé pour le BTE",IF(AC504-$C$6&lt;0,0,AC504-$C$6)))</f>
        <v>Compléter la part variable</v>
      </c>
      <c r="AE504" s="192" t="str">
        <f t="shared" si="201"/>
        <v>Date signature contrat absente ou non conforme</v>
      </c>
      <c r="AF504" s="24"/>
      <c r="AG504" s="29"/>
      <c r="AH504" s="61" t="str">
        <f t="shared" si="214"/>
        <v>Compléter la colonne M</v>
      </c>
      <c r="AI504" s="62"/>
      <c r="AJ504" s="29"/>
      <c r="AK504" s="205" t="str">
        <f>IF($M504="","Compléter la colonne M",IF(AI504="","Compléter la part variable",IF($M504=Données!$I$3,AI504,IF(AND($M504=Données!$I$2,AJ504=""),"Compléter la colonne précédente",IF(AI504-AJ504&lt;=0,0,IF(AJ504&gt;=144.44,AI504-144.44,AI504-AJ504))))))</f>
        <v>Compléter la colonne M</v>
      </c>
      <c r="AL504" s="197" t="str">
        <f>IF(AI504="","Compléter la part variable",IF(AND($M504=Données!$I$2,AJ504=""),"Compléter mont. unit. versé pour le BTE",IF(AK504-$C$6&lt;0,0,AK504-$C$6)))</f>
        <v>Compléter la part variable</v>
      </c>
      <c r="AM504" s="192" t="str">
        <f t="shared" si="202"/>
        <v>Date signature contrat absente ou non conforme</v>
      </c>
      <c r="AN504" s="24"/>
      <c r="AO504" s="29"/>
      <c r="AP504" s="61" t="str">
        <f t="shared" si="215"/>
        <v>Compléter la colonne M</v>
      </c>
      <c r="AQ504" s="62"/>
      <c r="AR504" s="29"/>
      <c r="AS504" s="205" t="str">
        <f>IF($M504="","Compléter la colonne M",IF(AQ504="","Compléter la part variable",IF($M504=Données!$I$3,AQ504,IF(AND($M504=Données!$I$2,AR504=""),"Compléter la colonne précédente",IF(AQ504-AR504&lt;=0,0,IF(AR504&gt;=144.44,AQ504-144.44,AQ504-AR504))))))</f>
        <v>Compléter la colonne M</v>
      </c>
      <c r="AT504" s="197" t="str">
        <f>IF(AQ504="","Compléter la part variable",IF(AND($M504=Données!$I$2,AR504=""),"Compléter mont. unit. versé pour le BTE",IF(AS504-$C$6&lt;0,0,AS504-$C$6)))</f>
        <v>Compléter la part variable</v>
      </c>
      <c r="AU504" s="192" t="str">
        <f t="shared" si="203"/>
        <v>Date signature contrat absente ou non conforme</v>
      </c>
      <c r="AV504" s="24"/>
      <c r="AW504" s="29"/>
      <c r="AX504" s="61" t="str">
        <f t="shared" si="216"/>
        <v>Compléter la colonne M</v>
      </c>
      <c r="AY504" s="62"/>
      <c r="AZ504" s="29"/>
      <c r="BA504" s="205" t="str">
        <f>IF($M504="","Compléter la colonne M",IF(AY504="","Compléter la part variable",IF($M504=Données!$I$3,AY504,IF(AND($M504=Données!$I$2,AZ504=""),"Compléter la colonne précédente",IF(AY504-AZ504&lt;=0,0,IF(AZ504&gt;=144.44,AY504-144.44,AY504-AZ504))))))</f>
        <v>Compléter la colonne M</v>
      </c>
      <c r="BB504" s="197" t="str">
        <f>IF(AY504="","Compléter la part variable",IF(AND($M504=Données!$I$2,AZ504=""),"Compléter mont. unit. versé pour le BTE",IF(BA504-$C$6&lt;0,0,BA504-$C$6)))</f>
        <v>Compléter la part variable</v>
      </c>
      <c r="BC504" s="192" t="str">
        <f t="shared" si="204"/>
        <v>Date signature contrat absente ou non conforme</v>
      </c>
      <c r="BD504" s="24"/>
      <c r="BE504" s="29"/>
      <c r="BF504" s="61" t="str">
        <f t="shared" si="217"/>
        <v>Compléter la colonne M</v>
      </c>
      <c r="BG504" s="62"/>
      <c r="BH504" s="29"/>
      <c r="BI504" s="205" t="str">
        <f>IF($M504="","Compléter la colonne M",IF(BG504="","Compléter la part variable",IF($M504=Données!$I$3,BG504,IF(AND($M504=Données!$I$2,BH504=""),"Compléter la colonne précédente",IF(BG504-BH504&lt;=0,0,IF(BH504&gt;=144.44,BG504-144.44,BG504-BH504))))))</f>
        <v>Compléter la colonne M</v>
      </c>
      <c r="BJ504" s="197" t="str">
        <f>IF(BG504="","Compléter la part variable",IF(AND($M504=Données!$I$2,BH504=""),"Compléter mont. unit. versé pour le BTE",IF(BI504-$C$6&lt;0,0,BI504-$C$6)))</f>
        <v>Compléter la part variable</v>
      </c>
      <c r="BK504" s="192" t="str">
        <f t="shared" si="205"/>
        <v>Date signature contrat absente ou non conforme</v>
      </c>
      <c r="BL504" s="24"/>
      <c r="BM504" s="29"/>
      <c r="BN504" s="61" t="str">
        <f t="shared" si="218"/>
        <v>Compléter la colonne M</v>
      </c>
      <c r="BO504" s="62"/>
      <c r="BP504" s="29"/>
      <c r="BQ504" s="205" t="str">
        <f>IF($M504="","Compléter la colonne M",IF(BO504="","Compléter la part variable",IF($M504=Données!$I$3,BO504,IF(AND($M504=Données!$I$2,BP504=""),"Compléter la colonne précédente",IF(BO504-BP504&lt;=0,0,IF(BP504&gt;=144.44,BO504-144.44,BO504-BP504))))))</f>
        <v>Compléter la colonne M</v>
      </c>
      <c r="BR504" s="197" t="str">
        <f>IF(BO504="","Compléter la part variable",IF(AND($M504=Données!$I$2,BP504=""),"Compléter mont. unit. versé pour le BTE",IF(BQ504-$C$6&lt;0,0,BQ504-$C$6)))</f>
        <v>Compléter la part variable</v>
      </c>
      <c r="BS504" s="192" t="str">
        <f t="shared" si="206"/>
        <v>Date signature contrat absente ou non conforme</v>
      </c>
      <c r="BT504" s="24"/>
      <c r="BU504" s="29"/>
      <c r="BV504" s="61" t="str">
        <f t="shared" si="219"/>
        <v>Compléter la colonne M</v>
      </c>
      <c r="BW504" s="62"/>
      <c r="BX504" s="29"/>
      <c r="BY504" s="205" t="str">
        <f>IF($M504="","Compléter la colonne M",IF(BW504="","Compléter la part variable",IF($M504=Données!$I$3,BW504,IF(AND($M504=Données!$I$2,BX504=""),"Compléter la colonne précédente",IF(BW504-BX504&lt;=0,0,IF(BX504&gt;=144.44,BW504-144.44,BW504-BX504))))))</f>
        <v>Compléter la colonne M</v>
      </c>
      <c r="BZ504" s="197" t="str">
        <f>IF(BW504="","Compléter la part variable",IF(AND($M504=Données!$I$2,BX504=""),"Compléter mont. unit. versé pour le BTE",IF(BY504-$C$6&lt;0,0,BY504-$C$6)))</f>
        <v>Compléter la part variable</v>
      </c>
      <c r="CA504" s="192" t="str">
        <f t="shared" si="207"/>
        <v>Date signature contrat absente ou non conforme</v>
      </c>
      <c r="CB504" s="24"/>
      <c r="CC504" s="29"/>
      <c r="CD504" s="61" t="str">
        <f t="shared" si="220"/>
        <v>Compléter la colonne M</v>
      </c>
      <c r="CE504" s="62"/>
      <c r="CF504" s="29"/>
      <c r="CG504" s="205" t="str">
        <f>IF($M504="","Compléter la colonne M",IF(CE504="","Compléter la part variable",IF($M504=Données!$I$3,CE504,IF(AND($M504=Données!$I$2,CF504=""),"Compléter la colonne précédente",IF(CE504-CF504&lt;=0,0,IF(CF504&gt;=144.44,CE504-144.44,CE504-CF504))))))</f>
        <v>Compléter la colonne M</v>
      </c>
      <c r="CH504" s="197" t="str">
        <f>IF(CE504="","Compléter la part variable",IF(AND($M504=Données!$I$2,CF504=""),"Compléter mont. unit. versé pour le BTE",IF(CG504-$C$6&lt;0,0,CG504-$C$6)))</f>
        <v>Compléter la part variable</v>
      </c>
      <c r="CI504" s="192" t="str">
        <f t="shared" si="208"/>
        <v>Date signature contrat absente ou non conforme</v>
      </c>
      <c r="CJ504" s="24"/>
      <c r="CK504" s="29"/>
      <c r="CL504" s="61" t="str">
        <f t="shared" si="221"/>
        <v>Compléter la colonne M</v>
      </c>
      <c r="CM504" s="62"/>
      <c r="CN504" s="29"/>
      <c r="CO504" s="205" t="str">
        <f>IF($M504="","Compléter la colonne M",IF(CM504="","Compléter la part variable",IF($M504=Données!$I$3,CM504,IF(AND($M504=Données!$I$2,CN504=""),"Compléter la colonne précédente",IF(CM504-CN504&lt;=0,0,IF(CN504&gt;=144.44,CM504-144.44,CM504-CN504))))))</f>
        <v>Compléter la colonne M</v>
      </c>
      <c r="CP504" s="197" t="str">
        <f>IF(CM504="","Compléter la part variable",IF(AND($M504=Données!$I$2,CN504=""),"Compléter mont. unit. versé pour le BTE",IF(CO504-$C$6&lt;0,0,CO504-$C$6)))</f>
        <v>Compléter la part variable</v>
      </c>
      <c r="CQ504" s="192" t="str">
        <f t="shared" si="209"/>
        <v>Date signature contrat absente ou non conforme</v>
      </c>
      <c r="CR504" s="24"/>
      <c r="CS504" s="29"/>
      <c r="CT504" s="61" t="str">
        <f t="shared" si="222"/>
        <v>Compléter la colonne M</v>
      </c>
      <c r="CU504" s="62"/>
      <c r="CV504" s="29"/>
      <c r="CW504" s="205" t="str">
        <f>IF($M504="","Compléter la colonne M",IF(CU504="","Compléter la part variable",IF($M504=Données!$I$3,CU504,IF(AND($M504=Données!$I$2,CV504=""),"Compléter la colonne précédente",IF(CU504-CV504&lt;=0,0,IF(CV504&gt;=144.44,CU504-144.44,CU504-CV504))))))</f>
        <v>Compléter la colonne M</v>
      </c>
      <c r="CX504" s="197" t="str">
        <f>IF(CU504="","Compléter la part variable",IF(AND($M504=Données!$I$2,CV504=""),"Compléter mont. unit. versé pour le BTE",IF(CW504-$C$6&lt;0,0,CW504-$C$6)))</f>
        <v>Compléter la part variable</v>
      </c>
      <c r="CY504" s="192" t="str">
        <f t="shared" si="210"/>
        <v>Date signature contrat absente ou non conforme</v>
      </c>
      <c r="CZ504" s="24"/>
      <c r="DA504" s="29"/>
      <c r="DB504" s="61" t="str">
        <f t="shared" si="223"/>
        <v>Compléter la colonne M</v>
      </c>
      <c r="DC504" s="62"/>
      <c r="DD504" s="29"/>
      <c r="DE504" s="205" t="str">
        <f>IF($M504="","Compléter la colonne M",IF(DC504="","Compléter la part variable",IF($M504=Données!$I$3,DC504,IF(AND($M504=Données!$I$2,DD504=""),"Compléter la colonne précédente",IF(DC504-DD504&lt;=0,0,IF(DD504&gt;=144.44,DC504-144.44,DC504-DD504))))))</f>
        <v>Compléter la colonne M</v>
      </c>
      <c r="DF504" s="197" t="str">
        <f>IF(DC504="","Compléter la part variable",IF(AND($M504=Données!$I$2,DD504=""),"Compléter mont. unit. versé pour le BTE",IF(DE504-$C$6&lt;0,0,DE504-$C$6)))</f>
        <v>Compléter la part variable</v>
      </c>
      <c r="DG504" s="192" t="str">
        <f t="shared" si="211"/>
        <v>Date signature contrat absente ou non conforme</v>
      </c>
      <c r="DH504" s="106" t="str">
        <f t="shared" si="198"/>
        <v>Remplir les colonnes M,N, Q et P</v>
      </c>
      <c r="DI504" s="153" t="str">
        <f t="shared" si="199"/>
        <v>Remplir les colonnes M, N, Q et P</v>
      </c>
      <c r="DJ504" s="28" t="str">
        <f t="shared" si="200"/>
        <v>Remplir les colonnes M, N, Q et P</v>
      </c>
      <c r="DK504"/>
      <c r="DL504"/>
    </row>
    <row r="505" spans="1:116" x14ac:dyDescent="0.3">
      <c r="A505" s="132"/>
      <c r="B505" s="165"/>
      <c r="C505" s="43"/>
      <c r="D505" s="43"/>
      <c r="E505" s="43"/>
      <c r="F505" s="43"/>
      <c r="G505" s="133"/>
      <c r="H505" s="59"/>
      <c r="I505" s="29"/>
      <c r="J505" s="167"/>
      <c r="K505" s="167"/>
      <c r="L505" s="168"/>
      <c r="M505" s="141"/>
      <c r="N505" s="119"/>
      <c r="O505" s="69"/>
      <c r="P505" s="69"/>
      <c r="Q505" s="145"/>
      <c r="R505" s="24"/>
      <c r="S505" s="29"/>
      <c r="T505" s="61" t="str">
        <f t="shared" si="212"/>
        <v>Compléter la colonne M</v>
      </c>
      <c r="U505" s="62"/>
      <c r="V505" s="103" t="str">
        <f t="shared" si="196"/>
        <v>Compléter la colonne précédente</v>
      </c>
      <c r="W505" s="192" t="str">
        <f t="shared" si="197"/>
        <v>Date signature contrat absente ou non conforme</v>
      </c>
      <c r="X505" s="24"/>
      <c r="Y505" s="29"/>
      <c r="Z505" s="61" t="str">
        <f t="shared" si="213"/>
        <v>Compléter la colonne M</v>
      </c>
      <c r="AA505" s="62"/>
      <c r="AB505" s="29"/>
      <c r="AC505" s="205" t="str">
        <f>IF($M505="","Compléter la colonne M",IF(AA505="","Compléter la part variable",IF($M505=Données!$I$3,AA505,IF(AND($M505=Données!$I$2,AB505=""),"Compléter la colonne précédente",IF(AA505-AB505&lt;=0,0,IF(AB505&gt;=144.44,AA505-144.44,AA505-AB505))))))</f>
        <v>Compléter la colonne M</v>
      </c>
      <c r="AD505" s="197" t="str">
        <f>IF(AA505="","Compléter la part variable",IF(AND($M505=Données!$I$2,AB505=""),"Compléter mont. unit. versé pour le BTE",IF(AC505-$C$6&lt;0,0,AC505-$C$6)))</f>
        <v>Compléter la part variable</v>
      </c>
      <c r="AE505" s="192" t="str">
        <f t="shared" si="201"/>
        <v>Date signature contrat absente ou non conforme</v>
      </c>
      <c r="AF505" s="24"/>
      <c r="AG505" s="29"/>
      <c r="AH505" s="61" t="str">
        <f t="shared" si="214"/>
        <v>Compléter la colonne M</v>
      </c>
      <c r="AI505" s="62"/>
      <c r="AJ505" s="29"/>
      <c r="AK505" s="205" t="str">
        <f>IF($M505="","Compléter la colonne M",IF(AI505="","Compléter la part variable",IF($M505=Données!$I$3,AI505,IF(AND($M505=Données!$I$2,AJ505=""),"Compléter la colonne précédente",IF(AI505-AJ505&lt;=0,0,IF(AJ505&gt;=144.44,AI505-144.44,AI505-AJ505))))))</f>
        <v>Compléter la colonne M</v>
      </c>
      <c r="AL505" s="197" t="str">
        <f>IF(AI505="","Compléter la part variable",IF(AND($M505=Données!$I$2,AJ505=""),"Compléter mont. unit. versé pour le BTE",IF(AK505-$C$6&lt;0,0,AK505-$C$6)))</f>
        <v>Compléter la part variable</v>
      </c>
      <c r="AM505" s="192" t="str">
        <f t="shared" si="202"/>
        <v>Date signature contrat absente ou non conforme</v>
      </c>
      <c r="AN505" s="24"/>
      <c r="AO505" s="29"/>
      <c r="AP505" s="61" t="str">
        <f t="shared" si="215"/>
        <v>Compléter la colonne M</v>
      </c>
      <c r="AQ505" s="62"/>
      <c r="AR505" s="29"/>
      <c r="AS505" s="205" t="str">
        <f>IF($M505="","Compléter la colonne M",IF(AQ505="","Compléter la part variable",IF($M505=Données!$I$3,AQ505,IF(AND($M505=Données!$I$2,AR505=""),"Compléter la colonne précédente",IF(AQ505-AR505&lt;=0,0,IF(AR505&gt;=144.44,AQ505-144.44,AQ505-AR505))))))</f>
        <v>Compléter la colonne M</v>
      </c>
      <c r="AT505" s="197" t="str">
        <f>IF(AQ505="","Compléter la part variable",IF(AND($M505=Données!$I$2,AR505=""),"Compléter mont. unit. versé pour le BTE",IF(AS505-$C$6&lt;0,0,AS505-$C$6)))</f>
        <v>Compléter la part variable</v>
      </c>
      <c r="AU505" s="192" t="str">
        <f t="shared" si="203"/>
        <v>Date signature contrat absente ou non conforme</v>
      </c>
      <c r="AV505" s="24"/>
      <c r="AW505" s="29"/>
      <c r="AX505" s="61" t="str">
        <f t="shared" si="216"/>
        <v>Compléter la colonne M</v>
      </c>
      <c r="AY505" s="62"/>
      <c r="AZ505" s="29"/>
      <c r="BA505" s="205" t="str">
        <f>IF($M505="","Compléter la colonne M",IF(AY505="","Compléter la part variable",IF($M505=Données!$I$3,AY505,IF(AND($M505=Données!$I$2,AZ505=""),"Compléter la colonne précédente",IF(AY505-AZ505&lt;=0,0,IF(AZ505&gt;=144.44,AY505-144.44,AY505-AZ505))))))</f>
        <v>Compléter la colonne M</v>
      </c>
      <c r="BB505" s="197" t="str">
        <f>IF(AY505="","Compléter la part variable",IF(AND($M505=Données!$I$2,AZ505=""),"Compléter mont. unit. versé pour le BTE",IF(BA505-$C$6&lt;0,0,BA505-$C$6)))</f>
        <v>Compléter la part variable</v>
      </c>
      <c r="BC505" s="192" t="str">
        <f t="shared" si="204"/>
        <v>Date signature contrat absente ou non conforme</v>
      </c>
      <c r="BD505" s="24"/>
      <c r="BE505" s="29"/>
      <c r="BF505" s="61" t="str">
        <f t="shared" si="217"/>
        <v>Compléter la colonne M</v>
      </c>
      <c r="BG505" s="62"/>
      <c r="BH505" s="29"/>
      <c r="BI505" s="205" t="str">
        <f>IF($M505="","Compléter la colonne M",IF(BG505="","Compléter la part variable",IF($M505=Données!$I$3,BG505,IF(AND($M505=Données!$I$2,BH505=""),"Compléter la colonne précédente",IF(BG505-BH505&lt;=0,0,IF(BH505&gt;=144.44,BG505-144.44,BG505-BH505))))))</f>
        <v>Compléter la colonne M</v>
      </c>
      <c r="BJ505" s="197" t="str">
        <f>IF(BG505="","Compléter la part variable",IF(AND($M505=Données!$I$2,BH505=""),"Compléter mont. unit. versé pour le BTE",IF(BI505-$C$6&lt;0,0,BI505-$C$6)))</f>
        <v>Compléter la part variable</v>
      </c>
      <c r="BK505" s="192" t="str">
        <f t="shared" si="205"/>
        <v>Date signature contrat absente ou non conforme</v>
      </c>
      <c r="BL505" s="24"/>
      <c r="BM505" s="29"/>
      <c r="BN505" s="61" t="str">
        <f t="shared" si="218"/>
        <v>Compléter la colonne M</v>
      </c>
      <c r="BO505" s="62"/>
      <c r="BP505" s="29"/>
      <c r="BQ505" s="205" t="str">
        <f>IF($M505="","Compléter la colonne M",IF(BO505="","Compléter la part variable",IF($M505=Données!$I$3,BO505,IF(AND($M505=Données!$I$2,BP505=""),"Compléter la colonne précédente",IF(BO505-BP505&lt;=0,0,IF(BP505&gt;=144.44,BO505-144.44,BO505-BP505))))))</f>
        <v>Compléter la colonne M</v>
      </c>
      <c r="BR505" s="197" t="str">
        <f>IF(BO505="","Compléter la part variable",IF(AND($M505=Données!$I$2,BP505=""),"Compléter mont. unit. versé pour le BTE",IF(BQ505-$C$6&lt;0,0,BQ505-$C$6)))</f>
        <v>Compléter la part variable</v>
      </c>
      <c r="BS505" s="192" t="str">
        <f t="shared" si="206"/>
        <v>Date signature contrat absente ou non conforme</v>
      </c>
      <c r="BT505" s="24"/>
      <c r="BU505" s="29"/>
      <c r="BV505" s="61" t="str">
        <f t="shared" si="219"/>
        <v>Compléter la colonne M</v>
      </c>
      <c r="BW505" s="62"/>
      <c r="BX505" s="29"/>
      <c r="BY505" s="205" t="str">
        <f>IF($M505="","Compléter la colonne M",IF(BW505="","Compléter la part variable",IF($M505=Données!$I$3,BW505,IF(AND($M505=Données!$I$2,BX505=""),"Compléter la colonne précédente",IF(BW505-BX505&lt;=0,0,IF(BX505&gt;=144.44,BW505-144.44,BW505-BX505))))))</f>
        <v>Compléter la colonne M</v>
      </c>
      <c r="BZ505" s="197" t="str">
        <f>IF(BW505="","Compléter la part variable",IF(AND($M505=Données!$I$2,BX505=""),"Compléter mont. unit. versé pour le BTE",IF(BY505-$C$6&lt;0,0,BY505-$C$6)))</f>
        <v>Compléter la part variable</v>
      </c>
      <c r="CA505" s="192" t="str">
        <f t="shared" si="207"/>
        <v>Date signature contrat absente ou non conforme</v>
      </c>
      <c r="CB505" s="24"/>
      <c r="CC505" s="29"/>
      <c r="CD505" s="61" t="str">
        <f t="shared" si="220"/>
        <v>Compléter la colonne M</v>
      </c>
      <c r="CE505" s="62"/>
      <c r="CF505" s="29"/>
      <c r="CG505" s="205" t="str">
        <f>IF($M505="","Compléter la colonne M",IF(CE505="","Compléter la part variable",IF($M505=Données!$I$3,CE505,IF(AND($M505=Données!$I$2,CF505=""),"Compléter la colonne précédente",IF(CE505-CF505&lt;=0,0,IF(CF505&gt;=144.44,CE505-144.44,CE505-CF505))))))</f>
        <v>Compléter la colonne M</v>
      </c>
      <c r="CH505" s="197" t="str">
        <f>IF(CE505="","Compléter la part variable",IF(AND($M505=Données!$I$2,CF505=""),"Compléter mont. unit. versé pour le BTE",IF(CG505-$C$6&lt;0,0,CG505-$C$6)))</f>
        <v>Compléter la part variable</v>
      </c>
      <c r="CI505" s="192" t="str">
        <f t="shared" si="208"/>
        <v>Date signature contrat absente ou non conforme</v>
      </c>
      <c r="CJ505" s="24"/>
      <c r="CK505" s="29"/>
      <c r="CL505" s="61" t="str">
        <f t="shared" si="221"/>
        <v>Compléter la colonne M</v>
      </c>
      <c r="CM505" s="62"/>
      <c r="CN505" s="29"/>
      <c r="CO505" s="205" t="str">
        <f>IF($M505="","Compléter la colonne M",IF(CM505="","Compléter la part variable",IF($M505=Données!$I$3,CM505,IF(AND($M505=Données!$I$2,CN505=""),"Compléter la colonne précédente",IF(CM505-CN505&lt;=0,0,IF(CN505&gt;=144.44,CM505-144.44,CM505-CN505))))))</f>
        <v>Compléter la colonne M</v>
      </c>
      <c r="CP505" s="197" t="str">
        <f>IF(CM505="","Compléter la part variable",IF(AND($M505=Données!$I$2,CN505=""),"Compléter mont. unit. versé pour le BTE",IF(CO505-$C$6&lt;0,0,CO505-$C$6)))</f>
        <v>Compléter la part variable</v>
      </c>
      <c r="CQ505" s="192" t="str">
        <f t="shared" si="209"/>
        <v>Date signature contrat absente ou non conforme</v>
      </c>
      <c r="CR505" s="24"/>
      <c r="CS505" s="29"/>
      <c r="CT505" s="61" t="str">
        <f t="shared" si="222"/>
        <v>Compléter la colonne M</v>
      </c>
      <c r="CU505" s="62"/>
      <c r="CV505" s="29"/>
      <c r="CW505" s="205" t="str">
        <f>IF($M505="","Compléter la colonne M",IF(CU505="","Compléter la part variable",IF($M505=Données!$I$3,CU505,IF(AND($M505=Données!$I$2,CV505=""),"Compléter la colonne précédente",IF(CU505-CV505&lt;=0,0,IF(CV505&gt;=144.44,CU505-144.44,CU505-CV505))))))</f>
        <v>Compléter la colonne M</v>
      </c>
      <c r="CX505" s="197" t="str">
        <f>IF(CU505="","Compléter la part variable",IF(AND($M505=Données!$I$2,CV505=""),"Compléter mont. unit. versé pour le BTE",IF(CW505-$C$6&lt;0,0,CW505-$C$6)))</f>
        <v>Compléter la part variable</v>
      </c>
      <c r="CY505" s="192" t="str">
        <f t="shared" si="210"/>
        <v>Date signature contrat absente ou non conforme</v>
      </c>
      <c r="CZ505" s="24"/>
      <c r="DA505" s="29"/>
      <c r="DB505" s="61" t="str">
        <f t="shared" si="223"/>
        <v>Compléter la colonne M</v>
      </c>
      <c r="DC505" s="62"/>
      <c r="DD505" s="29"/>
      <c r="DE505" s="205" t="str">
        <f>IF($M505="","Compléter la colonne M",IF(DC505="","Compléter la part variable",IF($M505=Données!$I$3,DC505,IF(AND($M505=Données!$I$2,DD505=""),"Compléter la colonne précédente",IF(DC505-DD505&lt;=0,0,IF(DD505&gt;=144.44,DC505-144.44,DC505-DD505))))))</f>
        <v>Compléter la colonne M</v>
      </c>
      <c r="DF505" s="197" t="str">
        <f>IF(DC505="","Compléter la part variable",IF(AND($M505=Données!$I$2,DD505=""),"Compléter mont. unit. versé pour le BTE",IF(DE505-$C$6&lt;0,0,DE505-$C$6)))</f>
        <v>Compléter la part variable</v>
      </c>
      <c r="DG505" s="192" t="str">
        <f t="shared" si="211"/>
        <v>Date signature contrat absente ou non conforme</v>
      </c>
      <c r="DH505" s="106" t="str">
        <f t="shared" si="198"/>
        <v>Remplir les colonnes M,N, Q et P</v>
      </c>
      <c r="DI505" s="153" t="str">
        <f t="shared" si="199"/>
        <v>Remplir les colonnes M, N, Q et P</v>
      </c>
      <c r="DJ505" s="28" t="str">
        <f t="shared" si="200"/>
        <v>Remplir les colonnes M, N, Q et P</v>
      </c>
      <c r="DK505"/>
      <c r="DL505"/>
    </row>
    <row r="506" spans="1:116" x14ac:dyDescent="0.3">
      <c r="A506" s="132"/>
      <c r="B506" s="165"/>
      <c r="C506" s="43"/>
      <c r="D506" s="43"/>
      <c r="E506" s="43"/>
      <c r="F506" s="43"/>
      <c r="G506" s="133"/>
      <c r="H506" s="59"/>
      <c r="I506" s="29"/>
      <c r="J506" s="167"/>
      <c r="K506" s="167"/>
      <c r="L506" s="168"/>
      <c r="M506" s="141"/>
      <c r="N506" s="119"/>
      <c r="O506" s="69"/>
      <c r="P506" s="69"/>
      <c r="Q506" s="145"/>
      <c r="R506" s="24"/>
      <c r="S506" s="29"/>
      <c r="T506" s="61" t="str">
        <f t="shared" si="212"/>
        <v>Compléter la colonne M</v>
      </c>
      <c r="U506" s="62"/>
      <c r="V506" s="103" t="str">
        <f t="shared" si="196"/>
        <v>Compléter la colonne précédente</v>
      </c>
      <c r="W506" s="192" t="str">
        <f t="shared" si="197"/>
        <v>Date signature contrat absente ou non conforme</v>
      </c>
      <c r="X506" s="24"/>
      <c r="Y506" s="29"/>
      <c r="Z506" s="61" t="str">
        <f t="shared" si="213"/>
        <v>Compléter la colonne M</v>
      </c>
      <c r="AA506" s="62"/>
      <c r="AB506" s="29"/>
      <c r="AC506" s="205" t="str">
        <f>IF($M506="","Compléter la colonne M",IF(AA506="","Compléter la part variable",IF($M506=Données!$I$3,AA506,IF(AND($M506=Données!$I$2,AB506=""),"Compléter la colonne précédente",IF(AA506-AB506&lt;=0,0,IF(AB506&gt;=144.44,AA506-144.44,AA506-AB506))))))</f>
        <v>Compléter la colonne M</v>
      </c>
      <c r="AD506" s="197" t="str">
        <f>IF(AA506="","Compléter la part variable",IF(AND($M506=Données!$I$2,AB506=""),"Compléter mont. unit. versé pour le BTE",IF(AC506-$C$6&lt;0,0,AC506-$C$6)))</f>
        <v>Compléter la part variable</v>
      </c>
      <c r="AE506" s="192" t="str">
        <f t="shared" si="201"/>
        <v>Date signature contrat absente ou non conforme</v>
      </c>
      <c r="AF506" s="24"/>
      <c r="AG506" s="29"/>
      <c r="AH506" s="61" t="str">
        <f t="shared" si="214"/>
        <v>Compléter la colonne M</v>
      </c>
      <c r="AI506" s="62"/>
      <c r="AJ506" s="29"/>
      <c r="AK506" s="205" t="str">
        <f>IF($M506="","Compléter la colonne M",IF(AI506="","Compléter la part variable",IF($M506=Données!$I$3,AI506,IF(AND($M506=Données!$I$2,AJ506=""),"Compléter la colonne précédente",IF(AI506-AJ506&lt;=0,0,IF(AJ506&gt;=144.44,AI506-144.44,AI506-AJ506))))))</f>
        <v>Compléter la colonne M</v>
      </c>
      <c r="AL506" s="197" t="str">
        <f>IF(AI506="","Compléter la part variable",IF(AND($M506=Données!$I$2,AJ506=""),"Compléter mont. unit. versé pour le BTE",IF(AK506-$C$6&lt;0,0,AK506-$C$6)))</f>
        <v>Compléter la part variable</v>
      </c>
      <c r="AM506" s="192" t="str">
        <f t="shared" si="202"/>
        <v>Date signature contrat absente ou non conforme</v>
      </c>
      <c r="AN506" s="24"/>
      <c r="AO506" s="29"/>
      <c r="AP506" s="61" t="str">
        <f t="shared" si="215"/>
        <v>Compléter la colonne M</v>
      </c>
      <c r="AQ506" s="62"/>
      <c r="AR506" s="29"/>
      <c r="AS506" s="205" t="str">
        <f>IF($M506="","Compléter la colonne M",IF(AQ506="","Compléter la part variable",IF($M506=Données!$I$3,AQ506,IF(AND($M506=Données!$I$2,AR506=""),"Compléter la colonne précédente",IF(AQ506-AR506&lt;=0,0,IF(AR506&gt;=144.44,AQ506-144.44,AQ506-AR506))))))</f>
        <v>Compléter la colonne M</v>
      </c>
      <c r="AT506" s="197" t="str">
        <f>IF(AQ506="","Compléter la part variable",IF(AND($M506=Données!$I$2,AR506=""),"Compléter mont. unit. versé pour le BTE",IF(AS506-$C$6&lt;0,0,AS506-$C$6)))</f>
        <v>Compléter la part variable</v>
      </c>
      <c r="AU506" s="192" t="str">
        <f t="shared" si="203"/>
        <v>Date signature contrat absente ou non conforme</v>
      </c>
      <c r="AV506" s="24"/>
      <c r="AW506" s="29"/>
      <c r="AX506" s="61" t="str">
        <f t="shared" si="216"/>
        <v>Compléter la colonne M</v>
      </c>
      <c r="AY506" s="62"/>
      <c r="AZ506" s="29"/>
      <c r="BA506" s="205" t="str">
        <f>IF($M506="","Compléter la colonne M",IF(AY506="","Compléter la part variable",IF($M506=Données!$I$3,AY506,IF(AND($M506=Données!$I$2,AZ506=""),"Compléter la colonne précédente",IF(AY506-AZ506&lt;=0,0,IF(AZ506&gt;=144.44,AY506-144.44,AY506-AZ506))))))</f>
        <v>Compléter la colonne M</v>
      </c>
      <c r="BB506" s="197" t="str">
        <f>IF(AY506="","Compléter la part variable",IF(AND($M506=Données!$I$2,AZ506=""),"Compléter mont. unit. versé pour le BTE",IF(BA506-$C$6&lt;0,0,BA506-$C$6)))</f>
        <v>Compléter la part variable</v>
      </c>
      <c r="BC506" s="192" t="str">
        <f t="shared" si="204"/>
        <v>Date signature contrat absente ou non conforme</v>
      </c>
      <c r="BD506" s="24"/>
      <c r="BE506" s="29"/>
      <c r="BF506" s="61" t="str">
        <f t="shared" si="217"/>
        <v>Compléter la colonne M</v>
      </c>
      <c r="BG506" s="62"/>
      <c r="BH506" s="29"/>
      <c r="BI506" s="205" t="str">
        <f>IF($M506="","Compléter la colonne M",IF(BG506="","Compléter la part variable",IF($M506=Données!$I$3,BG506,IF(AND($M506=Données!$I$2,BH506=""),"Compléter la colonne précédente",IF(BG506-BH506&lt;=0,0,IF(BH506&gt;=144.44,BG506-144.44,BG506-BH506))))))</f>
        <v>Compléter la colonne M</v>
      </c>
      <c r="BJ506" s="197" t="str">
        <f>IF(BG506="","Compléter la part variable",IF(AND($M506=Données!$I$2,BH506=""),"Compléter mont. unit. versé pour le BTE",IF(BI506-$C$6&lt;0,0,BI506-$C$6)))</f>
        <v>Compléter la part variable</v>
      </c>
      <c r="BK506" s="192" t="str">
        <f t="shared" si="205"/>
        <v>Date signature contrat absente ou non conforme</v>
      </c>
      <c r="BL506" s="24"/>
      <c r="BM506" s="29"/>
      <c r="BN506" s="61" t="str">
        <f t="shared" si="218"/>
        <v>Compléter la colonne M</v>
      </c>
      <c r="BO506" s="62"/>
      <c r="BP506" s="29"/>
      <c r="BQ506" s="205" t="str">
        <f>IF($M506="","Compléter la colonne M",IF(BO506="","Compléter la part variable",IF($M506=Données!$I$3,BO506,IF(AND($M506=Données!$I$2,BP506=""),"Compléter la colonne précédente",IF(BO506-BP506&lt;=0,0,IF(BP506&gt;=144.44,BO506-144.44,BO506-BP506))))))</f>
        <v>Compléter la colonne M</v>
      </c>
      <c r="BR506" s="197" t="str">
        <f>IF(BO506="","Compléter la part variable",IF(AND($M506=Données!$I$2,BP506=""),"Compléter mont. unit. versé pour le BTE",IF(BQ506-$C$6&lt;0,0,BQ506-$C$6)))</f>
        <v>Compléter la part variable</v>
      </c>
      <c r="BS506" s="192" t="str">
        <f t="shared" si="206"/>
        <v>Date signature contrat absente ou non conforme</v>
      </c>
      <c r="BT506" s="24"/>
      <c r="BU506" s="29"/>
      <c r="BV506" s="61" t="str">
        <f t="shared" si="219"/>
        <v>Compléter la colonne M</v>
      </c>
      <c r="BW506" s="62"/>
      <c r="BX506" s="29"/>
      <c r="BY506" s="205" t="str">
        <f>IF($M506="","Compléter la colonne M",IF(BW506="","Compléter la part variable",IF($M506=Données!$I$3,BW506,IF(AND($M506=Données!$I$2,BX506=""),"Compléter la colonne précédente",IF(BW506-BX506&lt;=0,0,IF(BX506&gt;=144.44,BW506-144.44,BW506-BX506))))))</f>
        <v>Compléter la colonne M</v>
      </c>
      <c r="BZ506" s="197" t="str">
        <f>IF(BW506="","Compléter la part variable",IF(AND($M506=Données!$I$2,BX506=""),"Compléter mont. unit. versé pour le BTE",IF(BY506-$C$6&lt;0,0,BY506-$C$6)))</f>
        <v>Compléter la part variable</v>
      </c>
      <c r="CA506" s="192" t="str">
        <f t="shared" si="207"/>
        <v>Date signature contrat absente ou non conforme</v>
      </c>
      <c r="CB506" s="24"/>
      <c r="CC506" s="29"/>
      <c r="CD506" s="61" t="str">
        <f t="shared" si="220"/>
        <v>Compléter la colonne M</v>
      </c>
      <c r="CE506" s="62"/>
      <c r="CF506" s="29"/>
      <c r="CG506" s="205" t="str">
        <f>IF($M506="","Compléter la colonne M",IF(CE506="","Compléter la part variable",IF($M506=Données!$I$3,CE506,IF(AND($M506=Données!$I$2,CF506=""),"Compléter la colonne précédente",IF(CE506-CF506&lt;=0,0,IF(CF506&gt;=144.44,CE506-144.44,CE506-CF506))))))</f>
        <v>Compléter la colonne M</v>
      </c>
      <c r="CH506" s="197" t="str">
        <f>IF(CE506="","Compléter la part variable",IF(AND($M506=Données!$I$2,CF506=""),"Compléter mont. unit. versé pour le BTE",IF(CG506-$C$6&lt;0,0,CG506-$C$6)))</f>
        <v>Compléter la part variable</v>
      </c>
      <c r="CI506" s="192" t="str">
        <f t="shared" si="208"/>
        <v>Date signature contrat absente ou non conforme</v>
      </c>
      <c r="CJ506" s="24"/>
      <c r="CK506" s="29"/>
      <c r="CL506" s="61" t="str">
        <f t="shared" si="221"/>
        <v>Compléter la colonne M</v>
      </c>
      <c r="CM506" s="62"/>
      <c r="CN506" s="29"/>
      <c r="CO506" s="205" t="str">
        <f>IF($M506="","Compléter la colonne M",IF(CM506="","Compléter la part variable",IF($M506=Données!$I$3,CM506,IF(AND($M506=Données!$I$2,CN506=""),"Compléter la colonne précédente",IF(CM506-CN506&lt;=0,0,IF(CN506&gt;=144.44,CM506-144.44,CM506-CN506))))))</f>
        <v>Compléter la colonne M</v>
      </c>
      <c r="CP506" s="197" t="str">
        <f>IF(CM506="","Compléter la part variable",IF(AND($M506=Données!$I$2,CN506=""),"Compléter mont. unit. versé pour le BTE",IF(CO506-$C$6&lt;0,0,CO506-$C$6)))</f>
        <v>Compléter la part variable</v>
      </c>
      <c r="CQ506" s="192" t="str">
        <f t="shared" si="209"/>
        <v>Date signature contrat absente ou non conforme</v>
      </c>
      <c r="CR506" s="24"/>
      <c r="CS506" s="29"/>
      <c r="CT506" s="61" t="str">
        <f t="shared" si="222"/>
        <v>Compléter la colonne M</v>
      </c>
      <c r="CU506" s="62"/>
      <c r="CV506" s="29"/>
      <c r="CW506" s="205" t="str">
        <f>IF($M506="","Compléter la colonne M",IF(CU506="","Compléter la part variable",IF($M506=Données!$I$3,CU506,IF(AND($M506=Données!$I$2,CV506=""),"Compléter la colonne précédente",IF(CU506-CV506&lt;=0,0,IF(CV506&gt;=144.44,CU506-144.44,CU506-CV506))))))</f>
        <v>Compléter la colonne M</v>
      </c>
      <c r="CX506" s="197" t="str">
        <f>IF(CU506="","Compléter la part variable",IF(AND($M506=Données!$I$2,CV506=""),"Compléter mont. unit. versé pour le BTE",IF(CW506-$C$6&lt;0,0,CW506-$C$6)))</f>
        <v>Compléter la part variable</v>
      </c>
      <c r="CY506" s="192" t="str">
        <f t="shared" si="210"/>
        <v>Date signature contrat absente ou non conforme</v>
      </c>
      <c r="CZ506" s="24"/>
      <c r="DA506" s="29"/>
      <c r="DB506" s="61" t="str">
        <f t="shared" si="223"/>
        <v>Compléter la colonne M</v>
      </c>
      <c r="DC506" s="62"/>
      <c r="DD506" s="29"/>
      <c r="DE506" s="205" t="str">
        <f>IF($M506="","Compléter la colonne M",IF(DC506="","Compléter la part variable",IF($M506=Données!$I$3,DC506,IF(AND($M506=Données!$I$2,DD506=""),"Compléter la colonne précédente",IF(DC506-DD506&lt;=0,0,IF(DD506&gt;=144.44,DC506-144.44,DC506-DD506))))))</f>
        <v>Compléter la colonne M</v>
      </c>
      <c r="DF506" s="197" t="str">
        <f>IF(DC506="","Compléter la part variable",IF(AND($M506=Données!$I$2,DD506=""),"Compléter mont. unit. versé pour le BTE",IF(DE506-$C$6&lt;0,0,DE506-$C$6)))</f>
        <v>Compléter la part variable</v>
      </c>
      <c r="DG506" s="192" t="str">
        <f t="shared" si="211"/>
        <v>Date signature contrat absente ou non conforme</v>
      </c>
      <c r="DH506" s="106" t="str">
        <f t="shared" si="198"/>
        <v>Remplir les colonnes M,N, Q et P</v>
      </c>
      <c r="DI506" s="153" t="str">
        <f t="shared" si="199"/>
        <v>Remplir les colonnes M, N, Q et P</v>
      </c>
      <c r="DJ506" s="28" t="str">
        <f t="shared" si="200"/>
        <v>Remplir les colonnes M, N, Q et P</v>
      </c>
      <c r="DK506"/>
      <c r="DL506"/>
    </row>
    <row r="507" spans="1:116" x14ac:dyDescent="0.3">
      <c r="A507" s="132"/>
      <c r="B507" s="165"/>
      <c r="C507" s="43"/>
      <c r="D507" s="43"/>
      <c r="E507" s="43"/>
      <c r="F507" s="43"/>
      <c r="G507" s="133"/>
      <c r="H507" s="59"/>
      <c r="I507" s="29"/>
      <c r="J507" s="167"/>
      <c r="K507" s="167"/>
      <c r="L507" s="168"/>
      <c r="M507" s="141"/>
      <c r="N507" s="119"/>
      <c r="O507" s="69"/>
      <c r="P507" s="69"/>
      <c r="Q507" s="145"/>
      <c r="R507" s="24"/>
      <c r="S507" s="29"/>
      <c r="T507" s="61" t="str">
        <f t="shared" si="212"/>
        <v>Compléter la colonne M</v>
      </c>
      <c r="U507" s="62"/>
      <c r="V507" s="103" t="str">
        <f t="shared" si="196"/>
        <v>Compléter la colonne précédente</v>
      </c>
      <c r="W507" s="192" t="str">
        <f t="shared" si="197"/>
        <v>Date signature contrat absente ou non conforme</v>
      </c>
      <c r="X507" s="24"/>
      <c r="Y507" s="29"/>
      <c r="Z507" s="61" t="str">
        <f t="shared" si="213"/>
        <v>Compléter la colonne M</v>
      </c>
      <c r="AA507" s="62"/>
      <c r="AB507" s="29"/>
      <c r="AC507" s="205" t="str">
        <f>IF($M507="","Compléter la colonne M",IF(AA507="","Compléter la part variable",IF($M507=Données!$I$3,AA507,IF(AND($M507=Données!$I$2,AB507=""),"Compléter la colonne précédente",IF(AA507-AB507&lt;=0,0,IF(AB507&gt;=144.44,AA507-144.44,AA507-AB507))))))</f>
        <v>Compléter la colonne M</v>
      </c>
      <c r="AD507" s="197" t="str">
        <f>IF(AA507="","Compléter la part variable",IF(AND($M507=Données!$I$2,AB507=""),"Compléter mont. unit. versé pour le BTE",IF(AC507-$C$6&lt;0,0,AC507-$C$6)))</f>
        <v>Compléter la part variable</v>
      </c>
      <c r="AE507" s="192" t="str">
        <f t="shared" si="201"/>
        <v>Date signature contrat absente ou non conforme</v>
      </c>
      <c r="AF507" s="24"/>
      <c r="AG507" s="29"/>
      <c r="AH507" s="61" t="str">
        <f t="shared" si="214"/>
        <v>Compléter la colonne M</v>
      </c>
      <c r="AI507" s="62"/>
      <c r="AJ507" s="29"/>
      <c r="AK507" s="205" t="str">
        <f>IF($M507="","Compléter la colonne M",IF(AI507="","Compléter la part variable",IF($M507=Données!$I$3,AI507,IF(AND($M507=Données!$I$2,AJ507=""),"Compléter la colonne précédente",IF(AI507-AJ507&lt;=0,0,IF(AJ507&gt;=144.44,AI507-144.44,AI507-AJ507))))))</f>
        <v>Compléter la colonne M</v>
      </c>
      <c r="AL507" s="197" t="str">
        <f>IF(AI507="","Compléter la part variable",IF(AND($M507=Données!$I$2,AJ507=""),"Compléter mont. unit. versé pour le BTE",IF(AK507-$C$6&lt;0,0,AK507-$C$6)))</f>
        <v>Compléter la part variable</v>
      </c>
      <c r="AM507" s="192" t="str">
        <f t="shared" si="202"/>
        <v>Date signature contrat absente ou non conforme</v>
      </c>
      <c r="AN507" s="24"/>
      <c r="AO507" s="29"/>
      <c r="AP507" s="61" t="str">
        <f t="shared" si="215"/>
        <v>Compléter la colonne M</v>
      </c>
      <c r="AQ507" s="62"/>
      <c r="AR507" s="29"/>
      <c r="AS507" s="205" t="str">
        <f>IF($M507="","Compléter la colonne M",IF(AQ507="","Compléter la part variable",IF($M507=Données!$I$3,AQ507,IF(AND($M507=Données!$I$2,AR507=""),"Compléter la colonne précédente",IF(AQ507-AR507&lt;=0,0,IF(AR507&gt;=144.44,AQ507-144.44,AQ507-AR507))))))</f>
        <v>Compléter la colonne M</v>
      </c>
      <c r="AT507" s="197" t="str">
        <f>IF(AQ507="","Compléter la part variable",IF(AND($M507=Données!$I$2,AR507=""),"Compléter mont. unit. versé pour le BTE",IF(AS507-$C$6&lt;0,0,AS507-$C$6)))</f>
        <v>Compléter la part variable</v>
      </c>
      <c r="AU507" s="192" t="str">
        <f t="shared" si="203"/>
        <v>Date signature contrat absente ou non conforme</v>
      </c>
      <c r="AV507" s="24"/>
      <c r="AW507" s="29"/>
      <c r="AX507" s="61" t="str">
        <f t="shared" si="216"/>
        <v>Compléter la colonne M</v>
      </c>
      <c r="AY507" s="62"/>
      <c r="AZ507" s="29"/>
      <c r="BA507" s="205" t="str">
        <f>IF($M507="","Compléter la colonne M",IF(AY507="","Compléter la part variable",IF($M507=Données!$I$3,AY507,IF(AND($M507=Données!$I$2,AZ507=""),"Compléter la colonne précédente",IF(AY507-AZ507&lt;=0,0,IF(AZ507&gt;=144.44,AY507-144.44,AY507-AZ507))))))</f>
        <v>Compléter la colonne M</v>
      </c>
      <c r="BB507" s="197" t="str">
        <f>IF(AY507="","Compléter la part variable",IF(AND($M507=Données!$I$2,AZ507=""),"Compléter mont. unit. versé pour le BTE",IF(BA507-$C$6&lt;0,0,BA507-$C$6)))</f>
        <v>Compléter la part variable</v>
      </c>
      <c r="BC507" s="192" t="str">
        <f t="shared" si="204"/>
        <v>Date signature contrat absente ou non conforme</v>
      </c>
      <c r="BD507" s="24"/>
      <c r="BE507" s="29"/>
      <c r="BF507" s="61" t="str">
        <f t="shared" si="217"/>
        <v>Compléter la colonne M</v>
      </c>
      <c r="BG507" s="62"/>
      <c r="BH507" s="29"/>
      <c r="BI507" s="205" t="str">
        <f>IF($M507="","Compléter la colonne M",IF(BG507="","Compléter la part variable",IF($M507=Données!$I$3,BG507,IF(AND($M507=Données!$I$2,BH507=""),"Compléter la colonne précédente",IF(BG507-BH507&lt;=0,0,IF(BH507&gt;=144.44,BG507-144.44,BG507-BH507))))))</f>
        <v>Compléter la colonne M</v>
      </c>
      <c r="BJ507" s="197" t="str">
        <f>IF(BG507="","Compléter la part variable",IF(AND($M507=Données!$I$2,BH507=""),"Compléter mont. unit. versé pour le BTE",IF(BI507-$C$6&lt;0,0,BI507-$C$6)))</f>
        <v>Compléter la part variable</v>
      </c>
      <c r="BK507" s="192" t="str">
        <f t="shared" si="205"/>
        <v>Date signature contrat absente ou non conforme</v>
      </c>
      <c r="BL507" s="24"/>
      <c r="BM507" s="29"/>
      <c r="BN507" s="61" t="str">
        <f t="shared" si="218"/>
        <v>Compléter la colonne M</v>
      </c>
      <c r="BO507" s="62"/>
      <c r="BP507" s="29"/>
      <c r="BQ507" s="205" t="str">
        <f>IF($M507="","Compléter la colonne M",IF(BO507="","Compléter la part variable",IF($M507=Données!$I$3,BO507,IF(AND($M507=Données!$I$2,BP507=""),"Compléter la colonne précédente",IF(BO507-BP507&lt;=0,0,IF(BP507&gt;=144.44,BO507-144.44,BO507-BP507))))))</f>
        <v>Compléter la colonne M</v>
      </c>
      <c r="BR507" s="197" t="str">
        <f>IF(BO507="","Compléter la part variable",IF(AND($M507=Données!$I$2,BP507=""),"Compléter mont. unit. versé pour le BTE",IF(BQ507-$C$6&lt;0,0,BQ507-$C$6)))</f>
        <v>Compléter la part variable</v>
      </c>
      <c r="BS507" s="192" t="str">
        <f t="shared" si="206"/>
        <v>Date signature contrat absente ou non conforme</v>
      </c>
      <c r="BT507" s="24"/>
      <c r="BU507" s="29"/>
      <c r="BV507" s="61" t="str">
        <f t="shared" si="219"/>
        <v>Compléter la colonne M</v>
      </c>
      <c r="BW507" s="62"/>
      <c r="BX507" s="29"/>
      <c r="BY507" s="205" t="str">
        <f>IF($M507="","Compléter la colonne M",IF(BW507="","Compléter la part variable",IF($M507=Données!$I$3,BW507,IF(AND($M507=Données!$I$2,BX507=""),"Compléter la colonne précédente",IF(BW507-BX507&lt;=0,0,IF(BX507&gt;=144.44,BW507-144.44,BW507-BX507))))))</f>
        <v>Compléter la colonne M</v>
      </c>
      <c r="BZ507" s="197" t="str">
        <f>IF(BW507="","Compléter la part variable",IF(AND($M507=Données!$I$2,BX507=""),"Compléter mont. unit. versé pour le BTE",IF(BY507-$C$6&lt;0,0,BY507-$C$6)))</f>
        <v>Compléter la part variable</v>
      </c>
      <c r="CA507" s="192" t="str">
        <f t="shared" si="207"/>
        <v>Date signature contrat absente ou non conforme</v>
      </c>
      <c r="CB507" s="24"/>
      <c r="CC507" s="29"/>
      <c r="CD507" s="61" t="str">
        <f t="shared" si="220"/>
        <v>Compléter la colonne M</v>
      </c>
      <c r="CE507" s="62"/>
      <c r="CF507" s="29"/>
      <c r="CG507" s="205" t="str">
        <f>IF($M507="","Compléter la colonne M",IF(CE507="","Compléter la part variable",IF($M507=Données!$I$3,CE507,IF(AND($M507=Données!$I$2,CF507=""),"Compléter la colonne précédente",IF(CE507-CF507&lt;=0,0,IF(CF507&gt;=144.44,CE507-144.44,CE507-CF507))))))</f>
        <v>Compléter la colonne M</v>
      </c>
      <c r="CH507" s="197" t="str">
        <f>IF(CE507="","Compléter la part variable",IF(AND($M507=Données!$I$2,CF507=""),"Compléter mont. unit. versé pour le BTE",IF(CG507-$C$6&lt;0,0,CG507-$C$6)))</f>
        <v>Compléter la part variable</v>
      </c>
      <c r="CI507" s="192" t="str">
        <f t="shared" si="208"/>
        <v>Date signature contrat absente ou non conforme</v>
      </c>
      <c r="CJ507" s="24"/>
      <c r="CK507" s="29"/>
      <c r="CL507" s="61" t="str">
        <f t="shared" si="221"/>
        <v>Compléter la colonne M</v>
      </c>
      <c r="CM507" s="62"/>
      <c r="CN507" s="29"/>
      <c r="CO507" s="205" t="str">
        <f>IF($M507="","Compléter la colonne M",IF(CM507="","Compléter la part variable",IF($M507=Données!$I$3,CM507,IF(AND($M507=Données!$I$2,CN507=""),"Compléter la colonne précédente",IF(CM507-CN507&lt;=0,0,IF(CN507&gt;=144.44,CM507-144.44,CM507-CN507))))))</f>
        <v>Compléter la colonne M</v>
      </c>
      <c r="CP507" s="197" t="str">
        <f>IF(CM507="","Compléter la part variable",IF(AND($M507=Données!$I$2,CN507=""),"Compléter mont. unit. versé pour le BTE",IF(CO507-$C$6&lt;0,0,CO507-$C$6)))</f>
        <v>Compléter la part variable</v>
      </c>
      <c r="CQ507" s="192" t="str">
        <f t="shared" si="209"/>
        <v>Date signature contrat absente ou non conforme</v>
      </c>
      <c r="CR507" s="24"/>
      <c r="CS507" s="29"/>
      <c r="CT507" s="61" t="str">
        <f t="shared" si="222"/>
        <v>Compléter la colonne M</v>
      </c>
      <c r="CU507" s="62"/>
      <c r="CV507" s="29"/>
      <c r="CW507" s="205" t="str">
        <f>IF($M507="","Compléter la colonne M",IF(CU507="","Compléter la part variable",IF($M507=Données!$I$3,CU507,IF(AND($M507=Données!$I$2,CV507=""),"Compléter la colonne précédente",IF(CU507-CV507&lt;=0,0,IF(CV507&gt;=144.44,CU507-144.44,CU507-CV507))))))</f>
        <v>Compléter la colonne M</v>
      </c>
      <c r="CX507" s="197" t="str">
        <f>IF(CU507="","Compléter la part variable",IF(AND($M507=Données!$I$2,CV507=""),"Compléter mont. unit. versé pour le BTE",IF(CW507-$C$6&lt;0,0,CW507-$C$6)))</f>
        <v>Compléter la part variable</v>
      </c>
      <c r="CY507" s="192" t="str">
        <f t="shared" si="210"/>
        <v>Date signature contrat absente ou non conforme</v>
      </c>
      <c r="CZ507" s="24"/>
      <c r="DA507" s="29"/>
      <c r="DB507" s="61" t="str">
        <f t="shared" si="223"/>
        <v>Compléter la colonne M</v>
      </c>
      <c r="DC507" s="62"/>
      <c r="DD507" s="29"/>
      <c r="DE507" s="205" t="str">
        <f>IF($M507="","Compléter la colonne M",IF(DC507="","Compléter la part variable",IF($M507=Données!$I$3,DC507,IF(AND($M507=Données!$I$2,DD507=""),"Compléter la colonne précédente",IF(DC507-DD507&lt;=0,0,IF(DD507&gt;=144.44,DC507-144.44,DC507-DD507))))))</f>
        <v>Compléter la colonne M</v>
      </c>
      <c r="DF507" s="197" t="str">
        <f>IF(DC507="","Compléter la part variable",IF(AND($M507=Données!$I$2,DD507=""),"Compléter mont. unit. versé pour le BTE",IF(DE507-$C$6&lt;0,0,DE507-$C$6)))</f>
        <v>Compléter la part variable</v>
      </c>
      <c r="DG507" s="192" t="str">
        <f t="shared" si="211"/>
        <v>Date signature contrat absente ou non conforme</v>
      </c>
      <c r="DH507" s="106" t="str">
        <f t="shared" si="198"/>
        <v>Remplir les colonnes M,N, Q et P</v>
      </c>
      <c r="DI507" s="153" t="str">
        <f t="shared" si="199"/>
        <v>Remplir les colonnes M, N, Q et P</v>
      </c>
      <c r="DJ507" s="28" t="str">
        <f t="shared" si="200"/>
        <v>Remplir les colonnes M, N, Q et P</v>
      </c>
      <c r="DK507"/>
      <c r="DL507"/>
    </row>
    <row r="508" spans="1:116" x14ac:dyDescent="0.3">
      <c r="A508" s="132"/>
      <c r="B508" s="165"/>
      <c r="C508" s="43"/>
      <c r="D508" s="43"/>
      <c r="E508" s="43"/>
      <c r="F508" s="43"/>
      <c r="G508" s="133"/>
      <c r="H508" s="59"/>
      <c r="I508" s="29"/>
      <c r="J508" s="167"/>
      <c r="K508" s="167"/>
      <c r="L508" s="168"/>
      <c r="M508" s="141"/>
      <c r="N508" s="119"/>
      <c r="O508" s="69"/>
      <c r="P508" s="69"/>
      <c r="Q508" s="145"/>
      <c r="R508" s="24"/>
      <c r="S508" s="29"/>
      <c r="T508" s="61" t="str">
        <f t="shared" si="212"/>
        <v>Compléter la colonne M</v>
      </c>
      <c r="U508" s="62"/>
      <c r="V508" s="103" t="str">
        <f t="shared" si="196"/>
        <v>Compléter la colonne précédente</v>
      </c>
      <c r="W508" s="192" t="str">
        <f t="shared" si="197"/>
        <v>Date signature contrat absente ou non conforme</v>
      </c>
      <c r="X508" s="24"/>
      <c r="Y508" s="29"/>
      <c r="Z508" s="61" t="str">
        <f t="shared" si="213"/>
        <v>Compléter la colonne M</v>
      </c>
      <c r="AA508" s="62"/>
      <c r="AB508" s="29"/>
      <c r="AC508" s="205" t="str">
        <f>IF($M508="","Compléter la colonne M",IF(AA508="","Compléter la part variable",IF($M508=Données!$I$3,AA508,IF(AND($M508=Données!$I$2,AB508=""),"Compléter la colonne précédente",IF(AA508-AB508&lt;=0,0,IF(AB508&gt;=144.44,AA508-144.44,AA508-AB508))))))</f>
        <v>Compléter la colonne M</v>
      </c>
      <c r="AD508" s="197" t="str">
        <f>IF(AA508="","Compléter la part variable",IF(AND($M508=Données!$I$2,AB508=""),"Compléter mont. unit. versé pour le BTE",IF(AC508-$C$6&lt;0,0,AC508-$C$6)))</f>
        <v>Compléter la part variable</v>
      </c>
      <c r="AE508" s="192" t="str">
        <f t="shared" si="201"/>
        <v>Date signature contrat absente ou non conforme</v>
      </c>
      <c r="AF508" s="24"/>
      <c r="AG508" s="29"/>
      <c r="AH508" s="61" t="str">
        <f t="shared" si="214"/>
        <v>Compléter la colonne M</v>
      </c>
      <c r="AI508" s="62"/>
      <c r="AJ508" s="29"/>
      <c r="AK508" s="205" t="str">
        <f>IF($M508="","Compléter la colonne M",IF(AI508="","Compléter la part variable",IF($M508=Données!$I$3,AI508,IF(AND($M508=Données!$I$2,AJ508=""),"Compléter la colonne précédente",IF(AI508-AJ508&lt;=0,0,IF(AJ508&gt;=144.44,AI508-144.44,AI508-AJ508))))))</f>
        <v>Compléter la colonne M</v>
      </c>
      <c r="AL508" s="197" t="str">
        <f>IF(AI508="","Compléter la part variable",IF(AND($M508=Données!$I$2,AJ508=""),"Compléter mont. unit. versé pour le BTE",IF(AK508-$C$6&lt;0,0,AK508-$C$6)))</f>
        <v>Compléter la part variable</v>
      </c>
      <c r="AM508" s="192" t="str">
        <f t="shared" si="202"/>
        <v>Date signature contrat absente ou non conforme</v>
      </c>
      <c r="AN508" s="24"/>
      <c r="AO508" s="29"/>
      <c r="AP508" s="61" t="str">
        <f t="shared" si="215"/>
        <v>Compléter la colonne M</v>
      </c>
      <c r="AQ508" s="62"/>
      <c r="AR508" s="29"/>
      <c r="AS508" s="205" t="str">
        <f>IF($M508="","Compléter la colonne M",IF(AQ508="","Compléter la part variable",IF($M508=Données!$I$3,AQ508,IF(AND($M508=Données!$I$2,AR508=""),"Compléter la colonne précédente",IF(AQ508-AR508&lt;=0,0,IF(AR508&gt;=144.44,AQ508-144.44,AQ508-AR508))))))</f>
        <v>Compléter la colonne M</v>
      </c>
      <c r="AT508" s="197" t="str">
        <f>IF(AQ508="","Compléter la part variable",IF(AND($M508=Données!$I$2,AR508=""),"Compléter mont. unit. versé pour le BTE",IF(AS508-$C$6&lt;0,0,AS508-$C$6)))</f>
        <v>Compléter la part variable</v>
      </c>
      <c r="AU508" s="192" t="str">
        <f t="shared" si="203"/>
        <v>Date signature contrat absente ou non conforme</v>
      </c>
      <c r="AV508" s="24"/>
      <c r="AW508" s="29"/>
      <c r="AX508" s="61" t="str">
        <f t="shared" si="216"/>
        <v>Compléter la colonne M</v>
      </c>
      <c r="AY508" s="62"/>
      <c r="AZ508" s="29"/>
      <c r="BA508" s="205" t="str">
        <f>IF($M508="","Compléter la colonne M",IF(AY508="","Compléter la part variable",IF($M508=Données!$I$3,AY508,IF(AND($M508=Données!$I$2,AZ508=""),"Compléter la colonne précédente",IF(AY508-AZ508&lt;=0,0,IF(AZ508&gt;=144.44,AY508-144.44,AY508-AZ508))))))</f>
        <v>Compléter la colonne M</v>
      </c>
      <c r="BB508" s="197" t="str">
        <f>IF(AY508="","Compléter la part variable",IF(AND($M508=Données!$I$2,AZ508=""),"Compléter mont. unit. versé pour le BTE",IF(BA508-$C$6&lt;0,0,BA508-$C$6)))</f>
        <v>Compléter la part variable</v>
      </c>
      <c r="BC508" s="192" t="str">
        <f t="shared" si="204"/>
        <v>Date signature contrat absente ou non conforme</v>
      </c>
      <c r="BD508" s="24"/>
      <c r="BE508" s="29"/>
      <c r="BF508" s="61" t="str">
        <f t="shared" si="217"/>
        <v>Compléter la colonne M</v>
      </c>
      <c r="BG508" s="62"/>
      <c r="BH508" s="29"/>
      <c r="BI508" s="205" t="str">
        <f>IF($M508="","Compléter la colonne M",IF(BG508="","Compléter la part variable",IF($M508=Données!$I$3,BG508,IF(AND($M508=Données!$I$2,BH508=""),"Compléter la colonne précédente",IF(BG508-BH508&lt;=0,0,IF(BH508&gt;=144.44,BG508-144.44,BG508-BH508))))))</f>
        <v>Compléter la colonne M</v>
      </c>
      <c r="BJ508" s="197" t="str">
        <f>IF(BG508="","Compléter la part variable",IF(AND($M508=Données!$I$2,BH508=""),"Compléter mont. unit. versé pour le BTE",IF(BI508-$C$6&lt;0,0,BI508-$C$6)))</f>
        <v>Compléter la part variable</v>
      </c>
      <c r="BK508" s="192" t="str">
        <f t="shared" si="205"/>
        <v>Date signature contrat absente ou non conforme</v>
      </c>
      <c r="BL508" s="24"/>
      <c r="BM508" s="29"/>
      <c r="BN508" s="61" t="str">
        <f t="shared" si="218"/>
        <v>Compléter la colonne M</v>
      </c>
      <c r="BO508" s="62"/>
      <c r="BP508" s="29"/>
      <c r="BQ508" s="205" t="str">
        <f>IF($M508="","Compléter la colonne M",IF(BO508="","Compléter la part variable",IF($M508=Données!$I$3,BO508,IF(AND($M508=Données!$I$2,BP508=""),"Compléter la colonne précédente",IF(BO508-BP508&lt;=0,0,IF(BP508&gt;=144.44,BO508-144.44,BO508-BP508))))))</f>
        <v>Compléter la colonne M</v>
      </c>
      <c r="BR508" s="197" t="str">
        <f>IF(BO508="","Compléter la part variable",IF(AND($M508=Données!$I$2,BP508=""),"Compléter mont. unit. versé pour le BTE",IF(BQ508-$C$6&lt;0,0,BQ508-$C$6)))</f>
        <v>Compléter la part variable</v>
      </c>
      <c r="BS508" s="192" t="str">
        <f t="shared" si="206"/>
        <v>Date signature contrat absente ou non conforme</v>
      </c>
      <c r="BT508" s="24"/>
      <c r="BU508" s="29"/>
      <c r="BV508" s="61" t="str">
        <f t="shared" si="219"/>
        <v>Compléter la colonne M</v>
      </c>
      <c r="BW508" s="62"/>
      <c r="BX508" s="29"/>
      <c r="BY508" s="205" t="str">
        <f>IF($M508="","Compléter la colonne M",IF(BW508="","Compléter la part variable",IF($M508=Données!$I$3,BW508,IF(AND($M508=Données!$I$2,BX508=""),"Compléter la colonne précédente",IF(BW508-BX508&lt;=0,0,IF(BX508&gt;=144.44,BW508-144.44,BW508-BX508))))))</f>
        <v>Compléter la colonne M</v>
      </c>
      <c r="BZ508" s="197" t="str">
        <f>IF(BW508="","Compléter la part variable",IF(AND($M508=Données!$I$2,BX508=""),"Compléter mont. unit. versé pour le BTE",IF(BY508-$C$6&lt;0,0,BY508-$C$6)))</f>
        <v>Compléter la part variable</v>
      </c>
      <c r="CA508" s="192" t="str">
        <f t="shared" si="207"/>
        <v>Date signature contrat absente ou non conforme</v>
      </c>
      <c r="CB508" s="24"/>
      <c r="CC508" s="29"/>
      <c r="CD508" s="61" t="str">
        <f t="shared" si="220"/>
        <v>Compléter la colonne M</v>
      </c>
      <c r="CE508" s="62"/>
      <c r="CF508" s="29"/>
      <c r="CG508" s="205" t="str">
        <f>IF($M508="","Compléter la colonne M",IF(CE508="","Compléter la part variable",IF($M508=Données!$I$3,CE508,IF(AND($M508=Données!$I$2,CF508=""),"Compléter la colonne précédente",IF(CE508-CF508&lt;=0,0,IF(CF508&gt;=144.44,CE508-144.44,CE508-CF508))))))</f>
        <v>Compléter la colonne M</v>
      </c>
      <c r="CH508" s="197" t="str">
        <f>IF(CE508="","Compléter la part variable",IF(AND($M508=Données!$I$2,CF508=""),"Compléter mont. unit. versé pour le BTE",IF(CG508-$C$6&lt;0,0,CG508-$C$6)))</f>
        <v>Compléter la part variable</v>
      </c>
      <c r="CI508" s="192" t="str">
        <f t="shared" si="208"/>
        <v>Date signature contrat absente ou non conforme</v>
      </c>
      <c r="CJ508" s="24"/>
      <c r="CK508" s="29"/>
      <c r="CL508" s="61" t="str">
        <f t="shared" si="221"/>
        <v>Compléter la colonne M</v>
      </c>
      <c r="CM508" s="62"/>
      <c r="CN508" s="29"/>
      <c r="CO508" s="205" t="str">
        <f>IF($M508="","Compléter la colonne M",IF(CM508="","Compléter la part variable",IF($M508=Données!$I$3,CM508,IF(AND($M508=Données!$I$2,CN508=""),"Compléter la colonne précédente",IF(CM508-CN508&lt;=0,0,IF(CN508&gt;=144.44,CM508-144.44,CM508-CN508))))))</f>
        <v>Compléter la colonne M</v>
      </c>
      <c r="CP508" s="197" t="str">
        <f>IF(CM508="","Compléter la part variable",IF(AND($M508=Données!$I$2,CN508=""),"Compléter mont. unit. versé pour le BTE",IF(CO508-$C$6&lt;0,0,CO508-$C$6)))</f>
        <v>Compléter la part variable</v>
      </c>
      <c r="CQ508" s="192" t="str">
        <f t="shared" si="209"/>
        <v>Date signature contrat absente ou non conforme</v>
      </c>
      <c r="CR508" s="24"/>
      <c r="CS508" s="29"/>
      <c r="CT508" s="61" t="str">
        <f t="shared" si="222"/>
        <v>Compléter la colonne M</v>
      </c>
      <c r="CU508" s="62"/>
      <c r="CV508" s="29"/>
      <c r="CW508" s="205" t="str">
        <f>IF($M508="","Compléter la colonne M",IF(CU508="","Compléter la part variable",IF($M508=Données!$I$3,CU508,IF(AND($M508=Données!$I$2,CV508=""),"Compléter la colonne précédente",IF(CU508-CV508&lt;=0,0,IF(CV508&gt;=144.44,CU508-144.44,CU508-CV508))))))</f>
        <v>Compléter la colonne M</v>
      </c>
      <c r="CX508" s="197" t="str">
        <f>IF(CU508="","Compléter la part variable",IF(AND($M508=Données!$I$2,CV508=""),"Compléter mont. unit. versé pour le BTE",IF(CW508-$C$6&lt;0,0,CW508-$C$6)))</f>
        <v>Compléter la part variable</v>
      </c>
      <c r="CY508" s="192" t="str">
        <f t="shared" si="210"/>
        <v>Date signature contrat absente ou non conforme</v>
      </c>
      <c r="CZ508" s="24"/>
      <c r="DA508" s="29"/>
      <c r="DB508" s="61" t="str">
        <f t="shared" si="223"/>
        <v>Compléter la colonne M</v>
      </c>
      <c r="DC508" s="62"/>
      <c r="DD508" s="29"/>
      <c r="DE508" s="205" t="str">
        <f>IF($M508="","Compléter la colonne M",IF(DC508="","Compléter la part variable",IF($M508=Données!$I$3,DC508,IF(AND($M508=Données!$I$2,DD508=""),"Compléter la colonne précédente",IF(DC508-DD508&lt;=0,0,IF(DD508&gt;=144.44,DC508-144.44,DC508-DD508))))))</f>
        <v>Compléter la colonne M</v>
      </c>
      <c r="DF508" s="197" t="str">
        <f>IF(DC508="","Compléter la part variable",IF(AND($M508=Données!$I$2,DD508=""),"Compléter mont. unit. versé pour le BTE",IF(DE508-$C$6&lt;0,0,DE508-$C$6)))</f>
        <v>Compléter la part variable</v>
      </c>
      <c r="DG508" s="192" t="str">
        <f t="shared" si="211"/>
        <v>Date signature contrat absente ou non conforme</v>
      </c>
      <c r="DH508" s="106" t="str">
        <f t="shared" si="198"/>
        <v>Remplir les colonnes M,N, Q et P</v>
      </c>
      <c r="DI508" s="153" t="str">
        <f t="shared" si="199"/>
        <v>Remplir les colonnes M, N, Q et P</v>
      </c>
      <c r="DJ508" s="28" t="str">
        <f t="shared" si="200"/>
        <v>Remplir les colonnes M, N, Q et P</v>
      </c>
      <c r="DK508"/>
      <c r="DL508"/>
    </row>
    <row r="509" spans="1:116" x14ac:dyDescent="0.3">
      <c r="A509" s="132"/>
      <c r="B509" s="165"/>
      <c r="C509" s="43"/>
      <c r="D509" s="43"/>
      <c r="E509" s="43"/>
      <c r="F509" s="43"/>
      <c r="G509" s="133"/>
      <c r="H509" s="59"/>
      <c r="I509" s="29"/>
      <c r="J509" s="167"/>
      <c r="K509" s="167"/>
      <c r="L509" s="168"/>
      <c r="M509" s="141"/>
      <c r="N509" s="119"/>
      <c r="O509" s="69"/>
      <c r="P509" s="69"/>
      <c r="Q509" s="145"/>
      <c r="R509" s="24"/>
      <c r="S509" s="29"/>
      <c r="T509" s="61" t="str">
        <f t="shared" si="212"/>
        <v>Compléter la colonne M</v>
      </c>
      <c r="U509" s="62"/>
      <c r="V509" s="103" t="str">
        <f t="shared" si="196"/>
        <v>Compléter la colonne précédente</v>
      </c>
      <c r="W509" s="192" t="str">
        <f t="shared" si="197"/>
        <v>Date signature contrat absente ou non conforme</v>
      </c>
      <c r="X509" s="24"/>
      <c r="Y509" s="29"/>
      <c r="Z509" s="61" t="str">
        <f t="shared" si="213"/>
        <v>Compléter la colonne M</v>
      </c>
      <c r="AA509" s="62"/>
      <c r="AB509" s="29"/>
      <c r="AC509" s="205" t="str">
        <f>IF($M509="","Compléter la colonne M",IF(AA509="","Compléter la part variable",IF($M509=Données!$I$3,AA509,IF(AND($M509=Données!$I$2,AB509=""),"Compléter la colonne précédente",IF(AA509-AB509&lt;=0,0,IF(AB509&gt;=144.44,AA509-144.44,AA509-AB509))))))</f>
        <v>Compléter la colonne M</v>
      </c>
      <c r="AD509" s="197" t="str">
        <f>IF(AA509="","Compléter la part variable",IF(AND($M509=Données!$I$2,AB509=""),"Compléter mont. unit. versé pour le BTE",IF(AC509-$C$6&lt;0,0,AC509-$C$6)))</f>
        <v>Compléter la part variable</v>
      </c>
      <c r="AE509" s="192" t="str">
        <f t="shared" si="201"/>
        <v>Date signature contrat absente ou non conforme</v>
      </c>
      <c r="AF509" s="24"/>
      <c r="AG509" s="29"/>
      <c r="AH509" s="61" t="str">
        <f t="shared" si="214"/>
        <v>Compléter la colonne M</v>
      </c>
      <c r="AI509" s="62"/>
      <c r="AJ509" s="29"/>
      <c r="AK509" s="205" t="str">
        <f>IF($M509="","Compléter la colonne M",IF(AI509="","Compléter la part variable",IF($M509=Données!$I$3,AI509,IF(AND($M509=Données!$I$2,AJ509=""),"Compléter la colonne précédente",IF(AI509-AJ509&lt;=0,0,IF(AJ509&gt;=144.44,AI509-144.44,AI509-AJ509))))))</f>
        <v>Compléter la colonne M</v>
      </c>
      <c r="AL509" s="197" t="str">
        <f>IF(AI509="","Compléter la part variable",IF(AND($M509=Données!$I$2,AJ509=""),"Compléter mont. unit. versé pour le BTE",IF(AK509-$C$6&lt;0,0,AK509-$C$6)))</f>
        <v>Compléter la part variable</v>
      </c>
      <c r="AM509" s="192" t="str">
        <f t="shared" si="202"/>
        <v>Date signature contrat absente ou non conforme</v>
      </c>
      <c r="AN509" s="24"/>
      <c r="AO509" s="29"/>
      <c r="AP509" s="61" t="str">
        <f t="shared" si="215"/>
        <v>Compléter la colonne M</v>
      </c>
      <c r="AQ509" s="62"/>
      <c r="AR509" s="29"/>
      <c r="AS509" s="205" t="str">
        <f>IF($M509="","Compléter la colonne M",IF(AQ509="","Compléter la part variable",IF($M509=Données!$I$3,AQ509,IF(AND($M509=Données!$I$2,AR509=""),"Compléter la colonne précédente",IF(AQ509-AR509&lt;=0,0,IF(AR509&gt;=144.44,AQ509-144.44,AQ509-AR509))))))</f>
        <v>Compléter la colonne M</v>
      </c>
      <c r="AT509" s="197" t="str">
        <f>IF(AQ509="","Compléter la part variable",IF(AND($M509=Données!$I$2,AR509=""),"Compléter mont. unit. versé pour le BTE",IF(AS509-$C$6&lt;0,0,AS509-$C$6)))</f>
        <v>Compléter la part variable</v>
      </c>
      <c r="AU509" s="192" t="str">
        <f t="shared" si="203"/>
        <v>Date signature contrat absente ou non conforme</v>
      </c>
      <c r="AV509" s="24"/>
      <c r="AW509" s="29"/>
      <c r="AX509" s="61" t="str">
        <f t="shared" si="216"/>
        <v>Compléter la colonne M</v>
      </c>
      <c r="AY509" s="62"/>
      <c r="AZ509" s="29"/>
      <c r="BA509" s="205" t="str">
        <f>IF($M509="","Compléter la colonne M",IF(AY509="","Compléter la part variable",IF($M509=Données!$I$3,AY509,IF(AND($M509=Données!$I$2,AZ509=""),"Compléter la colonne précédente",IF(AY509-AZ509&lt;=0,0,IF(AZ509&gt;=144.44,AY509-144.44,AY509-AZ509))))))</f>
        <v>Compléter la colonne M</v>
      </c>
      <c r="BB509" s="197" t="str">
        <f>IF(AY509="","Compléter la part variable",IF(AND($M509=Données!$I$2,AZ509=""),"Compléter mont. unit. versé pour le BTE",IF(BA509-$C$6&lt;0,0,BA509-$C$6)))</f>
        <v>Compléter la part variable</v>
      </c>
      <c r="BC509" s="192" t="str">
        <f t="shared" si="204"/>
        <v>Date signature contrat absente ou non conforme</v>
      </c>
      <c r="BD509" s="24"/>
      <c r="BE509" s="29"/>
      <c r="BF509" s="61" t="str">
        <f t="shared" si="217"/>
        <v>Compléter la colonne M</v>
      </c>
      <c r="BG509" s="62"/>
      <c r="BH509" s="29"/>
      <c r="BI509" s="205" t="str">
        <f>IF($M509="","Compléter la colonne M",IF(BG509="","Compléter la part variable",IF($M509=Données!$I$3,BG509,IF(AND($M509=Données!$I$2,BH509=""),"Compléter la colonne précédente",IF(BG509-BH509&lt;=0,0,IF(BH509&gt;=144.44,BG509-144.44,BG509-BH509))))))</f>
        <v>Compléter la colonne M</v>
      </c>
      <c r="BJ509" s="197" t="str">
        <f>IF(BG509="","Compléter la part variable",IF(AND($M509=Données!$I$2,BH509=""),"Compléter mont. unit. versé pour le BTE",IF(BI509-$C$6&lt;0,0,BI509-$C$6)))</f>
        <v>Compléter la part variable</v>
      </c>
      <c r="BK509" s="192" t="str">
        <f t="shared" si="205"/>
        <v>Date signature contrat absente ou non conforme</v>
      </c>
      <c r="BL509" s="24"/>
      <c r="BM509" s="29"/>
      <c r="BN509" s="61" t="str">
        <f t="shared" si="218"/>
        <v>Compléter la colonne M</v>
      </c>
      <c r="BO509" s="62"/>
      <c r="BP509" s="29"/>
      <c r="BQ509" s="205" t="str">
        <f>IF($M509="","Compléter la colonne M",IF(BO509="","Compléter la part variable",IF($M509=Données!$I$3,BO509,IF(AND($M509=Données!$I$2,BP509=""),"Compléter la colonne précédente",IF(BO509-BP509&lt;=0,0,IF(BP509&gt;=144.44,BO509-144.44,BO509-BP509))))))</f>
        <v>Compléter la colonne M</v>
      </c>
      <c r="BR509" s="197" t="str">
        <f>IF(BO509="","Compléter la part variable",IF(AND($M509=Données!$I$2,BP509=""),"Compléter mont. unit. versé pour le BTE",IF(BQ509-$C$6&lt;0,0,BQ509-$C$6)))</f>
        <v>Compléter la part variable</v>
      </c>
      <c r="BS509" s="192" t="str">
        <f t="shared" si="206"/>
        <v>Date signature contrat absente ou non conforme</v>
      </c>
      <c r="BT509" s="24"/>
      <c r="BU509" s="29"/>
      <c r="BV509" s="61" t="str">
        <f t="shared" si="219"/>
        <v>Compléter la colonne M</v>
      </c>
      <c r="BW509" s="62"/>
      <c r="BX509" s="29"/>
      <c r="BY509" s="205" t="str">
        <f>IF($M509="","Compléter la colonne M",IF(BW509="","Compléter la part variable",IF($M509=Données!$I$3,BW509,IF(AND($M509=Données!$I$2,BX509=""),"Compléter la colonne précédente",IF(BW509-BX509&lt;=0,0,IF(BX509&gt;=144.44,BW509-144.44,BW509-BX509))))))</f>
        <v>Compléter la colonne M</v>
      </c>
      <c r="BZ509" s="197" t="str">
        <f>IF(BW509="","Compléter la part variable",IF(AND($M509=Données!$I$2,BX509=""),"Compléter mont. unit. versé pour le BTE",IF(BY509-$C$6&lt;0,0,BY509-$C$6)))</f>
        <v>Compléter la part variable</v>
      </c>
      <c r="CA509" s="192" t="str">
        <f t="shared" si="207"/>
        <v>Date signature contrat absente ou non conforme</v>
      </c>
      <c r="CB509" s="24"/>
      <c r="CC509" s="29"/>
      <c r="CD509" s="61" t="str">
        <f t="shared" si="220"/>
        <v>Compléter la colonne M</v>
      </c>
      <c r="CE509" s="62"/>
      <c r="CF509" s="29"/>
      <c r="CG509" s="205" t="str">
        <f>IF($M509="","Compléter la colonne M",IF(CE509="","Compléter la part variable",IF($M509=Données!$I$3,CE509,IF(AND($M509=Données!$I$2,CF509=""),"Compléter la colonne précédente",IF(CE509-CF509&lt;=0,0,IF(CF509&gt;=144.44,CE509-144.44,CE509-CF509))))))</f>
        <v>Compléter la colonne M</v>
      </c>
      <c r="CH509" s="197" t="str">
        <f>IF(CE509="","Compléter la part variable",IF(AND($M509=Données!$I$2,CF509=""),"Compléter mont. unit. versé pour le BTE",IF(CG509-$C$6&lt;0,0,CG509-$C$6)))</f>
        <v>Compléter la part variable</v>
      </c>
      <c r="CI509" s="192" t="str">
        <f t="shared" si="208"/>
        <v>Date signature contrat absente ou non conforme</v>
      </c>
      <c r="CJ509" s="24"/>
      <c r="CK509" s="29"/>
      <c r="CL509" s="61" t="str">
        <f t="shared" si="221"/>
        <v>Compléter la colonne M</v>
      </c>
      <c r="CM509" s="62"/>
      <c r="CN509" s="29"/>
      <c r="CO509" s="205" t="str">
        <f>IF($M509="","Compléter la colonne M",IF(CM509="","Compléter la part variable",IF($M509=Données!$I$3,CM509,IF(AND($M509=Données!$I$2,CN509=""),"Compléter la colonne précédente",IF(CM509-CN509&lt;=0,0,IF(CN509&gt;=144.44,CM509-144.44,CM509-CN509))))))</f>
        <v>Compléter la colonne M</v>
      </c>
      <c r="CP509" s="197" t="str">
        <f>IF(CM509="","Compléter la part variable",IF(AND($M509=Données!$I$2,CN509=""),"Compléter mont. unit. versé pour le BTE",IF(CO509-$C$6&lt;0,0,CO509-$C$6)))</f>
        <v>Compléter la part variable</v>
      </c>
      <c r="CQ509" s="192" t="str">
        <f t="shared" si="209"/>
        <v>Date signature contrat absente ou non conforme</v>
      </c>
      <c r="CR509" s="24"/>
      <c r="CS509" s="29"/>
      <c r="CT509" s="61" t="str">
        <f t="shared" si="222"/>
        <v>Compléter la colonne M</v>
      </c>
      <c r="CU509" s="62"/>
      <c r="CV509" s="29"/>
      <c r="CW509" s="205" t="str">
        <f>IF($M509="","Compléter la colonne M",IF(CU509="","Compléter la part variable",IF($M509=Données!$I$3,CU509,IF(AND($M509=Données!$I$2,CV509=""),"Compléter la colonne précédente",IF(CU509-CV509&lt;=0,0,IF(CV509&gt;=144.44,CU509-144.44,CU509-CV509))))))</f>
        <v>Compléter la colonne M</v>
      </c>
      <c r="CX509" s="197" t="str">
        <f>IF(CU509="","Compléter la part variable",IF(AND($M509=Données!$I$2,CV509=""),"Compléter mont. unit. versé pour le BTE",IF(CW509-$C$6&lt;0,0,CW509-$C$6)))</f>
        <v>Compléter la part variable</v>
      </c>
      <c r="CY509" s="192" t="str">
        <f t="shared" si="210"/>
        <v>Date signature contrat absente ou non conforme</v>
      </c>
      <c r="CZ509" s="24"/>
      <c r="DA509" s="29"/>
      <c r="DB509" s="61" t="str">
        <f t="shared" si="223"/>
        <v>Compléter la colonne M</v>
      </c>
      <c r="DC509" s="62"/>
      <c r="DD509" s="29"/>
      <c r="DE509" s="205" t="str">
        <f>IF($M509="","Compléter la colonne M",IF(DC509="","Compléter la part variable",IF($M509=Données!$I$3,DC509,IF(AND($M509=Données!$I$2,DD509=""),"Compléter la colonne précédente",IF(DC509-DD509&lt;=0,0,IF(DD509&gt;=144.44,DC509-144.44,DC509-DD509))))))</f>
        <v>Compléter la colonne M</v>
      </c>
      <c r="DF509" s="197" t="str">
        <f>IF(DC509="","Compléter la part variable",IF(AND($M509=Données!$I$2,DD509=""),"Compléter mont. unit. versé pour le BTE",IF(DE509-$C$6&lt;0,0,DE509-$C$6)))</f>
        <v>Compléter la part variable</v>
      </c>
      <c r="DG509" s="192" t="str">
        <f t="shared" si="211"/>
        <v>Date signature contrat absente ou non conforme</v>
      </c>
      <c r="DH509" s="106" t="str">
        <f t="shared" si="198"/>
        <v>Remplir les colonnes M,N, Q et P</v>
      </c>
      <c r="DI509" s="153" t="str">
        <f t="shared" si="199"/>
        <v>Remplir les colonnes M, N, Q et P</v>
      </c>
      <c r="DJ509" s="28" t="str">
        <f t="shared" si="200"/>
        <v>Remplir les colonnes M, N, Q et P</v>
      </c>
      <c r="DK509"/>
      <c r="DL509"/>
    </row>
    <row r="510" spans="1:116" x14ac:dyDescent="0.3">
      <c r="A510" s="132"/>
      <c r="B510" s="165"/>
      <c r="C510" s="43"/>
      <c r="D510" s="43"/>
      <c r="E510" s="43"/>
      <c r="F510" s="43"/>
      <c r="G510" s="133"/>
      <c r="H510" s="59"/>
      <c r="I510" s="29"/>
      <c r="J510" s="167"/>
      <c r="K510" s="167"/>
      <c r="L510" s="168"/>
      <c r="M510" s="141"/>
      <c r="N510" s="119"/>
      <c r="O510" s="69"/>
      <c r="P510" s="69"/>
      <c r="Q510" s="145"/>
      <c r="R510" s="24"/>
      <c r="S510" s="29"/>
      <c r="T510" s="61" t="str">
        <f t="shared" si="212"/>
        <v>Compléter la colonne M</v>
      </c>
      <c r="U510" s="62"/>
      <c r="V510" s="103" t="str">
        <f t="shared" si="196"/>
        <v>Compléter la colonne précédente</v>
      </c>
      <c r="W510" s="192" t="str">
        <f t="shared" si="197"/>
        <v>Date signature contrat absente ou non conforme</v>
      </c>
      <c r="X510" s="24"/>
      <c r="Y510" s="29"/>
      <c r="Z510" s="61" t="str">
        <f t="shared" si="213"/>
        <v>Compléter la colonne M</v>
      </c>
      <c r="AA510" s="62"/>
      <c r="AB510" s="29"/>
      <c r="AC510" s="205" t="str">
        <f>IF($M510="","Compléter la colonne M",IF(AA510="","Compléter la part variable",IF($M510=Données!$I$3,AA510,IF(AND($M510=Données!$I$2,AB510=""),"Compléter la colonne précédente",IF(AA510-AB510&lt;=0,0,IF(AB510&gt;=144.44,AA510-144.44,AA510-AB510))))))</f>
        <v>Compléter la colonne M</v>
      </c>
      <c r="AD510" s="197" t="str">
        <f>IF(AA510="","Compléter la part variable",IF(AND($M510=Données!$I$2,AB510=""),"Compléter mont. unit. versé pour le BTE",IF(AC510-$C$6&lt;0,0,AC510-$C$6)))</f>
        <v>Compléter la part variable</v>
      </c>
      <c r="AE510" s="192" t="str">
        <f t="shared" si="201"/>
        <v>Date signature contrat absente ou non conforme</v>
      </c>
      <c r="AF510" s="24"/>
      <c r="AG510" s="29"/>
      <c r="AH510" s="61" t="str">
        <f t="shared" si="214"/>
        <v>Compléter la colonne M</v>
      </c>
      <c r="AI510" s="62"/>
      <c r="AJ510" s="29"/>
      <c r="AK510" s="205" t="str">
        <f>IF($M510="","Compléter la colonne M",IF(AI510="","Compléter la part variable",IF($M510=Données!$I$3,AI510,IF(AND($M510=Données!$I$2,AJ510=""),"Compléter la colonne précédente",IF(AI510-AJ510&lt;=0,0,IF(AJ510&gt;=144.44,AI510-144.44,AI510-AJ510))))))</f>
        <v>Compléter la colonne M</v>
      </c>
      <c r="AL510" s="197" t="str">
        <f>IF(AI510="","Compléter la part variable",IF(AND($M510=Données!$I$2,AJ510=""),"Compléter mont. unit. versé pour le BTE",IF(AK510-$C$6&lt;0,0,AK510-$C$6)))</f>
        <v>Compléter la part variable</v>
      </c>
      <c r="AM510" s="192" t="str">
        <f t="shared" si="202"/>
        <v>Date signature contrat absente ou non conforme</v>
      </c>
      <c r="AN510" s="24"/>
      <c r="AO510" s="29"/>
      <c r="AP510" s="61" t="str">
        <f t="shared" si="215"/>
        <v>Compléter la colonne M</v>
      </c>
      <c r="AQ510" s="62"/>
      <c r="AR510" s="29"/>
      <c r="AS510" s="205" t="str">
        <f>IF($M510="","Compléter la colonne M",IF(AQ510="","Compléter la part variable",IF($M510=Données!$I$3,AQ510,IF(AND($M510=Données!$I$2,AR510=""),"Compléter la colonne précédente",IF(AQ510-AR510&lt;=0,0,IF(AR510&gt;=144.44,AQ510-144.44,AQ510-AR510))))))</f>
        <v>Compléter la colonne M</v>
      </c>
      <c r="AT510" s="197" t="str">
        <f>IF(AQ510="","Compléter la part variable",IF(AND($M510=Données!$I$2,AR510=""),"Compléter mont. unit. versé pour le BTE",IF(AS510-$C$6&lt;0,0,AS510-$C$6)))</f>
        <v>Compléter la part variable</v>
      </c>
      <c r="AU510" s="192" t="str">
        <f t="shared" si="203"/>
        <v>Date signature contrat absente ou non conforme</v>
      </c>
      <c r="AV510" s="24"/>
      <c r="AW510" s="29"/>
      <c r="AX510" s="61" t="str">
        <f t="shared" si="216"/>
        <v>Compléter la colonne M</v>
      </c>
      <c r="AY510" s="62"/>
      <c r="AZ510" s="29"/>
      <c r="BA510" s="205" t="str">
        <f>IF($M510="","Compléter la colonne M",IF(AY510="","Compléter la part variable",IF($M510=Données!$I$3,AY510,IF(AND($M510=Données!$I$2,AZ510=""),"Compléter la colonne précédente",IF(AY510-AZ510&lt;=0,0,IF(AZ510&gt;=144.44,AY510-144.44,AY510-AZ510))))))</f>
        <v>Compléter la colonne M</v>
      </c>
      <c r="BB510" s="197" t="str">
        <f>IF(AY510="","Compléter la part variable",IF(AND($M510=Données!$I$2,AZ510=""),"Compléter mont. unit. versé pour le BTE",IF(BA510-$C$6&lt;0,0,BA510-$C$6)))</f>
        <v>Compléter la part variable</v>
      </c>
      <c r="BC510" s="192" t="str">
        <f t="shared" si="204"/>
        <v>Date signature contrat absente ou non conforme</v>
      </c>
      <c r="BD510" s="24"/>
      <c r="BE510" s="29"/>
      <c r="BF510" s="61" t="str">
        <f t="shared" si="217"/>
        <v>Compléter la colonne M</v>
      </c>
      <c r="BG510" s="62"/>
      <c r="BH510" s="29"/>
      <c r="BI510" s="205" t="str">
        <f>IF($M510="","Compléter la colonne M",IF(BG510="","Compléter la part variable",IF($M510=Données!$I$3,BG510,IF(AND($M510=Données!$I$2,BH510=""),"Compléter la colonne précédente",IF(BG510-BH510&lt;=0,0,IF(BH510&gt;=144.44,BG510-144.44,BG510-BH510))))))</f>
        <v>Compléter la colonne M</v>
      </c>
      <c r="BJ510" s="197" t="str">
        <f>IF(BG510="","Compléter la part variable",IF(AND($M510=Données!$I$2,BH510=""),"Compléter mont. unit. versé pour le BTE",IF(BI510-$C$6&lt;0,0,BI510-$C$6)))</f>
        <v>Compléter la part variable</v>
      </c>
      <c r="BK510" s="192" t="str">
        <f t="shared" si="205"/>
        <v>Date signature contrat absente ou non conforme</v>
      </c>
      <c r="BL510" s="24"/>
      <c r="BM510" s="29"/>
      <c r="BN510" s="61" t="str">
        <f t="shared" si="218"/>
        <v>Compléter la colonne M</v>
      </c>
      <c r="BO510" s="62"/>
      <c r="BP510" s="29"/>
      <c r="BQ510" s="205" t="str">
        <f>IF($M510="","Compléter la colonne M",IF(BO510="","Compléter la part variable",IF($M510=Données!$I$3,BO510,IF(AND($M510=Données!$I$2,BP510=""),"Compléter la colonne précédente",IF(BO510-BP510&lt;=0,0,IF(BP510&gt;=144.44,BO510-144.44,BO510-BP510))))))</f>
        <v>Compléter la colonne M</v>
      </c>
      <c r="BR510" s="197" t="str">
        <f>IF(BO510="","Compléter la part variable",IF(AND($M510=Données!$I$2,BP510=""),"Compléter mont. unit. versé pour le BTE",IF(BQ510-$C$6&lt;0,0,BQ510-$C$6)))</f>
        <v>Compléter la part variable</v>
      </c>
      <c r="BS510" s="192" t="str">
        <f t="shared" si="206"/>
        <v>Date signature contrat absente ou non conforme</v>
      </c>
      <c r="BT510" s="24"/>
      <c r="BU510" s="29"/>
      <c r="BV510" s="61" t="str">
        <f t="shared" si="219"/>
        <v>Compléter la colonne M</v>
      </c>
      <c r="BW510" s="62"/>
      <c r="BX510" s="29"/>
      <c r="BY510" s="205" t="str">
        <f>IF($M510="","Compléter la colonne M",IF(BW510="","Compléter la part variable",IF($M510=Données!$I$3,BW510,IF(AND($M510=Données!$I$2,BX510=""),"Compléter la colonne précédente",IF(BW510-BX510&lt;=0,0,IF(BX510&gt;=144.44,BW510-144.44,BW510-BX510))))))</f>
        <v>Compléter la colonne M</v>
      </c>
      <c r="BZ510" s="197" t="str">
        <f>IF(BW510="","Compléter la part variable",IF(AND($M510=Données!$I$2,BX510=""),"Compléter mont. unit. versé pour le BTE",IF(BY510-$C$6&lt;0,0,BY510-$C$6)))</f>
        <v>Compléter la part variable</v>
      </c>
      <c r="CA510" s="192" t="str">
        <f t="shared" si="207"/>
        <v>Date signature contrat absente ou non conforme</v>
      </c>
      <c r="CB510" s="24"/>
      <c r="CC510" s="29"/>
      <c r="CD510" s="61" t="str">
        <f t="shared" si="220"/>
        <v>Compléter la colonne M</v>
      </c>
      <c r="CE510" s="62"/>
      <c r="CF510" s="29"/>
      <c r="CG510" s="205" t="str">
        <f>IF($M510="","Compléter la colonne M",IF(CE510="","Compléter la part variable",IF($M510=Données!$I$3,CE510,IF(AND($M510=Données!$I$2,CF510=""),"Compléter la colonne précédente",IF(CE510-CF510&lt;=0,0,IF(CF510&gt;=144.44,CE510-144.44,CE510-CF510))))))</f>
        <v>Compléter la colonne M</v>
      </c>
      <c r="CH510" s="197" t="str">
        <f>IF(CE510="","Compléter la part variable",IF(AND($M510=Données!$I$2,CF510=""),"Compléter mont. unit. versé pour le BTE",IF(CG510-$C$6&lt;0,0,CG510-$C$6)))</f>
        <v>Compléter la part variable</v>
      </c>
      <c r="CI510" s="192" t="str">
        <f t="shared" si="208"/>
        <v>Date signature contrat absente ou non conforme</v>
      </c>
      <c r="CJ510" s="24"/>
      <c r="CK510" s="29"/>
      <c r="CL510" s="61" t="str">
        <f t="shared" si="221"/>
        <v>Compléter la colonne M</v>
      </c>
      <c r="CM510" s="62"/>
      <c r="CN510" s="29"/>
      <c r="CO510" s="205" t="str">
        <f>IF($M510="","Compléter la colonne M",IF(CM510="","Compléter la part variable",IF($M510=Données!$I$3,CM510,IF(AND($M510=Données!$I$2,CN510=""),"Compléter la colonne précédente",IF(CM510-CN510&lt;=0,0,IF(CN510&gt;=144.44,CM510-144.44,CM510-CN510))))))</f>
        <v>Compléter la colonne M</v>
      </c>
      <c r="CP510" s="197" t="str">
        <f>IF(CM510="","Compléter la part variable",IF(AND($M510=Données!$I$2,CN510=""),"Compléter mont. unit. versé pour le BTE",IF(CO510-$C$6&lt;0,0,CO510-$C$6)))</f>
        <v>Compléter la part variable</v>
      </c>
      <c r="CQ510" s="192" t="str">
        <f t="shared" si="209"/>
        <v>Date signature contrat absente ou non conforme</v>
      </c>
      <c r="CR510" s="24"/>
      <c r="CS510" s="29"/>
      <c r="CT510" s="61" t="str">
        <f t="shared" si="222"/>
        <v>Compléter la colonne M</v>
      </c>
      <c r="CU510" s="62"/>
      <c r="CV510" s="29"/>
      <c r="CW510" s="205" t="str">
        <f>IF($M510="","Compléter la colonne M",IF(CU510="","Compléter la part variable",IF($M510=Données!$I$3,CU510,IF(AND($M510=Données!$I$2,CV510=""),"Compléter la colonne précédente",IF(CU510-CV510&lt;=0,0,IF(CV510&gt;=144.44,CU510-144.44,CU510-CV510))))))</f>
        <v>Compléter la colonne M</v>
      </c>
      <c r="CX510" s="197" t="str">
        <f>IF(CU510="","Compléter la part variable",IF(AND($M510=Données!$I$2,CV510=""),"Compléter mont. unit. versé pour le BTE",IF(CW510-$C$6&lt;0,0,CW510-$C$6)))</f>
        <v>Compléter la part variable</v>
      </c>
      <c r="CY510" s="192" t="str">
        <f t="shared" si="210"/>
        <v>Date signature contrat absente ou non conforme</v>
      </c>
      <c r="CZ510" s="24"/>
      <c r="DA510" s="29"/>
      <c r="DB510" s="61" t="str">
        <f t="shared" si="223"/>
        <v>Compléter la colonne M</v>
      </c>
      <c r="DC510" s="62"/>
      <c r="DD510" s="29"/>
      <c r="DE510" s="205" t="str">
        <f>IF($M510="","Compléter la colonne M",IF(DC510="","Compléter la part variable",IF($M510=Données!$I$3,DC510,IF(AND($M510=Données!$I$2,DD510=""),"Compléter la colonne précédente",IF(DC510-DD510&lt;=0,0,IF(DD510&gt;=144.44,DC510-144.44,DC510-DD510))))))</f>
        <v>Compléter la colonne M</v>
      </c>
      <c r="DF510" s="197" t="str">
        <f>IF(DC510="","Compléter la part variable",IF(AND($M510=Données!$I$2,DD510=""),"Compléter mont. unit. versé pour le BTE",IF(DE510-$C$6&lt;0,0,DE510-$C$6)))</f>
        <v>Compléter la part variable</v>
      </c>
      <c r="DG510" s="192" t="str">
        <f t="shared" si="211"/>
        <v>Date signature contrat absente ou non conforme</v>
      </c>
      <c r="DH510" s="106" t="str">
        <f t="shared" si="198"/>
        <v>Remplir les colonnes M,N, Q et P</v>
      </c>
      <c r="DI510" s="153" t="str">
        <f t="shared" si="199"/>
        <v>Remplir les colonnes M, N, Q et P</v>
      </c>
      <c r="DJ510" s="28" t="str">
        <f t="shared" si="200"/>
        <v>Remplir les colonnes M, N, Q et P</v>
      </c>
      <c r="DK510"/>
      <c r="DL510"/>
    </row>
    <row r="511" spans="1:116" x14ac:dyDescent="0.3">
      <c r="A511" s="132"/>
      <c r="B511" s="165"/>
      <c r="C511" s="43"/>
      <c r="D511" s="43"/>
      <c r="E511" s="43"/>
      <c r="F511" s="43"/>
      <c r="G511" s="133"/>
      <c r="H511" s="59"/>
      <c r="I511" s="29"/>
      <c r="J511" s="167"/>
      <c r="K511" s="167"/>
      <c r="L511" s="168"/>
      <c r="M511" s="141"/>
      <c r="N511" s="119"/>
      <c r="O511" s="69"/>
      <c r="P511" s="69"/>
      <c r="Q511" s="145"/>
      <c r="R511" s="24"/>
      <c r="S511" s="29"/>
      <c r="T511" s="61" t="str">
        <f t="shared" si="212"/>
        <v>Compléter la colonne M</v>
      </c>
      <c r="U511" s="62"/>
      <c r="V511" s="103" t="str">
        <f t="shared" si="196"/>
        <v>Compléter la colonne précédente</v>
      </c>
      <c r="W511" s="192" t="str">
        <f t="shared" si="197"/>
        <v>Date signature contrat absente ou non conforme</v>
      </c>
      <c r="X511" s="24"/>
      <c r="Y511" s="29"/>
      <c r="Z511" s="61" t="str">
        <f t="shared" si="213"/>
        <v>Compléter la colonne M</v>
      </c>
      <c r="AA511" s="62"/>
      <c r="AB511" s="29"/>
      <c r="AC511" s="205" t="str">
        <f>IF($M511="","Compléter la colonne M",IF(AA511="","Compléter la part variable",IF($M511=Données!$I$3,AA511,IF(AND($M511=Données!$I$2,AB511=""),"Compléter la colonne précédente",IF(AA511-AB511&lt;=0,0,IF(AB511&gt;=144.44,AA511-144.44,AA511-AB511))))))</f>
        <v>Compléter la colonne M</v>
      </c>
      <c r="AD511" s="197" t="str">
        <f>IF(AA511="","Compléter la part variable",IF(AND($M511=Données!$I$2,AB511=""),"Compléter mont. unit. versé pour le BTE",IF(AC511-$C$6&lt;0,0,AC511-$C$6)))</f>
        <v>Compléter la part variable</v>
      </c>
      <c r="AE511" s="192" t="str">
        <f t="shared" si="201"/>
        <v>Date signature contrat absente ou non conforme</v>
      </c>
      <c r="AF511" s="24"/>
      <c r="AG511" s="29"/>
      <c r="AH511" s="61" t="str">
        <f t="shared" si="214"/>
        <v>Compléter la colonne M</v>
      </c>
      <c r="AI511" s="62"/>
      <c r="AJ511" s="29"/>
      <c r="AK511" s="205" t="str">
        <f>IF($M511="","Compléter la colonne M",IF(AI511="","Compléter la part variable",IF($M511=Données!$I$3,AI511,IF(AND($M511=Données!$I$2,AJ511=""),"Compléter la colonne précédente",IF(AI511-AJ511&lt;=0,0,IF(AJ511&gt;=144.44,AI511-144.44,AI511-AJ511))))))</f>
        <v>Compléter la colonne M</v>
      </c>
      <c r="AL511" s="197" t="str">
        <f>IF(AI511="","Compléter la part variable",IF(AND($M511=Données!$I$2,AJ511=""),"Compléter mont. unit. versé pour le BTE",IF(AK511-$C$6&lt;0,0,AK511-$C$6)))</f>
        <v>Compléter la part variable</v>
      </c>
      <c r="AM511" s="192" t="str">
        <f t="shared" si="202"/>
        <v>Date signature contrat absente ou non conforme</v>
      </c>
      <c r="AN511" s="24"/>
      <c r="AO511" s="29"/>
      <c r="AP511" s="61" t="str">
        <f t="shared" si="215"/>
        <v>Compléter la colonne M</v>
      </c>
      <c r="AQ511" s="62"/>
      <c r="AR511" s="29"/>
      <c r="AS511" s="205" t="str">
        <f>IF($M511="","Compléter la colonne M",IF(AQ511="","Compléter la part variable",IF($M511=Données!$I$3,AQ511,IF(AND($M511=Données!$I$2,AR511=""),"Compléter la colonne précédente",IF(AQ511-AR511&lt;=0,0,IF(AR511&gt;=144.44,AQ511-144.44,AQ511-AR511))))))</f>
        <v>Compléter la colonne M</v>
      </c>
      <c r="AT511" s="197" t="str">
        <f>IF(AQ511="","Compléter la part variable",IF(AND($M511=Données!$I$2,AR511=""),"Compléter mont. unit. versé pour le BTE",IF(AS511-$C$6&lt;0,0,AS511-$C$6)))</f>
        <v>Compléter la part variable</v>
      </c>
      <c r="AU511" s="192" t="str">
        <f t="shared" si="203"/>
        <v>Date signature contrat absente ou non conforme</v>
      </c>
      <c r="AV511" s="24"/>
      <c r="AW511" s="29"/>
      <c r="AX511" s="61" t="str">
        <f t="shared" si="216"/>
        <v>Compléter la colonne M</v>
      </c>
      <c r="AY511" s="62"/>
      <c r="AZ511" s="29"/>
      <c r="BA511" s="205" t="str">
        <f>IF($M511="","Compléter la colonne M",IF(AY511="","Compléter la part variable",IF($M511=Données!$I$3,AY511,IF(AND($M511=Données!$I$2,AZ511=""),"Compléter la colonne précédente",IF(AY511-AZ511&lt;=0,0,IF(AZ511&gt;=144.44,AY511-144.44,AY511-AZ511))))))</f>
        <v>Compléter la colonne M</v>
      </c>
      <c r="BB511" s="197" t="str">
        <f>IF(AY511="","Compléter la part variable",IF(AND($M511=Données!$I$2,AZ511=""),"Compléter mont. unit. versé pour le BTE",IF(BA511-$C$6&lt;0,0,BA511-$C$6)))</f>
        <v>Compléter la part variable</v>
      </c>
      <c r="BC511" s="192" t="str">
        <f t="shared" si="204"/>
        <v>Date signature contrat absente ou non conforme</v>
      </c>
      <c r="BD511" s="24"/>
      <c r="BE511" s="29"/>
      <c r="BF511" s="61" t="str">
        <f t="shared" si="217"/>
        <v>Compléter la colonne M</v>
      </c>
      <c r="BG511" s="62"/>
      <c r="BH511" s="29"/>
      <c r="BI511" s="205" t="str">
        <f>IF($M511="","Compléter la colonne M",IF(BG511="","Compléter la part variable",IF($M511=Données!$I$3,BG511,IF(AND($M511=Données!$I$2,BH511=""),"Compléter la colonne précédente",IF(BG511-BH511&lt;=0,0,IF(BH511&gt;=144.44,BG511-144.44,BG511-BH511))))))</f>
        <v>Compléter la colonne M</v>
      </c>
      <c r="BJ511" s="197" t="str">
        <f>IF(BG511="","Compléter la part variable",IF(AND($M511=Données!$I$2,BH511=""),"Compléter mont. unit. versé pour le BTE",IF(BI511-$C$6&lt;0,0,BI511-$C$6)))</f>
        <v>Compléter la part variable</v>
      </c>
      <c r="BK511" s="192" t="str">
        <f t="shared" si="205"/>
        <v>Date signature contrat absente ou non conforme</v>
      </c>
      <c r="BL511" s="24"/>
      <c r="BM511" s="29"/>
      <c r="BN511" s="61" t="str">
        <f t="shared" si="218"/>
        <v>Compléter la colonne M</v>
      </c>
      <c r="BO511" s="62"/>
      <c r="BP511" s="29"/>
      <c r="BQ511" s="205" t="str">
        <f>IF($M511="","Compléter la colonne M",IF(BO511="","Compléter la part variable",IF($M511=Données!$I$3,BO511,IF(AND($M511=Données!$I$2,BP511=""),"Compléter la colonne précédente",IF(BO511-BP511&lt;=0,0,IF(BP511&gt;=144.44,BO511-144.44,BO511-BP511))))))</f>
        <v>Compléter la colonne M</v>
      </c>
      <c r="BR511" s="197" t="str">
        <f>IF(BO511="","Compléter la part variable",IF(AND($M511=Données!$I$2,BP511=""),"Compléter mont. unit. versé pour le BTE",IF(BQ511-$C$6&lt;0,0,BQ511-$C$6)))</f>
        <v>Compléter la part variable</v>
      </c>
      <c r="BS511" s="192" t="str">
        <f t="shared" si="206"/>
        <v>Date signature contrat absente ou non conforme</v>
      </c>
      <c r="BT511" s="24"/>
      <c r="BU511" s="29"/>
      <c r="BV511" s="61" t="str">
        <f t="shared" si="219"/>
        <v>Compléter la colonne M</v>
      </c>
      <c r="BW511" s="62"/>
      <c r="BX511" s="29"/>
      <c r="BY511" s="205" t="str">
        <f>IF($M511="","Compléter la colonne M",IF(BW511="","Compléter la part variable",IF($M511=Données!$I$3,BW511,IF(AND($M511=Données!$I$2,BX511=""),"Compléter la colonne précédente",IF(BW511-BX511&lt;=0,0,IF(BX511&gt;=144.44,BW511-144.44,BW511-BX511))))))</f>
        <v>Compléter la colonne M</v>
      </c>
      <c r="BZ511" s="197" t="str">
        <f>IF(BW511="","Compléter la part variable",IF(AND($M511=Données!$I$2,BX511=""),"Compléter mont. unit. versé pour le BTE",IF(BY511-$C$6&lt;0,0,BY511-$C$6)))</f>
        <v>Compléter la part variable</v>
      </c>
      <c r="CA511" s="192" t="str">
        <f t="shared" si="207"/>
        <v>Date signature contrat absente ou non conforme</v>
      </c>
      <c r="CB511" s="24"/>
      <c r="CC511" s="29"/>
      <c r="CD511" s="61" t="str">
        <f t="shared" si="220"/>
        <v>Compléter la colonne M</v>
      </c>
      <c r="CE511" s="62"/>
      <c r="CF511" s="29"/>
      <c r="CG511" s="205" t="str">
        <f>IF($M511="","Compléter la colonne M",IF(CE511="","Compléter la part variable",IF($M511=Données!$I$3,CE511,IF(AND($M511=Données!$I$2,CF511=""),"Compléter la colonne précédente",IF(CE511-CF511&lt;=0,0,IF(CF511&gt;=144.44,CE511-144.44,CE511-CF511))))))</f>
        <v>Compléter la colonne M</v>
      </c>
      <c r="CH511" s="197" t="str">
        <f>IF(CE511="","Compléter la part variable",IF(AND($M511=Données!$I$2,CF511=""),"Compléter mont. unit. versé pour le BTE",IF(CG511-$C$6&lt;0,0,CG511-$C$6)))</f>
        <v>Compléter la part variable</v>
      </c>
      <c r="CI511" s="192" t="str">
        <f t="shared" si="208"/>
        <v>Date signature contrat absente ou non conforme</v>
      </c>
      <c r="CJ511" s="24"/>
      <c r="CK511" s="29"/>
      <c r="CL511" s="61" t="str">
        <f t="shared" si="221"/>
        <v>Compléter la colonne M</v>
      </c>
      <c r="CM511" s="62"/>
      <c r="CN511" s="29"/>
      <c r="CO511" s="205" t="str">
        <f>IF($M511="","Compléter la colonne M",IF(CM511="","Compléter la part variable",IF($M511=Données!$I$3,CM511,IF(AND($M511=Données!$I$2,CN511=""),"Compléter la colonne précédente",IF(CM511-CN511&lt;=0,0,IF(CN511&gt;=144.44,CM511-144.44,CM511-CN511))))))</f>
        <v>Compléter la colonne M</v>
      </c>
      <c r="CP511" s="197" t="str">
        <f>IF(CM511="","Compléter la part variable",IF(AND($M511=Données!$I$2,CN511=""),"Compléter mont. unit. versé pour le BTE",IF(CO511-$C$6&lt;0,0,CO511-$C$6)))</f>
        <v>Compléter la part variable</v>
      </c>
      <c r="CQ511" s="192" t="str">
        <f t="shared" si="209"/>
        <v>Date signature contrat absente ou non conforme</v>
      </c>
      <c r="CR511" s="24"/>
      <c r="CS511" s="29"/>
      <c r="CT511" s="61" t="str">
        <f t="shared" si="222"/>
        <v>Compléter la colonne M</v>
      </c>
      <c r="CU511" s="62"/>
      <c r="CV511" s="29"/>
      <c r="CW511" s="205" t="str">
        <f>IF($M511="","Compléter la colonne M",IF(CU511="","Compléter la part variable",IF($M511=Données!$I$3,CU511,IF(AND($M511=Données!$I$2,CV511=""),"Compléter la colonne précédente",IF(CU511-CV511&lt;=0,0,IF(CV511&gt;=144.44,CU511-144.44,CU511-CV511))))))</f>
        <v>Compléter la colonne M</v>
      </c>
      <c r="CX511" s="197" t="str">
        <f>IF(CU511="","Compléter la part variable",IF(AND($M511=Données!$I$2,CV511=""),"Compléter mont. unit. versé pour le BTE",IF(CW511-$C$6&lt;0,0,CW511-$C$6)))</f>
        <v>Compléter la part variable</v>
      </c>
      <c r="CY511" s="192" t="str">
        <f t="shared" si="210"/>
        <v>Date signature contrat absente ou non conforme</v>
      </c>
      <c r="CZ511" s="24"/>
      <c r="DA511" s="29"/>
      <c r="DB511" s="61" t="str">
        <f t="shared" si="223"/>
        <v>Compléter la colonne M</v>
      </c>
      <c r="DC511" s="62"/>
      <c r="DD511" s="29"/>
      <c r="DE511" s="205" t="str">
        <f>IF($M511="","Compléter la colonne M",IF(DC511="","Compléter la part variable",IF($M511=Données!$I$3,DC511,IF(AND($M511=Données!$I$2,DD511=""),"Compléter la colonne précédente",IF(DC511-DD511&lt;=0,0,IF(DD511&gt;=144.44,DC511-144.44,DC511-DD511))))))</f>
        <v>Compléter la colonne M</v>
      </c>
      <c r="DF511" s="197" t="str">
        <f>IF(DC511="","Compléter la part variable",IF(AND($M511=Données!$I$2,DD511=""),"Compléter mont. unit. versé pour le BTE",IF(DE511-$C$6&lt;0,0,DE511-$C$6)))</f>
        <v>Compléter la part variable</v>
      </c>
      <c r="DG511" s="192" t="str">
        <f t="shared" si="211"/>
        <v>Date signature contrat absente ou non conforme</v>
      </c>
      <c r="DH511" s="106" t="str">
        <f t="shared" si="198"/>
        <v>Remplir les colonnes M,N, Q et P</v>
      </c>
      <c r="DI511" s="153" t="str">
        <f t="shared" si="199"/>
        <v>Remplir les colonnes M, N, Q et P</v>
      </c>
      <c r="DJ511" s="28" t="str">
        <f t="shared" si="200"/>
        <v>Remplir les colonnes M, N, Q et P</v>
      </c>
      <c r="DK511"/>
      <c r="DL511"/>
    </row>
    <row r="512" spans="1:116" x14ac:dyDescent="0.3">
      <c r="A512" s="132"/>
      <c r="B512" s="165"/>
      <c r="C512" s="43"/>
      <c r="D512" s="43"/>
      <c r="E512" s="43"/>
      <c r="F512" s="43"/>
      <c r="G512" s="133"/>
      <c r="H512" s="59"/>
      <c r="I512" s="29"/>
      <c r="J512" s="167"/>
      <c r="K512" s="167"/>
      <c r="L512" s="168"/>
      <c r="M512" s="141"/>
      <c r="N512" s="119"/>
      <c r="O512" s="69"/>
      <c r="P512" s="69"/>
      <c r="Q512" s="145"/>
      <c r="R512" s="24"/>
      <c r="S512" s="29"/>
      <c r="T512" s="61" t="str">
        <f t="shared" si="212"/>
        <v>Compléter la colonne M</v>
      </c>
      <c r="U512" s="62"/>
      <c r="V512" s="103" t="str">
        <f t="shared" si="196"/>
        <v>Compléter la colonne précédente</v>
      </c>
      <c r="W512" s="192" t="str">
        <f t="shared" si="197"/>
        <v>Date signature contrat absente ou non conforme</v>
      </c>
      <c r="X512" s="24"/>
      <c r="Y512" s="29"/>
      <c r="Z512" s="61" t="str">
        <f t="shared" si="213"/>
        <v>Compléter la colonne M</v>
      </c>
      <c r="AA512" s="62"/>
      <c r="AB512" s="29"/>
      <c r="AC512" s="205" t="str">
        <f>IF($M512="","Compléter la colonne M",IF(AA512="","Compléter la part variable",IF($M512=Données!$I$3,AA512,IF(AND($M512=Données!$I$2,AB512=""),"Compléter la colonne précédente",IF(AA512-AB512&lt;=0,0,IF(AB512&gt;=144.44,AA512-144.44,AA512-AB512))))))</f>
        <v>Compléter la colonne M</v>
      </c>
      <c r="AD512" s="197" t="str">
        <f>IF(AA512="","Compléter la part variable",IF(AND($M512=Données!$I$2,AB512=""),"Compléter mont. unit. versé pour le BTE",IF(AC512-$C$6&lt;0,0,AC512-$C$6)))</f>
        <v>Compléter la part variable</v>
      </c>
      <c r="AE512" s="192" t="str">
        <f t="shared" si="201"/>
        <v>Date signature contrat absente ou non conforme</v>
      </c>
      <c r="AF512" s="24"/>
      <c r="AG512" s="29"/>
      <c r="AH512" s="61" t="str">
        <f t="shared" si="214"/>
        <v>Compléter la colonne M</v>
      </c>
      <c r="AI512" s="62"/>
      <c r="AJ512" s="29"/>
      <c r="AK512" s="205" t="str">
        <f>IF($M512="","Compléter la colonne M",IF(AI512="","Compléter la part variable",IF($M512=Données!$I$3,AI512,IF(AND($M512=Données!$I$2,AJ512=""),"Compléter la colonne précédente",IF(AI512-AJ512&lt;=0,0,IF(AJ512&gt;=144.44,AI512-144.44,AI512-AJ512))))))</f>
        <v>Compléter la colonne M</v>
      </c>
      <c r="AL512" s="197" t="str">
        <f>IF(AI512="","Compléter la part variable",IF(AND($M512=Données!$I$2,AJ512=""),"Compléter mont. unit. versé pour le BTE",IF(AK512-$C$6&lt;0,0,AK512-$C$6)))</f>
        <v>Compléter la part variable</v>
      </c>
      <c r="AM512" s="192" t="str">
        <f t="shared" si="202"/>
        <v>Date signature contrat absente ou non conforme</v>
      </c>
      <c r="AN512" s="24"/>
      <c r="AO512" s="29"/>
      <c r="AP512" s="61" t="str">
        <f t="shared" si="215"/>
        <v>Compléter la colonne M</v>
      </c>
      <c r="AQ512" s="62"/>
      <c r="AR512" s="29"/>
      <c r="AS512" s="205" t="str">
        <f>IF($M512="","Compléter la colonne M",IF(AQ512="","Compléter la part variable",IF($M512=Données!$I$3,AQ512,IF(AND($M512=Données!$I$2,AR512=""),"Compléter la colonne précédente",IF(AQ512-AR512&lt;=0,0,IF(AR512&gt;=144.44,AQ512-144.44,AQ512-AR512))))))</f>
        <v>Compléter la colonne M</v>
      </c>
      <c r="AT512" s="197" t="str">
        <f>IF(AQ512="","Compléter la part variable",IF(AND($M512=Données!$I$2,AR512=""),"Compléter mont. unit. versé pour le BTE",IF(AS512-$C$6&lt;0,0,AS512-$C$6)))</f>
        <v>Compléter la part variable</v>
      </c>
      <c r="AU512" s="192" t="str">
        <f t="shared" si="203"/>
        <v>Date signature contrat absente ou non conforme</v>
      </c>
      <c r="AV512" s="24"/>
      <c r="AW512" s="29"/>
      <c r="AX512" s="61" t="str">
        <f t="shared" si="216"/>
        <v>Compléter la colonne M</v>
      </c>
      <c r="AY512" s="62"/>
      <c r="AZ512" s="29"/>
      <c r="BA512" s="205" t="str">
        <f>IF($M512="","Compléter la colonne M",IF(AY512="","Compléter la part variable",IF($M512=Données!$I$3,AY512,IF(AND($M512=Données!$I$2,AZ512=""),"Compléter la colonne précédente",IF(AY512-AZ512&lt;=0,0,IF(AZ512&gt;=144.44,AY512-144.44,AY512-AZ512))))))</f>
        <v>Compléter la colonne M</v>
      </c>
      <c r="BB512" s="197" t="str">
        <f>IF(AY512="","Compléter la part variable",IF(AND($M512=Données!$I$2,AZ512=""),"Compléter mont. unit. versé pour le BTE",IF(BA512-$C$6&lt;0,0,BA512-$C$6)))</f>
        <v>Compléter la part variable</v>
      </c>
      <c r="BC512" s="192" t="str">
        <f t="shared" si="204"/>
        <v>Date signature contrat absente ou non conforme</v>
      </c>
      <c r="BD512" s="24"/>
      <c r="BE512" s="29"/>
      <c r="BF512" s="61" t="str">
        <f t="shared" si="217"/>
        <v>Compléter la colonne M</v>
      </c>
      <c r="BG512" s="62"/>
      <c r="BH512" s="29"/>
      <c r="BI512" s="205" t="str">
        <f>IF($M512="","Compléter la colonne M",IF(BG512="","Compléter la part variable",IF($M512=Données!$I$3,BG512,IF(AND($M512=Données!$I$2,BH512=""),"Compléter la colonne précédente",IF(BG512-BH512&lt;=0,0,IF(BH512&gt;=144.44,BG512-144.44,BG512-BH512))))))</f>
        <v>Compléter la colonne M</v>
      </c>
      <c r="BJ512" s="197" t="str">
        <f>IF(BG512="","Compléter la part variable",IF(AND($M512=Données!$I$2,BH512=""),"Compléter mont. unit. versé pour le BTE",IF(BI512-$C$6&lt;0,0,BI512-$C$6)))</f>
        <v>Compléter la part variable</v>
      </c>
      <c r="BK512" s="192" t="str">
        <f t="shared" si="205"/>
        <v>Date signature contrat absente ou non conforme</v>
      </c>
      <c r="BL512" s="24"/>
      <c r="BM512" s="29"/>
      <c r="BN512" s="61" t="str">
        <f t="shared" si="218"/>
        <v>Compléter la colonne M</v>
      </c>
      <c r="BO512" s="62"/>
      <c r="BP512" s="29"/>
      <c r="BQ512" s="205" t="str">
        <f>IF($M512="","Compléter la colonne M",IF(BO512="","Compléter la part variable",IF($M512=Données!$I$3,BO512,IF(AND($M512=Données!$I$2,BP512=""),"Compléter la colonne précédente",IF(BO512-BP512&lt;=0,0,IF(BP512&gt;=144.44,BO512-144.44,BO512-BP512))))))</f>
        <v>Compléter la colonne M</v>
      </c>
      <c r="BR512" s="197" t="str">
        <f>IF(BO512="","Compléter la part variable",IF(AND($M512=Données!$I$2,BP512=""),"Compléter mont. unit. versé pour le BTE",IF(BQ512-$C$6&lt;0,0,BQ512-$C$6)))</f>
        <v>Compléter la part variable</v>
      </c>
      <c r="BS512" s="192" t="str">
        <f t="shared" si="206"/>
        <v>Date signature contrat absente ou non conforme</v>
      </c>
      <c r="BT512" s="24"/>
      <c r="BU512" s="29"/>
      <c r="BV512" s="61" t="str">
        <f t="shared" si="219"/>
        <v>Compléter la colonne M</v>
      </c>
      <c r="BW512" s="62"/>
      <c r="BX512" s="29"/>
      <c r="BY512" s="205" t="str">
        <f>IF($M512="","Compléter la colonne M",IF(BW512="","Compléter la part variable",IF($M512=Données!$I$3,BW512,IF(AND($M512=Données!$I$2,BX512=""),"Compléter la colonne précédente",IF(BW512-BX512&lt;=0,0,IF(BX512&gt;=144.44,BW512-144.44,BW512-BX512))))))</f>
        <v>Compléter la colonne M</v>
      </c>
      <c r="BZ512" s="197" t="str">
        <f>IF(BW512="","Compléter la part variable",IF(AND($M512=Données!$I$2,BX512=""),"Compléter mont. unit. versé pour le BTE",IF(BY512-$C$6&lt;0,0,BY512-$C$6)))</f>
        <v>Compléter la part variable</v>
      </c>
      <c r="CA512" s="192" t="str">
        <f t="shared" si="207"/>
        <v>Date signature contrat absente ou non conforme</v>
      </c>
      <c r="CB512" s="24"/>
      <c r="CC512" s="29"/>
      <c r="CD512" s="61" t="str">
        <f t="shared" si="220"/>
        <v>Compléter la colonne M</v>
      </c>
      <c r="CE512" s="62"/>
      <c r="CF512" s="29"/>
      <c r="CG512" s="205" t="str">
        <f>IF($M512="","Compléter la colonne M",IF(CE512="","Compléter la part variable",IF($M512=Données!$I$3,CE512,IF(AND($M512=Données!$I$2,CF512=""),"Compléter la colonne précédente",IF(CE512-CF512&lt;=0,0,IF(CF512&gt;=144.44,CE512-144.44,CE512-CF512))))))</f>
        <v>Compléter la colonne M</v>
      </c>
      <c r="CH512" s="197" t="str">
        <f>IF(CE512="","Compléter la part variable",IF(AND($M512=Données!$I$2,CF512=""),"Compléter mont. unit. versé pour le BTE",IF(CG512-$C$6&lt;0,0,CG512-$C$6)))</f>
        <v>Compléter la part variable</v>
      </c>
      <c r="CI512" s="192" t="str">
        <f t="shared" si="208"/>
        <v>Date signature contrat absente ou non conforme</v>
      </c>
      <c r="CJ512" s="24"/>
      <c r="CK512" s="29"/>
      <c r="CL512" s="61" t="str">
        <f t="shared" si="221"/>
        <v>Compléter la colonne M</v>
      </c>
      <c r="CM512" s="62"/>
      <c r="CN512" s="29"/>
      <c r="CO512" s="205" t="str">
        <f>IF($M512="","Compléter la colonne M",IF(CM512="","Compléter la part variable",IF($M512=Données!$I$3,CM512,IF(AND($M512=Données!$I$2,CN512=""),"Compléter la colonne précédente",IF(CM512-CN512&lt;=0,0,IF(CN512&gt;=144.44,CM512-144.44,CM512-CN512))))))</f>
        <v>Compléter la colonne M</v>
      </c>
      <c r="CP512" s="197" t="str">
        <f>IF(CM512="","Compléter la part variable",IF(AND($M512=Données!$I$2,CN512=""),"Compléter mont. unit. versé pour le BTE",IF(CO512-$C$6&lt;0,0,CO512-$C$6)))</f>
        <v>Compléter la part variable</v>
      </c>
      <c r="CQ512" s="192" t="str">
        <f t="shared" si="209"/>
        <v>Date signature contrat absente ou non conforme</v>
      </c>
      <c r="CR512" s="24"/>
      <c r="CS512" s="29"/>
      <c r="CT512" s="61" t="str">
        <f t="shared" si="222"/>
        <v>Compléter la colonne M</v>
      </c>
      <c r="CU512" s="62"/>
      <c r="CV512" s="29"/>
      <c r="CW512" s="205" t="str">
        <f>IF($M512="","Compléter la colonne M",IF(CU512="","Compléter la part variable",IF($M512=Données!$I$3,CU512,IF(AND($M512=Données!$I$2,CV512=""),"Compléter la colonne précédente",IF(CU512-CV512&lt;=0,0,IF(CV512&gt;=144.44,CU512-144.44,CU512-CV512))))))</f>
        <v>Compléter la colonne M</v>
      </c>
      <c r="CX512" s="197" t="str">
        <f>IF(CU512="","Compléter la part variable",IF(AND($M512=Données!$I$2,CV512=""),"Compléter mont. unit. versé pour le BTE",IF(CW512-$C$6&lt;0,0,CW512-$C$6)))</f>
        <v>Compléter la part variable</v>
      </c>
      <c r="CY512" s="192" t="str">
        <f t="shared" si="210"/>
        <v>Date signature contrat absente ou non conforme</v>
      </c>
      <c r="CZ512" s="24"/>
      <c r="DA512" s="29"/>
      <c r="DB512" s="61" t="str">
        <f t="shared" si="223"/>
        <v>Compléter la colonne M</v>
      </c>
      <c r="DC512" s="62"/>
      <c r="DD512" s="29"/>
      <c r="DE512" s="205" t="str">
        <f>IF($M512="","Compléter la colonne M",IF(DC512="","Compléter la part variable",IF($M512=Données!$I$3,DC512,IF(AND($M512=Données!$I$2,DD512=""),"Compléter la colonne précédente",IF(DC512-DD512&lt;=0,0,IF(DD512&gt;=144.44,DC512-144.44,DC512-DD512))))))</f>
        <v>Compléter la colonne M</v>
      </c>
      <c r="DF512" s="197" t="str">
        <f>IF(DC512="","Compléter la part variable",IF(AND($M512=Données!$I$2,DD512=""),"Compléter mont. unit. versé pour le BTE",IF(DE512-$C$6&lt;0,0,DE512-$C$6)))</f>
        <v>Compléter la part variable</v>
      </c>
      <c r="DG512" s="192" t="str">
        <f t="shared" si="211"/>
        <v>Date signature contrat absente ou non conforme</v>
      </c>
      <c r="DH512" s="106" t="str">
        <f t="shared" si="198"/>
        <v>Remplir les colonnes M,N, Q et P</v>
      </c>
      <c r="DI512" s="153" t="str">
        <f t="shared" si="199"/>
        <v>Remplir les colonnes M, N, Q et P</v>
      </c>
      <c r="DJ512" s="28" t="str">
        <f t="shared" si="200"/>
        <v>Remplir les colonnes M, N, Q et P</v>
      </c>
      <c r="DK512"/>
      <c r="DL512"/>
    </row>
    <row r="513" spans="1:116" x14ac:dyDescent="0.3">
      <c r="A513" s="132"/>
      <c r="B513" s="165"/>
      <c r="C513" s="43"/>
      <c r="D513" s="43"/>
      <c r="E513" s="43"/>
      <c r="F513" s="43"/>
      <c r="G513" s="133"/>
      <c r="H513" s="59"/>
      <c r="I513" s="29"/>
      <c r="J513" s="167"/>
      <c r="K513" s="167"/>
      <c r="L513" s="168"/>
      <c r="M513" s="141"/>
      <c r="N513" s="119"/>
      <c r="O513" s="69"/>
      <c r="P513" s="69"/>
      <c r="Q513" s="145"/>
      <c r="R513" s="24"/>
      <c r="S513" s="29"/>
      <c r="T513" s="61" t="str">
        <f t="shared" si="212"/>
        <v>Compléter la colonne M</v>
      </c>
      <c r="U513" s="62"/>
      <c r="V513" s="103" t="str">
        <f t="shared" si="196"/>
        <v>Compléter la colonne précédente</v>
      </c>
      <c r="W513" s="192" t="str">
        <f t="shared" si="197"/>
        <v>Date signature contrat absente ou non conforme</v>
      </c>
      <c r="X513" s="24"/>
      <c r="Y513" s="29"/>
      <c r="Z513" s="61" t="str">
        <f t="shared" si="213"/>
        <v>Compléter la colonne M</v>
      </c>
      <c r="AA513" s="62"/>
      <c r="AB513" s="29"/>
      <c r="AC513" s="205" t="str">
        <f>IF($M513="","Compléter la colonne M",IF(AA513="","Compléter la part variable",IF($M513=Données!$I$3,AA513,IF(AND($M513=Données!$I$2,AB513=""),"Compléter la colonne précédente",IF(AA513-AB513&lt;=0,0,IF(AB513&gt;=144.44,AA513-144.44,AA513-AB513))))))</f>
        <v>Compléter la colonne M</v>
      </c>
      <c r="AD513" s="197" t="str">
        <f>IF(AA513="","Compléter la part variable",IF(AND($M513=Données!$I$2,AB513=""),"Compléter mont. unit. versé pour le BTE",IF(AC513-$C$6&lt;0,0,AC513-$C$6)))</f>
        <v>Compléter la part variable</v>
      </c>
      <c r="AE513" s="192" t="str">
        <f t="shared" si="201"/>
        <v>Date signature contrat absente ou non conforme</v>
      </c>
      <c r="AF513" s="24"/>
      <c r="AG513" s="29"/>
      <c r="AH513" s="61" t="str">
        <f t="shared" si="214"/>
        <v>Compléter la colonne M</v>
      </c>
      <c r="AI513" s="62"/>
      <c r="AJ513" s="29"/>
      <c r="AK513" s="205" t="str">
        <f>IF($M513="","Compléter la colonne M",IF(AI513="","Compléter la part variable",IF($M513=Données!$I$3,AI513,IF(AND($M513=Données!$I$2,AJ513=""),"Compléter la colonne précédente",IF(AI513-AJ513&lt;=0,0,IF(AJ513&gt;=144.44,AI513-144.44,AI513-AJ513))))))</f>
        <v>Compléter la colonne M</v>
      </c>
      <c r="AL513" s="197" t="str">
        <f>IF(AI513="","Compléter la part variable",IF(AND($M513=Données!$I$2,AJ513=""),"Compléter mont. unit. versé pour le BTE",IF(AK513-$C$6&lt;0,0,AK513-$C$6)))</f>
        <v>Compléter la part variable</v>
      </c>
      <c r="AM513" s="192" t="str">
        <f t="shared" si="202"/>
        <v>Date signature contrat absente ou non conforme</v>
      </c>
      <c r="AN513" s="24"/>
      <c r="AO513" s="29"/>
      <c r="AP513" s="61" t="str">
        <f t="shared" si="215"/>
        <v>Compléter la colonne M</v>
      </c>
      <c r="AQ513" s="62"/>
      <c r="AR513" s="29"/>
      <c r="AS513" s="205" t="str">
        <f>IF($M513="","Compléter la colonne M",IF(AQ513="","Compléter la part variable",IF($M513=Données!$I$3,AQ513,IF(AND($M513=Données!$I$2,AR513=""),"Compléter la colonne précédente",IF(AQ513-AR513&lt;=0,0,IF(AR513&gt;=144.44,AQ513-144.44,AQ513-AR513))))))</f>
        <v>Compléter la colonne M</v>
      </c>
      <c r="AT513" s="197" t="str">
        <f>IF(AQ513="","Compléter la part variable",IF(AND($M513=Données!$I$2,AR513=""),"Compléter mont. unit. versé pour le BTE",IF(AS513-$C$6&lt;0,0,AS513-$C$6)))</f>
        <v>Compléter la part variable</v>
      </c>
      <c r="AU513" s="192" t="str">
        <f t="shared" si="203"/>
        <v>Date signature contrat absente ou non conforme</v>
      </c>
      <c r="AV513" s="24"/>
      <c r="AW513" s="29"/>
      <c r="AX513" s="61" t="str">
        <f t="shared" si="216"/>
        <v>Compléter la colonne M</v>
      </c>
      <c r="AY513" s="62"/>
      <c r="AZ513" s="29"/>
      <c r="BA513" s="205" t="str">
        <f>IF($M513="","Compléter la colonne M",IF(AY513="","Compléter la part variable",IF($M513=Données!$I$3,AY513,IF(AND($M513=Données!$I$2,AZ513=""),"Compléter la colonne précédente",IF(AY513-AZ513&lt;=0,0,IF(AZ513&gt;=144.44,AY513-144.44,AY513-AZ513))))))</f>
        <v>Compléter la colonne M</v>
      </c>
      <c r="BB513" s="197" t="str">
        <f>IF(AY513="","Compléter la part variable",IF(AND($M513=Données!$I$2,AZ513=""),"Compléter mont. unit. versé pour le BTE",IF(BA513-$C$6&lt;0,0,BA513-$C$6)))</f>
        <v>Compléter la part variable</v>
      </c>
      <c r="BC513" s="192" t="str">
        <f t="shared" si="204"/>
        <v>Date signature contrat absente ou non conforme</v>
      </c>
      <c r="BD513" s="24"/>
      <c r="BE513" s="29"/>
      <c r="BF513" s="61" t="str">
        <f t="shared" si="217"/>
        <v>Compléter la colonne M</v>
      </c>
      <c r="BG513" s="62"/>
      <c r="BH513" s="29"/>
      <c r="BI513" s="205" t="str">
        <f>IF($M513="","Compléter la colonne M",IF(BG513="","Compléter la part variable",IF($M513=Données!$I$3,BG513,IF(AND($M513=Données!$I$2,BH513=""),"Compléter la colonne précédente",IF(BG513-BH513&lt;=0,0,IF(BH513&gt;=144.44,BG513-144.44,BG513-BH513))))))</f>
        <v>Compléter la colonne M</v>
      </c>
      <c r="BJ513" s="197" t="str">
        <f>IF(BG513="","Compléter la part variable",IF(AND($M513=Données!$I$2,BH513=""),"Compléter mont. unit. versé pour le BTE",IF(BI513-$C$6&lt;0,0,BI513-$C$6)))</f>
        <v>Compléter la part variable</v>
      </c>
      <c r="BK513" s="192" t="str">
        <f t="shared" si="205"/>
        <v>Date signature contrat absente ou non conforme</v>
      </c>
      <c r="BL513" s="24"/>
      <c r="BM513" s="29"/>
      <c r="BN513" s="61" t="str">
        <f t="shared" si="218"/>
        <v>Compléter la colonne M</v>
      </c>
      <c r="BO513" s="62"/>
      <c r="BP513" s="29"/>
      <c r="BQ513" s="205" t="str">
        <f>IF($M513="","Compléter la colonne M",IF(BO513="","Compléter la part variable",IF($M513=Données!$I$3,BO513,IF(AND($M513=Données!$I$2,BP513=""),"Compléter la colonne précédente",IF(BO513-BP513&lt;=0,0,IF(BP513&gt;=144.44,BO513-144.44,BO513-BP513))))))</f>
        <v>Compléter la colonne M</v>
      </c>
      <c r="BR513" s="197" t="str">
        <f>IF(BO513="","Compléter la part variable",IF(AND($M513=Données!$I$2,BP513=""),"Compléter mont. unit. versé pour le BTE",IF(BQ513-$C$6&lt;0,0,BQ513-$C$6)))</f>
        <v>Compléter la part variable</v>
      </c>
      <c r="BS513" s="192" t="str">
        <f t="shared" si="206"/>
        <v>Date signature contrat absente ou non conforme</v>
      </c>
      <c r="BT513" s="24"/>
      <c r="BU513" s="29"/>
      <c r="BV513" s="61" t="str">
        <f t="shared" si="219"/>
        <v>Compléter la colonne M</v>
      </c>
      <c r="BW513" s="62"/>
      <c r="BX513" s="29"/>
      <c r="BY513" s="205" t="str">
        <f>IF($M513="","Compléter la colonne M",IF(BW513="","Compléter la part variable",IF($M513=Données!$I$3,BW513,IF(AND($M513=Données!$I$2,BX513=""),"Compléter la colonne précédente",IF(BW513-BX513&lt;=0,0,IF(BX513&gt;=144.44,BW513-144.44,BW513-BX513))))))</f>
        <v>Compléter la colonne M</v>
      </c>
      <c r="BZ513" s="197" t="str">
        <f>IF(BW513="","Compléter la part variable",IF(AND($M513=Données!$I$2,BX513=""),"Compléter mont. unit. versé pour le BTE",IF(BY513-$C$6&lt;0,0,BY513-$C$6)))</f>
        <v>Compléter la part variable</v>
      </c>
      <c r="CA513" s="192" t="str">
        <f t="shared" si="207"/>
        <v>Date signature contrat absente ou non conforme</v>
      </c>
      <c r="CB513" s="24"/>
      <c r="CC513" s="29"/>
      <c r="CD513" s="61" t="str">
        <f t="shared" si="220"/>
        <v>Compléter la colonne M</v>
      </c>
      <c r="CE513" s="62"/>
      <c r="CF513" s="29"/>
      <c r="CG513" s="205" t="str">
        <f>IF($M513="","Compléter la colonne M",IF(CE513="","Compléter la part variable",IF($M513=Données!$I$3,CE513,IF(AND($M513=Données!$I$2,CF513=""),"Compléter la colonne précédente",IF(CE513-CF513&lt;=0,0,IF(CF513&gt;=144.44,CE513-144.44,CE513-CF513))))))</f>
        <v>Compléter la colonne M</v>
      </c>
      <c r="CH513" s="197" t="str">
        <f>IF(CE513="","Compléter la part variable",IF(AND($M513=Données!$I$2,CF513=""),"Compléter mont. unit. versé pour le BTE",IF(CG513-$C$6&lt;0,0,CG513-$C$6)))</f>
        <v>Compléter la part variable</v>
      </c>
      <c r="CI513" s="192" t="str">
        <f t="shared" si="208"/>
        <v>Date signature contrat absente ou non conforme</v>
      </c>
      <c r="CJ513" s="24"/>
      <c r="CK513" s="29"/>
      <c r="CL513" s="61" t="str">
        <f t="shared" si="221"/>
        <v>Compléter la colonne M</v>
      </c>
      <c r="CM513" s="62"/>
      <c r="CN513" s="29"/>
      <c r="CO513" s="205" t="str">
        <f>IF($M513="","Compléter la colonne M",IF(CM513="","Compléter la part variable",IF($M513=Données!$I$3,CM513,IF(AND($M513=Données!$I$2,CN513=""),"Compléter la colonne précédente",IF(CM513-CN513&lt;=0,0,IF(CN513&gt;=144.44,CM513-144.44,CM513-CN513))))))</f>
        <v>Compléter la colonne M</v>
      </c>
      <c r="CP513" s="197" t="str">
        <f>IF(CM513="","Compléter la part variable",IF(AND($M513=Données!$I$2,CN513=""),"Compléter mont. unit. versé pour le BTE",IF(CO513-$C$6&lt;0,0,CO513-$C$6)))</f>
        <v>Compléter la part variable</v>
      </c>
      <c r="CQ513" s="192" t="str">
        <f t="shared" si="209"/>
        <v>Date signature contrat absente ou non conforme</v>
      </c>
      <c r="CR513" s="24"/>
      <c r="CS513" s="29"/>
      <c r="CT513" s="61" t="str">
        <f t="shared" si="222"/>
        <v>Compléter la colonne M</v>
      </c>
      <c r="CU513" s="62"/>
      <c r="CV513" s="29"/>
      <c r="CW513" s="205" t="str">
        <f>IF($M513="","Compléter la colonne M",IF(CU513="","Compléter la part variable",IF($M513=Données!$I$3,CU513,IF(AND($M513=Données!$I$2,CV513=""),"Compléter la colonne précédente",IF(CU513-CV513&lt;=0,0,IF(CV513&gt;=144.44,CU513-144.44,CU513-CV513))))))</f>
        <v>Compléter la colonne M</v>
      </c>
      <c r="CX513" s="197" t="str">
        <f>IF(CU513="","Compléter la part variable",IF(AND($M513=Données!$I$2,CV513=""),"Compléter mont. unit. versé pour le BTE",IF(CW513-$C$6&lt;0,0,CW513-$C$6)))</f>
        <v>Compléter la part variable</v>
      </c>
      <c r="CY513" s="192" t="str">
        <f t="shared" si="210"/>
        <v>Date signature contrat absente ou non conforme</v>
      </c>
      <c r="CZ513" s="24"/>
      <c r="DA513" s="29"/>
      <c r="DB513" s="61" t="str">
        <f t="shared" si="223"/>
        <v>Compléter la colonne M</v>
      </c>
      <c r="DC513" s="62"/>
      <c r="DD513" s="29"/>
      <c r="DE513" s="205" t="str">
        <f>IF($M513="","Compléter la colonne M",IF(DC513="","Compléter la part variable",IF($M513=Données!$I$3,DC513,IF(AND($M513=Données!$I$2,DD513=""),"Compléter la colonne précédente",IF(DC513-DD513&lt;=0,0,IF(DD513&gt;=144.44,DC513-144.44,DC513-DD513))))))</f>
        <v>Compléter la colonne M</v>
      </c>
      <c r="DF513" s="197" t="str">
        <f>IF(DC513="","Compléter la part variable",IF(AND($M513=Données!$I$2,DD513=""),"Compléter mont. unit. versé pour le BTE",IF(DE513-$C$6&lt;0,0,DE513-$C$6)))</f>
        <v>Compléter la part variable</v>
      </c>
      <c r="DG513" s="192" t="str">
        <f t="shared" si="211"/>
        <v>Date signature contrat absente ou non conforme</v>
      </c>
      <c r="DH513" s="106" t="str">
        <f t="shared" si="198"/>
        <v>Remplir les colonnes M,N, Q et P</v>
      </c>
      <c r="DI513" s="153" t="str">
        <f t="shared" si="199"/>
        <v>Remplir les colonnes M, N, Q et P</v>
      </c>
      <c r="DJ513" s="28" t="str">
        <f t="shared" si="200"/>
        <v>Remplir les colonnes M, N, Q et P</v>
      </c>
      <c r="DK513"/>
      <c r="DL513"/>
    </row>
    <row r="514" spans="1:116" x14ac:dyDescent="0.3">
      <c r="A514" s="132"/>
      <c r="B514" s="165"/>
      <c r="C514" s="43"/>
      <c r="D514" s="43"/>
      <c r="E514" s="43"/>
      <c r="F514" s="43"/>
      <c r="G514" s="133"/>
      <c r="H514" s="59"/>
      <c r="I514" s="29"/>
      <c r="J514" s="167"/>
      <c r="K514" s="167"/>
      <c r="L514" s="168"/>
      <c r="M514" s="141"/>
      <c r="N514" s="119"/>
      <c r="O514" s="69"/>
      <c r="P514" s="69"/>
      <c r="Q514" s="145"/>
      <c r="R514" s="24"/>
      <c r="S514" s="29"/>
      <c r="T514" s="61" t="str">
        <f t="shared" si="212"/>
        <v>Compléter la colonne M</v>
      </c>
      <c r="U514" s="62"/>
      <c r="V514" s="103" t="str">
        <f t="shared" si="196"/>
        <v>Compléter la colonne précédente</v>
      </c>
      <c r="W514" s="192" t="str">
        <f t="shared" si="197"/>
        <v>Date signature contrat absente ou non conforme</v>
      </c>
      <c r="X514" s="24"/>
      <c r="Y514" s="29"/>
      <c r="Z514" s="61" t="str">
        <f t="shared" si="213"/>
        <v>Compléter la colonne M</v>
      </c>
      <c r="AA514" s="62"/>
      <c r="AB514" s="29"/>
      <c r="AC514" s="205" t="str">
        <f>IF($M514="","Compléter la colonne M",IF(AA514="","Compléter la part variable",IF($M514=Données!$I$3,AA514,IF(AND($M514=Données!$I$2,AB514=""),"Compléter la colonne précédente",IF(AA514-AB514&lt;=0,0,IF(AB514&gt;=144.44,AA514-144.44,AA514-AB514))))))</f>
        <v>Compléter la colonne M</v>
      </c>
      <c r="AD514" s="197" t="str">
        <f>IF(AA514="","Compléter la part variable",IF(AND($M514=Données!$I$2,AB514=""),"Compléter mont. unit. versé pour le BTE",IF(AC514-$C$6&lt;0,0,AC514-$C$6)))</f>
        <v>Compléter la part variable</v>
      </c>
      <c r="AE514" s="192" t="str">
        <f t="shared" si="201"/>
        <v>Date signature contrat absente ou non conforme</v>
      </c>
      <c r="AF514" s="24"/>
      <c r="AG514" s="29"/>
      <c r="AH514" s="61" t="str">
        <f t="shared" si="214"/>
        <v>Compléter la colonne M</v>
      </c>
      <c r="AI514" s="62"/>
      <c r="AJ514" s="29"/>
      <c r="AK514" s="205" t="str">
        <f>IF($M514="","Compléter la colonne M",IF(AI514="","Compléter la part variable",IF($M514=Données!$I$3,AI514,IF(AND($M514=Données!$I$2,AJ514=""),"Compléter la colonne précédente",IF(AI514-AJ514&lt;=0,0,IF(AJ514&gt;=144.44,AI514-144.44,AI514-AJ514))))))</f>
        <v>Compléter la colonne M</v>
      </c>
      <c r="AL514" s="197" t="str">
        <f>IF(AI514="","Compléter la part variable",IF(AND($M514=Données!$I$2,AJ514=""),"Compléter mont. unit. versé pour le BTE",IF(AK514-$C$6&lt;0,0,AK514-$C$6)))</f>
        <v>Compléter la part variable</v>
      </c>
      <c r="AM514" s="192" t="str">
        <f t="shared" si="202"/>
        <v>Date signature contrat absente ou non conforme</v>
      </c>
      <c r="AN514" s="24"/>
      <c r="AO514" s="29"/>
      <c r="AP514" s="61" t="str">
        <f t="shared" si="215"/>
        <v>Compléter la colonne M</v>
      </c>
      <c r="AQ514" s="62"/>
      <c r="AR514" s="29"/>
      <c r="AS514" s="205" t="str">
        <f>IF($M514="","Compléter la colonne M",IF(AQ514="","Compléter la part variable",IF($M514=Données!$I$3,AQ514,IF(AND($M514=Données!$I$2,AR514=""),"Compléter la colonne précédente",IF(AQ514-AR514&lt;=0,0,IF(AR514&gt;=144.44,AQ514-144.44,AQ514-AR514))))))</f>
        <v>Compléter la colonne M</v>
      </c>
      <c r="AT514" s="197" t="str">
        <f>IF(AQ514="","Compléter la part variable",IF(AND($M514=Données!$I$2,AR514=""),"Compléter mont. unit. versé pour le BTE",IF(AS514-$C$6&lt;0,0,AS514-$C$6)))</f>
        <v>Compléter la part variable</v>
      </c>
      <c r="AU514" s="192" t="str">
        <f t="shared" si="203"/>
        <v>Date signature contrat absente ou non conforme</v>
      </c>
      <c r="AV514" s="24"/>
      <c r="AW514" s="29"/>
      <c r="AX514" s="61" t="str">
        <f t="shared" si="216"/>
        <v>Compléter la colonne M</v>
      </c>
      <c r="AY514" s="62"/>
      <c r="AZ514" s="29"/>
      <c r="BA514" s="205" t="str">
        <f>IF($M514="","Compléter la colonne M",IF(AY514="","Compléter la part variable",IF($M514=Données!$I$3,AY514,IF(AND($M514=Données!$I$2,AZ514=""),"Compléter la colonne précédente",IF(AY514-AZ514&lt;=0,0,IF(AZ514&gt;=144.44,AY514-144.44,AY514-AZ514))))))</f>
        <v>Compléter la colonne M</v>
      </c>
      <c r="BB514" s="197" t="str">
        <f>IF(AY514="","Compléter la part variable",IF(AND($M514=Données!$I$2,AZ514=""),"Compléter mont. unit. versé pour le BTE",IF(BA514-$C$6&lt;0,0,BA514-$C$6)))</f>
        <v>Compléter la part variable</v>
      </c>
      <c r="BC514" s="192" t="str">
        <f t="shared" si="204"/>
        <v>Date signature contrat absente ou non conforme</v>
      </c>
      <c r="BD514" s="24"/>
      <c r="BE514" s="29"/>
      <c r="BF514" s="61" t="str">
        <f t="shared" si="217"/>
        <v>Compléter la colonne M</v>
      </c>
      <c r="BG514" s="62"/>
      <c r="BH514" s="29"/>
      <c r="BI514" s="205" t="str">
        <f>IF($M514="","Compléter la colonne M",IF(BG514="","Compléter la part variable",IF($M514=Données!$I$3,BG514,IF(AND($M514=Données!$I$2,BH514=""),"Compléter la colonne précédente",IF(BG514-BH514&lt;=0,0,IF(BH514&gt;=144.44,BG514-144.44,BG514-BH514))))))</f>
        <v>Compléter la colonne M</v>
      </c>
      <c r="BJ514" s="197" t="str">
        <f>IF(BG514="","Compléter la part variable",IF(AND($M514=Données!$I$2,BH514=""),"Compléter mont. unit. versé pour le BTE",IF(BI514-$C$6&lt;0,0,BI514-$C$6)))</f>
        <v>Compléter la part variable</v>
      </c>
      <c r="BK514" s="192" t="str">
        <f t="shared" si="205"/>
        <v>Date signature contrat absente ou non conforme</v>
      </c>
      <c r="BL514" s="24"/>
      <c r="BM514" s="29"/>
      <c r="BN514" s="61" t="str">
        <f t="shared" si="218"/>
        <v>Compléter la colonne M</v>
      </c>
      <c r="BO514" s="62"/>
      <c r="BP514" s="29"/>
      <c r="BQ514" s="205" t="str">
        <f>IF($M514="","Compléter la colonne M",IF(BO514="","Compléter la part variable",IF($M514=Données!$I$3,BO514,IF(AND($M514=Données!$I$2,BP514=""),"Compléter la colonne précédente",IF(BO514-BP514&lt;=0,0,IF(BP514&gt;=144.44,BO514-144.44,BO514-BP514))))))</f>
        <v>Compléter la colonne M</v>
      </c>
      <c r="BR514" s="197" t="str">
        <f>IF(BO514="","Compléter la part variable",IF(AND($M514=Données!$I$2,BP514=""),"Compléter mont. unit. versé pour le BTE",IF(BQ514-$C$6&lt;0,0,BQ514-$C$6)))</f>
        <v>Compléter la part variable</v>
      </c>
      <c r="BS514" s="192" t="str">
        <f t="shared" si="206"/>
        <v>Date signature contrat absente ou non conforme</v>
      </c>
      <c r="BT514" s="24"/>
      <c r="BU514" s="29"/>
      <c r="BV514" s="61" t="str">
        <f t="shared" si="219"/>
        <v>Compléter la colonne M</v>
      </c>
      <c r="BW514" s="62"/>
      <c r="BX514" s="29"/>
      <c r="BY514" s="205" t="str">
        <f>IF($M514="","Compléter la colonne M",IF(BW514="","Compléter la part variable",IF($M514=Données!$I$3,BW514,IF(AND($M514=Données!$I$2,BX514=""),"Compléter la colonne précédente",IF(BW514-BX514&lt;=0,0,IF(BX514&gt;=144.44,BW514-144.44,BW514-BX514))))))</f>
        <v>Compléter la colonne M</v>
      </c>
      <c r="BZ514" s="197" t="str">
        <f>IF(BW514="","Compléter la part variable",IF(AND($M514=Données!$I$2,BX514=""),"Compléter mont. unit. versé pour le BTE",IF(BY514-$C$6&lt;0,0,BY514-$C$6)))</f>
        <v>Compléter la part variable</v>
      </c>
      <c r="CA514" s="192" t="str">
        <f t="shared" si="207"/>
        <v>Date signature contrat absente ou non conforme</v>
      </c>
      <c r="CB514" s="24"/>
      <c r="CC514" s="29"/>
      <c r="CD514" s="61" t="str">
        <f t="shared" si="220"/>
        <v>Compléter la colonne M</v>
      </c>
      <c r="CE514" s="62"/>
      <c r="CF514" s="29"/>
      <c r="CG514" s="205" t="str">
        <f>IF($M514="","Compléter la colonne M",IF(CE514="","Compléter la part variable",IF($M514=Données!$I$3,CE514,IF(AND($M514=Données!$I$2,CF514=""),"Compléter la colonne précédente",IF(CE514-CF514&lt;=0,0,IF(CF514&gt;=144.44,CE514-144.44,CE514-CF514))))))</f>
        <v>Compléter la colonne M</v>
      </c>
      <c r="CH514" s="197" t="str">
        <f>IF(CE514="","Compléter la part variable",IF(AND($M514=Données!$I$2,CF514=""),"Compléter mont. unit. versé pour le BTE",IF(CG514-$C$6&lt;0,0,CG514-$C$6)))</f>
        <v>Compléter la part variable</v>
      </c>
      <c r="CI514" s="192" t="str">
        <f t="shared" si="208"/>
        <v>Date signature contrat absente ou non conforme</v>
      </c>
      <c r="CJ514" s="24"/>
      <c r="CK514" s="29"/>
      <c r="CL514" s="61" t="str">
        <f t="shared" si="221"/>
        <v>Compléter la colonne M</v>
      </c>
      <c r="CM514" s="62"/>
      <c r="CN514" s="29"/>
      <c r="CO514" s="205" t="str">
        <f>IF($M514="","Compléter la colonne M",IF(CM514="","Compléter la part variable",IF($M514=Données!$I$3,CM514,IF(AND($M514=Données!$I$2,CN514=""),"Compléter la colonne précédente",IF(CM514-CN514&lt;=0,0,IF(CN514&gt;=144.44,CM514-144.44,CM514-CN514))))))</f>
        <v>Compléter la colonne M</v>
      </c>
      <c r="CP514" s="197" t="str">
        <f>IF(CM514="","Compléter la part variable",IF(AND($M514=Données!$I$2,CN514=""),"Compléter mont. unit. versé pour le BTE",IF(CO514-$C$6&lt;0,0,CO514-$C$6)))</f>
        <v>Compléter la part variable</v>
      </c>
      <c r="CQ514" s="192" t="str">
        <f t="shared" si="209"/>
        <v>Date signature contrat absente ou non conforme</v>
      </c>
      <c r="CR514" s="24"/>
      <c r="CS514" s="29"/>
      <c r="CT514" s="61" t="str">
        <f t="shared" si="222"/>
        <v>Compléter la colonne M</v>
      </c>
      <c r="CU514" s="62"/>
      <c r="CV514" s="29"/>
      <c r="CW514" s="205" t="str">
        <f>IF($M514="","Compléter la colonne M",IF(CU514="","Compléter la part variable",IF($M514=Données!$I$3,CU514,IF(AND($M514=Données!$I$2,CV514=""),"Compléter la colonne précédente",IF(CU514-CV514&lt;=0,0,IF(CV514&gt;=144.44,CU514-144.44,CU514-CV514))))))</f>
        <v>Compléter la colonne M</v>
      </c>
      <c r="CX514" s="197" t="str">
        <f>IF(CU514="","Compléter la part variable",IF(AND($M514=Données!$I$2,CV514=""),"Compléter mont. unit. versé pour le BTE",IF(CW514-$C$6&lt;0,0,CW514-$C$6)))</f>
        <v>Compléter la part variable</v>
      </c>
      <c r="CY514" s="192" t="str">
        <f t="shared" si="210"/>
        <v>Date signature contrat absente ou non conforme</v>
      </c>
      <c r="CZ514" s="24"/>
      <c r="DA514" s="29"/>
      <c r="DB514" s="61" t="str">
        <f t="shared" si="223"/>
        <v>Compléter la colonne M</v>
      </c>
      <c r="DC514" s="62"/>
      <c r="DD514" s="29"/>
      <c r="DE514" s="205" t="str">
        <f>IF($M514="","Compléter la colonne M",IF(DC514="","Compléter la part variable",IF($M514=Données!$I$3,DC514,IF(AND($M514=Données!$I$2,DD514=""),"Compléter la colonne précédente",IF(DC514-DD514&lt;=0,0,IF(DD514&gt;=144.44,DC514-144.44,DC514-DD514))))))</f>
        <v>Compléter la colonne M</v>
      </c>
      <c r="DF514" s="197" t="str">
        <f>IF(DC514="","Compléter la part variable",IF(AND($M514=Données!$I$2,DD514=""),"Compléter mont. unit. versé pour le BTE",IF(DE514-$C$6&lt;0,0,DE514-$C$6)))</f>
        <v>Compléter la part variable</v>
      </c>
      <c r="DG514" s="192" t="str">
        <f t="shared" si="211"/>
        <v>Date signature contrat absente ou non conforme</v>
      </c>
      <c r="DH514" s="106" t="str">
        <f t="shared" si="198"/>
        <v>Remplir les colonnes M,N, Q et P</v>
      </c>
      <c r="DI514" s="153" t="str">
        <f t="shared" si="199"/>
        <v>Remplir les colonnes M, N, Q et P</v>
      </c>
      <c r="DJ514" s="28" t="str">
        <f t="shared" si="200"/>
        <v>Remplir les colonnes M, N, Q et P</v>
      </c>
      <c r="DK514"/>
      <c r="DL514"/>
    </row>
    <row r="515" spans="1:116" x14ac:dyDescent="0.3">
      <c r="A515" s="132"/>
      <c r="B515" s="165"/>
      <c r="C515" s="43"/>
      <c r="D515" s="43"/>
      <c r="E515" s="43"/>
      <c r="F515" s="43"/>
      <c r="G515" s="133"/>
      <c r="H515" s="59"/>
      <c r="I515" s="29"/>
      <c r="J515" s="167"/>
      <c r="K515" s="167"/>
      <c r="L515" s="168"/>
      <c r="M515" s="141"/>
      <c r="N515" s="119"/>
      <c r="O515" s="69"/>
      <c r="P515" s="69"/>
      <c r="Q515" s="145"/>
      <c r="R515" s="24"/>
      <c r="S515" s="29"/>
      <c r="T515" s="61" t="str">
        <f t="shared" si="212"/>
        <v>Compléter la colonne M</v>
      </c>
      <c r="U515" s="62"/>
      <c r="V515" s="103" t="str">
        <f t="shared" si="196"/>
        <v>Compléter la colonne précédente</v>
      </c>
      <c r="W515" s="192" t="str">
        <f t="shared" si="197"/>
        <v>Date signature contrat absente ou non conforme</v>
      </c>
      <c r="X515" s="24"/>
      <c r="Y515" s="29"/>
      <c r="Z515" s="61" t="str">
        <f t="shared" si="213"/>
        <v>Compléter la colonne M</v>
      </c>
      <c r="AA515" s="62"/>
      <c r="AB515" s="29"/>
      <c r="AC515" s="205" t="str">
        <f>IF($M515="","Compléter la colonne M",IF(AA515="","Compléter la part variable",IF($M515=Données!$I$3,AA515,IF(AND($M515=Données!$I$2,AB515=""),"Compléter la colonne précédente",IF(AA515-AB515&lt;=0,0,IF(AB515&gt;=144.44,AA515-144.44,AA515-AB515))))))</f>
        <v>Compléter la colonne M</v>
      </c>
      <c r="AD515" s="197" t="str">
        <f>IF(AA515="","Compléter la part variable",IF(AND($M515=Données!$I$2,AB515=""),"Compléter mont. unit. versé pour le BTE",IF(AC515-$C$6&lt;0,0,AC515-$C$6)))</f>
        <v>Compléter la part variable</v>
      </c>
      <c r="AE515" s="192" t="str">
        <f t="shared" si="201"/>
        <v>Date signature contrat absente ou non conforme</v>
      </c>
      <c r="AF515" s="24"/>
      <c r="AG515" s="29"/>
      <c r="AH515" s="61" t="str">
        <f t="shared" si="214"/>
        <v>Compléter la colonne M</v>
      </c>
      <c r="AI515" s="62"/>
      <c r="AJ515" s="29"/>
      <c r="AK515" s="205" t="str">
        <f>IF($M515="","Compléter la colonne M",IF(AI515="","Compléter la part variable",IF($M515=Données!$I$3,AI515,IF(AND($M515=Données!$I$2,AJ515=""),"Compléter la colonne précédente",IF(AI515-AJ515&lt;=0,0,IF(AJ515&gt;=144.44,AI515-144.44,AI515-AJ515))))))</f>
        <v>Compléter la colonne M</v>
      </c>
      <c r="AL515" s="197" t="str">
        <f>IF(AI515="","Compléter la part variable",IF(AND($M515=Données!$I$2,AJ515=""),"Compléter mont. unit. versé pour le BTE",IF(AK515-$C$6&lt;0,0,AK515-$C$6)))</f>
        <v>Compléter la part variable</v>
      </c>
      <c r="AM515" s="192" t="str">
        <f t="shared" si="202"/>
        <v>Date signature contrat absente ou non conforme</v>
      </c>
      <c r="AN515" s="24"/>
      <c r="AO515" s="29"/>
      <c r="AP515" s="61" t="str">
        <f t="shared" si="215"/>
        <v>Compléter la colonne M</v>
      </c>
      <c r="AQ515" s="62"/>
      <c r="AR515" s="29"/>
      <c r="AS515" s="205" t="str">
        <f>IF($M515="","Compléter la colonne M",IF(AQ515="","Compléter la part variable",IF($M515=Données!$I$3,AQ515,IF(AND($M515=Données!$I$2,AR515=""),"Compléter la colonne précédente",IF(AQ515-AR515&lt;=0,0,IF(AR515&gt;=144.44,AQ515-144.44,AQ515-AR515))))))</f>
        <v>Compléter la colonne M</v>
      </c>
      <c r="AT515" s="197" t="str">
        <f>IF(AQ515="","Compléter la part variable",IF(AND($M515=Données!$I$2,AR515=""),"Compléter mont. unit. versé pour le BTE",IF(AS515-$C$6&lt;0,0,AS515-$C$6)))</f>
        <v>Compléter la part variable</v>
      </c>
      <c r="AU515" s="192" t="str">
        <f t="shared" si="203"/>
        <v>Date signature contrat absente ou non conforme</v>
      </c>
      <c r="AV515" s="24"/>
      <c r="AW515" s="29"/>
      <c r="AX515" s="61" t="str">
        <f t="shared" si="216"/>
        <v>Compléter la colonne M</v>
      </c>
      <c r="AY515" s="62"/>
      <c r="AZ515" s="29"/>
      <c r="BA515" s="205" t="str">
        <f>IF($M515="","Compléter la colonne M",IF(AY515="","Compléter la part variable",IF($M515=Données!$I$3,AY515,IF(AND($M515=Données!$I$2,AZ515=""),"Compléter la colonne précédente",IF(AY515-AZ515&lt;=0,0,IF(AZ515&gt;=144.44,AY515-144.44,AY515-AZ515))))))</f>
        <v>Compléter la colonne M</v>
      </c>
      <c r="BB515" s="197" t="str">
        <f>IF(AY515="","Compléter la part variable",IF(AND($M515=Données!$I$2,AZ515=""),"Compléter mont. unit. versé pour le BTE",IF(BA515-$C$6&lt;0,0,BA515-$C$6)))</f>
        <v>Compléter la part variable</v>
      </c>
      <c r="BC515" s="192" t="str">
        <f t="shared" si="204"/>
        <v>Date signature contrat absente ou non conforme</v>
      </c>
      <c r="BD515" s="24"/>
      <c r="BE515" s="29"/>
      <c r="BF515" s="61" t="str">
        <f t="shared" si="217"/>
        <v>Compléter la colonne M</v>
      </c>
      <c r="BG515" s="62"/>
      <c r="BH515" s="29"/>
      <c r="BI515" s="205" t="str">
        <f>IF($M515="","Compléter la colonne M",IF(BG515="","Compléter la part variable",IF($M515=Données!$I$3,BG515,IF(AND($M515=Données!$I$2,BH515=""),"Compléter la colonne précédente",IF(BG515-BH515&lt;=0,0,IF(BH515&gt;=144.44,BG515-144.44,BG515-BH515))))))</f>
        <v>Compléter la colonne M</v>
      </c>
      <c r="BJ515" s="197" t="str">
        <f>IF(BG515="","Compléter la part variable",IF(AND($M515=Données!$I$2,BH515=""),"Compléter mont. unit. versé pour le BTE",IF(BI515-$C$6&lt;0,0,BI515-$C$6)))</f>
        <v>Compléter la part variable</v>
      </c>
      <c r="BK515" s="192" t="str">
        <f t="shared" si="205"/>
        <v>Date signature contrat absente ou non conforme</v>
      </c>
      <c r="BL515" s="24"/>
      <c r="BM515" s="29"/>
      <c r="BN515" s="61" t="str">
        <f t="shared" si="218"/>
        <v>Compléter la colonne M</v>
      </c>
      <c r="BO515" s="62"/>
      <c r="BP515" s="29"/>
      <c r="BQ515" s="205" t="str">
        <f>IF($M515="","Compléter la colonne M",IF(BO515="","Compléter la part variable",IF($M515=Données!$I$3,BO515,IF(AND($M515=Données!$I$2,BP515=""),"Compléter la colonne précédente",IF(BO515-BP515&lt;=0,0,IF(BP515&gt;=144.44,BO515-144.44,BO515-BP515))))))</f>
        <v>Compléter la colonne M</v>
      </c>
      <c r="BR515" s="197" t="str">
        <f>IF(BO515="","Compléter la part variable",IF(AND($M515=Données!$I$2,BP515=""),"Compléter mont. unit. versé pour le BTE",IF(BQ515-$C$6&lt;0,0,BQ515-$C$6)))</f>
        <v>Compléter la part variable</v>
      </c>
      <c r="BS515" s="192" t="str">
        <f t="shared" si="206"/>
        <v>Date signature contrat absente ou non conforme</v>
      </c>
      <c r="BT515" s="24"/>
      <c r="BU515" s="29"/>
      <c r="BV515" s="61" t="str">
        <f t="shared" si="219"/>
        <v>Compléter la colonne M</v>
      </c>
      <c r="BW515" s="62"/>
      <c r="BX515" s="29"/>
      <c r="BY515" s="205" t="str">
        <f>IF($M515="","Compléter la colonne M",IF(BW515="","Compléter la part variable",IF($M515=Données!$I$3,BW515,IF(AND($M515=Données!$I$2,BX515=""),"Compléter la colonne précédente",IF(BW515-BX515&lt;=0,0,IF(BX515&gt;=144.44,BW515-144.44,BW515-BX515))))))</f>
        <v>Compléter la colonne M</v>
      </c>
      <c r="BZ515" s="197" t="str">
        <f>IF(BW515="","Compléter la part variable",IF(AND($M515=Données!$I$2,BX515=""),"Compléter mont. unit. versé pour le BTE",IF(BY515-$C$6&lt;0,0,BY515-$C$6)))</f>
        <v>Compléter la part variable</v>
      </c>
      <c r="CA515" s="192" t="str">
        <f t="shared" si="207"/>
        <v>Date signature contrat absente ou non conforme</v>
      </c>
      <c r="CB515" s="24"/>
      <c r="CC515" s="29"/>
      <c r="CD515" s="61" t="str">
        <f t="shared" si="220"/>
        <v>Compléter la colonne M</v>
      </c>
      <c r="CE515" s="62"/>
      <c r="CF515" s="29"/>
      <c r="CG515" s="205" t="str">
        <f>IF($M515="","Compléter la colonne M",IF(CE515="","Compléter la part variable",IF($M515=Données!$I$3,CE515,IF(AND($M515=Données!$I$2,CF515=""),"Compléter la colonne précédente",IF(CE515-CF515&lt;=0,0,IF(CF515&gt;=144.44,CE515-144.44,CE515-CF515))))))</f>
        <v>Compléter la colonne M</v>
      </c>
      <c r="CH515" s="197" t="str">
        <f>IF(CE515="","Compléter la part variable",IF(AND($M515=Données!$I$2,CF515=""),"Compléter mont. unit. versé pour le BTE",IF(CG515-$C$6&lt;0,0,CG515-$C$6)))</f>
        <v>Compléter la part variable</v>
      </c>
      <c r="CI515" s="192" t="str">
        <f t="shared" si="208"/>
        <v>Date signature contrat absente ou non conforme</v>
      </c>
      <c r="CJ515" s="24"/>
      <c r="CK515" s="29"/>
      <c r="CL515" s="61" t="str">
        <f t="shared" si="221"/>
        <v>Compléter la colonne M</v>
      </c>
      <c r="CM515" s="62"/>
      <c r="CN515" s="29"/>
      <c r="CO515" s="205" t="str">
        <f>IF($M515="","Compléter la colonne M",IF(CM515="","Compléter la part variable",IF($M515=Données!$I$3,CM515,IF(AND($M515=Données!$I$2,CN515=""),"Compléter la colonne précédente",IF(CM515-CN515&lt;=0,0,IF(CN515&gt;=144.44,CM515-144.44,CM515-CN515))))))</f>
        <v>Compléter la colonne M</v>
      </c>
      <c r="CP515" s="197" t="str">
        <f>IF(CM515="","Compléter la part variable",IF(AND($M515=Données!$I$2,CN515=""),"Compléter mont. unit. versé pour le BTE",IF(CO515-$C$6&lt;0,0,CO515-$C$6)))</f>
        <v>Compléter la part variable</v>
      </c>
      <c r="CQ515" s="192" t="str">
        <f t="shared" si="209"/>
        <v>Date signature contrat absente ou non conforme</v>
      </c>
      <c r="CR515" s="24"/>
      <c r="CS515" s="29"/>
      <c r="CT515" s="61" t="str">
        <f t="shared" si="222"/>
        <v>Compléter la colonne M</v>
      </c>
      <c r="CU515" s="62"/>
      <c r="CV515" s="29"/>
      <c r="CW515" s="205" t="str">
        <f>IF($M515="","Compléter la colonne M",IF(CU515="","Compléter la part variable",IF($M515=Données!$I$3,CU515,IF(AND($M515=Données!$I$2,CV515=""),"Compléter la colonne précédente",IF(CU515-CV515&lt;=0,0,IF(CV515&gt;=144.44,CU515-144.44,CU515-CV515))))))</f>
        <v>Compléter la colonne M</v>
      </c>
      <c r="CX515" s="197" t="str">
        <f>IF(CU515="","Compléter la part variable",IF(AND($M515=Données!$I$2,CV515=""),"Compléter mont. unit. versé pour le BTE",IF(CW515-$C$6&lt;0,0,CW515-$C$6)))</f>
        <v>Compléter la part variable</v>
      </c>
      <c r="CY515" s="192" t="str">
        <f t="shared" si="210"/>
        <v>Date signature contrat absente ou non conforme</v>
      </c>
      <c r="CZ515" s="24"/>
      <c r="DA515" s="29"/>
      <c r="DB515" s="61" t="str">
        <f t="shared" si="223"/>
        <v>Compléter la colonne M</v>
      </c>
      <c r="DC515" s="62"/>
      <c r="DD515" s="29"/>
      <c r="DE515" s="205" t="str">
        <f>IF($M515="","Compléter la colonne M",IF(DC515="","Compléter la part variable",IF($M515=Données!$I$3,DC515,IF(AND($M515=Données!$I$2,DD515=""),"Compléter la colonne précédente",IF(DC515-DD515&lt;=0,0,IF(DD515&gt;=144.44,DC515-144.44,DC515-DD515))))))</f>
        <v>Compléter la colonne M</v>
      </c>
      <c r="DF515" s="197" t="str">
        <f>IF(DC515="","Compléter la part variable",IF(AND($M515=Données!$I$2,DD515=""),"Compléter mont. unit. versé pour le BTE",IF(DE515-$C$6&lt;0,0,DE515-$C$6)))</f>
        <v>Compléter la part variable</v>
      </c>
      <c r="DG515" s="192" t="str">
        <f t="shared" si="211"/>
        <v>Date signature contrat absente ou non conforme</v>
      </c>
      <c r="DH515" s="106" t="str">
        <f t="shared" si="198"/>
        <v>Remplir les colonnes M,N, Q et P</v>
      </c>
      <c r="DI515" s="153" t="str">
        <f t="shared" si="199"/>
        <v>Remplir les colonnes M, N, Q et P</v>
      </c>
      <c r="DJ515" s="28" t="str">
        <f t="shared" si="200"/>
        <v>Remplir les colonnes M, N, Q et P</v>
      </c>
      <c r="DK515"/>
      <c r="DL515"/>
    </row>
    <row r="516" spans="1:116" x14ac:dyDescent="0.3">
      <c r="A516" s="132"/>
      <c r="B516" s="165"/>
      <c r="C516" s="43"/>
      <c r="D516" s="43"/>
      <c r="E516" s="43"/>
      <c r="F516" s="43"/>
      <c r="G516" s="133"/>
      <c r="H516" s="59"/>
      <c r="I516" s="29"/>
      <c r="J516" s="167"/>
      <c r="K516" s="167"/>
      <c r="L516" s="168"/>
      <c r="M516" s="141"/>
      <c r="N516" s="119"/>
      <c r="O516" s="69"/>
      <c r="P516" s="69"/>
      <c r="Q516" s="145"/>
      <c r="R516" s="24"/>
      <c r="S516" s="29"/>
      <c r="T516" s="61" t="str">
        <f t="shared" si="212"/>
        <v>Compléter la colonne M</v>
      </c>
      <c r="U516" s="62"/>
      <c r="V516" s="103" t="str">
        <f t="shared" si="196"/>
        <v>Compléter la colonne précédente</v>
      </c>
      <c r="W516" s="192" t="str">
        <f t="shared" si="197"/>
        <v>Date signature contrat absente ou non conforme</v>
      </c>
      <c r="X516" s="24"/>
      <c r="Y516" s="29"/>
      <c r="Z516" s="61" t="str">
        <f t="shared" si="213"/>
        <v>Compléter la colonne M</v>
      </c>
      <c r="AA516" s="62"/>
      <c r="AB516" s="29"/>
      <c r="AC516" s="205" t="str">
        <f>IF($M516="","Compléter la colonne M",IF(AA516="","Compléter la part variable",IF($M516=Données!$I$3,AA516,IF(AND($M516=Données!$I$2,AB516=""),"Compléter la colonne précédente",IF(AA516-AB516&lt;=0,0,IF(AB516&gt;=144.44,AA516-144.44,AA516-AB516))))))</f>
        <v>Compléter la colonne M</v>
      </c>
      <c r="AD516" s="197" t="str">
        <f>IF(AA516="","Compléter la part variable",IF(AND($M516=Données!$I$2,AB516=""),"Compléter mont. unit. versé pour le BTE",IF(AC516-$C$6&lt;0,0,AC516-$C$6)))</f>
        <v>Compléter la part variable</v>
      </c>
      <c r="AE516" s="192" t="str">
        <f t="shared" si="201"/>
        <v>Date signature contrat absente ou non conforme</v>
      </c>
      <c r="AF516" s="24"/>
      <c r="AG516" s="29"/>
      <c r="AH516" s="61" t="str">
        <f t="shared" si="214"/>
        <v>Compléter la colonne M</v>
      </c>
      <c r="AI516" s="62"/>
      <c r="AJ516" s="29"/>
      <c r="AK516" s="205" t="str">
        <f>IF($M516="","Compléter la colonne M",IF(AI516="","Compléter la part variable",IF($M516=Données!$I$3,AI516,IF(AND($M516=Données!$I$2,AJ516=""),"Compléter la colonne précédente",IF(AI516-AJ516&lt;=0,0,IF(AJ516&gt;=144.44,AI516-144.44,AI516-AJ516))))))</f>
        <v>Compléter la colonne M</v>
      </c>
      <c r="AL516" s="197" t="str">
        <f>IF(AI516="","Compléter la part variable",IF(AND($M516=Données!$I$2,AJ516=""),"Compléter mont. unit. versé pour le BTE",IF(AK516-$C$6&lt;0,0,AK516-$C$6)))</f>
        <v>Compléter la part variable</v>
      </c>
      <c r="AM516" s="192" t="str">
        <f t="shared" si="202"/>
        <v>Date signature contrat absente ou non conforme</v>
      </c>
      <c r="AN516" s="24"/>
      <c r="AO516" s="29"/>
      <c r="AP516" s="61" t="str">
        <f t="shared" si="215"/>
        <v>Compléter la colonne M</v>
      </c>
      <c r="AQ516" s="62"/>
      <c r="AR516" s="29"/>
      <c r="AS516" s="205" t="str">
        <f>IF($M516="","Compléter la colonne M",IF(AQ516="","Compléter la part variable",IF($M516=Données!$I$3,AQ516,IF(AND($M516=Données!$I$2,AR516=""),"Compléter la colonne précédente",IF(AQ516-AR516&lt;=0,0,IF(AR516&gt;=144.44,AQ516-144.44,AQ516-AR516))))))</f>
        <v>Compléter la colonne M</v>
      </c>
      <c r="AT516" s="197" t="str">
        <f>IF(AQ516="","Compléter la part variable",IF(AND($M516=Données!$I$2,AR516=""),"Compléter mont. unit. versé pour le BTE",IF(AS516-$C$6&lt;0,0,AS516-$C$6)))</f>
        <v>Compléter la part variable</v>
      </c>
      <c r="AU516" s="192" t="str">
        <f t="shared" si="203"/>
        <v>Date signature contrat absente ou non conforme</v>
      </c>
      <c r="AV516" s="24"/>
      <c r="AW516" s="29"/>
      <c r="AX516" s="61" t="str">
        <f t="shared" si="216"/>
        <v>Compléter la colonne M</v>
      </c>
      <c r="AY516" s="62"/>
      <c r="AZ516" s="29"/>
      <c r="BA516" s="205" t="str">
        <f>IF($M516="","Compléter la colonne M",IF(AY516="","Compléter la part variable",IF($M516=Données!$I$3,AY516,IF(AND($M516=Données!$I$2,AZ516=""),"Compléter la colonne précédente",IF(AY516-AZ516&lt;=0,0,IF(AZ516&gt;=144.44,AY516-144.44,AY516-AZ516))))))</f>
        <v>Compléter la colonne M</v>
      </c>
      <c r="BB516" s="197" t="str">
        <f>IF(AY516="","Compléter la part variable",IF(AND($M516=Données!$I$2,AZ516=""),"Compléter mont. unit. versé pour le BTE",IF(BA516-$C$6&lt;0,0,BA516-$C$6)))</f>
        <v>Compléter la part variable</v>
      </c>
      <c r="BC516" s="192" t="str">
        <f t="shared" si="204"/>
        <v>Date signature contrat absente ou non conforme</v>
      </c>
      <c r="BD516" s="24"/>
      <c r="BE516" s="29"/>
      <c r="BF516" s="61" t="str">
        <f t="shared" si="217"/>
        <v>Compléter la colonne M</v>
      </c>
      <c r="BG516" s="62"/>
      <c r="BH516" s="29"/>
      <c r="BI516" s="205" t="str">
        <f>IF($M516="","Compléter la colonne M",IF(BG516="","Compléter la part variable",IF($M516=Données!$I$3,BG516,IF(AND($M516=Données!$I$2,BH516=""),"Compléter la colonne précédente",IF(BG516-BH516&lt;=0,0,IF(BH516&gt;=144.44,BG516-144.44,BG516-BH516))))))</f>
        <v>Compléter la colonne M</v>
      </c>
      <c r="BJ516" s="197" t="str">
        <f>IF(BG516="","Compléter la part variable",IF(AND($M516=Données!$I$2,BH516=""),"Compléter mont. unit. versé pour le BTE",IF(BI516-$C$6&lt;0,0,BI516-$C$6)))</f>
        <v>Compléter la part variable</v>
      </c>
      <c r="BK516" s="192" t="str">
        <f t="shared" si="205"/>
        <v>Date signature contrat absente ou non conforme</v>
      </c>
      <c r="BL516" s="24"/>
      <c r="BM516" s="29"/>
      <c r="BN516" s="61" t="str">
        <f t="shared" si="218"/>
        <v>Compléter la colonne M</v>
      </c>
      <c r="BO516" s="62"/>
      <c r="BP516" s="29"/>
      <c r="BQ516" s="205" t="str">
        <f>IF($M516="","Compléter la colonne M",IF(BO516="","Compléter la part variable",IF($M516=Données!$I$3,BO516,IF(AND($M516=Données!$I$2,BP516=""),"Compléter la colonne précédente",IF(BO516-BP516&lt;=0,0,IF(BP516&gt;=144.44,BO516-144.44,BO516-BP516))))))</f>
        <v>Compléter la colonne M</v>
      </c>
      <c r="BR516" s="197" t="str">
        <f>IF(BO516="","Compléter la part variable",IF(AND($M516=Données!$I$2,BP516=""),"Compléter mont. unit. versé pour le BTE",IF(BQ516-$C$6&lt;0,0,BQ516-$C$6)))</f>
        <v>Compléter la part variable</v>
      </c>
      <c r="BS516" s="192" t="str">
        <f t="shared" si="206"/>
        <v>Date signature contrat absente ou non conforme</v>
      </c>
      <c r="BT516" s="24"/>
      <c r="BU516" s="29"/>
      <c r="BV516" s="61" t="str">
        <f t="shared" si="219"/>
        <v>Compléter la colonne M</v>
      </c>
      <c r="BW516" s="62"/>
      <c r="BX516" s="29"/>
      <c r="BY516" s="205" t="str">
        <f>IF($M516="","Compléter la colonne M",IF(BW516="","Compléter la part variable",IF($M516=Données!$I$3,BW516,IF(AND($M516=Données!$I$2,BX516=""),"Compléter la colonne précédente",IF(BW516-BX516&lt;=0,0,IF(BX516&gt;=144.44,BW516-144.44,BW516-BX516))))))</f>
        <v>Compléter la colonne M</v>
      </c>
      <c r="BZ516" s="197" t="str">
        <f>IF(BW516="","Compléter la part variable",IF(AND($M516=Données!$I$2,BX516=""),"Compléter mont. unit. versé pour le BTE",IF(BY516-$C$6&lt;0,0,BY516-$C$6)))</f>
        <v>Compléter la part variable</v>
      </c>
      <c r="CA516" s="192" t="str">
        <f t="shared" si="207"/>
        <v>Date signature contrat absente ou non conforme</v>
      </c>
      <c r="CB516" s="24"/>
      <c r="CC516" s="29"/>
      <c r="CD516" s="61" t="str">
        <f t="shared" si="220"/>
        <v>Compléter la colonne M</v>
      </c>
      <c r="CE516" s="62"/>
      <c r="CF516" s="29"/>
      <c r="CG516" s="205" t="str">
        <f>IF($M516="","Compléter la colonne M",IF(CE516="","Compléter la part variable",IF($M516=Données!$I$3,CE516,IF(AND($M516=Données!$I$2,CF516=""),"Compléter la colonne précédente",IF(CE516-CF516&lt;=0,0,IF(CF516&gt;=144.44,CE516-144.44,CE516-CF516))))))</f>
        <v>Compléter la colonne M</v>
      </c>
      <c r="CH516" s="197" t="str">
        <f>IF(CE516="","Compléter la part variable",IF(AND($M516=Données!$I$2,CF516=""),"Compléter mont. unit. versé pour le BTE",IF(CG516-$C$6&lt;0,0,CG516-$C$6)))</f>
        <v>Compléter la part variable</v>
      </c>
      <c r="CI516" s="192" t="str">
        <f t="shared" si="208"/>
        <v>Date signature contrat absente ou non conforme</v>
      </c>
      <c r="CJ516" s="24"/>
      <c r="CK516" s="29"/>
      <c r="CL516" s="61" t="str">
        <f t="shared" si="221"/>
        <v>Compléter la colonne M</v>
      </c>
      <c r="CM516" s="62"/>
      <c r="CN516" s="29"/>
      <c r="CO516" s="205" t="str">
        <f>IF($M516="","Compléter la colonne M",IF(CM516="","Compléter la part variable",IF($M516=Données!$I$3,CM516,IF(AND($M516=Données!$I$2,CN516=""),"Compléter la colonne précédente",IF(CM516-CN516&lt;=0,0,IF(CN516&gt;=144.44,CM516-144.44,CM516-CN516))))))</f>
        <v>Compléter la colonne M</v>
      </c>
      <c r="CP516" s="197" t="str">
        <f>IF(CM516="","Compléter la part variable",IF(AND($M516=Données!$I$2,CN516=""),"Compléter mont. unit. versé pour le BTE",IF(CO516-$C$6&lt;0,0,CO516-$C$6)))</f>
        <v>Compléter la part variable</v>
      </c>
      <c r="CQ516" s="192" t="str">
        <f t="shared" si="209"/>
        <v>Date signature contrat absente ou non conforme</v>
      </c>
      <c r="CR516" s="24"/>
      <c r="CS516" s="29"/>
      <c r="CT516" s="61" t="str">
        <f t="shared" si="222"/>
        <v>Compléter la colonne M</v>
      </c>
      <c r="CU516" s="62"/>
      <c r="CV516" s="29"/>
      <c r="CW516" s="205" t="str">
        <f>IF($M516="","Compléter la colonne M",IF(CU516="","Compléter la part variable",IF($M516=Données!$I$3,CU516,IF(AND($M516=Données!$I$2,CV516=""),"Compléter la colonne précédente",IF(CU516-CV516&lt;=0,0,IF(CV516&gt;=144.44,CU516-144.44,CU516-CV516))))))</f>
        <v>Compléter la colonne M</v>
      </c>
      <c r="CX516" s="197" t="str">
        <f>IF(CU516="","Compléter la part variable",IF(AND($M516=Données!$I$2,CV516=""),"Compléter mont. unit. versé pour le BTE",IF(CW516-$C$6&lt;0,0,CW516-$C$6)))</f>
        <v>Compléter la part variable</v>
      </c>
      <c r="CY516" s="192" t="str">
        <f t="shared" si="210"/>
        <v>Date signature contrat absente ou non conforme</v>
      </c>
      <c r="CZ516" s="24"/>
      <c r="DA516" s="29"/>
      <c r="DB516" s="61" t="str">
        <f t="shared" si="223"/>
        <v>Compléter la colonne M</v>
      </c>
      <c r="DC516" s="62"/>
      <c r="DD516" s="29"/>
      <c r="DE516" s="205" t="str">
        <f>IF($M516="","Compléter la colonne M",IF(DC516="","Compléter la part variable",IF($M516=Données!$I$3,DC516,IF(AND($M516=Données!$I$2,DD516=""),"Compléter la colonne précédente",IF(DC516-DD516&lt;=0,0,IF(DD516&gt;=144.44,DC516-144.44,DC516-DD516))))))</f>
        <v>Compléter la colonne M</v>
      </c>
      <c r="DF516" s="197" t="str">
        <f>IF(DC516="","Compléter la part variable",IF(AND($M516=Données!$I$2,DD516=""),"Compléter mont. unit. versé pour le BTE",IF(DE516-$C$6&lt;0,0,DE516-$C$6)))</f>
        <v>Compléter la part variable</v>
      </c>
      <c r="DG516" s="192" t="str">
        <f t="shared" si="211"/>
        <v>Date signature contrat absente ou non conforme</v>
      </c>
      <c r="DH516" s="106" t="str">
        <f t="shared" si="198"/>
        <v>Remplir les colonnes M,N, Q et P</v>
      </c>
      <c r="DI516" s="153" t="str">
        <f t="shared" si="199"/>
        <v>Remplir les colonnes M, N, Q et P</v>
      </c>
      <c r="DJ516" s="28" t="str">
        <f t="shared" si="200"/>
        <v>Remplir les colonnes M, N, Q et P</v>
      </c>
      <c r="DK516"/>
      <c r="DL516"/>
    </row>
    <row r="517" spans="1:116" x14ac:dyDescent="0.3">
      <c r="A517" s="132"/>
      <c r="B517" s="165"/>
      <c r="C517" s="43"/>
      <c r="D517" s="43"/>
      <c r="E517" s="43"/>
      <c r="F517" s="43"/>
      <c r="G517" s="133"/>
      <c r="H517" s="59"/>
      <c r="I517" s="29"/>
      <c r="J517" s="167"/>
      <c r="K517" s="167"/>
      <c r="L517" s="168"/>
      <c r="M517" s="141"/>
      <c r="N517" s="119"/>
      <c r="O517" s="69"/>
      <c r="P517" s="69"/>
      <c r="Q517" s="145"/>
      <c r="R517" s="24"/>
      <c r="S517" s="29"/>
      <c r="T517" s="61" t="str">
        <f t="shared" si="212"/>
        <v>Compléter la colonne M</v>
      </c>
      <c r="U517" s="62"/>
      <c r="V517" s="103" t="str">
        <f t="shared" si="196"/>
        <v>Compléter la colonne précédente</v>
      </c>
      <c r="W517" s="192" t="str">
        <f t="shared" si="197"/>
        <v>Date signature contrat absente ou non conforme</v>
      </c>
      <c r="X517" s="24"/>
      <c r="Y517" s="29"/>
      <c r="Z517" s="61" t="str">
        <f t="shared" si="213"/>
        <v>Compléter la colonne M</v>
      </c>
      <c r="AA517" s="62"/>
      <c r="AB517" s="29"/>
      <c r="AC517" s="205" t="str">
        <f>IF($M517="","Compléter la colonne M",IF(AA517="","Compléter la part variable",IF($M517=Données!$I$3,AA517,IF(AND($M517=Données!$I$2,AB517=""),"Compléter la colonne précédente",IF(AA517-AB517&lt;=0,0,IF(AB517&gt;=144.44,AA517-144.44,AA517-AB517))))))</f>
        <v>Compléter la colonne M</v>
      </c>
      <c r="AD517" s="197" t="str">
        <f>IF(AA517="","Compléter la part variable",IF(AND($M517=Données!$I$2,AB517=""),"Compléter mont. unit. versé pour le BTE",IF(AC517-$C$6&lt;0,0,AC517-$C$6)))</f>
        <v>Compléter la part variable</v>
      </c>
      <c r="AE517" s="192" t="str">
        <f t="shared" si="201"/>
        <v>Date signature contrat absente ou non conforme</v>
      </c>
      <c r="AF517" s="24"/>
      <c r="AG517" s="29"/>
      <c r="AH517" s="61" t="str">
        <f t="shared" si="214"/>
        <v>Compléter la colonne M</v>
      </c>
      <c r="AI517" s="62"/>
      <c r="AJ517" s="29"/>
      <c r="AK517" s="205" t="str">
        <f>IF($M517="","Compléter la colonne M",IF(AI517="","Compléter la part variable",IF($M517=Données!$I$3,AI517,IF(AND($M517=Données!$I$2,AJ517=""),"Compléter la colonne précédente",IF(AI517-AJ517&lt;=0,0,IF(AJ517&gt;=144.44,AI517-144.44,AI517-AJ517))))))</f>
        <v>Compléter la colonne M</v>
      </c>
      <c r="AL517" s="197" t="str">
        <f>IF(AI517="","Compléter la part variable",IF(AND($M517=Données!$I$2,AJ517=""),"Compléter mont. unit. versé pour le BTE",IF(AK517-$C$6&lt;0,0,AK517-$C$6)))</f>
        <v>Compléter la part variable</v>
      </c>
      <c r="AM517" s="192" t="str">
        <f t="shared" si="202"/>
        <v>Date signature contrat absente ou non conforme</v>
      </c>
      <c r="AN517" s="24"/>
      <c r="AO517" s="29"/>
      <c r="AP517" s="61" t="str">
        <f t="shared" si="215"/>
        <v>Compléter la colonne M</v>
      </c>
      <c r="AQ517" s="62"/>
      <c r="AR517" s="29"/>
      <c r="AS517" s="205" t="str">
        <f>IF($M517="","Compléter la colonne M",IF(AQ517="","Compléter la part variable",IF($M517=Données!$I$3,AQ517,IF(AND($M517=Données!$I$2,AR517=""),"Compléter la colonne précédente",IF(AQ517-AR517&lt;=0,0,IF(AR517&gt;=144.44,AQ517-144.44,AQ517-AR517))))))</f>
        <v>Compléter la colonne M</v>
      </c>
      <c r="AT517" s="197" t="str">
        <f>IF(AQ517="","Compléter la part variable",IF(AND($M517=Données!$I$2,AR517=""),"Compléter mont. unit. versé pour le BTE",IF(AS517-$C$6&lt;0,0,AS517-$C$6)))</f>
        <v>Compléter la part variable</v>
      </c>
      <c r="AU517" s="192" t="str">
        <f t="shared" si="203"/>
        <v>Date signature contrat absente ou non conforme</v>
      </c>
      <c r="AV517" s="24"/>
      <c r="AW517" s="29"/>
      <c r="AX517" s="61" t="str">
        <f t="shared" si="216"/>
        <v>Compléter la colonne M</v>
      </c>
      <c r="AY517" s="62"/>
      <c r="AZ517" s="29"/>
      <c r="BA517" s="205" t="str">
        <f>IF($M517="","Compléter la colonne M",IF(AY517="","Compléter la part variable",IF($M517=Données!$I$3,AY517,IF(AND($M517=Données!$I$2,AZ517=""),"Compléter la colonne précédente",IF(AY517-AZ517&lt;=0,0,IF(AZ517&gt;=144.44,AY517-144.44,AY517-AZ517))))))</f>
        <v>Compléter la colonne M</v>
      </c>
      <c r="BB517" s="197" t="str">
        <f>IF(AY517="","Compléter la part variable",IF(AND($M517=Données!$I$2,AZ517=""),"Compléter mont. unit. versé pour le BTE",IF(BA517-$C$6&lt;0,0,BA517-$C$6)))</f>
        <v>Compléter la part variable</v>
      </c>
      <c r="BC517" s="192" t="str">
        <f t="shared" si="204"/>
        <v>Date signature contrat absente ou non conforme</v>
      </c>
      <c r="BD517" s="24"/>
      <c r="BE517" s="29"/>
      <c r="BF517" s="61" t="str">
        <f t="shared" si="217"/>
        <v>Compléter la colonne M</v>
      </c>
      <c r="BG517" s="62"/>
      <c r="BH517" s="29"/>
      <c r="BI517" s="205" t="str">
        <f>IF($M517="","Compléter la colonne M",IF(BG517="","Compléter la part variable",IF($M517=Données!$I$3,BG517,IF(AND($M517=Données!$I$2,BH517=""),"Compléter la colonne précédente",IF(BG517-BH517&lt;=0,0,IF(BH517&gt;=144.44,BG517-144.44,BG517-BH517))))))</f>
        <v>Compléter la colonne M</v>
      </c>
      <c r="BJ517" s="197" t="str">
        <f>IF(BG517="","Compléter la part variable",IF(AND($M517=Données!$I$2,BH517=""),"Compléter mont. unit. versé pour le BTE",IF(BI517-$C$6&lt;0,0,BI517-$C$6)))</f>
        <v>Compléter la part variable</v>
      </c>
      <c r="BK517" s="192" t="str">
        <f t="shared" si="205"/>
        <v>Date signature contrat absente ou non conforme</v>
      </c>
      <c r="BL517" s="24"/>
      <c r="BM517" s="29"/>
      <c r="BN517" s="61" t="str">
        <f t="shared" si="218"/>
        <v>Compléter la colonne M</v>
      </c>
      <c r="BO517" s="62"/>
      <c r="BP517" s="29"/>
      <c r="BQ517" s="205" t="str">
        <f>IF($M517="","Compléter la colonne M",IF(BO517="","Compléter la part variable",IF($M517=Données!$I$3,BO517,IF(AND($M517=Données!$I$2,BP517=""),"Compléter la colonne précédente",IF(BO517-BP517&lt;=0,0,IF(BP517&gt;=144.44,BO517-144.44,BO517-BP517))))))</f>
        <v>Compléter la colonne M</v>
      </c>
      <c r="BR517" s="197" t="str">
        <f>IF(BO517="","Compléter la part variable",IF(AND($M517=Données!$I$2,BP517=""),"Compléter mont. unit. versé pour le BTE",IF(BQ517-$C$6&lt;0,0,BQ517-$C$6)))</f>
        <v>Compléter la part variable</v>
      </c>
      <c r="BS517" s="192" t="str">
        <f t="shared" si="206"/>
        <v>Date signature contrat absente ou non conforme</v>
      </c>
      <c r="BT517" s="24"/>
      <c r="BU517" s="29"/>
      <c r="BV517" s="61" t="str">
        <f t="shared" si="219"/>
        <v>Compléter la colonne M</v>
      </c>
      <c r="BW517" s="62"/>
      <c r="BX517" s="29"/>
      <c r="BY517" s="205" t="str">
        <f>IF($M517="","Compléter la colonne M",IF(BW517="","Compléter la part variable",IF($M517=Données!$I$3,BW517,IF(AND($M517=Données!$I$2,BX517=""),"Compléter la colonne précédente",IF(BW517-BX517&lt;=0,0,IF(BX517&gt;=144.44,BW517-144.44,BW517-BX517))))))</f>
        <v>Compléter la colonne M</v>
      </c>
      <c r="BZ517" s="197" t="str">
        <f>IF(BW517="","Compléter la part variable",IF(AND($M517=Données!$I$2,BX517=""),"Compléter mont. unit. versé pour le BTE",IF(BY517-$C$6&lt;0,0,BY517-$C$6)))</f>
        <v>Compléter la part variable</v>
      </c>
      <c r="CA517" s="192" t="str">
        <f t="shared" si="207"/>
        <v>Date signature contrat absente ou non conforme</v>
      </c>
      <c r="CB517" s="24"/>
      <c r="CC517" s="29"/>
      <c r="CD517" s="61" t="str">
        <f t="shared" si="220"/>
        <v>Compléter la colonne M</v>
      </c>
      <c r="CE517" s="62"/>
      <c r="CF517" s="29"/>
      <c r="CG517" s="205" t="str">
        <f>IF($M517="","Compléter la colonne M",IF(CE517="","Compléter la part variable",IF($M517=Données!$I$3,CE517,IF(AND($M517=Données!$I$2,CF517=""),"Compléter la colonne précédente",IF(CE517-CF517&lt;=0,0,IF(CF517&gt;=144.44,CE517-144.44,CE517-CF517))))))</f>
        <v>Compléter la colonne M</v>
      </c>
      <c r="CH517" s="197" t="str">
        <f>IF(CE517="","Compléter la part variable",IF(AND($M517=Données!$I$2,CF517=""),"Compléter mont. unit. versé pour le BTE",IF(CG517-$C$6&lt;0,0,CG517-$C$6)))</f>
        <v>Compléter la part variable</v>
      </c>
      <c r="CI517" s="192" t="str">
        <f t="shared" si="208"/>
        <v>Date signature contrat absente ou non conforme</v>
      </c>
      <c r="CJ517" s="24"/>
      <c r="CK517" s="29"/>
      <c r="CL517" s="61" t="str">
        <f t="shared" si="221"/>
        <v>Compléter la colonne M</v>
      </c>
      <c r="CM517" s="62"/>
      <c r="CN517" s="29"/>
      <c r="CO517" s="205" t="str">
        <f>IF($M517="","Compléter la colonne M",IF(CM517="","Compléter la part variable",IF($M517=Données!$I$3,CM517,IF(AND($M517=Données!$I$2,CN517=""),"Compléter la colonne précédente",IF(CM517-CN517&lt;=0,0,IF(CN517&gt;=144.44,CM517-144.44,CM517-CN517))))))</f>
        <v>Compléter la colonne M</v>
      </c>
      <c r="CP517" s="197" t="str">
        <f>IF(CM517="","Compléter la part variable",IF(AND($M517=Données!$I$2,CN517=""),"Compléter mont. unit. versé pour le BTE",IF(CO517-$C$6&lt;0,0,CO517-$C$6)))</f>
        <v>Compléter la part variable</v>
      </c>
      <c r="CQ517" s="192" t="str">
        <f t="shared" si="209"/>
        <v>Date signature contrat absente ou non conforme</v>
      </c>
      <c r="CR517" s="24"/>
      <c r="CS517" s="29"/>
      <c r="CT517" s="61" t="str">
        <f t="shared" si="222"/>
        <v>Compléter la colonne M</v>
      </c>
      <c r="CU517" s="62"/>
      <c r="CV517" s="29"/>
      <c r="CW517" s="205" t="str">
        <f>IF($M517="","Compléter la colonne M",IF(CU517="","Compléter la part variable",IF($M517=Données!$I$3,CU517,IF(AND($M517=Données!$I$2,CV517=""),"Compléter la colonne précédente",IF(CU517-CV517&lt;=0,0,IF(CV517&gt;=144.44,CU517-144.44,CU517-CV517))))))</f>
        <v>Compléter la colonne M</v>
      </c>
      <c r="CX517" s="197" t="str">
        <f>IF(CU517="","Compléter la part variable",IF(AND($M517=Données!$I$2,CV517=""),"Compléter mont. unit. versé pour le BTE",IF(CW517-$C$6&lt;0,0,CW517-$C$6)))</f>
        <v>Compléter la part variable</v>
      </c>
      <c r="CY517" s="192" t="str">
        <f t="shared" si="210"/>
        <v>Date signature contrat absente ou non conforme</v>
      </c>
      <c r="CZ517" s="24"/>
      <c r="DA517" s="29"/>
      <c r="DB517" s="61" t="str">
        <f t="shared" si="223"/>
        <v>Compléter la colonne M</v>
      </c>
      <c r="DC517" s="62"/>
      <c r="DD517" s="29"/>
      <c r="DE517" s="205" t="str">
        <f>IF($M517="","Compléter la colonne M",IF(DC517="","Compléter la part variable",IF($M517=Données!$I$3,DC517,IF(AND($M517=Données!$I$2,DD517=""),"Compléter la colonne précédente",IF(DC517-DD517&lt;=0,0,IF(DD517&gt;=144.44,DC517-144.44,DC517-DD517))))))</f>
        <v>Compléter la colonne M</v>
      </c>
      <c r="DF517" s="197" t="str">
        <f>IF(DC517="","Compléter la part variable",IF(AND($M517=Données!$I$2,DD517=""),"Compléter mont. unit. versé pour le BTE",IF(DE517-$C$6&lt;0,0,DE517-$C$6)))</f>
        <v>Compléter la part variable</v>
      </c>
      <c r="DG517" s="192" t="str">
        <f t="shared" si="211"/>
        <v>Date signature contrat absente ou non conforme</v>
      </c>
      <c r="DH517" s="106" t="str">
        <f t="shared" si="198"/>
        <v>Remplir les colonnes M,N, Q et P</v>
      </c>
      <c r="DI517" s="153" t="str">
        <f t="shared" si="199"/>
        <v>Remplir les colonnes M, N, Q et P</v>
      </c>
      <c r="DJ517" s="28" t="str">
        <f t="shared" si="200"/>
        <v>Remplir les colonnes M, N, Q et P</v>
      </c>
      <c r="DK517"/>
      <c r="DL517"/>
    </row>
    <row r="518" spans="1:116" x14ac:dyDescent="0.3">
      <c r="A518" s="132"/>
      <c r="B518" s="165"/>
      <c r="C518" s="43"/>
      <c r="D518" s="43"/>
      <c r="E518" s="43"/>
      <c r="F518" s="43"/>
      <c r="G518" s="133"/>
      <c r="H518" s="59"/>
      <c r="I518" s="29"/>
      <c r="J518" s="167"/>
      <c r="K518" s="167"/>
      <c r="L518" s="168"/>
      <c r="M518" s="141"/>
      <c r="N518" s="119"/>
      <c r="O518" s="69"/>
      <c r="P518" s="69"/>
      <c r="Q518" s="145"/>
      <c r="R518" s="24"/>
      <c r="S518" s="29"/>
      <c r="T518" s="61" t="str">
        <f t="shared" si="212"/>
        <v>Compléter la colonne M</v>
      </c>
      <c r="U518" s="62"/>
      <c r="V518" s="103" t="str">
        <f t="shared" si="196"/>
        <v>Compléter la colonne précédente</v>
      </c>
      <c r="W518" s="192" t="str">
        <f t="shared" si="197"/>
        <v>Date signature contrat absente ou non conforme</v>
      </c>
      <c r="X518" s="24"/>
      <c r="Y518" s="29"/>
      <c r="Z518" s="61" t="str">
        <f t="shared" si="213"/>
        <v>Compléter la colonne M</v>
      </c>
      <c r="AA518" s="62"/>
      <c r="AB518" s="29"/>
      <c r="AC518" s="205" t="str">
        <f>IF($M518="","Compléter la colonne M",IF(AA518="","Compléter la part variable",IF($M518=Données!$I$3,AA518,IF(AND($M518=Données!$I$2,AB518=""),"Compléter la colonne précédente",IF(AA518-AB518&lt;=0,0,IF(AB518&gt;=144.44,AA518-144.44,AA518-AB518))))))</f>
        <v>Compléter la colonne M</v>
      </c>
      <c r="AD518" s="197" t="str">
        <f>IF(AA518="","Compléter la part variable",IF(AND($M518=Données!$I$2,AB518=""),"Compléter mont. unit. versé pour le BTE",IF(AC518-$C$6&lt;0,0,AC518-$C$6)))</f>
        <v>Compléter la part variable</v>
      </c>
      <c r="AE518" s="192" t="str">
        <f t="shared" si="201"/>
        <v>Date signature contrat absente ou non conforme</v>
      </c>
      <c r="AF518" s="24"/>
      <c r="AG518" s="29"/>
      <c r="AH518" s="61" t="str">
        <f t="shared" si="214"/>
        <v>Compléter la colonne M</v>
      </c>
      <c r="AI518" s="62"/>
      <c r="AJ518" s="29"/>
      <c r="AK518" s="205" t="str">
        <f>IF($M518="","Compléter la colonne M",IF(AI518="","Compléter la part variable",IF($M518=Données!$I$3,AI518,IF(AND($M518=Données!$I$2,AJ518=""),"Compléter la colonne précédente",IF(AI518-AJ518&lt;=0,0,IF(AJ518&gt;=144.44,AI518-144.44,AI518-AJ518))))))</f>
        <v>Compléter la colonne M</v>
      </c>
      <c r="AL518" s="197" t="str">
        <f>IF(AI518="","Compléter la part variable",IF(AND($M518=Données!$I$2,AJ518=""),"Compléter mont. unit. versé pour le BTE",IF(AK518-$C$6&lt;0,0,AK518-$C$6)))</f>
        <v>Compléter la part variable</v>
      </c>
      <c r="AM518" s="192" t="str">
        <f t="shared" si="202"/>
        <v>Date signature contrat absente ou non conforme</v>
      </c>
      <c r="AN518" s="24"/>
      <c r="AO518" s="29"/>
      <c r="AP518" s="61" t="str">
        <f t="shared" si="215"/>
        <v>Compléter la colonne M</v>
      </c>
      <c r="AQ518" s="62"/>
      <c r="AR518" s="29"/>
      <c r="AS518" s="205" t="str">
        <f>IF($M518="","Compléter la colonne M",IF(AQ518="","Compléter la part variable",IF($M518=Données!$I$3,AQ518,IF(AND($M518=Données!$I$2,AR518=""),"Compléter la colonne précédente",IF(AQ518-AR518&lt;=0,0,IF(AR518&gt;=144.44,AQ518-144.44,AQ518-AR518))))))</f>
        <v>Compléter la colonne M</v>
      </c>
      <c r="AT518" s="197" t="str">
        <f>IF(AQ518="","Compléter la part variable",IF(AND($M518=Données!$I$2,AR518=""),"Compléter mont. unit. versé pour le BTE",IF(AS518-$C$6&lt;0,0,AS518-$C$6)))</f>
        <v>Compléter la part variable</v>
      </c>
      <c r="AU518" s="192" t="str">
        <f t="shared" si="203"/>
        <v>Date signature contrat absente ou non conforme</v>
      </c>
      <c r="AV518" s="24"/>
      <c r="AW518" s="29"/>
      <c r="AX518" s="61" t="str">
        <f t="shared" si="216"/>
        <v>Compléter la colonne M</v>
      </c>
      <c r="AY518" s="62"/>
      <c r="AZ518" s="29"/>
      <c r="BA518" s="205" t="str">
        <f>IF($M518="","Compléter la colonne M",IF(AY518="","Compléter la part variable",IF($M518=Données!$I$3,AY518,IF(AND($M518=Données!$I$2,AZ518=""),"Compléter la colonne précédente",IF(AY518-AZ518&lt;=0,0,IF(AZ518&gt;=144.44,AY518-144.44,AY518-AZ518))))))</f>
        <v>Compléter la colonne M</v>
      </c>
      <c r="BB518" s="197" t="str">
        <f>IF(AY518="","Compléter la part variable",IF(AND($M518=Données!$I$2,AZ518=""),"Compléter mont. unit. versé pour le BTE",IF(BA518-$C$6&lt;0,0,BA518-$C$6)))</f>
        <v>Compléter la part variable</v>
      </c>
      <c r="BC518" s="192" t="str">
        <f t="shared" si="204"/>
        <v>Date signature contrat absente ou non conforme</v>
      </c>
      <c r="BD518" s="24"/>
      <c r="BE518" s="29"/>
      <c r="BF518" s="61" t="str">
        <f t="shared" si="217"/>
        <v>Compléter la colonne M</v>
      </c>
      <c r="BG518" s="62"/>
      <c r="BH518" s="29"/>
      <c r="BI518" s="205" t="str">
        <f>IF($M518="","Compléter la colonne M",IF(BG518="","Compléter la part variable",IF($M518=Données!$I$3,BG518,IF(AND($M518=Données!$I$2,BH518=""),"Compléter la colonne précédente",IF(BG518-BH518&lt;=0,0,IF(BH518&gt;=144.44,BG518-144.44,BG518-BH518))))))</f>
        <v>Compléter la colonne M</v>
      </c>
      <c r="BJ518" s="197" t="str">
        <f>IF(BG518="","Compléter la part variable",IF(AND($M518=Données!$I$2,BH518=""),"Compléter mont. unit. versé pour le BTE",IF(BI518-$C$6&lt;0,0,BI518-$C$6)))</f>
        <v>Compléter la part variable</v>
      </c>
      <c r="BK518" s="192" t="str">
        <f t="shared" si="205"/>
        <v>Date signature contrat absente ou non conforme</v>
      </c>
      <c r="BL518" s="24"/>
      <c r="BM518" s="29"/>
      <c r="BN518" s="61" t="str">
        <f t="shared" si="218"/>
        <v>Compléter la colonne M</v>
      </c>
      <c r="BO518" s="62"/>
      <c r="BP518" s="29"/>
      <c r="BQ518" s="205" t="str">
        <f>IF($M518="","Compléter la colonne M",IF(BO518="","Compléter la part variable",IF($M518=Données!$I$3,BO518,IF(AND($M518=Données!$I$2,BP518=""),"Compléter la colonne précédente",IF(BO518-BP518&lt;=0,0,IF(BP518&gt;=144.44,BO518-144.44,BO518-BP518))))))</f>
        <v>Compléter la colonne M</v>
      </c>
      <c r="BR518" s="197" t="str">
        <f>IF(BO518="","Compléter la part variable",IF(AND($M518=Données!$I$2,BP518=""),"Compléter mont. unit. versé pour le BTE",IF(BQ518-$C$6&lt;0,0,BQ518-$C$6)))</f>
        <v>Compléter la part variable</v>
      </c>
      <c r="BS518" s="192" t="str">
        <f t="shared" si="206"/>
        <v>Date signature contrat absente ou non conforme</v>
      </c>
      <c r="BT518" s="24"/>
      <c r="BU518" s="29"/>
      <c r="BV518" s="61" t="str">
        <f t="shared" si="219"/>
        <v>Compléter la colonne M</v>
      </c>
      <c r="BW518" s="62"/>
      <c r="BX518" s="29"/>
      <c r="BY518" s="205" t="str">
        <f>IF($M518="","Compléter la colonne M",IF(BW518="","Compléter la part variable",IF($M518=Données!$I$3,BW518,IF(AND($M518=Données!$I$2,BX518=""),"Compléter la colonne précédente",IF(BW518-BX518&lt;=0,0,IF(BX518&gt;=144.44,BW518-144.44,BW518-BX518))))))</f>
        <v>Compléter la colonne M</v>
      </c>
      <c r="BZ518" s="197" t="str">
        <f>IF(BW518="","Compléter la part variable",IF(AND($M518=Données!$I$2,BX518=""),"Compléter mont. unit. versé pour le BTE",IF(BY518-$C$6&lt;0,0,BY518-$C$6)))</f>
        <v>Compléter la part variable</v>
      </c>
      <c r="CA518" s="192" t="str">
        <f t="shared" si="207"/>
        <v>Date signature contrat absente ou non conforme</v>
      </c>
      <c r="CB518" s="24"/>
      <c r="CC518" s="29"/>
      <c r="CD518" s="61" t="str">
        <f t="shared" si="220"/>
        <v>Compléter la colonne M</v>
      </c>
      <c r="CE518" s="62"/>
      <c r="CF518" s="29"/>
      <c r="CG518" s="205" t="str">
        <f>IF($M518="","Compléter la colonne M",IF(CE518="","Compléter la part variable",IF($M518=Données!$I$3,CE518,IF(AND($M518=Données!$I$2,CF518=""),"Compléter la colonne précédente",IF(CE518-CF518&lt;=0,0,IF(CF518&gt;=144.44,CE518-144.44,CE518-CF518))))))</f>
        <v>Compléter la colonne M</v>
      </c>
      <c r="CH518" s="197" t="str">
        <f>IF(CE518="","Compléter la part variable",IF(AND($M518=Données!$I$2,CF518=""),"Compléter mont. unit. versé pour le BTE",IF(CG518-$C$6&lt;0,0,CG518-$C$6)))</f>
        <v>Compléter la part variable</v>
      </c>
      <c r="CI518" s="192" t="str">
        <f t="shared" si="208"/>
        <v>Date signature contrat absente ou non conforme</v>
      </c>
      <c r="CJ518" s="24"/>
      <c r="CK518" s="29"/>
      <c r="CL518" s="61" t="str">
        <f t="shared" si="221"/>
        <v>Compléter la colonne M</v>
      </c>
      <c r="CM518" s="62"/>
      <c r="CN518" s="29"/>
      <c r="CO518" s="205" t="str">
        <f>IF($M518="","Compléter la colonne M",IF(CM518="","Compléter la part variable",IF($M518=Données!$I$3,CM518,IF(AND($M518=Données!$I$2,CN518=""),"Compléter la colonne précédente",IF(CM518-CN518&lt;=0,0,IF(CN518&gt;=144.44,CM518-144.44,CM518-CN518))))))</f>
        <v>Compléter la colonne M</v>
      </c>
      <c r="CP518" s="197" t="str">
        <f>IF(CM518="","Compléter la part variable",IF(AND($M518=Données!$I$2,CN518=""),"Compléter mont. unit. versé pour le BTE",IF(CO518-$C$6&lt;0,0,CO518-$C$6)))</f>
        <v>Compléter la part variable</v>
      </c>
      <c r="CQ518" s="192" t="str">
        <f t="shared" si="209"/>
        <v>Date signature contrat absente ou non conforme</v>
      </c>
      <c r="CR518" s="24"/>
      <c r="CS518" s="29"/>
      <c r="CT518" s="61" t="str">
        <f t="shared" si="222"/>
        <v>Compléter la colonne M</v>
      </c>
      <c r="CU518" s="62"/>
      <c r="CV518" s="29"/>
      <c r="CW518" s="205" t="str">
        <f>IF($M518="","Compléter la colonne M",IF(CU518="","Compléter la part variable",IF($M518=Données!$I$3,CU518,IF(AND($M518=Données!$I$2,CV518=""),"Compléter la colonne précédente",IF(CU518-CV518&lt;=0,0,IF(CV518&gt;=144.44,CU518-144.44,CU518-CV518))))))</f>
        <v>Compléter la colonne M</v>
      </c>
      <c r="CX518" s="197" t="str">
        <f>IF(CU518="","Compléter la part variable",IF(AND($M518=Données!$I$2,CV518=""),"Compléter mont. unit. versé pour le BTE",IF(CW518-$C$6&lt;0,0,CW518-$C$6)))</f>
        <v>Compléter la part variable</v>
      </c>
      <c r="CY518" s="192" t="str">
        <f t="shared" si="210"/>
        <v>Date signature contrat absente ou non conforme</v>
      </c>
      <c r="CZ518" s="24"/>
      <c r="DA518" s="29"/>
      <c r="DB518" s="61" t="str">
        <f t="shared" si="223"/>
        <v>Compléter la colonne M</v>
      </c>
      <c r="DC518" s="62"/>
      <c r="DD518" s="29"/>
      <c r="DE518" s="205" t="str">
        <f>IF($M518="","Compléter la colonne M",IF(DC518="","Compléter la part variable",IF($M518=Données!$I$3,DC518,IF(AND($M518=Données!$I$2,DD518=""),"Compléter la colonne précédente",IF(DC518-DD518&lt;=0,0,IF(DD518&gt;=144.44,DC518-144.44,DC518-DD518))))))</f>
        <v>Compléter la colonne M</v>
      </c>
      <c r="DF518" s="197" t="str">
        <f>IF(DC518="","Compléter la part variable",IF(AND($M518=Données!$I$2,DD518=""),"Compléter mont. unit. versé pour le BTE",IF(DE518-$C$6&lt;0,0,DE518-$C$6)))</f>
        <v>Compléter la part variable</v>
      </c>
      <c r="DG518" s="192" t="str">
        <f t="shared" si="211"/>
        <v>Date signature contrat absente ou non conforme</v>
      </c>
      <c r="DH518" s="106" t="str">
        <f t="shared" si="198"/>
        <v>Remplir les colonnes M,N, Q et P</v>
      </c>
      <c r="DI518" s="153" t="str">
        <f t="shared" si="199"/>
        <v>Remplir les colonnes M, N, Q et P</v>
      </c>
      <c r="DJ518" s="28" t="str">
        <f t="shared" si="200"/>
        <v>Remplir les colonnes M, N, Q et P</v>
      </c>
      <c r="DK518"/>
      <c r="DL518"/>
    </row>
    <row r="519" spans="1:116" x14ac:dyDescent="0.3">
      <c r="A519" s="132"/>
      <c r="B519" s="165"/>
      <c r="C519" s="43"/>
      <c r="D519" s="43"/>
      <c r="E519" s="43"/>
      <c r="F519" s="43"/>
      <c r="G519" s="133"/>
      <c r="H519" s="59"/>
      <c r="I519" s="29"/>
      <c r="J519" s="167"/>
      <c r="K519" s="167"/>
      <c r="L519" s="168"/>
      <c r="M519" s="141"/>
      <c r="N519" s="119"/>
      <c r="O519" s="69"/>
      <c r="P519" s="69"/>
      <c r="Q519" s="145"/>
      <c r="R519" s="24"/>
      <c r="S519" s="29"/>
      <c r="T519" s="61" t="str">
        <f t="shared" si="212"/>
        <v>Compléter la colonne M</v>
      </c>
      <c r="U519" s="62"/>
      <c r="V519" s="103" t="str">
        <f t="shared" si="196"/>
        <v>Compléter la colonne précédente</v>
      </c>
      <c r="W519" s="192" t="str">
        <f t="shared" si="197"/>
        <v>Date signature contrat absente ou non conforme</v>
      </c>
      <c r="X519" s="24"/>
      <c r="Y519" s="29"/>
      <c r="Z519" s="61" t="str">
        <f t="shared" si="213"/>
        <v>Compléter la colonne M</v>
      </c>
      <c r="AA519" s="62"/>
      <c r="AB519" s="29"/>
      <c r="AC519" s="205" t="str">
        <f>IF($M519="","Compléter la colonne M",IF(AA519="","Compléter la part variable",IF($M519=Données!$I$3,AA519,IF(AND($M519=Données!$I$2,AB519=""),"Compléter la colonne précédente",IF(AA519-AB519&lt;=0,0,IF(AB519&gt;=144.44,AA519-144.44,AA519-AB519))))))</f>
        <v>Compléter la colonne M</v>
      </c>
      <c r="AD519" s="197" t="str">
        <f>IF(AA519="","Compléter la part variable",IF(AND($M519=Données!$I$2,AB519=""),"Compléter mont. unit. versé pour le BTE",IF(AC519-$C$6&lt;0,0,AC519-$C$6)))</f>
        <v>Compléter la part variable</v>
      </c>
      <c r="AE519" s="192" t="str">
        <f t="shared" si="201"/>
        <v>Date signature contrat absente ou non conforme</v>
      </c>
      <c r="AF519" s="24"/>
      <c r="AG519" s="29"/>
      <c r="AH519" s="61" t="str">
        <f t="shared" si="214"/>
        <v>Compléter la colonne M</v>
      </c>
      <c r="AI519" s="62"/>
      <c r="AJ519" s="29"/>
      <c r="AK519" s="205" t="str">
        <f>IF($M519="","Compléter la colonne M",IF(AI519="","Compléter la part variable",IF($M519=Données!$I$3,AI519,IF(AND($M519=Données!$I$2,AJ519=""),"Compléter la colonne précédente",IF(AI519-AJ519&lt;=0,0,IF(AJ519&gt;=144.44,AI519-144.44,AI519-AJ519))))))</f>
        <v>Compléter la colonne M</v>
      </c>
      <c r="AL519" s="197" t="str">
        <f>IF(AI519="","Compléter la part variable",IF(AND($M519=Données!$I$2,AJ519=""),"Compléter mont. unit. versé pour le BTE",IF(AK519-$C$6&lt;0,0,AK519-$C$6)))</f>
        <v>Compléter la part variable</v>
      </c>
      <c r="AM519" s="192" t="str">
        <f t="shared" si="202"/>
        <v>Date signature contrat absente ou non conforme</v>
      </c>
      <c r="AN519" s="24"/>
      <c r="AO519" s="29"/>
      <c r="AP519" s="61" t="str">
        <f t="shared" si="215"/>
        <v>Compléter la colonne M</v>
      </c>
      <c r="AQ519" s="62"/>
      <c r="AR519" s="29"/>
      <c r="AS519" s="205" t="str">
        <f>IF($M519="","Compléter la colonne M",IF(AQ519="","Compléter la part variable",IF($M519=Données!$I$3,AQ519,IF(AND($M519=Données!$I$2,AR519=""),"Compléter la colonne précédente",IF(AQ519-AR519&lt;=0,0,IF(AR519&gt;=144.44,AQ519-144.44,AQ519-AR519))))))</f>
        <v>Compléter la colonne M</v>
      </c>
      <c r="AT519" s="197" t="str">
        <f>IF(AQ519="","Compléter la part variable",IF(AND($M519=Données!$I$2,AR519=""),"Compléter mont. unit. versé pour le BTE",IF(AS519-$C$6&lt;0,0,AS519-$C$6)))</f>
        <v>Compléter la part variable</v>
      </c>
      <c r="AU519" s="192" t="str">
        <f t="shared" si="203"/>
        <v>Date signature contrat absente ou non conforme</v>
      </c>
      <c r="AV519" s="24"/>
      <c r="AW519" s="29"/>
      <c r="AX519" s="61" t="str">
        <f t="shared" si="216"/>
        <v>Compléter la colonne M</v>
      </c>
      <c r="AY519" s="62"/>
      <c r="AZ519" s="29"/>
      <c r="BA519" s="205" t="str">
        <f>IF($M519="","Compléter la colonne M",IF(AY519="","Compléter la part variable",IF($M519=Données!$I$3,AY519,IF(AND($M519=Données!$I$2,AZ519=""),"Compléter la colonne précédente",IF(AY519-AZ519&lt;=0,0,IF(AZ519&gt;=144.44,AY519-144.44,AY519-AZ519))))))</f>
        <v>Compléter la colonne M</v>
      </c>
      <c r="BB519" s="197" t="str">
        <f>IF(AY519="","Compléter la part variable",IF(AND($M519=Données!$I$2,AZ519=""),"Compléter mont. unit. versé pour le BTE",IF(BA519-$C$6&lt;0,0,BA519-$C$6)))</f>
        <v>Compléter la part variable</v>
      </c>
      <c r="BC519" s="192" t="str">
        <f t="shared" si="204"/>
        <v>Date signature contrat absente ou non conforme</v>
      </c>
      <c r="BD519" s="24"/>
      <c r="BE519" s="29"/>
      <c r="BF519" s="61" t="str">
        <f t="shared" si="217"/>
        <v>Compléter la colonne M</v>
      </c>
      <c r="BG519" s="62"/>
      <c r="BH519" s="29"/>
      <c r="BI519" s="205" t="str">
        <f>IF($M519="","Compléter la colonne M",IF(BG519="","Compléter la part variable",IF($M519=Données!$I$3,BG519,IF(AND($M519=Données!$I$2,BH519=""),"Compléter la colonne précédente",IF(BG519-BH519&lt;=0,0,IF(BH519&gt;=144.44,BG519-144.44,BG519-BH519))))))</f>
        <v>Compléter la colonne M</v>
      </c>
      <c r="BJ519" s="197" t="str">
        <f>IF(BG519="","Compléter la part variable",IF(AND($M519=Données!$I$2,BH519=""),"Compléter mont. unit. versé pour le BTE",IF(BI519-$C$6&lt;0,0,BI519-$C$6)))</f>
        <v>Compléter la part variable</v>
      </c>
      <c r="BK519" s="192" t="str">
        <f t="shared" si="205"/>
        <v>Date signature contrat absente ou non conforme</v>
      </c>
      <c r="BL519" s="24"/>
      <c r="BM519" s="29"/>
      <c r="BN519" s="61" t="str">
        <f t="shared" si="218"/>
        <v>Compléter la colonne M</v>
      </c>
      <c r="BO519" s="62"/>
      <c r="BP519" s="29"/>
      <c r="BQ519" s="205" t="str">
        <f>IF($M519="","Compléter la colonne M",IF(BO519="","Compléter la part variable",IF($M519=Données!$I$3,BO519,IF(AND($M519=Données!$I$2,BP519=""),"Compléter la colonne précédente",IF(BO519-BP519&lt;=0,0,IF(BP519&gt;=144.44,BO519-144.44,BO519-BP519))))))</f>
        <v>Compléter la colonne M</v>
      </c>
      <c r="BR519" s="197" t="str">
        <f>IF(BO519="","Compléter la part variable",IF(AND($M519=Données!$I$2,BP519=""),"Compléter mont. unit. versé pour le BTE",IF(BQ519-$C$6&lt;0,0,BQ519-$C$6)))</f>
        <v>Compléter la part variable</v>
      </c>
      <c r="BS519" s="192" t="str">
        <f t="shared" si="206"/>
        <v>Date signature contrat absente ou non conforme</v>
      </c>
      <c r="BT519" s="24"/>
      <c r="BU519" s="29"/>
      <c r="BV519" s="61" t="str">
        <f t="shared" si="219"/>
        <v>Compléter la colonne M</v>
      </c>
      <c r="BW519" s="62"/>
      <c r="BX519" s="29"/>
      <c r="BY519" s="205" t="str">
        <f>IF($M519="","Compléter la colonne M",IF(BW519="","Compléter la part variable",IF($M519=Données!$I$3,BW519,IF(AND($M519=Données!$I$2,BX519=""),"Compléter la colonne précédente",IF(BW519-BX519&lt;=0,0,IF(BX519&gt;=144.44,BW519-144.44,BW519-BX519))))))</f>
        <v>Compléter la colonne M</v>
      </c>
      <c r="BZ519" s="197" t="str">
        <f>IF(BW519="","Compléter la part variable",IF(AND($M519=Données!$I$2,BX519=""),"Compléter mont. unit. versé pour le BTE",IF(BY519-$C$6&lt;0,0,BY519-$C$6)))</f>
        <v>Compléter la part variable</v>
      </c>
      <c r="CA519" s="192" t="str">
        <f t="shared" si="207"/>
        <v>Date signature contrat absente ou non conforme</v>
      </c>
      <c r="CB519" s="24"/>
      <c r="CC519" s="29"/>
      <c r="CD519" s="61" t="str">
        <f t="shared" si="220"/>
        <v>Compléter la colonne M</v>
      </c>
      <c r="CE519" s="62"/>
      <c r="CF519" s="29"/>
      <c r="CG519" s="205" t="str">
        <f>IF($M519="","Compléter la colonne M",IF(CE519="","Compléter la part variable",IF($M519=Données!$I$3,CE519,IF(AND($M519=Données!$I$2,CF519=""),"Compléter la colonne précédente",IF(CE519-CF519&lt;=0,0,IF(CF519&gt;=144.44,CE519-144.44,CE519-CF519))))))</f>
        <v>Compléter la colonne M</v>
      </c>
      <c r="CH519" s="197" t="str">
        <f>IF(CE519="","Compléter la part variable",IF(AND($M519=Données!$I$2,CF519=""),"Compléter mont. unit. versé pour le BTE",IF(CG519-$C$6&lt;0,0,CG519-$C$6)))</f>
        <v>Compléter la part variable</v>
      </c>
      <c r="CI519" s="192" t="str">
        <f t="shared" si="208"/>
        <v>Date signature contrat absente ou non conforme</v>
      </c>
      <c r="CJ519" s="24"/>
      <c r="CK519" s="29"/>
      <c r="CL519" s="61" t="str">
        <f t="shared" si="221"/>
        <v>Compléter la colonne M</v>
      </c>
      <c r="CM519" s="62"/>
      <c r="CN519" s="29"/>
      <c r="CO519" s="205" t="str">
        <f>IF($M519="","Compléter la colonne M",IF(CM519="","Compléter la part variable",IF($M519=Données!$I$3,CM519,IF(AND($M519=Données!$I$2,CN519=""),"Compléter la colonne précédente",IF(CM519-CN519&lt;=0,0,IF(CN519&gt;=144.44,CM519-144.44,CM519-CN519))))))</f>
        <v>Compléter la colonne M</v>
      </c>
      <c r="CP519" s="197" t="str">
        <f>IF(CM519="","Compléter la part variable",IF(AND($M519=Données!$I$2,CN519=""),"Compléter mont. unit. versé pour le BTE",IF(CO519-$C$6&lt;0,0,CO519-$C$6)))</f>
        <v>Compléter la part variable</v>
      </c>
      <c r="CQ519" s="192" t="str">
        <f t="shared" si="209"/>
        <v>Date signature contrat absente ou non conforme</v>
      </c>
      <c r="CR519" s="24"/>
      <c r="CS519" s="29"/>
      <c r="CT519" s="61" t="str">
        <f t="shared" si="222"/>
        <v>Compléter la colonne M</v>
      </c>
      <c r="CU519" s="62"/>
      <c r="CV519" s="29"/>
      <c r="CW519" s="205" t="str">
        <f>IF($M519="","Compléter la colonne M",IF(CU519="","Compléter la part variable",IF($M519=Données!$I$3,CU519,IF(AND($M519=Données!$I$2,CV519=""),"Compléter la colonne précédente",IF(CU519-CV519&lt;=0,0,IF(CV519&gt;=144.44,CU519-144.44,CU519-CV519))))))</f>
        <v>Compléter la colonne M</v>
      </c>
      <c r="CX519" s="197" t="str">
        <f>IF(CU519="","Compléter la part variable",IF(AND($M519=Données!$I$2,CV519=""),"Compléter mont. unit. versé pour le BTE",IF(CW519-$C$6&lt;0,0,CW519-$C$6)))</f>
        <v>Compléter la part variable</v>
      </c>
      <c r="CY519" s="192" t="str">
        <f t="shared" si="210"/>
        <v>Date signature contrat absente ou non conforme</v>
      </c>
      <c r="CZ519" s="24"/>
      <c r="DA519" s="29"/>
      <c r="DB519" s="61" t="str">
        <f t="shared" si="223"/>
        <v>Compléter la colonne M</v>
      </c>
      <c r="DC519" s="62"/>
      <c r="DD519" s="29"/>
      <c r="DE519" s="205" t="str">
        <f>IF($M519="","Compléter la colonne M",IF(DC519="","Compléter la part variable",IF($M519=Données!$I$3,DC519,IF(AND($M519=Données!$I$2,DD519=""),"Compléter la colonne précédente",IF(DC519-DD519&lt;=0,0,IF(DD519&gt;=144.44,DC519-144.44,DC519-DD519))))))</f>
        <v>Compléter la colonne M</v>
      </c>
      <c r="DF519" s="197" t="str">
        <f>IF(DC519="","Compléter la part variable",IF(AND($M519=Données!$I$2,DD519=""),"Compléter mont. unit. versé pour le BTE",IF(DE519-$C$6&lt;0,0,DE519-$C$6)))</f>
        <v>Compléter la part variable</v>
      </c>
      <c r="DG519" s="192" t="str">
        <f t="shared" si="211"/>
        <v>Date signature contrat absente ou non conforme</v>
      </c>
      <c r="DH519" s="106" t="str">
        <f t="shared" si="198"/>
        <v>Remplir les colonnes M,N, Q et P</v>
      </c>
      <c r="DI519" s="153" t="str">
        <f t="shared" si="199"/>
        <v>Remplir les colonnes M, N, Q et P</v>
      </c>
      <c r="DJ519" s="28" t="str">
        <f t="shared" si="200"/>
        <v>Remplir les colonnes M, N, Q et P</v>
      </c>
      <c r="DK519"/>
      <c r="DL519"/>
    </row>
    <row r="520" spans="1:116" x14ac:dyDescent="0.3">
      <c r="A520" s="132"/>
      <c r="B520" s="165"/>
      <c r="C520" s="43"/>
      <c r="D520" s="43"/>
      <c r="E520" s="43"/>
      <c r="F520" s="43"/>
      <c r="G520" s="133"/>
      <c r="H520" s="59"/>
      <c r="I520" s="29"/>
      <c r="J520" s="167"/>
      <c r="K520" s="167"/>
      <c r="L520" s="168"/>
      <c r="M520" s="141"/>
      <c r="N520" s="119"/>
      <c r="O520" s="69"/>
      <c r="P520" s="69"/>
      <c r="Q520" s="145"/>
      <c r="R520" s="24"/>
      <c r="S520" s="29"/>
      <c r="T520" s="61" t="str">
        <f t="shared" si="212"/>
        <v>Compléter la colonne M</v>
      </c>
      <c r="U520" s="62"/>
      <c r="V520" s="103" t="str">
        <f t="shared" si="196"/>
        <v>Compléter la colonne précédente</v>
      </c>
      <c r="W520" s="192" t="str">
        <f t="shared" si="197"/>
        <v>Date signature contrat absente ou non conforme</v>
      </c>
      <c r="X520" s="24"/>
      <c r="Y520" s="29"/>
      <c r="Z520" s="61" t="str">
        <f t="shared" si="213"/>
        <v>Compléter la colonne M</v>
      </c>
      <c r="AA520" s="62"/>
      <c r="AB520" s="29"/>
      <c r="AC520" s="205" t="str">
        <f>IF($M520="","Compléter la colonne M",IF(AA520="","Compléter la part variable",IF($M520=Données!$I$3,AA520,IF(AND($M520=Données!$I$2,AB520=""),"Compléter la colonne précédente",IF(AA520-AB520&lt;=0,0,IF(AB520&gt;=144.44,AA520-144.44,AA520-AB520))))))</f>
        <v>Compléter la colonne M</v>
      </c>
      <c r="AD520" s="197" t="str">
        <f>IF(AA520="","Compléter la part variable",IF(AND($M520=Données!$I$2,AB520=""),"Compléter mont. unit. versé pour le BTE",IF(AC520-$C$6&lt;0,0,AC520-$C$6)))</f>
        <v>Compléter la part variable</v>
      </c>
      <c r="AE520" s="192" t="str">
        <f t="shared" si="201"/>
        <v>Date signature contrat absente ou non conforme</v>
      </c>
      <c r="AF520" s="24"/>
      <c r="AG520" s="29"/>
      <c r="AH520" s="61" t="str">
        <f t="shared" si="214"/>
        <v>Compléter la colonne M</v>
      </c>
      <c r="AI520" s="62"/>
      <c r="AJ520" s="29"/>
      <c r="AK520" s="205" t="str">
        <f>IF($M520="","Compléter la colonne M",IF(AI520="","Compléter la part variable",IF($M520=Données!$I$3,AI520,IF(AND($M520=Données!$I$2,AJ520=""),"Compléter la colonne précédente",IF(AI520-AJ520&lt;=0,0,IF(AJ520&gt;=144.44,AI520-144.44,AI520-AJ520))))))</f>
        <v>Compléter la colonne M</v>
      </c>
      <c r="AL520" s="197" t="str">
        <f>IF(AI520="","Compléter la part variable",IF(AND($M520=Données!$I$2,AJ520=""),"Compléter mont. unit. versé pour le BTE",IF(AK520-$C$6&lt;0,0,AK520-$C$6)))</f>
        <v>Compléter la part variable</v>
      </c>
      <c r="AM520" s="192" t="str">
        <f t="shared" si="202"/>
        <v>Date signature contrat absente ou non conforme</v>
      </c>
      <c r="AN520" s="24"/>
      <c r="AO520" s="29"/>
      <c r="AP520" s="61" t="str">
        <f t="shared" si="215"/>
        <v>Compléter la colonne M</v>
      </c>
      <c r="AQ520" s="62"/>
      <c r="AR520" s="29"/>
      <c r="AS520" s="205" t="str">
        <f>IF($M520="","Compléter la colonne M",IF(AQ520="","Compléter la part variable",IF($M520=Données!$I$3,AQ520,IF(AND($M520=Données!$I$2,AR520=""),"Compléter la colonne précédente",IF(AQ520-AR520&lt;=0,0,IF(AR520&gt;=144.44,AQ520-144.44,AQ520-AR520))))))</f>
        <v>Compléter la colonne M</v>
      </c>
      <c r="AT520" s="197" t="str">
        <f>IF(AQ520="","Compléter la part variable",IF(AND($M520=Données!$I$2,AR520=""),"Compléter mont. unit. versé pour le BTE",IF(AS520-$C$6&lt;0,0,AS520-$C$6)))</f>
        <v>Compléter la part variable</v>
      </c>
      <c r="AU520" s="192" t="str">
        <f t="shared" si="203"/>
        <v>Date signature contrat absente ou non conforme</v>
      </c>
      <c r="AV520" s="24"/>
      <c r="AW520" s="29"/>
      <c r="AX520" s="61" t="str">
        <f t="shared" si="216"/>
        <v>Compléter la colonne M</v>
      </c>
      <c r="AY520" s="62"/>
      <c r="AZ520" s="29"/>
      <c r="BA520" s="205" t="str">
        <f>IF($M520="","Compléter la colonne M",IF(AY520="","Compléter la part variable",IF($M520=Données!$I$3,AY520,IF(AND($M520=Données!$I$2,AZ520=""),"Compléter la colonne précédente",IF(AY520-AZ520&lt;=0,0,IF(AZ520&gt;=144.44,AY520-144.44,AY520-AZ520))))))</f>
        <v>Compléter la colonne M</v>
      </c>
      <c r="BB520" s="197" t="str">
        <f>IF(AY520="","Compléter la part variable",IF(AND($M520=Données!$I$2,AZ520=""),"Compléter mont. unit. versé pour le BTE",IF(BA520-$C$6&lt;0,0,BA520-$C$6)))</f>
        <v>Compléter la part variable</v>
      </c>
      <c r="BC520" s="192" t="str">
        <f t="shared" si="204"/>
        <v>Date signature contrat absente ou non conforme</v>
      </c>
      <c r="BD520" s="24"/>
      <c r="BE520" s="29"/>
      <c r="BF520" s="61" t="str">
        <f t="shared" si="217"/>
        <v>Compléter la colonne M</v>
      </c>
      <c r="BG520" s="62"/>
      <c r="BH520" s="29"/>
      <c r="BI520" s="205" t="str">
        <f>IF($M520="","Compléter la colonne M",IF(BG520="","Compléter la part variable",IF($M520=Données!$I$3,BG520,IF(AND($M520=Données!$I$2,BH520=""),"Compléter la colonne précédente",IF(BG520-BH520&lt;=0,0,IF(BH520&gt;=144.44,BG520-144.44,BG520-BH520))))))</f>
        <v>Compléter la colonne M</v>
      </c>
      <c r="BJ520" s="197" t="str">
        <f>IF(BG520="","Compléter la part variable",IF(AND($M520=Données!$I$2,BH520=""),"Compléter mont. unit. versé pour le BTE",IF(BI520-$C$6&lt;0,0,BI520-$C$6)))</f>
        <v>Compléter la part variable</v>
      </c>
      <c r="BK520" s="192" t="str">
        <f t="shared" si="205"/>
        <v>Date signature contrat absente ou non conforme</v>
      </c>
      <c r="BL520" s="24"/>
      <c r="BM520" s="29"/>
      <c r="BN520" s="61" t="str">
        <f t="shared" si="218"/>
        <v>Compléter la colonne M</v>
      </c>
      <c r="BO520" s="62"/>
      <c r="BP520" s="29"/>
      <c r="BQ520" s="205" t="str">
        <f>IF($M520="","Compléter la colonne M",IF(BO520="","Compléter la part variable",IF($M520=Données!$I$3,BO520,IF(AND($M520=Données!$I$2,BP520=""),"Compléter la colonne précédente",IF(BO520-BP520&lt;=0,0,IF(BP520&gt;=144.44,BO520-144.44,BO520-BP520))))))</f>
        <v>Compléter la colonne M</v>
      </c>
      <c r="BR520" s="197" t="str">
        <f>IF(BO520="","Compléter la part variable",IF(AND($M520=Données!$I$2,BP520=""),"Compléter mont. unit. versé pour le BTE",IF(BQ520-$C$6&lt;0,0,BQ520-$C$6)))</f>
        <v>Compléter la part variable</v>
      </c>
      <c r="BS520" s="192" t="str">
        <f t="shared" si="206"/>
        <v>Date signature contrat absente ou non conforme</v>
      </c>
      <c r="BT520" s="24"/>
      <c r="BU520" s="29"/>
      <c r="BV520" s="61" t="str">
        <f t="shared" si="219"/>
        <v>Compléter la colonne M</v>
      </c>
      <c r="BW520" s="62"/>
      <c r="BX520" s="29"/>
      <c r="BY520" s="205" t="str">
        <f>IF($M520="","Compléter la colonne M",IF(BW520="","Compléter la part variable",IF($M520=Données!$I$3,BW520,IF(AND($M520=Données!$I$2,BX520=""),"Compléter la colonne précédente",IF(BW520-BX520&lt;=0,0,IF(BX520&gt;=144.44,BW520-144.44,BW520-BX520))))))</f>
        <v>Compléter la colonne M</v>
      </c>
      <c r="BZ520" s="197" t="str">
        <f>IF(BW520="","Compléter la part variable",IF(AND($M520=Données!$I$2,BX520=""),"Compléter mont. unit. versé pour le BTE",IF(BY520-$C$6&lt;0,0,BY520-$C$6)))</f>
        <v>Compléter la part variable</v>
      </c>
      <c r="CA520" s="192" t="str">
        <f t="shared" si="207"/>
        <v>Date signature contrat absente ou non conforme</v>
      </c>
      <c r="CB520" s="24"/>
      <c r="CC520" s="29"/>
      <c r="CD520" s="61" t="str">
        <f t="shared" si="220"/>
        <v>Compléter la colonne M</v>
      </c>
      <c r="CE520" s="62"/>
      <c r="CF520" s="29"/>
      <c r="CG520" s="205" t="str">
        <f>IF($M520="","Compléter la colonne M",IF(CE520="","Compléter la part variable",IF($M520=Données!$I$3,CE520,IF(AND($M520=Données!$I$2,CF520=""),"Compléter la colonne précédente",IF(CE520-CF520&lt;=0,0,IF(CF520&gt;=144.44,CE520-144.44,CE520-CF520))))))</f>
        <v>Compléter la colonne M</v>
      </c>
      <c r="CH520" s="197" t="str">
        <f>IF(CE520="","Compléter la part variable",IF(AND($M520=Données!$I$2,CF520=""),"Compléter mont. unit. versé pour le BTE",IF(CG520-$C$6&lt;0,0,CG520-$C$6)))</f>
        <v>Compléter la part variable</v>
      </c>
      <c r="CI520" s="192" t="str">
        <f t="shared" si="208"/>
        <v>Date signature contrat absente ou non conforme</v>
      </c>
      <c r="CJ520" s="24"/>
      <c r="CK520" s="29"/>
      <c r="CL520" s="61" t="str">
        <f t="shared" si="221"/>
        <v>Compléter la colonne M</v>
      </c>
      <c r="CM520" s="62"/>
      <c r="CN520" s="29"/>
      <c r="CO520" s="205" t="str">
        <f>IF($M520="","Compléter la colonne M",IF(CM520="","Compléter la part variable",IF($M520=Données!$I$3,CM520,IF(AND($M520=Données!$I$2,CN520=""),"Compléter la colonne précédente",IF(CM520-CN520&lt;=0,0,IF(CN520&gt;=144.44,CM520-144.44,CM520-CN520))))))</f>
        <v>Compléter la colonne M</v>
      </c>
      <c r="CP520" s="197" t="str">
        <f>IF(CM520="","Compléter la part variable",IF(AND($M520=Données!$I$2,CN520=""),"Compléter mont. unit. versé pour le BTE",IF(CO520-$C$6&lt;0,0,CO520-$C$6)))</f>
        <v>Compléter la part variable</v>
      </c>
      <c r="CQ520" s="192" t="str">
        <f t="shared" si="209"/>
        <v>Date signature contrat absente ou non conforme</v>
      </c>
      <c r="CR520" s="24"/>
      <c r="CS520" s="29"/>
      <c r="CT520" s="61" t="str">
        <f t="shared" si="222"/>
        <v>Compléter la colonne M</v>
      </c>
      <c r="CU520" s="62"/>
      <c r="CV520" s="29"/>
      <c r="CW520" s="205" t="str">
        <f>IF($M520="","Compléter la colonne M",IF(CU520="","Compléter la part variable",IF($M520=Données!$I$3,CU520,IF(AND($M520=Données!$I$2,CV520=""),"Compléter la colonne précédente",IF(CU520-CV520&lt;=0,0,IF(CV520&gt;=144.44,CU520-144.44,CU520-CV520))))))</f>
        <v>Compléter la colonne M</v>
      </c>
      <c r="CX520" s="197" t="str">
        <f>IF(CU520="","Compléter la part variable",IF(AND($M520=Données!$I$2,CV520=""),"Compléter mont. unit. versé pour le BTE",IF(CW520-$C$6&lt;0,0,CW520-$C$6)))</f>
        <v>Compléter la part variable</v>
      </c>
      <c r="CY520" s="192" t="str">
        <f t="shared" si="210"/>
        <v>Date signature contrat absente ou non conforme</v>
      </c>
      <c r="CZ520" s="24"/>
      <c r="DA520" s="29"/>
      <c r="DB520" s="61" t="str">
        <f t="shared" si="223"/>
        <v>Compléter la colonne M</v>
      </c>
      <c r="DC520" s="62"/>
      <c r="DD520" s="29"/>
      <c r="DE520" s="205" t="str">
        <f>IF($M520="","Compléter la colonne M",IF(DC520="","Compléter la part variable",IF($M520=Données!$I$3,DC520,IF(AND($M520=Données!$I$2,DD520=""),"Compléter la colonne précédente",IF(DC520-DD520&lt;=0,0,IF(DD520&gt;=144.44,DC520-144.44,DC520-DD520))))))</f>
        <v>Compléter la colonne M</v>
      </c>
      <c r="DF520" s="197" t="str">
        <f>IF(DC520="","Compléter la part variable",IF(AND($M520=Données!$I$2,DD520=""),"Compléter mont. unit. versé pour le BTE",IF(DE520-$C$6&lt;0,0,DE520-$C$6)))</f>
        <v>Compléter la part variable</v>
      </c>
      <c r="DG520" s="192" t="str">
        <f t="shared" si="211"/>
        <v>Date signature contrat absente ou non conforme</v>
      </c>
      <c r="DH520" s="106" t="str">
        <f t="shared" si="198"/>
        <v>Remplir les colonnes M,N, Q et P</v>
      </c>
      <c r="DI520" s="153" t="str">
        <f t="shared" si="199"/>
        <v>Remplir les colonnes M, N, Q et P</v>
      </c>
      <c r="DJ520" s="28" t="str">
        <f t="shared" si="200"/>
        <v>Remplir les colonnes M, N, Q et P</v>
      </c>
      <c r="DK520"/>
      <c r="DL520"/>
    </row>
    <row r="521" spans="1:116" x14ac:dyDescent="0.3">
      <c r="A521" s="132"/>
      <c r="B521" s="165"/>
      <c r="C521" s="43"/>
      <c r="D521" s="43"/>
      <c r="E521" s="43"/>
      <c r="F521" s="43"/>
      <c r="G521" s="133"/>
      <c r="H521" s="59"/>
      <c r="I521" s="29"/>
      <c r="J521" s="167"/>
      <c r="K521" s="167"/>
      <c r="L521" s="168"/>
      <c r="M521" s="141"/>
      <c r="N521" s="119"/>
      <c r="O521" s="69"/>
      <c r="P521" s="69"/>
      <c r="Q521" s="145"/>
      <c r="R521" s="24"/>
      <c r="S521" s="29"/>
      <c r="T521" s="61" t="str">
        <f t="shared" si="212"/>
        <v>Compléter la colonne M</v>
      </c>
      <c r="U521" s="62"/>
      <c r="V521" s="103" t="str">
        <f t="shared" si="196"/>
        <v>Compléter la colonne précédente</v>
      </c>
      <c r="W521" s="192" t="str">
        <f t="shared" si="197"/>
        <v>Date signature contrat absente ou non conforme</v>
      </c>
      <c r="X521" s="24"/>
      <c r="Y521" s="29"/>
      <c r="Z521" s="61" t="str">
        <f t="shared" si="213"/>
        <v>Compléter la colonne M</v>
      </c>
      <c r="AA521" s="62"/>
      <c r="AB521" s="29"/>
      <c r="AC521" s="205" t="str">
        <f>IF($M521="","Compléter la colonne M",IF(AA521="","Compléter la part variable",IF($M521=Données!$I$3,AA521,IF(AND($M521=Données!$I$2,AB521=""),"Compléter la colonne précédente",IF(AA521-AB521&lt;=0,0,IF(AB521&gt;=144.44,AA521-144.44,AA521-AB521))))))</f>
        <v>Compléter la colonne M</v>
      </c>
      <c r="AD521" s="197" t="str">
        <f>IF(AA521="","Compléter la part variable",IF(AND($M521=Données!$I$2,AB521=""),"Compléter mont. unit. versé pour le BTE",IF(AC521-$C$6&lt;0,0,AC521-$C$6)))</f>
        <v>Compléter la part variable</v>
      </c>
      <c r="AE521" s="192" t="str">
        <f t="shared" si="201"/>
        <v>Date signature contrat absente ou non conforme</v>
      </c>
      <c r="AF521" s="24"/>
      <c r="AG521" s="29"/>
      <c r="AH521" s="61" t="str">
        <f t="shared" si="214"/>
        <v>Compléter la colonne M</v>
      </c>
      <c r="AI521" s="62"/>
      <c r="AJ521" s="29"/>
      <c r="AK521" s="205" t="str">
        <f>IF($M521="","Compléter la colonne M",IF(AI521="","Compléter la part variable",IF($M521=Données!$I$3,AI521,IF(AND($M521=Données!$I$2,AJ521=""),"Compléter la colonne précédente",IF(AI521-AJ521&lt;=0,0,IF(AJ521&gt;=144.44,AI521-144.44,AI521-AJ521))))))</f>
        <v>Compléter la colonne M</v>
      </c>
      <c r="AL521" s="197" t="str">
        <f>IF(AI521="","Compléter la part variable",IF(AND($M521=Données!$I$2,AJ521=""),"Compléter mont. unit. versé pour le BTE",IF(AK521-$C$6&lt;0,0,AK521-$C$6)))</f>
        <v>Compléter la part variable</v>
      </c>
      <c r="AM521" s="192" t="str">
        <f t="shared" si="202"/>
        <v>Date signature contrat absente ou non conforme</v>
      </c>
      <c r="AN521" s="24"/>
      <c r="AO521" s="29"/>
      <c r="AP521" s="61" t="str">
        <f t="shared" si="215"/>
        <v>Compléter la colonne M</v>
      </c>
      <c r="AQ521" s="62"/>
      <c r="AR521" s="29"/>
      <c r="AS521" s="205" t="str">
        <f>IF($M521="","Compléter la colonne M",IF(AQ521="","Compléter la part variable",IF($M521=Données!$I$3,AQ521,IF(AND($M521=Données!$I$2,AR521=""),"Compléter la colonne précédente",IF(AQ521-AR521&lt;=0,0,IF(AR521&gt;=144.44,AQ521-144.44,AQ521-AR521))))))</f>
        <v>Compléter la colonne M</v>
      </c>
      <c r="AT521" s="197" t="str">
        <f>IF(AQ521="","Compléter la part variable",IF(AND($M521=Données!$I$2,AR521=""),"Compléter mont. unit. versé pour le BTE",IF(AS521-$C$6&lt;0,0,AS521-$C$6)))</f>
        <v>Compléter la part variable</v>
      </c>
      <c r="AU521" s="192" t="str">
        <f t="shared" si="203"/>
        <v>Date signature contrat absente ou non conforme</v>
      </c>
      <c r="AV521" s="24"/>
      <c r="AW521" s="29"/>
      <c r="AX521" s="61" t="str">
        <f t="shared" si="216"/>
        <v>Compléter la colonne M</v>
      </c>
      <c r="AY521" s="62"/>
      <c r="AZ521" s="29"/>
      <c r="BA521" s="205" t="str">
        <f>IF($M521="","Compléter la colonne M",IF(AY521="","Compléter la part variable",IF($M521=Données!$I$3,AY521,IF(AND($M521=Données!$I$2,AZ521=""),"Compléter la colonne précédente",IF(AY521-AZ521&lt;=0,0,IF(AZ521&gt;=144.44,AY521-144.44,AY521-AZ521))))))</f>
        <v>Compléter la colonne M</v>
      </c>
      <c r="BB521" s="197" t="str">
        <f>IF(AY521="","Compléter la part variable",IF(AND($M521=Données!$I$2,AZ521=""),"Compléter mont. unit. versé pour le BTE",IF(BA521-$C$6&lt;0,0,BA521-$C$6)))</f>
        <v>Compléter la part variable</v>
      </c>
      <c r="BC521" s="192" t="str">
        <f t="shared" si="204"/>
        <v>Date signature contrat absente ou non conforme</v>
      </c>
      <c r="BD521" s="24"/>
      <c r="BE521" s="29"/>
      <c r="BF521" s="61" t="str">
        <f t="shared" si="217"/>
        <v>Compléter la colonne M</v>
      </c>
      <c r="BG521" s="62"/>
      <c r="BH521" s="29"/>
      <c r="BI521" s="205" t="str">
        <f>IF($M521="","Compléter la colonne M",IF(BG521="","Compléter la part variable",IF($M521=Données!$I$3,BG521,IF(AND($M521=Données!$I$2,BH521=""),"Compléter la colonne précédente",IF(BG521-BH521&lt;=0,0,IF(BH521&gt;=144.44,BG521-144.44,BG521-BH521))))))</f>
        <v>Compléter la colonne M</v>
      </c>
      <c r="BJ521" s="197" t="str">
        <f>IF(BG521="","Compléter la part variable",IF(AND($M521=Données!$I$2,BH521=""),"Compléter mont. unit. versé pour le BTE",IF(BI521-$C$6&lt;0,0,BI521-$C$6)))</f>
        <v>Compléter la part variable</v>
      </c>
      <c r="BK521" s="192" t="str">
        <f t="shared" si="205"/>
        <v>Date signature contrat absente ou non conforme</v>
      </c>
      <c r="BL521" s="24"/>
      <c r="BM521" s="29"/>
      <c r="BN521" s="61" t="str">
        <f t="shared" si="218"/>
        <v>Compléter la colonne M</v>
      </c>
      <c r="BO521" s="62"/>
      <c r="BP521" s="29"/>
      <c r="BQ521" s="205" t="str">
        <f>IF($M521="","Compléter la colonne M",IF(BO521="","Compléter la part variable",IF($M521=Données!$I$3,BO521,IF(AND($M521=Données!$I$2,BP521=""),"Compléter la colonne précédente",IF(BO521-BP521&lt;=0,0,IF(BP521&gt;=144.44,BO521-144.44,BO521-BP521))))))</f>
        <v>Compléter la colonne M</v>
      </c>
      <c r="BR521" s="197" t="str">
        <f>IF(BO521="","Compléter la part variable",IF(AND($M521=Données!$I$2,BP521=""),"Compléter mont. unit. versé pour le BTE",IF(BQ521-$C$6&lt;0,0,BQ521-$C$6)))</f>
        <v>Compléter la part variable</v>
      </c>
      <c r="BS521" s="192" t="str">
        <f t="shared" si="206"/>
        <v>Date signature contrat absente ou non conforme</v>
      </c>
      <c r="BT521" s="24"/>
      <c r="BU521" s="29"/>
      <c r="BV521" s="61" t="str">
        <f t="shared" si="219"/>
        <v>Compléter la colonne M</v>
      </c>
      <c r="BW521" s="62"/>
      <c r="BX521" s="29"/>
      <c r="BY521" s="205" t="str">
        <f>IF($M521="","Compléter la colonne M",IF(BW521="","Compléter la part variable",IF($M521=Données!$I$3,BW521,IF(AND($M521=Données!$I$2,BX521=""),"Compléter la colonne précédente",IF(BW521-BX521&lt;=0,0,IF(BX521&gt;=144.44,BW521-144.44,BW521-BX521))))))</f>
        <v>Compléter la colonne M</v>
      </c>
      <c r="BZ521" s="197" t="str">
        <f>IF(BW521="","Compléter la part variable",IF(AND($M521=Données!$I$2,BX521=""),"Compléter mont. unit. versé pour le BTE",IF(BY521-$C$6&lt;0,0,BY521-$C$6)))</f>
        <v>Compléter la part variable</v>
      </c>
      <c r="CA521" s="192" t="str">
        <f t="shared" si="207"/>
        <v>Date signature contrat absente ou non conforme</v>
      </c>
      <c r="CB521" s="24"/>
      <c r="CC521" s="29"/>
      <c r="CD521" s="61" t="str">
        <f t="shared" si="220"/>
        <v>Compléter la colonne M</v>
      </c>
      <c r="CE521" s="62"/>
      <c r="CF521" s="29"/>
      <c r="CG521" s="205" t="str">
        <f>IF($M521="","Compléter la colonne M",IF(CE521="","Compléter la part variable",IF($M521=Données!$I$3,CE521,IF(AND($M521=Données!$I$2,CF521=""),"Compléter la colonne précédente",IF(CE521-CF521&lt;=0,0,IF(CF521&gt;=144.44,CE521-144.44,CE521-CF521))))))</f>
        <v>Compléter la colonne M</v>
      </c>
      <c r="CH521" s="197" t="str">
        <f>IF(CE521="","Compléter la part variable",IF(AND($M521=Données!$I$2,CF521=""),"Compléter mont. unit. versé pour le BTE",IF(CG521-$C$6&lt;0,0,CG521-$C$6)))</f>
        <v>Compléter la part variable</v>
      </c>
      <c r="CI521" s="192" t="str">
        <f t="shared" si="208"/>
        <v>Date signature contrat absente ou non conforme</v>
      </c>
      <c r="CJ521" s="24"/>
      <c r="CK521" s="29"/>
      <c r="CL521" s="61" t="str">
        <f t="shared" si="221"/>
        <v>Compléter la colonne M</v>
      </c>
      <c r="CM521" s="62"/>
      <c r="CN521" s="29"/>
      <c r="CO521" s="205" t="str">
        <f>IF($M521="","Compléter la colonne M",IF(CM521="","Compléter la part variable",IF($M521=Données!$I$3,CM521,IF(AND($M521=Données!$I$2,CN521=""),"Compléter la colonne précédente",IF(CM521-CN521&lt;=0,0,IF(CN521&gt;=144.44,CM521-144.44,CM521-CN521))))))</f>
        <v>Compléter la colonne M</v>
      </c>
      <c r="CP521" s="197" t="str">
        <f>IF(CM521="","Compléter la part variable",IF(AND($M521=Données!$I$2,CN521=""),"Compléter mont. unit. versé pour le BTE",IF(CO521-$C$6&lt;0,0,CO521-$C$6)))</f>
        <v>Compléter la part variable</v>
      </c>
      <c r="CQ521" s="192" t="str">
        <f t="shared" si="209"/>
        <v>Date signature contrat absente ou non conforme</v>
      </c>
      <c r="CR521" s="24"/>
      <c r="CS521" s="29"/>
      <c r="CT521" s="61" t="str">
        <f t="shared" si="222"/>
        <v>Compléter la colonne M</v>
      </c>
      <c r="CU521" s="62"/>
      <c r="CV521" s="29"/>
      <c r="CW521" s="205" t="str">
        <f>IF($M521="","Compléter la colonne M",IF(CU521="","Compléter la part variable",IF($M521=Données!$I$3,CU521,IF(AND($M521=Données!$I$2,CV521=""),"Compléter la colonne précédente",IF(CU521-CV521&lt;=0,0,IF(CV521&gt;=144.44,CU521-144.44,CU521-CV521))))))</f>
        <v>Compléter la colonne M</v>
      </c>
      <c r="CX521" s="197" t="str">
        <f>IF(CU521="","Compléter la part variable",IF(AND($M521=Données!$I$2,CV521=""),"Compléter mont. unit. versé pour le BTE",IF(CW521-$C$6&lt;0,0,CW521-$C$6)))</f>
        <v>Compléter la part variable</v>
      </c>
      <c r="CY521" s="192" t="str">
        <f t="shared" si="210"/>
        <v>Date signature contrat absente ou non conforme</v>
      </c>
      <c r="CZ521" s="24"/>
      <c r="DA521" s="29"/>
      <c r="DB521" s="61" t="str">
        <f t="shared" si="223"/>
        <v>Compléter la colonne M</v>
      </c>
      <c r="DC521" s="62"/>
      <c r="DD521" s="29"/>
      <c r="DE521" s="205" t="str">
        <f>IF($M521="","Compléter la colonne M",IF(DC521="","Compléter la part variable",IF($M521=Données!$I$3,DC521,IF(AND($M521=Données!$I$2,DD521=""),"Compléter la colonne précédente",IF(DC521-DD521&lt;=0,0,IF(DD521&gt;=144.44,DC521-144.44,DC521-DD521))))))</f>
        <v>Compléter la colonne M</v>
      </c>
      <c r="DF521" s="197" t="str">
        <f>IF(DC521="","Compléter la part variable",IF(AND($M521=Données!$I$2,DD521=""),"Compléter mont. unit. versé pour le BTE",IF(DE521-$C$6&lt;0,0,DE521-$C$6)))</f>
        <v>Compléter la part variable</v>
      </c>
      <c r="DG521" s="192" t="str">
        <f t="shared" si="211"/>
        <v>Date signature contrat absente ou non conforme</v>
      </c>
      <c r="DH521" s="106" t="str">
        <f t="shared" si="198"/>
        <v>Remplir les colonnes M,N, Q et P</v>
      </c>
      <c r="DI521" s="153" t="str">
        <f t="shared" si="199"/>
        <v>Remplir les colonnes M, N, Q et P</v>
      </c>
      <c r="DJ521" s="28" t="str">
        <f t="shared" si="200"/>
        <v>Remplir les colonnes M, N, Q et P</v>
      </c>
      <c r="DK521"/>
      <c r="DL521"/>
    </row>
    <row r="522" spans="1:116" x14ac:dyDescent="0.3">
      <c r="A522" s="132"/>
      <c r="B522" s="165"/>
      <c r="C522" s="43"/>
      <c r="D522" s="43"/>
      <c r="E522" s="43"/>
      <c r="F522" s="43"/>
      <c r="G522" s="133"/>
      <c r="H522" s="59"/>
      <c r="I522" s="29"/>
      <c r="J522" s="167"/>
      <c r="K522" s="167"/>
      <c r="L522" s="168"/>
      <c r="M522" s="141"/>
      <c r="N522" s="119"/>
      <c r="O522" s="69"/>
      <c r="P522" s="69"/>
      <c r="Q522" s="145"/>
      <c r="R522" s="24"/>
      <c r="S522" s="29"/>
      <c r="T522" s="61" t="str">
        <f t="shared" si="212"/>
        <v>Compléter la colonne M</v>
      </c>
      <c r="U522" s="62"/>
      <c r="V522" s="103" t="str">
        <f t="shared" si="196"/>
        <v>Compléter la colonne précédente</v>
      </c>
      <c r="W522" s="192" t="str">
        <f t="shared" si="197"/>
        <v>Date signature contrat absente ou non conforme</v>
      </c>
      <c r="X522" s="24"/>
      <c r="Y522" s="29"/>
      <c r="Z522" s="61" t="str">
        <f t="shared" si="213"/>
        <v>Compléter la colonne M</v>
      </c>
      <c r="AA522" s="62"/>
      <c r="AB522" s="29"/>
      <c r="AC522" s="205" t="str">
        <f>IF($M522="","Compléter la colonne M",IF(AA522="","Compléter la part variable",IF($M522=Données!$I$3,AA522,IF(AND($M522=Données!$I$2,AB522=""),"Compléter la colonne précédente",IF(AA522-AB522&lt;=0,0,IF(AB522&gt;=144.44,AA522-144.44,AA522-AB522))))))</f>
        <v>Compléter la colonne M</v>
      </c>
      <c r="AD522" s="197" t="str">
        <f>IF(AA522="","Compléter la part variable",IF(AND($M522=Données!$I$2,AB522=""),"Compléter mont. unit. versé pour le BTE",IF(AC522-$C$6&lt;0,0,AC522-$C$6)))</f>
        <v>Compléter la part variable</v>
      </c>
      <c r="AE522" s="192" t="str">
        <f t="shared" si="201"/>
        <v>Date signature contrat absente ou non conforme</v>
      </c>
      <c r="AF522" s="24"/>
      <c r="AG522" s="29"/>
      <c r="AH522" s="61" t="str">
        <f t="shared" si="214"/>
        <v>Compléter la colonne M</v>
      </c>
      <c r="AI522" s="62"/>
      <c r="AJ522" s="29"/>
      <c r="AK522" s="205" t="str">
        <f>IF($M522="","Compléter la colonne M",IF(AI522="","Compléter la part variable",IF($M522=Données!$I$3,AI522,IF(AND($M522=Données!$I$2,AJ522=""),"Compléter la colonne précédente",IF(AI522-AJ522&lt;=0,0,IF(AJ522&gt;=144.44,AI522-144.44,AI522-AJ522))))))</f>
        <v>Compléter la colonne M</v>
      </c>
      <c r="AL522" s="197" t="str">
        <f>IF(AI522="","Compléter la part variable",IF(AND($M522=Données!$I$2,AJ522=""),"Compléter mont. unit. versé pour le BTE",IF(AK522-$C$6&lt;0,0,AK522-$C$6)))</f>
        <v>Compléter la part variable</v>
      </c>
      <c r="AM522" s="192" t="str">
        <f t="shared" si="202"/>
        <v>Date signature contrat absente ou non conforme</v>
      </c>
      <c r="AN522" s="24"/>
      <c r="AO522" s="29"/>
      <c r="AP522" s="61" t="str">
        <f t="shared" si="215"/>
        <v>Compléter la colonne M</v>
      </c>
      <c r="AQ522" s="62"/>
      <c r="AR522" s="29"/>
      <c r="AS522" s="205" t="str">
        <f>IF($M522="","Compléter la colonne M",IF(AQ522="","Compléter la part variable",IF($M522=Données!$I$3,AQ522,IF(AND($M522=Données!$I$2,AR522=""),"Compléter la colonne précédente",IF(AQ522-AR522&lt;=0,0,IF(AR522&gt;=144.44,AQ522-144.44,AQ522-AR522))))))</f>
        <v>Compléter la colonne M</v>
      </c>
      <c r="AT522" s="197" t="str">
        <f>IF(AQ522="","Compléter la part variable",IF(AND($M522=Données!$I$2,AR522=""),"Compléter mont. unit. versé pour le BTE",IF(AS522-$C$6&lt;0,0,AS522-$C$6)))</f>
        <v>Compléter la part variable</v>
      </c>
      <c r="AU522" s="192" t="str">
        <f t="shared" si="203"/>
        <v>Date signature contrat absente ou non conforme</v>
      </c>
      <c r="AV522" s="24"/>
      <c r="AW522" s="29"/>
      <c r="AX522" s="61" t="str">
        <f t="shared" si="216"/>
        <v>Compléter la colonne M</v>
      </c>
      <c r="AY522" s="62"/>
      <c r="AZ522" s="29"/>
      <c r="BA522" s="205" t="str">
        <f>IF($M522="","Compléter la colonne M",IF(AY522="","Compléter la part variable",IF($M522=Données!$I$3,AY522,IF(AND($M522=Données!$I$2,AZ522=""),"Compléter la colonne précédente",IF(AY522-AZ522&lt;=0,0,IF(AZ522&gt;=144.44,AY522-144.44,AY522-AZ522))))))</f>
        <v>Compléter la colonne M</v>
      </c>
      <c r="BB522" s="197" t="str">
        <f>IF(AY522="","Compléter la part variable",IF(AND($M522=Données!$I$2,AZ522=""),"Compléter mont. unit. versé pour le BTE",IF(BA522-$C$6&lt;0,0,BA522-$C$6)))</f>
        <v>Compléter la part variable</v>
      </c>
      <c r="BC522" s="192" t="str">
        <f t="shared" si="204"/>
        <v>Date signature contrat absente ou non conforme</v>
      </c>
      <c r="BD522" s="24"/>
      <c r="BE522" s="29"/>
      <c r="BF522" s="61" t="str">
        <f t="shared" si="217"/>
        <v>Compléter la colonne M</v>
      </c>
      <c r="BG522" s="62"/>
      <c r="BH522" s="29"/>
      <c r="BI522" s="205" t="str">
        <f>IF($M522="","Compléter la colonne M",IF(BG522="","Compléter la part variable",IF($M522=Données!$I$3,BG522,IF(AND($M522=Données!$I$2,BH522=""),"Compléter la colonne précédente",IF(BG522-BH522&lt;=0,0,IF(BH522&gt;=144.44,BG522-144.44,BG522-BH522))))))</f>
        <v>Compléter la colonne M</v>
      </c>
      <c r="BJ522" s="197" t="str">
        <f>IF(BG522="","Compléter la part variable",IF(AND($M522=Données!$I$2,BH522=""),"Compléter mont. unit. versé pour le BTE",IF(BI522-$C$6&lt;0,0,BI522-$C$6)))</f>
        <v>Compléter la part variable</v>
      </c>
      <c r="BK522" s="192" t="str">
        <f t="shared" si="205"/>
        <v>Date signature contrat absente ou non conforme</v>
      </c>
      <c r="BL522" s="24"/>
      <c r="BM522" s="29"/>
      <c r="BN522" s="61" t="str">
        <f t="shared" si="218"/>
        <v>Compléter la colonne M</v>
      </c>
      <c r="BO522" s="62"/>
      <c r="BP522" s="29"/>
      <c r="BQ522" s="205" t="str">
        <f>IF($M522="","Compléter la colonne M",IF(BO522="","Compléter la part variable",IF($M522=Données!$I$3,BO522,IF(AND($M522=Données!$I$2,BP522=""),"Compléter la colonne précédente",IF(BO522-BP522&lt;=0,0,IF(BP522&gt;=144.44,BO522-144.44,BO522-BP522))))))</f>
        <v>Compléter la colonne M</v>
      </c>
      <c r="BR522" s="197" t="str">
        <f>IF(BO522="","Compléter la part variable",IF(AND($M522=Données!$I$2,BP522=""),"Compléter mont. unit. versé pour le BTE",IF(BQ522-$C$6&lt;0,0,BQ522-$C$6)))</f>
        <v>Compléter la part variable</v>
      </c>
      <c r="BS522" s="192" t="str">
        <f t="shared" si="206"/>
        <v>Date signature contrat absente ou non conforme</v>
      </c>
      <c r="BT522" s="24"/>
      <c r="BU522" s="29"/>
      <c r="BV522" s="61" t="str">
        <f t="shared" si="219"/>
        <v>Compléter la colonne M</v>
      </c>
      <c r="BW522" s="62"/>
      <c r="BX522" s="29"/>
      <c r="BY522" s="205" t="str">
        <f>IF($M522="","Compléter la colonne M",IF(BW522="","Compléter la part variable",IF($M522=Données!$I$3,BW522,IF(AND($M522=Données!$I$2,BX522=""),"Compléter la colonne précédente",IF(BW522-BX522&lt;=0,0,IF(BX522&gt;=144.44,BW522-144.44,BW522-BX522))))))</f>
        <v>Compléter la colonne M</v>
      </c>
      <c r="BZ522" s="197" t="str">
        <f>IF(BW522="","Compléter la part variable",IF(AND($M522=Données!$I$2,BX522=""),"Compléter mont. unit. versé pour le BTE",IF(BY522-$C$6&lt;0,0,BY522-$C$6)))</f>
        <v>Compléter la part variable</v>
      </c>
      <c r="CA522" s="192" t="str">
        <f t="shared" si="207"/>
        <v>Date signature contrat absente ou non conforme</v>
      </c>
      <c r="CB522" s="24"/>
      <c r="CC522" s="29"/>
      <c r="CD522" s="61" t="str">
        <f t="shared" si="220"/>
        <v>Compléter la colonne M</v>
      </c>
      <c r="CE522" s="62"/>
      <c r="CF522" s="29"/>
      <c r="CG522" s="205" t="str">
        <f>IF($M522="","Compléter la colonne M",IF(CE522="","Compléter la part variable",IF($M522=Données!$I$3,CE522,IF(AND($M522=Données!$I$2,CF522=""),"Compléter la colonne précédente",IF(CE522-CF522&lt;=0,0,IF(CF522&gt;=144.44,CE522-144.44,CE522-CF522))))))</f>
        <v>Compléter la colonne M</v>
      </c>
      <c r="CH522" s="197" t="str">
        <f>IF(CE522="","Compléter la part variable",IF(AND($M522=Données!$I$2,CF522=""),"Compléter mont. unit. versé pour le BTE",IF(CG522-$C$6&lt;0,0,CG522-$C$6)))</f>
        <v>Compléter la part variable</v>
      </c>
      <c r="CI522" s="192" t="str">
        <f t="shared" si="208"/>
        <v>Date signature contrat absente ou non conforme</v>
      </c>
      <c r="CJ522" s="24"/>
      <c r="CK522" s="29"/>
      <c r="CL522" s="61" t="str">
        <f t="shared" si="221"/>
        <v>Compléter la colonne M</v>
      </c>
      <c r="CM522" s="62"/>
      <c r="CN522" s="29"/>
      <c r="CO522" s="205" t="str">
        <f>IF($M522="","Compléter la colonne M",IF(CM522="","Compléter la part variable",IF($M522=Données!$I$3,CM522,IF(AND($M522=Données!$I$2,CN522=""),"Compléter la colonne précédente",IF(CM522-CN522&lt;=0,0,IF(CN522&gt;=144.44,CM522-144.44,CM522-CN522))))))</f>
        <v>Compléter la colonne M</v>
      </c>
      <c r="CP522" s="197" t="str">
        <f>IF(CM522="","Compléter la part variable",IF(AND($M522=Données!$I$2,CN522=""),"Compléter mont. unit. versé pour le BTE",IF(CO522-$C$6&lt;0,0,CO522-$C$6)))</f>
        <v>Compléter la part variable</v>
      </c>
      <c r="CQ522" s="192" t="str">
        <f t="shared" si="209"/>
        <v>Date signature contrat absente ou non conforme</v>
      </c>
      <c r="CR522" s="24"/>
      <c r="CS522" s="29"/>
      <c r="CT522" s="61" t="str">
        <f t="shared" si="222"/>
        <v>Compléter la colonne M</v>
      </c>
      <c r="CU522" s="62"/>
      <c r="CV522" s="29"/>
      <c r="CW522" s="205" t="str">
        <f>IF($M522="","Compléter la colonne M",IF(CU522="","Compléter la part variable",IF($M522=Données!$I$3,CU522,IF(AND($M522=Données!$I$2,CV522=""),"Compléter la colonne précédente",IF(CU522-CV522&lt;=0,0,IF(CV522&gt;=144.44,CU522-144.44,CU522-CV522))))))</f>
        <v>Compléter la colonne M</v>
      </c>
      <c r="CX522" s="197" t="str">
        <f>IF(CU522="","Compléter la part variable",IF(AND($M522=Données!$I$2,CV522=""),"Compléter mont. unit. versé pour le BTE",IF(CW522-$C$6&lt;0,0,CW522-$C$6)))</f>
        <v>Compléter la part variable</v>
      </c>
      <c r="CY522" s="192" t="str">
        <f t="shared" si="210"/>
        <v>Date signature contrat absente ou non conforme</v>
      </c>
      <c r="CZ522" s="24"/>
      <c r="DA522" s="29"/>
      <c r="DB522" s="61" t="str">
        <f t="shared" si="223"/>
        <v>Compléter la colonne M</v>
      </c>
      <c r="DC522" s="62"/>
      <c r="DD522" s="29"/>
      <c r="DE522" s="205" t="str">
        <f>IF($M522="","Compléter la colonne M",IF(DC522="","Compléter la part variable",IF($M522=Données!$I$3,DC522,IF(AND($M522=Données!$I$2,DD522=""),"Compléter la colonne précédente",IF(DC522-DD522&lt;=0,0,IF(DD522&gt;=144.44,DC522-144.44,DC522-DD522))))))</f>
        <v>Compléter la colonne M</v>
      </c>
      <c r="DF522" s="197" t="str">
        <f>IF(DC522="","Compléter la part variable",IF(AND($M522=Données!$I$2,DD522=""),"Compléter mont. unit. versé pour le BTE",IF(DE522-$C$6&lt;0,0,DE522-$C$6)))</f>
        <v>Compléter la part variable</v>
      </c>
      <c r="DG522" s="192" t="str">
        <f t="shared" si="211"/>
        <v>Date signature contrat absente ou non conforme</v>
      </c>
      <c r="DH522" s="106" t="str">
        <f t="shared" si="198"/>
        <v>Remplir les colonnes M,N, Q et P</v>
      </c>
      <c r="DI522" s="153" t="str">
        <f t="shared" si="199"/>
        <v>Remplir les colonnes M, N, Q et P</v>
      </c>
      <c r="DJ522" s="28" t="str">
        <f t="shared" si="200"/>
        <v>Remplir les colonnes M, N, Q et P</v>
      </c>
      <c r="DK522"/>
      <c r="DL522"/>
    </row>
    <row r="523" spans="1:116" x14ac:dyDescent="0.3">
      <c r="A523" s="132"/>
      <c r="B523" s="165"/>
      <c r="C523" s="43"/>
      <c r="D523" s="43"/>
      <c r="E523" s="43"/>
      <c r="F523" s="43"/>
      <c r="G523" s="133"/>
      <c r="H523" s="59"/>
      <c r="I523" s="29"/>
      <c r="J523" s="167"/>
      <c r="K523" s="167"/>
      <c r="L523" s="168"/>
      <c r="M523" s="141"/>
      <c r="N523" s="119"/>
      <c r="O523" s="69"/>
      <c r="P523" s="69"/>
      <c r="Q523" s="145"/>
      <c r="R523" s="24"/>
      <c r="S523" s="29"/>
      <c r="T523" s="61" t="str">
        <f t="shared" si="212"/>
        <v>Compléter la colonne M</v>
      </c>
      <c r="U523" s="62"/>
      <c r="V523" s="103" t="str">
        <f t="shared" si="196"/>
        <v>Compléter la colonne précédente</v>
      </c>
      <c r="W523" s="192" t="str">
        <f t="shared" si="197"/>
        <v>Date signature contrat absente ou non conforme</v>
      </c>
      <c r="X523" s="24"/>
      <c r="Y523" s="29"/>
      <c r="Z523" s="61" t="str">
        <f t="shared" si="213"/>
        <v>Compléter la colonne M</v>
      </c>
      <c r="AA523" s="62"/>
      <c r="AB523" s="29"/>
      <c r="AC523" s="205" t="str">
        <f>IF($M523="","Compléter la colonne M",IF(AA523="","Compléter la part variable",IF($M523=Données!$I$3,AA523,IF(AND($M523=Données!$I$2,AB523=""),"Compléter la colonne précédente",IF(AA523-AB523&lt;=0,0,IF(AB523&gt;=144.44,AA523-144.44,AA523-AB523))))))</f>
        <v>Compléter la colonne M</v>
      </c>
      <c r="AD523" s="197" t="str">
        <f>IF(AA523="","Compléter la part variable",IF(AND($M523=Données!$I$2,AB523=""),"Compléter mont. unit. versé pour le BTE",IF(AC523-$C$6&lt;0,0,AC523-$C$6)))</f>
        <v>Compléter la part variable</v>
      </c>
      <c r="AE523" s="192" t="str">
        <f t="shared" si="201"/>
        <v>Date signature contrat absente ou non conforme</v>
      </c>
      <c r="AF523" s="24"/>
      <c r="AG523" s="29"/>
      <c r="AH523" s="61" t="str">
        <f t="shared" si="214"/>
        <v>Compléter la colonne M</v>
      </c>
      <c r="AI523" s="62"/>
      <c r="AJ523" s="29"/>
      <c r="AK523" s="205" t="str">
        <f>IF($M523="","Compléter la colonne M",IF(AI523="","Compléter la part variable",IF($M523=Données!$I$3,AI523,IF(AND($M523=Données!$I$2,AJ523=""),"Compléter la colonne précédente",IF(AI523-AJ523&lt;=0,0,IF(AJ523&gt;=144.44,AI523-144.44,AI523-AJ523))))))</f>
        <v>Compléter la colonne M</v>
      </c>
      <c r="AL523" s="197" t="str">
        <f>IF(AI523="","Compléter la part variable",IF(AND($M523=Données!$I$2,AJ523=""),"Compléter mont. unit. versé pour le BTE",IF(AK523-$C$6&lt;0,0,AK523-$C$6)))</f>
        <v>Compléter la part variable</v>
      </c>
      <c r="AM523" s="192" t="str">
        <f t="shared" si="202"/>
        <v>Date signature contrat absente ou non conforme</v>
      </c>
      <c r="AN523" s="24"/>
      <c r="AO523" s="29"/>
      <c r="AP523" s="61" t="str">
        <f t="shared" si="215"/>
        <v>Compléter la colonne M</v>
      </c>
      <c r="AQ523" s="62"/>
      <c r="AR523" s="29"/>
      <c r="AS523" s="205" t="str">
        <f>IF($M523="","Compléter la colonne M",IF(AQ523="","Compléter la part variable",IF($M523=Données!$I$3,AQ523,IF(AND($M523=Données!$I$2,AR523=""),"Compléter la colonne précédente",IF(AQ523-AR523&lt;=0,0,IF(AR523&gt;=144.44,AQ523-144.44,AQ523-AR523))))))</f>
        <v>Compléter la colonne M</v>
      </c>
      <c r="AT523" s="197" t="str">
        <f>IF(AQ523="","Compléter la part variable",IF(AND($M523=Données!$I$2,AR523=""),"Compléter mont. unit. versé pour le BTE",IF(AS523-$C$6&lt;0,0,AS523-$C$6)))</f>
        <v>Compléter la part variable</v>
      </c>
      <c r="AU523" s="192" t="str">
        <f t="shared" si="203"/>
        <v>Date signature contrat absente ou non conforme</v>
      </c>
      <c r="AV523" s="24"/>
      <c r="AW523" s="29"/>
      <c r="AX523" s="61" t="str">
        <f t="shared" si="216"/>
        <v>Compléter la colonne M</v>
      </c>
      <c r="AY523" s="62"/>
      <c r="AZ523" s="29"/>
      <c r="BA523" s="205" t="str">
        <f>IF($M523="","Compléter la colonne M",IF(AY523="","Compléter la part variable",IF($M523=Données!$I$3,AY523,IF(AND($M523=Données!$I$2,AZ523=""),"Compléter la colonne précédente",IF(AY523-AZ523&lt;=0,0,IF(AZ523&gt;=144.44,AY523-144.44,AY523-AZ523))))))</f>
        <v>Compléter la colonne M</v>
      </c>
      <c r="BB523" s="197" t="str">
        <f>IF(AY523="","Compléter la part variable",IF(AND($M523=Données!$I$2,AZ523=""),"Compléter mont. unit. versé pour le BTE",IF(BA523-$C$6&lt;0,0,BA523-$C$6)))</f>
        <v>Compléter la part variable</v>
      </c>
      <c r="BC523" s="192" t="str">
        <f t="shared" si="204"/>
        <v>Date signature contrat absente ou non conforme</v>
      </c>
      <c r="BD523" s="24"/>
      <c r="BE523" s="29"/>
      <c r="BF523" s="61" t="str">
        <f t="shared" si="217"/>
        <v>Compléter la colonne M</v>
      </c>
      <c r="BG523" s="62"/>
      <c r="BH523" s="29"/>
      <c r="BI523" s="205" t="str">
        <f>IF($M523="","Compléter la colonne M",IF(BG523="","Compléter la part variable",IF($M523=Données!$I$3,BG523,IF(AND($M523=Données!$I$2,BH523=""),"Compléter la colonne précédente",IF(BG523-BH523&lt;=0,0,IF(BH523&gt;=144.44,BG523-144.44,BG523-BH523))))))</f>
        <v>Compléter la colonne M</v>
      </c>
      <c r="BJ523" s="197" t="str">
        <f>IF(BG523="","Compléter la part variable",IF(AND($M523=Données!$I$2,BH523=""),"Compléter mont. unit. versé pour le BTE",IF(BI523-$C$6&lt;0,0,BI523-$C$6)))</f>
        <v>Compléter la part variable</v>
      </c>
      <c r="BK523" s="192" t="str">
        <f t="shared" si="205"/>
        <v>Date signature contrat absente ou non conforme</v>
      </c>
      <c r="BL523" s="24"/>
      <c r="BM523" s="29"/>
      <c r="BN523" s="61" t="str">
        <f t="shared" si="218"/>
        <v>Compléter la colonne M</v>
      </c>
      <c r="BO523" s="62"/>
      <c r="BP523" s="29"/>
      <c r="BQ523" s="205" t="str">
        <f>IF($M523="","Compléter la colonne M",IF(BO523="","Compléter la part variable",IF($M523=Données!$I$3,BO523,IF(AND($M523=Données!$I$2,BP523=""),"Compléter la colonne précédente",IF(BO523-BP523&lt;=0,0,IF(BP523&gt;=144.44,BO523-144.44,BO523-BP523))))))</f>
        <v>Compléter la colonne M</v>
      </c>
      <c r="BR523" s="197" t="str">
        <f>IF(BO523="","Compléter la part variable",IF(AND($M523=Données!$I$2,BP523=""),"Compléter mont. unit. versé pour le BTE",IF(BQ523-$C$6&lt;0,0,BQ523-$C$6)))</f>
        <v>Compléter la part variable</v>
      </c>
      <c r="BS523" s="192" t="str">
        <f t="shared" si="206"/>
        <v>Date signature contrat absente ou non conforme</v>
      </c>
      <c r="BT523" s="24"/>
      <c r="BU523" s="29"/>
      <c r="BV523" s="61" t="str">
        <f t="shared" si="219"/>
        <v>Compléter la colonne M</v>
      </c>
      <c r="BW523" s="62"/>
      <c r="BX523" s="29"/>
      <c r="BY523" s="205" t="str">
        <f>IF($M523="","Compléter la colonne M",IF(BW523="","Compléter la part variable",IF($M523=Données!$I$3,BW523,IF(AND($M523=Données!$I$2,BX523=""),"Compléter la colonne précédente",IF(BW523-BX523&lt;=0,0,IF(BX523&gt;=144.44,BW523-144.44,BW523-BX523))))))</f>
        <v>Compléter la colonne M</v>
      </c>
      <c r="BZ523" s="197" t="str">
        <f>IF(BW523="","Compléter la part variable",IF(AND($M523=Données!$I$2,BX523=""),"Compléter mont. unit. versé pour le BTE",IF(BY523-$C$6&lt;0,0,BY523-$C$6)))</f>
        <v>Compléter la part variable</v>
      </c>
      <c r="CA523" s="192" t="str">
        <f t="shared" si="207"/>
        <v>Date signature contrat absente ou non conforme</v>
      </c>
      <c r="CB523" s="24"/>
      <c r="CC523" s="29"/>
      <c r="CD523" s="61" t="str">
        <f t="shared" si="220"/>
        <v>Compléter la colonne M</v>
      </c>
      <c r="CE523" s="62"/>
      <c r="CF523" s="29"/>
      <c r="CG523" s="205" t="str">
        <f>IF($M523="","Compléter la colonne M",IF(CE523="","Compléter la part variable",IF($M523=Données!$I$3,CE523,IF(AND($M523=Données!$I$2,CF523=""),"Compléter la colonne précédente",IF(CE523-CF523&lt;=0,0,IF(CF523&gt;=144.44,CE523-144.44,CE523-CF523))))))</f>
        <v>Compléter la colonne M</v>
      </c>
      <c r="CH523" s="197" t="str">
        <f>IF(CE523="","Compléter la part variable",IF(AND($M523=Données!$I$2,CF523=""),"Compléter mont. unit. versé pour le BTE",IF(CG523-$C$6&lt;0,0,CG523-$C$6)))</f>
        <v>Compléter la part variable</v>
      </c>
      <c r="CI523" s="192" t="str">
        <f t="shared" si="208"/>
        <v>Date signature contrat absente ou non conforme</v>
      </c>
      <c r="CJ523" s="24"/>
      <c r="CK523" s="29"/>
      <c r="CL523" s="61" t="str">
        <f t="shared" si="221"/>
        <v>Compléter la colonne M</v>
      </c>
      <c r="CM523" s="62"/>
      <c r="CN523" s="29"/>
      <c r="CO523" s="205" t="str">
        <f>IF($M523="","Compléter la colonne M",IF(CM523="","Compléter la part variable",IF($M523=Données!$I$3,CM523,IF(AND($M523=Données!$I$2,CN523=""),"Compléter la colonne précédente",IF(CM523-CN523&lt;=0,0,IF(CN523&gt;=144.44,CM523-144.44,CM523-CN523))))))</f>
        <v>Compléter la colonne M</v>
      </c>
      <c r="CP523" s="197" t="str">
        <f>IF(CM523="","Compléter la part variable",IF(AND($M523=Données!$I$2,CN523=""),"Compléter mont. unit. versé pour le BTE",IF(CO523-$C$6&lt;0,0,CO523-$C$6)))</f>
        <v>Compléter la part variable</v>
      </c>
      <c r="CQ523" s="192" t="str">
        <f t="shared" si="209"/>
        <v>Date signature contrat absente ou non conforme</v>
      </c>
      <c r="CR523" s="24"/>
      <c r="CS523" s="29"/>
      <c r="CT523" s="61" t="str">
        <f t="shared" si="222"/>
        <v>Compléter la colonne M</v>
      </c>
      <c r="CU523" s="62"/>
      <c r="CV523" s="29"/>
      <c r="CW523" s="205" t="str">
        <f>IF($M523="","Compléter la colonne M",IF(CU523="","Compléter la part variable",IF($M523=Données!$I$3,CU523,IF(AND($M523=Données!$I$2,CV523=""),"Compléter la colonne précédente",IF(CU523-CV523&lt;=0,0,IF(CV523&gt;=144.44,CU523-144.44,CU523-CV523))))))</f>
        <v>Compléter la colonne M</v>
      </c>
      <c r="CX523" s="197" t="str">
        <f>IF(CU523="","Compléter la part variable",IF(AND($M523=Données!$I$2,CV523=""),"Compléter mont. unit. versé pour le BTE",IF(CW523-$C$6&lt;0,0,CW523-$C$6)))</f>
        <v>Compléter la part variable</v>
      </c>
      <c r="CY523" s="192" t="str">
        <f t="shared" si="210"/>
        <v>Date signature contrat absente ou non conforme</v>
      </c>
      <c r="CZ523" s="24"/>
      <c r="DA523" s="29"/>
      <c r="DB523" s="61" t="str">
        <f t="shared" si="223"/>
        <v>Compléter la colonne M</v>
      </c>
      <c r="DC523" s="62"/>
      <c r="DD523" s="29"/>
      <c r="DE523" s="205" t="str">
        <f>IF($M523="","Compléter la colonne M",IF(DC523="","Compléter la part variable",IF($M523=Données!$I$3,DC523,IF(AND($M523=Données!$I$2,DD523=""),"Compléter la colonne précédente",IF(DC523-DD523&lt;=0,0,IF(DD523&gt;=144.44,DC523-144.44,DC523-DD523))))))</f>
        <v>Compléter la colonne M</v>
      </c>
      <c r="DF523" s="197" t="str">
        <f>IF(DC523="","Compléter la part variable",IF(AND($M523=Données!$I$2,DD523=""),"Compléter mont. unit. versé pour le BTE",IF(DE523-$C$6&lt;0,0,DE523-$C$6)))</f>
        <v>Compléter la part variable</v>
      </c>
      <c r="DG523" s="192" t="str">
        <f t="shared" si="211"/>
        <v>Date signature contrat absente ou non conforme</v>
      </c>
      <c r="DH523" s="106" t="str">
        <f t="shared" si="198"/>
        <v>Remplir les colonnes M,N, Q et P</v>
      </c>
      <c r="DI523" s="153" t="str">
        <f t="shared" si="199"/>
        <v>Remplir les colonnes M, N, Q et P</v>
      </c>
      <c r="DJ523" s="28" t="str">
        <f t="shared" si="200"/>
        <v>Remplir les colonnes M, N, Q et P</v>
      </c>
      <c r="DK523"/>
      <c r="DL523"/>
    </row>
    <row r="524" spans="1:116" x14ac:dyDescent="0.3">
      <c r="A524" s="132"/>
      <c r="B524" s="165"/>
      <c r="C524" s="43"/>
      <c r="D524" s="43"/>
      <c r="E524" s="43"/>
      <c r="F524" s="43"/>
      <c r="G524" s="133"/>
      <c r="H524" s="59"/>
      <c r="I524" s="29"/>
      <c r="J524" s="167"/>
      <c r="K524" s="167"/>
      <c r="L524" s="168"/>
      <c r="M524" s="141"/>
      <c r="N524" s="119"/>
      <c r="O524" s="69"/>
      <c r="P524" s="69"/>
      <c r="Q524" s="145"/>
      <c r="R524" s="24"/>
      <c r="S524" s="29"/>
      <c r="T524" s="61" t="str">
        <f t="shared" si="212"/>
        <v>Compléter la colonne M</v>
      </c>
      <c r="U524" s="62"/>
      <c r="V524" s="103" t="str">
        <f t="shared" si="196"/>
        <v>Compléter la colonne précédente</v>
      </c>
      <c r="W524" s="192" t="str">
        <f t="shared" si="197"/>
        <v>Date signature contrat absente ou non conforme</v>
      </c>
      <c r="X524" s="24"/>
      <c r="Y524" s="29"/>
      <c r="Z524" s="61" t="str">
        <f t="shared" si="213"/>
        <v>Compléter la colonne M</v>
      </c>
      <c r="AA524" s="62"/>
      <c r="AB524" s="29"/>
      <c r="AC524" s="205" t="str">
        <f>IF($M524="","Compléter la colonne M",IF(AA524="","Compléter la part variable",IF($M524=Données!$I$3,AA524,IF(AND($M524=Données!$I$2,AB524=""),"Compléter la colonne précédente",IF(AA524-AB524&lt;=0,0,IF(AB524&gt;=144.44,AA524-144.44,AA524-AB524))))))</f>
        <v>Compléter la colonne M</v>
      </c>
      <c r="AD524" s="197" t="str">
        <f>IF(AA524="","Compléter la part variable",IF(AND($M524=Données!$I$2,AB524=""),"Compléter mont. unit. versé pour le BTE",IF(AC524-$C$6&lt;0,0,AC524-$C$6)))</f>
        <v>Compléter la part variable</v>
      </c>
      <c r="AE524" s="192" t="str">
        <f t="shared" si="201"/>
        <v>Date signature contrat absente ou non conforme</v>
      </c>
      <c r="AF524" s="24"/>
      <c r="AG524" s="29"/>
      <c r="AH524" s="61" t="str">
        <f t="shared" si="214"/>
        <v>Compléter la colonne M</v>
      </c>
      <c r="AI524" s="62"/>
      <c r="AJ524" s="29"/>
      <c r="AK524" s="205" t="str">
        <f>IF($M524="","Compléter la colonne M",IF(AI524="","Compléter la part variable",IF($M524=Données!$I$3,AI524,IF(AND($M524=Données!$I$2,AJ524=""),"Compléter la colonne précédente",IF(AI524-AJ524&lt;=0,0,IF(AJ524&gt;=144.44,AI524-144.44,AI524-AJ524))))))</f>
        <v>Compléter la colonne M</v>
      </c>
      <c r="AL524" s="197" t="str">
        <f>IF(AI524="","Compléter la part variable",IF(AND($M524=Données!$I$2,AJ524=""),"Compléter mont. unit. versé pour le BTE",IF(AK524-$C$6&lt;0,0,AK524-$C$6)))</f>
        <v>Compléter la part variable</v>
      </c>
      <c r="AM524" s="192" t="str">
        <f t="shared" si="202"/>
        <v>Date signature contrat absente ou non conforme</v>
      </c>
      <c r="AN524" s="24"/>
      <c r="AO524" s="29"/>
      <c r="AP524" s="61" t="str">
        <f t="shared" si="215"/>
        <v>Compléter la colonne M</v>
      </c>
      <c r="AQ524" s="62"/>
      <c r="AR524" s="29"/>
      <c r="AS524" s="205" t="str">
        <f>IF($M524="","Compléter la colonne M",IF(AQ524="","Compléter la part variable",IF($M524=Données!$I$3,AQ524,IF(AND($M524=Données!$I$2,AR524=""),"Compléter la colonne précédente",IF(AQ524-AR524&lt;=0,0,IF(AR524&gt;=144.44,AQ524-144.44,AQ524-AR524))))))</f>
        <v>Compléter la colonne M</v>
      </c>
      <c r="AT524" s="197" t="str">
        <f>IF(AQ524="","Compléter la part variable",IF(AND($M524=Données!$I$2,AR524=""),"Compléter mont. unit. versé pour le BTE",IF(AS524-$C$6&lt;0,0,AS524-$C$6)))</f>
        <v>Compléter la part variable</v>
      </c>
      <c r="AU524" s="192" t="str">
        <f t="shared" si="203"/>
        <v>Date signature contrat absente ou non conforme</v>
      </c>
      <c r="AV524" s="24"/>
      <c r="AW524" s="29"/>
      <c r="AX524" s="61" t="str">
        <f t="shared" si="216"/>
        <v>Compléter la colonne M</v>
      </c>
      <c r="AY524" s="62"/>
      <c r="AZ524" s="29"/>
      <c r="BA524" s="205" t="str">
        <f>IF($M524="","Compléter la colonne M",IF(AY524="","Compléter la part variable",IF($M524=Données!$I$3,AY524,IF(AND($M524=Données!$I$2,AZ524=""),"Compléter la colonne précédente",IF(AY524-AZ524&lt;=0,0,IF(AZ524&gt;=144.44,AY524-144.44,AY524-AZ524))))))</f>
        <v>Compléter la colonne M</v>
      </c>
      <c r="BB524" s="197" t="str">
        <f>IF(AY524="","Compléter la part variable",IF(AND($M524=Données!$I$2,AZ524=""),"Compléter mont. unit. versé pour le BTE",IF(BA524-$C$6&lt;0,0,BA524-$C$6)))</f>
        <v>Compléter la part variable</v>
      </c>
      <c r="BC524" s="192" t="str">
        <f t="shared" si="204"/>
        <v>Date signature contrat absente ou non conforme</v>
      </c>
      <c r="BD524" s="24"/>
      <c r="BE524" s="29"/>
      <c r="BF524" s="61" t="str">
        <f t="shared" si="217"/>
        <v>Compléter la colonne M</v>
      </c>
      <c r="BG524" s="62"/>
      <c r="BH524" s="29"/>
      <c r="BI524" s="205" t="str">
        <f>IF($M524="","Compléter la colonne M",IF(BG524="","Compléter la part variable",IF($M524=Données!$I$3,BG524,IF(AND($M524=Données!$I$2,BH524=""),"Compléter la colonne précédente",IF(BG524-BH524&lt;=0,0,IF(BH524&gt;=144.44,BG524-144.44,BG524-BH524))))))</f>
        <v>Compléter la colonne M</v>
      </c>
      <c r="BJ524" s="197" t="str">
        <f>IF(BG524="","Compléter la part variable",IF(AND($M524=Données!$I$2,BH524=""),"Compléter mont. unit. versé pour le BTE",IF(BI524-$C$6&lt;0,0,BI524-$C$6)))</f>
        <v>Compléter la part variable</v>
      </c>
      <c r="BK524" s="192" t="str">
        <f t="shared" si="205"/>
        <v>Date signature contrat absente ou non conforme</v>
      </c>
      <c r="BL524" s="24"/>
      <c r="BM524" s="29"/>
      <c r="BN524" s="61" t="str">
        <f t="shared" si="218"/>
        <v>Compléter la colonne M</v>
      </c>
      <c r="BO524" s="62"/>
      <c r="BP524" s="29"/>
      <c r="BQ524" s="205" t="str">
        <f>IF($M524="","Compléter la colonne M",IF(BO524="","Compléter la part variable",IF($M524=Données!$I$3,BO524,IF(AND($M524=Données!$I$2,BP524=""),"Compléter la colonne précédente",IF(BO524-BP524&lt;=0,0,IF(BP524&gt;=144.44,BO524-144.44,BO524-BP524))))))</f>
        <v>Compléter la colonne M</v>
      </c>
      <c r="BR524" s="197" t="str">
        <f>IF(BO524="","Compléter la part variable",IF(AND($M524=Données!$I$2,BP524=""),"Compléter mont. unit. versé pour le BTE",IF(BQ524-$C$6&lt;0,0,BQ524-$C$6)))</f>
        <v>Compléter la part variable</v>
      </c>
      <c r="BS524" s="192" t="str">
        <f t="shared" si="206"/>
        <v>Date signature contrat absente ou non conforme</v>
      </c>
      <c r="BT524" s="24"/>
      <c r="BU524" s="29"/>
      <c r="BV524" s="61" t="str">
        <f t="shared" si="219"/>
        <v>Compléter la colonne M</v>
      </c>
      <c r="BW524" s="62"/>
      <c r="BX524" s="29"/>
      <c r="BY524" s="205" t="str">
        <f>IF($M524="","Compléter la colonne M",IF(BW524="","Compléter la part variable",IF($M524=Données!$I$3,BW524,IF(AND($M524=Données!$I$2,BX524=""),"Compléter la colonne précédente",IF(BW524-BX524&lt;=0,0,IF(BX524&gt;=144.44,BW524-144.44,BW524-BX524))))))</f>
        <v>Compléter la colonne M</v>
      </c>
      <c r="BZ524" s="197" t="str">
        <f>IF(BW524="","Compléter la part variable",IF(AND($M524=Données!$I$2,BX524=""),"Compléter mont. unit. versé pour le BTE",IF(BY524-$C$6&lt;0,0,BY524-$C$6)))</f>
        <v>Compléter la part variable</v>
      </c>
      <c r="CA524" s="192" t="str">
        <f t="shared" si="207"/>
        <v>Date signature contrat absente ou non conforme</v>
      </c>
      <c r="CB524" s="24"/>
      <c r="CC524" s="29"/>
      <c r="CD524" s="61" t="str">
        <f t="shared" si="220"/>
        <v>Compléter la colonne M</v>
      </c>
      <c r="CE524" s="62"/>
      <c r="CF524" s="29"/>
      <c r="CG524" s="205" t="str">
        <f>IF($M524="","Compléter la colonne M",IF(CE524="","Compléter la part variable",IF($M524=Données!$I$3,CE524,IF(AND($M524=Données!$I$2,CF524=""),"Compléter la colonne précédente",IF(CE524-CF524&lt;=0,0,IF(CF524&gt;=144.44,CE524-144.44,CE524-CF524))))))</f>
        <v>Compléter la colonne M</v>
      </c>
      <c r="CH524" s="197" t="str">
        <f>IF(CE524="","Compléter la part variable",IF(AND($M524=Données!$I$2,CF524=""),"Compléter mont. unit. versé pour le BTE",IF(CG524-$C$6&lt;0,0,CG524-$C$6)))</f>
        <v>Compléter la part variable</v>
      </c>
      <c r="CI524" s="192" t="str">
        <f t="shared" si="208"/>
        <v>Date signature contrat absente ou non conforme</v>
      </c>
      <c r="CJ524" s="24"/>
      <c r="CK524" s="29"/>
      <c r="CL524" s="61" t="str">
        <f t="shared" si="221"/>
        <v>Compléter la colonne M</v>
      </c>
      <c r="CM524" s="62"/>
      <c r="CN524" s="29"/>
      <c r="CO524" s="205" t="str">
        <f>IF($M524="","Compléter la colonne M",IF(CM524="","Compléter la part variable",IF($M524=Données!$I$3,CM524,IF(AND($M524=Données!$I$2,CN524=""),"Compléter la colonne précédente",IF(CM524-CN524&lt;=0,0,IF(CN524&gt;=144.44,CM524-144.44,CM524-CN524))))))</f>
        <v>Compléter la colonne M</v>
      </c>
      <c r="CP524" s="197" t="str">
        <f>IF(CM524="","Compléter la part variable",IF(AND($M524=Données!$I$2,CN524=""),"Compléter mont. unit. versé pour le BTE",IF(CO524-$C$6&lt;0,0,CO524-$C$6)))</f>
        <v>Compléter la part variable</v>
      </c>
      <c r="CQ524" s="192" t="str">
        <f t="shared" si="209"/>
        <v>Date signature contrat absente ou non conforme</v>
      </c>
      <c r="CR524" s="24"/>
      <c r="CS524" s="29"/>
      <c r="CT524" s="61" t="str">
        <f t="shared" si="222"/>
        <v>Compléter la colonne M</v>
      </c>
      <c r="CU524" s="62"/>
      <c r="CV524" s="29"/>
      <c r="CW524" s="205" t="str">
        <f>IF($M524="","Compléter la colonne M",IF(CU524="","Compléter la part variable",IF($M524=Données!$I$3,CU524,IF(AND($M524=Données!$I$2,CV524=""),"Compléter la colonne précédente",IF(CU524-CV524&lt;=0,0,IF(CV524&gt;=144.44,CU524-144.44,CU524-CV524))))))</f>
        <v>Compléter la colonne M</v>
      </c>
      <c r="CX524" s="197" t="str">
        <f>IF(CU524="","Compléter la part variable",IF(AND($M524=Données!$I$2,CV524=""),"Compléter mont. unit. versé pour le BTE",IF(CW524-$C$6&lt;0,0,CW524-$C$6)))</f>
        <v>Compléter la part variable</v>
      </c>
      <c r="CY524" s="192" t="str">
        <f t="shared" si="210"/>
        <v>Date signature contrat absente ou non conforme</v>
      </c>
      <c r="CZ524" s="24"/>
      <c r="DA524" s="29"/>
      <c r="DB524" s="61" t="str">
        <f t="shared" si="223"/>
        <v>Compléter la colonne M</v>
      </c>
      <c r="DC524" s="62"/>
      <c r="DD524" s="29"/>
      <c r="DE524" s="205" t="str">
        <f>IF($M524="","Compléter la colonne M",IF(DC524="","Compléter la part variable",IF($M524=Données!$I$3,DC524,IF(AND($M524=Données!$I$2,DD524=""),"Compléter la colonne précédente",IF(DC524-DD524&lt;=0,0,IF(DD524&gt;=144.44,DC524-144.44,DC524-DD524))))))</f>
        <v>Compléter la colonne M</v>
      </c>
      <c r="DF524" s="197" t="str">
        <f>IF(DC524="","Compléter la part variable",IF(AND($M524=Données!$I$2,DD524=""),"Compléter mont. unit. versé pour le BTE",IF(DE524-$C$6&lt;0,0,DE524-$C$6)))</f>
        <v>Compléter la part variable</v>
      </c>
      <c r="DG524" s="192" t="str">
        <f t="shared" si="211"/>
        <v>Date signature contrat absente ou non conforme</v>
      </c>
      <c r="DH524" s="106" t="str">
        <f t="shared" si="198"/>
        <v>Remplir les colonnes M,N, Q et P</v>
      </c>
      <c r="DI524" s="153" t="str">
        <f t="shared" si="199"/>
        <v>Remplir les colonnes M, N, Q et P</v>
      </c>
      <c r="DJ524" s="28" t="str">
        <f t="shared" si="200"/>
        <v>Remplir les colonnes M, N, Q et P</v>
      </c>
      <c r="DK524"/>
      <c r="DL524"/>
    </row>
    <row r="525" spans="1:116" x14ac:dyDescent="0.3">
      <c r="A525" s="132"/>
      <c r="B525" s="165"/>
      <c r="C525" s="43"/>
      <c r="D525" s="43"/>
      <c r="E525" s="43"/>
      <c r="F525" s="43"/>
      <c r="G525" s="133"/>
      <c r="H525" s="59"/>
      <c r="I525" s="29"/>
      <c r="J525" s="167"/>
      <c r="K525" s="167"/>
      <c r="L525" s="168"/>
      <c r="M525" s="141"/>
      <c r="N525" s="119"/>
      <c r="O525" s="69"/>
      <c r="P525" s="69"/>
      <c r="Q525" s="145"/>
      <c r="R525" s="24"/>
      <c r="S525" s="29"/>
      <c r="T525" s="61" t="str">
        <f t="shared" si="212"/>
        <v>Compléter la colonne M</v>
      </c>
      <c r="U525" s="62"/>
      <c r="V525" s="103" t="str">
        <f t="shared" ref="V525:V588" si="224">IF(U525="","Compléter la colonne précédente",IF(U525-$C$6&lt;0,0,U525-$C$6))</f>
        <v>Compléter la colonne précédente</v>
      </c>
      <c r="W525" s="192" t="str">
        <f t="shared" ref="W525:W588" si="225">IFERROR(IF(AND($J525&gt;=DATE(2022,1,1),$J525&lt;=DATE(2022,12,31)),T525*V525*(1+$O525),"Date signature contrat absente ou non conforme"),"Compléter les termes C, P et TVA")</f>
        <v>Date signature contrat absente ou non conforme</v>
      </c>
      <c r="X525" s="24"/>
      <c r="Y525" s="29"/>
      <c r="Z525" s="61" t="str">
        <f t="shared" si="213"/>
        <v>Compléter la colonne M</v>
      </c>
      <c r="AA525" s="62"/>
      <c r="AB525" s="29"/>
      <c r="AC525" s="205" t="str">
        <f>IF($M525="","Compléter la colonne M",IF(AA525="","Compléter la part variable",IF($M525=Données!$I$3,AA525,IF(AND($M525=Données!$I$2,AB525=""),"Compléter la colonne précédente",IF(AA525-AB525&lt;=0,0,IF(AB525&gt;=144.44,AA525-144.44,AA525-AB525))))))</f>
        <v>Compléter la colonne M</v>
      </c>
      <c r="AD525" s="197" t="str">
        <f>IF(AA525="","Compléter la part variable",IF(AND($M525=Données!$I$2,AB525=""),"Compléter mont. unit. versé pour le BTE",IF(AC525-$C$6&lt;0,0,AC525-$C$6)))</f>
        <v>Compléter la part variable</v>
      </c>
      <c r="AE525" s="192" t="str">
        <f t="shared" si="201"/>
        <v>Date signature contrat absente ou non conforme</v>
      </c>
      <c r="AF525" s="24"/>
      <c r="AG525" s="29"/>
      <c r="AH525" s="61" t="str">
        <f t="shared" si="214"/>
        <v>Compléter la colonne M</v>
      </c>
      <c r="AI525" s="62"/>
      <c r="AJ525" s="29"/>
      <c r="AK525" s="205" t="str">
        <f>IF($M525="","Compléter la colonne M",IF(AI525="","Compléter la part variable",IF($M525=Données!$I$3,AI525,IF(AND($M525=Données!$I$2,AJ525=""),"Compléter la colonne précédente",IF(AI525-AJ525&lt;=0,0,IF(AJ525&gt;=144.44,AI525-144.44,AI525-AJ525))))))</f>
        <v>Compléter la colonne M</v>
      </c>
      <c r="AL525" s="197" t="str">
        <f>IF(AI525="","Compléter la part variable",IF(AND($M525=Données!$I$2,AJ525=""),"Compléter mont. unit. versé pour le BTE",IF(AK525-$C$6&lt;0,0,AK525-$C$6)))</f>
        <v>Compléter la part variable</v>
      </c>
      <c r="AM525" s="192" t="str">
        <f t="shared" si="202"/>
        <v>Date signature contrat absente ou non conforme</v>
      </c>
      <c r="AN525" s="24"/>
      <c r="AO525" s="29"/>
      <c r="AP525" s="61" t="str">
        <f t="shared" si="215"/>
        <v>Compléter la colonne M</v>
      </c>
      <c r="AQ525" s="62"/>
      <c r="AR525" s="29"/>
      <c r="AS525" s="205" t="str">
        <f>IF($M525="","Compléter la colonne M",IF(AQ525="","Compléter la part variable",IF($M525=Données!$I$3,AQ525,IF(AND($M525=Données!$I$2,AR525=""),"Compléter la colonne précédente",IF(AQ525-AR525&lt;=0,0,IF(AR525&gt;=144.44,AQ525-144.44,AQ525-AR525))))))</f>
        <v>Compléter la colonne M</v>
      </c>
      <c r="AT525" s="197" t="str">
        <f>IF(AQ525="","Compléter la part variable",IF(AND($M525=Données!$I$2,AR525=""),"Compléter mont. unit. versé pour le BTE",IF(AS525-$C$6&lt;0,0,AS525-$C$6)))</f>
        <v>Compléter la part variable</v>
      </c>
      <c r="AU525" s="192" t="str">
        <f t="shared" si="203"/>
        <v>Date signature contrat absente ou non conforme</v>
      </c>
      <c r="AV525" s="24"/>
      <c r="AW525" s="29"/>
      <c r="AX525" s="61" t="str">
        <f t="shared" si="216"/>
        <v>Compléter la colonne M</v>
      </c>
      <c r="AY525" s="62"/>
      <c r="AZ525" s="29"/>
      <c r="BA525" s="205" t="str">
        <f>IF($M525="","Compléter la colonne M",IF(AY525="","Compléter la part variable",IF($M525=Données!$I$3,AY525,IF(AND($M525=Données!$I$2,AZ525=""),"Compléter la colonne précédente",IF(AY525-AZ525&lt;=0,0,IF(AZ525&gt;=144.44,AY525-144.44,AY525-AZ525))))))</f>
        <v>Compléter la colonne M</v>
      </c>
      <c r="BB525" s="197" t="str">
        <f>IF(AY525="","Compléter la part variable",IF(AND($M525=Données!$I$2,AZ525=""),"Compléter mont. unit. versé pour le BTE",IF(BA525-$C$6&lt;0,0,BA525-$C$6)))</f>
        <v>Compléter la part variable</v>
      </c>
      <c r="BC525" s="192" t="str">
        <f t="shared" si="204"/>
        <v>Date signature contrat absente ou non conforme</v>
      </c>
      <c r="BD525" s="24"/>
      <c r="BE525" s="29"/>
      <c r="BF525" s="61" t="str">
        <f t="shared" si="217"/>
        <v>Compléter la colonne M</v>
      </c>
      <c r="BG525" s="62"/>
      <c r="BH525" s="29"/>
      <c r="BI525" s="205" t="str">
        <f>IF($M525="","Compléter la colonne M",IF(BG525="","Compléter la part variable",IF($M525=Données!$I$3,BG525,IF(AND($M525=Données!$I$2,BH525=""),"Compléter la colonne précédente",IF(BG525-BH525&lt;=0,0,IF(BH525&gt;=144.44,BG525-144.44,BG525-BH525))))))</f>
        <v>Compléter la colonne M</v>
      </c>
      <c r="BJ525" s="197" t="str">
        <f>IF(BG525="","Compléter la part variable",IF(AND($M525=Données!$I$2,BH525=""),"Compléter mont. unit. versé pour le BTE",IF(BI525-$C$6&lt;0,0,BI525-$C$6)))</f>
        <v>Compléter la part variable</v>
      </c>
      <c r="BK525" s="192" t="str">
        <f t="shared" si="205"/>
        <v>Date signature contrat absente ou non conforme</v>
      </c>
      <c r="BL525" s="24"/>
      <c r="BM525" s="29"/>
      <c r="BN525" s="61" t="str">
        <f t="shared" si="218"/>
        <v>Compléter la colonne M</v>
      </c>
      <c r="BO525" s="62"/>
      <c r="BP525" s="29"/>
      <c r="BQ525" s="205" t="str">
        <f>IF($M525="","Compléter la colonne M",IF(BO525="","Compléter la part variable",IF($M525=Données!$I$3,BO525,IF(AND($M525=Données!$I$2,BP525=""),"Compléter la colonne précédente",IF(BO525-BP525&lt;=0,0,IF(BP525&gt;=144.44,BO525-144.44,BO525-BP525))))))</f>
        <v>Compléter la colonne M</v>
      </c>
      <c r="BR525" s="197" t="str">
        <f>IF(BO525="","Compléter la part variable",IF(AND($M525=Données!$I$2,BP525=""),"Compléter mont. unit. versé pour le BTE",IF(BQ525-$C$6&lt;0,0,BQ525-$C$6)))</f>
        <v>Compléter la part variable</v>
      </c>
      <c r="BS525" s="192" t="str">
        <f t="shared" si="206"/>
        <v>Date signature contrat absente ou non conforme</v>
      </c>
      <c r="BT525" s="24"/>
      <c r="BU525" s="29"/>
      <c r="BV525" s="61" t="str">
        <f t="shared" si="219"/>
        <v>Compléter la colonne M</v>
      </c>
      <c r="BW525" s="62"/>
      <c r="BX525" s="29"/>
      <c r="BY525" s="205" t="str">
        <f>IF($M525="","Compléter la colonne M",IF(BW525="","Compléter la part variable",IF($M525=Données!$I$3,BW525,IF(AND($M525=Données!$I$2,BX525=""),"Compléter la colonne précédente",IF(BW525-BX525&lt;=0,0,IF(BX525&gt;=144.44,BW525-144.44,BW525-BX525))))))</f>
        <v>Compléter la colonne M</v>
      </c>
      <c r="BZ525" s="197" t="str">
        <f>IF(BW525="","Compléter la part variable",IF(AND($M525=Données!$I$2,BX525=""),"Compléter mont. unit. versé pour le BTE",IF(BY525-$C$6&lt;0,0,BY525-$C$6)))</f>
        <v>Compléter la part variable</v>
      </c>
      <c r="CA525" s="192" t="str">
        <f t="shared" si="207"/>
        <v>Date signature contrat absente ou non conforme</v>
      </c>
      <c r="CB525" s="24"/>
      <c r="CC525" s="29"/>
      <c r="CD525" s="61" t="str">
        <f t="shared" si="220"/>
        <v>Compléter la colonne M</v>
      </c>
      <c r="CE525" s="62"/>
      <c r="CF525" s="29"/>
      <c r="CG525" s="205" t="str">
        <f>IF($M525="","Compléter la colonne M",IF(CE525="","Compléter la part variable",IF($M525=Données!$I$3,CE525,IF(AND($M525=Données!$I$2,CF525=""),"Compléter la colonne précédente",IF(CE525-CF525&lt;=0,0,IF(CF525&gt;=144.44,CE525-144.44,CE525-CF525))))))</f>
        <v>Compléter la colonne M</v>
      </c>
      <c r="CH525" s="197" t="str">
        <f>IF(CE525="","Compléter la part variable",IF(AND($M525=Données!$I$2,CF525=""),"Compléter mont. unit. versé pour le BTE",IF(CG525-$C$6&lt;0,0,CG525-$C$6)))</f>
        <v>Compléter la part variable</v>
      </c>
      <c r="CI525" s="192" t="str">
        <f t="shared" si="208"/>
        <v>Date signature contrat absente ou non conforme</v>
      </c>
      <c r="CJ525" s="24"/>
      <c r="CK525" s="29"/>
      <c r="CL525" s="61" t="str">
        <f t="shared" si="221"/>
        <v>Compléter la colonne M</v>
      </c>
      <c r="CM525" s="62"/>
      <c r="CN525" s="29"/>
      <c r="CO525" s="205" t="str">
        <f>IF($M525="","Compléter la colonne M",IF(CM525="","Compléter la part variable",IF($M525=Données!$I$3,CM525,IF(AND($M525=Données!$I$2,CN525=""),"Compléter la colonne précédente",IF(CM525-CN525&lt;=0,0,IF(CN525&gt;=144.44,CM525-144.44,CM525-CN525))))))</f>
        <v>Compléter la colonne M</v>
      </c>
      <c r="CP525" s="197" t="str">
        <f>IF(CM525="","Compléter la part variable",IF(AND($M525=Données!$I$2,CN525=""),"Compléter mont. unit. versé pour le BTE",IF(CO525-$C$6&lt;0,0,CO525-$C$6)))</f>
        <v>Compléter la part variable</v>
      </c>
      <c r="CQ525" s="192" t="str">
        <f t="shared" si="209"/>
        <v>Date signature contrat absente ou non conforme</v>
      </c>
      <c r="CR525" s="24"/>
      <c r="CS525" s="29"/>
      <c r="CT525" s="61" t="str">
        <f t="shared" si="222"/>
        <v>Compléter la colonne M</v>
      </c>
      <c r="CU525" s="62"/>
      <c r="CV525" s="29"/>
      <c r="CW525" s="205" t="str">
        <f>IF($M525="","Compléter la colonne M",IF(CU525="","Compléter la part variable",IF($M525=Données!$I$3,CU525,IF(AND($M525=Données!$I$2,CV525=""),"Compléter la colonne précédente",IF(CU525-CV525&lt;=0,0,IF(CV525&gt;=144.44,CU525-144.44,CU525-CV525))))))</f>
        <v>Compléter la colonne M</v>
      </c>
      <c r="CX525" s="197" t="str">
        <f>IF(CU525="","Compléter la part variable",IF(AND($M525=Données!$I$2,CV525=""),"Compléter mont. unit. versé pour le BTE",IF(CW525-$C$6&lt;0,0,CW525-$C$6)))</f>
        <v>Compléter la part variable</v>
      </c>
      <c r="CY525" s="192" t="str">
        <f t="shared" si="210"/>
        <v>Date signature contrat absente ou non conforme</v>
      </c>
      <c r="CZ525" s="24"/>
      <c r="DA525" s="29"/>
      <c r="DB525" s="61" t="str">
        <f t="shared" si="223"/>
        <v>Compléter la colonne M</v>
      </c>
      <c r="DC525" s="62"/>
      <c r="DD525" s="29"/>
      <c r="DE525" s="205" t="str">
        <f>IF($M525="","Compléter la colonne M",IF(DC525="","Compléter la part variable",IF($M525=Données!$I$3,DC525,IF(AND($M525=Données!$I$2,DD525=""),"Compléter la colonne précédente",IF(DC525-DD525&lt;=0,0,IF(DD525&gt;=144.44,DC525-144.44,DC525-DD525))))))</f>
        <v>Compléter la colonne M</v>
      </c>
      <c r="DF525" s="197" t="str">
        <f>IF(DC525="","Compléter la part variable",IF(AND($M525=Données!$I$2,DD525=""),"Compléter mont. unit. versé pour le BTE",IF(DE525-$C$6&lt;0,0,DE525-$C$6)))</f>
        <v>Compléter la part variable</v>
      </c>
      <c r="DG525" s="192" t="str">
        <f t="shared" si="211"/>
        <v>Date signature contrat absente ou non conforme</v>
      </c>
      <c r="DH525" s="106" t="str">
        <f t="shared" ref="DH525:DH588" si="226">IFERROR(IF($P525="non","Attestation sur l'honneur non complétée",IF($Q525="non","Le client n'a pas reçu de réduction de prix",IF(OR($M525="",$P525="",$Q525="",$N525),"Remplir les colonnes M,N, Q et P",IF(ISBLANK(A525),"Remplir le nom du client",SUM(periode1four))))),0)</f>
        <v>Remplir les colonnes M,N, Q et P</v>
      </c>
      <c r="DI525" s="153" t="str">
        <f t="shared" ref="DI525:DI588" si="227">IFERROR(IF($P525="non","Attestation sur l'honneur non complétée",IF($Q525="non","Le client n'a pas reçu de réduction de prix",IF(OR($M525="",$P525="",$Q525="",$N525=""),"Remplir les colonnes M, N, Q et P",IF(ISBLANK(A525),"Remplir le nom du client",SUM(periode2four))))),0)</f>
        <v>Remplir les colonnes M, N, Q et P</v>
      </c>
      <c r="DJ525" s="28" t="str">
        <f t="shared" ref="DJ525:DJ588" si="228">IFERROR(IF($P525="non","Attestation sur l'honneur non complétée",IF($Q525="non","Le client n'a pas reçu de réduction de prix",IF(OR($M525="",$P525="",$Q525="",$N525),"Remplir les colonnes M, N, Q et P",IF(ISBLANK(A525),"Remplir le nom du client",SUM(periode3four))))),0)</f>
        <v>Remplir les colonnes M, N, Q et P</v>
      </c>
      <c r="DK525"/>
      <c r="DL525"/>
    </row>
    <row r="526" spans="1:116" x14ac:dyDescent="0.3">
      <c r="A526" s="132"/>
      <c r="B526" s="165"/>
      <c r="C526" s="43"/>
      <c r="D526" s="43"/>
      <c r="E526" s="43"/>
      <c r="F526" s="43"/>
      <c r="G526" s="133"/>
      <c r="H526" s="59"/>
      <c r="I526" s="29"/>
      <c r="J526" s="167"/>
      <c r="K526" s="167"/>
      <c r="L526" s="168"/>
      <c r="M526" s="141"/>
      <c r="N526" s="119"/>
      <c r="O526" s="69"/>
      <c r="P526" s="69"/>
      <c r="Q526" s="145"/>
      <c r="R526" s="24"/>
      <c r="S526" s="29"/>
      <c r="T526" s="61" t="str">
        <f t="shared" si="212"/>
        <v>Compléter la colonne M</v>
      </c>
      <c r="U526" s="62"/>
      <c r="V526" s="103" t="str">
        <f t="shared" si="224"/>
        <v>Compléter la colonne précédente</v>
      </c>
      <c r="W526" s="192" t="str">
        <f t="shared" si="225"/>
        <v>Date signature contrat absente ou non conforme</v>
      </c>
      <c r="X526" s="24"/>
      <c r="Y526" s="29"/>
      <c r="Z526" s="61" t="str">
        <f t="shared" si="213"/>
        <v>Compléter la colonne M</v>
      </c>
      <c r="AA526" s="62"/>
      <c r="AB526" s="29"/>
      <c r="AC526" s="205" t="str">
        <f>IF($M526="","Compléter la colonne M",IF(AA526="","Compléter la part variable",IF($M526=Données!$I$3,AA526,IF(AND($M526=Données!$I$2,AB526=""),"Compléter la colonne précédente",IF(AA526-AB526&lt;=0,0,IF(AB526&gt;=144.44,AA526-144.44,AA526-AB526))))))</f>
        <v>Compléter la colonne M</v>
      </c>
      <c r="AD526" s="197" t="str">
        <f>IF(AA526="","Compléter la part variable",IF(AND($M526=Données!$I$2,AB526=""),"Compléter mont. unit. versé pour le BTE",IF(AC526-$C$6&lt;0,0,AC526-$C$6)))</f>
        <v>Compléter la part variable</v>
      </c>
      <c r="AE526" s="192" t="str">
        <f t="shared" ref="AE526:AE589" si="229">IFERROR(IF(AND($J526&gt;=DATE(2022,1,1),$J526&lt;=DATE(2022,12,31)),Z526*AD526*(1+$O526),"Date signature contrat absente ou non conforme"),"Compléter les termes C, P et TVA")</f>
        <v>Date signature contrat absente ou non conforme</v>
      </c>
      <c r="AF526" s="24"/>
      <c r="AG526" s="29"/>
      <c r="AH526" s="61" t="str">
        <f t="shared" si="214"/>
        <v>Compléter la colonne M</v>
      </c>
      <c r="AI526" s="62"/>
      <c r="AJ526" s="29"/>
      <c r="AK526" s="205" t="str">
        <f>IF($M526="","Compléter la colonne M",IF(AI526="","Compléter la part variable",IF($M526=Données!$I$3,AI526,IF(AND($M526=Données!$I$2,AJ526=""),"Compléter la colonne précédente",IF(AI526-AJ526&lt;=0,0,IF(AJ526&gt;=144.44,AI526-144.44,AI526-AJ526))))))</f>
        <v>Compléter la colonne M</v>
      </c>
      <c r="AL526" s="197" t="str">
        <f>IF(AI526="","Compléter la part variable",IF(AND($M526=Données!$I$2,AJ526=""),"Compléter mont. unit. versé pour le BTE",IF(AK526-$C$6&lt;0,0,AK526-$C$6)))</f>
        <v>Compléter la part variable</v>
      </c>
      <c r="AM526" s="192" t="str">
        <f t="shared" ref="AM526:AM589" si="230">IFERROR(IF(AND($J526&gt;=DATE(2022,1,1),$J526&lt;=DATE(2022,12,31)),AH526*AL526*(1+$O526),"Date signature contrat absente ou non conforme"),"Compléter les termes C, P et TVA")</f>
        <v>Date signature contrat absente ou non conforme</v>
      </c>
      <c r="AN526" s="24"/>
      <c r="AO526" s="29"/>
      <c r="AP526" s="61" t="str">
        <f t="shared" si="215"/>
        <v>Compléter la colonne M</v>
      </c>
      <c r="AQ526" s="62"/>
      <c r="AR526" s="29"/>
      <c r="AS526" s="205" t="str">
        <f>IF($M526="","Compléter la colonne M",IF(AQ526="","Compléter la part variable",IF($M526=Données!$I$3,AQ526,IF(AND($M526=Données!$I$2,AR526=""),"Compléter la colonne précédente",IF(AQ526-AR526&lt;=0,0,IF(AR526&gt;=144.44,AQ526-144.44,AQ526-AR526))))))</f>
        <v>Compléter la colonne M</v>
      </c>
      <c r="AT526" s="197" t="str">
        <f>IF(AQ526="","Compléter la part variable",IF(AND($M526=Données!$I$2,AR526=""),"Compléter mont. unit. versé pour le BTE",IF(AS526-$C$6&lt;0,0,AS526-$C$6)))</f>
        <v>Compléter la part variable</v>
      </c>
      <c r="AU526" s="192" t="str">
        <f t="shared" ref="AU526:AU589" si="231">IFERROR(IF(AND($J526&gt;=DATE(2022,1,1),$J526&lt;=DATE(2022,12,31)),AP526*AT526*(1+$O526),"Date signature contrat absente ou non conforme"),"Compléter les termes C, P et TVA")</f>
        <v>Date signature contrat absente ou non conforme</v>
      </c>
      <c r="AV526" s="24"/>
      <c r="AW526" s="29"/>
      <c r="AX526" s="61" t="str">
        <f t="shared" si="216"/>
        <v>Compléter la colonne M</v>
      </c>
      <c r="AY526" s="62"/>
      <c r="AZ526" s="29"/>
      <c r="BA526" s="205" t="str">
        <f>IF($M526="","Compléter la colonne M",IF(AY526="","Compléter la part variable",IF($M526=Données!$I$3,AY526,IF(AND($M526=Données!$I$2,AZ526=""),"Compléter la colonne précédente",IF(AY526-AZ526&lt;=0,0,IF(AZ526&gt;=144.44,AY526-144.44,AY526-AZ526))))))</f>
        <v>Compléter la colonne M</v>
      </c>
      <c r="BB526" s="197" t="str">
        <f>IF(AY526="","Compléter la part variable",IF(AND($M526=Données!$I$2,AZ526=""),"Compléter mont. unit. versé pour le BTE",IF(BA526-$C$6&lt;0,0,BA526-$C$6)))</f>
        <v>Compléter la part variable</v>
      </c>
      <c r="BC526" s="192" t="str">
        <f t="shared" ref="BC526:BC589" si="232">IFERROR(IF(AND($J526&gt;=DATE(2022,1,1),$J526&lt;=DATE(2022,12,31)),AX526*BB526*(1+$O526),"Date signature contrat absente ou non conforme"),"Compléter les termes C, P et TVA")</f>
        <v>Date signature contrat absente ou non conforme</v>
      </c>
      <c r="BD526" s="24"/>
      <c r="BE526" s="29"/>
      <c r="BF526" s="61" t="str">
        <f t="shared" si="217"/>
        <v>Compléter la colonne M</v>
      </c>
      <c r="BG526" s="62"/>
      <c r="BH526" s="29"/>
      <c r="BI526" s="205" t="str">
        <f>IF($M526="","Compléter la colonne M",IF(BG526="","Compléter la part variable",IF($M526=Données!$I$3,BG526,IF(AND($M526=Données!$I$2,BH526=""),"Compléter la colonne précédente",IF(BG526-BH526&lt;=0,0,IF(BH526&gt;=144.44,BG526-144.44,BG526-BH526))))))</f>
        <v>Compléter la colonne M</v>
      </c>
      <c r="BJ526" s="197" t="str">
        <f>IF(BG526="","Compléter la part variable",IF(AND($M526=Données!$I$2,BH526=""),"Compléter mont. unit. versé pour le BTE",IF(BI526-$C$6&lt;0,0,BI526-$C$6)))</f>
        <v>Compléter la part variable</v>
      </c>
      <c r="BK526" s="192" t="str">
        <f t="shared" ref="BK526:BK589" si="233">IFERROR(IF(AND($J526&gt;=DATE(2022,1,1),$J526&lt;=DATE(2022,12,31)),BF526*BJ526*(1+$O526),"Date signature contrat absente ou non conforme"),"Compléter les termes C, P et TVA")</f>
        <v>Date signature contrat absente ou non conforme</v>
      </c>
      <c r="BL526" s="24"/>
      <c r="BM526" s="29"/>
      <c r="BN526" s="61" t="str">
        <f t="shared" si="218"/>
        <v>Compléter la colonne M</v>
      </c>
      <c r="BO526" s="62"/>
      <c r="BP526" s="29"/>
      <c r="BQ526" s="205" t="str">
        <f>IF($M526="","Compléter la colonne M",IF(BO526="","Compléter la part variable",IF($M526=Données!$I$3,BO526,IF(AND($M526=Données!$I$2,BP526=""),"Compléter la colonne précédente",IF(BO526-BP526&lt;=0,0,IF(BP526&gt;=144.44,BO526-144.44,BO526-BP526))))))</f>
        <v>Compléter la colonne M</v>
      </c>
      <c r="BR526" s="197" t="str">
        <f>IF(BO526="","Compléter la part variable",IF(AND($M526=Données!$I$2,BP526=""),"Compléter mont. unit. versé pour le BTE",IF(BQ526-$C$6&lt;0,0,BQ526-$C$6)))</f>
        <v>Compléter la part variable</v>
      </c>
      <c r="BS526" s="192" t="str">
        <f t="shared" ref="BS526:BS589" si="234">IFERROR(IF(AND($J526&gt;=DATE(2022,1,1),$J526&lt;=DATE(2022,12,31)),BN526*BR526*(1+$O526),"Date signature contrat absente ou non conforme"),"Compléter les termes C, P et TVA")</f>
        <v>Date signature contrat absente ou non conforme</v>
      </c>
      <c r="BT526" s="24"/>
      <c r="BU526" s="29"/>
      <c r="BV526" s="61" t="str">
        <f t="shared" si="219"/>
        <v>Compléter la colonne M</v>
      </c>
      <c r="BW526" s="62"/>
      <c r="BX526" s="29"/>
      <c r="BY526" s="205" t="str">
        <f>IF($M526="","Compléter la colonne M",IF(BW526="","Compléter la part variable",IF($M526=Données!$I$3,BW526,IF(AND($M526=Données!$I$2,BX526=""),"Compléter la colonne précédente",IF(BW526-BX526&lt;=0,0,IF(BX526&gt;=144.44,BW526-144.44,BW526-BX526))))))</f>
        <v>Compléter la colonne M</v>
      </c>
      <c r="BZ526" s="197" t="str">
        <f>IF(BW526="","Compléter la part variable",IF(AND($M526=Données!$I$2,BX526=""),"Compléter mont. unit. versé pour le BTE",IF(BY526-$C$6&lt;0,0,BY526-$C$6)))</f>
        <v>Compléter la part variable</v>
      </c>
      <c r="CA526" s="192" t="str">
        <f t="shared" ref="CA526:CA589" si="235">IFERROR(IF(AND($J526&gt;=DATE(2022,1,1),$J526&lt;=DATE(2022,12,31)),BV526*BZ526*(1+$O526),"Date signature contrat absente ou non conforme"),"Compléter les termes C, P et TVA")</f>
        <v>Date signature contrat absente ou non conforme</v>
      </c>
      <c r="CB526" s="24"/>
      <c r="CC526" s="29"/>
      <c r="CD526" s="61" t="str">
        <f t="shared" si="220"/>
        <v>Compléter la colonne M</v>
      </c>
      <c r="CE526" s="62"/>
      <c r="CF526" s="29"/>
      <c r="CG526" s="205" t="str">
        <f>IF($M526="","Compléter la colonne M",IF(CE526="","Compléter la part variable",IF($M526=Données!$I$3,CE526,IF(AND($M526=Données!$I$2,CF526=""),"Compléter la colonne précédente",IF(CE526-CF526&lt;=0,0,IF(CF526&gt;=144.44,CE526-144.44,CE526-CF526))))))</f>
        <v>Compléter la colonne M</v>
      </c>
      <c r="CH526" s="197" t="str">
        <f>IF(CE526="","Compléter la part variable",IF(AND($M526=Données!$I$2,CF526=""),"Compléter mont. unit. versé pour le BTE",IF(CG526-$C$6&lt;0,0,CG526-$C$6)))</f>
        <v>Compléter la part variable</v>
      </c>
      <c r="CI526" s="192" t="str">
        <f t="shared" ref="CI526:CI589" si="236">IFERROR(IF(AND($J526&gt;=DATE(2022,1,1),$J526&lt;=DATE(2022,12,31)),CD526*CH526*(1+$O526),"Date signature contrat absente ou non conforme"),"Compléter les termes C, P et TVA")</f>
        <v>Date signature contrat absente ou non conforme</v>
      </c>
      <c r="CJ526" s="24"/>
      <c r="CK526" s="29"/>
      <c r="CL526" s="61" t="str">
        <f t="shared" si="221"/>
        <v>Compléter la colonne M</v>
      </c>
      <c r="CM526" s="62"/>
      <c r="CN526" s="29"/>
      <c r="CO526" s="205" t="str">
        <f>IF($M526="","Compléter la colonne M",IF(CM526="","Compléter la part variable",IF($M526=Données!$I$3,CM526,IF(AND($M526=Données!$I$2,CN526=""),"Compléter la colonne précédente",IF(CM526-CN526&lt;=0,0,IF(CN526&gt;=144.44,CM526-144.44,CM526-CN526))))))</f>
        <v>Compléter la colonne M</v>
      </c>
      <c r="CP526" s="197" t="str">
        <f>IF(CM526="","Compléter la part variable",IF(AND($M526=Données!$I$2,CN526=""),"Compléter mont. unit. versé pour le BTE",IF(CO526-$C$6&lt;0,0,CO526-$C$6)))</f>
        <v>Compléter la part variable</v>
      </c>
      <c r="CQ526" s="192" t="str">
        <f t="shared" ref="CQ526:CQ589" si="237">IFERROR(IF(AND($J526&gt;=DATE(2022,1,1),$J526&lt;=DATE(2022,12,31)),CL526*CP526*(1+$O526),"Date signature contrat absente ou non conforme"),"Compléter les termes C, P et TVA")</f>
        <v>Date signature contrat absente ou non conforme</v>
      </c>
      <c r="CR526" s="24"/>
      <c r="CS526" s="29"/>
      <c r="CT526" s="61" t="str">
        <f t="shared" si="222"/>
        <v>Compléter la colonne M</v>
      </c>
      <c r="CU526" s="62"/>
      <c r="CV526" s="29"/>
      <c r="CW526" s="205" t="str">
        <f>IF($M526="","Compléter la colonne M",IF(CU526="","Compléter la part variable",IF($M526=Données!$I$3,CU526,IF(AND($M526=Données!$I$2,CV526=""),"Compléter la colonne précédente",IF(CU526-CV526&lt;=0,0,IF(CV526&gt;=144.44,CU526-144.44,CU526-CV526))))))</f>
        <v>Compléter la colonne M</v>
      </c>
      <c r="CX526" s="197" t="str">
        <f>IF(CU526="","Compléter la part variable",IF(AND($M526=Données!$I$2,CV526=""),"Compléter mont. unit. versé pour le BTE",IF(CW526-$C$6&lt;0,0,CW526-$C$6)))</f>
        <v>Compléter la part variable</v>
      </c>
      <c r="CY526" s="192" t="str">
        <f t="shared" ref="CY526:CY589" si="238">IFERROR(IF(AND($J526&gt;=DATE(2022,1,1),$J526&lt;=DATE(2022,12,31)),CT526*CX526*(1+$O526),"Date signature contrat absente ou non conforme"),"Compléter les termes C, P et TVA")</f>
        <v>Date signature contrat absente ou non conforme</v>
      </c>
      <c r="CZ526" s="24"/>
      <c r="DA526" s="29"/>
      <c r="DB526" s="61" t="str">
        <f t="shared" si="223"/>
        <v>Compléter la colonne M</v>
      </c>
      <c r="DC526" s="62"/>
      <c r="DD526" s="29"/>
      <c r="DE526" s="205" t="str">
        <f>IF($M526="","Compléter la colonne M",IF(DC526="","Compléter la part variable",IF($M526=Données!$I$3,DC526,IF(AND($M526=Données!$I$2,DD526=""),"Compléter la colonne précédente",IF(DC526-DD526&lt;=0,0,IF(DD526&gt;=144.44,DC526-144.44,DC526-DD526))))))</f>
        <v>Compléter la colonne M</v>
      </c>
      <c r="DF526" s="197" t="str">
        <f>IF(DC526="","Compléter la part variable",IF(AND($M526=Données!$I$2,DD526=""),"Compléter mont. unit. versé pour le BTE",IF(DE526-$C$6&lt;0,0,DE526-$C$6)))</f>
        <v>Compléter la part variable</v>
      </c>
      <c r="DG526" s="192" t="str">
        <f t="shared" ref="DG526:DG589" si="239">IFERROR(IF(AND($J526&gt;=DATE(2022,1,1),$J526&lt;=DATE(2022,12,31)),DB526*DF526*(1+$O526),"Date signature contrat absente ou non conforme"),"Compléter les termes C, P et TVA")</f>
        <v>Date signature contrat absente ou non conforme</v>
      </c>
      <c r="DH526" s="106" t="str">
        <f t="shared" si="226"/>
        <v>Remplir les colonnes M,N, Q et P</v>
      </c>
      <c r="DI526" s="153" t="str">
        <f t="shared" si="227"/>
        <v>Remplir les colonnes M, N, Q et P</v>
      </c>
      <c r="DJ526" s="28" t="str">
        <f t="shared" si="228"/>
        <v>Remplir les colonnes M, N, Q et P</v>
      </c>
      <c r="DK526"/>
      <c r="DL526"/>
    </row>
    <row r="527" spans="1:116" x14ac:dyDescent="0.3">
      <c r="A527" s="132"/>
      <c r="B527" s="165"/>
      <c r="C527" s="43"/>
      <c r="D527" s="43"/>
      <c r="E527" s="43"/>
      <c r="F527" s="43"/>
      <c r="G527" s="133"/>
      <c r="H527" s="59"/>
      <c r="I527" s="29"/>
      <c r="J527" s="167"/>
      <c r="K527" s="167"/>
      <c r="L527" s="168"/>
      <c r="M527" s="141"/>
      <c r="N527" s="119"/>
      <c r="O527" s="69"/>
      <c r="P527" s="69"/>
      <c r="Q527" s="145"/>
      <c r="R527" s="24"/>
      <c r="S527" s="29"/>
      <c r="T527" s="61" t="str">
        <f t="shared" ref="T527:T590" si="240">IF($M527="","Compléter la colonne M",IF(AND(R527="",S527=""),"Remplir une des 2 précédentes colonnes",IF(AND(R527&lt;&gt;"",S527&lt;&gt;""),"Remplir seulement une des deux colonnes",IF(OR(AND($M527="inférieure à 36 KVA",R527=""),AND($M527="inférieure à 36 KVA",S527&lt;&gt;"")),"Compléter la colonne 'Consommation mens. d'élec.'",IF(OR(AND($M527="supérieure à 36 KVA",S527=""),AND($M527="supérieure à 36 KVA",R527&lt;&gt;"")),"Compléter la colonne 'Consommation mens. résiduelle'",IF(R527&lt;&gt;"",R527,S527))))))</f>
        <v>Compléter la colonne M</v>
      </c>
      <c r="U527" s="62"/>
      <c r="V527" s="103" t="str">
        <f t="shared" si="224"/>
        <v>Compléter la colonne précédente</v>
      </c>
      <c r="W527" s="192" t="str">
        <f t="shared" si="225"/>
        <v>Date signature contrat absente ou non conforme</v>
      </c>
      <c r="X527" s="24"/>
      <c r="Y527" s="29"/>
      <c r="Z527" s="61" t="str">
        <f t="shared" ref="Z527:Z590" si="241">IF($M527="","Compléter la colonne M",IF(AND(X527="",Y527=""),"Remplir une des 2 précédentes colonnes",IF(AND(X527&lt;&gt;"",Y527&lt;&gt;""),"Remplir seulement une des deux colonnes",IF(OR(AND($M527="inférieure à 36 KVA",X527=""),AND($M527="inférieure à 36 KVA",Y527&lt;&gt;"")),"Compléter la colonne 'Consommation mens. d'élec.'",IF(OR(AND($M527="supérieure à 36 KVA",Y527=""),AND($M527="supérieure à 36 KVA",X527&lt;&gt;"")),"Compléter la colonne 'Consommation mens. résiduelle'",IF(X527&lt;&gt;"",X527,Y527))))))</f>
        <v>Compléter la colonne M</v>
      </c>
      <c r="AA527" s="62"/>
      <c r="AB527" s="29"/>
      <c r="AC527" s="205" t="str">
        <f>IF($M527="","Compléter la colonne M",IF(AA527="","Compléter la part variable",IF($M527=Données!$I$3,AA527,IF(AND($M527=Données!$I$2,AB527=""),"Compléter la colonne précédente",IF(AA527-AB527&lt;=0,0,IF(AB527&gt;=144.44,AA527-144.44,AA527-AB527))))))</f>
        <v>Compléter la colonne M</v>
      </c>
      <c r="AD527" s="197" t="str">
        <f>IF(AA527="","Compléter la part variable",IF(AND($M527=Données!$I$2,AB527=""),"Compléter mont. unit. versé pour le BTE",IF(AC527-$C$6&lt;0,0,AC527-$C$6)))</f>
        <v>Compléter la part variable</v>
      </c>
      <c r="AE527" s="192" t="str">
        <f t="shared" si="229"/>
        <v>Date signature contrat absente ou non conforme</v>
      </c>
      <c r="AF527" s="24"/>
      <c r="AG527" s="29"/>
      <c r="AH527" s="61" t="str">
        <f t="shared" ref="AH527:AH590" si="242">IF($M527="","Compléter la colonne M",IF(AND(AF527="",AG527=""),"Remplir une des 2 précédentes colonnes",IF(AND(AF527&lt;&gt;"",AG527&lt;&gt;""),"Remplir seulement une des deux colonnes",IF(OR(AND($M527="inférieure à 36 KVA",AF527=""),AND($M527="inférieure à 36 KVA",AG527&lt;&gt;"")),"Compléter la colonne 'Consommation mens. d'élec.'",IF(OR(AND($M527="supérieure à 36 KVA",AG527=""),AND($M527="supérieure à 36 KVA",AF527&lt;&gt;"")),"Compléter la colonne 'Consommation mens. résiduelle'",IF(AF527&lt;&gt;"",AF527,AG527))))))</f>
        <v>Compléter la colonne M</v>
      </c>
      <c r="AI527" s="62"/>
      <c r="AJ527" s="29"/>
      <c r="AK527" s="205" t="str">
        <f>IF($M527="","Compléter la colonne M",IF(AI527="","Compléter la part variable",IF($M527=Données!$I$3,AI527,IF(AND($M527=Données!$I$2,AJ527=""),"Compléter la colonne précédente",IF(AI527-AJ527&lt;=0,0,IF(AJ527&gt;=144.44,AI527-144.44,AI527-AJ527))))))</f>
        <v>Compléter la colonne M</v>
      </c>
      <c r="AL527" s="197" t="str">
        <f>IF(AI527="","Compléter la part variable",IF(AND($M527=Données!$I$2,AJ527=""),"Compléter mont. unit. versé pour le BTE",IF(AK527-$C$6&lt;0,0,AK527-$C$6)))</f>
        <v>Compléter la part variable</v>
      </c>
      <c r="AM527" s="192" t="str">
        <f t="shared" si="230"/>
        <v>Date signature contrat absente ou non conforme</v>
      </c>
      <c r="AN527" s="24"/>
      <c r="AO527" s="29"/>
      <c r="AP527" s="61" t="str">
        <f t="shared" ref="AP527:AP590" si="243">IF($M527="","Compléter la colonne M",IF(AND(AN527="",AO527=""),"Remplir une des 2 précédentes colonnes",IF(AND(AN527&lt;&gt;"",AO527&lt;&gt;""),"Remplir seulement une des deux colonnes",IF(OR(AND($M527="inférieure à 36 KVA",AN527=""),AND($M527="inférieure à 36 KVA",AO527&lt;&gt;"")),"Compléter la colonne 'Consommation mens. d'élec.'",IF(OR(AND($M527="supérieure à 36 KVA",AO527=""),AND($M527="supérieure à 36 KVA",AN527&lt;&gt;"")),"Compléter la colonne 'Consommation mens. résiduelle'",IF(AN527&lt;&gt;"",AN527,AO527))))))</f>
        <v>Compléter la colonne M</v>
      </c>
      <c r="AQ527" s="62"/>
      <c r="AR527" s="29"/>
      <c r="AS527" s="205" t="str">
        <f>IF($M527="","Compléter la colonne M",IF(AQ527="","Compléter la part variable",IF($M527=Données!$I$3,AQ527,IF(AND($M527=Données!$I$2,AR527=""),"Compléter la colonne précédente",IF(AQ527-AR527&lt;=0,0,IF(AR527&gt;=144.44,AQ527-144.44,AQ527-AR527))))))</f>
        <v>Compléter la colonne M</v>
      </c>
      <c r="AT527" s="197" t="str">
        <f>IF(AQ527="","Compléter la part variable",IF(AND($M527=Données!$I$2,AR527=""),"Compléter mont. unit. versé pour le BTE",IF(AS527-$C$6&lt;0,0,AS527-$C$6)))</f>
        <v>Compléter la part variable</v>
      </c>
      <c r="AU527" s="192" t="str">
        <f t="shared" si="231"/>
        <v>Date signature contrat absente ou non conforme</v>
      </c>
      <c r="AV527" s="24"/>
      <c r="AW527" s="29"/>
      <c r="AX527" s="61" t="str">
        <f t="shared" ref="AX527:AX590" si="244">IF($M527="","Compléter la colonne M",IF(AND(AV527="",AW527=""),"Remplir une des 2 précédentes colonnes",IF(AND(AV527&lt;&gt;"",AW527&lt;&gt;""),"Remplir seulement une des deux colonnes",IF(OR(AND($M527="inférieure à 36 KVA",AV527=""),AND($M527="inférieure à 36 KVA",AW527&lt;&gt;"")),"Compléter la colonne 'Consommation mens. d'élec.'",IF(OR(AND($M527="supérieure à 36 KVA",AW527=""),AND($M527="supérieure à 36 KVA",AV527&lt;&gt;"")),"Compléter la colonne 'Consommation mens. résiduelle'",IF(AV527&lt;&gt;"",AV527,AW527))))))</f>
        <v>Compléter la colonne M</v>
      </c>
      <c r="AY527" s="62"/>
      <c r="AZ527" s="29"/>
      <c r="BA527" s="205" t="str">
        <f>IF($M527="","Compléter la colonne M",IF(AY527="","Compléter la part variable",IF($M527=Données!$I$3,AY527,IF(AND($M527=Données!$I$2,AZ527=""),"Compléter la colonne précédente",IF(AY527-AZ527&lt;=0,0,IF(AZ527&gt;=144.44,AY527-144.44,AY527-AZ527))))))</f>
        <v>Compléter la colonne M</v>
      </c>
      <c r="BB527" s="197" t="str">
        <f>IF(AY527="","Compléter la part variable",IF(AND($M527=Données!$I$2,AZ527=""),"Compléter mont. unit. versé pour le BTE",IF(BA527-$C$6&lt;0,0,BA527-$C$6)))</f>
        <v>Compléter la part variable</v>
      </c>
      <c r="BC527" s="192" t="str">
        <f t="shared" si="232"/>
        <v>Date signature contrat absente ou non conforme</v>
      </c>
      <c r="BD527" s="24"/>
      <c r="BE527" s="29"/>
      <c r="BF527" s="61" t="str">
        <f t="shared" ref="BF527:BF590" si="245">IF($M527="","Compléter la colonne M",IF(AND(BD527="",BE527=""),"Remplir une des 2 précédentes colonnes",IF(AND(BD527&lt;&gt;"",BE527&lt;&gt;""),"Remplir seulement une des deux colonnes",IF(OR(AND($M527="inférieure à 36 KVA",BD527=""),AND($M527="inférieure à 36 KVA",BE527&lt;&gt;"")),"Compléter la colonne 'Consommation mens. d'élec.'",IF(OR(AND($M527="supérieure à 36 KVA",BE527=""),AND($M527="supérieure à 36 KVA",BD527&lt;&gt;"")),"Compléter la colonne 'Consommation mens. résiduelle'",IF(BD527&lt;&gt;"",BD527,BE527))))))</f>
        <v>Compléter la colonne M</v>
      </c>
      <c r="BG527" s="62"/>
      <c r="BH527" s="29"/>
      <c r="BI527" s="205" t="str">
        <f>IF($M527="","Compléter la colonne M",IF(BG527="","Compléter la part variable",IF($M527=Données!$I$3,BG527,IF(AND($M527=Données!$I$2,BH527=""),"Compléter la colonne précédente",IF(BG527-BH527&lt;=0,0,IF(BH527&gt;=144.44,BG527-144.44,BG527-BH527))))))</f>
        <v>Compléter la colonne M</v>
      </c>
      <c r="BJ527" s="197" t="str">
        <f>IF(BG527="","Compléter la part variable",IF(AND($M527=Données!$I$2,BH527=""),"Compléter mont. unit. versé pour le BTE",IF(BI527-$C$6&lt;0,0,BI527-$C$6)))</f>
        <v>Compléter la part variable</v>
      </c>
      <c r="BK527" s="192" t="str">
        <f t="shared" si="233"/>
        <v>Date signature contrat absente ou non conforme</v>
      </c>
      <c r="BL527" s="24"/>
      <c r="BM527" s="29"/>
      <c r="BN527" s="61" t="str">
        <f t="shared" ref="BN527:BN590" si="246">IF($M527="","Compléter la colonne M",IF(AND(BL527="",BM527=""),"Remplir une des 2 précédentes colonnes",IF(AND(BL527&lt;&gt;"",BM527&lt;&gt;""),"Remplir seulement une des deux colonnes",IF(OR(AND($M527="inférieure à 36 KVA",BL527=""),AND($M527="inférieure à 36 KVA",BM527&lt;&gt;"")),"Compléter la colonne 'Consommation mens. d'élec.'",IF(OR(AND($M527="supérieure à 36 KVA",BM527=""),AND($M527="supérieure à 36 KVA",BL527&lt;&gt;"")),"Compléter la colonne 'Consommation mens. résiduelle'",IF(BL527&lt;&gt;"",BL527,BM527))))))</f>
        <v>Compléter la colonne M</v>
      </c>
      <c r="BO527" s="62"/>
      <c r="BP527" s="29"/>
      <c r="BQ527" s="205" t="str">
        <f>IF($M527="","Compléter la colonne M",IF(BO527="","Compléter la part variable",IF($M527=Données!$I$3,BO527,IF(AND($M527=Données!$I$2,BP527=""),"Compléter la colonne précédente",IF(BO527-BP527&lt;=0,0,IF(BP527&gt;=144.44,BO527-144.44,BO527-BP527))))))</f>
        <v>Compléter la colonne M</v>
      </c>
      <c r="BR527" s="197" t="str">
        <f>IF(BO527="","Compléter la part variable",IF(AND($M527=Données!$I$2,BP527=""),"Compléter mont. unit. versé pour le BTE",IF(BQ527-$C$6&lt;0,0,BQ527-$C$6)))</f>
        <v>Compléter la part variable</v>
      </c>
      <c r="BS527" s="192" t="str">
        <f t="shared" si="234"/>
        <v>Date signature contrat absente ou non conforme</v>
      </c>
      <c r="BT527" s="24"/>
      <c r="BU527" s="29"/>
      <c r="BV527" s="61" t="str">
        <f t="shared" ref="BV527:BV590" si="247">IF($M527="","Compléter la colonne M",IF(AND(BT527="",BU527=""),"Remplir une des 2 précédentes colonnes",IF(AND(BT527&lt;&gt;"",BU527&lt;&gt;""),"Remplir seulement une des deux colonnes",IF(OR(AND($M527="inférieure à 36 KVA",BT527=""),AND($M527="inférieure à 36 KVA",BU527&lt;&gt;"")),"Compléter la colonne 'Consommation mens. d'élec.'",IF(OR(AND($M527="supérieure à 36 KVA",BU527=""),AND($M527="supérieure à 36 KVA",BT527&lt;&gt;"")),"Compléter la colonne 'Consommation mens. résiduelle'",IF(BT527&lt;&gt;"",BT527,BU527))))))</f>
        <v>Compléter la colonne M</v>
      </c>
      <c r="BW527" s="62"/>
      <c r="BX527" s="29"/>
      <c r="BY527" s="205" t="str">
        <f>IF($M527="","Compléter la colonne M",IF(BW527="","Compléter la part variable",IF($M527=Données!$I$3,BW527,IF(AND($M527=Données!$I$2,BX527=""),"Compléter la colonne précédente",IF(BW527-BX527&lt;=0,0,IF(BX527&gt;=144.44,BW527-144.44,BW527-BX527))))))</f>
        <v>Compléter la colonne M</v>
      </c>
      <c r="BZ527" s="197" t="str">
        <f>IF(BW527="","Compléter la part variable",IF(AND($M527=Données!$I$2,BX527=""),"Compléter mont. unit. versé pour le BTE",IF(BY527-$C$6&lt;0,0,BY527-$C$6)))</f>
        <v>Compléter la part variable</v>
      </c>
      <c r="CA527" s="192" t="str">
        <f t="shared" si="235"/>
        <v>Date signature contrat absente ou non conforme</v>
      </c>
      <c r="CB527" s="24"/>
      <c r="CC527" s="29"/>
      <c r="CD527" s="61" t="str">
        <f t="shared" ref="CD527:CD590" si="248">IF($M527="","Compléter la colonne M",IF(AND(CB527="",CC527=""),"Remplir une des 2 précédentes colonnes",IF(AND(CB527&lt;&gt;"",CC527&lt;&gt;""),"Remplir seulement une des deux colonnes",IF(OR(AND($M527="inférieure à 36 KVA",CB527=""),AND($M527="inférieure à 36 KVA",CC527&lt;&gt;"")),"Compléter la colonne 'Consommation mens. d'élec.'",IF(OR(AND($M527="supérieure à 36 KVA",CC527=""),AND($M527="supérieure à 36 KVA",CB527&lt;&gt;"")),"Compléter la colonne 'Consommation mens. résiduelle'",IF(CB527&lt;&gt;"",CB527,CC527))))))</f>
        <v>Compléter la colonne M</v>
      </c>
      <c r="CE527" s="62"/>
      <c r="CF527" s="29"/>
      <c r="CG527" s="205" t="str">
        <f>IF($M527="","Compléter la colonne M",IF(CE527="","Compléter la part variable",IF($M527=Données!$I$3,CE527,IF(AND($M527=Données!$I$2,CF527=""),"Compléter la colonne précédente",IF(CE527-CF527&lt;=0,0,IF(CF527&gt;=144.44,CE527-144.44,CE527-CF527))))))</f>
        <v>Compléter la colonne M</v>
      </c>
      <c r="CH527" s="197" t="str">
        <f>IF(CE527="","Compléter la part variable",IF(AND($M527=Données!$I$2,CF527=""),"Compléter mont. unit. versé pour le BTE",IF(CG527-$C$6&lt;0,0,CG527-$C$6)))</f>
        <v>Compléter la part variable</v>
      </c>
      <c r="CI527" s="192" t="str">
        <f t="shared" si="236"/>
        <v>Date signature contrat absente ou non conforme</v>
      </c>
      <c r="CJ527" s="24"/>
      <c r="CK527" s="29"/>
      <c r="CL527" s="61" t="str">
        <f t="shared" ref="CL527:CL590" si="249">IF($M527="","Compléter la colonne M",IF(AND(CJ527="",CK527=""),"Remplir une des 2 précédentes colonnes",IF(AND(CJ527&lt;&gt;"",CK527&lt;&gt;""),"Remplir seulement une des deux colonnes",IF(OR(AND($M527="inférieure à 36 KVA",CJ527=""),AND($M527="inférieure à 36 KVA",CK527&lt;&gt;"")),"Compléter la colonne 'Consommation mens. d'élec.'",IF(OR(AND($M527="supérieure à 36 KVA",CK527=""),AND($M527="supérieure à 36 KVA",CJ527&lt;&gt;"")),"Compléter la colonne 'Consommation mens. résiduelle'",IF(CJ527&lt;&gt;"",CJ527,CK527))))))</f>
        <v>Compléter la colonne M</v>
      </c>
      <c r="CM527" s="62"/>
      <c r="CN527" s="29"/>
      <c r="CO527" s="205" t="str">
        <f>IF($M527="","Compléter la colonne M",IF(CM527="","Compléter la part variable",IF($M527=Données!$I$3,CM527,IF(AND($M527=Données!$I$2,CN527=""),"Compléter la colonne précédente",IF(CM527-CN527&lt;=0,0,IF(CN527&gt;=144.44,CM527-144.44,CM527-CN527))))))</f>
        <v>Compléter la colonne M</v>
      </c>
      <c r="CP527" s="197" t="str">
        <f>IF(CM527="","Compléter la part variable",IF(AND($M527=Données!$I$2,CN527=""),"Compléter mont. unit. versé pour le BTE",IF(CO527-$C$6&lt;0,0,CO527-$C$6)))</f>
        <v>Compléter la part variable</v>
      </c>
      <c r="CQ527" s="192" t="str">
        <f t="shared" si="237"/>
        <v>Date signature contrat absente ou non conforme</v>
      </c>
      <c r="CR527" s="24"/>
      <c r="CS527" s="29"/>
      <c r="CT527" s="61" t="str">
        <f t="shared" ref="CT527:CT590" si="250">IF($M527="","Compléter la colonne M",IF(AND(CR527="",CS527=""),"Remplir une des 2 précédentes colonnes",IF(AND(CR527&lt;&gt;"",CS527&lt;&gt;""),"Remplir seulement une des deux colonnes",IF(OR(AND($M527="inférieure à 36 KVA",CR527=""),AND($M527="inférieure à 36 KVA",CS527&lt;&gt;"")),"Compléter la colonne 'Consommation mens. d'élec.'",IF(OR(AND($M527="supérieure à 36 KVA",CS527=""),AND($M527="supérieure à 36 KVA",CR527&lt;&gt;"")),"Compléter la colonne 'Consommation mens. résiduelle'",IF(CR527&lt;&gt;"",CR527,CS527))))))</f>
        <v>Compléter la colonne M</v>
      </c>
      <c r="CU527" s="62"/>
      <c r="CV527" s="29"/>
      <c r="CW527" s="205" t="str">
        <f>IF($M527="","Compléter la colonne M",IF(CU527="","Compléter la part variable",IF($M527=Données!$I$3,CU527,IF(AND($M527=Données!$I$2,CV527=""),"Compléter la colonne précédente",IF(CU527-CV527&lt;=0,0,IF(CV527&gt;=144.44,CU527-144.44,CU527-CV527))))))</f>
        <v>Compléter la colonne M</v>
      </c>
      <c r="CX527" s="197" t="str">
        <f>IF(CU527="","Compléter la part variable",IF(AND($M527=Données!$I$2,CV527=""),"Compléter mont. unit. versé pour le BTE",IF(CW527-$C$6&lt;0,0,CW527-$C$6)))</f>
        <v>Compléter la part variable</v>
      </c>
      <c r="CY527" s="192" t="str">
        <f t="shared" si="238"/>
        <v>Date signature contrat absente ou non conforme</v>
      </c>
      <c r="CZ527" s="24"/>
      <c r="DA527" s="29"/>
      <c r="DB527" s="61" t="str">
        <f t="shared" ref="DB527:DB590" si="251">IF($M527="","Compléter la colonne M",IF(AND(CZ527="",DA527=""),"Remplir une des 2 précédentes colonnes",IF(AND(CZ527&lt;&gt;"",DA527&lt;&gt;""),"Remplir seulement une des deux colonnes",IF(OR(AND($M527="inférieure à 36 KVA",CZ527=""),AND($M527="inférieure à 36 KVA",DA527&lt;&gt;"")),"Compléter la colonne 'Consommation mens. d'élec.'",IF(OR(AND($M527="supérieure à 36 KVA",DA527=""),AND($M527="supérieure à 36 KVA",CZ527&lt;&gt;"")),"Compléter la colonne 'Consommation mens. résiduelle'",IF(CZ527&lt;&gt;"",CZ527,DA527))))))</f>
        <v>Compléter la colonne M</v>
      </c>
      <c r="DC527" s="62"/>
      <c r="DD527" s="29"/>
      <c r="DE527" s="205" t="str">
        <f>IF($M527="","Compléter la colonne M",IF(DC527="","Compléter la part variable",IF($M527=Données!$I$3,DC527,IF(AND($M527=Données!$I$2,DD527=""),"Compléter la colonne précédente",IF(DC527-DD527&lt;=0,0,IF(DD527&gt;=144.44,DC527-144.44,DC527-DD527))))))</f>
        <v>Compléter la colonne M</v>
      </c>
      <c r="DF527" s="197" t="str">
        <f>IF(DC527="","Compléter la part variable",IF(AND($M527=Données!$I$2,DD527=""),"Compléter mont. unit. versé pour le BTE",IF(DE527-$C$6&lt;0,0,DE527-$C$6)))</f>
        <v>Compléter la part variable</v>
      </c>
      <c r="DG527" s="192" t="str">
        <f t="shared" si="239"/>
        <v>Date signature contrat absente ou non conforme</v>
      </c>
      <c r="DH527" s="106" t="str">
        <f t="shared" si="226"/>
        <v>Remplir les colonnes M,N, Q et P</v>
      </c>
      <c r="DI527" s="153" t="str">
        <f t="shared" si="227"/>
        <v>Remplir les colonnes M, N, Q et P</v>
      </c>
      <c r="DJ527" s="28" t="str">
        <f t="shared" si="228"/>
        <v>Remplir les colonnes M, N, Q et P</v>
      </c>
      <c r="DK527"/>
      <c r="DL527"/>
    </row>
    <row r="528" spans="1:116" x14ac:dyDescent="0.3">
      <c r="A528" s="132"/>
      <c r="B528" s="165"/>
      <c r="C528" s="43"/>
      <c r="D528" s="43"/>
      <c r="E528" s="43"/>
      <c r="F528" s="43"/>
      <c r="G528" s="133"/>
      <c r="H528" s="59"/>
      <c r="I528" s="29"/>
      <c r="J528" s="167"/>
      <c r="K528" s="167"/>
      <c r="L528" s="168"/>
      <c r="M528" s="141"/>
      <c r="N528" s="119"/>
      <c r="O528" s="69"/>
      <c r="P528" s="69"/>
      <c r="Q528" s="145"/>
      <c r="R528" s="24"/>
      <c r="S528" s="29"/>
      <c r="T528" s="61" t="str">
        <f t="shared" si="240"/>
        <v>Compléter la colonne M</v>
      </c>
      <c r="U528" s="62"/>
      <c r="V528" s="103" t="str">
        <f t="shared" si="224"/>
        <v>Compléter la colonne précédente</v>
      </c>
      <c r="W528" s="192" t="str">
        <f t="shared" si="225"/>
        <v>Date signature contrat absente ou non conforme</v>
      </c>
      <c r="X528" s="24"/>
      <c r="Y528" s="29"/>
      <c r="Z528" s="61" t="str">
        <f t="shared" si="241"/>
        <v>Compléter la colonne M</v>
      </c>
      <c r="AA528" s="62"/>
      <c r="AB528" s="29"/>
      <c r="AC528" s="205" t="str">
        <f>IF($M528="","Compléter la colonne M",IF(AA528="","Compléter la part variable",IF($M528=Données!$I$3,AA528,IF(AND($M528=Données!$I$2,AB528=""),"Compléter la colonne précédente",IF(AA528-AB528&lt;=0,0,IF(AB528&gt;=144.44,AA528-144.44,AA528-AB528))))))</f>
        <v>Compléter la colonne M</v>
      </c>
      <c r="AD528" s="197" t="str">
        <f>IF(AA528="","Compléter la part variable",IF(AND($M528=Données!$I$2,AB528=""),"Compléter mont. unit. versé pour le BTE",IF(AC528-$C$6&lt;0,0,AC528-$C$6)))</f>
        <v>Compléter la part variable</v>
      </c>
      <c r="AE528" s="192" t="str">
        <f t="shared" si="229"/>
        <v>Date signature contrat absente ou non conforme</v>
      </c>
      <c r="AF528" s="24"/>
      <c r="AG528" s="29"/>
      <c r="AH528" s="61" t="str">
        <f t="shared" si="242"/>
        <v>Compléter la colonne M</v>
      </c>
      <c r="AI528" s="62"/>
      <c r="AJ528" s="29"/>
      <c r="AK528" s="205" t="str">
        <f>IF($M528="","Compléter la colonne M",IF(AI528="","Compléter la part variable",IF($M528=Données!$I$3,AI528,IF(AND($M528=Données!$I$2,AJ528=""),"Compléter la colonne précédente",IF(AI528-AJ528&lt;=0,0,IF(AJ528&gt;=144.44,AI528-144.44,AI528-AJ528))))))</f>
        <v>Compléter la colonne M</v>
      </c>
      <c r="AL528" s="197" t="str">
        <f>IF(AI528="","Compléter la part variable",IF(AND($M528=Données!$I$2,AJ528=""),"Compléter mont. unit. versé pour le BTE",IF(AK528-$C$6&lt;0,0,AK528-$C$6)))</f>
        <v>Compléter la part variable</v>
      </c>
      <c r="AM528" s="192" t="str">
        <f t="shared" si="230"/>
        <v>Date signature contrat absente ou non conforme</v>
      </c>
      <c r="AN528" s="24"/>
      <c r="AO528" s="29"/>
      <c r="AP528" s="61" t="str">
        <f t="shared" si="243"/>
        <v>Compléter la colonne M</v>
      </c>
      <c r="AQ528" s="62"/>
      <c r="AR528" s="29"/>
      <c r="AS528" s="205" t="str">
        <f>IF($M528="","Compléter la colonne M",IF(AQ528="","Compléter la part variable",IF($M528=Données!$I$3,AQ528,IF(AND($M528=Données!$I$2,AR528=""),"Compléter la colonne précédente",IF(AQ528-AR528&lt;=0,0,IF(AR528&gt;=144.44,AQ528-144.44,AQ528-AR528))))))</f>
        <v>Compléter la colonne M</v>
      </c>
      <c r="AT528" s="197" t="str">
        <f>IF(AQ528="","Compléter la part variable",IF(AND($M528=Données!$I$2,AR528=""),"Compléter mont. unit. versé pour le BTE",IF(AS528-$C$6&lt;0,0,AS528-$C$6)))</f>
        <v>Compléter la part variable</v>
      </c>
      <c r="AU528" s="192" t="str">
        <f t="shared" si="231"/>
        <v>Date signature contrat absente ou non conforme</v>
      </c>
      <c r="AV528" s="24"/>
      <c r="AW528" s="29"/>
      <c r="AX528" s="61" t="str">
        <f t="shared" si="244"/>
        <v>Compléter la colonne M</v>
      </c>
      <c r="AY528" s="62"/>
      <c r="AZ528" s="29"/>
      <c r="BA528" s="205" t="str">
        <f>IF($M528="","Compléter la colonne M",IF(AY528="","Compléter la part variable",IF($M528=Données!$I$3,AY528,IF(AND($M528=Données!$I$2,AZ528=""),"Compléter la colonne précédente",IF(AY528-AZ528&lt;=0,0,IF(AZ528&gt;=144.44,AY528-144.44,AY528-AZ528))))))</f>
        <v>Compléter la colonne M</v>
      </c>
      <c r="BB528" s="197" t="str">
        <f>IF(AY528="","Compléter la part variable",IF(AND($M528=Données!$I$2,AZ528=""),"Compléter mont. unit. versé pour le BTE",IF(BA528-$C$6&lt;0,0,BA528-$C$6)))</f>
        <v>Compléter la part variable</v>
      </c>
      <c r="BC528" s="192" t="str">
        <f t="shared" si="232"/>
        <v>Date signature contrat absente ou non conforme</v>
      </c>
      <c r="BD528" s="24"/>
      <c r="BE528" s="29"/>
      <c r="BF528" s="61" t="str">
        <f t="shared" si="245"/>
        <v>Compléter la colonne M</v>
      </c>
      <c r="BG528" s="62"/>
      <c r="BH528" s="29"/>
      <c r="BI528" s="205" t="str">
        <f>IF($M528="","Compléter la colonne M",IF(BG528="","Compléter la part variable",IF($M528=Données!$I$3,BG528,IF(AND($M528=Données!$I$2,BH528=""),"Compléter la colonne précédente",IF(BG528-BH528&lt;=0,0,IF(BH528&gt;=144.44,BG528-144.44,BG528-BH528))))))</f>
        <v>Compléter la colonne M</v>
      </c>
      <c r="BJ528" s="197" t="str">
        <f>IF(BG528="","Compléter la part variable",IF(AND($M528=Données!$I$2,BH528=""),"Compléter mont. unit. versé pour le BTE",IF(BI528-$C$6&lt;0,0,BI528-$C$6)))</f>
        <v>Compléter la part variable</v>
      </c>
      <c r="BK528" s="192" t="str">
        <f t="shared" si="233"/>
        <v>Date signature contrat absente ou non conforme</v>
      </c>
      <c r="BL528" s="24"/>
      <c r="BM528" s="29"/>
      <c r="BN528" s="61" t="str">
        <f t="shared" si="246"/>
        <v>Compléter la colonne M</v>
      </c>
      <c r="BO528" s="62"/>
      <c r="BP528" s="29"/>
      <c r="BQ528" s="205" t="str">
        <f>IF($M528="","Compléter la colonne M",IF(BO528="","Compléter la part variable",IF($M528=Données!$I$3,BO528,IF(AND($M528=Données!$I$2,BP528=""),"Compléter la colonne précédente",IF(BO528-BP528&lt;=0,0,IF(BP528&gt;=144.44,BO528-144.44,BO528-BP528))))))</f>
        <v>Compléter la colonne M</v>
      </c>
      <c r="BR528" s="197" t="str">
        <f>IF(BO528="","Compléter la part variable",IF(AND($M528=Données!$I$2,BP528=""),"Compléter mont. unit. versé pour le BTE",IF(BQ528-$C$6&lt;0,0,BQ528-$C$6)))</f>
        <v>Compléter la part variable</v>
      </c>
      <c r="BS528" s="192" t="str">
        <f t="shared" si="234"/>
        <v>Date signature contrat absente ou non conforme</v>
      </c>
      <c r="BT528" s="24"/>
      <c r="BU528" s="29"/>
      <c r="BV528" s="61" t="str">
        <f t="shared" si="247"/>
        <v>Compléter la colonne M</v>
      </c>
      <c r="BW528" s="62"/>
      <c r="BX528" s="29"/>
      <c r="BY528" s="205" t="str">
        <f>IF($M528="","Compléter la colonne M",IF(BW528="","Compléter la part variable",IF($M528=Données!$I$3,BW528,IF(AND($M528=Données!$I$2,BX528=""),"Compléter la colonne précédente",IF(BW528-BX528&lt;=0,0,IF(BX528&gt;=144.44,BW528-144.44,BW528-BX528))))))</f>
        <v>Compléter la colonne M</v>
      </c>
      <c r="BZ528" s="197" t="str">
        <f>IF(BW528="","Compléter la part variable",IF(AND($M528=Données!$I$2,BX528=""),"Compléter mont. unit. versé pour le BTE",IF(BY528-$C$6&lt;0,0,BY528-$C$6)))</f>
        <v>Compléter la part variable</v>
      </c>
      <c r="CA528" s="192" t="str">
        <f t="shared" si="235"/>
        <v>Date signature contrat absente ou non conforme</v>
      </c>
      <c r="CB528" s="24"/>
      <c r="CC528" s="29"/>
      <c r="CD528" s="61" t="str">
        <f t="shared" si="248"/>
        <v>Compléter la colonne M</v>
      </c>
      <c r="CE528" s="62"/>
      <c r="CF528" s="29"/>
      <c r="CG528" s="205" t="str">
        <f>IF($M528="","Compléter la colonne M",IF(CE528="","Compléter la part variable",IF($M528=Données!$I$3,CE528,IF(AND($M528=Données!$I$2,CF528=""),"Compléter la colonne précédente",IF(CE528-CF528&lt;=0,0,IF(CF528&gt;=144.44,CE528-144.44,CE528-CF528))))))</f>
        <v>Compléter la colonne M</v>
      </c>
      <c r="CH528" s="197" t="str">
        <f>IF(CE528="","Compléter la part variable",IF(AND($M528=Données!$I$2,CF528=""),"Compléter mont. unit. versé pour le BTE",IF(CG528-$C$6&lt;0,0,CG528-$C$6)))</f>
        <v>Compléter la part variable</v>
      </c>
      <c r="CI528" s="192" t="str">
        <f t="shared" si="236"/>
        <v>Date signature contrat absente ou non conforme</v>
      </c>
      <c r="CJ528" s="24"/>
      <c r="CK528" s="29"/>
      <c r="CL528" s="61" t="str">
        <f t="shared" si="249"/>
        <v>Compléter la colonne M</v>
      </c>
      <c r="CM528" s="62"/>
      <c r="CN528" s="29"/>
      <c r="CO528" s="205" t="str">
        <f>IF($M528="","Compléter la colonne M",IF(CM528="","Compléter la part variable",IF($M528=Données!$I$3,CM528,IF(AND($M528=Données!$I$2,CN528=""),"Compléter la colonne précédente",IF(CM528-CN528&lt;=0,0,IF(CN528&gt;=144.44,CM528-144.44,CM528-CN528))))))</f>
        <v>Compléter la colonne M</v>
      </c>
      <c r="CP528" s="197" t="str">
        <f>IF(CM528="","Compléter la part variable",IF(AND($M528=Données!$I$2,CN528=""),"Compléter mont. unit. versé pour le BTE",IF(CO528-$C$6&lt;0,0,CO528-$C$6)))</f>
        <v>Compléter la part variable</v>
      </c>
      <c r="CQ528" s="192" t="str">
        <f t="shared" si="237"/>
        <v>Date signature contrat absente ou non conforme</v>
      </c>
      <c r="CR528" s="24"/>
      <c r="CS528" s="29"/>
      <c r="CT528" s="61" t="str">
        <f t="shared" si="250"/>
        <v>Compléter la colonne M</v>
      </c>
      <c r="CU528" s="62"/>
      <c r="CV528" s="29"/>
      <c r="CW528" s="205" t="str">
        <f>IF($M528="","Compléter la colonne M",IF(CU528="","Compléter la part variable",IF($M528=Données!$I$3,CU528,IF(AND($M528=Données!$I$2,CV528=""),"Compléter la colonne précédente",IF(CU528-CV528&lt;=0,0,IF(CV528&gt;=144.44,CU528-144.44,CU528-CV528))))))</f>
        <v>Compléter la colonne M</v>
      </c>
      <c r="CX528" s="197" t="str">
        <f>IF(CU528="","Compléter la part variable",IF(AND($M528=Données!$I$2,CV528=""),"Compléter mont. unit. versé pour le BTE",IF(CW528-$C$6&lt;0,0,CW528-$C$6)))</f>
        <v>Compléter la part variable</v>
      </c>
      <c r="CY528" s="192" t="str">
        <f t="shared" si="238"/>
        <v>Date signature contrat absente ou non conforme</v>
      </c>
      <c r="CZ528" s="24"/>
      <c r="DA528" s="29"/>
      <c r="DB528" s="61" t="str">
        <f t="shared" si="251"/>
        <v>Compléter la colonne M</v>
      </c>
      <c r="DC528" s="62"/>
      <c r="DD528" s="29"/>
      <c r="DE528" s="205" t="str">
        <f>IF($M528="","Compléter la colonne M",IF(DC528="","Compléter la part variable",IF($M528=Données!$I$3,DC528,IF(AND($M528=Données!$I$2,DD528=""),"Compléter la colonne précédente",IF(DC528-DD528&lt;=0,0,IF(DD528&gt;=144.44,DC528-144.44,DC528-DD528))))))</f>
        <v>Compléter la colonne M</v>
      </c>
      <c r="DF528" s="197" t="str">
        <f>IF(DC528="","Compléter la part variable",IF(AND($M528=Données!$I$2,DD528=""),"Compléter mont. unit. versé pour le BTE",IF(DE528-$C$6&lt;0,0,DE528-$C$6)))</f>
        <v>Compléter la part variable</v>
      </c>
      <c r="DG528" s="192" t="str">
        <f t="shared" si="239"/>
        <v>Date signature contrat absente ou non conforme</v>
      </c>
      <c r="DH528" s="106" t="str">
        <f t="shared" si="226"/>
        <v>Remplir les colonnes M,N, Q et P</v>
      </c>
      <c r="DI528" s="153" t="str">
        <f t="shared" si="227"/>
        <v>Remplir les colonnes M, N, Q et P</v>
      </c>
      <c r="DJ528" s="28" t="str">
        <f t="shared" si="228"/>
        <v>Remplir les colonnes M, N, Q et P</v>
      </c>
      <c r="DK528"/>
      <c r="DL528"/>
    </row>
    <row r="529" spans="1:116" x14ac:dyDescent="0.3">
      <c r="A529" s="132"/>
      <c r="B529" s="165"/>
      <c r="C529" s="43"/>
      <c r="D529" s="43"/>
      <c r="E529" s="43"/>
      <c r="F529" s="43"/>
      <c r="G529" s="133"/>
      <c r="H529" s="59"/>
      <c r="I529" s="29"/>
      <c r="J529" s="167"/>
      <c r="K529" s="167"/>
      <c r="L529" s="168"/>
      <c r="M529" s="141"/>
      <c r="N529" s="119"/>
      <c r="O529" s="69"/>
      <c r="P529" s="69"/>
      <c r="Q529" s="145"/>
      <c r="R529" s="24"/>
      <c r="S529" s="29"/>
      <c r="T529" s="61" t="str">
        <f t="shared" si="240"/>
        <v>Compléter la colonne M</v>
      </c>
      <c r="U529" s="62"/>
      <c r="V529" s="103" t="str">
        <f t="shared" si="224"/>
        <v>Compléter la colonne précédente</v>
      </c>
      <c r="W529" s="192" t="str">
        <f t="shared" si="225"/>
        <v>Date signature contrat absente ou non conforme</v>
      </c>
      <c r="X529" s="24"/>
      <c r="Y529" s="29"/>
      <c r="Z529" s="61" t="str">
        <f t="shared" si="241"/>
        <v>Compléter la colonne M</v>
      </c>
      <c r="AA529" s="62"/>
      <c r="AB529" s="29"/>
      <c r="AC529" s="205" t="str">
        <f>IF($M529="","Compléter la colonne M",IF(AA529="","Compléter la part variable",IF($M529=Données!$I$3,AA529,IF(AND($M529=Données!$I$2,AB529=""),"Compléter la colonne précédente",IF(AA529-AB529&lt;=0,0,IF(AB529&gt;=144.44,AA529-144.44,AA529-AB529))))))</f>
        <v>Compléter la colonne M</v>
      </c>
      <c r="AD529" s="197" t="str">
        <f>IF(AA529="","Compléter la part variable",IF(AND($M529=Données!$I$2,AB529=""),"Compléter mont. unit. versé pour le BTE",IF(AC529-$C$6&lt;0,0,AC529-$C$6)))</f>
        <v>Compléter la part variable</v>
      </c>
      <c r="AE529" s="192" t="str">
        <f t="shared" si="229"/>
        <v>Date signature contrat absente ou non conforme</v>
      </c>
      <c r="AF529" s="24"/>
      <c r="AG529" s="29"/>
      <c r="AH529" s="61" t="str">
        <f t="shared" si="242"/>
        <v>Compléter la colonne M</v>
      </c>
      <c r="AI529" s="62"/>
      <c r="AJ529" s="29"/>
      <c r="AK529" s="205" t="str">
        <f>IF($M529="","Compléter la colonne M",IF(AI529="","Compléter la part variable",IF($M529=Données!$I$3,AI529,IF(AND($M529=Données!$I$2,AJ529=""),"Compléter la colonne précédente",IF(AI529-AJ529&lt;=0,0,IF(AJ529&gt;=144.44,AI529-144.44,AI529-AJ529))))))</f>
        <v>Compléter la colonne M</v>
      </c>
      <c r="AL529" s="197" t="str">
        <f>IF(AI529="","Compléter la part variable",IF(AND($M529=Données!$I$2,AJ529=""),"Compléter mont. unit. versé pour le BTE",IF(AK529-$C$6&lt;0,0,AK529-$C$6)))</f>
        <v>Compléter la part variable</v>
      </c>
      <c r="AM529" s="192" t="str">
        <f t="shared" si="230"/>
        <v>Date signature contrat absente ou non conforme</v>
      </c>
      <c r="AN529" s="24"/>
      <c r="AO529" s="29"/>
      <c r="AP529" s="61" t="str">
        <f t="shared" si="243"/>
        <v>Compléter la colonne M</v>
      </c>
      <c r="AQ529" s="62"/>
      <c r="AR529" s="29"/>
      <c r="AS529" s="205" t="str">
        <f>IF($M529="","Compléter la colonne M",IF(AQ529="","Compléter la part variable",IF($M529=Données!$I$3,AQ529,IF(AND($M529=Données!$I$2,AR529=""),"Compléter la colonne précédente",IF(AQ529-AR529&lt;=0,0,IF(AR529&gt;=144.44,AQ529-144.44,AQ529-AR529))))))</f>
        <v>Compléter la colonne M</v>
      </c>
      <c r="AT529" s="197" t="str">
        <f>IF(AQ529="","Compléter la part variable",IF(AND($M529=Données!$I$2,AR529=""),"Compléter mont. unit. versé pour le BTE",IF(AS529-$C$6&lt;0,0,AS529-$C$6)))</f>
        <v>Compléter la part variable</v>
      </c>
      <c r="AU529" s="192" t="str">
        <f t="shared" si="231"/>
        <v>Date signature contrat absente ou non conforme</v>
      </c>
      <c r="AV529" s="24"/>
      <c r="AW529" s="29"/>
      <c r="AX529" s="61" t="str">
        <f t="shared" si="244"/>
        <v>Compléter la colonne M</v>
      </c>
      <c r="AY529" s="62"/>
      <c r="AZ529" s="29"/>
      <c r="BA529" s="205" t="str">
        <f>IF($M529="","Compléter la colonne M",IF(AY529="","Compléter la part variable",IF($M529=Données!$I$3,AY529,IF(AND($M529=Données!$I$2,AZ529=""),"Compléter la colonne précédente",IF(AY529-AZ529&lt;=0,0,IF(AZ529&gt;=144.44,AY529-144.44,AY529-AZ529))))))</f>
        <v>Compléter la colonne M</v>
      </c>
      <c r="BB529" s="197" t="str">
        <f>IF(AY529="","Compléter la part variable",IF(AND($M529=Données!$I$2,AZ529=""),"Compléter mont. unit. versé pour le BTE",IF(BA529-$C$6&lt;0,0,BA529-$C$6)))</f>
        <v>Compléter la part variable</v>
      </c>
      <c r="BC529" s="192" t="str">
        <f t="shared" si="232"/>
        <v>Date signature contrat absente ou non conforme</v>
      </c>
      <c r="BD529" s="24"/>
      <c r="BE529" s="29"/>
      <c r="BF529" s="61" t="str">
        <f t="shared" si="245"/>
        <v>Compléter la colonne M</v>
      </c>
      <c r="BG529" s="62"/>
      <c r="BH529" s="29"/>
      <c r="BI529" s="205" t="str">
        <f>IF($M529="","Compléter la colonne M",IF(BG529="","Compléter la part variable",IF($M529=Données!$I$3,BG529,IF(AND($M529=Données!$I$2,BH529=""),"Compléter la colonne précédente",IF(BG529-BH529&lt;=0,0,IF(BH529&gt;=144.44,BG529-144.44,BG529-BH529))))))</f>
        <v>Compléter la colonne M</v>
      </c>
      <c r="BJ529" s="197" t="str">
        <f>IF(BG529="","Compléter la part variable",IF(AND($M529=Données!$I$2,BH529=""),"Compléter mont. unit. versé pour le BTE",IF(BI529-$C$6&lt;0,0,BI529-$C$6)))</f>
        <v>Compléter la part variable</v>
      </c>
      <c r="BK529" s="192" t="str">
        <f t="shared" si="233"/>
        <v>Date signature contrat absente ou non conforme</v>
      </c>
      <c r="BL529" s="24"/>
      <c r="BM529" s="29"/>
      <c r="BN529" s="61" t="str">
        <f t="shared" si="246"/>
        <v>Compléter la colonne M</v>
      </c>
      <c r="BO529" s="62"/>
      <c r="BP529" s="29"/>
      <c r="BQ529" s="205" t="str">
        <f>IF($M529="","Compléter la colonne M",IF(BO529="","Compléter la part variable",IF($M529=Données!$I$3,BO529,IF(AND($M529=Données!$I$2,BP529=""),"Compléter la colonne précédente",IF(BO529-BP529&lt;=0,0,IF(BP529&gt;=144.44,BO529-144.44,BO529-BP529))))))</f>
        <v>Compléter la colonne M</v>
      </c>
      <c r="BR529" s="197" t="str">
        <f>IF(BO529="","Compléter la part variable",IF(AND($M529=Données!$I$2,BP529=""),"Compléter mont. unit. versé pour le BTE",IF(BQ529-$C$6&lt;0,0,BQ529-$C$6)))</f>
        <v>Compléter la part variable</v>
      </c>
      <c r="BS529" s="192" t="str">
        <f t="shared" si="234"/>
        <v>Date signature contrat absente ou non conforme</v>
      </c>
      <c r="BT529" s="24"/>
      <c r="BU529" s="29"/>
      <c r="BV529" s="61" t="str">
        <f t="shared" si="247"/>
        <v>Compléter la colonne M</v>
      </c>
      <c r="BW529" s="62"/>
      <c r="BX529" s="29"/>
      <c r="BY529" s="205" t="str">
        <f>IF($M529="","Compléter la colonne M",IF(BW529="","Compléter la part variable",IF($M529=Données!$I$3,BW529,IF(AND($M529=Données!$I$2,BX529=""),"Compléter la colonne précédente",IF(BW529-BX529&lt;=0,0,IF(BX529&gt;=144.44,BW529-144.44,BW529-BX529))))))</f>
        <v>Compléter la colonne M</v>
      </c>
      <c r="BZ529" s="197" t="str">
        <f>IF(BW529="","Compléter la part variable",IF(AND($M529=Données!$I$2,BX529=""),"Compléter mont. unit. versé pour le BTE",IF(BY529-$C$6&lt;0,0,BY529-$C$6)))</f>
        <v>Compléter la part variable</v>
      </c>
      <c r="CA529" s="192" t="str">
        <f t="shared" si="235"/>
        <v>Date signature contrat absente ou non conforme</v>
      </c>
      <c r="CB529" s="24"/>
      <c r="CC529" s="29"/>
      <c r="CD529" s="61" t="str">
        <f t="shared" si="248"/>
        <v>Compléter la colonne M</v>
      </c>
      <c r="CE529" s="62"/>
      <c r="CF529" s="29"/>
      <c r="CG529" s="205" t="str">
        <f>IF($M529="","Compléter la colonne M",IF(CE529="","Compléter la part variable",IF($M529=Données!$I$3,CE529,IF(AND($M529=Données!$I$2,CF529=""),"Compléter la colonne précédente",IF(CE529-CF529&lt;=0,0,IF(CF529&gt;=144.44,CE529-144.44,CE529-CF529))))))</f>
        <v>Compléter la colonne M</v>
      </c>
      <c r="CH529" s="197" t="str">
        <f>IF(CE529="","Compléter la part variable",IF(AND($M529=Données!$I$2,CF529=""),"Compléter mont. unit. versé pour le BTE",IF(CG529-$C$6&lt;0,0,CG529-$C$6)))</f>
        <v>Compléter la part variable</v>
      </c>
      <c r="CI529" s="192" t="str">
        <f t="shared" si="236"/>
        <v>Date signature contrat absente ou non conforme</v>
      </c>
      <c r="CJ529" s="24"/>
      <c r="CK529" s="29"/>
      <c r="CL529" s="61" t="str">
        <f t="shared" si="249"/>
        <v>Compléter la colonne M</v>
      </c>
      <c r="CM529" s="62"/>
      <c r="CN529" s="29"/>
      <c r="CO529" s="205" t="str">
        <f>IF($M529="","Compléter la colonne M",IF(CM529="","Compléter la part variable",IF($M529=Données!$I$3,CM529,IF(AND($M529=Données!$I$2,CN529=""),"Compléter la colonne précédente",IF(CM529-CN529&lt;=0,0,IF(CN529&gt;=144.44,CM529-144.44,CM529-CN529))))))</f>
        <v>Compléter la colonne M</v>
      </c>
      <c r="CP529" s="197" t="str">
        <f>IF(CM529="","Compléter la part variable",IF(AND($M529=Données!$I$2,CN529=""),"Compléter mont. unit. versé pour le BTE",IF(CO529-$C$6&lt;0,0,CO529-$C$6)))</f>
        <v>Compléter la part variable</v>
      </c>
      <c r="CQ529" s="192" t="str">
        <f t="shared" si="237"/>
        <v>Date signature contrat absente ou non conforme</v>
      </c>
      <c r="CR529" s="24"/>
      <c r="CS529" s="29"/>
      <c r="CT529" s="61" t="str">
        <f t="shared" si="250"/>
        <v>Compléter la colonne M</v>
      </c>
      <c r="CU529" s="62"/>
      <c r="CV529" s="29"/>
      <c r="CW529" s="205" t="str">
        <f>IF($M529="","Compléter la colonne M",IF(CU529="","Compléter la part variable",IF($M529=Données!$I$3,CU529,IF(AND($M529=Données!$I$2,CV529=""),"Compléter la colonne précédente",IF(CU529-CV529&lt;=0,0,IF(CV529&gt;=144.44,CU529-144.44,CU529-CV529))))))</f>
        <v>Compléter la colonne M</v>
      </c>
      <c r="CX529" s="197" t="str">
        <f>IF(CU529="","Compléter la part variable",IF(AND($M529=Données!$I$2,CV529=""),"Compléter mont. unit. versé pour le BTE",IF(CW529-$C$6&lt;0,0,CW529-$C$6)))</f>
        <v>Compléter la part variable</v>
      </c>
      <c r="CY529" s="192" t="str">
        <f t="shared" si="238"/>
        <v>Date signature contrat absente ou non conforme</v>
      </c>
      <c r="CZ529" s="24"/>
      <c r="DA529" s="29"/>
      <c r="DB529" s="61" t="str">
        <f t="shared" si="251"/>
        <v>Compléter la colonne M</v>
      </c>
      <c r="DC529" s="62"/>
      <c r="DD529" s="29"/>
      <c r="DE529" s="205" t="str">
        <f>IF($M529="","Compléter la colonne M",IF(DC529="","Compléter la part variable",IF($M529=Données!$I$3,DC529,IF(AND($M529=Données!$I$2,DD529=""),"Compléter la colonne précédente",IF(DC529-DD529&lt;=0,0,IF(DD529&gt;=144.44,DC529-144.44,DC529-DD529))))))</f>
        <v>Compléter la colonne M</v>
      </c>
      <c r="DF529" s="197" t="str">
        <f>IF(DC529="","Compléter la part variable",IF(AND($M529=Données!$I$2,DD529=""),"Compléter mont. unit. versé pour le BTE",IF(DE529-$C$6&lt;0,0,DE529-$C$6)))</f>
        <v>Compléter la part variable</v>
      </c>
      <c r="DG529" s="192" t="str">
        <f t="shared" si="239"/>
        <v>Date signature contrat absente ou non conforme</v>
      </c>
      <c r="DH529" s="106" t="str">
        <f t="shared" si="226"/>
        <v>Remplir les colonnes M,N, Q et P</v>
      </c>
      <c r="DI529" s="153" t="str">
        <f t="shared" si="227"/>
        <v>Remplir les colonnes M, N, Q et P</v>
      </c>
      <c r="DJ529" s="28" t="str">
        <f t="shared" si="228"/>
        <v>Remplir les colonnes M, N, Q et P</v>
      </c>
      <c r="DK529"/>
      <c r="DL529"/>
    </row>
    <row r="530" spans="1:116" x14ac:dyDescent="0.3">
      <c r="A530" s="132"/>
      <c r="B530" s="165"/>
      <c r="C530" s="43"/>
      <c r="D530" s="43"/>
      <c r="E530" s="43"/>
      <c r="F530" s="43"/>
      <c r="G530" s="133"/>
      <c r="H530" s="59"/>
      <c r="I530" s="29"/>
      <c r="J530" s="167"/>
      <c r="K530" s="167"/>
      <c r="L530" s="168"/>
      <c r="M530" s="141"/>
      <c r="N530" s="119"/>
      <c r="O530" s="69"/>
      <c r="P530" s="69"/>
      <c r="Q530" s="145"/>
      <c r="R530" s="24"/>
      <c r="S530" s="29"/>
      <c r="T530" s="61" t="str">
        <f t="shared" si="240"/>
        <v>Compléter la colonne M</v>
      </c>
      <c r="U530" s="62"/>
      <c r="V530" s="103" t="str">
        <f t="shared" si="224"/>
        <v>Compléter la colonne précédente</v>
      </c>
      <c r="W530" s="192" t="str">
        <f t="shared" si="225"/>
        <v>Date signature contrat absente ou non conforme</v>
      </c>
      <c r="X530" s="24"/>
      <c r="Y530" s="29"/>
      <c r="Z530" s="61" t="str">
        <f t="shared" si="241"/>
        <v>Compléter la colonne M</v>
      </c>
      <c r="AA530" s="62"/>
      <c r="AB530" s="29"/>
      <c r="AC530" s="205" t="str">
        <f>IF($M530="","Compléter la colonne M",IF(AA530="","Compléter la part variable",IF($M530=Données!$I$3,AA530,IF(AND($M530=Données!$I$2,AB530=""),"Compléter la colonne précédente",IF(AA530-AB530&lt;=0,0,IF(AB530&gt;=144.44,AA530-144.44,AA530-AB530))))))</f>
        <v>Compléter la colonne M</v>
      </c>
      <c r="AD530" s="197" t="str">
        <f>IF(AA530="","Compléter la part variable",IF(AND($M530=Données!$I$2,AB530=""),"Compléter mont. unit. versé pour le BTE",IF(AC530-$C$6&lt;0,0,AC530-$C$6)))</f>
        <v>Compléter la part variable</v>
      </c>
      <c r="AE530" s="192" t="str">
        <f t="shared" si="229"/>
        <v>Date signature contrat absente ou non conforme</v>
      </c>
      <c r="AF530" s="24"/>
      <c r="AG530" s="29"/>
      <c r="AH530" s="61" t="str">
        <f t="shared" si="242"/>
        <v>Compléter la colonne M</v>
      </c>
      <c r="AI530" s="62"/>
      <c r="AJ530" s="29"/>
      <c r="AK530" s="205" t="str">
        <f>IF($M530="","Compléter la colonne M",IF(AI530="","Compléter la part variable",IF($M530=Données!$I$3,AI530,IF(AND($M530=Données!$I$2,AJ530=""),"Compléter la colonne précédente",IF(AI530-AJ530&lt;=0,0,IF(AJ530&gt;=144.44,AI530-144.44,AI530-AJ530))))))</f>
        <v>Compléter la colonne M</v>
      </c>
      <c r="AL530" s="197" t="str">
        <f>IF(AI530="","Compléter la part variable",IF(AND($M530=Données!$I$2,AJ530=""),"Compléter mont. unit. versé pour le BTE",IF(AK530-$C$6&lt;0,0,AK530-$C$6)))</f>
        <v>Compléter la part variable</v>
      </c>
      <c r="AM530" s="192" t="str">
        <f t="shared" si="230"/>
        <v>Date signature contrat absente ou non conforme</v>
      </c>
      <c r="AN530" s="24"/>
      <c r="AO530" s="29"/>
      <c r="AP530" s="61" t="str">
        <f t="shared" si="243"/>
        <v>Compléter la colonne M</v>
      </c>
      <c r="AQ530" s="62"/>
      <c r="AR530" s="29"/>
      <c r="AS530" s="205" t="str">
        <f>IF($M530="","Compléter la colonne M",IF(AQ530="","Compléter la part variable",IF($M530=Données!$I$3,AQ530,IF(AND($M530=Données!$I$2,AR530=""),"Compléter la colonne précédente",IF(AQ530-AR530&lt;=0,0,IF(AR530&gt;=144.44,AQ530-144.44,AQ530-AR530))))))</f>
        <v>Compléter la colonne M</v>
      </c>
      <c r="AT530" s="197" t="str">
        <f>IF(AQ530="","Compléter la part variable",IF(AND($M530=Données!$I$2,AR530=""),"Compléter mont. unit. versé pour le BTE",IF(AS530-$C$6&lt;0,0,AS530-$C$6)))</f>
        <v>Compléter la part variable</v>
      </c>
      <c r="AU530" s="192" t="str">
        <f t="shared" si="231"/>
        <v>Date signature contrat absente ou non conforme</v>
      </c>
      <c r="AV530" s="24"/>
      <c r="AW530" s="29"/>
      <c r="AX530" s="61" t="str">
        <f t="shared" si="244"/>
        <v>Compléter la colonne M</v>
      </c>
      <c r="AY530" s="62"/>
      <c r="AZ530" s="29"/>
      <c r="BA530" s="205" t="str">
        <f>IF($M530="","Compléter la colonne M",IF(AY530="","Compléter la part variable",IF($M530=Données!$I$3,AY530,IF(AND($M530=Données!$I$2,AZ530=""),"Compléter la colonne précédente",IF(AY530-AZ530&lt;=0,0,IF(AZ530&gt;=144.44,AY530-144.44,AY530-AZ530))))))</f>
        <v>Compléter la colonne M</v>
      </c>
      <c r="BB530" s="197" t="str">
        <f>IF(AY530="","Compléter la part variable",IF(AND($M530=Données!$I$2,AZ530=""),"Compléter mont. unit. versé pour le BTE",IF(BA530-$C$6&lt;0,0,BA530-$C$6)))</f>
        <v>Compléter la part variable</v>
      </c>
      <c r="BC530" s="192" t="str">
        <f t="shared" si="232"/>
        <v>Date signature contrat absente ou non conforme</v>
      </c>
      <c r="BD530" s="24"/>
      <c r="BE530" s="29"/>
      <c r="BF530" s="61" t="str">
        <f t="shared" si="245"/>
        <v>Compléter la colonne M</v>
      </c>
      <c r="BG530" s="62"/>
      <c r="BH530" s="29"/>
      <c r="BI530" s="205" t="str">
        <f>IF($M530="","Compléter la colonne M",IF(BG530="","Compléter la part variable",IF($M530=Données!$I$3,BG530,IF(AND($M530=Données!$I$2,BH530=""),"Compléter la colonne précédente",IF(BG530-BH530&lt;=0,0,IF(BH530&gt;=144.44,BG530-144.44,BG530-BH530))))))</f>
        <v>Compléter la colonne M</v>
      </c>
      <c r="BJ530" s="197" t="str">
        <f>IF(BG530="","Compléter la part variable",IF(AND($M530=Données!$I$2,BH530=""),"Compléter mont. unit. versé pour le BTE",IF(BI530-$C$6&lt;0,0,BI530-$C$6)))</f>
        <v>Compléter la part variable</v>
      </c>
      <c r="BK530" s="192" t="str">
        <f t="shared" si="233"/>
        <v>Date signature contrat absente ou non conforme</v>
      </c>
      <c r="BL530" s="24"/>
      <c r="BM530" s="29"/>
      <c r="BN530" s="61" t="str">
        <f t="shared" si="246"/>
        <v>Compléter la colonne M</v>
      </c>
      <c r="BO530" s="62"/>
      <c r="BP530" s="29"/>
      <c r="BQ530" s="205" t="str">
        <f>IF($M530="","Compléter la colonne M",IF(BO530="","Compléter la part variable",IF($M530=Données!$I$3,BO530,IF(AND($M530=Données!$I$2,BP530=""),"Compléter la colonne précédente",IF(BO530-BP530&lt;=0,0,IF(BP530&gt;=144.44,BO530-144.44,BO530-BP530))))))</f>
        <v>Compléter la colonne M</v>
      </c>
      <c r="BR530" s="197" t="str">
        <f>IF(BO530="","Compléter la part variable",IF(AND($M530=Données!$I$2,BP530=""),"Compléter mont. unit. versé pour le BTE",IF(BQ530-$C$6&lt;0,0,BQ530-$C$6)))</f>
        <v>Compléter la part variable</v>
      </c>
      <c r="BS530" s="192" t="str">
        <f t="shared" si="234"/>
        <v>Date signature contrat absente ou non conforme</v>
      </c>
      <c r="BT530" s="24"/>
      <c r="BU530" s="29"/>
      <c r="BV530" s="61" t="str">
        <f t="shared" si="247"/>
        <v>Compléter la colonne M</v>
      </c>
      <c r="BW530" s="62"/>
      <c r="BX530" s="29"/>
      <c r="BY530" s="205" t="str">
        <f>IF($M530="","Compléter la colonne M",IF(BW530="","Compléter la part variable",IF($M530=Données!$I$3,BW530,IF(AND($M530=Données!$I$2,BX530=""),"Compléter la colonne précédente",IF(BW530-BX530&lt;=0,0,IF(BX530&gt;=144.44,BW530-144.44,BW530-BX530))))))</f>
        <v>Compléter la colonne M</v>
      </c>
      <c r="BZ530" s="197" t="str">
        <f>IF(BW530="","Compléter la part variable",IF(AND($M530=Données!$I$2,BX530=""),"Compléter mont. unit. versé pour le BTE",IF(BY530-$C$6&lt;0,0,BY530-$C$6)))</f>
        <v>Compléter la part variable</v>
      </c>
      <c r="CA530" s="192" t="str">
        <f t="shared" si="235"/>
        <v>Date signature contrat absente ou non conforme</v>
      </c>
      <c r="CB530" s="24"/>
      <c r="CC530" s="29"/>
      <c r="CD530" s="61" t="str">
        <f t="shared" si="248"/>
        <v>Compléter la colonne M</v>
      </c>
      <c r="CE530" s="62"/>
      <c r="CF530" s="29"/>
      <c r="CG530" s="205" t="str">
        <f>IF($M530="","Compléter la colonne M",IF(CE530="","Compléter la part variable",IF($M530=Données!$I$3,CE530,IF(AND($M530=Données!$I$2,CF530=""),"Compléter la colonne précédente",IF(CE530-CF530&lt;=0,0,IF(CF530&gt;=144.44,CE530-144.44,CE530-CF530))))))</f>
        <v>Compléter la colonne M</v>
      </c>
      <c r="CH530" s="197" t="str">
        <f>IF(CE530="","Compléter la part variable",IF(AND($M530=Données!$I$2,CF530=""),"Compléter mont. unit. versé pour le BTE",IF(CG530-$C$6&lt;0,0,CG530-$C$6)))</f>
        <v>Compléter la part variable</v>
      </c>
      <c r="CI530" s="192" t="str">
        <f t="shared" si="236"/>
        <v>Date signature contrat absente ou non conforme</v>
      </c>
      <c r="CJ530" s="24"/>
      <c r="CK530" s="29"/>
      <c r="CL530" s="61" t="str">
        <f t="shared" si="249"/>
        <v>Compléter la colonne M</v>
      </c>
      <c r="CM530" s="62"/>
      <c r="CN530" s="29"/>
      <c r="CO530" s="205" t="str">
        <f>IF($M530="","Compléter la colonne M",IF(CM530="","Compléter la part variable",IF($M530=Données!$I$3,CM530,IF(AND($M530=Données!$I$2,CN530=""),"Compléter la colonne précédente",IF(CM530-CN530&lt;=0,0,IF(CN530&gt;=144.44,CM530-144.44,CM530-CN530))))))</f>
        <v>Compléter la colonne M</v>
      </c>
      <c r="CP530" s="197" t="str">
        <f>IF(CM530="","Compléter la part variable",IF(AND($M530=Données!$I$2,CN530=""),"Compléter mont. unit. versé pour le BTE",IF(CO530-$C$6&lt;0,0,CO530-$C$6)))</f>
        <v>Compléter la part variable</v>
      </c>
      <c r="CQ530" s="192" t="str">
        <f t="shared" si="237"/>
        <v>Date signature contrat absente ou non conforme</v>
      </c>
      <c r="CR530" s="24"/>
      <c r="CS530" s="29"/>
      <c r="CT530" s="61" t="str">
        <f t="shared" si="250"/>
        <v>Compléter la colonne M</v>
      </c>
      <c r="CU530" s="62"/>
      <c r="CV530" s="29"/>
      <c r="CW530" s="205" t="str">
        <f>IF($M530="","Compléter la colonne M",IF(CU530="","Compléter la part variable",IF($M530=Données!$I$3,CU530,IF(AND($M530=Données!$I$2,CV530=""),"Compléter la colonne précédente",IF(CU530-CV530&lt;=0,0,IF(CV530&gt;=144.44,CU530-144.44,CU530-CV530))))))</f>
        <v>Compléter la colonne M</v>
      </c>
      <c r="CX530" s="197" t="str">
        <f>IF(CU530="","Compléter la part variable",IF(AND($M530=Données!$I$2,CV530=""),"Compléter mont. unit. versé pour le BTE",IF(CW530-$C$6&lt;0,0,CW530-$C$6)))</f>
        <v>Compléter la part variable</v>
      </c>
      <c r="CY530" s="192" t="str">
        <f t="shared" si="238"/>
        <v>Date signature contrat absente ou non conforme</v>
      </c>
      <c r="CZ530" s="24"/>
      <c r="DA530" s="29"/>
      <c r="DB530" s="61" t="str">
        <f t="shared" si="251"/>
        <v>Compléter la colonne M</v>
      </c>
      <c r="DC530" s="62"/>
      <c r="DD530" s="29"/>
      <c r="DE530" s="205" t="str">
        <f>IF($M530="","Compléter la colonne M",IF(DC530="","Compléter la part variable",IF($M530=Données!$I$3,DC530,IF(AND($M530=Données!$I$2,DD530=""),"Compléter la colonne précédente",IF(DC530-DD530&lt;=0,0,IF(DD530&gt;=144.44,DC530-144.44,DC530-DD530))))))</f>
        <v>Compléter la colonne M</v>
      </c>
      <c r="DF530" s="197" t="str">
        <f>IF(DC530="","Compléter la part variable",IF(AND($M530=Données!$I$2,DD530=""),"Compléter mont. unit. versé pour le BTE",IF(DE530-$C$6&lt;0,0,DE530-$C$6)))</f>
        <v>Compléter la part variable</v>
      </c>
      <c r="DG530" s="192" t="str">
        <f t="shared" si="239"/>
        <v>Date signature contrat absente ou non conforme</v>
      </c>
      <c r="DH530" s="106" t="str">
        <f t="shared" si="226"/>
        <v>Remplir les colonnes M,N, Q et P</v>
      </c>
      <c r="DI530" s="153" t="str">
        <f t="shared" si="227"/>
        <v>Remplir les colonnes M, N, Q et P</v>
      </c>
      <c r="DJ530" s="28" t="str">
        <f t="shared" si="228"/>
        <v>Remplir les colonnes M, N, Q et P</v>
      </c>
      <c r="DK530"/>
      <c r="DL530"/>
    </row>
    <row r="531" spans="1:116" x14ac:dyDescent="0.3">
      <c r="A531" s="132"/>
      <c r="B531" s="165"/>
      <c r="C531" s="43"/>
      <c r="D531" s="43"/>
      <c r="E531" s="43"/>
      <c r="F531" s="43"/>
      <c r="G531" s="133"/>
      <c r="H531" s="59"/>
      <c r="I531" s="29"/>
      <c r="J531" s="167"/>
      <c r="K531" s="167"/>
      <c r="L531" s="168"/>
      <c r="M531" s="141"/>
      <c r="N531" s="119"/>
      <c r="O531" s="69"/>
      <c r="P531" s="69"/>
      <c r="Q531" s="145"/>
      <c r="R531" s="24"/>
      <c r="S531" s="29"/>
      <c r="T531" s="61" t="str">
        <f t="shared" si="240"/>
        <v>Compléter la colonne M</v>
      </c>
      <c r="U531" s="62"/>
      <c r="V531" s="103" t="str">
        <f t="shared" si="224"/>
        <v>Compléter la colonne précédente</v>
      </c>
      <c r="W531" s="192" t="str">
        <f t="shared" si="225"/>
        <v>Date signature contrat absente ou non conforme</v>
      </c>
      <c r="X531" s="24"/>
      <c r="Y531" s="29"/>
      <c r="Z531" s="61" t="str">
        <f t="shared" si="241"/>
        <v>Compléter la colonne M</v>
      </c>
      <c r="AA531" s="62"/>
      <c r="AB531" s="29"/>
      <c r="AC531" s="205" t="str">
        <f>IF($M531="","Compléter la colonne M",IF(AA531="","Compléter la part variable",IF($M531=Données!$I$3,AA531,IF(AND($M531=Données!$I$2,AB531=""),"Compléter la colonne précédente",IF(AA531-AB531&lt;=0,0,IF(AB531&gt;=144.44,AA531-144.44,AA531-AB531))))))</f>
        <v>Compléter la colonne M</v>
      </c>
      <c r="AD531" s="197" t="str">
        <f>IF(AA531="","Compléter la part variable",IF(AND($M531=Données!$I$2,AB531=""),"Compléter mont. unit. versé pour le BTE",IF(AC531-$C$6&lt;0,0,AC531-$C$6)))</f>
        <v>Compléter la part variable</v>
      </c>
      <c r="AE531" s="192" t="str">
        <f t="shared" si="229"/>
        <v>Date signature contrat absente ou non conforme</v>
      </c>
      <c r="AF531" s="24"/>
      <c r="AG531" s="29"/>
      <c r="AH531" s="61" t="str">
        <f t="shared" si="242"/>
        <v>Compléter la colonne M</v>
      </c>
      <c r="AI531" s="62"/>
      <c r="AJ531" s="29"/>
      <c r="AK531" s="205" t="str">
        <f>IF($M531="","Compléter la colonne M",IF(AI531="","Compléter la part variable",IF($M531=Données!$I$3,AI531,IF(AND($M531=Données!$I$2,AJ531=""),"Compléter la colonne précédente",IF(AI531-AJ531&lt;=0,0,IF(AJ531&gt;=144.44,AI531-144.44,AI531-AJ531))))))</f>
        <v>Compléter la colonne M</v>
      </c>
      <c r="AL531" s="197" t="str">
        <f>IF(AI531="","Compléter la part variable",IF(AND($M531=Données!$I$2,AJ531=""),"Compléter mont. unit. versé pour le BTE",IF(AK531-$C$6&lt;0,0,AK531-$C$6)))</f>
        <v>Compléter la part variable</v>
      </c>
      <c r="AM531" s="192" t="str">
        <f t="shared" si="230"/>
        <v>Date signature contrat absente ou non conforme</v>
      </c>
      <c r="AN531" s="24"/>
      <c r="AO531" s="29"/>
      <c r="AP531" s="61" t="str">
        <f t="shared" si="243"/>
        <v>Compléter la colonne M</v>
      </c>
      <c r="AQ531" s="62"/>
      <c r="AR531" s="29"/>
      <c r="AS531" s="205" t="str">
        <f>IF($M531="","Compléter la colonne M",IF(AQ531="","Compléter la part variable",IF($M531=Données!$I$3,AQ531,IF(AND($M531=Données!$I$2,AR531=""),"Compléter la colonne précédente",IF(AQ531-AR531&lt;=0,0,IF(AR531&gt;=144.44,AQ531-144.44,AQ531-AR531))))))</f>
        <v>Compléter la colonne M</v>
      </c>
      <c r="AT531" s="197" t="str">
        <f>IF(AQ531="","Compléter la part variable",IF(AND($M531=Données!$I$2,AR531=""),"Compléter mont. unit. versé pour le BTE",IF(AS531-$C$6&lt;0,0,AS531-$C$6)))</f>
        <v>Compléter la part variable</v>
      </c>
      <c r="AU531" s="192" t="str">
        <f t="shared" si="231"/>
        <v>Date signature contrat absente ou non conforme</v>
      </c>
      <c r="AV531" s="24"/>
      <c r="AW531" s="29"/>
      <c r="AX531" s="61" t="str">
        <f t="shared" si="244"/>
        <v>Compléter la colonne M</v>
      </c>
      <c r="AY531" s="62"/>
      <c r="AZ531" s="29"/>
      <c r="BA531" s="205" t="str">
        <f>IF($M531="","Compléter la colonne M",IF(AY531="","Compléter la part variable",IF($M531=Données!$I$3,AY531,IF(AND($M531=Données!$I$2,AZ531=""),"Compléter la colonne précédente",IF(AY531-AZ531&lt;=0,0,IF(AZ531&gt;=144.44,AY531-144.44,AY531-AZ531))))))</f>
        <v>Compléter la colonne M</v>
      </c>
      <c r="BB531" s="197" t="str">
        <f>IF(AY531="","Compléter la part variable",IF(AND($M531=Données!$I$2,AZ531=""),"Compléter mont. unit. versé pour le BTE",IF(BA531-$C$6&lt;0,0,BA531-$C$6)))</f>
        <v>Compléter la part variable</v>
      </c>
      <c r="BC531" s="192" t="str">
        <f t="shared" si="232"/>
        <v>Date signature contrat absente ou non conforme</v>
      </c>
      <c r="BD531" s="24"/>
      <c r="BE531" s="29"/>
      <c r="BF531" s="61" t="str">
        <f t="shared" si="245"/>
        <v>Compléter la colonne M</v>
      </c>
      <c r="BG531" s="62"/>
      <c r="BH531" s="29"/>
      <c r="BI531" s="205" t="str">
        <f>IF($M531="","Compléter la colonne M",IF(BG531="","Compléter la part variable",IF($M531=Données!$I$3,BG531,IF(AND($M531=Données!$I$2,BH531=""),"Compléter la colonne précédente",IF(BG531-BH531&lt;=0,0,IF(BH531&gt;=144.44,BG531-144.44,BG531-BH531))))))</f>
        <v>Compléter la colonne M</v>
      </c>
      <c r="BJ531" s="197" t="str">
        <f>IF(BG531="","Compléter la part variable",IF(AND($M531=Données!$I$2,BH531=""),"Compléter mont. unit. versé pour le BTE",IF(BI531-$C$6&lt;0,0,BI531-$C$6)))</f>
        <v>Compléter la part variable</v>
      </c>
      <c r="BK531" s="192" t="str">
        <f t="shared" si="233"/>
        <v>Date signature contrat absente ou non conforme</v>
      </c>
      <c r="BL531" s="24"/>
      <c r="BM531" s="29"/>
      <c r="BN531" s="61" t="str">
        <f t="shared" si="246"/>
        <v>Compléter la colonne M</v>
      </c>
      <c r="BO531" s="62"/>
      <c r="BP531" s="29"/>
      <c r="BQ531" s="205" t="str">
        <f>IF($M531="","Compléter la colonne M",IF(BO531="","Compléter la part variable",IF($M531=Données!$I$3,BO531,IF(AND($M531=Données!$I$2,BP531=""),"Compléter la colonne précédente",IF(BO531-BP531&lt;=0,0,IF(BP531&gt;=144.44,BO531-144.44,BO531-BP531))))))</f>
        <v>Compléter la colonne M</v>
      </c>
      <c r="BR531" s="197" t="str">
        <f>IF(BO531="","Compléter la part variable",IF(AND($M531=Données!$I$2,BP531=""),"Compléter mont. unit. versé pour le BTE",IF(BQ531-$C$6&lt;0,0,BQ531-$C$6)))</f>
        <v>Compléter la part variable</v>
      </c>
      <c r="BS531" s="192" t="str">
        <f t="shared" si="234"/>
        <v>Date signature contrat absente ou non conforme</v>
      </c>
      <c r="BT531" s="24"/>
      <c r="BU531" s="29"/>
      <c r="BV531" s="61" t="str">
        <f t="shared" si="247"/>
        <v>Compléter la colonne M</v>
      </c>
      <c r="BW531" s="62"/>
      <c r="BX531" s="29"/>
      <c r="BY531" s="205" t="str">
        <f>IF($M531="","Compléter la colonne M",IF(BW531="","Compléter la part variable",IF($M531=Données!$I$3,BW531,IF(AND($M531=Données!$I$2,BX531=""),"Compléter la colonne précédente",IF(BW531-BX531&lt;=0,0,IF(BX531&gt;=144.44,BW531-144.44,BW531-BX531))))))</f>
        <v>Compléter la colonne M</v>
      </c>
      <c r="BZ531" s="197" t="str">
        <f>IF(BW531="","Compléter la part variable",IF(AND($M531=Données!$I$2,BX531=""),"Compléter mont. unit. versé pour le BTE",IF(BY531-$C$6&lt;0,0,BY531-$C$6)))</f>
        <v>Compléter la part variable</v>
      </c>
      <c r="CA531" s="192" t="str">
        <f t="shared" si="235"/>
        <v>Date signature contrat absente ou non conforme</v>
      </c>
      <c r="CB531" s="24"/>
      <c r="CC531" s="29"/>
      <c r="CD531" s="61" t="str">
        <f t="shared" si="248"/>
        <v>Compléter la colonne M</v>
      </c>
      <c r="CE531" s="62"/>
      <c r="CF531" s="29"/>
      <c r="CG531" s="205" t="str">
        <f>IF($M531="","Compléter la colonne M",IF(CE531="","Compléter la part variable",IF($M531=Données!$I$3,CE531,IF(AND($M531=Données!$I$2,CF531=""),"Compléter la colonne précédente",IF(CE531-CF531&lt;=0,0,IF(CF531&gt;=144.44,CE531-144.44,CE531-CF531))))))</f>
        <v>Compléter la colonne M</v>
      </c>
      <c r="CH531" s="197" t="str">
        <f>IF(CE531="","Compléter la part variable",IF(AND($M531=Données!$I$2,CF531=""),"Compléter mont. unit. versé pour le BTE",IF(CG531-$C$6&lt;0,0,CG531-$C$6)))</f>
        <v>Compléter la part variable</v>
      </c>
      <c r="CI531" s="192" t="str">
        <f t="shared" si="236"/>
        <v>Date signature contrat absente ou non conforme</v>
      </c>
      <c r="CJ531" s="24"/>
      <c r="CK531" s="29"/>
      <c r="CL531" s="61" t="str">
        <f t="shared" si="249"/>
        <v>Compléter la colonne M</v>
      </c>
      <c r="CM531" s="62"/>
      <c r="CN531" s="29"/>
      <c r="CO531" s="205" t="str">
        <f>IF($M531="","Compléter la colonne M",IF(CM531="","Compléter la part variable",IF($M531=Données!$I$3,CM531,IF(AND($M531=Données!$I$2,CN531=""),"Compléter la colonne précédente",IF(CM531-CN531&lt;=0,0,IF(CN531&gt;=144.44,CM531-144.44,CM531-CN531))))))</f>
        <v>Compléter la colonne M</v>
      </c>
      <c r="CP531" s="197" t="str">
        <f>IF(CM531="","Compléter la part variable",IF(AND($M531=Données!$I$2,CN531=""),"Compléter mont. unit. versé pour le BTE",IF(CO531-$C$6&lt;0,0,CO531-$C$6)))</f>
        <v>Compléter la part variable</v>
      </c>
      <c r="CQ531" s="192" t="str">
        <f t="shared" si="237"/>
        <v>Date signature contrat absente ou non conforme</v>
      </c>
      <c r="CR531" s="24"/>
      <c r="CS531" s="29"/>
      <c r="CT531" s="61" t="str">
        <f t="shared" si="250"/>
        <v>Compléter la colonne M</v>
      </c>
      <c r="CU531" s="62"/>
      <c r="CV531" s="29"/>
      <c r="CW531" s="205" t="str">
        <f>IF($M531="","Compléter la colonne M",IF(CU531="","Compléter la part variable",IF($M531=Données!$I$3,CU531,IF(AND($M531=Données!$I$2,CV531=""),"Compléter la colonne précédente",IF(CU531-CV531&lt;=0,0,IF(CV531&gt;=144.44,CU531-144.44,CU531-CV531))))))</f>
        <v>Compléter la colonne M</v>
      </c>
      <c r="CX531" s="197" t="str">
        <f>IF(CU531="","Compléter la part variable",IF(AND($M531=Données!$I$2,CV531=""),"Compléter mont. unit. versé pour le BTE",IF(CW531-$C$6&lt;0,0,CW531-$C$6)))</f>
        <v>Compléter la part variable</v>
      </c>
      <c r="CY531" s="192" t="str">
        <f t="shared" si="238"/>
        <v>Date signature contrat absente ou non conforme</v>
      </c>
      <c r="CZ531" s="24"/>
      <c r="DA531" s="29"/>
      <c r="DB531" s="61" t="str">
        <f t="shared" si="251"/>
        <v>Compléter la colonne M</v>
      </c>
      <c r="DC531" s="62"/>
      <c r="DD531" s="29"/>
      <c r="DE531" s="205" t="str">
        <f>IF($M531="","Compléter la colonne M",IF(DC531="","Compléter la part variable",IF($M531=Données!$I$3,DC531,IF(AND($M531=Données!$I$2,DD531=""),"Compléter la colonne précédente",IF(DC531-DD531&lt;=0,0,IF(DD531&gt;=144.44,DC531-144.44,DC531-DD531))))))</f>
        <v>Compléter la colonne M</v>
      </c>
      <c r="DF531" s="197" t="str">
        <f>IF(DC531="","Compléter la part variable",IF(AND($M531=Données!$I$2,DD531=""),"Compléter mont. unit. versé pour le BTE",IF(DE531-$C$6&lt;0,0,DE531-$C$6)))</f>
        <v>Compléter la part variable</v>
      </c>
      <c r="DG531" s="192" t="str">
        <f t="shared" si="239"/>
        <v>Date signature contrat absente ou non conforme</v>
      </c>
      <c r="DH531" s="106" t="str">
        <f t="shared" si="226"/>
        <v>Remplir les colonnes M,N, Q et P</v>
      </c>
      <c r="DI531" s="153" t="str">
        <f t="shared" si="227"/>
        <v>Remplir les colonnes M, N, Q et P</v>
      </c>
      <c r="DJ531" s="28" t="str">
        <f t="shared" si="228"/>
        <v>Remplir les colonnes M, N, Q et P</v>
      </c>
      <c r="DK531"/>
      <c r="DL531"/>
    </row>
    <row r="532" spans="1:116" x14ac:dyDescent="0.3">
      <c r="A532" s="132"/>
      <c r="B532" s="165"/>
      <c r="C532" s="43"/>
      <c r="D532" s="43"/>
      <c r="E532" s="43"/>
      <c r="F532" s="43"/>
      <c r="G532" s="133"/>
      <c r="H532" s="59"/>
      <c r="I532" s="29"/>
      <c r="J532" s="167"/>
      <c r="K532" s="167"/>
      <c r="L532" s="168"/>
      <c r="M532" s="141"/>
      <c r="N532" s="119"/>
      <c r="O532" s="69"/>
      <c r="P532" s="69"/>
      <c r="Q532" s="145"/>
      <c r="R532" s="24"/>
      <c r="S532" s="29"/>
      <c r="T532" s="61" t="str">
        <f t="shared" si="240"/>
        <v>Compléter la colonne M</v>
      </c>
      <c r="U532" s="62"/>
      <c r="V532" s="103" t="str">
        <f t="shared" si="224"/>
        <v>Compléter la colonne précédente</v>
      </c>
      <c r="W532" s="192" t="str">
        <f t="shared" si="225"/>
        <v>Date signature contrat absente ou non conforme</v>
      </c>
      <c r="X532" s="24"/>
      <c r="Y532" s="29"/>
      <c r="Z532" s="61" t="str">
        <f t="shared" si="241"/>
        <v>Compléter la colonne M</v>
      </c>
      <c r="AA532" s="62"/>
      <c r="AB532" s="29"/>
      <c r="AC532" s="205" t="str">
        <f>IF($M532="","Compléter la colonne M",IF(AA532="","Compléter la part variable",IF($M532=Données!$I$3,AA532,IF(AND($M532=Données!$I$2,AB532=""),"Compléter la colonne précédente",IF(AA532-AB532&lt;=0,0,IF(AB532&gt;=144.44,AA532-144.44,AA532-AB532))))))</f>
        <v>Compléter la colonne M</v>
      </c>
      <c r="AD532" s="197" t="str">
        <f>IF(AA532="","Compléter la part variable",IF(AND($M532=Données!$I$2,AB532=""),"Compléter mont. unit. versé pour le BTE",IF(AC532-$C$6&lt;0,0,AC532-$C$6)))</f>
        <v>Compléter la part variable</v>
      </c>
      <c r="AE532" s="192" t="str">
        <f t="shared" si="229"/>
        <v>Date signature contrat absente ou non conforme</v>
      </c>
      <c r="AF532" s="24"/>
      <c r="AG532" s="29"/>
      <c r="AH532" s="61" t="str">
        <f t="shared" si="242"/>
        <v>Compléter la colonne M</v>
      </c>
      <c r="AI532" s="62"/>
      <c r="AJ532" s="29"/>
      <c r="AK532" s="205" t="str">
        <f>IF($M532="","Compléter la colonne M",IF(AI532="","Compléter la part variable",IF($M532=Données!$I$3,AI532,IF(AND($M532=Données!$I$2,AJ532=""),"Compléter la colonne précédente",IF(AI532-AJ532&lt;=0,0,IF(AJ532&gt;=144.44,AI532-144.44,AI532-AJ532))))))</f>
        <v>Compléter la colonne M</v>
      </c>
      <c r="AL532" s="197" t="str">
        <f>IF(AI532="","Compléter la part variable",IF(AND($M532=Données!$I$2,AJ532=""),"Compléter mont. unit. versé pour le BTE",IF(AK532-$C$6&lt;0,0,AK532-$C$6)))</f>
        <v>Compléter la part variable</v>
      </c>
      <c r="AM532" s="192" t="str">
        <f t="shared" si="230"/>
        <v>Date signature contrat absente ou non conforme</v>
      </c>
      <c r="AN532" s="24"/>
      <c r="AO532" s="29"/>
      <c r="AP532" s="61" t="str">
        <f t="shared" si="243"/>
        <v>Compléter la colonne M</v>
      </c>
      <c r="AQ532" s="62"/>
      <c r="AR532" s="29"/>
      <c r="AS532" s="205" t="str">
        <f>IF($M532="","Compléter la colonne M",IF(AQ532="","Compléter la part variable",IF($M532=Données!$I$3,AQ532,IF(AND($M532=Données!$I$2,AR532=""),"Compléter la colonne précédente",IF(AQ532-AR532&lt;=0,0,IF(AR532&gt;=144.44,AQ532-144.44,AQ532-AR532))))))</f>
        <v>Compléter la colonne M</v>
      </c>
      <c r="AT532" s="197" t="str">
        <f>IF(AQ532="","Compléter la part variable",IF(AND($M532=Données!$I$2,AR532=""),"Compléter mont. unit. versé pour le BTE",IF(AS532-$C$6&lt;0,0,AS532-$C$6)))</f>
        <v>Compléter la part variable</v>
      </c>
      <c r="AU532" s="192" t="str">
        <f t="shared" si="231"/>
        <v>Date signature contrat absente ou non conforme</v>
      </c>
      <c r="AV532" s="24"/>
      <c r="AW532" s="29"/>
      <c r="AX532" s="61" t="str">
        <f t="shared" si="244"/>
        <v>Compléter la colonne M</v>
      </c>
      <c r="AY532" s="62"/>
      <c r="AZ532" s="29"/>
      <c r="BA532" s="205" t="str">
        <f>IF($M532="","Compléter la colonne M",IF(AY532="","Compléter la part variable",IF($M532=Données!$I$3,AY532,IF(AND($M532=Données!$I$2,AZ532=""),"Compléter la colonne précédente",IF(AY532-AZ532&lt;=0,0,IF(AZ532&gt;=144.44,AY532-144.44,AY532-AZ532))))))</f>
        <v>Compléter la colonne M</v>
      </c>
      <c r="BB532" s="197" t="str">
        <f>IF(AY532="","Compléter la part variable",IF(AND($M532=Données!$I$2,AZ532=""),"Compléter mont. unit. versé pour le BTE",IF(BA532-$C$6&lt;0,0,BA532-$C$6)))</f>
        <v>Compléter la part variable</v>
      </c>
      <c r="BC532" s="192" t="str">
        <f t="shared" si="232"/>
        <v>Date signature contrat absente ou non conforme</v>
      </c>
      <c r="BD532" s="24"/>
      <c r="BE532" s="29"/>
      <c r="BF532" s="61" t="str">
        <f t="shared" si="245"/>
        <v>Compléter la colonne M</v>
      </c>
      <c r="BG532" s="62"/>
      <c r="BH532" s="29"/>
      <c r="BI532" s="205" t="str">
        <f>IF($M532="","Compléter la colonne M",IF(BG532="","Compléter la part variable",IF($M532=Données!$I$3,BG532,IF(AND($M532=Données!$I$2,BH532=""),"Compléter la colonne précédente",IF(BG532-BH532&lt;=0,0,IF(BH532&gt;=144.44,BG532-144.44,BG532-BH532))))))</f>
        <v>Compléter la colonne M</v>
      </c>
      <c r="BJ532" s="197" t="str">
        <f>IF(BG532="","Compléter la part variable",IF(AND($M532=Données!$I$2,BH532=""),"Compléter mont. unit. versé pour le BTE",IF(BI532-$C$6&lt;0,0,BI532-$C$6)))</f>
        <v>Compléter la part variable</v>
      </c>
      <c r="BK532" s="192" t="str">
        <f t="shared" si="233"/>
        <v>Date signature contrat absente ou non conforme</v>
      </c>
      <c r="BL532" s="24"/>
      <c r="BM532" s="29"/>
      <c r="BN532" s="61" t="str">
        <f t="shared" si="246"/>
        <v>Compléter la colonne M</v>
      </c>
      <c r="BO532" s="62"/>
      <c r="BP532" s="29"/>
      <c r="BQ532" s="205" t="str">
        <f>IF($M532="","Compléter la colonne M",IF(BO532="","Compléter la part variable",IF($M532=Données!$I$3,BO532,IF(AND($M532=Données!$I$2,BP532=""),"Compléter la colonne précédente",IF(BO532-BP532&lt;=0,0,IF(BP532&gt;=144.44,BO532-144.44,BO532-BP532))))))</f>
        <v>Compléter la colonne M</v>
      </c>
      <c r="BR532" s="197" t="str">
        <f>IF(BO532="","Compléter la part variable",IF(AND($M532=Données!$I$2,BP532=""),"Compléter mont. unit. versé pour le BTE",IF(BQ532-$C$6&lt;0,0,BQ532-$C$6)))</f>
        <v>Compléter la part variable</v>
      </c>
      <c r="BS532" s="192" t="str">
        <f t="shared" si="234"/>
        <v>Date signature contrat absente ou non conforme</v>
      </c>
      <c r="BT532" s="24"/>
      <c r="BU532" s="29"/>
      <c r="BV532" s="61" t="str">
        <f t="shared" si="247"/>
        <v>Compléter la colonne M</v>
      </c>
      <c r="BW532" s="62"/>
      <c r="BX532" s="29"/>
      <c r="BY532" s="205" t="str">
        <f>IF($M532="","Compléter la colonne M",IF(BW532="","Compléter la part variable",IF($M532=Données!$I$3,BW532,IF(AND($M532=Données!$I$2,BX532=""),"Compléter la colonne précédente",IF(BW532-BX532&lt;=0,0,IF(BX532&gt;=144.44,BW532-144.44,BW532-BX532))))))</f>
        <v>Compléter la colonne M</v>
      </c>
      <c r="BZ532" s="197" t="str">
        <f>IF(BW532="","Compléter la part variable",IF(AND($M532=Données!$I$2,BX532=""),"Compléter mont. unit. versé pour le BTE",IF(BY532-$C$6&lt;0,0,BY532-$C$6)))</f>
        <v>Compléter la part variable</v>
      </c>
      <c r="CA532" s="192" t="str">
        <f t="shared" si="235"/>
        <v>Date signature contrat absente ou non conforme</v>
      </c>
      <c r="CB532" s="24"/>
      <c r="CC532" s="29"/>
      <c r="CD532" s="61" t="str">
        <f t="shared" si="248"/>
        <v>Compléter la colonne M</v>
      </c>
      <c r="CE532" s="62"/>
      <c r="CF532" s="29"/>
      <c r="CG532" s="205" t="str">
        <f>IF($M532="","Compléter la colonne M",IF(CE532="","Compléter la part variable",IF($M532=Données!$I$3,CE532,IF(AND($M532=Données!$I$2,CF532=""),"Compléter la colonne précédente",IF(CE532-CF532&lt;=0,0,IF(CF532&gt;=144.44,CE532-144.44,CE532-CF532))))))</f>
        <v>Compléter la colonne M</v>
      </c>
      <c r="CH532" s="197" t="str">
        <f>IF(CE532="","Compléter la part variable",IF(AND($M532=Données!$I$2,CF532=""),"Compléter mont. unit. versé pour le BTE",IF(CG532-$C$6&lt;0,0,CG532-$C$6)))</f>
        <v>Compléter la part variable</v>
      </c>
      <c r="CI532" s="192" t="str">
        <f t="shared" si="236"/>
        <v>Date signature contrat absente ou non conforme</v>
      </c>
      <c r="CJ532" s="24"/>
      <c r="CK532" s="29"/>
      <c r="CL532" s="61" t="str">
        <f t="shared" si="249"/>
        <v>Compléter la colonne M</v>
      </c>
      <c r="CM532" s="62"/>
      <c r="CN532" s="29"/>
      <c r="CO532" s="205" t="str">
        <f>IF($M532="","Compléter la colonne M",IF(CM532="","Compléter la part variable",IF($M532=Données!$I$3,CM532,IF(AND($M532=Données!$I$2,CN532=""),"Compléter la colonne précédente",IF(CM532-CN532&lt;=0,0,IF(CN532&gt;=144.44,CM532-144.44,CM532-CN532))))))</f>
        <v>Compléter la colonne M</v>
      </c>
      <c r="CP532" s="197" t="str">
        <f>IF(CM532="","Compléter la part variable",IF(AND($M532=Données!$I$2,CN532=""),"Compléter mont. unit. versé pour le BTE",IF(CO532-$C$6&lt;0,0,CO532-$C$6)))</f>
        <v>Compléter la part variable</v>
      </c>
      <c r="CQ532" s="192" t="str">
        <f t="shared" si="237"/>
        <v>Date signature contrat absente ou non conforme</v>
      </c>
      <c r="CR532" s="24"/>
      <c r="CS532" s="29"/>
      <c r="CT532" s="61" t="str">
        <f t="shared" si="250"/>
        <v>Compléter la colonne M</v>
      </c>
      <c r="CU532" s="62"/>
      <c r="CV532" s="29"/>
      <c r="CW532" s="205" t="str">
        <f>IF($M532="","Compléter la colonne M",IF(CU532="","Compléter la part variable",IF($M532=Données!$I$3,CU532,IF(AND($M532=Données!$I$2,CV532=""),"Compléter la colonne précédente",IF(CU532-CV532&lt;=0,0,IF(CV532&gt;=144.44,CU532-144.44,CU532-CV532))))))</f>
        <v>Compléter la colonne M</v>
      </c>
      <c r="CX532" s="197" t="str">
        <f>IF(CU532="","Compléter la part variable",IF(AND($M532=Données!$I$2,CV532=""),"Compléter mont. unit. versé pour le BTE",IF(CW532-$C$6&lt;0,0,CW532-$C$6)))</f>
        <v>Compléter la part variable</v>
      </c>
      <c r="CY532" s="192" t="str">
        <f t="shared" si="238"/>
        <v>Date signature contrat absente ou non conforme</v>
      </c>
      <c r="CZ532" s="24"/>
      <c r="DA532" s="29"/>
      <c r="DB532" s="61" t="str">
        <f t="shared" si="251"/>
        <v>Compléter la colonne M</v>
      </c>
      <c r="DC532" s="62"/>
      <c r="DD532" s="29"/>
      <c r="DE532" s="205" t="str">
        <f>IF($M532="","Compléter la colonne M",IF(DC532="","Compléter la part variable",IF($M532=Données!$I$3,DC532,IF(AND($M532=Données!$I$2,DD532=""),"Compléter la colonne précédente",IF(DC532-DD532&lt;=0,0,IF(DD532&gt;=144.44,DC532-144.44,DC532-DD532))))))</f>
        <v>Compléter la colonne M</v>
      </c>
      <c r="DF532" s="197" t="str">
        <f>IF(DC532="","Compléter la part variable",IF(AND($M532=Données!$I$2,DD532=""),"Compléter mont. unit. versé pour le BTE",IF(DE532-$C$6&lt;0,0,DE532-$C$6)))</f>
        <v>Compléter la part variable</v>
      </c>
      <c r="DG532" s="192" t="str">
        <f t="shared" si="239"/>
        <v>Date signature contrat absente ou non conforme</v>
      </c>
      <c r="DH532" s="106" t="str">
        <f t="shared" si="226"/>
        <v>Remplir les colonnes M,N, Q et P</v>
      </c>
      <c r="DI532" s="153" t="str">
        <f t="shared" si="227"/>
        <v>Remplir les colonnes M, N, Q et P</v>
      </c>
      <c r="DJ532" s="28" t="str">
        <f t="shared" si="228"/>
        <v>Remplir les colonnes M, N, Q et P</v>
      </c>
      <c r="DK532"/>
      <c r="DL532"/>
    </row>
    <row r="533" spans="1:116" x14ac:dyDescent="0.3">
      <c r="A533" s="132"/>
      <c r="B533" s="165"/>
      <c r="C533" s="43"/>
      <c r="D533" s="43"/>
      <c r="E533" s="43"/>
      <c r="F533" s="43"/>
      <c r="G533" s="133"/>
      <c r="H533" s="59"/>
      <c r="I533" s="29"/>
      <c r="J533" s="167"/>
      <c r="K533" s="167"/>
      <c r="L533" s="168"/>
      <c r="M533" s="141"/>
      <c r="N533" s="119"/>
      <c r="O533" s="69"/>
      <c r="P533" s="69"/>
      <c r="Q533" s="145"/>
      <c r="R533" s="24"/>
      <c r="S533" s="29"/>
      <c r="T533" s="61" t="str">
        <f t="shared" si="240"/>
        <v>Compléter la colonne M</v>
      </c>
      <c r="U533" s="62"/>
      <c r="V533" s="103" t="str">
        <f t="shared" si="224"/>
        <v>Compléter la colonne précédente</v>
      </c>
      <c r="W533" s="192" t="str">
        <f t="shared" si="225"/>
        <v>Date signature contrat absente ou non conforme</v>
      </c>
      <c r="X533" s="24"/>
      <c r="Y533" s="29"/>
      <c r="Z533" s="61" t="str">
        <f t="shared" si="241"/>
        <v>Compléter la colonne M</v>
      </c>
      <c r="AA533" s="62"/>
      <c r="AB533" s="29"/>
      <c r="AC533" s="205" t="str">
        <f>IF($M533="","Compléter la colonne M",IF(AA533="","Compléter la part variable",IF($M533=Données!$I$3,AA533,IF(AND($M533=Données!$I$2,AB533=""),"Compléter la colonne précédente",IF(AA533-AB533&lt;=0,0,IF(AB533&gt;=144.44,AA533-144.44,AA533-AB533))))))</f>
        <v>Compléter la colonne M</v>
      </c>
      <c r="AD533" s="197" t="str">
        <f>IF(AA533="","Compléter la part variable",IF(AND($M533=Données!$I$2,AB533=""),"Compléter mont. unit. versé pour le BTE",IF(AC533-$C$6&lt;0,0,AC533-$C$6)))</f>
        <v>Compléter la part variable</v>
      </c>
      <c r="AE533" s="192" t="str">
        <f t="shared" si="229"/>
        <v>Date signature contrat absente ou non conforme</v>
      </c>
      <c r="AF533" s="24"/>
      <c r="AG533" s="29"/>
      <c r="AH533" s="61" t="str">
        <f t="shared" si="242"/>
        <v>Compléter la colonne M</v>
      </c>
      <c r="AI533" s="62"/>
      <c r="AJ533" s="29"/>
      <c r="AK533" s="205" t="str">
        <f>IF($M533="","Compléter la colonne M",IF(AI533="","Compléter la part variable",IF($M533=Données!$I$3,AI533,IF(AND($M533=Données!$I$2,AJ533=""),"Compléter la colonne précédente",IF(AI533-AJ533&lt;=0,0,IF(AJ533&gt;=144.44,AI533-144.44,AI533-AJ533))))))</f>
        <v>Compléter la colonne M</v>
      </c>
      <c r="AL533" s="197" t="str">
        <f>IF(AI533="","Compléter la part variable",IF(AND($M533=Données!$I$2,AJ533=""),"Compléter mont. unit. versé pour le BTE",IF(AK533-$C$6&lt;0,0,AK533-$C$6)))</f>
        <v>Compléter la part variable</v>
      </c>
      <c r="AM533" s="192" t="str">
        <f t="shared" si="230"/>
        <v>Date signature contrat absente ou non conforme</v>
      </c>
      <c r="AN533" s="24"/>
      <c r="AO533" s="29"/>
      <c r="AP533" s="61" t="str">
        <f t="shared" si="243"/>
        <v>Compléter la colonne M</v>
      </c>
      <c r="AQ533" s="62"/>
      <c r="AR533" s="29"/>
      <c r="AS533" s="205" t="str">
        <f>IF($M533="","Compléter la colonne M",IF(AQ533="","Compléter la part variable",IF($M533=Données!$I$3,AQ533,IF(AND($M533=Données!$I$2,AR533=""),"Compléter la colonne précédente",IF(AQ533-AR533&lt;=0,0,IF(AR533&gt;=144.44,AQ533-144.44,AQ533-AR533))))))</f>
        <v>Compléter la colonne M</v>
      </c>
      <c r="AT533" s="197" t="str">
        <f>IF(AQ533="","Compléter la part variable",IF(AND($M533=Données!$I$2,AR533=""),"Compléter mont. unit. versé pour le BTE",IF(AS533-$C$6&lt;0,0,AS533-$C$6)))</f>
        <v>Compléter la part variable</v>
      </c>
      <c r="AU533" s="192" t="str">
        <f t="shared" si="231"/>
        <v>Date signature contrat absente ou non conforme</v>
      </c>
      <c r="AV533" s="24"/>
      <c r="AW533" s="29"/>
      <c r="AX533" s="61" t="str">
        <f t="shared" si="244"/>
        <v>Compléter la colonne M</v>
      </c>
      <c r="AY533" s="62"/>
      <c r="AZ533" s="29"/>
      <c r="BA533" s="205" t="str">
        <f>IF($M533="","Compléter la colonne M",IF(AY533="","Compléter la part variable",IF($M533=Données!$I$3,AY533,IF(AND($M533=Données!$I$2,AZ533=""),"Compléter la colonne précédente",IF(AY533-AZ533&lt;=0,0,IF(AZ533&gt;=144.44,AY533-144.44,AY533-AZ533))))))</f>
        <v>Compléter la colonne M</v>
      </c>
      <c r="BB533" s="197" t="str">
        <f>IF(AY533="","Compléter la part variable",IF(AND($M533=Données!$I$2,AZ533=""),"Compléter mont. unit. versé pour le BTE",IF(BA533-$C$6&lt;0,0,BA533-$C$6)))</f>
        <v>Compléter la part variable</v>
      </c>
      <c r="BC533" s="192" t="str">
        <f t="shared" si="232"/>
        <v>Date signature contrat absente ou non conforme</v>
      </c>
      <c r="BD533" s="24"/>
      <c r="BE533" s="29"/>
      <c r="BF533" s="61" t="str">
        <f t="shared" si="245"/>
        <v>Compléter la colonne M</v>
      </c>
      <c r="BG533" s="62"/>
      <c r="BH533" s="29"/>
      <c r="BI533" s="205" t="str">
        <f>IF($M533="","Compléter la colonne M",IF(BG533="","Compléter la part variable",IF($M533=Données!$I$3,BG533,IF(AND($M533=Données!$I$2,BH533=""),"Compléter la colonne précédente",IF(BG533-BH533&lt;=0,0,IF(BH533&gt;=144.44,BG533-144.44,BG533-BH533))))))</f>
        <v>Compléter la colonne M</v>
      </c>
      <c r="BJ533" s="197" t="str">
        <f>IF(BG533="","Compléter la part variable",IF(AND($M533=Données!$I$2,BH533=""),"Compléter mont. unit. versé pour le BTE",IF(BI533-$C$6&lt;0,0,BI533-$C$6)))</f>
        <v>Compléter la part variable</v>
      </c>
      <c r="BK533" s="192" t="str">
        <f t="shared" si="233"/>
        <v>Date signature contrat absente ou non conforme</v>
      </c>
      <c r="BL533" s="24"/>
      <c r="BM533" s="29"/>
      <c r="BN533" s="61" t="str">
        <f t="shared" si="246"/>
        <v>Compléter la colonne M</v>
      </c>
      <c r="BO533" s="62"/>
      <c r="BP533" s="29"/>
      <c r="BQ533" s="205" t="str">
        <f>IF($M533="","Compléter la colonne M",IF(BO533="","Compléter la part variable",IF($M533=Données!$I$3,BO533,IF(AND($M533=Données!$I$2,BP533=""),"Compléter la colonne précédente",IF(BO533-BP533&lt;=0,0,IF(BP533&gt;=144.44,BO533-144.44,BO533-BP533))))))</f>
        <v>Compléter la colonne M</v>
      </c>
      <c r="BR533" s="197" t="str">
        <f>IF(BO533="","Compléter la part variable",IF(AND($M533=Données!$I$2,BP533=""),"Compléter mont. unit. versé pour le BTE",IF(BQ533-$C$6&lt;0,0,BQ533-$C$6)))</f>
        <v>Compléter la part variable</v>
      </c>
      <c r="BS533" s="192" t="str">
        <f t="shared" si="234"/>
        <v>Date signature contrat absente ou non conforme</v>
      </c>
      <c r="BT533" s="24"/>
      <c r="BU533" s="29"/>
      <c r="BV533" s="61" t="str">
        <f t="shared" si="247"/>
        <v>Compléter la colonne M</v>
      </c>
      <c r="BW533" s="62"/>
      <c r="BX533" s="29"/>
      <c r="BY533" s="205" t="str">
        <f>IF($M533="","Compléter la colonne M",IF(BW533="","Compléter la part variable",IF($M533=Données!$I$3,BW533,IF(AND($M533=Données!$I$2,BX533=""),"Compléter la colonne précédente",IF(BW533-BX533&lt;=0,0,IF(BX533&gt;=144.44,BW533-144.44,BW533-BX533))))))</f>
        <v>Compléter la colonne M</v>
      </c>
      <c r="BZ533" s="197" t="str">
        <f>IF(BW533="","Compléter la part variable",IF(AND($M533=Données!$I$2,BX533=""),"Compléter mont. unit. versé pour le BTE",IF(BY533-$C$6&lt;0,0,BY533-$C$6)))</f>
        <v>Compléter la part variable</v>
      </c>
      <c r="CA533" s="192" t="str">
        <f t="shared" si="235"/>
        <v>Date signature contrat absente ou non conforme</v>
      </c>
      <c r="CB533" s="24"/>
      <c r="CC533" s="29"/>
      <c r="CD533" s="61" t="str">
        <f t="shared" si="248"/>
        <v>Compléter la colonne M</v>
      </c>
      <c r="CE533" s="62"/>
      <c r="CF533" s="29"/>
      <c r="CG533" s="205" t="str">
        <f>IF($M533="","Compléter la colonne M",IF(CE533="","Compléter la part variable",IF($M533=Données!$I$3,CE533,IF(AND($M533=Données!$I$2,CF533=""),"Compléter la colonne précédente",IF(CE533-CF533&lt;=0,0,IF(CF533&gt;=144.44,CE533-144.44,CE533-CF533))))))</f>
        <v>Compléter la colonne M</v>
      </c>
      <c r="CH533" s="197" t="str">
        <f>IF(CE533="","Compléter la part variable",IF(AND($M533=Données!$I$2,CF533=""),"Compléter mont. unit. versé pour le BTE",IF(CG533-$C$6&lt;0,0,CG533-$C$6)))</f>
        <v>Compléter la part variable</v>
      </c>
      <c r="CI533" s="192" t="str">
        <f t="shared" si="236"/>
        <v>Date signature contrat absente ou non conforme</v>
      </c>
      <c r="CJ533" s="24"/>
      <c r="CK533" s="29"/>
      <c r="CL533" s="61" t="str">
        <f t="shared" si="249"/>
        <v>Compléter la colonne M</v>
      </c>
      <c r="CM533" s="62"/>
      <c r="CN533" s="29"/>
      <c r="CO533" s="205" t="str">
        <f>IF($M533="","Compléter la colonne M",IF(CM533="","Compléter la part variable",IF($M533=Données!$I$3,CM533,IF(AND($M533=Données!$I$2,CN533=""),"Compléter la colonne précédente",IF(CM533-CN533&lt;=0,0,IF(CN533&gt;=144.44,CM533-144.44,CM533-CN533))))))</f>
        <v>Compléter la colonne M</v>
      </c>
      <c r="CP533" s="197" t="str">
        <f>IF(CM533="","Compléter la part variable",IF(AND($M533=Données!$I$2,CN533=""),"Compléter mont. unit. versé pour le BTE",IF(CO533-$C$6&lt;0,0,CO533-$C$6)))</f>
        <v>Compléter la part variable</v>
      </c>
      <c r="CQ533" s="192" t="str">
        <f t="shared" si="237"/>
        <v>Date signature contrat absente ou non conforme</v>
      </c>
      <c r="CR533" s="24"/>
      <c r="CS533" s="29"/>
      <c r="CT533" s="61" t="str">
        <f t="shared" si="250"/>
        <v>Compléter la colonne M</v>
      </c>
      <c r="CU533" s="62"/>
      <c r="CV533" s="29"/>
      <c r="CW533" s="205" t="str">
        <f>IF($M533="","Compléter la colonne M",IF(CU533="","Compléter la part variable",IF($M533=Données!$I$3,CU533,IF(AND($M533=Données!$I$2,CV533=""),"Compléter la colonne précédente",IF(CU533-CV533&lt;=0,0,IF(CV533&gt;=144.44,CU533-144.44,CU533-CV533))))))</f>
        <v>Compléter la colonne M</v>
      </c>
      <c r="CX533" s="197" t="str">
        <f>IF(CU533="","Compléter la part variable",IF(AND($M533=Données!$I$2,CV533=""),"Compléter mont. unit. versé pour le BTE",IF(CW533-$C$6&lt;0,0,CW533-$C$6)))</f>
        <v>Compléter la part variable</v>
      </c>
      <c r="CY533" s="192" t="str">
        <f t="shared" si="238"/>
        <v>Date signature contrat absente ou non conforme</v>
      </c>
      <c r="CZ533" s="24"/>
      <c r="DA533" s="29"/>
      <c r="DB533" s="61" t="str">
        <f t="shared" si="251"/>
        <v>Compléter la colonne M</v>
      </c>
      <c r="DC533" s="62"/>
      <c r="DD533" s="29"/>
      <c r="DE533" s="205" t="str">
        <f>IF($M533="","Compléter la colonne M",IF(DC533="","Compléter la part variable",IF($M533=Données!$I$3,DC533,IF(AND($M533=Données!$I$2,DD533=""),"Compléter la colonne précédente",IF(DC533-DD533&lt;=0,0,IF(DD533&gt;=144.44,DC533-144.44,DC533-DD533))))))</f>
        <v>Compléter la colonne M</v>
      </c>
      <c r="DF533" s="197" t="str">
        <f>IF(DC533="","Compléter la part variable",IF(AND($M533=Données!$I$2,DD533=""),"Compléter mont. unit. versé pour le BTE",IF(DE533-$C$6&lt;0,0,DE533-$C$6)))</f>
        <v>Compléter la part variable</v>
      </c>
      <c r="DG533" s="192" t="str">
        <f t="shared" si="239"/>
        <v>Date signature contrat absente ou non conforme</v>
      </c>
      <c r="DH533" s="106" t="str">
        <f t="shared" si="226"/>
        <v>Remplir les colonnes M,N, Q et P</v>
      </c>
      <c r="DI533" s="153" t="str">
        <f t="shared" si="227"/>
        <v>Remplir les colonnes M, N, Q et P</v>
      </c>
      <c r="DJ533" s="28" t="str">
        <f t="shared" si="228"/>
        <v>Remplir les colonnes M, N, Q et P</v>
      </c>
      <c r="DK533"/>
      <c r="DL533"/>
    </row>
    <row r="534" spans="1:116" x14ac:dyDescent="0.3">
      <c r="A534" s="132"/>
      <c r="B534" s="165"/>
      <c r="C534" s="43"/>
      <c r="D534" s="43"/>
      <c r="E534" s="43"/>
      <c r="F534" s="43"/>
      <c r="G534" s="133"/>
      <c r="H534" s="59"/>
      <c r="I534" s="29"/>
      <c r="J534" s="167"/>
      <c r="K534" s="167"/>
      <c r="L534" s="168"/>
      <c r="M534" s="141"/>
      <c r="N534" s="119"/>
      <c r="O534" s="69"/>
      <c r="P534" s="69"/>
      <c r="Q534" s="145"/>
      <c r="R534" s="24"/>
      <c r="S534" s="29"/>
      <c r="T534" s="61" t="str">
        <f t="shared" si="240"/>
        <v>Compléter la colonne M</v>
      </c>
      <c r="U534" s="62"/>
      <c r="V534" s="103" t="str">
        <f t="shared" si="224"/>
        <v>Compléter la colonne précédente</v>
      </c>
      <c r="W534" s="192" t="str">
        <f t="shared" si="225"/>
        <v>Date signature contrat absente ou non conforme</v>
      </c>
      <c r="X534" s="24"/>
      <c r="Y534" s="29"/>
      <c r="Z534" s="61" t="str">
        <f t="shared" si="241"/>
        <v>Compléter la colonne M</v>
      </c>
      <c r="AA534" s="62"/>
      <c r="AB534" s="29"/>
      <c r="AC534" s="205" t="str">
        <f>IF($M534="","Compléter la colonne M",IF(AA534="","Compléter la part variable",IF($M534=Données!$I$3,AA534,IF(AND($M534=Données!$I$2,AB534=""),"Compléter la colonne précédente",IF(AA534-AB534&lt;=0,0,IF(AB534&gt;=144.44,AA534-144.44,AA534-AB534))))))</f>
        <v>Compléter la colonne M</v>
      </c>
      <c r="AD534" s="197" t="str">
        <f>IF(AA534="","Compléter la part variable",IF(AND($M534=Données!$I$2,AB534=""),"Compléter mont. unit. versé pour le BTE",IF(AC534-$C$6&lt;0,0,AC534-$C$6)))</f>
        <v>Compléter la part variable</v>
      </c>
      <c r="AE534" s="192" t="str">
        <f t="shared" si="229"/>
        <v>Date signature contrat absente ou non conforme</v>
      </c>
      <c r="AF534" s="24"/>
      <c r="AG534" s="29"/>
      <c r="AH534" s="61" t="str">
        <f t="shared" si="242"/>
        <v>Compléter la colonne M</v>
      </c>
      <c r="AI534" s="62"/>
      <c r="AJ534" s="29"/>
      <c r="AK534" s="205" t="str">
        <f>IF($M534="","Compléter la colonne M",IF(AI534="","Compléter la part variable",IF($M534=Données!$I$3,AI534,IF(AND($M534=Données!$I$2,AJ534=""),"Compléter la colonne précédente",IF(AI534-AJ534&lt;=0,0,IF(AJ534&gt;=144.44,AI534-144.44,AI534-AJ534))))))</f>
        <v>Compléter la colonne M</v>
      </c>
      <c r="AL534" s="197" t="str">
        <f>IF(AI534="","Compléter la part variable",IF(AND($M534=Données!$I$2,AJ534=""),"Compléter mont. unit. versé pour le BTE",IF(AK534-$C$6&lt;0,0,AK534-$C$6)))</f>
        <v>Compléter la part variable</v>
      </c>
      <c r="AM534" s="192" t="str">
        <f t="shared" si="230"/>
        <v>Date signature contrat absente ou non conforme</v>
      </c>
      <c r="AN534" s="24"/>
      <c r="AO534" s="29"/>
      <c r="AP534" s="61" t="str">
        <f t="shared" si="243"/>
        <v>Compléter la colonne M</v>
      </c>
      <c r="AQ534" s="62"/>
      <c r="AR534" s="29"/>
      <c r="AS534" s="205" t="str">
        <f>IF($M534="","Compléter la colonne M",IF(AQ534="","Compléter la part variable",IF($M534=Données!$I$3,AQ534,IF(AND($M534=Données!$I$2,AR534=""),"Compléter la colonne précédente",IF(AQ534-AR534&lt;=0,0,IF(AR534&gt;=144.44,AQ534-144.44,AQ534-AR534))))))</f>
        <v>Compléter la colonne M</v>
      </c>
      <c r="AT534" s="197" t="str">
        <f>IF(AQ534="","Compléter la part variable",IF(AND($M534=Données!$I$2,AR534=""),"Compléter mont. unit. versé pour le BTE",IF(AS534-$C$6&lt;0,0,AS534-$C$6)))</f>
        <v>Compléter la part variable</v>
      </c>
      <c r="AU534" s="192" t="str">
        <f t="shared" si="231"/>
        <v>Date signature contrat absente ou non conforme</v>
      </c>
      <c r="AV534" s="24"/>
      <c r="AW534" s="29"/>
      <c r="AX534" s="61" t="str">
        <f t="shared" si="244"/>
        <v>Compléter la colonne M</v>
      </c>
      <c r="AY534" s="62"/>
      <c r="AZ534" s="29"/>
      <c r="BA534" s="205" t="str">
        <f>IF($M534="","Compléter la colonne M",IF(AY534="","Compléter la part variable",IF($M534=Données!$I$3,AY534,IF(AND($M534=Données!$I$2,AZ534=""),"Compléter la colonne précédente",IF(AY534-AZ534&lt;=0,0,IF(AZ534&gt;=144.44,AY534-144.44,AY534-AZ534))))))</f>
        <v>Compléter la colonne M</v>
      </c>
      <c r="BB534" s="197" t="str">
        <f>IF(AY534="","Compléter la part variable",IF(AND($M534=Données!$I$2,AZ534=""),"Compléter mont. unit. versé pour le BTE",IF(BA534-$C$6&lt;0,0,BA534-$C$6)))</f>
        <v>Compléter la part variable</v>
      </c>
      <c r="BC534" s="192" t="str">
        <f t="shared" si="232"/>
        <v>Date signature contrat absente ou non conforme</v>
      </c>
      <c r="BD534" s="24"/>
      <c r="BE534" s="29"/>
      <c r="BF534" s="61" t="str">
        <f t="shared" si="245"/>
        <v>Compléter la colonne M</v>
      </c>
      <c r="BG534" s="62"/>
      <c r="BH534" s="29"/>
      <c r="BI534" s="205" t="str">
        <f>IF($M534="","Compléter la colonne M",IF(BG534="","Compléter la part variable",IF($M534=Données!$I$3,BG534,IF(AND($M534=Données!$I$2,BH534=""),"Compléter la colonne précédente",IF(BG534-BH534&lt;=0,0,IF(BH534&gt;=144.44,BG534-144.44,BG534-BH534))))))</f>
        <v>Compléter la colonne M</v>
      </c>
      <c r="BJ534" s="197" t="str">
        <f>IF(BG534="","Compléter la part variable",IF(AND($M534=Données!$I$2,BH534=""),"Compléter mont. unit. versé pour le BTE",IF(BI534-$C$6&lt;0,0,BI534-$C$6)))</f>
        <v>Compléter la part variable</v>
      </c>
      <c r="BK534" s="192" t="str">
        <f t="shared" si="233"/>
        <v>Date signature contrat absente ou non conforme</v>
      </c>
      <c r="BL534" s="24"/>
      <c r="BM534" s="29"/>
      <c r="BN534" s="61" t="str">
        <f t="shared" si="246"/>
        <v>Compléter la colonne M</v>
      </c>
      <c r="BO534" s="62"/>
      <c r="BP534" s="29"/>
      <c r="BQ534" s="205" t="str">
        <f>IF($M534="","Compléter la colonne M",IF(BO534="","Compléter la part variable",IF($M534=Données!$I$3,BO534,IF(AND($M534=Données!$I$2,BP534=""),"Compléter la colonne précédente",IF(BO534-BP534&lt;=0,0,IF(BP534&gt;=144.44,BO534-144.44,BO534-BP534))))))</f>
        <v>Compléter la colonne M</v>
      </c>
      <c r="BR534" s="197" t="str">
        <f>IF(BO534="","Compléter la part variable",IF(AND($M534=Données!$I$2,BP534=""),"Compléter mont. unit. versé pour le BTE",IF(BQ534-$C$6&lt;0,0,BQ534-$C$6)))</f>
        <v>Compléter la part variable</v>
      </c>
      <c r="BS534" s="192" t="str">
        <f t="shared" si="234"/>
        <v>Date signature contrat absente ou non conforme</v>
      </c>
      <c r="BT534" s="24"/>
      <c r="BU534" s="29"/>
      <c r="BV534" s="61" t="str">
        <f t="shared" si="247"/>
        <v>Compléter la colonne M</v>
      </c>
      <c r="BW534" s="62"/>
      <c r="BX534" s="29"/>
      <c r="BY534" s="205" t="str">
        <f>IF($M534="","Compléter la colonne M",IF(BW534="","Compléter la part variable",IF($M534=Données!$I$3,BW534,IF(AND($M534=Données!$I$2,BX534=""),"Compléter la colonne précédente",IF(BW534-BX534&lt;=0,0,IF(BX534&gt;=144.44,BW534-144.44,BW534-BX534))))))</f>
        <v>Compléter la colonne M</v>
      </c>
      <c r="BZ534" s="197" t="str">
        <f>IF(BW534="","Compléter la part variable",IF(AND($M534=Données!$I$2,BX534=""),"Compléter mont. unit. versé pour le BTE",IF(BY534-$C$6&lt;0,0,BY534-$C$6)))</f>
        <v>Compléter la part variable</v>
      </c>
      <c r="CA534" s="192" t="str">
        <f t="shared" si="235"/>
        <v>Date signature contrat absente ou non conforme</v>
      </c>
      <c r="CB534" s="24"/>
      <c r="CC534" s="29"/>
      <c r="CD534" s="61" t="str">
        <f t="shared" si="248"/>
        <v>Compléter la colonne M</v>
      </c>
      <c r="CE534" s="62"/>
      <c r="CF534" s="29"/>
      <c r="CG534" s="205" t="str">
        <f>IF($M534="","Compléter la colonne M",IF(CE534="","Compléter la part variable",IF($M534=Données!$I$3,CE534,IF(AND($M534=Données!$I$2,CF534=""),"Compléter la colonne précédente",IF(CE534-CF534&lt;=0,0,IF(CF534&gt;=144.44,CE534-144.44,CE534-CF534))))))</f>
        <v>Compléter la colonne M</v>
      </c>
      <c r="CH534" s="197" t="str">
        <f>IF(CE534="","Compléter la part variable",IF(AND($M534=Données!$I$2,CF534=""),"Compléter mont. unit. versé pour le BTE",IF(CG534-$C$6&lt;0,0,CG534-$C$6)))</f>
        <v>Compléter la part variable</v>
      </c>
      <c r="CI534" s="192" t="str">
        <f t="shared" si="236"/>
        <v>Date signature contrat absente ou non conforme</v>
      </c>
      <c r="CJ534" s="24"/>
      <c r="CK534" s="29"/>
      <c r="CL534" s="61" t="str">
        <f t="shared" si="249"/>
        <v>Compléter la colonne M</v>
      </c>
      <c r="CM534" s="62"/>
      <c r="CN534" s="29"/>
      <c r="CO534" s="205" t="str">
        <f>IF($M534="","Compléter la colonne M",IF(CM534="","Compléter la part variable",IF($M534=Données!$I$3,CM534,IF(AND($M534=Données!$I$2,CN534=""),"Compléter la colonne précédente",IF(CM534-CN534&lt;=0,0,IF(CN534&gt;=144.44,CM534-144.44,CM534-CN534))))))</f>
        <v>Compléter la colonne M</v>
      </c>
      <c r="CP534" s="197" t="str">
        <f>IF(CM534="","Compléter la part variable",IF(AND($M534=Données!$I$2,CN534=""),"Compléter mont. unit. versé pour le BTE",IF(CO534-$C$6&lt;0,0,CO534-$C$6)))</f>
        <v>Compléter la part variable</v>
      </c>
      <c r="CQ534" s="192" t="str">
        <f t="shared" si="237"/>
        <v>Date signature contrat absente ou non conforme</v>
      </c>
      <c r="CR534" s="24"/>
      <c r="CS534" s="29"/>
      <c r="CT534" s="61" t="str">
        <f t="shared" si="250"/>
        <v>Compléter la colonne M</v>
      </c>
      <c r="CU534" s="62"/>
      <c r="CV534" s="29"/>
      <c r="CW534" s="205" t="str">
        <f>IF($M534="","Compléter la colonne M",IF(CU534="","Compléter la part variable",IF($M534=Données!$I$3,CU534,IF(AND($M534=Données!$I$2,CV534=""),"Compléter la colonne précédente",IF(CU534-CV534&lt;=0,0,IF(CV534&gt;=144.44,CU534-144.44,CU534-CV534))))))</f>
        <v>Compléter la colonne M</v>
      </c>
      <c r="CX534" s="197" t="str">
        <f>IF(CU534="","Compléter la part variable",IF(AND($M534=Données!$I$2,CV534=""),"Compléter mont. unit. versé pour le BTE",IF(CW534-$C$6&lt;0,0,CW534-$C$6)))</f>
        <v>Compléter la part variable</v>
      </c>
      <c r="CY534" s="192" t="str">
        <f t="shared" si="238"/>
        <v>Date signature contrat absente ou non conforme</v>
      </c>
      <c r="CZ534" s="24"/>
      <c r="DA534" s="29"/>
      <c r="DB534" s="61" t="str">
        <f t="shared" si="251"/>
        <v>Compléter la colonne M</v>
      </c>
      <c r="DC534" s="62"/>
      <c r="DD534" s="29"/>
      <c r="DE534" s="205" t="str">
        <f>IF($M534="","Compléter la colonne M",IF(DC534="","Compléter la part variable",IF($M534=Données!$I$3,DC534,IF(AND($M534=Données!$I$2,DD534=""),"Compléter la colonne précédente",IF(DC534-DD534&lt;=0,0,IF(DD534&gt;=144.44,DC534-144.44,DC534-DD534))))))</f>
        <v>Compléter la colonne M</v>
      </c>
      <c r="DF534" s="197" t="str">
        <f>IF(DC534="","Compléter la part variable",IF(AND($M534=Données!$I$2,DD534=""),"Compléter mont. unit. versé pour le BTE",IF(DE534-$C$6&lt;0,0,DE534-$C$6)))</f>
        <v>Compléter la part variable</v>
      </c>
      <c r="DG534" s="192" t="str">
        <f t="shared" si="239"/>
        <v>Date signature contrat absente ou non conforme</v>
      </c>
      <c r="DH534" s="106" t="str">
        <f t="shared" si="226"/>
        <v>Remplir les colonnes M,N, Q et P</v>
      </c>
      <c r="DI534" s="153" t="str">
        <f t="shared" si="227"/>
        <v>Remplir les colonnes M, N, Q et P</v>
      </c>
      <c r="DJ534" s="28" t="str">
        <f t="shared" si="228"/>
        <v>Remplir les colonnes M, N, Q et P</v>
      </c>
      <c r="DK534"/>
      <c r="DL534"/>
    </row>
    <row r="535" spans="1:116" x14ac:dyDescent="0.3">
      <c r="A535" s="132"/>
      <c r="B535" s="165"/>
      <c r="C535" s="43"/>
      <c r="D535" s="43"/>
      <c r="E535" s="43"/>
      <c r="F535" s="43"/>
      <c r="G535" s="133"/>
      <c r="H535" s="59"/>
      <c r="I535" s="29"/>
      <c r="J535" s="167"/>
      <c r="K535" s="167"/>
      <c r="L535" s="168"/>
      <c r="M535" s="141"/>
      <c r="N535" s="119"/>
      <c r="O535" s="69"/>
      <c r="P535" s="69"/>
      <c r="Q535" s="145"/>
      <c r="R535" s="24"/>
      <c r="S535" s="29"/>
      <c r="T535" s="61" t="str">
        <f t="shared" si="240"/>
        <v>Compléter la colonne M</v>
      </c>
      <c r="U535" s="62"/>
      <c r="V535" s="103" t="str">
        <f t="shared" si="224"/>
        <v>Compléter la colonne précédente</v>
      </c>
      <c r="W535" s="192" t="str">
        <f t="shared" si="225"/>
        <v>Date signature contrat absente ou non conforme</v>
      </c>
      <c r="X535" s="24"/>
      <c r="Y535" s="29"/>
      <c r="Z535" s="61" t="str">
        <f t="shared" si="241"/>
        <v>Compléter la colonne M</v>
      </c>
      <c r="AA535" s="62"/>
      <c r="AB535" s="29"/>
      <c r="AC535" s="205" t="str">
        <f>IF($M535="","Compléter la colonne M",IF(AA535="","Compléter la part variable",IF($M535=Données!$I$3,AA535,IF(AND($M535=Données!$I$2,AB535=""),"Compléter la colonne précédente",IF(AA535-AB535&lt;=0,0,IF(AB535&gt;=144.44,AA535-144.44,AA535-AB535))))))</f>
        <v>Compléter la colonne M</v>
      </c>
      <c r="AD535" s="197" t="str">
        <f>IF(AA535="","Compléter la part variable",IF(AND($M535=Données!$I$2,AB535=""),"Compléter mont. unit. versé pour le BTE",IF(AC535-$C$6&lt;0,0,AC535-$C$6)))</f>
        <v>Compléter la part variable</v>
      </c>
      <c r="AE535" s="192" t="str">
        <f t="shared" si="229"/>
        <v>Date signature contrat absente ou non conforme</v>
      </c>
      <c r="AF535" s="24"/>
      <c r="AG535" s="29"/>
      <c r="AH535" s="61" t="str">
        <f t="shared" si="242"/>
        <v>Compléter la colonne M</v>
      </c>
      <c r="AI535" s="62"/>
      <c r="AJ535" s="29"/>
      <c r="AK535" s="205" t="str">
        <f>IF($M535="","Compléter la colonne M",IF(AI535="","Compléter la part variable",IF($M535=Données!$I$3,AI535,IF(AND($M535=Données!$I$2,AJ535=""),"Compléter la colonne précédente",IF(AI535-AJ535&lt;=0,0,IF(AJ535&gt;=144.44,AI535-144.44,AI535-AJ535))))))</f>
        <v>Compléter la colonne M</v>
      </c>
      <c r="AL535" s="197" t="str">
        <f>IF(AI535="","Compléter la part variable",IF(AND($M535=Données!$I$2,AJ535=""),"Compléter mont. unit. versé pour le BTE",IF(AK535-$C$6&lt;0,0,AK535-$C$6)))</f>
        <v>Compléter la part variable</v>
      </c>
      <c r="AM535" s="192" t="str">
        <f t="shared" si="230"/>
        <v>Date signature contrat absente ou non conforme</v>
      </c>
      <c r="AN535" s="24"/>
      <c r="AO535" s="29"/>
      <c r="AP535" s="61" t="str">
        <f t="shared" si="243"/>
        <v>Compléter la colonne M</v>
      </c>
      <c r="AQ535" s="62"/>
      <c r="AR535" s="29"/>
      <c r="AS535" s="205" t="str">
        <f>IF($M535="","Compléter la colonne M",IF(AQ535="","Compléter la part variable",IF($M535=Données!$I$3,AQ535,IF(AND($M535=Données!$I$2,AR535=""),"Compléter la colonne précédente",IF(AQ535-AR535&lt;=0,0,IF(AR535&gt;=144.44,AQ535-144.44,AQ535-AR535))))))</f>
        <v>Compléter la colonne M</v>
      </c>
      <c r="AT535" s="197" t="str">
        <f>IF(AQ535="","Compléter la part variable",IF(AND($M535=Données!$I$2,AR535=""),"Compléter mont. unit. versé pour le BTE",IF(AS535-$C$6&lt;0,0,AS535-$C$6)))</f>
        <v>Compléter la part variable</v>
      </c>
      <c r="AU535" s="192" t="str">
        <f t="shared" si="231"/>
        <v>Date signature contrat absente ou non conforme</v>
      </c>
      <c r="AV535" s="24"/>
      <c r="AW535" s="29"/>
      <c r="AX535" s="61" t="str">
        <f t="shared" si="244"/>
        <v>Compléter la colonne M</v>
      </c>
      <c r="AY535" s="62"/>
      <c r="AZ535" s="29"/>
      <c r="BA535" s="205" t="str">
        <f>IF($M535="","Compléter la colonne M",IF(AY535="","Compléter la part variable",IF($M535=Données!$I$3,AY535,IF(AND($M535=Données!$I$2,AZ535=""),"Compléter la colonne précédente",IF(AY535-AZ535&lt;=0,0,IF(AZ535&gt;=144.44,AY535-144.44,AY535-AZ535))))))</f>
        <v>Compléter la colonne M</v>
      </c>
      <c r="BB535" s="197" t="str">
        <f>IF(AY535="","Compléter la part variable",IF(AND($M535=Données!$I$2,AZ535=""),"Compléter mont. unit. versé pour le BTE",IF(BA535-$C$6&lt;0,0,BA535-$C$6)))</f>
        <v>Compléter la part variable</v>
      </c>
      <c r="BC535" s="192" t="str">
        <f t="shared" si="232"/>
        <v>Date signature contrat absente ou non conforme</v>
      </c>
      <c r="BD535" s="24"/>
      <c r="BE535" s="29"/>
      <c r="BF535" s="61" t="str">
        <f t="shared" si="245"/>
        <v>Compléter la colonne M</v>
      </c>
      <c r="BG535" s="62"/>
      <c r="BH535" s="29"/>
      <c r="BI535" s="205" t="str">
        <f>IF($M535="","Compléter la colonne M",IF(BG535="","Compléter la part variable",IF($M535=Données!$I$3,BG535,IF(AND($M535=Données!$I$2,BH535=""),"Compléter la colonne précédente",IF(BG535-BH535&lt;=0,0,IF(BH535&gt;=144.44,BG535-144.44,BG535-BH535))))))</f>
        <v>Compléter la colonne M</v>
      </c>
      <c r="BJ535" s="197" t="str">
        <f>IF(BG535="","Compléter la part variable",IF(AND($M535=Données!$I$2,BH535=""),"Compléter mont. unit. versé pour le BTE",IF(BI535-$C$6&lt;0,0,BI535-$C$6)))</f>
        <v>Compléter la part variable</v>
      </c>
      <c r="BK535" s="192" t="str">
        <f t="shared" si="233"/>
        <v>Date signature contrat absente ou non conforme</v>
      </c>
      <c r="BL535" s="24"/>
      <c r="BM535" s="29"/>
      <c r="BN535" s="61" t="str">
        <f t="shared" si="246"/>
        <v>Compléter la colonne M</v>
      </c>
      <c r="BO535" s="62"/>
      <c r="BP535" s="29"/>
      <c r="BQ535" s="205" t="str">
        <f>IF($M535="","Compléter la colonne M",IF(BO535="","Compléter la part variable",IF($M535=Données!$I$3,BO535,IF(AND($M535=Données!$I$2,BP535=""),"Compléter la colonne précédente",IF(BO535-BP535&lt;=0,0,IF(BP535&gt;=144.44,BO535-144.44,BO535-BP535))))))</f>
        <v>Compléter la colonne M</v>
      </c>
      <c r="BR535" s="197" t="str">
        <f>IF(BO535="","Compléter la part variable",IF(AND($M535=Données!$I$2,BP535=""),"Compléter mont. unit. versé pour le BTE",IF(BQ535-$C$6&lt;0,0,BQ535-$C$6)))</f>
        <v>Compléter la part variable</v>
      </c>
      <c r="BS535" s="192" t="str">
        <f t="shared" si="234"/>
        <v>Date signature contrat absente ou non conforme</v>
      </c>
      <c r="BT535" s="24"/>
      <c r="BU535" s="29"/>
      <c r="BV535" s="61" t="str">
        <f t="shared" si="247"/>
        <v>Compléter la colonne M</v>
      </c>
      <c r="BW535" s="62"/>
      <c r="BX535" s="29"/>
      <c r="BY535" s="205" t="str">
        <f>IF($M535="","Compléter la colonne M",IF(BW535="","Compléter la part variable",IF($M535=Données!$I$3,BW535,IF(AND($M535=Données!$I$2,BX535=""),"Compléter la colonne précédente",IF(BW535-BX535&lt;=0,0,IF(BX535&gt;=144.44,BW535-144.44,BW535-BX535))))))</f>
        <v>Compléter la colonne M</v>
      </c>
      <c r="BZ535" s="197" t="str">
        <f>IF(BW535="","Compléter la part variable",IF(AND($M535=Données!$I$2,BX535=""),"Compléter mont. unit. versé pour le BTE",IF(BY535-$C$6&lt;0,0,BY535-$C$6)))</f>
        <v>Compléter la part variable</v>
      </c>
      <c r="CA535" s="192" t="str">
        <f t="shared" si="235"/>
        <v>Date signature contrat absente ou non conforme</v>
      </c>
      <c r="CB535" s="24"/>
      <c r="CC535" s="29"/>
      <c r="CD535" s="61" t="str">
        <f t="shared" si="248"/>
        <v>Compléter la colonne M</v>
      </c>
      <c r="CE535" s="62"/>
      <c r="CF535" s="29"/>
      <c r="CG535" s="205" t="str">
        <f>IF($M535="","Compléter la colonne M",IF(CE535="","Compléter la part variable",IF($M535=Données!$I$3,CE535,IF(AND($M535=Données!$I$2,CF535=""),"Compléter la colonne précédente",IF(CE535-CF535&lt;=0,0,IF(CF535&gt;=144.44,CE535-144.44,CE535-CF535))))))</f>
        <v>Compléter la colonne M</v>
      </c>
      <c r="CH535" s="197" t="str">
        <f>IF(CE535="","Compléter la part variable",IF(AND($M535=Données!$I$2,CF535=""),"Compléter mont. unit. versé pour le BTE",IF(CG535-$C$6&lt;0,0,CG535-$C$6)))</f>
        <v>Compléter la part variable</v>
      </c>
      <c r="CI535" s="192" t="str">
        <f t="shared" si="236"/>
        <v>Date signature contrat absente ou non conforme</v>
      </c>
      <c r="CJ535" s="24"/>
      <c r="CK535" s="29"/>
      <c r="CL535" s="61" t="str">
        <f t="shared" si="249"/>
        <v>Compléter la colonne M</v>
      </c>
      <c r="CM535" s="62"/>
      <c r="CN535" s="29"/>
      <c r="CO535" s="205" t="str">
        <f>IF($M535="","Compléter la colonne M",IF(CM535="","Compléter la part variable",IF($M535=Données!$I$3,CM535,IF(AND($M535=Données!$I$2,CN535=""),"Compléter la colonne précédente",IF(CM535-CN535&lt;=0,0,IF(CN535&gt;=144.44,CM535-144.44,CM535-CN535))))))</f>
        <v>Compléter la colonne M</v>
      </c>
      <c r="CP535" s="197" t="str">
        <f>IF(CM535="","Compléter la part variable",IF(AND($M535=Données!$I$2,CN535=""),"Compléter mont. unit. versé pour le BTE",IF(CO535-$C$6&lt;0,0,CO535-$C$6)))</f>
        <v>Compléter la part variable</v>
      </c>
      <c r="CQ535" s="192" t="str">
        <f t="shared" si="237"/>
        <v>Date signature contrat absente ou non conforme</v>
      </c>
      <c r="CR535" s="24"/>
      <c r="CS535" s="29"/>
      <c r="CT535" s="61" t="str">
        <f t="shared" si="250"/>
        <v>Compléter la colonne M</v>
      </c>
      <c r="CU535" s="62"/>
      <c r="CV535" s="29"/>
      <c r="CW535" s="205" t="str">
        <f>IF($M535="","Compléter la colonne M",IF(CU535="","Compléter la part variable",IF($M535=Données!$I$3,CU535,IF(AND($M535=Données!$I$2,CV535=""),"Compléter la colonne précédente",IF(CU535-CV535&lt;=0,0,IF(CV535&gt;=144.44,CU535-144.44,CU535-CV535))))))</f>
        <v>Compléter la colonne M</v>
      </c>
      <c r="CX535" s="197" t="str">
        <f>IF(CU535="","Compléter la part variable",IF(AND($M535=Données!$I$2,CV535=""),"Compléter mont. unit. versé pour le BTE",IF(CW535-$C$6&lt;0,0,CW535-$C$6)))</f>
        <v>Compléter la part variable</v>
      </c>
      <c r="CY535" s="192" t="str">
        <f t="shared" si="238"/>
        <v>Date signature contrat absente ou non conforme</v>
      </c>
      <c r="CZ535" s="24"/>
      <c r="DA535" s="29"/>
      <c r="DB535" s="61" t="str">
        <f t="shared" si="251"/>
        <v>Compléter la colonne M</v>
      </c>
      <c r="DC535" s="62"/>
      <c r="DD535" s="29"/>
      <c r="DE535" s="205" t="str">
        <f>IF($M535="","Compléter la colonne M",IF(DC535="","Compléter la part variable",IF($M535=Données!$I$3,DC535,IF(AND($M535=Données!$I$2,DD535=""),"Compléter la colonne précédente",IF(DC535-DD535&lt;=0,0,IF(DD535&gt;=144.44,DC535-144.44,DC535-DD535))))))</f>
        <v>Compléter la colonne M</v>
      </c>
      <c r="DF535" s="197" t="str">
        <f>IF(DC535="","Compléter la part variable",IF(AND($M535=Données!$I$2,DD535=""),"Compléter mont. unit. versé pour le BTE",IF(DE535-$C$6&lt;0,0,DE535-$C$6)))</f>
        <v>Compléter la part variable</v>
      </c>
      <c r="DG535" s="192" t="str">
        <f t="shared" si="239"/>
        <v>Date signature contrat absente ou non conforme</v>
      </c>
      <c r="DH535" s="106" t="str">
        <f t="shared" si="226"/>
        <v>Remplir les colonnes M,N, Q et P</v>
      </c>
      <c r="DI535" s="153" t="str">
        <f t="shared" si="227"/>
        <v>Remplir les colonnes M, N, Q et P</v>
      </c>
      <c r="DJ535" s="28" t="str">
        <f t="shared" si="228"/>
        <v>Remplir les colonnes M, N, Q et P</v>
      </c>
      <c r="DK535"/>
      <c r="DL535"/>
    </row>
    <row r="536" spans="1:116" x14ac:dyDescent="0.3">
      <c r="A536" s="132"/>
      <c r="B536" s="165"/>
      <c r="C536" s="43"/>
      <c r="D536" s="43"/>
      <c r="E536" s="43"/>
      <c r="F536" s="43"/>
      <c r="G536" s="133"/>
      <c r="H536" s="59"/>
      <c r="I536" s="29"/>
      <c r="J536" s="167"/>
      <c r="K536" s="167"/>
      <c r="L536" s="168"/>
      <c r="M536" s="141"/>
      <c r="N536" s="119"/>
      <c r="O536" s="69"/>
      <c r="P536" s="69"/>
      <c r="Q536" s="145"/>
      <c r="R536" s="24"/>
      <c r="S536" s="29"/>
      <c r="T536" s="61" t="str">
        <f t="shared" si="240"/>
        <v>Compléter la colonne M</v>
      </c>
      <c r="U536" s="62"/>
      <c r="V536" s="103" t="str">
        <f t="shared" si="224"/>
        <v>Compléter la colonne précédente</v>
      </c>
      <c r="W536" s="192" t="str">
        <f t="shared" si="225"/>
        <v>Date signature contrat absente ou non conforme</v>
      </c>
      <c r="X536" s="24"/>
      <c r="Y536" s="29"/>
      <c r="Z536" s="61" t="str">
        <f t="shared" si="241"/>
        <v>Compléter la colonne M</v>
      </c>
      <c r="AA536" s="62"/>
      <c r="AB536" s="29"/>
      <c r="AC536" s="205" t="str">
        <f>IF($M536="","Compléter la colonne M",IF(AA536="","Compléter la part variable",IF($M536=Données!$I$3,AA536,IF(AND($M536=Données!$I$2,AB536=""),"Compléter la colonne précédente",IF(AA536-AB536&lt;=0,0,IF(AB536&gt;=144.44,AA536-144.44,AA536-AB536))))))</f>
        <v>Compléter la colonne M</v>
      </c>
      <c r="AD536" s="197" t="str">
        <f>IF(AA536="","Compléter la part variable",IF(AND($M536=Données!$I$2,AB536=""),"Compléter mont. unit. versé pour le BTE",IF(AC536-$C$6&lt;0,0,AC536-$C$6)))</f>
        <v>Compléter la part variable</v>
      </c>
      <c r="AE536" s="192" t="str">
        <f t="shared" si="229"/>
        <v>Date signature contrat absente ou non conforme</v>
      </c>
      <c r="AF536" s="24"/>
      <c r="AG536" s="29"/>
      <c r="AH536" s="61" t="str">
        <f t="shared" si="242"/>
        <v>Compléter la colonne M</v>
      </c>
      <c r="AI536" s="62"/>
      <c r="AJ536" s="29"/>
      <c r="AK536" s="205" t="str">
        <f>IF($M536="","Compléter la colonne M",IF(AI536="","Compléter la part variable",IF($M536=Données!$I$3,AI536,IF(AND($M536=Données!$I$2,AJ536=""),"Compléter la colonne précédente",IF(AI536-AJ536&lt;=0,0,IF(AJ536&gt;=144.44,AI536-144.44,AI536-AJ536))))))</f>
        <v>Compléter la colonne M</v>
      </c>
      <c r="AL536" s="197" t="str">
        <f>IF(AI536="","Compléter la part variable",IF(AND($M536=Données!$I$2,AJ536=""),"Compléter mont. unit. versé pour le BTE",IF(AK536-$C$6&lt;0,0,AK536-$C$6)))</f>
        <v>Compléter la part variable</v>
      </c>
      <c r="AM536" s="192" t="str">
        <f t="shared" si="230"/>
        <v>Date signature contrat absente ou non conforme</v>
      </c>
      <c r="AN536" s="24"/>
      <c r="AO536" s="29"/>
      <c r="AP536" s="61" t="str">
        <f t="shared" si="243"/>
        <v>Compléter la colonne M</v>
      </c>
      <c r="AQ536" s="62"/>
      <c r="AR536" s="29"/>
      <c r="AS536" s="205" t="str">
        <f>IF($M536="","Compléter la colonne M",IF(AQ536="","Compléter la part variable",IF($M536=Données!$I$3,AQ536,IF(AND($M536=Données!$I$2,AR536=""),"Compléter la colonne précédente",IF(AQ536-AR536&lt;=0,0,IF(AR536&gt;=144.44,AQ536-144.44,AQ536-AR536))))))</f>
        <v>Compléter la colonne M</v>
      </c>
      <c r="AT536" s="197" t="str">
        <f>IF(AQ536="","Compléter la part variable",IF(AND($M536=Données!$I$2,AR536=""),"Compléter mont. unit. versé pour le BTE",IF(AS536-$C$6&lt;0,0,AS536-$C$6)))</f>
        <v>Compléter la part variable</v>
      </c>
      <c r="AU536" s="192" t="str">
        <f t="shared" si="231"/>
        <v>Date signature contrat absente ou non conforme</v>
      </c>
      <c r="AV536" s="24"/>
      <c r="AW536" s="29"/>
      <c r="AX536" s="61" t="str">
        <f t="shared" si="244"/>
        <v>Compléter la colonne M</v>
      </c>
      <c r="AY536" s="62"/>
      <c r="AZ536" s="29"/>
      <c r="BA536" s="205" t="str">
        <f>IF($M536="","Compléter la colonne M",IF(AY536="","Compléter la part variable",IF($M536=Données!$I$3,AY536,IF(AND($M536=Données!$I$2,AZ536=""),"Compléter la colonne précédente",IF(AY536-AZ536&lt;=0,0,IF(AZ536&gt;=144.44,AY536-144.44,AY536-AZ536))))))</f>
        <v>Compléter la colonne M</v>
      </c>
      <c r="BB536" s="197" t="str">
        <f>IF(AY536="","Compléter la part variable",IF(AND($M536=Données!$I$2,AZ536=""),"Compléter mont. unit. versé pour le BTE",IF(BA536-$C$6&lt;0,0,BA536-$C$6)))</f>
        <v>Compléter la part variable</v>
      </c>
      <c r="BC536" s="192" t="str">
        <f t="shared" si="232"/>
        <v>Date signature contrat absente ou non conforme</v>
      </c>
      <c r="BD536" s="24"/>
      <c r="BE536" s="29"/>
      <c r="BF536" s="61" t="str">
        <f t="shared" si="245"/>
        <v>Compléter la colonne M</v>
      </c>
      <c r="BG536" s="62"/>
      <c r="BH536" s="29"/>
      <c r="BI536" s="205" t="str">
        <f>IF($M536="","Compléter la colonne M",IF(BG536="","Compléter la part variable",IF($M536=Données!$I$3,BG536,IF(AND($M536=Données!$I$2,BH536=""),"Compléter la colonne précédente",IF(BG536-BH536&lt;=0,0,IF(BH536&gt;=144.44,BG536-144.44,BG536-BH536))))))</f>
        <v>Compléter la colonne M</v>
      </c>
      <c r="BJ536" s="197" t="str">
        <f>IF(BG536="","Compléter la part variable",IF(AND($M536=Données!$I$2,BH536=""),"Compléter mont. unit. versé pour le BTE",IF(BI536-$C$6&lt;0,0,BI536-$C$6)))</f>
        <v>Compléter la part variable</v>
      </c>
      <c r="BK536" s="192" t="str">
        <f t="shared" si="233"/>
        <v>Date signature contrat absente ou non conforme</v>
      </c>
      <c r="BL536" s="24"/>
      <c r="BM536" s="29"/>
      <c r="BN536" s="61" t="str">
        <f t="shared" si="246"/>
        <v>Compléter la colonne M</v>
      </c>
      <c r="BO536" s="62"/>
      <c r="BP536" s="29"/>
      <c r="BQ536" s="205" t="str">
        <f>IF($M536="","Compléter la colonne M",IF(BO536="","Compléter la part variable",IF($M536=Données!$I$3,BO536,IF(AND($M536=Données!$I$2,BP536=""),"Compléter la colonne précédente",IF(BO536-BP536&lt;=0,0,IF(BP536&gt;=144.44,BO536-144.44,BO536-BP536))))))</f>
        <v>Compléter la colonne M</v>
      </c>
      <c r="BR536" s="197" t="str">
        <f>IF(BO536="","Compléter la part variable",IF(AND($M536=Données!$I$2,BP536=""),"Compléter mont. unit. versé pour le BTE",IF(BQ536-$C$6&lt;0,0,BQ536-$C$6)))</f>
        <v>Compléter la part variable</v>
      </c>
      <c r="BS536" s="192" t="str">
        <f t="shared" si="234"/>
        <v>Date signature contrat absente ou non conforme</v>
      </c>
      <c r="BT536" s="24"/>
      <c r="BU536" s="29"/>
      <c r="BV536" s="61" t="str">
        <f t="shared" si="247"/>
        <v>Compléter la colonne M</v>
      </c>
      <c r="BW536" s="62"/>
      <c r="BX536" s="29"/>
      <c r="BY536" s="205" t="str">
        <f>IF($M536="","Compléter la colonne M",IF(BW536="","Compléter la part variable",IF($M536=Données!$I$3,BW536,IF(AND($M536=Données!$I$2,BX536=""),"Compléter la colonne précédente",IF(BW536-BX536&lt;=0,0,IF(BX536&gt;=144.44,BW536-144.44,BW536-BX536))))))</f>
        <v>Compléter la colonne M</v>
      </c>
      <c r="BZ536" s="197" t="str">
        <f>IF(BW536="","Compléter la part variable",IF(AND($M536=Données!$I$2,BX536=""),"Compléter mont. unit. versé pour le BTE",IF(BY536-$C$6&lt;0,0,BY536-$C$6)))</f>
        <v>Compléter la part variable</v>
      </c>
      <c r="CA536" s="192" t="str">
        <f t="shared" si="235"/>
        <v>Date signature contrat absente ou non conforme</v>
      </c>
      <c r="CB536" s="24"/>
      <c r="CC536" s="29"/>
      <c r="CD536" s="61" t="str">
        <f t="shared" si="248"/>
        <v>Compléter la colonne M</v>
      </c>
      <c r="CE536" s="62"/>
      <c r="CF536" s="29"/>
      <c r="CG536" s="205" t="str">
        <f>IF($M536="","Compléter la colonne M",IF(CE536="","Compléter la part variable",IF($M536=Données!$I$3,CE536,IF(AND($M536=Données!$I$2,CF536=""),"Compléter la colonne précédente",IF(CE536-CF536&lt;=0,0,IF(CF536&gt;=144.44,CE536-144.44,CE536-CF536))))))</f>
        <v>Compléter la colonne M</v>
      </c>
      <c r="CH536" s="197" t="str">
        <f>IF(CE536="","Compléter la part variable",IF(AND($M536=Données!$I$2,CF536=""),"Compléter mont. unit. versé pour le BTE",IF(CG536-$C$6&lt;0,0,CG536-$C$6)))</f>
        <v>Compléter la part variable</v>
      </c>
      <c r="CI536" s="192" t="str">
        <f t="shared" si="236"/>
        <v>Date signature contrat absente ou non conforme</v>
      </c>
      <c r="CJ536" s="24"/>
      <c r="CK536" s="29"/>
      <c r="CL536" s="61" t="str">
        <f t="shared" si="249"/>
        <v>Compléter la colonne M</v>
      </c>
      <c r="CM536" s="62"/>
      <c r="CN536" s="29"/>
      <c r="CO536" s="205" t="str">
        <f>IF($M536="","Compléter la colonne M",IF(CM536="","Compléter la part variable",IF($M536=Données!$I$3,CM536,IF(AND($M536=Données!$I$2,CN536=""),"Compléter la colonne précédente",IF(CM536-CN536&lt;=0,0,IF(CN536&gt;=144.44,CM536-144.44,CM536-CN536))))))</f>
        <v>Compléter la colonne M</v>
      </c>
      <c r="CP536" s="197" t="str">
        <f>IF(CM536="","Compléter la part variable",IF(AND($M536=Données!$I$2,CN536=""),"Compléter mont. unit. versé pour le BTE",IF(CO536-$C$6&lt;0,0,CO536-$C$6)))</f>
        <v>Compléter la part variable</v>
      </c>
      <c r="CQ536" s="192" t="str">
        <f t="shared" si="237"/>
        <v>Date signature contrat absente ou non conforme</v>
      </c>
      <c r="CR536" s="24"/>
      <c r="CS536" s="29"/>
      <c r="CT536" s="61" t="str">
        <f t="shared" si="250"/>
        <v>Compléter la colonne M</v>
      </c>
      <c r="CU536" s="62"/>
      <c r="CV536" s="29"/>
      <c r="CW536" s="205" t="str">
        <f>IF($M536="","Compléter la colonne M",IF(CU536="","Compléter la part variable",IF($M536=Données!$I$3,CU536,IF(AND($M536=Données!$I$2,CV536=""),"Compléter la colonne précédente",IF(CU536-CV536&lt;=0,0,IF(CV536&gt;=144.44,CU536-144.44,CU536-CV536))))))</f>
        <v>Compléter la colonne M</v>
      </c>
      <c r="CX536" s="197" t="str">
        <f>IF(CU536="","Compléter la part variable",IF(AND($M536=Données!$I$2,CV536=""),"Compléter mont. unit. versé pour le BTE",IF(CW536-$C$6&lt;0,0,CW536-$C$6)))</f>
        <v>Compléter la part variable</v>
      </c>
      <c r="CY536" s="192" t="str">
        <f t="shared" si="238"/>
        <v>Date signature contrat absente ou non conforme</v>
      </c>
      <c r="CZ536" s="24"/>
      <c r="DA536" s="29"/>
      <c r="DB536" s="61" t="str">
        <f t="shared" si="251"/>
        <v>Compléter la colonne M</v>
      </c>
      <c r="DC536" s="62"/>
      <c r="DD536" s="29"/>
      <c r="DE536" s="205" t="str">
        <f>IF($M536="","Compléter la colonne M",IF(DC536="","Compléter la part variable",IF($M536=Données!$I$3,DC536,IF(AND($M536=Données!$I$2,DD536=""),"Compléter la colonne précédente",IF(DC536-DD536&lt;=0,0,IF(DD536&gt;=144.44,DC536-144.44,DC536-DD536))))))</f>
        <v>Compléter la colonne M</v>
      </c>
      <c r="DF536" s="197" t="str">
        <f>IF(DC536="","Compléter la part variable",IF(AND($M536=Données!$I$2,DD536=""),"Compléter mont. unit. versé pour le BTE",IF(DE536-$C$6&lt;0,0,DE536-$C$6)))</f>
        <v>Compléter la part variable</v>
      </c>
      <c r="DG536" s="192" t="str">
        <f t="shared" si="239"/>
        <v>Date signature contrat absente ou non conforme</v>
      </c>
      <c r="DH536" s="106" t="str">
        <f t="shared" si="226"/>
        <v>Remplir les colonnes M,N, Q et P</v>
      </c>
      <c r="DI536" s="153" t="str">
        <f t="shared" si="227"/>
        <v>Remplir les colonnes M, N, Q et P</v>
      </c>
      <c r="DJ536" s="28" t="str">
        <f t="shared" si="228"/>
        <v>Remplir les colonnes M, N, Q et P</v>
      </c>
      <c r="DK536"/>
      <c r="DL536"/>
    </row>
    <row r="537" spans="1:116" x14ac:dyDescent="0.3">
      <c r="A537" s="132"/>
      <c r="B537" s="165"/>
      <c r="C537" s="43"/>
      <c r="D537" s="43"/>
      <c r="E537" s="43"/>
      <c r="F537" s="43"/>
      <c r="G537" s="133"/>
      <c r="H537" s="59"/>
      <c r="I537" s="29"/>
      <c r="J537" s="167"/>
      <c r="K537" s="167"/>
      <c r="L537" s="168"/>
      <c r="M537" s="141"/>
      <c r="N537" s="119"/>
      <c r="O537" s="69"/>
      <c r="P537" s="69"/>
      <c r="Q537" s="145"/>
      <c r="R537" s="24"/>
      <c r="S537" s="29"/>
      <c r="T537" s="61" t="str">
        <f t="shared" si="240"/>
        <v>Compléter la colonne M</v>
      </c>
      <c r="U537" s="62"/>
      <c r="V537" s="103" t="str">
        <f t="shared" si="224"/>
        <v>Compléter la colonne précédente</v>
      </c>
      <c r="W537" s="192" t="str">
        <f t="shared" si="225"/>
        <v>Date signature contrat absente ou non conforme</v>
      </c>
      <c r="X537" s="24"/>
      <c r="Y537" s="29"/>
      <c r="Z537" s="61" t="str">
        <f t="shared" si="241"/>
        <v>Compléter la colonne M</v>
      </c>
      <c r="AA537" s="62"/>
      <c r="AB537" s="29"/>
      <c r="AC537" s="205" t="str">
        <f>IF($M537="","Compléter la colonne M",IF(AA537="","Compléter la part variable",IF($M537=Données!$I$3,AA537,IF(AND($M537=Données!$I$2,AB537=""),"Compléter la colonne précédente",IF(AA537-AB537&lt;=0,0,IF(AB537&gt;=144.44,AA537-144.44,AA537-AB537))))))</f>
        <v>Compléter la colonne M</v>
      </c>
      <c r="AD537" s="197" t="str">
        <f>IF(AA537="","Compléter la part variable",IF(AND($M537=Données!$I$2,AB537=""),"Compléter mont. unit. versé pour le BTE",IF(AC537-$C$6&lt;0,0,AC537-$C$6)))</f>
        <v>Compléter la part variable</v>
      </c>
      <c r="AE537" s="192" t="str">
        <f t="shared" si="229"/>
        <v>Date signature contrat absente ou non conforme</v>
      </c>
      <c r="AF537" s="24"/>
      <c r="AG537" s="29"/>
      <c r="AH537" s="61" t="str">
        <f t="shared" si="242"/>
        <v>Compléter la colonne M</v>
      </c>
      <c r="AI537" s="62"/>
      <c r="AJ537" s="29"/>
      <c r="AK537" s="205" t="str">
        <f>IF($M537="","Compléter la colonne M",IF(AI537="","Compléter la part variable",IF($M537=Données!$I$3,AI537,IF(AND($M537=Données!$I$2,AJ537=""),"Compléter la colonne précédente",IF(AI537-AJ537&lt;=0,0,IF(AJ537&gt;=144.44,AI537-144.44,AI537-AJ537))))))</f>
        <v>Compléter la colonne M</v>
      </c>
      <c r="AL537" s="197" t="str">
        <f>IF(AI537="","Compléter la part variable",IF(AND($M537=Données!$I$2,AJ537=""),"Compléter mont. unit. versé pour le BTE",IF(AK537-$C$6&lt;0,0,AK537-$C$6)))</f>
        <v>Compléter la part variable</v>
      </c>
      <c r="AM537" s="192" t="str">
        <f t="shared" si="230"/>
        <v>Date signature contrat absente ou non conforme</v>
      </c>
      <c r="AN537" s="24"/>
      <c r="AO537" s="29"/>
      <c r="AP537" s="61" t="str">
        <f t="shared" si="243"/>
        <v>Compléter la colonne M</v>
      </c>
      <c r="AQ537" s="62"/>
      <c r="AR537" s="29"/>
      <c r="AS537" s="205" t="str">
        <f>IF($M537="","Compléter la colonne M",IF(AQ537="","Compléter la part variable",IF($M537=Données!$I$3,AQ537,IF(AND($M537=Données!$I$2,AR537=""),"Compléter la colonne précédente",IF(AQ537-AR537&lt;=0,0,IF(AR537&gt;=144.44,AQ537-144.44,AQ537-AR537))))))</f>
        <v>Compléter la colonne M</v>
      </c>
      <c r="AT537" s="197" t="str">
        <f>IF(AQ537="","Compléter la part variable",IF(AND($M537=Données!$I$2,AR537=""),"Compléter mont. unit. versé pour le BTE",IF(AS537-$C$6&lt;0,0,AS537-$C$6)))</f>
        <v>Compléter la part variable</v>
      </c>
      <c r="AU537" s="192" t="str">
        <f t="shared" si="231"/>
        <v>Date signature contrat absente ou non conforme</v>
      </c>
      <c r="AV537" s="24"/>
      <c r="AW537" s="29"/>
      <c r="AX537" s="61" t="str">
        <f t="shared" si="244"/>
        <v>Compléter la colonne M</v>
      </c>
      <c r="AY537" s="62"/>
      <c r="AZ537" s="29"/>
      <c r="BA537" s="205" t="str">
        <f>IF($M537="","Compléter la colonne M",IF(AY537="","Compléter la part variable",IF($M537=Données!$I$3,AY537,IF(AND($M537=Données!$I$2,AZ537=""),"Compléter la colonne précédente",IF(AY537-AZ537&lt;=0,0,IF(AZ537&gt;=144.44,AY537-144.44,AY537-AZ537))))))</f>
        <v>Compléter la colonne M</v>
      </c>
      <c r="BB537" s="197" t="str">
        <f>IF(AY537="","Compléter la part variable",IF(AND($M537=Données!$I$2,AZ537=""),"Compléter mont. unit. versé pour le BTE",IF(BA537-$C$6&lt;0,0,BA537-$C$6)))</f>
        <v>Compléter la part variable</v>
      </c>
      <c r="BC537" s="192" t="str">
        <f t="shared" si="232"/>
        <v>Date signature contrat absente ou non conforme</v>
      </c>
      <c r="BD537" s="24"/>
      <c r="BE537" s="29"/>
      <c r="BF537" s="61" t="str">
        <f t="shared" si="245"/>
        <v>Compléter la colonne M</v>
      </c>
      <c r="BG537" s="62"/>
      <c r="BH537" s="29"/>
      <c r="BI537" s="205" t="str">
        <f>IF($M537="","Compléter la colonne M",IF(BG537="","Compléter la part variable",IF($M537=Données!$I$3,BG537,IF(AND($M537=Données!$I$2,BH537=""),"Compléter la colonne précédente",IF(BG537-BH537&lt;=0,0,IF(BH537&gt;=144.44,BG537-144.44,BG537-BH537))))))</f>
        <v>Compléter la colonne M</v>
      </c>
      <c r="BJ537" s="197" t="str">
        <f>IF(BG537="","Compléter la part variable",IF(AND($M537=Données!$I$2,BH537=""),"Compléter mont. unit. versé pour le BTE",IF(BI537-$C$6&lt;0,0,BI537-$C$6)))</f>
        <v>Compléter la part variable</v>
      </c>
      <c r="BK537" s="192" t="str">
        <f t="shared" si="233"/>
        <v>Date signature contrat absente ou non conforme</v>
      </c>
      <c r="BL537" s="24"/>
      <c r="BM537" s="29"/>
      <c r="BN537" s="61" t="str">
        <f t="shared" si="246"/>
        <v>Compléter la colonne M</v>
      </c>
      <c r="BO537" s="62"/>
      <c r="BP537" s="29"/>
      <c r="BQ537" s="205" t="str">
        <f>IF($M537="","Compléter la colonne M",IF(BO537="","Compléter la part variable",IF($M537=Données!$I$3,BO537,IF(AND($M537=Données!$I$2,BP537=""),"Compléter la colonne précédente",IF(BO537-BP537&lt;=0,0,IF(BP537&gt;=144.44,BO537-144.44,BO537-BP537))))))</f>
        <v>Compléter la colonne M</v>
      </c>
      <c r="BR537" s="197" t="str">
        <f>IF(BO537="","Compléter la part variable",IF(AND($M537=Données!$I$2,BP537=""),"Compléter mont. unit. versé pour le BTE",IF(BQ537-$C$6&lt;0,0,BQ537-$C$6)))</f>
        <v>Compléter la part variable</v>
      </c>
      <c r="BS537" s="192" t="str">
        <f t="shared" si="234"/>
        <v>Date signature contrat absente ou non conforme</v>
      </c>
      <c r="BT537" s="24"/>
      <c r="BU537" s="29"/>
      <c r="BV537" s="61" t="str">
        <f t="shared" si="247"/>
        <v>Compléter la colonne M</v>
      </c>
      <c r="BW537" s="62"/>
      <c r="BX537" s="29"/>
      <c r="BY537" s="205" t="str">
        <f>IF($M537="","Compléter la colonne M",IF(BW537="","Compléter la part variable",IF($M537=Données!$I$3,BW537,IF(AND($M537=Données!$I$2,BX537=""),"Compléter la colonne précédente",IF(BW537-BX537&lt;=0,0,IF(BX537&gt;=144.44,BW537-144.44,BW537-BX537))))))</f>
        <v>Compléter la colonne M</v>
      </c>
      <c r="BZ537" s="197" t="str">
        <f>IF(BW537="","Compléter la part variable",IF(AND($M537=Données!$I$2,BX537=""),"Compléter mont. unit. versé pour le BTE",IF(BY537-$C$6&lt;0,0,BY537-$C$6)))</f>
        <v>Compléter la part variable</v>
      </c>
      <c r="CA537" s="192" t="str">
        <f t="shared" si="235"/>
        <v>Date signature contrat absente ou non conforme</v>
      </c>
      <c r="CB537" s="24"/>
      <c r="CC537" s="29"/>
      <c r="CD537" s="61" t="str">
        <f t="shared" si="248"/>
        <v>Compléter la colonne M</v>
      </c>
      <c r="CE537" s="62"/>
      <c r="CF537" s="29"/>
      <c r="CG537" s="205" t="str">
        <f>IF($M537="","Compléter la colonne M",IF(CE537="","Compléter la part variable",IF($M537=Données!$I$3,CE537,IF(AND($M537=Données!$I$2,CF537=""),"Compléter la colonne précédente",IF(CE537-CF537&lt;=0,0,IF(CF537&gt;=144.44,CE537-144.44,CE537-CF537))))))</f>
        <v>Compléter la colonne M</v>
      </c>
      <c r="CH537" s="197" t="str">
        <f>IF(CE537="","Compléter la part variable",IF(AND($M537=Données!$I$2,CF537=""),"Compléter mont. unit. versé pour le BTE",IF(CG537-$C$6&lt;0,0,CG537-$C$6)))</f>
        <v>Compléter la part variable</v>
      </c>
      <c r="CI537" s="192" t="str">
        <f t="shared" si="236"/>
        <v>Date signature contrat absente ou non conforme</v>
      </c>
      <c r="CJ537" s="24"/>
      <c r="CK537" s="29"/>
      <c r="CL537" s="61" t="str">
        <f t="shared" si="249"/>
        <v>Compléter la colonne M</v>
      </c>
      <c r="CM537" s="62"/>
      <c r="CN537" s="29"/>
      <c r="CO537" s="205" t="str">
        <f>IF($M537="","Compléter la colonne M",IF(CM537="","Compléter la part variable",IF($M537=Données!$I$3,CM537,IF(AND($M537=Données!$I$2,CN537=""),"Compléter la colonne précédente",IF(CM537-CN537&lt;=0,0,IF(CN537&gt;=144.44,CM537-144.44,CM537-CN537))))))</f>
        <v>Compléter la colonne M</v>
      </c>
      <c r="CP537" s="197" t="str">
        <f>IF(CM537="","Compléter la part variable",IF(AND($M537=Données!$I$2,CN537=""),"Compléter mont. unit. versé pour le BTE",IF(CO537-$C$6&lt;0,0,CO537-$C$6)))</f>
        <v>Compléter la part variable</v>
      </c>
      <c r="CQ537" s="192" t="str">
        <f t="shared" si="237"/>
        <v>Date signature contrat absente ou non conforme</v>
      </c>
      <c r="CR537" s="24"/>
      <c r="CS537" s="29"/>
      <c r="CT537" s="61" t="str">
        <f t="shared" si="250"/>
        <v>Compléter la colonne M</v>
      </c>
      <c r="CU537" s="62"/>
      <c r="CV537" s="29"/>
      <c r="CW537" s="205" t="str">
        <f>IF($M537="","Compléter la colonne M",IF(CU537="","Compléter la part variable",IF($M537=Données!$I$3,CU537,IF(AND($M537=Données!$I$2,CV537=""),"Compléter la colonne précédente",IF(CU537-CV537&lt;=0,0,IF(CV537&gt;=144.44,CU537-144.44,CU537-CV537))))))</f>
        <v>Compléter la colonne M</v>
      </c>
      <c r="CX537" s="197" t="str">
        <f>IF(CU537="","Compléter la part variable",IF(AND($M537=Données!$I$2,CV537=""),"Compléter mont. unit. versé pour le BTE",IF(CW537-$C$6&lt;0,0,CW537-$C$6)))</f>
        <v>Compléter la part variable</v>
      </c>
      <c r="CY537" s="192" t="str">
        <f t="shared" si="238"/>
        <v>Date signature contrat absente ou non conforme</v>
      </c>
      <c r="CZ537" s="24"/>
      <c r="DA537" s="29"/>
      <c r="DB537" s="61" t="str">
        <f t="shared" si="251"/>
        <v>Compléter la colonne M</v>
      </c>
      <c r="DC537" s="62"/>
      <c r="DD537" s="29"/>
      <c r="DE537" s="205" t="str">
        <f>IF($M537="","Compléter la colonne M",IF(DC537="","Compléter la part variable",IF($M537=Données!$I$3,DC537,IF(AND($M537=Données!$I$2,DD537=""),"Compléter la colonne précédente",IF(DC537-DD537&lt;=0,0,IF(DD537&gt;=144.44,DC537-144.44,DC537-DD537))))))</f>
        <v>Compléter la colonne M</v>
      </c>
      <c r="DF537" s="197" t="str">
        <f>IF(DC537="","Compléter la part variable",IF(AND($M537=Données!$I$2,DD537=""),"Compléter mont. unit. versé pour le BTE",IF(DE537-$C$6&lt;0,0,DE537-$C$6)))</f>
        <v>Compléter la part variable</v>
      </c>
      <c r="DG537" s="192" t="str">
        <f t="shared" si="239"/>
        <v>Date signature contrat absente ou non conforme</v>
      </c>
      <c r="DH537" s="106" t="str">
        <f t="shared" si="226"/>
        <v>Remplir les colonnes M,N, Q et P</v>
      </c>
      <c r="DI537" s="153" t="str">
        <f t="shared" si="227"/>
        <v>Remplir les colonnes M, N, Q et P</v>
      </c>
      <c r="DJ537" s="28" t="str">
        <f t="shared" si="228"/>
        <v>Remplir les colonnes M, N, Q et P</v>
      </c>
      <c r="DK537"/>
      <c r="DL537"/>
    </row>
    <row r="538" spans="1:116" x14ac:dyDescent="0.3">
      <c r="A538" s="132"/>
      <c r="B538" s="165"/>
      <c r="C538" s="43"/>
      <c r="D538" s="43"/>
      <c r="E538" s="43"/>
      <c r="F538" s="43"/>
      <c r="G538" s="133"/>
      <c r="H538" s="59"/>
      <c r="I538" s="29"/>
      <c r="J538" s="167"/>
      <c r="K538" s="167"/>
      <c r="L538" s="168"/>
      <c r="M538" s="141"/>
      <c r="N538" s="119"/>
      <c r="O538" s="69"/>
      <c r="P538" s="69"/>
      <c r="Q538" s="145"/>
      <c r="R538" s="24"/>
      <c r="S538" s="29"/>
      <c r="T538" s="61" t="str">
        <f t="shared" si="240"/>
        <v>Compléter la colonne M</v>
      </c>
      <c r="U538" s="62"/>
      <c r="V538" s="103" t="str">
        <f t="shared" si="224"/>
        <v>Compléter la colonne précédente</v>
      </c>
      <c r="W538" s="192" t="str">
        <f t="shared" si="225"/>
        <v>Date signature contrat absente ou non conforme</v>
      </c>
      <c r="X538" s="24"/>
      <c r="Y538" s="29"/>
      <c r="Z538" s="61" t="str">
        <f t="shared" si="241"/>
        <v>Compléter la colonne M</v>
      </c>
      <c r="AA538" s="62"/>
      <c r="AB538" s="29"/>
      <c r="AC538" s="205" t="str">
        <f>IF($M538="","Compléter la colonne M",IF(AA538="","Compléter la part variable",IF($M538=Données!$I$3,AA538,IF(AND($M538=Données!$I$2,AB538=""),"Compléter la colonne précédente",IF(AA538-AB538&lt;=0,0,IF(AB538&gt;=144.44,AA538-144.44,AA538-AB538))))))</f>
        <v>Compléter la colonne M</v>
      </c>
      <c r="AD538" s="197" t="str">
        <f>IF(AA538="","Compléter la part variable",IF(AND($M538=Données!$I$2,AB538=""),"Compléter mont. unit. versé pour le BTE",IF(AC538-$C$6&lt;0,0,AC538-$C$6)))</f>
        <v>Compléter la part variable</v>
      </c>
      <c r="AE538" s="192" t="str">
        <f t="shared" si="229"/>
        <v>Date signature contrat absente ou non conforme</v>
      </c>
      <c r="AF538" s="24"/>
      <c r="AG538" s="29"/>
      <c r="AH538" s="61" t="str">
        <f t="shared" si="242"/>
        <v>Compléter la colonne M</v>
      </c>
      <c r="AI538" s="62"/>
      <c r="AJ538" s="29"/>
      <c r="AK538" s="205" t="str">
        <f>IF($M538="","Compléter la colonne M",IF(AI538="","Compléter la part variable",IF($M538=Données!$I$3,AI538,IF(AND($M538=Données!$I$2,AJ538=""),"Compléter la colonne précédente",IF(AI538-AJ538&lt;=0,0,IF(AJ538&gt;=144.44,AI538-144.44,AI538-AJ538))))))</f>
        <v>Compléter la colonne M</v>
      </c>
      <c r="AL538" s="197" t="str">
        <f>IF(AI538="","Compléter la part variable",IF(AND($M538=Données!$I$2,AJ538=""),"Compléter mont. unit. versé pour le BTE",IF(AK538-$C$6&lt;0,0,AK538-$C$6)))</f>
        <v>Compléter la part variable</v>
      </c>
      <c r="AM538" s="192" t="str">
        <f t="shared" si="230"/>
        <v>Date signature contrat absente ou non conforme</v>
      </c>
      <c r="AN538" s="24"/>
      <c r="AO538" s="29"/>
      <c r="AP538" s="61" t="str">
        <f t="shared" si="243"/>
        <v>Compléter la colonne M</v>
      </c>
      <c r="AQ538" s="62"/>
      <c r="AR538" s="29"/>
      <c r="AS538" s="205" t="str">
        <f>IF($M538="","Compléter la colonne M",IF(AQ538="","Compléter la part variable",IF($M538=Données!$I$3,AQ538,IF(AND($M538=Données!$I$2,AR538=""),"Compléter la colonne précédente",IF(AQ538-AR538&lt;=0,0,IF(AR538&gt;=144.44,AQ538-144.44,AQ538-AR538))))))</f>
        <v>Compléter la colonne M</v>
      </c>
      <c r="AT538" s="197" t="str">
        <f>IF(AQ538="","Compléter la part variable",IF(AND($M538=Données!$I$2,AR538=""),"Compléter mont. unit. versé pour le BTE",IF(AS538-$C$6&lt;0,0,AS538-$C$6)))</f>
        <v>Compléter la part variable</v>
      </c>
      <c r="AU538" s="192" t="str">
        <f t="shared" si="231"/>
        <v>Date signature contrat absente ou non conforme</v>
      </c>
      <c r="AV538" s="24"/>
      <c r="AW538" s="29"/>
      <c r="AX538" s="61" t="str">
        <f t="shared" si="244"/>
        <v>Compléter la colonne M</v>
      </c>
      <c r="AY538" s="62"/>
      <c r="AZ538" s="29"/>
      <c r="BA538" s="205" t="str">
        <f>IF($M538="","Compléter la colonne M",IF(AY538="","Compléter la part variable",IF($M538=Données!$I$3,AY538,IF(AND($M538=Données!$I$2,AZ538=""),"Compléter la colonne précédente",IF(AY538-AZ538&lt;=0,0,IF(AZ538&gt;=144.44,AY538-144.44,AY538-AZ538))))))</f>
        <v>Compléter la colonne M</v>
      </c>
      <c r="BB538" s="197" t="str">
        <f>IF(AY538="","Compléter la part variable",IF(AND($M538=Données!$I$2,AZ538=""),"Compléter mont. unit. versé pour le BTE",IF(BA538-$C$6&lt;0,0,BA538-$C$6)))</f>
        <v>Compléter la part variable</v>
      </c>
      <c r="BC538" s="192" t="str">
        <f t="shared" si="232"/>
        <v>Date signature contrat absente ou non conforme</v>
      </c>
      <c r="BD538" s="24"/>
      <c r="BE538" s="29"/>
      <c r="BF538" s="61" t="str">
        <f t="shared" si="245"/>
        <v>Compléter la colonne M</v>
      </c>
      <c r="BG538" s="62"/>
      <c r="BH538" s="29"/>
      <c r="BI538" s="205" t="str">
        <f>IF($M538="","Compléter la colonne M",IF(BG538="","Compléter la part variable",IF($M538=Données!$I$3,BG538,IF(AND($M538=Données!$I$2,BH538=""),"Compléter la colonne précédente",IF(BG538-BH538&lt;=0,0,IF(BH538&gt;=144.44,BG538-144.44,BG538-BH538))))))</f>
        <v>Compléter la colonne M</v>
      </c>
      <c r="BJ538" s="197" t="str">
        <f>IF(BG538="","Compléter la part variable",IF(AND($M538=Données!$I$2,BH538=""),"Compléter mont. unit. versé pour le BTE",IF(BI538-$C$6&lt;0,0,BI538-$C$6)))</f>
        <v>Compléter la part variable</v>
      </c>
      <c r="BK538" s="192" t="str">
        <f t="shared" si="233"/>
        <v>Date signature contrat absente ou non conforme</v>
      </c>
      <c r="BL538" s="24"/>
      <c r="BM538" s="29"/>
      <c r="BN538" s="61" t="str">
        <f t="shared" si="246"/>
        <v>Compléter la colonne M</v>
      </c>
      <c r="BO538" s="62"/>
      <c r="BP538" s="29"/>
      <c r="BQ538" s="205" t="str">
        <f>IF($M538="","Compléter la colonne M",IF(BO538="","Compléter la part variable",IF($M538=Données!$I$3,BO538,IF(AND($M538=Données!$I$2,BP538=""),"Compléter la colonne précédente",IF(BO538-BP538&lt;=0,0,IF(BP538&gt;=144.44,BO538-144.44,BO538-BP538))))))</f>
        <v>Compléter la colonne M</v>
      </c>
      <c r="BR538" s="197" t="str">
        <f>IF(BO538="","Compléter la part variable",IF(AND($M538=Données!$I$2,BP538=""),"Compléter mont. unit. versé pour le BTE",IF(BQ538-$C$6&lt;0,0,BQ538-$C$6)))</f>
        <v>Compléter la part variable</v>
      </c>
      <c r="BS538" s="192" t="str">
        <f t="shared" si="234"/>
        <v>Date signature contrat absente ou non conforme</v>
      </c>
      <c r="BT538" s="24"/>
      <c r="BU538" s="29"/>
      <c r="BV538" s="61" t="str">
        <f t="shared" si="247"/>
        <v>Compléter la colonne M</v>
      </c>
      <c r="BW538" s="62"/>
      <c r="BX538" s="29"/>
      <c r="BY538" s="205" t="str">
        <f>IF($M538="","Compléter la colonne M",IF(BW538="","Compléter la part variable",IF($M538=Données!$I$3,BW538,IF(AND($M538=Données!$I$2,BX538=""),"Compléter la colonne précédente",IF(BW538-BX538&lt;=0,0,IF(BX538&gt;=144.44,BW538-144.44,BW538-BX538))))))</f>
        <v>Compléter la colonne M</v>
      </c>
      <c r="BZ538" s="197" t="str">
        <f>IF(BW538="","Compléter la part variable",IF(AND($M538=Données!$I$2,BX538=""),"Compléter mont. unit. versé pour le BTE",IF(BY538-$C$6&lt;0,0,BY538-$C$6)))</f>
        <v>Compléter la part variable</v>
      </c>
      <c r="CA538" s="192" t="str">
        <f t="shared" si="235"/>
        <v>Date signature contrat absente ou non conforme</v>
      </c>
      <c r="CB538" s="24"/>
      <c r="CC538" s="29"/>
      <c r="CD538" s="61" t="str">
        <f t="shared" si="248"/>
        <v>Compléter la colonne M</v>
      </c>
      <c r="CE538" s="62"/>
      <c r="CF538" s="29"/>
      <c r="CG538" s="205" t="str">
        <f>IF($M538="","Compléter la colonne M",IF(CE538="","Compléter la part variable",IF($M538=Données!$I$3,CE538,IF(AND($M538=Données!$I$2,CF538=""),"Compléter la colonne précédente",IF(CE538-CF538&lt;=0,0,IF(CF538&gt;=144.44,CE538-144.44,CE538-CF538))))))</f>
        <v>Compléter la colonne M</v>
      </c>
      <c r="CH538" s="197" t="str">
        <f>IF(CE538="","Compléter la part variable",IF(AND($M538=Données!$I$2,CF538=""),"Compléter mont. unit. versé pour le BTE",IF(CG538-$C$6&lt;0,0,CG538-$C$6)))</f>
        <v>Compléter la part variable</v>
      </c>
      <c r="CI538" s="192" t="str">
        <f t="shared" si="236"/>
        <v>Date signature contrat absente ou non conforme</v>
      </c>
      <c r="CJ538" s="24"/>
      <c r="CK538" s="29"/>
      <c r="CL538" s="61" t="str">
        <f t="shared" si="249"/>
        <v>Compléter la colonne M</v>
      </c>
      <c r="CM538" s="62"/>
      <c r="CN538" s="29"/>
      <c r="CO538" s="205" t="str">
        <f>IF($M538="","Compléter la colonne M",IF(CM538="","Compléter la part variable",IF($M538=Données!$I$3,CM538,IF(AND($M538=Données!$I$2,CN538=""),"Compléter la colonne précédente",IF(CM538-CN538&lt;=0,0,IF(CN538&gt;=144.44,CM538-144.44,CM538-CN538))))))</f>
        <v>Compléter la colonne M</v>
      </c>
      <c r="CP538" s="197" t="str">
        <f>IF(CM538="","Compléter la part variable",IF(AND($M538=Données!$I$2,CN538=""),"Compléter mont. unit. versé pour le BTE",IF(CO538-$C$6&lt;0,0,CO538-$C$6)))</f>
        <v>Compléter la part variable</v>
      </c>
      <c r="CQ538" s="192" t="str">
        <f t="shared" si="237"/>
        <v>Date signature contrat absente ou non conforme</v>
      </c>
      <c r="CR538" s="24"/>
      <c r="CS538" s="29"/>
      <c r="CT538" s="61" t="str">
        <f t="shared" si="250"/>
        <v>Compléter la colonne M</v>
      </c>
      <c r="CU538" s="62"/>
      <c r="CV538" s="29"/>
      <c r="CW538" s="205" t="str">
        <f>IF($M538="","Compléter la colonne M",IF(CU538="","Compléter la part variable",IF($M538=Données!$I$3,CU538,IF(AND($M538=Données!$I$2,CV538=""),"Compléter la colonne précédente",IF(CU538-CV538&lt;=0,0,IF(CV538&gt;=144.44,CU538-144.44,CU538-CV538))))))</f>
        <v>Compléter la colonne M</v>
      </c>
      <c r="CX538" s="197" t="str">
        <f>IF(CU538="","Compléter la part variable",IF(AND($M538=Données!$I$2,CV538=""),"Compléter mont. unit. versé pour le BTE",IF(CW538-$C$6&lt;0,0,CW538-$C$6)))</f>
        <v>Compléter la part variable</v>
      </c>
      <c r="CY538" s="192" t="str">
        <f t="shared" si="238"/>
        <v>Date signature contrat absente ou non conforme</v>
      </c>
      <c r="CZ538" s="24"/>
      <c r="DA538" s="29"/>
      <c r="DB538" s="61" t="str">
        <f t="shared" si="251"/>
        <v>Compléter la colonne M</v>
      </c>
      <c r="DC538" s="62"/>
      <c r="DD538" s="29"/>
      <c r="DE538" s="205" t="str">
        <f>IF($M538="","Compléter la colonne M",IF(DC538="","Compléter la part variable",IF($M538=Données!$I$3,DC538,IF(AND($M538=Données!$I$2,DD538=""),"Compléter la colonne précédente",IF(DC538-DD538&lt;=0,0,IF(DD538&gt;=144.44,DC538-144.44,DC538-DD538))))))</f>
        <v>Compléter la colonne M</v>
      </c>
      <c r="DF538" s="197" t="str">
        <f>IF(DC538="","Compléter la part variable",IF(AND($M538=Données!$I$2,DD538=""),"Compléter mont. unit. versé pour le BTE",IF(DE538-$C$6&lt;0,0,DE538-$C$6)))</f>
        <v>Compléter la part variable</v>
      </c>
      <c r="DG538" s="192" t="str">
        <f t="shared" si="239"/>
        <v>Date signature contrat absente ou non conforme</v>
      </c>
      <c r="DH538" s="106" t="str">
        <f t="shared" si="226"/>
        <v>Remplir les colonnes M,N, Q et P</v>
      </c>
      <c r="DI538" s="153" t="str">
        <f t="shared" si="227"/>
        <v>Remplir les colonnes M, N, Q et P</v>
      </c>
      <c r="DJ538" s="28" t="str">
        <f t="shared" si="228"/>
        <v>Remplir les colonnes M, N, Q et P</v>
      </c>
      <c r="DK538"/>
      <c r="DL538"/>
    </row>
    <row r="539" spans="1:116" x14ac:dyDescent="0.3">
      <c r="A539" s="132"/>
      <c r="B539" s="165"/>
      <c r="C539" s="43"/>
      <c r="D539" s="43"/>
      <c r="E539" s="43"/>
      <c r="F539" s="43"/>
      <c r="G539" s="133"/>
      <c r="H539" s="59"/>
      <c r="I539" s="29"/>
      <c r="J539" s="167"/>
      <c r="K539" s="167"/>
      <c r="L539" s="168"/>
      <c r="M539" s="141"/>
      <c r="N539" s="119"/>
      <c r="O539" s="69"/>
      <c r="P539" s="69"/>
      <c r="Q539" s="145"/>
      <c r="R539" s="24"/>
      <c r="S539" s="29"/>
      <c r="T539" s="61" t="str">
        <f t="shared" si="240"/>
        <v>Compléter la colonne M</v>
      </c>
      <c r="U539" s="62"/>
      <c r="V539" s="103" t="str">
        <f t="shared" si="224"/>
        <v>Compléter la colonne précédente</v>
      </c>
      <c r="W539" s="192" t="str">
        <f t="shared" si="225"/>
        <v>Date signature contrat absente ou non conforme</v>
      </c>
      <c r="X539" s="24"/>
      <c r="Y539" s="29"/>
      <c r="Z539" s="61" t="str">
        <f t="shared" si="241"/>
        <v>Compléter la colonne M</v>
      </c>
      <c r="AA539" s="62"/>
      <c r="AB539" s="29"/>
      <c r="AC539" s="205" t="str">
        <f>IF($M539="","Compléter la colonne M",IF(AA539="","Compléter la part variable",IF($M539=Données!$I$3,AA539,IF(AND($M539=Données!$I$2,AB539=""),"Compléter la colonne précédente",IF(AA539-AB539&lt;=0,0,IF(AB539&gt;=144.44,AA539-144.44,AA539-AB539))))))</f>
        <v>Compléter la colonne M</v>
      </c>
      <c r="AD539" s="197" t="str">
        <f>IF(AA539="","Compléter la part variable",IF(AND($M539=Données!$I$2,AB539=""),"Compléter mont. unit. versé pour le BTE",IF(AC539-$C$6&lt;0,0,AC539-$C$6)))</f>
        <v>Compléter la part variable</v>
      </c>
      <c r="AE539" s="192" t="str">
        <f t="shared" si="229"/>
        <v>Date signature contrat absente ou non conforme</v>
      </c>
      <c r="AF539" s="24"/>
      <c r="AG539" s="29"/>
      <c r="AH539" s="61" t="str">
        <f t="shared" si="242"/>
        <v>Compléter la colonne M</v>
      </c>
      <c r="AI539" s="62"/>
      <c r="AJ539" s="29"/>
      <c r="AK539" s="205" t="str">
        <f>IF($M539="","Compléter la colonne M",IF(AI539="","Compléter la part variable",IF($M539=Données!$I$3,AI539,IF(AND($M539=Données!$I$2,AJ539=""),"Compléter la colonne précédente",IF(AI539-AJ539&lt;=0,0,IF(AJ539&gt;=144.44,AI539-144.44,AI539-AJ539))))))</f>
        <v>Compléter la colonne M</v>
      </c>
      <c r="AL539" s="197" t="str">
        <f>IF(AI539="","Compléter la part variable",IF(AND($M539=Données!$I$2,AJ539=""),"Compléter mont. unit. versé pour le BTE",IF(AK539-$C$6&lt;0,0,AK539-$C$6)))</f>
        <v>Compléter la part variable</v>
      </c>
      <c r="AM539" s="192" t="str">
        <f t="shared" si="230"/>
        <v>Date signature contrat absente ou non conforme</v>
      </c>
      <c r="AN539" s="24"/>
      <c r="AO539" s="29"/>
      <c r="AP539" s="61" t="str">
        <f t="shared" si="243"/>
        <v>Compléter la colonne M</v>
      </c>
      <c r="AQ539" s="62"/>
      <c r="AR539" s="29"/>
      <c r="AS539" s="205" t="str">
        <f>IF($M539="","Compléter la colonne M",IF(AQ539="","Compléter la part variable",IF($M539=Données!$I$3,AQ539,IF(AND($M539=Données!$I$2,AR539=""),"Compléter la colonne précédente",IF(AQ539-AR539&lt;=0,0,IF(AR539&gt;=144.44,AQ539-144.44,AQ539-AR539))))))</f>
        <v>Compléter la colonne M</v>
      </c>
      <c r="AT539" s="197" t="str">
        <f>IF(AQ539="","Compléter la part variable",IF(AND($M539=Données!$I$2,AR539=""),"Compléter mont. unit. versé pour le BTE",IF(AS539-$C$6&lt;0,0,AS539-$C$6)))</f>
        <v>Compléter la part variable</v>
      </c>
      <c r="AU539" s="192" t="str">
        <f t="shared" si="231"/>
        <v>Date signature contrat absente ou non conforme</v>
      </c>
      <c r="AV539" s="24"/>
      <c r="AW539" s="29"/>
      <c r="AX539" s="61" t="str">
        <f t="shared" si="244"/>
        <v>Compléter la colonne M</v>
      </c>
      <c r="AY539" s="62"/>
      <c r="AZ539" s="29"/>
      <c r="BA539" s="205" t="str">
        <f>IF($M539="","Compléter la colonne M",IF(AY539="","Compléter la part variable",IF($M539=Données!$I$3,AY539,IF(AND($M539=Données!$I$2,AZ539=""),"Compléter la colonne précédente",IF(AY539-AZ539&lt;=0,0,IF(AZ539&gt;=144.44,AY539-144.44,AY539-AZ539))))))</f>
        <v>Compléter la colonne M</v>
      </c>
      <c r="BB539" s="197" t="str">
        <f>IF(AY539="","Compléter la part variable",IF(AND($M539=Données!$I$2,AZ539=""),"Compléter mont. unit. versé pour le BTE",IF(BA539-$C$6&lt;0,0,BA539-$C$6)))</f>
        <v>Compléter la part variable</v>
      </c>
      <c r="BC539" s="192" t="str">
        <f t="shared" si="232"/>
        <v>Date signature contrat absente ou non conforme</v>
      </c>
      <c r="BD539" s="24"/>
      <c r="BE539" s="29"/>
      <c r="BF539" s="61" t="str">
        <f t="shared" si="245"/>
        <v>Compléter la colonne M</v>
      </c>
      <c r="BG539" s="62"/>
      <c r="BH539" s="29"/>
      <c r="BI539" s="205" t="str">
        <f>IF($M539="","Compléter la colonne M",IF(BG539="","Compléter la part variable",IF($M539=Données!$I$3,BG539,IF(AND($M539=Données!$I$2,BH539=""),"Compléter la colonne précédente",IF(BG539-BH539&lt;=0,0,IF(BH539&gt;=144.44,BG539-144.44,BG539-BH539))))))</f>
        <v>Compléter la colonne M</v>
      </c>
      <c r="BJ539" s="197" t="str">
        <f>IF(BG539="","Compléter la part variable",IF(AND($M539=Données!$I$2,BH539=""),"Compléter mont. unit. versé pour le BTE",IF(BI539-$C$6&lt;0,0,BI539-$C$6)))</f>
        <v>Compléter la part variable</v>
      </c>
      <c r="BK539" s="192" t="str">
        <f t="shared" si="233"/>
        <v>Date signature contrat absente ou non conforme</v>
      </c>
      <c r="BL539" s="24"/>
      <c r="BM539" s="29"/>
      <c r="BN539" s="61" t="str">
        <f t="shared" si="246"/>
        <v>Compléter la colonne M</v>
      </c>
      <c r="BO539" s="62"/>
      <c r="BP539" s="29"/>
      <c r="BQ539" s="205" t="str">
        <f>IF($M539="","Compléter la colonne M",IF(BO539="","Compléter la part variable",IF($M539=Données!$I$3,BO539,IF(AND($M539=Données!$I$2,BP539=""),"Compléter la colonne précédente",IF(BO539-BP539&lt;=0,0,IF(BP539&gt;=144.44,BO539-144.44,BO539-BP539))))))</f>
        <v>Compléter la colonne M</v>
      </c>
      <c r="BR539" s="197" t="str">
        <f>IF(BO539="","Compléter la part variable",IF(AND($M539=Données!$I$2,BP539=""),"Compléter mont. unit. versé pour le BTE",IF(BQ539-$C$6&lt;0,0,BQ539-$C$6)))</f>
        <v>Compléter la part variable</v>
      </c>
      <c r="BS539" s="192" t="str">
        <f t="shared" si="234"/>
        <v>Date signature contrat absente ou non conforme</v>
      </c>
      <c r="BT539" s="24"/>
      <c r="BU539" s="29"/>
      <c r="BV539" s="61" t="str">
        <f t="shared" si="247"/>
        <v>Compléter la colonne M</v>
      </c>
      <c r="BW539" s="62"/>
      <c r="BX539" s="29"/>
      <c r="BY539" s="205" t="str">
        <f>IF($M539="","Compléter la colonne M",IF(BW539="","Compléter la part variable",IF($M539=Données!$I$3,BW539,IF(AND($M539=Données!$I$2,BX539=""),"Compléter la colonne précédente",IF(BW539-BX539&lt;=0,0,IF(BX539&gt;=144.44,BW539-144.44,BW539-BX539))))))</f>
        <v>Compléter la colonne M</v>
      </c>
      <c r="BZ539" s="197" t="str">
        <f>IF(BW539="","Compléter la part variable",IF(AND($M539=Données!$I$2,BX539=""),"Compléter mont. unit. versé pour le BTE",IF(BY539-$C$6&lt;0,0,BY539-$C$6)))</f>
        <v>Compléter la part variable</v>
      </c>
      <c r="CA539" s="192" t="str">
        <f t="shared" si="235"/>
        <v>Date signature contrat absente ou non conforme</v>
      </c>
      <c r="CB539" s="24"/>
      <c r="CC539" s="29"/>
      <c r="CD539" s="61" t="str">
        <f t="shared" si="248"/>
        <v>Compléter la colonne M</v>
      </c>
      <c r="CE539" s="62"/>
      <c r="CF539" s="29"/>
      <c r="CG539" s="205" t="str">
        <f>IF($M539="","Compléter la colonne M",IF(CE539="","Compléter la part variable",IF($M539=Données!$I$3,CE539,IF(AND($M539=Données!$I$2,CF539=""),"Compléter la colonne précédente",IF(CE539-CF539&lt;=0,0,IF(CF539&gt;=144.44,CE539-144.44,CE539-CF539))))))</f>
        <v>Compléter la colonne M</v>
      </c>
      <c r="CH539" s="197" t="str">
        <f>IF(CE539="","Compléter la part variable",IF(AND($M539=Données!$I$2,CF539=""),"Compléter mont. unit. versé pour le BTE",IF(CG539-$C$6&lt;0,0,CG539-$C$6)))</f>
        <v>Compléter la part variable</v>
      </c>
      <c r="CI539" s="192" t="str">
        <f t="shared" si="236"/>
        <v>Date signature contrat absente ou non conforme</v>
      </c>
      <c r="CJ539" s="24"/>
      <c r="CK539" s="29"/>
      <c r="CL539" s="61" t="str">
        <f t="shared" si="249"/>
        <v>Compléter la colonne M</v>
      </c>
      <c r="CM539" s="62"/>
      <c r="CN539" s="29"/>
      <c r="CO539" s="205" t="str">
        <f>IF($M539="","Compléter la colonne M",IF(CM539="","Compléter la part variable",IF($M539=Données!$I$3,CM539,IF(AND($M539=Données!$I$2,CN539=""),"Compléter la colonne précédente",IF(CM539-CN539&lt;=0,0,IF(CN539&gt;=144.44,CM539-144.44,CM539-CN539))))))</f>
        <v>Compléter la colonne M</v>
      </c>
      <c r="CP539" s="197" t="str">
        <f>IF(CM539="","Compléter la part variable",IF(AND($M539=Données!$I$2,CN539=""),"Compléter mont. unit. versé pour le BTE",IF(CO539-$C$6&lt;0,0,CO539-$C$6)))</f>
        <v>Compléter la part variable</v>
      </c>
      <c r="CQ539" s="192" t="str">
        <f t="shared" si="237"/>
        <v>Date signature contrat absente ou non conforme</v>
      </c>
      <c r="CR539" s="24"/>
      <c r="CS539" s="29"/>
      <c r="CT539" s="61" t="str">
        <f t="shared" si="250"/>
        <v>Compléter la colonne M</v>
      </c>
      <c r="CU539" s="62"/>
      <c r="CV539" s="29"/>
      <c r="CW539" s="205" t="str">
        <f>IF($M539="","Compléter la colonne M",IF(CU539="","Compléter la part variable",IF($M539=Données!$I$3,CU539,IF(AND($M539=Données!$I$2,CV539=""),"Compléter la colonne précédente",IF(CU539-CV539&lt;=0,0,IF(CV539&gt;=144.44,CU539-144.44,CU539-CV539))))))</f>
        <v>Compléter la colonne M</v>
      </c>
      <c r="CX539" s="197" t="str">
        <f>IF(CU539="","Compléter la part variable",IF(AND($M539=Données!$I$2,CV539=""),"Compléter mont. unit. versé pour le BTE",IF(CW539-$C$6&lt;0,0,CW539-$C$6)))</f>
        <v>Compléter la part variable</v>
      </c>
      <c r="CY539" s="192" t="str">
        <f t="shared" si="238"/>
        <v>Date signature contrat absente ou non conforme</v>
      </c>
      <c r="CZ539" s="24"/>
      <c r="DA539" s="29"/>
      <c r="DB539" s="61" t="str">
        <f t="shared" si="251"/>
        <v>Compléter la colonne M</v>
      </c>
      <c r="DC539" s="62"/>
      <c r="DD539" s="29"/>
      <c r="DE539" s="205" t="str">
        <f>IF($M539="","Compléter la colonne M",IF(DC539="","Compléter la part variable",IF($M539=Données!$I$3,DC539,IF(AND($M539=Données!$I$2,DD539=""),"Compléter la colonne précédente",IF(DC539-DD539&lt;=0,0,IF(DD539&gt;=144.44,DC539-144.44,DC539-DD539))))))</f>
        <v>Compléter la colonne M</v>
      </c>
      <c r="DF539" s="197" t="str">
        <f>IF(DC539="","Compléter la part variable",IF(AND($M539=Données!$I$2,DD539=""),"Compléter mont. unit. versé pour le BTE",IF(DE539-$C$6&lt;0,0,DE539-$C$6)))</f>
        <v>Compléter la part variable</v>
      </c>
      <c r="DG539" s="192" t="str">
        <f t="shared" si="239"/>
        <v>Date signature contrat absente ou non conforme</v>
      </c>
      <c r="DH539" s="106" t="str">
        <f t="shared" si="226"/>
        <v>Remplir les colonnes M,N, Q et P</v>
      </c>
      <c r="DI539" s="153" t="str">
        <f t="shared" si="227"/>
        <v>Remplir les colonnes M, N, Q et P</v>
      </c>
      <c r="DJ539" s="28" t="str">
        <f t="shared" si="228"/>
        <v>Remplir les colonnes M, N, Q et P</v>
      </c>
      <c r="DK539"/>
      <c r="DL539"/>
    </row>
    <row r="540" spans="1:116" x14ac:dyDescent="0.3">
      <c r="A540" s="132"/>
      <c r="B540" s="165"/>
      <c r="C540" s="43"/>
      <c r="D540" s="43"/>
      <c r="E540" s="43"/>
      <c r="F540" s="43"/>
      <c r="G540" s="133"/>
      <c r="H540" s="59"/>
      <c r="I540" s="29"/>
      <c r="J540" s="167"/>
      <c r="K540" s="167"/>
      <c r="L540" s="168"/>
      <c r="M540" s="141"/>
      <c r="N540" s="119"/>
      <c r="O540" s="69"/>
      <c r="P540" s="69"/>
      <c r="Q540" s="145"/>
      <c r="R540" s="24"/>
      <c r="S540" s="29"/>
      <c r="T540" s="61" t="str">
        <f t="shared" si="240"/>
        <v>Compléter la colonne M</v>
      </c>
      <c r="U540" s="62"/>
      <c r="V540" s="103" t="str">
        <f t="shared" si="224"/>
        <v>Compléter la colonne précédente</v>
      </c>
      <c r="W540" s="192" t="str">
        <f t="shared" si="225"/>
        <v>Date signature contrat absente ou non conforme</v>
      </c>
      <c r="X540" s="24"/>
      <c r="Y540" s="29"/>
      <c r="Z540" s="61" t="str">
        <f t="shared" si="241"/>
        <v>Compléter la colonne M</v>
      </c>
      <c r="AA540" s="62"/>
      <c r="AB540" s="29"/>
      <c r="AC540" s="205" t="str">
        <f>IF($M540="","Compléter la colonne M",IF(AA540="","Compléter la part variable",IF($M540=Données!$I$3,AA540,IF(AND($M540=Données!$I$2,AB540=""),"Compléter la colonne précédente",IF(AA540-AB540&lt;=0,0,IF(AB540&gt;=144.44,AA540-144.44,AA540-AB540))))))</f>
        <v>Compléter la colonne M</v>
      </c>
      <c r="AD540" s="197" t="str">
        <f>IF(AA540="","Compléter la part variable",IF(AND($M540=Données!$I$2,AB540=""),"Compléter mont. unit. versé pour le BTE",IF(AC540-$C$6&lt;0,0,AC540-$C$6)))</f>
        <v>Compléter la part variable</v>
      </c>
      <c r="AE540" s="192" t="str">
        <f t="shared" si="229"/>
        <v>Date signature contrat absente ou non conforme</v>
      </c>
      <c r="AF540" s="24"/>
      <c r="AG540" s="29"/>
      <c r="AH540" s="61" t="str">
        <f t="shared" si="242"/>
        <v>Compléter la colonne M</v>
      </c>
      <c r="AI540" s="62"/>
      <c r="AJ540" s="29"/>
      <c r="AK540" s="205" t="str">
        <f>IF($M540="","Compléter la colonne M",IF(AI540="","Compléter la part variable",IF($M540=Données!$I$3,AI540,IF(AND($M540=Données!$I$2,AJ540=""),"Compléter la colonne précédente",IF(AI540-AJ540&lt;=0,0,IF(AJ540&gt;=144.44,AI540-144.44,AI540-AJ540))))))</f>
        <v>Compléter la colonne M</v>
      </c>
      <c r="AL540" s="197" t="str">
        <f>IF(AI540="","Compléter la part variable",IF(AND($M540=Données!$I$2,AJ540=""),"Compléter mont. unit. versé pour le BTE",IF(AK540-$C$6&lt;0,0,AK540-$C$6)))</f>
        <v>Compléter la part variable</v>
      </c>
      <c r="AM540" s="192" t="str">
        <f t="shared" si="230"/>
        <v>Date signature contrat absente ou non conforme</v>
      </c>
      <c r="AN540" s="24"/>
      <c r="AO540" s="29"/>
      <c r="AP540" s="61" t="str">
        <f t="shared" si="243"/>
        <v>Compléter la colonne M</v>
      </c>
      <c r="AQ540" s="62"/>
      <c r="AR540" s="29"/>
      <c r="AS540" s="205" t="str">
        <f>IF($M540="","Compléter la colonne M",IF(AQ540="","Compléter la part variable",IF($M540=Données!$I$3,AQ540,IF(AND($M540=Données!$I$2,AR540=""),"Compléter la colonne précédente",IF(AQ540-AR540&lt;=0,0,IF(AR540&gt;=144.44,AQ540-144.44,AQ540-AR540))))))</f>
        <v>Compléter la colonne M</v>
      </c>
      <c r="AT540" s="197" t="str">
        <f>IF(AQ540="","Compléter la part variable",IF(AND($M540=Données!$I$2,AR540=""),"Compléter mont. unit. versé pour le BTE",IF(AS540-$C$6&lt;0,0,AS540-$C$6)))</f>
        <v>Compléter la part variable</v>
      </c>
      <c r="AU540" s="192" t="str">
        <f t="shared" si="231"/>
        <v>Date signature contrat absente ou non conforme</v>
      </c>
      <c r="AV540" s="24"/>
      <c r="AW540" s="29"/>
      <c r="AX540" s="61" t="str">
        <f t="shared" si="244"/>
        <v>Compléter la colonne M</v>
      </c>
      <c r="AY540" s="62"/>
      <c r="AZ540" s="29"/>
      <c r="BA540" s="205" t="str">
        <f>IF($M540="","Compléter la colonne M",IF(AY540="","Compléter la part variable",IF($M540=Données!$I$3,AY540,IF(AND($M540=Données!$I$2,AZ540=""),"Compléter la colonne précédente",IF(AY540-AZ540&lt;=0,0,IF(AZ540&gt;=144.44,AY540-144.44,AY540-AZ540))))))</f>
        <v>Compléter la colonne M</v>
      </c>
      <c r="BB540" s="197" t="str">
        <f>IF(AY540="","Compléter la part variable",IF(AND($M540=Données!$I$2,AZ540=""),"Compléter mont. unit. versé pour le BTE",IF(BA540-$C$6&lt;0,0,BA540-$C$6)))</f>
        <v>Compléter la part variable</v>
      </c>
      <c r="BC540" s="192" t="str">
        <f t="shared" si="232"/>
        <v>Date signature contrat absente ou non conforme</v>
      </c>
      <c r="BD540" s="24"/>
      <c r="BE540" s="29"/>
      <c r="BF540" s="61" t="str">
        <f t="shared" si="245"/>
        <v>Compléter la colonne M</v>
      </c>
      <c r="BG540" s="62"/>
      <c r="BH540" s="29"/>
      <c r="BI540" s="205" t="str">
        <f>IF($M540="","Compléter la colonne M",IF(BG540="","Compléter la part variable",IF($M540=Données!$I$3,BG540,IF(AND($M540=Données!$I$2,BH540=""),"Compléter la colonne précédente",IF(BG540-BH540&lt;=0,0,IF(BH540&gt;=144.44,BG540-144.44,BG540-BH540))))))</f>
        <v>Compléter la colonne M</v>
      </c>
      <c r="BJ540" s="197" t="str">
        <f>IF(BG540="","Compléter la part variable",IF(AND($M540=Données!$I$2,BH540=""),"Compléter mont. unit. versé pour le BTE",IF(BI540-$C$6&lt;0,0,BI540-$C$6)))</f>
        <v>Compléter la part variable</v>
      </c>
      <c r="BK540" s="192" t="str">
        <f t="shared" si="233"/>
        <v>Date signature contrat absente ou non conforme</v>
      </c>
      <c r="BL540" s="24"/>
      <c r="BM540" s="29"/>
      <c r="BN540" s="61" t="str">
        <f t="shared" si="246"/>
        <v>Compléter la colonne M</v>
      </c>
      <c r="BO540" s="62"/>
      <c r="BP540" s="29"/>
      <c r="BQ540" s="205" t="str">
        <f>IF($M540="","Compléter la colonne M",IF(BO540="","Compléter la part variable",IF($M540=Données!$I$3,BO540,IF(AND($M540=Données!$I$2,BP540=""),"Compléter la colonne précédente",IF(BO540-BP540&lt;=0,0,IF(BP540&gt;=144.44,BO540-144.44,BO540-BP540))))))</f>
        <v>Compléter la colonne M</v>
      </c>
      <c r="BR540" s="197" t="str">
        <f>IF(BO540="","Compléter la part variable",IF(AND($M540=Données!$I$2,BP540=""),"Compléter mont. unit. versé pour le BTE",IF(BQ540-$C$6&lt;0,0,BQ540-$C$6)))</f>
        <v>Compléter la part variable</v>
      </c>
      <c r="BS540" s="192" t="str">
        <f t="shared" si="234"/>
        <v>Date signature contrat absente ou non conforme</v>
      </c>
      <c r="BT540" s="24"/>
      <c r="BU540" s="29"/>
      <c r="BV540" s="61" t="str">
        <f t="shared" si="247"/>
        <v>Compléter la colonne M</v>
      </c>
      <c r="BW540" s="62"/>
      <c r="BX540" s="29"/>
      <c r="BY540" s="205" t="str">
        <f>IF($M540="","Compléter la colonne M",IF(BW540="","Compléter la part variable",IF($M540=Données!$I$3,BW540,IF(AND($M540=Données!$I$2,BX540=""),"Compléter la colonne précédente",IF(BW540-BX540&lt;=0,0,IF(BX540&gt;=144.44,BW540-144.44,BW540-BX540))))))</f>
        <v>Compléter la colonne M</v>
      </c>
      <c r="BZ540" s="197" t="str">
        <f>IF(BW540="","Compléter la part variable",IF(AND($M540=Données!$I$2,BX540=""),"Compléter mont. unit. versé pour le BTE",IF(BY540-$C$6&lt;0,0,BY540-$C$6)))</f>
        <v>Compléter la part variable</v>
      </c>
      <c r="CA540" s="192" t="str">
        <f t="shared" si="235"/>
        <v>Date signature contrat absente ou non conforme</v>
      </c>
      <c r="CB540" s="24"/>
      <c r="CC540" s="29"/>
      <c r="CD540" s="61" t="str">
        <f t="shared" si="248"/>
        <v>Compléter la colonne M</v>
      </c>
      <c r="CE540" s="62"/>
      <c r="CF540" s="29"/>
      <c r="CG540" s="205" t="str">
        <f>IF($M540="","Compléter la colonne M",IF(CE540="","Compléter la part variable",IF($M540=Données!$I$3,CE540,IF(AND($M540=Données!$I$2,CF540=""),"Compléter la colonne précédente",IF(CE540-CF540&lt;=0,0,IF(CF540&gt;=144.44,CE540-144.44,CE540-CF540))))))</f>
        <v>Compléter la colonne M</v>
      </c>
      <c r="CH540" s="197" t="str">
        <f>IF(CE540="","Compléter la part variable",IF(AND($M540=Données!$I$2,CF540=""),"Compléter mont. unit. versé pour le BTE",IF(CG540-$C$6&lt;0,0,CG540-$C$6)))</f>
        <v>Compléter la part variable</v>
      </c>
      <c r="CI540" s="192" t="str">
        <f t="shared" si="236"/>
        <v>Date signature contrat absente ou non conforme</v>
      </c>
      <c r="CJ540" s="24"/>
      <c r="CK540" s="29"/>
      <c r="CL540" s="61" t="str">
        <f t="shared" si="249"/>
        <v>Compléter la colonne M</v>
      </c>
      <c r="CM540" s="62"/>
      <c r="CN540" s="29"/>
      <c r="CO540" s="205" t="str">
        <f>IF($M540="","Compléter la colonne M",IF(CM540="","Compléter la part variable",IF($M540=Données!$I$3,CM540,IF(AND($M540=Données!$I$2,CN540=""),"Compléter la colonne précédente",IF(CM540-CN540&lt;=0,0,IF(CN540&gt;=144.44,CM540-144.44,CM540-CN540))))))</f>
        <v>Compléter la colonne M</v>
      </c>
      <c r="CP540" s="197" t="str">
        <f>IF(CM540="","Compléter la part variable",IF(AND($M540=Données!$I$2,CN540=""),"Compléter mont. unit. versé pour le BTE",IF(CO540-$C$6&lt;0,0,CO540-$C$6)))</f>
        <v>Compléter la part variable</v>
      </c>
      <c r="CQ540" s="192" t="str">
        <f t="shared" si="237"/>
        <v>Date signature contrat absente ou non conforme</v>
      </c>
      <c r="CR540" s="24"/>
      <c r="CS540" s="29"/>
      <c r="CT540" s="61" t="str">
        <f t="shared" si="250"/>
        <v>Compléter la colonne M</v>
      </c>
      <c r="CU540" s="62"/>
      <c r="CV540" s="29"/>
      <c r="CW540" s="205" t="str">
        <f>IF($M540="","Compléter la colonne M",IF(CU540="","Compléter la part variable",IF($M540=Données!$I$3,CU540,IF(AND($M540=Données!$I$2,CV540=""),"Compléter la colonne précédente",IF(CU540-CV540&lt;=0,0,IF(CV540&gt;=144.44,CU540-144.44,CU540-CV540))))))</f>
        <v>Compléter la colonne M</v>
      </c>
      <c r="CX540" s="197" t="str">
        <f>IF(CU540="","Compléter la part variable",IF(AND($M540=Données!$I$2,CV540=""),"Compléter mont. unit. versé pour le BTE",IF(CW540-$C$6&lt;0,0,CW540-$C$6)))</f>
        <v>Compléter la part variable</v>
      </c>
      <c r="CY540" s="192" t="str">
        <f t="shared" si="238"/>
        <v>Date signature contrat absente ou non conforme</v>
      </c>
      <c r="CZ540" s="24"/>
      <c r="DA540" s="29"/>
      <c r="DB540" s="61" t="str">
        <f t="shared" si="251"/>
        <v>Compléter la colonne M</v>
      </c>
      <c r="DC540" s="62"/>
      <c r="DD540" s="29"/>
      <c r="DE540" s="205" t="str">
        <f>IF($M540="","Compléter la colonne M",IF(DC540="","Compléter la part variable",IF($M540=Données!$I$3,DC540,IF(AND($M540=Données!$I$2,DD540=""),"Compléter la colonne précédente",IF(DC540-DD540&lt;=0,0,IF(DD540&gt;=144.44,DC540-144.44,DC540-DD540))))))</f>
        <v>Compléter la colonne M</v>
      </c>
      <c r="DF540" s="197" t="str">
        <f>IF(DC540="","Compléter la part variable",IF(AND($M540=Données!$I$2,DD540=""),"Compléter mont. unit. versé pour le BTE",IF(DE540-$C$6&lt;0,0,DE540-$C$6)))</f>
        <v>Compléter la part variable</v>
      </c>
      <c r="DG540" s="192" t="str">
        <f t="shared" si="239"/>
        <v>Date signature contrat absente ou non conforme</v>
      </c>
      <c r="DH540" s="106" t="str">
        <f t="shared" si="226"/>
        <v>Remplir les colonnes M,N, Q et P</v>
      </c>
      <c r="DI540" s="153" t="str">
        <f t="shared" si="227"/>
        <v>Remplir les colonnes M, N, Q et P</v>
      </c>
      <c r="DJ540" s="28" t="str">
        <f t="shared" si="228"/>
        <v>Remplir les colonnes M, N, Q et P</v>
      </c>
      <c r="DK540"/>
      <c r="DL540"/>
    </row>
    <row r="541" spans="1:116" x14ac:dyDescent="0.3">
      <c r="A541" s="132"/>
      <c r="B541" s="165"/>
      <c r="C541" s="43"/>
      <c r="D541" s="43"/>
      <c r="E541" s="43"/>
      <c r="F541" s="43"/>
      <c r="G541" s="133"/>
      <c r="H541" s="59"/>
      <c r="I541" s="29"/>
      <c r="J541" s="167"/>
      <c r="K541" s="167"/>
      <c r="L541" s="168"/>
      <c r="M541" s="141"/>
      <c r="N541" s="119"/>
      <c r="O541" s="69"/>
      <c r="P541" s="69"/>
      <c r="Q541" s="145"/>
      <c r="R541" s="24"/>
      <c r="S541" s="29"/>
      <c r="T541" s="61" t="str">
        <f t="shared" si="240"/>
        <v>Compléter la colonne M</v>
      </c>
      <c r="U541" s="62"/>
      <c r="V541" s="103" t="str">
        <f t="shared" si="224"/>
        <v>Compléter la colonne précédente</v>
      </c>
      <c r="W541" s="192" t="str">
        <f t="shared" si="225"/>
        <v>Date signature contrat absente ou non conforme</v>
      </c>
      <c r="X541" s="24"/>
      <c r="Y541" s="29"/>
      <c r="Z541" s="61" t="str">
        <f t="shared" si="241"/>
        <v>Compléter la colonne M</v>
      </c>
      <c r="AA541" s="62"/>
      <c r="AB541" s="29"/>
      <c r="AC541" s="205" t="str">
        <f>IF($M541="","Compléter la colonne M",IF(AA541="","Compléter la part variable",IF($M541=Données!$I$3,AA541,IF(AND($M541=Données!$I$2,AB541=""),"Compléter la colonne précédente",IF(AA541-AB541&lt;=0,0,IF(AB541&gt;=144.44,AA541-144.44,AA541-AB541))))))</f>
        <v>Compléter la colonne M</v>
      </c>
      <c r="AD541" s="197" t="str">
        <f>IF(AA541="","Compléter la part variable",IF(AND($M541=Données!$I$2,AB541=""),"Compléter mont. unit. versé pour le BTE",IF(AC541-$C$6&lt;0,0,AC541-$C$6)))</f>
        <v>Compléter la part variable</v>
      </c>
      <c r="AE541" s="192" t="str">
        <f t="shared" si="229"/>
        <v>Date signature contrat absente ou non conforme</v>
      </c>
      <c r="AF541" s="24"/>
      <c r="AG541" s="29"/>
      <c r="AH541" s="61" t="str">
        <f t="shared" si="242"/>
        <v>Compléter la colonne M</v>
      </c>
      <c r="AI541" s="62"/>
      <c r="AJ541" s="29"/>
      <c r="AK541" s="205" t="str">
        <f>IF($M541="","Compléter la colonne M",IF(AI541="","Compléter la part variable",IF($M541=Données!$I$3,AI541,IF(AND($M541=Données!$I$2,AJ541=""),"Compléter la colonne précédente",IF(AI541-AJ541&lt;=0,0,IF(AJ541&gt;=144.44,AI541-144.44,AI541-AJ541))))))</f>
        <v>Compléter la colonne M</v>
      </c>
      <c r="AL541" s="197" t="str">
        <f>IF(AI541="","Compléter la part variable",IF(AND($M541=Données!$I$2,AJ541=""),"Compléter mont. unit. versé pour le BTE",IF(AK541-$C$6&lt;0,0,AK541-$C$6)))</f>
        <v>Compléter la part variable</v>
      </c>
      <c r="AM541" s="192" t="str">
        <f t="shared" si="230"/>
        <v>Date signature contrat absente ou non conforme</v>
      </c>
      <c r="AN541" s="24"/>
      <c r="AO541" s="29"/>
      <c r="AP541" s="61" t="str">
        <f t="shared" si="243"/>
        <v>Compléter la colonne M</v>
      </c>
      <c r="AQ541" s="62"/>
      <c r="AR541" s="29"/>
      <c r="AS541" s="205" t="str">
        <f>IF($M541="","Compléter la colonne M",IF(AQ541="","Compléter la part variable",IF($M541=Données!$I$3,AQ541,IF(AND($M541=Données!$I$2,AR541=""),"Compléter la colonne précédente",IF(AQ541-AR541&lt;=0,0,IF(AR541&gt;=144.44,AQ541-144.44,AQ541-AR541))))))</f>
        <v>Compléter la colonne M</v>
      </c>
      <c r="AT541" s="197" t="str">
        <f>IF(AQ541="","Compléter la part variable",IF(AND($M541=Données!$I$2,AR541=""),"Compléter mont. unit. versé pour le BTE",IF(AS541-$C$6&lt;0,0,AS541-$C$6)))</f>
        <v>Compléter la part variable</v>
      </c>
      <c r="AU541" s="192" t="str">
        <f t="shared" si="231"/>
        <v>Date signature contrat absente ou non conforme</v>
      </c>
      <c r="AV541" s="24"/>
      <c r="AW541" s="29"/>
      <c r="AX541" s="61" t="str">
        <f t="shared" si="244"/>
        <v>Compléter la colonne M</v>
      </c>
      <c r="AY541" s="62"/>
      <c r="AZ541" s="29"/>
      <c r="BA541" s="205" t="str">
        <f>IF($M541="","Compléter la colonne M",IF(AY541="","Compléter la part variable",IF($M541=Données!$I$3,AY541,IF(AND($M541=Données!$I$2,AZ541=""),"Compléter la colonne précédente",IF(AY541-AZ541&lt;=0,0,IF(AZ541&gt;=144.44,AY541-144.44,AY541-AZ541))))))</f>
        <v>Compléter la colonne M</v>
      </c>
      <c r="BB541" s="197" t="str">
        <f>IF(AY541="","Compléter la part variable",IF(AND($M541=Données!$I$2,AZ541=""),"Compléter mont. unit. versé pour le BTE",IF(BA541-$C$6&lt;0,0,BA541-$C$6)))</f>
        <v>Compléter la part variable</v>
      </c>
      <c r="BC541" s="192" t="str">
        <f t="shared" si="232"/>
        <v>Date signature contrat absente ou non conforme</v>
      </c>
      <c r="BD541" s="24"/>
      <c r="BE541" s="29"/>
      <c r="BF541" s="61" t="str">
        <f t="shared" si="245"/>
        <v>Compléter la colonne M</v>
      </c>
      <c r="BG541" s="62"/>
      <c r="BH541" s="29"/>
      <c r="BI541" s="205" t="str">
        <f>IF($M541="","Compléter la colonne M",IF(BG541="","Compléter la part variable",IF($M541=Données!$I$3,BG541,IF(AND($M541=Données!$I$2,BH541=""),"Compléter la colonne précédente",IF(BG541-BH541&lt;=0,0,IF(BH541&gt;=144.44,BG541-144.44,BG541-BH541))))))</f>
        <v>Compléter la colonne M</v>
      </c>
      <c r="BJ541" s="197" t="str">
        <f>IF(BG541="","Compléter la part variable",IF(AND($M541=Données!$I$2,BH541=""),"Compléter mont. unit. versé pour le BTE",IF(BI541-$C$6&lt;0,0,BI541-$C$6)))</f>
        <v>Compléter la part variable</v>
      </c>
      <c r="BK541" s="192" t="str">
        <f t="shared" si="233"/>
        <v>Date signature contrat absente ou non conforme</v>
      </c>
      <c r="BL541" s="24"/>
      <c r="BM541" s="29"/>
      <c r="BN541" s="61" t="str">
        <f t="shared" si="246"/>
        <v>Compléter la colonne M</v>
      </c>
      <c r="BO541" s="62"/>
      <c r="BP541" s="29"/>
      <c r="BQ541" s="205" t="str">
        <f>IF($M541="","Compléter la colonne M",IF(BO541="","Compléter la part variable",IF($M541=Données!$I$3,BO541,IF(AND($M541=Données!$I$2,BP541=""),"Compléter la colonne précédente",IF(BO541-BP541&lt;=0,0,IF(BP541&gt;=144.44,BO541-144.44,BO541-BP541))))))</f>
        <v>Compléter la colonne M</v>
      </c>
      <c r="BR541" s="197" t="str">
        <f>IF(BO541="","Compléter la part variable",IF(AND($M541=Données!$I$2,BP541=""),"Compléter mont. unit. versé pour le BTE",IF(BQ541-$C$6&lt;0,0,BQ541-$C$6)))</f>
        <v>Compléter la part variable</v>
      </c>
      <c r="BS541" s="192" t="str">
        <f t="shared" si="234"/>
        <v>Date signature contrat absente ou non conforme</v>
      </c>
      <c r="BT541" s="24"/>
      <c r="BU541" s="29"/>
      <c r="BV541" s="61" t="str">
        <f t="shared" si="247"/>
        <v>Compléter la colonne M</v>
      </c>
      <c r="BW541" s="62"/>
      <c r="BX541" s="29"/>
      <c r="BY541" s="205" t="str">
        <f>IF($M541="","Compléter la colonne M",IF(BW541="","Compléter la part variable",IF($M541=Données!$I$3,BW541,IF(AND($M541=Données!$I$2,BX541=""),"Compléter la colonne précédente",IF(BW541-BX541&lt;=0,0,IF(BX541&gt;=144.44,BW541-144.44,BW541-BX541))))))</f>
        <v>Compléter la colonne M</v>
      </c>
      <c r="BZ541" s="197" t="str">
        <f>IF(BW541="","Compléter la part variable",IF(AND($M541=Données!$I$2,BX541=""),"Compléter mont. unit. versé pour le BTE",IF(BY541-$C$6&lt;0,0,BY541-$C$6)))</f>
        <v>Compléter la part variable</v>
      </c>
      <c r="CA541" s="192" t="str">
        <f t="shared" si="235"/>
        <v>Date signature contrat absente ou non conforme</v>
      </c>
      <c r="CB541" s="24"/>
      <c r="CC541" s="29"/>
      <c r="CD541" s="61" t="str">
        <f t="shared" si="248"/>
        <v>Compléter la colonne M</v>
      </c>
      <c r="CE541" s="62"/>
      <c r="CF541" s="29"/>
      <c r="CG541" s="205" t="str">
        <f>IF($M541="","Compléter la colonne M",IF(CE541="","Compléter la part variable",IF($M541=Données!$I$3,CE541,IF(AND($M541=Données!$I$2,CF541=""),"Compléter la colonne précédente",IF(CE541-CF541&lt;=0,0,IF(CF541&gt;=144.44,CE541-144.44,CE541-CF541))))))</f>
        <v>Compléter la colonne M</v>
      </c>
      <c r="CH541" s="197" t="str">
        <f>IF(CE541="","Compléter la part variable",IF(AND($M541=Données!$I$2,CF541=""),"Compléter mont. unit. versé pour le BTE",IF(CG541-$C$6&lt;0,0,CG541-$C$6)))</f>
        <v>Compléter la part variable</v>
      </c>
      <c r="CI541" s="192" t="str">
        <f t="shared" si="236"/>
        <v>Date signature contrat absente ou non conforme</v>
      </c>
      <c r="CJ541" s="24"/>
      <c r="CK541" s="29"/>
      <c r="CL541" s="61" t="str">
        <f t="shared" si="249"/>
        <v>Compléter la colonne M</v>
      </c>
      <c r="CM541" s="62"/>
      <c r="CN541" s="29"/>
      <c r="CO541" s="205" t="str">
        <f>IF($M541="","Compléter la colonne M",IF(CM541="","Compléter la part variable",IF($M541=Données!$I$3,CM541,IF(AND($M541=Données!$I$2,CN541=""),"Compléter la colonne précédente",IF(CM541-CN541&lt;=0,0,IF(CN541&gt;=144.44,CM541-144.44,CM541-CN541))))))</f>
        <v>Compléter la colonne M</v>
      </c>
      <c r="CP541" s="197" t="str">
        <f>IF(CM541="","Compléter la part variable",IF(AND($M541=Données!$I$2,CN541=""),"Compléter mont. unit. versé pour le BTE",IF(CO541-$C$6&lt;0,0,CO541-$C$6)))</f>
        <v>Compléter la part variable</v>
      </c>
      <c r="CQ541" s="192" t="str">
        <f t="shared" si="237"/>
        <v>Date signature contrat absente ou non conforme</v>
      </c>
      <c r="CR541" s="24"/>
      <c r="CS541" s="29"/>
      <c r="CT541" s="61" t="str">
        <f t="shared" si="250"/>
        <v>Compléter la colonne M</v>
      </c>
      <c r="CU541" s="62"/>
      <c r="CV541" s="29"/>
      <c r="CW541" s="205" t="str">
        <f>IF($M541="","Compléter la colonne M",IF(CU541="","Compléter la part variable",IF($M541=Données!$I$3,CU541,IF(AND($M541=Données!$I$2,CV541=""),"Compléter la colonne précédente",IF(CU541-CV541&lt;=0,0,IF(CV541&gt;=144.44,CU541-144.44,CU541-CV541))))))</f>
        <v>Compléter la colonne M</v>
      </c>
      <c r="CX541" s="197" t="str">
        <f>IF(CU541="","Compléter la part variable",IF(AND($M541=Données!$I$2,CV541=""),"Compléter mont. unit. versé pour le BTE",IF(CW541-$C$6&lt;0,0,CW541-$C$6)))</f>
        <v>Compléter la part variable</v>
      </c>
      <c r="CY541" s="192" t="str">
        <f t="shared" si="238"/>
        <v>Date signature contrat absente ou non conforme</v>
      </c>
      <c r="CZ541" s="24"/>
      <c r="DA541" s="29"/>
      <c r="DB541" s="61" t="str">
        <f t="shared" si="251"/>
        <v>Compléter la colonne M</v>
      </c>
      <c r="DC541" s="62"/>
      <c r="DD541" s="29"/>
      <c r="DE541" s="205" t="str">
        <f>IF($M541="","Compléter la colonne M",IF(DC541="","Compléter la part variable",IF($M541=Données!$I$3,DC541,IF(AND($M541=Données!$I$2,DD541=""),"Compléter la colonne précédente",IF(DC541-DD541&lt;=0,0,IF(DD541&gt;=144.44,DC541-144.44,DC541-DD541))))))</f>
        <v>Compléter la colonne M</v>
      </c>
      <c r="DF541" s="197" t="str">
        <f>IF(DC541="","Compléter la part variable",IF(AND($M541=Données!$I$2,DD541=""),"Compléter mont. unit. versé pour le BTE",IF(DE541-$C$6&lt;0,0,DE541-$C$6)))</f>
        <v>Compléter la part variable</v>
      </c>
      <c r="DG541" s="192" t="str">
        <f t="shared" si="239"/>
        <v>Date signature contrat absente ou non conforme</v>
      </c>
      <c r="DH541" s="106" t="str">
        <f t="shared" si="226"/>
        <v>Remplir les colonnes M,N, Q et P</v>
      </c>
      <c r="DI541" s="153" t="str">
        <f t="shared" si="227"/>
        <v>Remplir les colonnes M, N, Q et P</v>
      </c>
      <c r="DJ541" s="28" t="str">
        <f t="shared" si="228"/>
        <v>Remplir les colonnes M, N, Q et P</v>
      </c>
      <c r="DK541"/>
      <c r="DL541"/>
    </row>
    <row r="542" spans="1:116" x14ac:dyDescent="0.3">
      <c r="A542" s="132"/>
      <c r="B542" s="165"/>
      <c r="C542" s="43"/>
      <c r="D542" s="43"/>
      <c r="E542" s="43"/>
      <c r="F542" s="43"/>
      <c r="G542" s="133"/>
      <c r="H542" s="59"/>
      <c r="I542" s="29"/>
      <c r="J542" s="167"/>
      <c r="K542" s="167"/>
      <c r="L542" s="168"/>
      <c r="M542" s="141"/>
      <c r="N542" s="119"/>
      <c r="O542" s="69"/>
      <c r="P542" s="69"/>
      <c r="Q542" s="145"/>
      <c r="R542" s="24"/>
      <c r="S542" s="29"/>
      <c r="T542" s="61" t="str">
        <f t="shared" si="240"/>
        <v>Compléter la colonne M</v>
      </c>
      <c r="U542" s="62"/>
      <c r="V542" s="103" t="str">
        <f t="shared" si="224"/>
        <v>Compléter la colonne précédente</v>
      </c>
      <c r="W542" s="192" t="str">
        <f t="shared" si="225"/>
        <v>Date signature contrat absente ou non conforme</v>
      </c>
      <c r="X542" s="24"/>
      <c r="Y542" s="29"/>
      <c r="Z542" s="61" t="str">
        <f t="shared" si="241"/>
        <v>Compléter la colonne M</v>
      </c>
      <c r="AA542" s="62"/>
      <c r="AB542" s="29"/>
      <c r="AC542" s="205" t="str">
        <f>IF($M542="","Compléter la colonne M",IF(AA542="","Compléter la part variable",IF($M542=Données!$I$3,AA542,IF(AND($M542=Données!$I$2,AB542=""),"Compléter la colonne précédente",IF(AA542-AB542&lt;=0,0,IF(AB542&gt;=144.44,AA542-144.44,AA542-AB542))))))</f>
        <v>Compléter la colonne M</v>
      </c>
      <c r="AD542" s="197" t="str">
        <f>IF(AA542="","Compléter la part variable",IF(AND($M542=Données!$I$2,AB542=""),"Compléter mont. unit. versé pour le BTE",IF(AC542-$C$6&lt;0,0,AC542-$C$6)))</f>
        <v>Compléter la part variable</v>
      </c>
      <c r="AE542" s="192" t="str">
        <f t="shared" si="229"/>
        <v>Date signature contrat absente ou non conforme</v>
      </c>
      <c r="AF542" s="24"/>
      <c r="AG542" s="29"/>
      <c r="AH542" s="61" t="str">
        <f t="shared" si="242"/>
        <v>Compléter la colonne M</v>
      </c>
      <c r="AI542" s="62"/>
      <c r="AJ542" s="29"/>
      <c r="AK542" s="205" t="str">
        <f>IF($M542="","Compléter la colonne M",IF(AI542="","Compléter la part variable",IF($M542=Données!$I$3,AI542,IF(AND($M542=Données!$I$2,AJ542=""),"Compléter la colonne précédente",IF(AI542-AJ542&lt;=0,0,IF(AJ542&gt;=144.44,AI542-144.44,AI542-AJ542))))))</f>
        <v>Compléter la colonne M</v>
      </c>
      <c r="AL542" s="197" t="str">
        <f>IF(AI542="","Compléter la part variable",IF(AND($M542=Données!$I$2,AJ542=""),"Compléter mont. unit. versé pour le BTE",IF(AK542-$C$6&lt;0,0,AK542-$C$6)))</f>
        <v>Compléter la part variable</v>
      </c>
      <c r="AM542" s="192" t="str">
        <f t="shared" si="230"/>
        <v>Date signature contrat absente ou non conforme</v>
      </c>
      <c r="AN542" s="24"/>
      <c r="AO542" s="29"/>
      <c r="AP542" s="61" t="str">
        <f t="shared" si="243"/>
        <v>Compléter la colonne M</v>
      </c>
      <c r="AQ542" s="62"/>
      <c r="AR542" s="29"/>
      <c r="AS542" s="205" t="str">
        <f>IF($M542="","Compléter la colonne M",IF(AQ542="","Compléter la part variable",IF($M542=Données!$I$3,AQ542,IF(AND($M542=Données!$I$2,AR542=""),"Compléter la colonne précédente",IF(AQ542-AR542&lt;=0,0,IF(AR542&gt;=144.44,AQ542-144.44,AQ542-AR542))))))</f>
        <v>Compléter la colonne M</v>
      </c>
      <c r="AT542" s="197" t="str">
        <f>IF(AQ542="","Compléter la part variable",IF(AND($M542=Données!$I$2,AR542=""),"Compléter mont. unit. versé pour le BTE",IF(AS542-$C$6&lt;0,0,AS542-$C$6)))</f>
        <v>Compléter la part variable</v>
      </c>
      <c r="AU542" s="192" t="str">
        <f t="shared" si="231"/>
        <v>Date signature contrat absente ou non conforme</v>
      </c>
      <c r="AV542" s="24"/>
      <c r="AW542" s="29"/>
      <c r="AX542" s="61" t="str">
        <f t="shared" si="244"/>
        <v>Compléter la colonne M</v>
      </c>
      <c r="AY542" s="62"/>
      <c r="AZ542" s="29"/>
      <c r="BA542" s="205" t="str">
        <f>IF($M542="","Compléter la colonne M",IF(AY542="","Compléter la part variable",IF($M542=Données!$I$3,AY542,IF(AND($M542=Données!$I$2,AZ542=""),"Compléter la colonne précédente",IF(AY542-AZ542&lt;=0,0,IF(AZ542&gt;=144.44,AY542-144.44,AY542-AZ542))))))</f>
        <v>Compléter la colonne M</v>
      </c>
      <c r="BB542" s="197" t="str">
        <f>IF(AY542="","Compléter la part variable",IF(AND($M542=Données!$I$2,AZ542=""),"Compléter mont. unit. versé pour le BTE",IF(BA542-$C$6&lt;0,0,BA542-$C$6)))</f>
        <v>Compléter la part variable</v>
      </c>
      <c r="BC542" s="192" t="str">
        <f t="shared" si="232"/>
        <v>Date signature contrat absente ou non conforme</v>
      </c>
      <c r="BD542" s="24"/>
      <c r="BE542" s="29"/>
      <c r="BF542" s="61" t="str">
        <f t="shared" si="245"/>
        <v>Compléter la colonne M</v>
      </c>
      <c r="BG542" s="62"/>
      <c r="BH542" s="29"/>
      <c r="BI542" s="205" t="str">
        <f>IF($M542="","Compléter la colonne M",IF(BG542="","Compléter la part variable",IF($M542=Données!$I$3,BG542,IF(AND($M542=Données!$I$2,BH542=""),"Compléter la colonne précédente",IF(BG542-BH542&lt;=0,0,IF(BH542&gt;=144.44,BG542-144.44,BG542-BH542))))))</f>
        <v>Compléter la colonne M</v>
      </c>
      <c r="BJ542" s="197" t="str">
        <f>IF(BG542="","Compléter la part variable",IF(AND($M542=Données!$I$2,BH542=""),"Compléter mont. unit. versé pour le BTE",IF(BI542-$C$6&lt;0,0,BI542-$C$6)))</f>
        <v>Compléter la part variable</v>
      </c>
      <c r="BK542" s="192" t="str">
        <f t="shared" si="233"/>
        <v>Date signature contrat absente ou non conforme</v>
      </c>
      <c r="BL542" s="24"/>
      <c r="BM542" s="29"/>
      <c r="BN542" s="61" t="str">
        <f t="shared" si="246"/>
        <v>Compléter la colonne M</v>
      </c>
      <c r="BO542" s="62"/>
      <c r="BP542" s="29"/>
      <c r="BQ542" s="205" t="str">
        <f>IF($M542="","Compléter la colonne M",IF(BO542="","Compléter la part variable",IF($M542=Données!$I$3,BO542,IF(AND($M542=Données!$I$2,BP542=""),"Compléter la colonne précédente",IF(BO542-BP542&lt;=0,0,IF(BP542&gt;=144.44,BO542-144.44,BO542-BP542))))))</f>
        <v>Compléter la colonne M</v>
      </c>
      <c r="BR542" s="197" t="str">
        <f>IF(BO542="","Compléter la part variable",IF(AND($M542=Données!$I$2,BP542=""),"Compléter mont. unit. versé pour le BTE",IF(BQ542-$C$6&lt;0,0,BQ542-$C$6)))</f>
        <v>Compléter la part variable</v>
      </c>
      <c r="BS542" s="192" t="str">
        <f t="shared" si="234"/>
        <v>Date signature contrat absente ou non conforme</v>
      </c>
      <c r="BT542" s="24"/>
      <c r="BU542" s="29"/>
      <c r="BV542" s="61" t="str">
        <f t="shared" si="247"/>
        <v>Compléter la colonne M</v>
      </c>
      <c r="BW542" s="62"/>
      <c r="BX542" s="29"/>
      <c r="BY542" s="205" t="str">
        <f>IF($M542="","Compléter la colonne M",IF(BW542="","Compléter la part variable",IF($M542=Données!$I$3,BW542,IF(AND($M542=Données!$I$2,BX542=""),"Compléter la colonne précédente",IF(BW542-BX542&lt;=0,0,IF(BX542&gt;=144.44,BW542-144.44,BW542-BX542))))))</f>
        <v>Compléter la colonne M</v>
      </c>
      <c r="BZ542" s="197" t="str">
        <f>IF(BW542="","Compléter la part variable",IF(AND($M542=Données!$I$2,BX542=""),"Compléter mont. unit. versé pour le BTE",IF(BY542-$C$6&lt;0,0,BY542-$C$6)))</f>
        <v>Compléter la part variable</v>
      </c>
      <c r="CA542" s="192" t="str">
        <f t="shared" si="235"/>
        <v>Date signature contrat absente ou non conforme</v>
      </c>
      <c r="CB542" s="24"/>
      <c r="CC542" s="29"/>
      <c r="CD542" s="61" t="str">
        <f t="shared" si="248"/>
        <v>Compléter la colonne M</v>
      </c>
      <c r="CE542" s="62"/>
      <c r="CF542" s="29"/>
      <c r="CG542" s="205" t="str">
        <f>IF($M542="","Compléter la colonne M",IF(CE542="","Compléter la part variable",IF($M542=Données!$I$3,CE542,IF(AND($M542=Données!$I$2,CF542=""),"Compléter la colonne précédente",IF(CE542-CF542&lt;=0,0,IF(CF542&gt;=144.44,CE542-144.44,CE542-CF542))))))</f>
        <v>Compléter la colonne M</v>
      </c>
      <c r="CH542" s="197" t="str">
        <f>IF(CE542="","Compléter la part variable",IF(AND($M542=Données!$I$2,CF542=""),"Compléter mont. unit. versé pour le BTE",IF(CG542-$C$6&lt;0,0,CG542-$C$6)))</f>
        <v>Compléter la part variable</v>
      </c>
      <c r="CI542" s="192" t="str">
        <f t="shared" si="236"/>
        <v>Date signature contrat absente ou non conforme</v>
      </c>
      <c r="CJ542" s="24"/>
      <c r="CK542" s="29"/>
      <c r="CL542" s="61" t="str">
        <f t="shared" si="249"/>
        <v>Compléter la colonne M</v>
      </c>
      <c r="CM542" s="62"/>
      <c r="CN542" s="29"/>
      <c r="CO542" s="205" t="str">
        <f>IF($M542="","Compléter la colonne M",IF(CM542="","Compléter la part variable",IF($M542=Données!$I$3,CM542,IF(AND($M542=Données!$I$2,CN542=""),"Compléter la colonne précédente",IF(CM542-CN542&lt;=0,0,IF(CN542&gt;=144.44,CM542-144.44,CM542-CN542))))))</f>
        <v>Compléter la colonne M</v>
      </c>
      <c r="CP542" s="197" t="str">
        <f>IF(CM542="","Compléter la part variable",IF(AND($M542=Données!$I$2,CN542=""),"Compléter mont. unit. versé pour le BTE",IF(CO542-$C$6&lt;0,0,CO542-$C$6)))</f>
        <v>Compléter la part variable</v>
      </c>
      <c r="CQ542" s="192" t="str">
        <f t="shared" si="237"/>
        <v>Date signature contrat absente ou non conforme</v>
      </c>
      <c r="CR542" s="24"/>
      <c r="CS542" s="29"/>
      <c r="CT542" s="61" t="str">
        <f t="shared" si="250"/>
        <v>Compléter la colonne M</v>
      </c>
      <c r="CU542" s="62"/>
      <c r="CV542" s="29"/>
      <c r="CW542" s="205" t="str">
        <f>IF($M542="","Compléter la colonne M",IF(CU542="","Compléter la part variable",IF($M542=Données!$I$3,CU542,IF(AND($M542=Données!$I$2,CV542=""),"Compléter la colonne précédente",IF(CU542-CV542&lt;=0,0,IF(CV542&gt;=144.44,CU542-144.44,CU542-CV542))))))</f>
        <v>Compléter la colonne M</v>
      </c>
      <c r="CX542" s="197" t="str">
        <f>IF(CU542="","Compléter la part variable",IF(AND($M542=Données!$I$2,CV542=""),"Compléter mont. unit. versé pour le BTE",IF(CW542-$C$6&lt;0,0,CW542-$C$6)))</f>
        <v>Compléter la part variable</v>
      </c>
      <c r="CY542" s="192" t="str">
        <f t="shared" si="238"/>
        <v>Date signature contrat absente ou non conforme</v>
      </c>
      <c r="CZ542" s="24"/>
      <c r="DA542" s="29"/>
      <c r="DB542" s="61" t="str">
        <f t="shared" si="251"/>
        <v>Compléter la colonne M</v>
      </c>
      <c r="DC542" s="62"/>
      <c r="DD542" s="29"/>
      <c r="DE542" s="205" t="str">
        <f>IF($M542="","Compléter la colonne M",IF(DC542="","Compléter la part variable",IF($M542=Données!$I$3,DC542,IF(AND($M542=Données!$I$2,DD542=""),"Compléter la colonne précédente",IF(DC542-DD542&lt;=0,0,IF(DD542&gt;=144.44,DC542-144.44,DC542-DD542))))))</f>
        <v>Compléter la colonne M</v>
      </c>
      <c r="DF542" s="197" t="str">
        <f>IF(DC542="","Compléter la part variable",IF(AND($M542=Données!$I$2,DD542=""),"Compléter mont. unit. versé pour le BTE",IF(DE542-$C$6&lt;0,0,DE542-$C$6)))</f>
        <v>Compléter la part variable</v>
      </c>
      <c r="DG542" s="192" t="str">
        <f t="shared" si="239"/>
        <v>Date signature contrat absente ou non conforme</v>
      </c>
      <c r="DH542" s="106" t="str">
        <f t="shared" si="226"/>
        <v>Remplir les colonnes M,N, Q et P</v>
      </c>
      <c r="DI542" s="153" t="str">
        <f t="shared" si="227"/>
        <v>Remplir les colonnes M, N, Q et P</v>
      </c>
      <c r="DJ542" s="28" t="str">
        <f t="shared" si="228"/>
        <v>Remplir les colonnes M, N, Q et P</v>
      </c>
      <c r="DK542"/>
      <c r="DL542"/>
    </row>
    <row r="543" spans="1:116" x14ac:dyDescent="0.3">
      <c r="A543" s="132"/>
      <c r="B543" s="165"/>
      <c r="C543" s="43"/>
      <c r="D543" s="43"/>
      <c r="E543" s="43"/>
      <c r="F543" s="43"/>
      <c r="G543" s="133"/>
      <c r="H543" s="59"/>
      <c r="I543" s="29"/>
      <c r="J543" s="167"/>
      <c r="K543" s="167"/>
      <c r="L543" s="168"/>
      <c r="M543" s="141"/>
      <c r="N543" s="119"/>
      <c r="O543" s="69"/>
      <c r="P543" s="69"/>
      <c r="Q543" s="145"/>
      <c r="R543" s="24"/>
      <c r="S543" s="29"/>
      <c r="T543" s="61" t="str">
        <f t="shared" si="240"/>
        <v>Compléter la colonne M</v>
      </c>
      <c r="U543" s="62"/>
      <c r="V543" s="103" t="str">
        <f t="shared" si="224"/>
        <v>Compléter la colonne précédente</v>
      </c>
      <c r="W543" s="192" t="str">
        <f t="shared" si="225"/>
        <v>Date signature contrat absente ou non conforme</v>
      </c>
      <c r="X543" s="24"/>
      <c r="Y543" s="29"/>
      <c r="Z543" s="61" t="str">
        <f t="shared" si="241"/>
        <v>Compléter la colonne M</v>
      </c>
      <c r="AA543" s="62"/>
      <c r="AB543" s="29"/>
      <c r="AC543" s="205" t="str">
        <f>IF($M543="","Compléter la colonne M",IF(AA543="","Compléter la part variable",IF($M543=Données!$I$3,AA543,IF(AND($M543=Données!$I$2,AB543=""),"Compléter la colonne précédente",IF(AA543-AB543&lt;=0,0,IF(AB543&gt;=144.44,AA543-144.44,AA543-AB543))))))</f>
        <v>Compléter la colonne M</v>
      </c>
      <c r="AD543" s="197" t="str">
        <f>IF(AA543="","Compléter la part variable",IF(AND($M543=Données!$I$2,AB543=""),"Compléter mont. unit. versé pour le BTE",IF(AC543-$C$6&lt;0,0,AC543-$C$6)))</f>
        <v>Compléter la part variable</v>
      </c>
      <c r="AE543" s="192" t="str">
        <f t="shared" si="229"/>
        <v>Date signature contrat absente ou non conforme</v>
      </c>
      <c r="AF543" s="24"/>
      <c r="AG543" s="29"/>
      <c r="AH543" s="61" t="str">
        <f t="shared" si="242"/>
        <v>Compléter la colonne M</v>
      </c>
      <c r="AI543" s="62"/>
      <c r="AJ543" s="29"/>
      <c r="AK543" s="205" t="str">
        <f>IF($M543="","Compléter la colonne M",IF(AI543="","Compléter la part variable",IF($M543=Données!$I$3,AI543,IF(AND($M543=Données!$I$2,AJ543=""),"Compléter la colonne précédente",IF(AI543-AJ543&lt;=0,0,IF(AJ543&gt;=144.44,AI543-144.44,AI543-AJ543))))))</f>
        <v>Compléter la colonne M</v>
      </c>
      <c r="AL543" s="197" t="str">
        <f>IF(AI543="","Compléter la part variable",IF(AND($M543=Données!$I$2,AJ543=""),"Compléter mont. unit. versé pour le BTE",IF(AK543-$C$6&lt;0,0,AK543-$C$6)))</f>
        <v>Compléter la part variable</v>
      </c>
      <c r="AM543" s="192" t="str">
        <f t="shared" si="230"/>
        <v>Date signature contrat absente ou non conforme</v>
      </c>
      <c r="AN543" s="24"/>
      <c r="AO543" s="29"/>
      <c r="AP543" s="61" t="str">
        <f t="shared" si="243"/>
        <v>Compléter la colonne M</v>
      </c>
      <c r="AQ543" s="62"/>
      <c r="AR543" s="29"/>
      <c r="AS543" s="205" t="str">
        <f>IF($M543="","Compléter la colonne M",IF(AQ543="","Compléter la part variable",IF($M543=Données!$I$3,AQ543,IF(AND($M543=Données!$I$2,AR543=""),"Compléter la colonne précédente",IF(AQ543-AR543&lt;=0,0,IF(AR543&gt;=144.44,AQ543-144.44,AQ543-AR543))))))</f>
        <v>Compléter la colonne M</v>
      </c>
      <c r="AT543" s="197" t="str">
        <f>IF(AQ543="","Compléter la part variable",IF(AND($M543=Données!$I$2,AR543=""),"Compléter mont. unit. versé pour le BTE",IF(AS543-$C$6&lt;0,0,AS543-$C$6)))</f>
        <v>Compléter la part variable</v>
      </c>
      <c r="AU543" s="192" t="str">
        <f t="shared" si="231"/>
        <v>Date signature contrat absente ou non conforme</v>
      </c>
      <c r="AV543" s="24"/>
      <c r="AW543" s="29"/>
      <c r="AX543" s="61" t="str">
        <f t="shared" si="244"/>
        <v>Compléter la colonne M</v>
      </c>
      <c r="AY543" s="62"/>
      <c r="AZ543" s="29"/>
      <c r="BA543" s="205" t="str">
        <f>IF($M543="","Compléter la colonne M",IF(AY543="","Compléter la part variable",IF($M543=Données!$I$3,AY543,IF(AND($M543=Données!$I$2,AZ543=""),"Compléter la colonne précédente",IF(AY543-AZ543&lt;=0,0,IF(AZ543&gt;=144.44,AY543-144.44,AY543-AZ543))))))</f>
        <v>Compléter la colonne M</v>
      </c>
      <c r="BB543" s="197" t="str">
        <f>IF(AY543="","Compléter la part variable",IF(AND($M543=Données!$I$2,AZ543=""),"Compléter mont. unit. versé pour le BTE",IF(BA543-$C$6&lt;0,0,BA543-$C$6)))</f>
        <v>Compléter la part variable</v>
      </c>
      <c r="BC543" s="192" t="str">
        <f t="shared" si="232"/>
        <v>Date signature contrat absente ou non conforme</v>
      </c>
      <c r="BD543" s="24"/>
      <c r="BE543" s="29"/>
      <c r="BF543" s="61" t="str">
        <f t="shared" si="245"/>
        <v>Compléter la colonne M</v>
      </c>
      <c r="BG543" s="62"/>
      <c r="BH543" s="29"/>
      <c r="BI543" s="205" t="str">
        <f>IF($M543="","Compléter la colonne M",IF(BG543="","Compléter la part variable",IF($M543=Données!$I$3,BG543,IF(AND($M543=Données!$I$2,BH543=""),"Compléter la colonne précédente",IF(BG543-BH543&lt;=0,0,IF(BH543&gt;=144.44,BG543-144.44,BG543-BH543))))))</f>
        <v>Compléter la colonne M</v>
      </c>
      <c r="BJ543" s="197" t="str">
        <f>IF(BG543="","Compléter la part variable",IF(AND($M543=Données!$I$2,BH543=""),"Compléter mont. unit. versé pour le BTE",IF(BI543-$C$6&lt;0,0,BI543-$C$6)))</f>
        <v>Compléter la part variable</v>
      </c>
      <c r="BK543" s="192" t="str">
        <f t="shared" si="233"/>
        <v>Date signature contrat absente ou non conforme</v>
      </c>
      <c r="BL543" s="24"/>
      <c r="BM543" s="29"/>
      <c r="BN543" s="61" t="str">
        <f t="shared" si="246"/>
        <v>Compléter la colonne M</v>
      </c>
      <c r="BO543" s="62"/>
      <c r="BP543" s="29"/>
      <c r="BQ543" s="205" t="str">
        <f>IF($M543="","Compléter la colonne M",IF(BO543="","Compléter la part variable",IF($M543=Données!$I$3,BO543,IF(AND($M543=Données!$I$2,BP543=""),"Compléter la colonne précédente",IF(BO543-BP543&lt;=0,0,IF(BP543&gt;=144.44,BO543-144.44,BO543-BP543))))))</f>
        <v>Compléter la colonne M</v>
      </c>
      <c r="BR543" s="197" t="str">
        <f>IF(BO543="","Compléter la part variable",IF(AND($M543=Données!$I$2,BP543=""),"Compléter mont. unit. versé pour le BTE",IF(BQ543-$C$6&lt;0,0,BQ543-$C$6)))</f>
        <v>Compléter la part variable</v>
      </c>
      <c r="BS543" s="192" t="str">
        <f t="shared" si="234"/>
        <v>Date signature contrat absente ou non conforme</v>
      </c>
      <c r="BT543" s="24"/>
      <c r="BU543" s="29"/>
      <c r="BV543" s="61" t="str">
        <f t="shared" si="247"/>
        <v>Compléter la colonne M</v>
      </c>
      <c r="BW543" s="62"/>
      <c r="BX543" s="29"/>
      <c r="BY543" s="205" t="str">
        <f>IF($M543="","Compléter la colonne M",IF(BW543="","Compléter la part variable",IF($M543=Données!$I$3,BW543,IF(AND($M543=Données!$I$2,BX543=""),"Compléter la colonne précédente",IF(BW543-BX543&lt;=0,0,IF(BX543&gt;=144.44,BW543-144.44,BW543-BX543))))))</f>
        <v>Compléter la colonne M</v>
      </c>
      <c r="BZ543" s="197" t="str">
        <f>IF(BW543="","Compléter la part variable",IF(AND($M543=Données!$I$2,BX543=""),"Compléter mont. unit. versé pour le BTE",IF(BY543-$C$6&lt;0,0,BY543-$C$6)))</f>
        <v>Compléter la part variable</v>
      </c>
      <c r="CA543" s="192" t="str">
        <f t="shared" si="235"/>
        <v>Date signature contrat absente ou non conforme</v>
      </c>
      <c r="CB543" s="24"/>
      <c r="CC543" s="29"/>
      <c r="CD543" s="61" t="str">
        <f t="shared" si="248"/>
        <v>Compléter la colonne M</v>
      </c>
      <c r="CE543" s="62"/>
      <c r="CF543" s="29"/>
      <c r="CG543" s="205" t="str">
        <f>IF($M543="","Compléter la colonne M",IF(CE543="","Compléter la part variable",IF($M543=Données!$I$3,CE543,IF(AND($M543=Données!$I$2,CF543=""),"Compléter la colonne précédente",IF(CE543-CF543&lt;=0,0,IF(CF543&gt;=144.44,CE543-144.44,CE543-CF543))))))</f>
        <v>Compléter la colonne M</v>
      </c>
      <c r="CH543" s="197" t="str">
        <f>IF(CE543="","Compléter la part variable",IF(AND($M543=Données!$I$2,CF543=""),"Compléter mont. unit. versé pour le BTE",IF(CG543-$C$6&lt;0,0,CG543-$C$6)))</f>
        <v>Compléter la part variable</v>
      </c>
      <c r="CI543" s="192" t="str">
        <f t="shared" si="236"/>
        <v>Date signature contrat absente ou non conforme</v>
      </c>
      <c r="CJ543" s="24"/>
      <c r="CK543" s="29"/>
      <c r="CL543" s="61" t="str">
        <f t="shared" si="249"/>
        <v>Compléter la colonne M</v>
      </c>
      <c r="CM543" s="62"/>
      <c r="CN543" s="29"/>
      <c r="CO543" s="205" t="str">
        <f>IF($M543="","Compléter la colonne M",IF(CM543="","Compléter la part variable",IF($M543=Données!$I$3,CM543,IF(AND($M543=Données!$I$2,CN543=""),"Compléter la colonne précédente",IF(CM543-CN543&lt;=0,0,IF(CN543&gt;=144.44,CM543-144.44,CM543-CN543))))))</f>
        <v>Compléter la colonne M</v>
      </c>
      <c r="CP543" s="197" t="str">
        <f>IF(CM543="","Compléter la part variable",IF(AND($M543=Données!$I$2,CN543=""),"Compléter mont. unit. versé pour le BTE",IF(CO543-$C$6&lt;0,0,CO543-$C$6)))</f>
        <v>Compléter la part variable</v>
      </c>
      <c r="CQ543" s="192" t="str">
        <f t="shared" si="237"/>
        <v>Date signature contrat absente ou non conforme</v>
      </c>
      <c r="CR543" s="24"/>
      <c r="CS543" s="29"/>
      <c r="CT543" s="61" t="str">
        <f t="shared" si="250"/>
        <v>Compléter la colonne M</v>
      </c>
      <c r="CU543" s="62"/>
      <c r="CV543" s="29"/>
      <c r="CW543" s="205" t="str">
        <f>IF($M543="","Compléter la colonne M",IF(CU543="","Compléter la part variable",IF($M543=Données!$I$3,CU543,IF(AND($M543=Données!$I$2,CV543=""),"Compléter la colonne précédente",IF(CU543-CV543&lt;=0,0,IF(CV543&gt;=144.44,CU543-144.44,CU543-CV543))))))</f>
        <v>Compléter la colonne M</v>
      </c>
      <c r="CX543" s="197" t="str">
        <f>IF(CU543="","Compléter la part variable",IF(AND($M543=Données!$I$2,CV543=""),"Compléter mont. unit. versé pour le BTE",IF(CW543-$C$6&lt;0,0,CW543-$C$6)))</f>
        <v>Compléter la part variable</v>
      </c>
      <c r="CY543" s="192" t="str">
        <f t="shared" si="238"/>
        <v>Date signature contrat absente ou non conforme</v>
      </c>
      <c r="CZ543" s="24"/>
      <c r="DA543" s="29"/>
      <c r="DB543" s="61" t="str">
        <f t="shared" si="251"/>
        <v>Compléter la colonne M</v>
      </c>
      <c r="DC543" s="62"/>
      <c r="DD543" s="29"/>
      <c r="DE543" s="205" t="str">
        <f>IF($M543="","Compléter la colonne M",IF(DC543="","Compléter la part variable",IF($M543=Données!$I$3,DC543,IF(AND($M543=Données!$I$2,DD543=""),"Compléter la colonne précédente",IF(DC543-DD543&lt;=0,0,IF(DD543&gt;=144.44,DC543-144.44,DC543-DD543))))))</f>
        <v>Compléter la colonne M</v>
      </c>
      <c r="DF543" s="197" t="str">
        <f>IF(DC543="","Compléter la part variable",IF(AND($M543=Données!$I$2,DD543=""),"Compléter mont. unit. versé pour le BTE",IF(DE543-$C$6&lt;0,0,DE543-$C$6)))</f>
        <v>Compléter la part variable</v>
      </c>
      <c r="DG543" s="192" t="str">
        <f t="shared" si="239"/>
        <v>Date signature contrat absente ou non conforme</v>
      </c>
      <c r="DH543" s="106" t="str">
        <f t="shared" si="226"/>
        <v>Remplir les colonnes M,N, Q et P</v>
      </c>
      <c r="DI543" s="153" t="str">
        <f t="shared" si="227"/>
        <v>Remplir les colonnes M, N, Q et P</v>
      </c>
      <c r="DJ543" s="28" t="str">
        <f t="shared" si="228"/>
        <v>Remplir les colonnes M, N, Q et P</v>
      </c>
      <c r="DK543"/>
      <c r="DL543"/>
    </row>
    <row r="544" spans="1:116" x14ac:dyDescent="0.3">
      <c r="A544" s="132"/>
      <c r="B544" s="165"/>
      <c r="C544" s="43"/>
      <c r="D544" s="43"/>
      <c r="E544" s="43"/>
      <c r="F544" s="43"/>
      <c r="G544" s="133"/>
      <c r="H544" s="59"/>
      <c r="I544" s="29"/>
      <c r="J544" s="167"/>
      <c r="K544" s="167"/>
      <c r="L544" s="168"/>
      <c r="M544" s="141"/>
      <c r="N544" s="119"/>
      <c r="O544" s="69"/>
      <c r="P544" s="69"/>
      <c r="Q544" s="145"/>
      <c r="R544" s="24"/>
      <c r="S544" s="29"/>
      <c r="T544" s="61" t="str">
        <f t="shared" si="240"/>
        <v>Compléter la colonne M</v>
      </c>
      <c r="U544" s="62"/>
      <c r="V544" s="103" t="str">
        <f t="shared" si="224"/>
        <v>Compléter la colonne précédente</v>
      </c>
      <c r="W544" s="192" t="str">
        <f t="shared" si="225"/>
        <v>Date signature contrat absente ou non conforme</v>
      </c>
      <c r="X544" s="24"/>
      <c r="Y544" s="29"/>
      <c r="Z544" s="61" t="str">
        <f t="shared" si="241"/>
        <v>Compléter la colonne M</v>
      </c>
      <c r="AA544" s="62"/>
      <c r="AB544" s="29"/>
      <c r="AC544" s="205" t="str">
        <f>IF($M544="","Compléter la colonne M",IF(AA544="","Compléter la part variable",IF($M544=Données!$I$3,AA544,IF(AND($M544=Données!$I$2,AB544=""),"Compléter la colonne précédente",IF(AA544-AB544&lt;=0,0,IF(AB544&gt;=144.44,AA544-144.44,AA544-AB544))))))</f>
        <v>Compléter la colonne M</v>
      </c>
      <c r="AD544" s="197" t="str">
        <f>IF(AA544="","Compléter la part variable",IF(AND($M544=Données!$I$2,AB544=""),"Compléter mont. unit. versé pour le BTE",IF(AC544-$C$6&lt;0,0,AC544-$C$6)))</f>
        <v>Compléter la part variable</v>
      </c>
      <c r="AE544" s="192" t="str">
        <f t="shared" si="229"/>
        <v>Date signature contrat absente ou non conforme</v>
      </c>
      <c r="AF544" s="24"/>
      <c r="AG544" s="29"/>
      <c r="AH544" s="61" t="str">
        <f t="shared" si="242"/>
        <v>Compléter la colonne M</v>
      </c>
      <c r="AI544" s="62"/>
      <c r="AJ544" s="29"/>
      <c r="AK544" s="205" t="str">
        <f>IF($M544="","Compléter la colonne M",IF(AI544="","Compléter la part variable",IF($M544=Données!$I$3,AI544,IF(AND($M544=Données!$I$2,AJ544=""),"Compléter la colonne précédente",IF(AI544-AJ544&lt;=0,0,IF(AJ544&gt;=144.44,AI544-144.44,AI544-AJ544))))))</f>
        <v>Compléter la colonne M</v>
      </c>
      <c r="AL544" s="197" t="str">
        <f>IF(AI544="","Compléter la part variable",IF(AND($M544=Données!$I$2,AJ544=""),"Compléter mont. unit. versé pour le BTE",IF(AK544-$C$6&lt;0,0,AK544-$C$6)))</f>
        <v>Compléter la part variable</v>
      </c>
      <c r="AM544" s="192" t="str">
        <f t="shared" si="230"/>
        <v>Date signature contrat absente ou non conforme</v>
      </c>
      <c r="AN544" s="24"/>
      <c r="AO544" s="29"/>
      <c r="AP544" s="61" t="str">
        <f t="shared" si="243"/>
        <v>Compléter la colonne M</v>
      </c>
      <c r="AQ544" s="62"/>
      <c r="AR544" s="29"/>
      <c r="AS544" s="205" t="str">
        <f>IF($M544="","Compléter la colonne M",IF(AQ544="","Compléter la part variable",IF($M544=Données!$I$3,AQ544,IF(AND($M544=Données!$I$2,AR544=""),"Compléter la colonne précédente",IF(AQ544-AR544&lt;=0,0,IF(AR544&gt;=144.44,AQ544-144.44,AQ544-AR544))))))</f>
        <v>Compléter la colonne M</v>
      </c>
      <c r="AT544" s="197" t="str">
        <f>IF(AQ544="","Compléter la part variable",IF(AND($M544=Données!$I$2,AR544=""),"Compléter mont. unit. versé pour le BTE",IF(AS544-$C$6&lt;0,0,AS544-$C$6)))</f>
        <v>Compléter la part variable</v>
      </c>
      <c r="AU544" s="192" t="str">
        <f t="shared" si="231"/>
        <v>Date signature contrat absente ou non conforme</v>
      </c>
      <c r="AV544" s="24"/>
      <c r="AW544" s="29"/>
      <c r="AX544" s="61" t="str">
        <f t="shared" si="244"/>
        <v>Compléter la colonne M</v>
      </c>
      <c r="AY544" s="62"/>
      <c r="AZ544" s="29"/>
      <c r="BA544" s="205" t="str">
        <f>IF($M544="","Compléter la colonne M",IF(AY544="","Compléter la part variable",IF($M544=Données!$I$3,AY544,IF(AND($M544=Données!$I$2,AZ544=""),"Compléter la colonne précédente",IF(AY544-AZ544&lt;=0,0,IF(AZ544&gt;=144.44,AY544-144.44,AY544-AZ544))))))</f>
        <v>Compléter la colonne M</v>
      </c>
      <c r="BB544" s="197" t="str">
        <f>IF(AY544="","Compléter la part variable",IF(AND($M544=Données!$I$2,AZ544=""),"Compléter mont. unit. versé pour le BTE",IF(BA544-$C$6&lt;0,0,BA544-$C$6)))</f>
        <v>Compléter la part variable</v>
      </c>
      <c r="BC544" s="192" t="str">
        <f t="shared" si="232"/>
        <v>Date signature contrat absente ou non conforme</v>
      </c>
      <c r="BD544" s="24"/>
      <c r="BE544" s="29"/>
      <c r="BF544" s="61" t="str">
        <f t="shared" si="245"/>
        <v>Compléter la colonne M</v>
      </c>
      <c r="BG544" s="62"/>
      <c r="BH544" s="29"/>
      <c r="BI544" s="205" t="str">
        <f>IF($M544="","Compléter la colonne M",IF(BG544="","Compléter la part variable",IF($M544=Données!$I$3,BG544,IF(AND($M544=Données!$I$2,BH544=""),"Compléter la colonne précédente",IF(BG544-BH544&lt;=0,0,IF(BH544&gt;=144.44,BG544-144.44,BG544-BH544))))))</f>
        <v>Compléter la colonne M</v>
      </c>
      <c r="BJ544" s="197" t="str">
        <f>IF(BG544="","Compléter la part variable",IF(AND($M544=Données!$I$2,BH544=""),"Compléter mont. unit. versé pour le BTE",IF(BI544-$C$6&lt;0,0,BI544-$C$6)))</f>
        <v>Compléter la part variable</v>
      </c>
      <c r="BK544" s="192" t="str">
        <f t="shared" si="233"/>
        <v>Date signature contrat absente ou non conforme</v>
      </c>
      <c r="BL544" s="24"/>
      <c r="BM544" s="29"/>
      <c r="BN544" s="61" t="str">
        <f t="shared" si="246"/>
        <v>Compléter la colonne M</v>
      </c>
      <c r="BO544" s="62"/>
      <c r="BP544" s="29"/>
      <c r="BQ544" s="205" t="str">
        <f>IF($M544="","Compléter la colonne M",IF(BO544="","Compléter la part variable",IF($M544=Données!$I$3,BO544,IF(AND($M544=Données!$I$2,BP544=""),"Compléter la colonne précédente",IF(BO544-BP544&lt;=0,0,IF(BP544&gt;=144.44,BO544-144.44,BO544-BP544))))))</f>
        <v>Compléter la colonne M</v>
      </c>
      <c r="BR544" s="197" t="str">
        <f>IF(BO544="","Compléter la part variable",IF(AND($M544=Données!$I$2,BP544=""),"Compléter mont. unit. versé pour le BTE",IF(BQ544-$C$6&lt;0,0,BQ544-$C$6)))</f>
        <v>Compléter la part variable</v>
      </c>
      <c r="BS544" s="192" t="str">
        <f t="shared" si="234"/>
        <v>Date signature contrat absente ou non conforme</v>
      </c>
      <c r="BT544" s="24"/>
      <c r="BU544" s="29"/>
      <c r="BV544" s="61" t="str">
        <f t="shared" si="247"/>
        <v>Compléter la colonne M</v>
      </c>
      <c r="BW544" s="62"/>
      <c r="BX544" s="29"/>
      <c r="BY544" s="205" t="str">
        <f>IF($M544="","Compléter la colonne M",IF(BW544="","Compléter la part variable",IF($M544=Données!$I$3,BW544,IF(AND($M544=Données!$I$2,BX544=""),"Compléter la colonne précédente",IF(BW544-BX544&lt;=0,0,IF(BX544&gt;=144.44,BW544-144.44,BW544-BX544))))))</f>
        <v>Compléter la colonne M</v>
      </c>
      <c r="BZ544" s="197" t="str">
        <f>IF(BW544="","Compléter la part variable",IF(AND($M544=Données!$I$2,BX544=""),"Compléter mont. unit. versé pour le BTE",IF(BY544-$C$6&lt;0,0,BY544-$C$6)))</f>
        <v>Compléter la part variable</v>
      </c>
      <c r="CA544" s="192" t="str">
        <f t="shared" si="235"/>
        <v>Date signature contrat absente ou non conforme</v>
      </c>
      <c r="CB544" s="24"/>
      <c r="CC544" s="29"/>
      <c r="CD544" s="61" t="str">
        <f t="shared" si="248"/>
        <v>Compléter la colonne M</v>
      </c>
      <c r="CE544" s="62"/>
      <c r="CF544" s="29"/>
      <c r="CG544" s="205" t="str">
        <f>IF($M544="","Compléter la colonne M",IF(CE544="","Compléter la part variable",IF($M544=Données!$I$3,CE544,IF(AND($M544=Données!$I$2,CF544=""),"Compléter la colonne précédente",IF(CE544-CF544&lt;=0,0,IF(CF544&gt;=144.44,CE544-144.44,CE544-CF544))))))</f>
        <v>Compléter la colonne M</v>
      </c>
      <c r="CH544" s="197" t="str">
        <f>IF(CE544="","Compléter la part variable",IF(AND($M544=Données!$I$2,CF544=""),"Compléter mont. unit. versé pour le BTE",IF(CG544-$C$6&lt;0,0,CG544-$C$6)))</f>
        <v>Compléter la part variable</v>
      </c>
      <c r="CI544" s="192" t="str">
        <f t="shared" si="236"/>
        <v>Date signature contrat absente ou non conforme</v>
      </c>
      <c r="CJ544" s="24"/>
      <c r="CK544" s="29"/>
      <c r="CL544" s="61" t="str">
        <f t="shared" si="249"/>
        <v>Compléter la colonne M</v>
      </c>
      <c r="CM544" s="62"/>
      <c r="CN544" s="29"/>
      <c r="CO544" s="205" t="str">
        <f>IF($M544="","Compléter la colonne M",IF(CM544="","Compléter la part variable",IF($M544=Données!$I$3,CM544,IF(AND($M544=Données!$I$2,CN544=""),"Compléter la colonne précédente",IF(CM544-CN544&lt;=0,0,IF(CN544&gt;=144.44,CM544-144.44,CM544-CN544))))))</f>
        <v>Compléter la colonne M</v>
      </c>
      <c r="CP544" s="197" t="str">
        <f>IF(CM544="","Compléter la part variable",IF(AND($M544=Données!$I$2,CN544=""),"Compléter mont. unit. versé pour le BTE",IF(CO544-$C$6&lt;0,0,CO544-$C$6)))</f>
        <v>Compléter la part variable</v>
      </c>
      <c r="CQ544" s="192" t="str">
        <f t="shared" si="237"/>
        <v>Date signature contrat absente ou non conforme</v>
      </c>
      <c r="CR544" s="24"/>
      <c r="CS544" s="29"/>
      <c r="CT544" s="61" t="str">
        <f t="shared" si="250"/>
        <v>Compléter la colonne M</v>
      </c>
      <c r="CU544" s="62"/>
      <c r="CV544" s="29"/>
      <c r="CW544" s="205" t="str">
        <f>IF($M544="","Compléter la colonne M",IF(CU544="","Compléter la part variable",IF($M544=Données!$I$3,CU544,IF(AND($M544=Données!$I$2,CV544=""),"Compléter la colonne précédente",IF(CU544-CV544&lt;=0,0,IF(CV544&gt;=144.44,CU544-144.44,CU544-CV544))))))</f>
        <v>Compléter la colonne M</v>
      </c>
      <c r="CX544" s="197" t="str">
        <f>IF(CU544="","Compléter la part variable",IF(AND($M544=Données!$I$2,CV544=""),"Compléter mont. unit. versé pour le BTE",IF(CW544-$C$6&lt;0,0,CW544-$C$6)))</f>
        <v>Compléter la part variable</v>
      </c>
      <c r="CY544" s="192" t="str">
        <f t="shared" si="238"/>
        <v>Date signature contrat absente ou non conforme</v>
      </c>
      <c r="CZ544" s="24"/>
      <c r="DA544" s="29"/>
      <c r="DB544" s="61" t="str">
        <f t="shared" si="251"/>
        <v>Compléter la colonne M</v>
      </c>
      <c r="DC544" s="62"/>
      <c r="DD544" s="29"/>
      <c r="DE544" s="205" t="str">
        <f>IF($M544="","Compléter la colonne M",IF(DC544="","Compléter la part variable",IF($M544=Données!$I$3,DC544,IF(AND($M544=Données!$I$2,DD544=""),"Compléter la colonne précédente",IF(DC544-DD544&lt;=0,0,IF(DD544&gt;=144.44,DC544-144.44,DC544-DD544))))))</f>
        <v>Compléter la colonne M</v>
      </c>
      <c r="DF544" s="197" t="str">
        <f>IF(DC544="","Compléter la part variable",IF(AND($M544=Données!$I$2,DD544=""),"Compléter mont. unit. versé pour le BTE",IF(DE544-$C$6&lt;0,0,DE544-$C$6)))</f>
        <v>Compléter la part variable</v>
      </c>
      <c r="DG544" s="192" t="str">
        <f t="shared" si="239"/>
        <v>Date signature contrat absente ou non conforme</v>
      </c>
      <c r="DH544" s="106" t="str">
        <f t="shared" si="226"/>
        <v>Remplir les colonnes M,N, Q et P</v>
      </c>
      <c r="DI544" s="153" t="str">
        <f t="shared" si="227"/>
        <v>Remplir les colonnes M, N, Q et P</v>
      </c>
      <c r="DJ544" s="28" t="str">
        <f t="shared" si="228"/>
        <v>Remplir les colonnes M, N, Q et P</v>
      </c>
      <c r="DK544"/>
      <c r="DL544"/>
    </row>
    <row r="545" spans="1:116" x14ac:dyDescent="0.3">
      <c r="A545" s="132"/>
      <c r="B545" s="165"/>
      <c r="C545" s="43"/>
      <c r="D545" s="43"/>
      <c r="E545" s="43"/>
      <c r="F545" s="43"/>
      <c r="G545" s="133"/>
      <c r="H545" s="59"/>
      <c r="I545" s="29"/>
      <c r="J545" s="167"/>
      <c r="K545" s="167"/>
      <c r="L545" s="168"/>
      <c r="M545" s="141"/>
      <c r="N545" s="119"/>
      <c r="O545" s="69"/>
      <c r="P545" s="69"/>
      <c r="Q545" s="145"/>
      <c r="R545" s="24"/>
      <c r="S545" s="29"/>
      <c r="T545" s="61" t="str">
        <f t="shared" si="240"/>
        <v>Compléter la colonne M</v>
      </c>
      <c r="U545" s="62"/>
      <c r="V545" s="103" t="str">
        <f t="shared" si="224"/>
        <v>Compléter la colonne précédente</v>
      </c>
      <c r="W545" s="192" t="str">
        <f t="shared" si="225"/>
        <v>Date signature contrat absente ou non conforme</v>
      </c>
      <c r="X545" s="24"/>
      <c r="Y545" s="29"/>
      <c r="Z545" s="61" t="str">
        <f t="shared" si="241"/>
        <v>Compléter la colonne M</v>
      </c>
      <c r="AA545" s="62"/>
      <c r="AB545" s="29"/>
      <c r="AC545" s="205" t="str">
        <f>IF($M545="","Compléter la colonne M",IF(AA545="","Compléter la part variable",IF($M545=Données!$I$3,AA545,IF(AND($M545=Données!$I$2,AB545=""),"Compléter la colonne précédente",IF(AA545-AB545&lt;=0,0,IF(AB545&gt;=144.44,AA545-144.44,AA545-AB545))))))</f>
        <v>Compléter la colonne M</v>
      </c>
      <c r="AD545" s="197" t="str">
        <f>IF(AA545="","Compléter la part variable",IF(AND($M545=Données!$I$2,AB545=""),"Compléter mont. unit. versé pour le BTE",IF(AC545-$C$6&lt;0,0,AC545-$C$6)))</f>
        <v>Compléter la part variable</v>
      </c>
      <c r="AE545" s="192" t="str">
        <f t="shared" si="229"/>
        <v>Date signature contrat absente ou non conforme</v>
      </c>
      <c r="AF545" s="24"/>
      <c r="AG545" s="29"/>
      <c r="AH545" s="61" t="str">
        <f t="shared" si="242"/>
        <v>Compléter la colonne M</v>
      </c>
      <c r="AI545" s="62"/>
      <c r="AJ545" s="29"/>
      <c r="AK545" s="205" t="str">
        <f>IF($M545="","Compléter la colonne M",IF(AI545="","Compléter la part variable",IF($M545=Données!$I$3,AI545,IF(AND($M545=Données!$I$2,AJ545=""),"Compléter la colonne précédente",IF(AI545-AJ545&lt;=0,0,IF(AJ545&gt;=144.44,AI545-144.44,AI545-AJ545))))))</f>
        <v>Compléter la colonne M</v>
      </c>
      <c r="AL545" s="197" t="str">
        <f>IF(AI545="","Compléter la part variable",IF(AND($M545=Données!$I$2,AJ545=""),"Compléter mont. unit. versé pour le BTE",IF(AK545-$C$6&lt;0,0,AK545-$C$6)))</f>
        <v>Compléter la part variable</v>
      </c>
      <c r="AM545" s="192" t="str">
        <f t="shared" si="230"/>
        <v>Date signature contrat absente ou non conforme</v>
      </c>
      <c r="AN545" s="24"/>
      <c r="AO545" s="29"/>
      <c r="AP545" s="61" t="str">
        <f t="shared" si="243"/>
        <v>Compléter la colonne M</v>
      </c>
      <c r="AQ545" s="62"/>
      <c r="AR545" s="29"/>
      <c r="AS545" s="205" t="str">
        <f>IF($M545="","Compléter la colonne M",IF(AQ545="","Compléter la part variable",IF($M545=Données!$I$3,AQ545,IF(AND($M545=Données!$I$2,AR545=""),"Compléter la colonne précédente",IF(AQ545-AR545&lt;=0,0,IF(AR545&gt;=144.44,AQ545-144.44,AQ545-AR545))))))</f>
        <v>Compléter la colonne M</v>
      </c>
      <c r="AT545" s="197" t="str">
        <f>IF(AQ545="","Compléter la part variable",IF(AND($M545=Données!$I$2,AR545=""),"Compléter mont. unit. versé pour le BTE",IF(AS545-$C$6&lt;0,0,AS545-$C$6)))</f>
        <v>Compléter la part variable</v>
      </c>
      <c r="AU545" s="192" t="str">
        <f t="shared" si="231"/>
        <v>Date signature contrat absente ou non conforme</v>
      </c>
      <c r="AV545" s="24"/>
      <c r="AW545" s="29"/>
      <c r="AX545" s="61" t="str">
        <f t="shared" si="244"/>
        <v>Compléter la colonne M</v>
      </c>
      <c r="AY545" s="62"/>
      <c r="AZ545" s="29"/>
      <c r="BA545" s="205" t="str">
        <f>IF($M545="","Compléter la colonne M",IF(AY545="","Compléter la part variable",IF($M545=Données!$I$3,AY545,IF(AND($M545=Données!$I$2,AZ545=""),"Compléter la colonne précédente",IF(AY545-AZ545&lt;=0,0,IF(AZ545&gt;=144.44,AY545-144.44,AY545-AZ545))))))</f>
        <v>Compléter la colonne M</v>
      </c>
      <c r="BB545" s="197" t="str">
        <f>IF(AY545="","Compléter la part variable",IF(AND($M545=Données!$I$2,AZ545=""),"Compléter mont. unit. versé pour le BTE",IF(BA545-$C$6&lt;0,0,BA545-$C$6)))</f>
        <v>Compléter la part variable</v>
      </c>
      <c r="BC545" s="192" t="str">
        <f t="shared" si="232"/>
        <v>Date signature contrat absente ou non conforme</v>
      </c>
      <c r="BD545" s="24"/>
      <c r="BE545" s="29"/>
      <c r="BF545" s="61" t="str">
        <f t="shared" si="245"/>
        <v>Compléter la colonne M</v>
      </c>
      <c r="BG545" s="62"/>
      <c r="BH545" s="29"/>
      <c r="BI545" s="205" t="str">
        <f>IF($M545="","Compléter la colonne M",IF(BG545="","Compléter la part variable",IF($M545=Données!$I$3,BG545,IF(AND($M545=Données!$I$2,BH545=""),"Compléter la colonne précédente",IF(BG545-BH545&lt;=0,0,IF(BH545&gt;=144.44,BG545-144.44,BG545-BH545))))))</f>
        <v>Compléter la colonne M</v>
      </c>
      <c r="BJ545" s="197" t="str">
        <f>IF(BG545="","Compléter la part variable",IF(AND($M545=Données!$I$2,BH545=""),"Compléter mont. unit. versé pour le BTE",IF(BI545-$C$6&lt;0,0,BI545-$C$6)))</f>
        <v>Compléter la part variable</v>
      </c>
      <c r="BK545" s="192" t="str">
        <f t="shared" si="233"/>
        <v>Date signature contrat absente ou non conforme</v>
      </c>
      <c r="BL545" s="24"/>
      <c r="BM545" s="29"/>
      <c r="BN545" s="61" t="str">
        <f t="shared" si="246"/>
        <v>Compléter la colonne M</v>
      </c>
      <c r="BO545" s="62"/>
      <c r="BP545" s="29"/>
      <c r="BQ545" s="205" t="str">
        <f>IF($M545="","Compléter la colonne M",IF(BO545="","Compléter la part variable",IF($M545=Données!$I$3,BO545,IF(AND($M545=Données!$I$2,BP545=""),"Compléter la colonne précédente",IF(BO545-BP545&lt;=0,0,IF(BP545&gt;=144.44,BO545-144.44,BO545-BP545))))))</f>
        <v>Compléter la colonne M</v>
      </c>
      <c r="BR545" s="197" t="str">
        <f>IF(BO545="","Compléter la part variable",IF(AND($M545=Données!$I$2,BP545=""),"Compléter mont. unit. versé pour le BTE",IF(BQ545-$C$6&lt;0,0,BQ545-$C$6)))</f>
        <v>Compléter la part variable</v>
      </c>
      <c r="BS545" s="192" t="str">
        <f t="shared" si="234"/>
        <v>Date signature contrat absente ou non conforme</v>
      </c>
      <c r="BT545" s="24"/>
      <c r="BU545" s="29"/>
      <c r="BV545" s="61" t="str">
        <f t="shared" si="247"/>
        <v>Compléter la colonne M</v>
      </c>
      <c r="BW545" s="62"/>
      <c r="BX545" s="29"/>
      <c r="BY545" s="205" t="str">
        <f>IF($M545="","Compléter la colonne M",IF(BW545="","Compléter la part variable",IF($M545=Données!$I$3,BW545,IF(AND($M545=Données!$I$2,BX545=""),"Compléter la colonne précédente",IF(BW545-BX545&lt;=0,0,IF(BX545&gt;=144.44,BW545-144.44,BW545-BX545))))))</f>
        <v>Compléter la colonne M</v>
      </c>
      <c r="BZ545" s="197" t="str">
        <f>IF(BW545="","Compléter la part variable",IF(AND($M545=Données!$I$2,BX545=""),"Compléter mont. unit. versé pour le BTE",IF(BY545-$C$6&lt;0,0,BY545-$C$6)))</f>
        <v>Compléter la part variable</v>
      </c>
      <c r="CA545" s="192" t="str">
        <f t="shared" si="235"/>
        <v>Date signature contrat absente ou non conforme</v>
      </c>
      <c r="CB545" s="24"/>
      <c r="CC545" s="29"/>
      <c r="CD545" s="61" t="str">
        <f t="shared" si="248"/>
        <v>Compléter la colonne M</v>
      </c>
      <c r="CE545" s="62"/>
      <c r="CF545" s="29"/>
      <c r="CG545" s="205" t="str">
        <f>IF($M545="","Compléter la colonne M",IF(CE545="","Compléter la part variable",IF($M545=Données!$I$3,CE545,IF(AND($M545=Données!$I$2,CF545=""),"Compléter la colonne précédente",IF(CE545-CF545&lt;=0,0,IF(CF545&gt;=144.44,CE545-144.44,CE545-CF545))))))</f>
        <v>Compléter la colonne M</v>
      </c>
      <c r="CH545" s="197" t="str">
        <f>IF(CE545="","Compléter la part variable",IF(AND($M545=Données!$I$2,CF545=""),"Compléter mont. unit. versé pour le BTE",IF(CG545-$C$6&lt;0,0,CG545-$C$6)))</f>
        <v>Compléter la part variable</v>
      </c>
      <c r="CI545" s="192" t="str">
        <f t="shared" si="236"/>
        <v>Date signature contrat absente ou non conforme</v>
      </c>
      <c r="CJ545" s="24"/>
      <c r="CK545" s="29"/>
      <c r="CL545" s="61" t="str">
        <f t="shared" si="249"/>
        <v>Compléter la colonne M</v>
      </c>
      <c r="CM545" s="62"/>
      <c r="CN545" s="29"/>
      <c r="CO545" s="205" t="str">
        <f>IF($M545="","Compléter la colonne M",IF(CM545="","Compléter la part variable",IF($M545=Données!$I$3,CM545,IF(AND($M545=Données!$I$2,CN545=""),"Compléter la colonne précédente",IF(CM545-CN545&lt;=0,0,IF(CN545&gt;=144.44,CM545-144.44,CM545-CN545))))))</f>
        <v>Compléter la colonne M</v>
      </c>
      <c r="CP545" s="197" t="str">
        <f>IF(CM545="","Compléter la part variable",IF(AND($M545=Données!$I$2,CN545=""),"Compléter mont. unit. versé pour le BTE",IF(CO545-$C$6&lt;0,0,CO545-$C$6)))</f>
        <v>Compléter la part variable</v>
      </c>
      <c r="CQ545" s="192" t="str">
        <f t="shared" si="237"/>
        <v>Date signature contrat absente ou non conforme</v>
      </c>
      <c r="CR545" s="24"/>
      <c r="CS545" s="29"/>
      <c r="CT545" s="61" t="str">
        <f t="shared" si="250"/>
        <v>Compléter la colonne M</v>
      </c>
      <c r="CU545" s="62"/>
      <c r="CV545" s="29"/>
      <c r="CW545" s="205" t="str">
        <f>IF($M545="","Compléter la colonne M",IF(CU545="","Compléter la part variable",IF($M545=Données!$I$3,CU545,IF(AND($M545=Données!$I$2,CV545=""),"Compléter la colonne précédente",IF(CU545-CV545&lt;=0,0,IF(CV545&gt;=144.44,CU545-144.44,CU545-CV545))))))</f>
        <v>Compléter la colonne M</v>
      </c>
      <c r="CX545" s="197" t="str">
        <f>IF(CU545="","Compléter la part variable",IF(AND($M545=Données!$I$2,CV545=""),"Compléter mont. unit. versé pour le BTE",IF(CW545-$C$6&lt;0,0,CW545-$C$6)))</f>
        <v>Compléter la part variable</v>
      </c>
      <c r="CY545" s="192" t="str">
        <f t="shared" si="238"/>
        <v>Date signature contrat absente ou non conforme</v>
      </c>
      <c r="CZ545" s="24"/>
      <c r="DA545" s="29"/>
      <c r="DB545" s="61" t="str">
        <f t="shared" si="251"/>
        <v>Compléter la colonne M</v>
      </c>
      <c r="DC545" s="62"/>
      <c r="DD545" s="29"/>
      <c r="DE545" s="205" t="str">
        <f>IF($M545="","Compléter la colonne M",IF(DC545="","Compléter la part variable",IF($M545=Données!$I$3,DC545,IF(AND($M545=Données!$I$2,DD545=""),"Compléter la colonne précédente",IF(DC545-DD545&lt;=0,0,IF(DD545&gt;=144.44,DC545-144.44,DC545-DD545))))))</f>
        <v>Compléter la colonne M</v>
      </c>
      <c r="DF545" s="197" t="str">
        <f>IF(DC545="","Compléter la part variable",IF(AND($M545=Données!$I$2,DD545=""),"Compléter mont. unit. versé pour le BTE",IF(DE545-$C$6&lt;0,0,DE545-$C$6)))</f>
        <v>Compléter la part variable</v>
      </c>
      <c r="DG545" s="192" t="str">
        <f t="shared" si="239"/>
        <v>Date signature contrat absente ou non conforme</v>
      </c>
      <c r="DH545" s="106" t="str">
        <f t="shared" si="226"/>
        <v>Remplir les colonnes M,N, Q et P</v>
      </c>
      <c r="DI545" s="153" t="str">
        <f t="shared" si="227"/>
        <v>Remplir les colonnes M, N, Q et P</v>
      </c>
      <c r="DJ545" s="28" t="str">
        <f t="shared" si="228"/>
        <v>Remplir les colonnes M, N, Q et P</v>
      </c>
      <c r="DK545"/>
      <c r="DL545"/>
    </row>
    <row r="546" spans="1:116" x14ac:dyDescent="0.3">
      <c r="A546" s="132"/>
      <c r="B546" s="165"/>
      <c r="C546" s="43"/>
      <c r="D546" s="43"/>
      <c r="E546" s="43"/>
      <c r="F546" s="43"/>
      <c r="G546" s="133"/>
      <c r="H546" s="59"/>
      <c r="I546" s="29"/>
      <c r="J546" s="167"/>
      <c r="K546" s="167"/>
      <c r="L546" s="168"/>
      <c r="M546" s="141"/>
      <c r="N546" s="119"/>
      <c r="O546" s="69"/>
      <c r="P546" s="69"/>
      <c r="Q546" s="145"/>
      <c r="R546" s="24"/>
      <c r="S546" s="29"/>
      <c r="T546" s="61" t="str">
        <f t="shared" si="240"/>
        <v>Compléter la colonne M</v>
      </c>
      <c r="U546" s="62"/>
      <c r="V546" s="103" t="str">
        <f t="shared" si="224"/>
        <v>Compléter la colonne précédente</v>
      </c>
      <c r="W546" s="192" t="str">
        <f t="shared" si="225"/>
        <v>Date signature contrat absente ou non conforme</v>
      </c>
      <c r="X546" s="24"/>
      <c r="Y546" s="29"/>
      <c r="Z546" s="61" t="str">
        <f t="shared" si="241"/>
        <v>Compléter la colonne M</v>
      </c>
      <c r="AA546" s="62"/>
      <c r="AB546" s="29"/>
      <c r="AC546" s="205" t="str">
        <f>IF($M546="","Compléter la colonne M",IF(AA546="","Compléter la part variable",IF($M546=Données!$I$3,AA546,IF(AND($M546=Données!$I$2,AB546=""),"Compléter la colonne précédente",IF(AA546-AB546&lt;=0,0,IF(AB546&gt;=144.44,AA546-144.44,AA546-AB546))))))</f>
        <v>Compléter la colonne M</v>
      </c>
      <c r="AD546" s="197" t="str">
        <f>IF(AA546="","Compléter la part variable",IF(AND($M546=Données!$I$2,AB546=""),"Compléter mont. unit. versé pour le BTE",IF(AC546-$C$6&lt;0,0,AC546-$C$6)))</f>
        <v>Compléter la part variable</v>
      </c>
      <c r="AE546" s="192" t="str">
        <f t="shared" si="229"/>
        <v>Date signature contrat absente ou non conforme</v>
      </c>
      <c r="AF546" s="24"/>
      <c r="AG546" s="29"/>
      <c r="AH546" s="61" t="str">
        <f t="shared" si="242"/>
        <v>Compléter la colonne M</v>
      </c>
      <c r="AI546" s="62"/>
      <c r="AJ546" s="29"/>
      <c r="AK546" s="205" t="str">
        <f>IF($M546="","Compléter la colonne M",IF(AI546="","Compléter la part variable",IF($M546=Données!$I$3,AI546,IF(AND($M546=Données!$I$2,AJ546=""),"Compléter la colonne précédente",IF(AI546-AJ546&lt;=0,0,IF(AJ546&gt;=144.44,AI546-144.44,AI546-AJ546))))))</f>
        <v>Compléter la colonne M</v>
      </c>
      <c r="AL546" s="197" t="str">
        <f>IF(AI546="","Compléter la part variable",IF(AND($M546=Données!$I$2,AJ546=""),"Compléter mont. unit. versé pour le BTE",IF(AK546-$C$6&lt;0,0,AK546-$C$6)))</f>
        <v>Compléter la part variable</v>
      </c>
      <c r="AM546" s="192" t="str">
        <f t="shared" si="230"/>
        <v>Date signature contrat absente ou non conforme</v>
      </c>
      <c r="AN546" s="24"/>
      <c r="AO546" s="29"/>
      <c r="AP546" s="61" t="str">
        <f t="shared" si="243"/>
        <v>Compléter la colonne M</v>
      </c>
      <c r="AQ546" s="62"/>
      <c r="AR546" s="29"/>
      <c r="AS546" s="205" t="str">
        <f>IF($M546="","Compléter la colonne M",IF(AQ546="","Compléter la part variable",IF($M546=Données!$I$3,AQ546,IF(AND($M546=Données!$I$2,AR546=""),"Compléter la colonne précédente",IF(AQ546-AR546&lt;=0,0,IF(AR546&gt;=144.44,AQ546-144.44,AQ546-AR546))))))</f>
        <v>Compléter la colonne M</v>
      </c>
      <c r="AT546" s="197" t="str">
        <f>IF(AQ546="","Compléter la part variable",IF(AND($M546=Données!$I$2,AR546=""),"Compléter mont. unit. versé pour le BTE",IF(AS546-$C$6&lt;0,0,AS546-$C$6)))</f>
        <v>Compléter la part variable</v>
      </c>
      <c r="AU546" s="192" t="str">
        <f t="shared" si="231"/>
        <v>Date signature contrat absente ou non conforme</v>
      </c>
      <c r="AV546" s="24"/>
      <c r="AW546" s="29"/>
      <c r="AX546" s="61" t="str">
        <f t="shared" si="244"/>
        <v>Compléter la colonne M</v>
      </c>
      <c r="AY546" s="62"/>
      <c r="AZ546" s="29"/>
      <c r="BA546" s="205" t="str">
        <f>IF($M546="","Compléter la colonne M",IF(AY546="","Compléter la part variable",IF($M546=Données!$I$3,AY546,IF(AND($M546=Données!$I$2,AZ546=""),"Compléter la colonne précédente",IF(AY546-AZ546&lt;=0,0,IF(AZ546&gt;=144.44,AY546-144.44,AY546-AZ546))))))</f>
        <v>Compléter la colonne M</v>
      </c>
      <c r="BB546" s="197" t="str">
        <f>IF(AY546="","Compléter la part variable",IF(AND($M546=Données!$I$2,AZ546=""),"Compléter mont. unit. versé pour le BTE",IF(BA546-$C$6&lt;0,0,BA546-$C$6)))</f>
        <v>Compléter la part variable</v>
      </c>
      <c r="BC546" s="192" t="str">
        <f t="shared" si="232"/>
        <v>Date signature contrat absente ou non conforme</v>
      </c>
      <c r="BD546" s="24"/>
      <c r="BE546" s="29"/>
      <c r="BF546" s="61" t="str">
        <f t="shared" si="245"/>
        <v>Compléter la colonne M</v>
      </c>
      <c r="BG546" s="62"/>
      <c r="BH546" s="29"/>
      <c r="BI546" s="205" t="str">
        <f>IF($M546="","Compléter la colonne M",IF(BG546="","Compléter la part variable",IF($M546=Données!$I$3,BG546,IF(AND($M546=Données!$I$2,BH546=""),"Compléter la colonne précédente",IF(BG546-BH546&lt;=0,0,IF(BH546&gt;=144.44,BG546-144.44,BG546-BH546))))))</f>
        <v>Compléter la colonne M</v>
      </c>
      <c r="BJ546" s="197" t="str">
        <f>IF(BG546="","Compléter la part variable",IF(AND($M546=Données!$I$2,BH546=""),"Compléter mont. unit. versé pour le BTE",IF(BI546-$C$6&lt;0,0,BI546-$C$6)))</f>
        <v>Compléter la part variable</v>
      </c>
      <c r="BK546" s="192" t="str">
        <f t="shared" si="233"/>
        <v>Date signature contrat absente ou non conforme</v>
      </c>
      <c r="BL546" s="24"/>
      <c r="BM546" s="29"/>
      <c r="BN546" s="61" t="str">
        <f t="shared" si="246"/>
        <v>Compléter la colonne M</v>
      </c>
      <c r="BO546" s="62"/>
      <c r="BP546" s="29"/>
      <c r="BQ546" s="205" t="str">
        <f>IF($M546="","Compléter la colonne M",IF(BO546="","Compléter la part variable",IF($M546=Données!$I$3,BO546,IF(AND($M546=Données!$I$2,BP546=""),"Compléter la colonne précédente",IF(BO546-BP546&lt;=0,0,IF(BP546&gt;=144.44,BO546-144.44,BO546-BP546))))))</f>
        <v>Compléter la colonne M</v>
      </c>
      <c r="BR546" s="197" t="str">
        <f>IF(BO546="","Compléter la part variable",IF(AND($M546=Données!$I$2,BP546=""),"Compléter mont. unit. versé pour le BTE",IF(BQ546-$C$6&lt;0,0,BQ546-$C$6)))</f>
        <v>Compléter la part variable</v>
      </c>
      <c r="BS546" s="192" t="str">
        <f t="shared" si="234"/>
        <v>Date signature contrat absente ou non conforme</v>
      </c>
      <c r="BT546" s="24"/>
      <c r="BU546" s="29"/>
      <c r="BV546" s="61" t="str">
        <f t="shared" si="247"/>
        <v>Compléter la colonne M</v>
      </c>
      <c r="BW546" s="62"/>
      <c r="BX546" s="29"/>
      <c r="BY546" s="205" t="str">
        <f>IF($M546="","Compléter la colonne M",IF(BW546="","Compléter la part variable",IF($M546=Données!$I$3,BW546,IF(AND($M546=Données!$I$2,BX546=""),"Compléter la colonne précédente",IF(BW546-BX546&lt;=0,0,IF(BX546&gt;=144.44,BW546-144.44,BW546-BX546))))))</f>
        <v>Compléter la colonne M</v>
      </c>
      <c r="BZ546" s="197" t="str">
        <f>IF(BW546="","Compléter la part variable",IF(AND($M546=Données!$I$2,BX546=""),"Compléter mont. unit. versé pour le BTE",IF(BY546-$C$6&lt;0,0,BY546-$C$6)))</f>
        <v>Compléter la part variable</v>
      </c>
      <c r="CA546" s="192" t="str">
        <f t="shared" si="235"/>
        <v>Date signature contrat absente ou non conforme</v>
      </c>
      <c r="CB546" s="24"/>
      <c r="CC546" s="29"/>
      <c r="CD546" s="61" t="str">
        <f t="shared" si="248"/>
        <v>Compléter la colonne M</v>
      </c>
      <c r="CE546" s="62"/>
      <c r="CF546" s="29"/>
      <c r="CG546" s="205" t="str">
        <f>IF($M546="","Compléter la colonne M",IF(CE546="","Compléter la part variable",IF($M546=Données!$I$3,CE546,IF(AND($M546=Données!$I$2,CF546=""),"Compléter la colonne précédente",IF(CE546-CF546&lt;=0,0,IF(CF546&gt;=144.44,CE546-144.44,CE546-CF546))))))</f>
        <v>Compléter la colonne M</v>
      </c>
      <c r="CH546" s="197" t="str">
        <f>IF(CE546="","Compléter la part variable",IF(AND($M546=Données!$I$2,CF546=""),"Compléter mont. unit. versé pour le BTE",IF(CG546-$C$6&lt;0,0,CG546-$C$6)))</f>
        <v>Compléter la part variable</v>
      </c>
      <c r="CI546" s="192" t="str">
        <f t="shared" si="236"/>
        <v>Date signature contrat absente ou non conforme</v>
      </c>
      <c r="CJ546" s="24"/>
      <c r="CK546" s="29"/>
      <c r="CL546" s="61" t="str">
        <f t="shared" si="249"/>
        <v>Compléter la colonne M</v>
      </c>
      <c r="CM546" s="62"/>
      <c r="CN546" s="29"/>
      <c r="CO546" s="205" t="str">
        <f>IF($M546="","Compléter la colonne M",IF(CM546="","Compléter la part variable",IF($M546=Données!$I$3,CM546,IF(AND($M546=Données!$I$2,CN546=""),"Compléter la colonne précédente",IF(CM546-CN546&lt;=0,0,IF(CN546&gt;=144.44,CM546-144.44,CM546-CN546))))))</f>
        <v>Compléter la colonne M</v>
      </c>
      <c r="CP546" s="197" t="str">
        <f>IF(CM546="","Compléter la part variable",IF(AND($M546=Données!$I$2,CN546=""),"Compléter mont. unit. versé pour le BTE",IF(CO546-$C$6&lt;0,0,CO546-$C$6)))</f>
        <v>Compléter la part variable</v>
      </c>
      <c r="CQ546" s="192" t="str">
        <f t="shared" si="237"/>
        <v>Date signature contrat absente ou non conforme</v>
      </c>
      <c r="CR546" s="24"/>
      <c r="CS546" s="29"/>
      <c r="CT546" s="61" t="str">
        <f t="shared" si="250"/>
        <v>Compléter la colonne M</v>
      </c>
      <c r="CU546" s="62"/>
      <c r="CV546" s="29"/>
      <c r="CW546" s="205" t="str">
        <f>IF($M546="","Compléter la colonne M",IF(CU546="","Compléter la part variable",IF($M546=Données!$I$3,CU546,IF(AND($M546=Données!$I$2,CV546=""),"Compléter la colonne précédente",IF(CU546-CV546&lt;=0,0,IF(CV546&gt;=144.44,CU546-144.44,CU546-CV546))))))</f>
        <v>Compléter la colonne M</v>
      </c>
      <c r="CX546" s="197" t="str">
        <f>IF(CU546="","Compléter la part variable",IF(AND($M546=Données!$I$2,CV546=""),"Compléter mont. unit. versé pour le BTE",IF(CW546-$C$6&lt;0,0,CW546-$C$6)))</f>
        <v>Compléter la part variable</v>
      </c>
      <c r="CY546" s="192" t="str">
        <f t="shared" si="238"/>
        <v>Date signature contrat absente ou non conforme</v>
      </c>
      <c r="CZ546" s="24"/>
      <c r="DA546" s="29"/>
      <c r="DB546" s="61" t="str">
        <f t="shared" si="251"/>
        <v>Compléter la colonne M</v>
      </c>
      <c r="DC546" s="62"/>
      <c r="DD546" s="29"/>
      <c r="DE546" s="205" t="str">
        <f>IF($M546="","Compléter la colonne M",IF(DC546="","Compléter la part variable",IF($M546=Données!$I$3,DC546,IF(AND($M546=Données!$I$2,DD546=""),"Compléter la colonne précédente",IF(DC546-DD546&lt;=0,0,IF(DD546&gt;=144.44,DC546-144.44,DC546-DD546))))))</f>
        <v>Compléter la colonne M</v>
      </c>
      <c r="DF546" s="197" t="str">
        <f>IF(DC546="","Compléter la part variable",IF(AND($M546=Données!$I$2,DD546=""),"Compléter mont. unit. versé pour le BTE",IF(DE546-$C$6&lt;0,0,DE546-$C$6)))</f>
        <v>Compléter la part variable</v>
      </c>
      <c r="DG546" s="192" t="str">
        <f t="shared" si="239"/>
        <v>Date signature contrat absente ou non conforme</v>
      </c>
      <c r="DH546" s="106" t="str">
        <f t="shared" si="226"/>
        <v>Remplir les colonnes M,N, Q et P</v>
      </c>
      <c r="DI546" s="153" t="str">
        <f t="shared" si="227"/>
        <v>Remplir les colonnes M, N, Q et P</v>
      </c>
      <c r="DJ546" s="28" t="str">
        <f t="shared" si="228"/>
        <v>Remplir les colonnes M, N, Q et P</v>
      </c>
      <c r="DK546"/>
      <c r="DL546"/>
    </row>
    <row r="547" spans="1:116" x14ac:dyDescent="0.3">
      <c r="A547" s="132"/>
      <c r="B547" s="165"/>
      <c r="C547" s="43"/>
      <c r="D547" s="43"/>
      <c r="E547" s="43"/>
      <c r="F547" s="43"/>
      <c r="G547" s="133"/>
      <c r="H547" s="59"/>
      <c r="I547" s="29"/>
      <c r="J547" s="167"/>
      <c r="K547" s="167"/>
      <c r="L547" s="168"/>
      <c r="M547" s="141"/>
      <c r="N547" s="119"/>
      <c r="O547" s="69"/>
      <c r="P547" s="69"/>
      <c r="Q547" s="145"/>
      <c r="R547" s="24"/>
      <c r="S547" s="29"/>
      <c r="T547" s="61" t="str">
        <f t="shared" si="240"/>
        <v>Compléter la colonne M</v>
      </c>
      <c r="U547" s="62"/>
      <c r="V547" s="103" t="str">
        <f t="shared" si="224"/>
        <v>Compléter la colonne précédente</v>
      </c>
      <c r="W547" s="192" t="str">
        <f t="shared" si="225"/>
        <v>Date signature contrat absente ou non conforme</v>
      </c>
      <c r="X547" s="24"/>
      <c r="Y547" s="29"/>
      <c r="Z547" s="61" t="str">
        <f t="shared" si="241"/>
        <v>Compléter la colonne M</v>
      </c>
      <c r="AA547" s="62"/>
      <c r="AB547" s="29"/>
      <c r="AC547" s="205" t="str">
        <f>IF($M547="","Compléter la colonne M",IF(AA547="","Compléter la part variable",IF($M547=Données!$I$3,AA547,IF(AND($M547=Données!$I$2,AB547=""),"Compléter la colonne précédente",IF(AA547-AB547&lt;=0,0,IF(AB547&gt;=144.44,AA547-144.44,AA547-AB547))))))</f>
        <v>Compléter la colonne M</v>
      </c>
      <c r="AD547" s="197" t="str">
        <f>IF(AA547="","Compléter la part variable",IF(AND($M547=Données!$I$2,AB547=""),"Compléter mont. unit. versé pour le BTE",IF(AC547-$C$6&lt;0,0,AC547-$C$6)))</f>
        <v>Compléter la part variable</v>
      </c>
      <c r="AE547" s="192" t="str">
        <f t="shared" si="229"/>
        <v>Date signature contrat absente ou non conforme</v>
      </c>
      <c r="AF547" s="24"/>
      <c r="AG547" s="29"/>
      <c r="AH547" s="61" t="str">
        <f t="shared" si="242"/>
        <v>Compléter la colonne M</v>
      </c>
      <c r="AI547" s="62"/>
      <c r="AJ547" s="29"/>
      <c r="AK547" s="205" t="str">
        <f>IF($M547="","Compléter la colonne M",IF(AI547="","Compléter la part variable",IF($M547=Données!$I$3,AI547,IF(AND($M547=Données!$I$2,AJ547=""),"Compléter la colonne précédente",IF(AI547-AJ547&lt;=0,0,IF(AJ547&gt;=144.44,AI547-144.44,AI547-AJ547))))))</f>
        <v>Compléter la colonne M</v>
      </c>
      <c r="AL547" s="197" t="str">
        <f>IF(AI547="","Compléter la part variable",IF(AND($M547=Données!$I$2,AJ547=""),"Compléter mont. unit. versé pour le BTE",IF(AK547-$C$6&lt;0,0,AK547-$C$6)))</f>
        <v>Compléter la part variable</v>
      </c>
      <c r="AM547" s="192" t="str">
        <f t="shared" si="230"/>
        <v>Date signature contrat absente ou non conforme</v>
      </c>
      <c r="AN547" s="24"/>
      <c r="AO547" s="29"/>
      <c r="AP547" s="61" t="str">
        <f t="shared" si="243"/>
        <v>Compléter la colonne M</v>
      </c>
      <c r="AQ547" s="62"/>
      <c r="AR547" s="29"/>
      <c r="AS547" s="205" t="str">
        <f>IF($M547="","Compléter la colonne M",IF(AQ547="","Compléter la part variable",IF($M547=Données!$I$3,AQ547,IF(AND($M547=Données!$I$2,AR547=""),"Compléter la colonne précédente",IF(AQ547-AR547&lt;=0,0,IF(AR547&gt;=144.44,AQ547-144.44,AQ547-AR547))))))</f>
        <v>Compléter la colonne M</v>
      </c>
      <c r="AT547" s="197" t="str">
        <f>IF(AQ547="","Compléter la part variable",IF(AND($M547=Données!$I$2,AR547=""),"Compléter mont. unit. versé pour le BTE",IF(AS547-$C$6&lt;0,0,AS547-$C$6)))</f>
        <v>Compléter la part variable</v>
      </c>
      <c r="AU547" s="192" t="str">
        <f t="shared" si="231"/>
        <v>Date signature contrat absente ou non conforme</v>
      </c>
      <c r="AV547" s="24"/>
      <c r="AW547" s="29"/>
      <c r="AX547" s="61" t="str">
        <f t="shared" si="244"/>
        <v>Compléter la colonne M</v>
      </c>
      <c r="AY547" s="62"/>
      <c r="AZ547" s="29"/>
      <c r="BA547" s="205" t="str">
        <f>IF($M547="","Compléter la colonne M",IF(AY547="","Compléter la part variable",IF($M547=Données!$I$3,AY547,IF(AND($M547=Données!$I$2,AZ547=""),"Compléter la colonne précédente",IF(AY547-AZ547&lt;=0,0,IF(AZ547&gt;=144.44,AY547-144.44,AY547-AZ547))))))</f>
        <v>Compléter la colonne M</v>
      </c>
      <c r="BB547" s="197" t="str">
        <f>IF(AY547="","Compléter la part variable",IF(AND($M547=Données!$I$2,AZ547=""),"Compléter mont. unit. versé pour le BTE",IF(BA547-$C$6&lt;0,0,BA547-$C$6)))</f>
        <v>Compléter la part variable</v>
      </c>
      <c r="BC547" s="192" t="str">
        <f t="shared" si="232"/>
        <v>Date signature contrat absente ou non conforme</v>
      </c>
      <c r="BD547" s="24"/>
      <c r="BE547" s="29"/>
      <c r="BF547" s="61" t="str">
        <f t="shared" si="245"/>
        <v>Compléter la colonne M</v>
      </c>
      <c r="BG547" s="62"/>
      <c r="BH547" s="29"/>
      <c r="BI547" s="205" t="str">
        <f>IF($M547="","Compléter la colonne M",IF(BG547="","Compléter la part variable",IF($M547=Données!$I$3,BG547,IF(AND($M547=Données!$I$2,BH547=""),"Compléter la colonne précédente",IF(BG547-BH547&lt;=0,0,IF(BH547&gt;=144.44,BG547-144.44,BG547-BH547))))))</f>
        <v>Compléter la colonne M</v>
      </c>
      <c r="BJ547" s="197" t="str">
        <f>IF(BG547="","Compléter la part variable",IF(AND($M547=Données!$I$2,BH547=""),"Compléter mont. unit. versé pour le BTE",IF(BI547-$C$6&lt;0,0,BI547-$C$6)))</f>
        <v>Compléter la part variable</v>
      </c>
      <c r="BK547" s="192" t="str">
        <f t="shared" si="233"/>
        <v>Date signature contrat absente ou non conforme</v>
      </c>
      <c r="BL547" s="24"/>
      <c r="BM547" s="29"/>
      <c r="BN547" s="61" t="str">
        <f t="shared" si="246"/>
        <v>Compléter la colonne M</v>
      </c>
      <c r="BO547" s="62"/>
      <c r="BP547" s="29"/>
      <c r="BQ547" s="205" t="str">
        <f>IF($M547="","Compléter la colonne M",IF(BO547="","Compléter la part variable",IF($M547=Données!$I$3,BO547,IF(AND($M547=Données!$I$2,BP547=""),"Compléter la colonne précédente",IF(BO547-BP547&lt;=0,0,IF(BP547&gt;=144.44,BO547-144.44,BO547-BP547))))))</f>
        <v>Compléter la colonne M</v>
      </c>
      <c r="BR547" s="197" t="str">
        <f>IF(BO547="","Compléter la part variable",IF(AND($M547=Données!$I$2,BP547=""),"Compléter mont. unit. versé pour le BTE",IF(BQ547-$C$6&lt;0,0,BQ547-$C$6)))</f>
        <v>Compléter la part variable</v>
      </c>
      <c r="BS547" s="192" t="str">
        <f t="shared" si="234"/>
        <v>Date signature contrat absente ou non conforme</v>
      </c>
      <c r="BT547" s="24"/>
      <c r="BU547" s="29"/>
      <c r="BV547" s="61" t="str">
        <f t="shared" si="247"/>
        <v>Compléter la colonne M</v>
      </c>
      <c r="BW547" s="62"/>
      <c r="BX547" s="29"/>
      <c r="BY547" s="205" t="str">
        <f>IF($M547="","Compléter la colonne M",IF(BW547="","Compléter la part variable",IF($M547=Données!$I$3,BW547,IF(AND($M547=Données!$I$2,BX547=""),"Compléter la colonne précédente",IF(BW547-BX547&lt;=0,0,IF(BX547&gt;=144.44,BW547-144.44,BW547-BX547))))))</f>
        <v>Compléter la colonne M</v>
      </c>
      <c r="BZ547" s="197" t="str">
        <f>IF(BW547="","Compléter la part variable",IF(AND($M547=Données!$I$2,BX547=""),"Compléter mont. unit. versé pour le BTE",IF(BY547-$C$6&lt;0,0,BY547-$C$6)))</f>
        <v>Compléter la part variable</v>
      </c>
      <c r="CA547" s="192" t="str">
        <f t="shared" si="235"/>
        <v>Date signature contrat absente ou non conforme</v>
      </c>
      <c r="CB547" s="24"/>
      <c r="CC547" s="29"/>
      <c r="CD547" s="61" t="str">
        <f t="shared" si="248"/>
        <v>Compléter la colonne M</v>
      </c>
      <c r="CE547" s="62"/>
      <c r="CF547" s="29"/>
      <c r="CG547" s="205" t="str">
        <f>IF($M547="","Compléter la colonne M",IF(CE547="","Compléter la part variable",IF($M547=Données!$I$3,CE547,IF(AND($M547=Données!$I$2,CF547=""),"Compléter la colonne précédente",IF(CE547-CF547&lt;=0,0,IF(CF547&gt;=144.44,CE547-144.44,CE547-CF547))))))</f>
        <v>Compléter la colonne M</v>
      </c>
      <c r="CH547" s="197" t="str">
        <f>IF(CE547="","Compléter la part variable",IF(AND($M547=Données!$I$2,CF547=""),"Compléter mont. unit. versé pour le BTE",IF(CG547-$C$6&lt;0,0,CG547-$C$6)))</f>
        <v>Compléter la part variable</v>
      </c>
      <c r="CI547" s="192" t="str">
        <f t="shared" si="236"/>
        <v>Date signature contrat absente ou non conforme</v>
      </c>
      <c r="CJ547" s="24"/>
      <c r="CK547" s="29"/>
      <c r="CL547" s="61" t="str">
        <f t="shared" si="249"/>
        <v>Compléter la colonne M</v>
      </c>
      <c r="CM547" s="62"/>
      <c r="CN547" s="29"/>
      <c r="CO547" s="205" t="str">
        <f>IF($M547="","Compléter la colonne M",IF(CM547="","Compléter la part variable",IF($M547=Données!$I$3,CM547,IF(AND($M547=Données!$I$2,CN547=""),"Compléter la colonne précédente",IF(CM547-CN547&lt;=0,0,IF(CN547&gt;=144.44,CM547-144.44,CM547-CN547))))))</f>
        <v>Compléter la colonne M</v>
      </c>
      <c r="CP547" s="197" t="str">
        <f>IF(CM547="","Compléter la part variable",IF(AND($M547=Données!$I$2,CN547=""),"Compléter mont. unit. versé pour le BTE",IF(CO547-$C$6&lt;0,0,CO547-$C$6)))</f>
        <v>Compléter la part variable</v>
      </c>
      <c r="CQ547" s="192" t="str">
        <f t="shared" si="237"/>
        <v>Date signature contrat absente ou non conforme</v>
      </c>
      <c r="CR547" s="24"/>
      <c r="CS547" s="29"/>
      <c r="CT547" s="61" t="str">
        <f t="shared" si="250"/>
        <v>Compléter la colonne M</v>
      </c>
      <c r="CU547" s="62"/>
      <c r="CV547" s="29"/>
      <c r="CW547" s="205" t="str">
        <f>IF($M547="","Compléter la colonne M",IF(CU547="","Compléter la part variable",IF($M547=Données!$I$3,CU547,IF(AND($M547=Données!$I$2,CV547=""),"Compléter la colonne précédente",IF(CU547-CV547&lt;=0,0,IF(CV547&gt;=144.44,CU547-144.44,CU547-CV547))))))</f>
        <v>Compléter la colonne M</v>
      </c>
      <c r="CX547" s="197" t="str">
        <f>IF(CU547="","Compléter la part variable",IF(AND($M547=Données!$I$2,CV547=""),"Compléter mont. unit. versé pour le BTE",IF(CW547-$C$6&lt;0,0,CW547-$C$6)))</f>
        <v>Compléter la part variable</v>
      </c>
      <c r="CY547" s="192" t="str">
        <f t="shared" si="238"/>
        <v>Date signature contrat absente ou non conforme</v>
      </c>
      <c r="CZ547" s="24"/>
      <c r="DA547" s="29"/>
      <c r="DB547" s="61" t="str">
        <f t="shared" si="251"/>
        <v>Compléter la colonne M</v>
      </c>
      <c r="DC547" s="62"/>
      <c r="DD547" s="29"/>
      <c r="DE547" s="205" t="str">
        <f>IF($M547="","Compléter la colonne M",IF(DC547="","Compléter la part variable",IF($M547=Données!$I$3,DC547,IF(AND($M547=Données!$I$2,DD547=""),"Compléter la colonne précédente",IF(DC547-DD547&lt;=0,0,IF(DD547&gt;=144.44,DC547-144.44,DC547-DD547))))))</f>
        <v>Compléter la colonne M</v>
      </c>
      <c r="DF547" s="197" t="str">
        <f>IF(DC547="","Compléter la part variable",IF(AND($M547=Données!$I$2,DD547=""),"Compléter mont. unit. versé pour le BTE",IF(DE547-$C$6&lt;0,0,DE547-$C$6)))</f>
        <v>Compléter la part variable</v>
      </c>
      <c r="DG547" s="192" t="str">
        <f t="shared" si="239"/>
        <v>Date signature contrat absente ou non conforme</v>
      </c>
      <c r="DH547" s="106" t="str">
        <f t="shared" si="226"/>
        <v>Remplir les colonnes M,N, Q et P</v>
      </c>
      <c r="DI547" s="153" t="str">
        <f t="shared" si="227"/>
        <v>Remplir les colonnes M, N, Q et P</v>
      </c>
      <c r="DJ547" s="28" t="str">
        <f t="shared" si="228"/>
        <v>Remplir les colonnes M, N, Q et P</v>
      </c>
      <c r="DK547"/>
      <c r="DL547"/>
    </row>
    <row r="548" spans="1:116" x14ac:dyDescent="0.3">
      <c r="A548" s="132"/>
      <c r="B548" s="165"/>
      <c r="C548" s="43"/>
      <c r="D548" s="43"/>
      <c r="E548" s="43"/>
      <c r="F548" s="43"/>
      <c r="G548" s="133"/>
      <c r="H548" s="59"/>
      <c r="I548" s="29"/>
      <c r="J548" s="167"/>
      <c r="K548" s="167"/>
      <c r="L548" s="168"/>
      <c r="M548" s="141"/>
      <c r="N548" s="119"/>
      <c r="O548" s="69"/>
      <c r="P548" s="69"/>
      <c r="Q548" s="145"/>
      <c r="R548" s="24"/>
      <c r="S548" s="29"/>
      <c r="T548" s="61" t="str">
        <f t="shared" si="240"/>
        <v>Compléter la colonne M</v>
      </c>
      <c r="U548" s="62"/>
      <c r="V548" s="103" t="str">
        <f t="shared" si="224"/>
        <v>Compléter la colonne précédente</v>
      </c>
      <c r="W548" s="192" t="str">
        <f t="shared" si="225"/>
        <v>Date signature contrat absente ou non conforme</v>
      </c>
      <c r="X548" s="24"/>
      <c r="Y548" s="29"/>
      <c r="Z548" s="61" t="str">
        <f t="shared" si="241"/>
        <v>Compléter la colonne M</v>
      </c>
      <c r="AA548" s="62"/>
      <c r="AB548" s="29"/>
      <c r="AC548" s="205" t="str">
        <f>IF($M548="","Compléter la colonne M",IF(AA548="","Compléter la part variable",IF($M548=Données!$I$3,AA548,IF(AND($M548=Données!$I$2,AB548=""),"Compléter la colonne précédente",IF(AA548-AB548&lt;=0,0,IF(AB548&gt;=144.44,AA548-144.44,AA548-AB548))))))</f>
        <v>Compléter la colonne M</v>
      </c>
      <c r="AD548" s="197" t="str">
        <f>IF(AA548="","Compléter la part variable",IF(AND($M548=Données!$I$2,AB548=""),"Compléter mont. unit. versé pour le BTE",IF(AC548-$C$6&lt;0,0,AC548-$C$6)))</f>
        <v>Compléter la part variable</v>
      </c>
      <c r="AE548" s="192" t="str">
        <f t="shared" si="229"/>
        <v>Date signature contrat absente ou non conforme</v>
      </c>
      <c r="AF548" s="24"/>
      <c r="AG548" s="29"/>
      <c r="AH548" s="61" t="str">
        <f t="shared" si="242"/>
        <v>Compléter la colonne M</v>
      </c>
      <c r="AI548" s="62"/>
      <c r="AJ548" s="29"/>
      <c r="AK548" s="205" t="str">
        <f>IF($M548="","Compléter la colonne M",IF(AI548="","Compléter la part variable",IF($M548=Données!$I$3,AI548,IF(AND($M548=Données!$I$2,AJ548=""),"Compléter la colonne précédente",IF(AI548-AJ548&lt;=0,0,IF(AJ548&gt;=144.44,AI548-144.44,AI548-AJ548))))))</f>
        <v>Compléter la colonne M</v>
      </c>
      <c r="AL548" s="197" t="str">
        <f>IF(AI548="","Compléter la part variable",IF(AND($M548=Données!$I$2,AJ548=""),"Compléter mont. unit. versé pour le BTE",IF(AK548-$C$6&lt;0,0,AK548-$C$6)))</f>
        <v>Compléter la part variable</v>
      </c>
      <c r="AM548" s="192" t="str">
        <f t="shared" si="230"/>
        <v>Date signature contrat absente ou non conforme</v>
      </c>
      <c r="AN548" s="24"/>
      <c r="AO548" s="29"/>
      <c r="AP548" s="61" t="str">
        <f t="shared" si="243"/>
        <v>Compléter la colonne M</v>
      </c>
      <c r="AQ548" s="62"/>
      <c r="AR548" s="29"/>
      <c r="AS548" s="205" t="str">
        <f>IF($M548="","Compléter la colonne M",IF(AQ548="","Compléter la part variable",IF($M548=Données!$I$3,AQ548,IF(AND($M548=Données!$I$2,AR548=""),"Compléter la colonne précédente",IF(AQ548-AR548&lt;=0,0,IF(AR548&gt;=144.44,AQ548-144.44,AQ548-AR548))))))</f>
        <v>Compléter la colonne M</v>
      </c>
      <c r="AT548" s="197" t="str">
        <f>IF(AQ548="","Compléter la part variable",IF(AND($M548=Données!$I$2,AR548=""),"Compléter mont. unit. versé pour le BTE",IF(AS548-$C$6&lt;0,0,AS548-$C$6)))</f>
        <v>Compléter la part variable</v>
      </c>
      <c r="AU548" s="192" t="str">
        <f t="shared" si="231"/>
        <v>Date signature contrat absente ou non conforme</v>
      </c>
      <c r="AV548" s="24"/>
      <c r="AW548" s="29"/>
      <c r="AX548" s="61" t="str">
        <f t="shared" si="244"/>
        <v>Compléter la colonne M</v>
      </c>
      <c r="AY548" s="62"/>
      <c r="AZ548" s="29"/>
      <c r="BA548" s="205" t="str">
        <f>IF($M548="","Compléter la colonne M",IF(AY548="","Compléter la part variable",IF($M548=Données!$I$3,AY548,IF(AND($M548=Données!$I$2,AZ548=""),"Compléter la colonne précédente",IF(AY548-AZ548&lt;=0,0,IF(AZ548&gt;=144.44,AY548-144.44,AY548-AZ548))))))</f>
        <v>Compléter la colonne M</v>
      </c>
      <c r="BB548" s="197" t="str">
        <f>IF(AY548="","Compléter la part variable",IF(AND($M548=Données!$I$2,AZ548=""),"Compléter mont. unit. versé pour le BTE",IF(BA548-$C$6&lt;0,0,BA548-$C$6)))</f>
        <v>Compléter la part variable</v>
      </c>
      <c r="BC548" s="192" t="str">
        <f t="shared" si="232"/>
        <v>Date signature contrat absente ou non conforme</v>
      </c>
      <c r="BD548" s="24"/>
      <c r="BE548" s="29"/>
      <c r="BF548" s="61" t="str">
        <f t="shared" si="245"/>
        <v>Compléter la colonne M</v>
      </c>
      <c r="BG548" s="62"/>
      <c r="BH548" s="29"/>
      <c r="BI548" s="205" t="str">
        <f>IF($M548="","Compléter la colonne M",IF(BG548="","Compléter la part variable",IF($M548=Données!$I$3,BG548,IF(AND($M548=Données!$I$2,BH548=""),"Compléter la colonne précédente",IF(BG548-BH548&lt;=0,0,IF(BH548&gt;=144.44,BG548-144.44,BG548-BH548))))))</f>
        <v>Compléter la colonne M</v>
      </c>
      <c r="BJ548" s="197" t="str">
        <f>IF(BG548="","Compléter la part variable",IF(AND($M548=Données!$I$2,BH548=""),"Compléter mont. unit. versé pour le BTE",IF(BI548-$C$6&lt;0,0,BI548-$C$6)))</f>
        <v>Compléter la part variable</v>
      </c>
      <c r="BK548" s="192" t="str">
        <f t="shared" si="233"/>
        <v>Date signature contrat absente ou non conforme</v>
      </c>
      <c r="BL548" s="24"/>
      <c r="BM548" s="29"/>
      <c r="BN548" s="61" t="str">
        <f t="shared" si="246"/>
        <v>Compléter la colonne M</v>
      </c>
      <c r="BO548" s="62"/>
      <c r="BP548" s="29"/>
      <c r="BQ548" s="205" t="str">
        <f>IF($M548="","Compléter la colonne M",IF(BO548="","Compléter la part variable",IF($M548=Données!$I$3,BO548,IF(AND($M548=Données!$I$2,BP548=""),"Compléter la colonne précédente",IF(BO548-BP548&lt;=0,0,IF(BP548&gt;=144.44,BO548-144.44,BO548-BP548))))))</f>
        <v>Compléter la colonne M</v>
      </c>
      <c r="BR548" s="197" t="str">
        <f>IF(BO548="","Compléter la part variable",IF(AND($M548=Données!$I$2,BP548=""),"Compléter mont. unit. versé pour le BTE",IF(BQ548-$C$6&lt;0,0,BQ548-$C$6)))</f>
        <v>Compléter la part variable</v>
      </c>
      <c r="BS548" s="192" t="str">
        <f t="shared" si="234"/>
        <v>Date signature contrat absente ou non conforme</v>
      </c>
      <c r="BT548" s="24"/>
      <c r="BU548" s="29"/>
      <c r="BV548" s="61" t="str">
        <f t="shared" si="247"/>
        <v>Compléter la colonne M</v>
      </c>
      <c r="BW548" s="62"/>
      <c r="BX548" s="29"/>
      <c r="BY548" s="205" t="str">
        <f>IF($M548="","Compléter la colonne M",IF(BW548="","Compléter la part variable",IF($M548=Données!$I$3,BW548,IF(AND($M548=Données!$I$2,BX548=""),"Compléter la colonne précédente",IF(BW548-BX548&lt;=0,0,IF(BX548&gt;=144.44,BW548-144.44,BW548-BX548))))))</f>
        <v>Compléter la colonne M</v>
      </c>
      <c r="BZ548" s="197" t="str">
        <f>IF(BW548="","Compléter la part variable",IF(AND($M548=Données!$I$2,BX548=""),"Compléter mont. unit. versé pour le BTE",IF(BY548-$C$6&lt;0,0,BY548-$C$6)))</f>
        <v>Compléter la part variable</v>
      </c>
      <c r="CA548" s="192" t="str">
        <f t="shared" si="235"/>
        <v>Date signature contrat absente ou non conforme</v>
      </c>
      <c r="CB548" s="24"/>
      <c r="CC548" s="29"/>
      <c r="CD548" s="61" t="str">
        <f t="shared" si="248"/>
        <v>Compléter la colonne M</v>
      </c>
      <c r="CE548" s="62"/>
      <c r="CF548" s="29"/>
      <c r="CG548" s="205" t="str">
        <f>IF($M548="","Compléter la colonne M",IF(CE548="","Compléter la part variable",IF($M548=Données!$I$3,CE548,IF(AND($M548=Données!$I$2,CF548=""),"Compléter la colonne précédente",IF(CE548-CF548&lt;=0,0,IF(CF548&gt;=144.44,CE548-144.44,CE548-CF548))))))</f>
        <v>Compléter la colonne M</v>
      </c>
      <c r="CH548" s="197" t="str">
        <f>IF(CE548="","Compléter la part variable",IF(AND($M548=Données!$I$2,CF548=""),"Compléter mont. unit. versé pour le BTE",IF(CG548-$C$6&lt;0,0,CG548-$C$6)))</f>
        <v>Compléter la part variable</v>
      </c>
      <c r="CI548" s="192" t="str">
        <f t="shared" si="236"/>
        <v>Date signature contrat absente ou non conforme</v>
      </c>
      <c r="CJ548" s="24"/>
      <c r="CK548" s="29"/>
      <c r="CL548" s="61" t="str">
        <f t="shared" si="249"/>
        <v>Compléter la colonne M</v>
      </c>
      <c r="CM548" s="62"/>
      <c r="CN548" s="29"/>
      <c r="CO548" s="205" t="str">
        <f>IF($M548="","Compléter la colonne M",IF(CM548="","Compléter la part variable",IF($M548=Données!$I$3,CM548,IF(AND($M548=Données!$I$2,CN548=""),"Compléter la colonne précédente",IF(CM548-CN548&lt;=0,0,IF(CN548&gt;=144.44,CM548-144.44,CM548-CN548))))))</f>
        <v>Compléter la colonne M</v>
      </c>
      <c r="CP548" s="197" t="str">
        <f>IF(CM548="","Compléter la part variable",IF(AND($M548=Données!$I$2,CN548=""),"Compléter mont. unit. versé pour le BTE",IF(CO548-$C$6&lt;0,0,CO548-$C$6)))</f>
        <v>Compléter la part variable</v>
      </c>
      <c r="CQ548" s="192" t="str">
        <f t="shared" si="237"/>
        <v>Date signature contrat absente ou non conforme</v>
      </c>
      <c r="CR548" s="24"/>
      <c r="CS548" s="29"/>
      <c r="CT548" s="61" t="str">
        <f t="shared" si="250"/>
        <v>Compléter la colonne M</v>
      </c>
      <c r="CU548" s="62"/>
      <c r="CV548" s="29"/>
      <c r="CW548" s="205" t="str">
        <f>IF($M548="","Compléter la colonne M",IF(CU548="","Compléter la part variable",IF($M548=Données!$I$3,CU548,IF(AND($M548=Données!$I$2,CV548=""),"Compléter la colonne précédente",IF(CU548-CV548&lt;=0,0,IF(CV548&gt;=144.44,CU548-144.44,CU548-CV548))))))</f>
        <v>Compléter la colonne M</v>
      </c>
      <c r="CX548" s="197" t="str">
        <f>IF(CU548="","Compléter la part variable",IF(AND($M548=Données!$I$2,CV548=""),"Compléter mont. unit. versé pour le BTE",IF(CW548-$C$6&lt;0,0,CW548-$C$6)))</f>
        <v>Compléter la part variable</v>
      </c>
      <c r="CY548" s="192" t="str">
        <f t="shared" si="238"/>
        <v>Date signature contrat absente ou non conforme</v>
      </c>
      <c r="CZ548" s="24"/>
      <c r="DA548" s="29"/>
      <c r="DB548" s="61" t="str">
        <f t="shared" si="251"/>
        <v>Compléter la colonne M</v>
      </c>
      <c r="DC548" s="62"/>
      <c r="DD548" s="29"/>
      <c r="DE548" s="205" t="str">
        <f>IF($M548="","Compléter la colonne M",IF(DC548="","Compléter la part variable",IF($M548=Données!$I$3,DC548,IF(AND($M548=Données!$I$2,DD548=""),"Compléter la colonne précédente",IF(DC548-DD548&lt;=0,0,IF(DD548&gt;=144.44,DC548-144.44,DC548-DD548))))))</f>
        <v>Compléter la colonne M</v>
      </c>
      <c r="DF548" s="197" t="str">
        <f>IF(DC548="","Compléter la part variable",IF(AND($M548=Données!$I$2,DD548=""),"Compléter mont. unit. versé pour le BTE",IF(DE548-$C$6&lt;0,0,DE548-$C$6)))</f>
        <v>Compléter la part variable</v>
      </c>
      <c r="DG548" s="192" t="str">
        <f t="shared" si="239"/>
        <v>Date signature contrat absente ou non conforme</v>
      </c>
      <c r="DH548" s="106" t="str">
        <f t="shared" si="226"/>
        <v>Remplir les colonnes M,N, Q et P</v>
      </c>
      <c r="DI548" s="153" t="str">
        <f t="shared" si="227"/>
        <v>Remplir les colonnes M, N, Q et P</v>
      </c>
      <c r="DJ548" s="28" t="str">
        <f t="shared" si="228"/>
        <v>Remplir les colonnes M, N, Q et P</v>
      </c>
      <c r="DK548"/>
      <c r="DL548"/>
    </row>
    <row r="549" spans="1:116" x14ac:dyDescent="0.3">
      <c r="A549" s="132"/>
      <c r="B549" s="165"/>
      <c r="C549" s="43"/>
      <c r="D549" s="43"/>
      <c r="E549" s="43"/>
      <c r="F549" s="43"/>
      <c r="G549" s="133"/>
      <c r="H549" s="59"/>
      <c r="I549" s="29"/>
      <c r="J549" s="167"/>
      <c r="K549" s="167"/>
      <c r="L549" s="168"/>
      <c r="M549" s="141"/>
      <c r="N549" s="119"/>
      <c r="O549" s="69"/>
      <c r="P549" s="69"/>
      <c r="Q549" s="145"/>
      <c r="R549" s="24"/>
      <c r="S549" s="29"/>
      <c r="T549" s="61" t="str">
        <f t="shared" si="240"/>
        <v>Compléter la colonne M</v>
      </c>
      <c r="U549" s="62"/>
      <c r="V549" s="103" t="str">
        <f t="shared" si="224"/>
        <v>Compléter la colonne précédente</v>
      </c>
      <c r="W549" s="192" t="str">
        <f t="shared" si="225"/>
        <v>Date signature contrat absente ou non conforme</v>
      </c>
      <c r="X549" s="24"/>
      <c r="Y549" s="29"/>
      <c r="Z549" s="61" t="str">
        <f t="shared" si="241"/>
        <v>Compléter la colonne M</v>
      </c>
      <c r="AA549" s="62"/>
      <c r="AB549" s="29"/>
      <c r="AC549" s="205" t="str">
        <f>IF($M549="","Compléter la colonne M",IF(AA549="","Compléter la part variable",IF($M549=Données!$I$3,AA549,IF(AND($M549=Données!$I$2,AB549=""),"Compléter la colonne précédente",IF(AA549-AB549&lt;=0,0,IF(AB549&gt;=144.44,AA549-144.44,AA549-AB549))))))</f>
        <v>Compléter la colonne M</v>
      </c>
      <c r="AD549" s="197" t="str">
        <f>IF(AA549="","Compléter la part variable",IF(AND($M549=Données!$I$2,AB549=""),"Compléter mont. unit. versé pour le BTE",IF(AC549-$C$6&lt;0,0,AC549-$C$6)))</f>
        <v>Compléter la part variable</v>
      </c>
      <c r="AE549" s="192" t="str">
        <f t="shared" si="229"/>
        <v>Date signature contrat absente ou non conforme</v>
      </c>
      <c r="AF549" s="24"/>
      <c r="AG549" s="29"/>
      <c r="AH549" s="61" t="str">
        <f t="shared" si="242"/>
        <v>Compléter la colonne M</v>
      </c>
      <c r="AI549" s="62"/>
      <c r="AJ549" s="29"/>
      <c r="AK549" s="205" t="str">
        <f>IF($M549="","Compléter la colonne M",IF(AI549="","Compléter la part variable",IF($M549=Données!$I$3,AI549,IF(AND($M549=Données!$I$2,AJ549=""),"Compléter la colonne précédente",IF(AI549-AJ549&lt;=0,0,IF(AJ549&gt;=144.44,AI549-144.44,AI549-AJ549))))))</f>
        <v>Compléter la colonne M</v>
      </c>
      <c r="AL549" s="197" t="str">
        <f>IF(AI549="","Compléter la part variable",IF(AND($M549=Données!$I$2,AJ549=""),"Compléter mont. unit. versé pour le BTE",IF(AK549-$C$6&lt;0,0,AK549-$C$6)))</f>
        <v>Compléter la part variable</v>
      </c>
      <c r="AM549" s="192" t="str">
        <f t="shared" si="230"/>
        <v>Date signature contrat absente ou non conforme</v>
      </c>
      <c r="AN549" s="24"/>
      <c r="AO549" s="29"/>
      <c r="AP549" s="61" t="str">
        <f t="shared" si="243"/>
        <v>Compléter la colonne M</v>
      </c>
      <c r="AQ549" s="62"/>
      <c r="AR549" s="29"/>
      <c r="AS549" s="205" t="str">
        <f>IF($M549="","Compléter la colonne M",IF(AQ549="","Compléter la part variable",IF($M549=Données!$I$3,AQ549,IF(AND($M549=Données!$I$2,AR549=""),"Compléter la colonne précédente",IF(AQ549-AR549&lt;=0,0,IF(AR549&gt;=144.44,AQ549-144.44,AQ549-AR549))))))</f>
        <v>Compléter la colonne M</v>
      </c>
      <c r="AT549" s="197" t="str">
        <f>IF(AQ549="","Compléter la part variable",IF(AND($M549=Données!$I$2,AR549=""),"Compléter mont. unit. versé pour le BTE",IF(AS549-$C$6&lt;0,0,AS549-$C$6)))</f>
        <v>Compléter la part variable</v>
      </c>
      <c r="AU549" s="192" t="str">
        <f t="shared" si="231"/>
        <v>Date signature contrat absente ou non conforme</v>
      </c>
      <c r="AV549" s="24"/>
      <c r="AW549" s="29"/>
      <c r="AX549" s="61" t="str">
        <f t="shared" si="244"/>
        <v>Compléter la colonne M</v>
      </c>
      <c r="AY549" s="62"/>
      <c r="AZ549" s="29"/>
      <c r="BA549" s="205" t="str">
        <f>IF($M549="","Compléter la colonne M",IF(AY549="","Compléter la part variable",IF($M549=Données!$I$3,AY549,IF(AND($M549=Données!$I$2,AZ549=""),"Compléter la colonne précédente",IF(AY549-AZ549&lt;=0,0,IF(AZ549&gt;=144.44,AY549-144.44,AY549-AZ549))))))</f>
        <v>Compléter la colonne M</v>
      </c>
      <c r="BB549" s="197" t="str">
        <f>IF(AY549="","Compléter la part variable",IF(AND($M549=Données!$I$2,AZ549=""),"Compléter mont. unit. versé pour le BTE",IF(BA549-$C$6&lt;0,0,BA549-$C$6)))</f>
        <v>Compléter la part variable</v>
      </c>
      <c r="BC549" s="192" t="str">
        <f t="shared" si="232"/>
        <v>Date signature contrat absente ou non conforme</v>
      </c>
      <c r="BD549" s="24"/>
      <c r="BE549" s="29"/>
      <c r="BF549" s="61" t="str">
        <f t="shared" si="245"/>
        <v>Compléter la colonne M</v>
      </c>
      <c r="BG549" s="62"/>
      <c r="BH549" s="29"/>
      <c r="BI549" s="205" t="str">
        <f>IF($M549="","Compléter la colonne M",IF(BG549="","Compléter la part variable",IF($M549=Données!$I$3,BG549,IF(AND($M549=Données!$I$2,BH549=""),"Compléter la colonne précédente",IF(BG549-BH549&lt;=0,0,IF(BH549&gt;=144.44,BG549-144.44,BG549-BH549))))))</f>
        <v>Compléter la colonne M</v>
      </c>
      <c r="BJ549" s="197" t="str">
        <f>IF(BG549="","Compléter la part variable",IF(AND($M549=Données!$I$2,BH549=""),"Compléter mont. unit. versé pour le BTE",IF(BI549-$C$6&lt;0,0,BI549-$C$6)))</f>
        <v>Compléter la part variable</v>
      </c>
      <c r="BK549" s="192" t="str">
        <f t="shared" si="233"/>
        <v>Date signature contrat absente ou non conforme</v>
      </c>
      <c r="BL549" s="24"/>
      <c r="BM549" s="29"/>
      <c r="BN549" s="61" t="str">
        <f t="shared" si="246"/>
        <v>Compléter la colonne M</v>
      </c>
      <c r="BO549" s="62"/>
      <c r="BP549" s="29"/>
      <c r="BQ549" s="205" t="str">
        <f>IF($M549="","Compléter la colonne M",IF(BO549="","Compléter la part variable",IF($M549=Données!$I$3,BO549,IF(AND($M549=Données!$I$2,BP549=""),"Compléter la colonne précédente",IF(BO549-BP549&lt;=0,0,IF(BP549&gt;=144.44,BO549-144.44,BO549-BP549))))))</f>
        <v>Compléter la colonne M</v>
      </c>
      <c r="BR549" s="197" t="str">
        <f>IF(BO549="","Compléter la part variable",IF(AND($M549=Données!$I$2,BP549=""),"Compléter mont. unit. versé pour le BTE",IF(BQ549-$C$6&lt;0,0,BQ549-$C$6)))</f>
        <v>Compléter la part variable</v>
      </c>
      <c r="BS549" s="192" t="str">
        <f t="shared" si="234"/>
        <v>Date signature contrat absente ou non conforme</v>
      </c>
      <c r="BT549" s="24"/>
      <c r="BU549" s="29"/>
      <c r="BV549" s="61" t="str">
        <f t="shared" si="247"/>
        <v>Compléter la colonne M</v>
      </c>
      <c r="BW549" s="62"/>
      <c r="BX549" s="29"/>
      <c r="BY549" s="205" t="str">
        <f>IF($M549="","Compléter la colonne M",IF(BW549="","Compléter la part variable",IF($M549=Données!$I$3,BW549,IF(AND($M549=Données!$I$2,BX549=""),"Compléter la colonne précédente",IF(BW549-BX549&lt;=0,0,IF(BX549&gt;=144.44,BW549-144.44,BW549-BX549))))))</f>
        <v>Compléter la colonne M</v>
      </c>
      <c r="BZ549" s="197" t="str">
        <f>IF(BW549="","Compléter la part variable",IF(AND($M549=Données!$I$2,BX549=""),"Compléter mont. unit. versé pour le BTE",IF(BY549-$C$6&lt;0,0,BY549-$C$6)))</f>
        <v>Compléter la part variable</v>
      </c>
      <c r="CA549" s="192" t="str">
        <f t="shared" si="235"/>
        <v>Date signature contrat absente ou non conforme</v>
      </c>
      <c r="CB549" s="24"/>
      <c r="CC549" s="29"/>
      <c r="CD549" s="61" t="str">
        <f t="shared" si="248"/>
        <v>Compléter la colonne M</v>
      </c>
      <c r="CE549" s="62"/>
      <c r="CF549" s="29"/>
      <c r="CG549" s="205" t="str">
        <f>IF($M549="","Compléter la colonne M",IF(CE549="","Compléter la part variable",IF($M549=Données!$I$3,CE549,IF(AND($M549=Données!$I$2,CF549=""),"Compléter la colonne précédente",IF(CE549-CF549&lt;=0,0,IF(CF549&gt;=144.44,CE549-144.44,CE549-CF549))))))</f>
        <v>Compléter la colonne M</v>
      </c>
      <c r="CH549" s="197" t="str">
        <f>IF(CE549="","Compléter la part variable",IF(AND($M549=Données!$I$2,CF549=""),"Compléter mont. unit. versé pour le BTE",IF(CG549-$C$6&lt;0,0,CG549-$C$6)))</f>
        <v>Compléter la part variable</v>
      </c>
      <c r="CI549" s="192" t="str">
        <f t="shared" si="236"/>
        <v>Date signature contrat absente ou non conforme</v>
      </c>
      <c r="CJ549" s="24"/>
      <c r="CK549" s="29"/>
      <c r="CL549" s="61" t="str">
        <f t="shared" si="249"/>
        <v>Compléter la colonne M</v>
      </c>
      <c r="CM549" s="62"/>
      <c r="CN549" s="29"/>
      <c r="CO549" s="205" t="str">
        <f>IF($M549="","Compléter la colonne M",IF(CM549="","Compléter la part variable",IF($M549=Données!$I$3,CM549,IF(AND($M549=Données!$I$2,CN549=""),"Compléter la colonne précédente",IF(CM549-CN549&lt;=0,0,IF(CN549&gt;=144.44,CM549-144.44,CM549-CN549))))))</f>
        <v>Compléter la colonne M</v>
      </c>
      <c r="CP549" s="197" t="str">
        <f>IF(CM549="","Compléter la part variable",IF(AND($M549=Données!$I$2,CN549=""),"Compléter mont. unit. versé pour le BTE",IF(CO549-$C$6&lt;0,0,CO549-$C$6)))</f>
        <v>Compléter la part variable</v>
      </c>
      <c r="CQ549" s="192" t="str">
        <f t="shared" si="237"/>
        <v>Date signature contrat absente ou non conforme</v>
      </c>
      <c r="CR549" s="24"/>
      <c r="CS549" s="29"/>
      <c r="CT549" s="61" t="str">
        <f t="shared" si="250"/>
        <v>Compléter la colonne M</v>
      </c>
      <c r="CU549" s="62"/>
      <c r="CV549" s="29"/>
      <c r="CW549" s="205" t="str">
        <f>IF($M549="","Compléter la colonne M",IF(CU549="","Compléter la part variable",IF($M549=Données!$I$3,CU549,IF(AND($M549=Données!$I$2,CV549=""),"Compléter la colonne précédente",IF(CU549-CV549&lt;=0,0,IF(CV549&gt;=144.44,CU549-144.44,CU549-CV549))))))</f>
        <v>Compléter la colonne M</v>
      </c>
      <c r="CX549" s="197" t="str">
        <f>IF(CU549="","Compléter la part variable",IF(AND($M549=Données!$I$2,CV549=""),"Compléter mont. unit. versé pour le BTE",IF(CW549-$C$6&lt;0,0,CW549-$C$6)))</f>
        <v>Compléter la part variable</v>
      </c>
      <c r="CY549" s="192" t="str">
        <f t="shared" si="238"/>
        <v>Date signature contrat absente ou non conforme</v>
      </c>
      <c r="CZ549" s="24"/>
      <c r="DA549" s="29"/>
      <c r="DB549" s="61" t="str">
        <f t="shared" si="251"/>
        <v>Compléter la colonne M</v>
      </c>
      <c r="DC549" s="62"/>
      <c r="DD549" s="29"/>
      <c r="DE549" s="205" t="str">
        <f>IF($M549="","Compléter la colonne M",IF(DC549="","Compléter la part variable",IF($M549=Données!$I$3,DC549,IF(AND($M549=Données!$I$2,DD549=""),"Compléter la colonne précédente",IF(DC549-DD549&lt;=0,0,IF(DD549&gt;=144.44,DC549-144.44,DC549-DD549))))))</f>
        <v>Compléter la colonne M</v>
      </c>
      <c r="DF549" s="197" t="str">
        <f>IF(DC549="","Compléter la part variable",IF(AND($M549=Données!$I$2,DD549=""),"Compléter mont. unit. versé pour le BTE",IF(DE549-$C$6&lt;0,0,DE549-$C$6)))</f>
        <v>Compléter la part variable</v>
      </c>
      <c r="DG549" s="192" t="str">
        <f t="shared" si="239"/>
        <v>Date signature contrat absente ou non conforme</v>
      </c>
      <c r="DH549" s="106" t="str">
        <f t="shared" si="226"/>
        <v>Remplir les colonnes M,N, Q et P</v>
      </c>
      <c r="DI549" s="153" t="str">
        <f t="shared" si="227"/>
        <v>Remplir les colonnes M, N, Q et P</v>
      </c>
      <c r="DJ549" s="28" t="str">
        <f t="shared" si="228"/>
        <v>Remplir les colonnes M, N, Q et P</v>
      </c>
      <c r="DK549"/>
      <c r="DL549"/>
    </row>
    <row r="550" spans="1:116" x14ac:dyDescent="0.3">
      <c r="A550" s="132"/>
      <c r="B550" s="165"/>
      <c r="C550" s="43"/>
      <c r="D550" s="43"/>
      <c r="E550" s="43"/>
      <c r="F550" s="43"/>
      <c r="G550" s="133"/>
      <c r="H550" s="59"/>
      <c r="I550" s="29"/>
      <c r="J550" s="167"/>
      <c r="K550" s="167"/>
      <c r="L550" s="168"/>
      <c r="M550" s="141"/>
      <c r="N550" s="119"/>
      <c r="O550" s="69"/>
      <c r="P550" s="69"/>
      <c r="Q550" s="145"/>
      <c r="R550" s="24"/>
      <c r="S550" s="29"/>
      <c r="T550" s="61" t="str">
        <f t="shared" si="240"/>
        <v>Compléter la colonne M</v>
      </c>
      <c r="U550" s="62"/>
      <c r="V550" s="103" t="str">
        <f t="shared" si="224"/>
        <v>Compléter la colonne précédente</v>
      </c>
      <c r="W550" s="192" t="str">
        <f t="shared" si="225"/>
        <v>Date signature contrat absente ou non conforme</v>
      </c>
      <c r="X550" s="24"/>
      <c r="Y550" s="29"/>
      <c r="Z550" s="61" t="str">
        <f t="shared" si="241"/>
        <v>Compléter la colonne M</v>
      </c>
      <c r="AA550" s="62"/>
      <c r="AB550" s="29"/>
      <c r="AC550" s="205" t="str">
        <f>IF($M550="","Compléter la colonne M",IF(AA550="","Compléter la part variable",IF($M550=Données!$I$3,AA550,IF(AND($M550=Données!$I$2,AB550=""),"Compléter la colonne précédente",IF(AA550-AB550&lt;=0,0,IF(AB550&gt;=144.44,AA550-144.44,AA550-AB550))))))</f>
        <v>Compléter la colonne M</v>
      </c>
      <c r="AD550" s="197" t="str">
        <f>IF(AA550="","Compléter la part variable",IF(AND($M550=Données!$I$2,AB550=""),"Compléter mont. unit. versé pour le BTE",IF(AC550-$C$6&lt;0,0,AC550-$C$6)))</f>
        <v>Compléter la part variable</v>
      </c>
      <c r="AE550" s="192" t="str">
        <f t="shared" si="229"/>
        <v>Date signature contrat absente ou non conforme</v>
      </c>
      <c r="AF550" s="24"/>
      <c r="AG550" s="29"/>
      <c r="AH550" s="61" t="str">
        <f t="shared" si="242"/>
        <v>Compléter la colonne M</v>
      </c>
      <c r="AI550" s="62"/>
      <c r="AJ550" s="29"/>
      <c r="AK550" s="205" t="str">
        <f>IF($M550="","Compléter la colonne M",IF(AI550="","Compléter la part variable",IF($M550=Données!$I$3,AI550,IF(AND($M550=Données!$I$2,AJ550=""),"Compléter la colonne précédente",IF(AI550-AJ550&lt;=0,0,IF(AJ550&gt;=144.44,AI550-144.44,AI550-AJ550))))))</f>
        <v>Compléter la colonne M</v>
      </c>
      <c r="AL550" s="197" t="str">
        <f>IF(AI550="","Compléter la part variable",IF(AND($M550=Données!$I$2,AJ550=""),"Compléter mont. unit. versé pour le BTE",IF(AK550-$C$6&lt;0,0,AK550-$C$6)))</f>
        <v>Compléter la part variable</v>
      </c>
      <c r="AM550" s="192" t="str">
        <f t="shared" si="230"/>
        <v>Date signature contrat absente ou non conforme</v>
      </c>
      <c r="AN550" s="24"/>
      <c r="AO550" s="29"/>
      <c r="AP550" s="61" t="str">
        <f t="shared" si="243"/>
        <v>Compléter la colonne M</v>
      </c>
      <c r="AQ550" s="62"/>
      <c r="AR550" s="29"/>
      <c r="AS550" s="205" t="str">
        <f>IF($M550="","Compléter la colonne M",IF(AQ550="","Compléter la part variable",IF($M550=Données!$I$3,AQ550,IF(AND($M550=Données!$I$2,AR550=""),"Compléter la colonne précédente",IF(AQ550-AR550&lt;=0,0,IF(AR550&gt;=144.44,AQ550-144.44,AQ550-AR550))))))</f>
        <v>Compléter la colonne M</v>
      </c>
      <c r="AT550" s="197" t="str">
        <f>IF(AQ550="","Compléter la part variable",IF(AND($M550=Données!$I$2,AR550=""),"Compléter mont. unit. versé pour le BTE",IF(AS550-$C$6&lt;0,0,AS550-$C$6)))</f>
        <v>Compléter la part variable</v>
      </c>
      <c r="AU550" s="192" t="str">
        <f t="shared" si="231"/>
        <v>Date signature contrat absente ou non conforme</v>
      </c>
      <c r="AV550" s="24"/>
      <c r="AW550" s="29"/>
      <c r="AX550" s="61" t="str">
        <f t="shared" si="244"/>
        <v>Compléter la colonne M</v>
      </c>
      <c r="AY550" s="62"/>
      <c r="AZ550" s="29"/>
      <c r="BA550" s="205" t="str">
        <f>IF($M550="","Compléter la colonne M",IF(AY550="","Compléter la part variable",IF($M550=Données!$I$3,AY550,IF(AND($M550=Données!$I$2,AZ550=""),"Compléter la colonne précédente",IF(AY550-AZ550&lt;=0,0,IF(AZ550&gt;=144.44,AY550-144.44,AY550-AZ550))))))</f>
        <v>Compléter la colonne M</v>
      </c>
      <c r="BB550" s="197" t="str">
        <f>IF(AY550="","Compléter la part variable",IF(AND($M550=Données!$I$2,AZ550=""),"Compléter mont. unit. versé pour le BTE",IF(BA550-$C$6&lt;0,0,BA550-$C$6)))</f>
        <v>Compléter la part variable</v>
      </c>
      <c r="BC550" s="192" t="str">
        <f t="shared" si="232"/>
        <v>Date signature contrat absente ou non conforme</v>
      </c>
      <c r="BD550" s="24"/>
      <c r="BE550" s="29"/>
      <c r="BF550" s="61" t="str">
        <f t="shared" si="245"/>
        <v>Compléter la colonne M</v>
      </c>
      <c r="BG550" s="62"/>
      <c r="BH550" s="29"/>
      <c r="BI550" s="205" t="str">
        <f>IF($M550="","Compléter la colonne M",IF(BG550="","Compléter la part variable",IF($M550=Données!$I$3,BG550,IF(AND($M550=Données!$I$2,BH550=""),"Compléter la colonne précédente",IF(BG550-BH550&lt;=0,0,IF(BH550&gt;=144.44,BG550-144.44,BG550-BH550))))))</f>
        <v>Compléter la colonne M</v>
      </c>
      <c r="BJ550" s="197" t="str">
        <f>IF(BG550="","Compléter la part variable",IF(AND($M550=Données!$I$2,BH550=""),"Compléter mont. unit. versé pour le BTE",IF(BI550-$C$6&lt;0,0,BI550-$C$6)))</f>
        <v>Compléter la part variable</v>
      </c>
      <c r="BK550" s="192" t="str">
        <f t="shared" si="233"/>
        <v>Date signature contrat absente ou non conforme</v>
      </c>
      <c r="BL550" s="24"/>
      <c r="BM550" s="29"/>
      <c r="BN550" s="61" t="str">
        <f t="shared" si="246"/>
        <v>Compléter la colonne M</v>
      </c>
      <c r="BO550" s="62"/>
      <c r="BP550" s="29"/>
      <c r="BQ550" s="205" t="str">
        <f>IF($M550="","Compléter la colonne M",IF(BO550="","Compléter la part variable",IF($M550=Données!$I$3,BO550,IF(AND($M550=Données!$I$2,BP550=""),"Compléter la colonne précédente",IF(BO550-BP550&lt;=0,0,IF(BP550&gt;=144.44,BO550-144.44,BO550-BP550))))))</f>
        <v>Compléter la colonne M</v>
      </c>
      <c r="BR550" s="197" t="str">
        <f>IF(BO550="","Compléter la part variable",IF(AND($M550=Données!$I$2,BP550=""),"Compléter mont. unit. versé pour le BTE",IF(BQ550-$C$6&lt;0,0,BQ550-$C$6)))</f>
        <v>Compléter la part variable</v>
      </c>
      <c r="BS550" s="192" t="str">
        <f t="shared" si="234"/>
        <v>Date signature contrat absente ou non conforme</v>
      </c>
      <c r="BT550" s="24"/>
      <c r="BU550" s="29"/>
      <c r="BV550" s="61" t="str">
        <f t="shared" si="247"/>
        <v>Compléter la colonne M</v>
      </c>
      <c r="BW550" s="62"/>
      <c r="BX550" s="29"/>
      <c r="BY550" s="205" t="str">
        <f>IF($M550="","Compléter la colonne M",IF(BW550="","Compléter la part variable",IF($M550=Données!$I$3,BW550,IF(AND($M550=Données!$I$2,BX550=""),"Compléter la colonne précédente",IF(BW550-BX550&lt;=0,0,IF(BX550&gt;=144.44,BW550-144.44,BW550-BX550))))))</f>
        <v>Compléter la colonne M</v>
      </c>
      <c r="BZ550" s="197" t="str">
        <f>IF(BW550="","Compléter la part variable",IF(AND($M550=Données!$I$2,BX550=""),"Compléter mont. unit. versé pour le BTE",IF(BY550-$C$6&lt;0,0,BY550-$C$6)))</f>
        <v>Compléter la part variable</v>
      </c>
      <c r="CA550" s="192" t="str">
        <f t="shared" si="235"/>
        <v>Date signature contrat absente ou non conforme</v>
      </c>
      <c r="CB550" s="24"/>
      <c r="CC550" s="29"/>
      <c r="CD550" s="61" t="str">
        <f t="shared" si="248"/>
        <v>Compléter la colonne M</v>
      </c>
      <c r="CE550" s="62"/>
      <c r="CF550" s="29"/>
      <c r="CG550" s="205" t="str">
        <f>IF($M550="","Compléter la colonne M",IF(CE550="","Compléter la part variable",IF($M550=Données!$I$3,CE550,IF(AND($M550=Données!$I$2,CF550=""),"Compléter la colonne précédente",IF(CE550-CF550&lt;=0,0,IF(CF550&gt;=144.44,CE550-144.44,CE550-CF550))))))</f>
        <v>Compléter la colonne M</v>
      </c>
      <c r="CH550" s="197" t="str">
        <f>IF(CE550="","Compléter la part variable",IF(AND($M550=Données!$I$2,CF550=""),"Compléter mont. unit. versé pour le BTE",IF(CG550-$C$6&lt;0,0,CG550-$C$6)))</f>
        <v>Compléter la part variable</v>
      </c>
      <c r="CI550" s="192" t="str">
        <f t="shared" si="236"/>
        <v>Date signature contrat absente ou non conforme</v>
      </c>
      <c r="CJ550" s="24"/>
      <c r="CK550" s="29"/>
      <c r="CL550" s="61" t="str">
        <f t="shared" si="249"/>
        <v>Compléter la colonne M</v>
      </c>
      <c r="CM550" s="62"/>
      <c r="CN550" s="29"/>
      <c r="CO550" s="205" t="str">
        <f>IF($M550="","Compléter la colonne M",IF(CM550="","Compléter la part variable",IF($M550=Données!$I$3,CM550,IF(AND($M550=Données!$I$2,CN550=""),"Compléter la colonne précédente",IF(CM550-CN550&lt;=0,0,IF(CN550&gt;=144.44,CM550-144.44,CM550-CN550))))))</f>
        <v>Compléter la colonne M</v>
      </c>
      <c r="CP550" s="197" t="str">
        <f>IF(CM550="","Compléter la part variable",IF(AND($M550=Données!$I$2,CN550=""),"Compléter mont. unit. versé pour le BTE",IF(CO550-$C$6&lt;0,0,CO550-$C$6)))</f>
        <v>Compléter la part variable</v>
      </c>
      <c r="CQ550" s="192" t="str">
        <f t="shared" si="237"/>
        <v>Date signature contrat absente ou non conforme</v>
      </c>
      <c r="CR550" s="24"/>
      <c r="CS550" s="29"/>
      <c r="CT550" s="61" t="str">
        <f t="shared" si="250"/>
        <v>Compléter la colonne M</v>
      </c>
      <c r="CU550" s="62"/>
      <c r="CV550" s="29"/>
      <c r="CW550" s="205" t="str">
        <f>IF($M550="","Compléter la colonne M",IF(CU550="","Compléter la part variable",IF($M550=Données!$I$3,CU550,IF(AND($M550=Données!$I$2,CV550=""),"Compléter la colonne précédente",IF(CU550-CV550&lt;=0,0,IF(CV550&gt;=144.44,CU550-144.44,CU550-CV550))))))</f>
        <v>Compléter la colonne M</v>
      </c>
      <c r="CX550" s="197" t="str">
        <f>IF(CU550="","Compléter la part variable",IF(AND($M550=Données!$I$2,CV550=""),"Compléter mont. unit. versé pour le BTE",IF(CW550-$C$6&lt;0,0,CW550-$C$6)))</f>
        <v>Compléter la part variable</v>
      </c>
      <c r="CY550" s="192" t="str">
        <f t="shared" si="238"/>
        <v>Date signature contrat absente ou non conforme</v>
      </c>
      <c r="CZ550" s="24"/>
      <c r="DA550" s="29"/>
      <c r="DB550" s="61" t="str">
        <f t="shared" si="251"/>
        <v>Compléter la colonne M</v>
      </c>
      <c r="DC550" s="62"/>
      <c r="DD550" s="29"/>
      <c r="DE550" s="205" t="str">
        <f>IF($M550="","Compléter la colonne M",IF(DC550="","Compléter la part variable",IF($M550=Données!$I$3,DC550,IF(AND($M550=Données!$I$2,DD550=""),"Compléter la colonne précédente",IF(DC550-DD550&lt;=0,0,IF(DD550&gt;=144.44,DC550-144.44,DC550-DD550))))))</f>
        <v>Compléter la colonne M</v>
      </c>
      <c r="DF550" s="197" t="str">
        <f>IF(DC550="","Compléter la part variable",IF(AND($M550=Données!$I$2,DD550=""),"Compléter mont. unit. versé pour le BTE",IF(DE550-$C$6&lt;0,0,DE550-$C$6)))</f>
        <v>Compléter la part variable</v>
      </c>
      <c r="DG550" s="192" t="str">
        <f t="shared" si="239"/>
        <v>Date signature contrat absente ou non conforme</v>
      </c>
      <c r="DH550" s="106" t="str">
        <f t="shared" si="226"/>
        <v>Remplir les colonnes M,N, Q et P</v>
      </c>
      <c r="DI550" s="153" t="str">
        <f t="shared" si="227"/>
        <v>Remplir les colonnes M, N, Q et P</v>
      </c>
      <c r="DJ550" s="28" t="str">
        <f t="shared" si="228"/>
        <v>Remplir les colonnes M, N, Q et P</v>
      </c>
      <c r="DK550"/>
      <c r="DL550"/>
    </row>
    <row r="551" spans="1:116" x14ac:dyDescent="0.3">
      <c r="A551" s="132"/>
      <c r="B551" s="165"/>
      <c r="C551" s="43"/>
      <c r="D551" s="43"/>
      <c r="E551" s="43"/>
      <c r="F551" s="43"/>
      <c r="G551" s="133"/>
      <c r="H551" s="59"/>
      <c r="I551" s="29"/>
      <c r="J551" s="167"/>
      <c r="K551" s="167"/>
      <c r="L551" s="168"/>
      <c r="M551" s="141"/>
      <c r="N551" s="119"/>
      <c r="O551" s="69"/>
      <c r="P551" s="69"/>
      <c r="Q551" s="145"/>
      <c r="R551" s="24"/>
      <c r="S551" s="29"/>
      <c r="T551" s="61" t="str">
        <f t="shared" si="240"/>
        <v>Compléter la colonne M</v>
      </c>
      <c r="U551" s="62"/>
      <c r="V551" s="103" t="str">
        <f t="shared" si="224"/>
        <v>Compléter la colonne précédente</v>
      </c>
      <c r="W551" s="192" t="str">
        <f t="shared" si="225"/>
        <v>Date signature contrat absente ou non conforme</v>
      </c>
      <c r="X551" s="24"/>
      <c r="Y551" s="29"/>
      <c r="Z551" s="61" t="str">
        <f t="shared" si="241"/>
        <v>Compléter la colonne M</v>
      </c>
      <c r="AA551" s="62"/>
      <c r="AB551" s="29"/>
      <c r="AC551" s="205" t="str">
        <f>IF($M551="","Compléter la colonne M",IF(AA551="","Compléter la part variable",IF($M551=Données!$I$3,AA551,IF(AND($M551=Données!$I$2,AB551=""),"Compléter la colonne précédente",IF(AA551-AB551&lt;=0,0,IF(AB551&gt;=144.44,AA551-144.44,AA551-AB551))))))</f>
        <v>Compléter la colonne M</v>
      </c>
      <c r="AD551" s="197" t="str">
        <f>IF(AA551="","Compléter la part variable",IF(AND($M551=Données!$I$2,AB551=""),"Compléter mont. unit. versé pour le BTE",IF(AC551-$C$6&lt;0,0,AC551-$C$6)))</f>
        <v>Compléter la part variable</v>
      </c>
      <c r="AE551" s="192" t="str">
        <f t="shared" si="229"/>
        <v>Date signature contrat absente ou non conforme</v>
      </c>
      <c r="AF551" s="24"/>
      <c r="AG551" s="29"/>
      <c r="AH551" s="61" t="str">
        <f t="shared" si="242"/>
        <v>Compléter la colonne M</v>
      </c>
      <c r="AI551" s="62"/>
      <c r="AJ551" s="29"/>
      <c r="AK551" s="205" t="str">
        <f>IF($M551="","Compléter la colonne M",IF(AI551="","Compléter la part variable",IF($M551=Données!$I$3,AI551,IF(AND($M551=Données!$I$2,AJ551=""),"Compléter la colonne précédente",IF(AI551-AJ551&lt;=0,0,IF(AJ551&gt;=144.44,AI551-144.44,AI551-AJ551))))))</f>
        <v>Compléter la colonne M</v>
      </c>
      <c r="AL551" s="197" t="str">
        <f>IF(AI551="","Compléter la part variable",IF(AND($M551=Données!$I$2,AJ551=""),"Compléter mont. unit. versé pour le BTE",IF(AK551-$C$6&lt;0,0,AK551-$C$6)))</f>
        <v>Compléter la part variable</v>
      </c>
      <c r="AM551" s="192" t="str">
        <f t="shared" si="230"/>
        <v>Date signature contrat absente ou non conforme</v>
      </c>
      <c r="AN551" s="24"/>
      <c r="AO551" s="29"/>
      <c r="AP551" s="61" t="str">
        <f t="shared" si="243"/>
        <v>Compléter la colonne M</v>
      </c>
      <c r="AQ551" s="62"/>
      <c r="AR551" s="29"/>
      <c r="AS551" s="205" t="str">
        <f>IF($M551="","Compléter la colonne M",IF(AQ551="","Compléter la part variable",IF($M551=Données!$I$3,AQ551,IF(AND($M551=Données!$I$2,AR551=""),"Compléter la colonne précédente",IF(AQ551-AR551&lt;=0,0,IF(AR551&gt;=144.44,AQ551-144.44,AQ551-AR551))))))</f>
        <v>Compléter la colonne M</v>
      </c>
      <c r="AT551" s="197" t="str">
        <f>IF(AQ551="","Compléter la part variable",IF(AND($M551=Données!$I$2,AR551=""),"Compléter mont. unit. versé pour le BTE",IF(AS551-$C$6&lt;0,0,AS551-$C$6)))</f>
        <v>Compléter la part variable</v>
      </c>
      <c r="AU551" s="192" t="str">
        <f t="shared" si="231"/>
        <v>Date signature contrat absente ou non conforme</v>
      </c>
      <c r="AV551" s="24"/>
      <c r="AW551" s="29"/>
      <c r="AX551" s="61" t="str">
        <f t="shared" si="244"/>
        <v>Compléter la colonne M</v>
      </c>
      <c r="AY551" s="62"/>
      <c r="AZ551" s="29"/>
      <c r="BA551" s="205" t="str">
        <f>IF($M551="","Compléter la colonne M",IF(AY551="","Compléter la part variable",IF($M551=Données!$I$3,AY551,IF(AND($M551=Données!$I$2,AZ551=""),"Compléter la colonne précédente",IF(AY551-AZ551&lt;=0,0,IF(AZ551&gt;=144.44,AY551-144.44,AY551-AZ551))))))</f>
        <v>Compléter la colonne M</v>
      </c>
      <c r="BB551" s="197" t="str">
        <f>IF(AY551="","Compléter la part variable",IF(AND($M551=Données!$I$2,AZ551=""),"Compléter mont. unit. versé pour le BTE",IF(BA551-$C$6&lt;0,0,BA551-$C$6)))</f>
        <v>Compléter la part variable</v>
      </c>
      <c r="BC551" s="192" t="str">
        <f t="shared" si="232"/>
        <v>Date signature contrat absente ou non conforme</v>
      </c>
      <c r="BD551" s="24"/>
      <c r="BE551" s="29"/>
      <c r="BF551" s="61" t="str">
        <f t="shared" si="245"/>
        <v>Compléter la colonne M</v>
      </c>
      <c r="BG551" s="62"/>
      <c r="BH551" s="29"/>
      <c r="BI551" s="205" t="str">
        <f>IF($M551="","Compléter la colonne M",IF(BG551="","Compléter la part variable",IF($M551=Données!$I$3,BG551,IF(AND($M551=Données!$I$2,BH551=""),"Compléter la colonne précédente",IF(BG551-BH551&lt;=0,0,IF(BH551&gt;=144.44,BG551-144.44,BG551-BH551))))))</f>
        <v>Compléter la colonne M</v>
      </c>
      <c r="BJ551" s="197" t="str">
        <f>IF(BG551="","Compléter la part variable",IF(AND($M551=Données!$I$2,BH551=""),"Compléter mont. unit. versé pour le BTE",IF(BI551-$C$6&lt;0,0,BI551-$C$6)))</f>
        <v>Compléter la part variable</v>
      </c>
      <c r="BK551" s="192" t="str">
        <f t="shared" si="233"/>
        <v>Date signature contrat absente ou non conforme</v>
      </c>
      <c r="BL551" s="24"/>
      <c r="BM551" s="29"/>
      <c r="BN551" s="61" t="str">
        <f t="shared" si="246"/>
        <v>Compléter la colonne M</v>
      </c>
      <c r="BO551" s="62"/>
      <c r="BP551" s="29"/>
      <c r="BQ551" s="205" t="str">
        <f>IF($M551="","Compléter la colonne M",IF(BO551="","Compléter la part variable",IF($M551=Données!$I$3,BO551,IF(AND($M551=Données!$I$2,BP551=""),"Compléter la colonne précédente",IF(BO551-BP551&lt;=0,0,IF(BP551&gt;=144.44,BO551-144.44,BO551-BP551))))))</f>
        <v>Compléter la colonne M</v>
      </c>
      <c r="BR551" s="197" t="str">
        <f>IF(BO551="","Compléter la part variable",IF(AND($M551=Données!$I$2,BP551=""),"Compléter mont. unit. versé pour le BTE",IF(BQ551-$C$6&lt;0,0,BQ551-$C$6)))</f>
        <v>Compléter la part variable</v>
      </c>
      <c r="BS551" s="192" t="str">
        <f t="shared" si="234"/>
        <v>Date signature contrat absente ou non conforme</v>
      </c>
      <c r="BT551" s="24"/>
      <c r="BU551" s="29"/>
      <c r="BV551" s="61" t="str">
        <f t="shared" si="247"/>
        <v>Compléter la colonne M</v>
      </c>
      <c r="BW551" s="62"/>
      <c r="BX551" s="29"/>
      <c r="BY551" s="205" t="str">
        <f>IF($M551="","Compléter la colonne M",IF(BW551="","Compléter la part variable",IF($M551=Données!$I$3,BW551,IF(AND($M551=Données!$I$2,BX551=""),"Compléter la colonne précédente",IF(BW551-BX551&lt;=0,0,IF(BX551&gt;=144.44,BW551-144.44,BW551-BX551))))))</f>
        <v>Compléter la colonne M</v>
      </c>
      <c r="BZ551" s="197" t="str">
        <f>IF(BW551="","Compléter la part variable",IF(AND($M551=Données!$I$2,BX551=""),"Compléter mont. unit. versé pour le BTE",IF(BY551-$C$6&lt;0,0,BY551-$C$6)))</f>
        <v>Compléter la part variable</v>
      </c>
      <c r="CA551" s="192" t="str">
        <f t="shared" si="235"/>
        <v>Date signature contrat absente ou non conforme</v>
      </c>
      <c r="CB551" s="24"/>
      <c r="CC551" s="29"/>
      <c r="CD551" s="61" t="str">
        <f t="shared" si="248"/>
        <v>Compléter la colonne M</v>
      </c>
      <c r="CE551" s="62"/>
      <c r="CF551" s="29"/>
      <c r="CG551" s="205" t="str">
        <f>IF($M551="","Compléter la colonne M",IF(CE551="","Compléter la part variable",IF($M551=Données!$I$3,CE551,IF(AND($M551=Données!$I$2,CF551=""),"Compléter la colonne précédente",IF(CE551-CF551&lt;=0,0,IF(CF551&gt;=144.44,CE551-144.44,CE551-CF551))))))</f>
        <v>Compléter la colonne M</v>
      </c>
      <c r="CH551" s="197" t="str">
        <f>IF(CE551="","Compléter la part variable",IF(AND($M551=Données!$I$2,CF551=""),"Compléter mont. unit. versé pour le BTE",IF(CG551-$C$6&lt;0,0,CG551-$C$6)))</f>
        <v>Compléter la part variable</v>
      </c>
      <c r="CI551" s="192" t="str">
        <f t="shared" si="236"/>
        <v>Date signature contrat absente ou non conforme</v>
      </c>
      <c r="CJ551" s="24"/>
      <c r="CK551" s="29"/>
      <c r="CL551" s="61" t="str">
        <f t="shared" si="249"/>
        <v>Compléter la colonne M</v>
      </c>
      <c r="CM551" s="62"/>
      <c r="CN551" s="29"/>
      <c r="CO551" s="205" t="str">
        <f>IF($M551="","Compléter la colonne M",IF(CM551="","Compléter la part variable",IF($M551=Données!$I$3,CM551,IF(AND($M551=Données!$I$2,CN551=""),"Compléter la colonne précédente",IF(CM551-CN551&lt;=0,0,IF(CN551&gt;=144.44,CM551-144.44,CM551-CN551))))))</f>
        <v>Compléter la colonne M</v>
      </c>
      <c r="CP551" s="197" t="str">
        <f>IF(CM551="","Compléter la part variable",IF(AND($M551=Données!$I$2,CN551=""),"Compléter mont. unit. versé pour le BTE",IF(CO551-$C$6&lt;0,0,CO551-$C$6)))</f>
        <v>Compléter la part variable</v>
      </c>
      <c r="CQ551" s="192" t="str">
        <f t="shared" si="237"/>
        <v>Date signature contrat absente ou non conforme</v>
      </c>
      <c r="CR551" s="24"/>
      <c r="CS551" s="29"/>
      <c r="CT551" s="61" t="str">
        <f t="shared" si="250"/>
        <v>Compléter la colonne M</v>
      </c>
      <c r="CU551" s="62"/>
      <c r="CV551" s="29"/>
      <c r="CW551" s="205" t="str">
        <f>IF($M551="","Compléter la colonne M",IF(CU551="","Compléter la part variable",IF($M551=Données!$I$3,CU551,IF(AND($M551=Données!$I$2,CV551=""),"Compléter la colonne précédente",IF(CU551-CV551&lt;=0,0,IF(CV551&gt;=144.44,CU551-144.44,CU551-CV551))))))</f>
        <v>Compléter la colonne M</v>
      </c>
      <c r="CX551" s="197" t="str">
        <f>IF(CU551="","Compléter la part variable",IF(AND($M551=Données!$I$2,CV551=""),"Compléter mont. unit. versé pour le BTE",IF(CW551-$C$6&lt;0,0,CW551-$C$6)))</f>
        <v>Compléter la part variable</v>
      </c>
      <c r="CY551" s="192" t="str">
        <f t="shared" si="238"/>
        <v>Date signature contrat absente ou non conforme</v>
      </c>
      <c r="CZ551" s="24"/>
      <c r="DA551" s="29"/>
      <c r="DB551" s="61" t="str">
        <f t="shared" si="251"/>
        <v>Compléter la colonne M</v>
      </c>
      <c r="DC551" s="62"/>
      <c r="DD551" s="29"/>
      <c r="DE551" s="205" t="str">
        <f>IF($M551="","Compléter la colonne M",IF(DC551="","Compléter la part variable",IF($M551=Données!$I$3,DC551,IF(AND($M551=Données!$I$2,DD551=""),"Compléter la colonne précédente",IF(DC551-DD551&lt;=0,0,IF(DD551&gt;=144.44,DC551-144.44,DC551-DD551))))))</f>
        <v>Compléter la colonne M</v>
      </c>
      <c r="DF551" s="197" t="str">
        <f>IF(DC551="","Compléter la part variable",IF(AND($M551=Données!$I$2,DD551=""),"Compléter mont. unit. versé pour le BTE",IF(DE551-$C$6&lt;0,0,DE551-$C$6)))</f>
        <v>Compléter la part variable</v>
      </c>
      <c r="DG551" s="192" t="str">
        <f t="shared" si="239"/>
        <v>Date signature contrat absente ou non conforme</v>
      </c>
      <c r="DH551" s="106" t="str">
        <f t="shared" si="226"/>
        <v>Remplir les colonnes M,N, Q et P</v>
      </c>
      <c r="DI551" s="153" t="str">
        <f t="shared" si="227"/>
        <v>Remplir les colonnes M, N, Q et P</v>
      </c>
      <c r="DJ551" s="28" t="str">
        <f t="shared" si="228"/>
        <v>Remplir les colonnes M, N, Q et P</v>
      </c>
      <c r="DK551"/>
      <c r="DL551"/>
    </row>
    <row r="552" spans="1:116" x14ac:dyDescent="0.3">
      <c r="A552" s="132"/>
      <c r="B552" s="165"/>
      <c r="C552" s="43"/>
      <c r="D552" s="43"/>
      <c r="E552" s="43"/>
      <c r="F552" s="43"/>
      <c r="G552" s="133"/>
      <c r="H552" s="59"/>
      <c r="I552" s="29"/>
      <c r="J552" s="167"/>
      <c r="K552" s="167"/>
      <c r="L552" s="168"/>
      <c r="M552" s="141"/>
      <c r="N552" s="119"/>
      <c r="O552" s="69"/>
      <c r="P552" s="69"/>
      <c r="Q552" s="145"/>
      <c r="R552" s="24"/>
      <c r="S552" s="29"/>
      <c r="T552" s="61" t="str">
        <f t="shared" si="240"/>
        <v>Compléter la colonne M</v>
      </c>
      <c r="U552" s="62"/>
      <c r="V552" s="103" t="str">
        <f t="shared" si="224"/>
        <v>Compléter la colonne précédente</v>
      </c>
      <c r="W552" s="192" t="str">
        <f t="shared" si="225"/>
        <v>Date signature contrat absente ou non conforme</v>
      </c>
      <c r="X552" s="24"/>
      <c r="Y552" s="29"/>
      <c r="Z552" s="61" t="str">
        <f t="shared" si="241"/>
        <v>Compléter la colonne M</v>
      </c>
      <c r="AA552" s="62"/>
      <c r="AB552" s="29"/>
      <c r="AC552" s="205" t="str">
        <f>IF($M552="","Compléter la colonne M",IF(AA552="","Compléter la part variable",IF($M552=Données!$I$3,AA552,IF(AND($M552=Données!$I$2,AB552=""),"Compléter la colonne précédente",IF(AA552-AB552&lt;=0,0,IF(AB552&gt;=144.44,AA552-144.44,AA552-AB552))))))</f>
        <v>Compléter la colonne M</v>
      </c>
      <c r="AD552" s="197" t="str">
        <f>IF(AA552="","Compléter la part variable",IF(AND($M552=Données!$I$2,AB552=""),"Compléter mont. unit. versé pour le BTE",IF(AC552-$C$6&lt;0,0,AC552-$C$6)))</f>
        <v>Compléter la part variable</v>
      </c>
      <c r="AE552" s="192" t="str">
        <f t="shared" si="229"/>
        <v>Date signature contrat absente ou non conforme</v>
      </c>
      <c r="AF552" s="24"/>
      <c r="AG552" s="29"/>
      <c r="AH552" s="61" t="str">
        <f t="shared" si="242"/>
        <v>Compléter la colonne M</v>
      </c>
      <c r="AI552" s="62"/>
      <c r="AJ552" s="29"/>
      <c r="AK552" s="205" t="str">
        <f>IF($M552="","Compléter la colonne M",IF(AI552="","Compléter la part variable",IF($M552=Données!$I$3,AI552,IF(AND($M552=Données!$I$2,AJ552=""),"Compléter la colonne précédente",IF(AI552-AJ552&lt;=0,0,IF(AJ552&gt;=144.44,AI552-144.44,AI552-AJ552))))))</f>
        <v>Compléter la colonne M</v>
      </c>
      <c r="AL552" s="197" t="str">
        <f>IF(AI552="","Compléter la part variable",IF(AND($M552=Données!$I$2,AJ552=""),"Compléter mont. unit. versé pour le BTE",IF(AK552-$C$6&lt;0,0,AK552-$C$6)))</f>
        <v>Compléter la part variable</v>
      </c>
      <c r="AM552" s="192" t="str">
        <f t="shared" si="230"/>
        <v>Date signature contrat absente ou non conforme</v>
      </c>
      <c r="AN552" s="24"/>
      <c r="AO552" s="29"/>
      <c r="AP552" s="61" t="str">
        <f t="shared" si="243"/>
        <v>Compléter la colonne M</v>
      </c>
      <c r="AQ552" s="62"/>
      <c r="AR552" s="29"/>
      <c r="AS552" s="205" t="str">
        <f>IF($M552="","Compléter la colonne M",IF(AQ552="","Compléter la part variable",IF($M552=Données!$I$3,AQ552,IF(AND($M552=Données!$I$2,AR552=""),"Compléter la colonne précédente",IF(AQ552-AR552&lt;=0,0,IF(AR552&gt;=144.44,AQ552-144.44,AQ552-AR552))))))</f>
        <v>Compléter la colonne M</v>
      </c>
      <c r="AT552" s="197" t="str">
        <f>IF(AQ552="","Compléter la part variable",IF(AND($M552=Données!$I$2,AR552=""),"Compléter mont. unit. versé pour le BTE",IF(AS552-$C$6&lt;0,0,AS552-$C$6)))</f>
        <v>Compléter la part variable</v>
      </c>
      <c r="AU552" s="192" t="str">
        <f t="shared" si="231"/>
        <v>Date signature contrat absente ou non conforme</v>
      </c>
      <c r="AV552" s="24"/>
      <c r="AW552" s="29"/>
      <c r="AX552" s="61" t="str">
        <f t="shared" si="244"/>
        <v>Compléter la colonne M</v>
      </c>
      <c r="AY552" s="62"/>
      <c r="AZ552" s="29"/>
      <c r="BA552" s="205" t="str">
        <f>IF($M552="","Compléter la colonne M",IF(AY552="","Compléter la part variable",IF($M552=Données!$I$3,AY552,IF(AND($M552=Données!$I$2,AZ552=""),"Compléter la colonne précédente",IF(AY552-AZ552&lt;=0,0,IF(AZ552&gt;=144.44,AY552-144.44,AY552-AZ552))))))</f>
        <v>Compléter la colonne M</v>
      </c>
      <c r="BB552" s="197" t="str">
        <f>IF(AY552="","Compléter la part variable",IF(AND($M552=Données!$I$2,AZ552=""),"Compléter mont. unit. versé pour le BTE",IF(BA552-$C$6&lt;0,0,BA552-$C$6)))</f>
        <v>Compléter la part variable</v>
      </c>
      <c r="BC552" s="192" t="str">
        <f t="shared" si="232"/>
        <v>Date signature contrat absente ou non conforme</v>
      </c>
      <c r="BD552" s="24"/>
      <c r="BE552" s="29"/>
      <c r="BF552" s="61" t="str">
        <f t="shared" si="245"/>
        <v>Compléter la colonne M</v>
      </c>
      <c r="BG552" s="62"/>
      <c r="BH552" s="29"/>
      <c r="BI552" s="205" t="str">
        <f>IF($M552="","Compléter la colonne M",IF(BG552="","Compléter la part variable",IF($M552=Données!$I$3,BG552,IF(AND($M552=Données!$I$2,BH552=""),"Compléter la colonne précédente",IF(BG552-BH552&lt;=0,0,IF(BH552&gt;=144.44,BG552-144.44,BG552-BH552))))))</f>
        <v>Compléter la colonne M</v>
      </c>
      <c r="BJ552" s="197" t="str">
        <f>IF(BG552="","Compléter la part variable",IF(AND($M552=Données!$I$2,BH552=""),"Compléter mont. unit. versé pour le BTE",IF(BI552-$C$6&lt;0,0,BI552-$C$6)))</f>
        <v>Compléter la part variable</v>
      </c>
      <c r="BK552" s="192" t="str">
        <f t="shared" si="233"/>
        <v>Date signature contrat absente ou non conforme</v>
      </c>
      <c r="BL552" s="24"/>
      <c r="BM552" s="29"/>
      <c r="BN552" s="61" t="str">
        <f t="shared" si="246"/>
        <v>Compléter la colonne M</v>
      </c>
      <c r="BO552" s="62"/>
      <c r="BP552" s="29"/>
      <c r="BQ552" s="205" t="str">
        <f>IF($M552="","Compléter la colonne M",IF(BO552="","Compléter la part variable",IF($M552=Données!$I$3,BO552,IF(AND($M552=Données!$I$2,BP552=""),"Compléter la colonne précédente",IF(BO552-BP552&lt;=0,0,IF(BP552&gt;=144.44,BO552-144.44,BO552-BP552))))))</f>
        <v>Compléter la colonne M</v>
      </c>
      <c r="BR552" s="197" t="str">
        <f>IF(BO552="","Compléter la part variable",IF(AND($M552=Données!$I$2,BP552=""),"Compléter mont. unit. versé pour le BTE",IF(BQ552-$C$6&lt;0,0,BQ552-$C$6)))</f>
        <v>Compléter la part variable</v>
      </c>
      <c r="BS552" s="192" t="str">
        <f t="shared" si="234"/>
        <v>Date signature contrat absente ou non conforme</v>
      </c>
      <c r="BT552" s="24"/>
      <c r="BU552" s="29"/>
      <c r="BV552" s="61" t="str">
        <f t="shared" si="247"/>
        <v>Compléter la colonne M</v>
      </c>
      <c r="BW552" s="62"/>
      <c r="BX552" s="29"/>
      <c r="BY552" s="205" t="str">
        <f>IF($M552="","Compléter la colonne M",IF(BW552="","Compléter la part variable",IF($M552=Données!$I$3,BW552,IF(AND($M552=Données!$I$2,BX552=""),"Compléter la colonne précédente",IF(BW552-BX552&lt;=0,0,IF(BX552&gt;=144.44,BW552-144.44,BW552-BX552))))))</f>
        <v>Compléter la colonne M</v>
      </c>
      <c r="BZ552" s="197" t="str">
        <f>IF(BW552="","Compléter la part variable",IF(AND($M552=Données!$I$2,BX552=""),"Compléter mont. unit. versé pour le BTE",IF(BY552-$C$6&lt;0,0,BY552-$C$6)))</f>
        <v>Compléter la part variable</v>
      </c>
      <c r="CA552" s="192" t="str">
        <f t="shared" si="235"/>
        <v>Date signature contrat absente ou non conforme</v>
      </c>
      <c r="CB552" s="24"/>
      <c r="CC552" s="29"/>
      <c r="CD552" s="61" t="str">
        <f t="shared" si="248"/>
        <v>Compléter la colonne M</v>
      </c>
      <c r="CE552" s="62"/>
      <c r="CF552" s="29"/>
      <c r="CG552" s="205" t="str">
        <f>IF($M552="","Compléter la colonne M",IF(CE552="","Compléter la part variable",IF($M552=Données!$I$3,CE552,IF(AND($M552=Données!$I$2,CF552=""),"Compléter la colonne précédente",IF(CE552-CF552&lt;=0,0,IF(CF552&gt;=144.44,CE552-144.44,CE552-CF552))))))</f>
        <v>Compléter la colonne M</v>
      </c>
      <c r="CH552" s="197" t="str">
        <f>IF(CE552="","Compléter la part variable",IF(AND($M552=Données!$I$2,CF552=""),"Compléter mont. unit. versé pour le BTE",IF(CG552-$C$6&lt;0,0,CG552-$C$6)))</f>
        <v>Compléter la part variable</v>
      </c>
      <c r="CI552" s="192" t="str">
        <f t="shared" si="236"/>
        <v>Date signature contrat absente ou non conforme</v>
      </c>
      <c r="CJ552" s="24"/>
      <c r="CK552" s="29"/>
      <c r="CL552" s="61" t="str">
        <f t="shared" si="249"/>
        <v>Compléter la colonne M</v>
      </c>
      <c r="CM552" s="62"/>
      <c r="CN552" s="29"/>
      <c r="CO552" s="205" t="str">
        <f>IF($M552="","Compléter la colonne M",IF(CM552="","Compléter la part variable",IF($M552=Données!$I$3,CM552,IF(AND($M552=Données!$I$2,CN552=""),"Compléter la colonne précédente",IF(CM552-CN552&lt;=0,0,IF(CN552&gt;=144.44,CM552-144.44,CM552-CN552))))))</f>
        <v>Compléter la colonne M</v>
      </c>
      <c r="CP552" s="197" t="str">
        <f>IF(CM552="","Compléter la part variable",IF(AND($M552=Données!$I$2,CN552=""),"Compléter mont. unit. versé pour le BTE",IF(CO552-$C$6&lt;0,0,CO552-$C$6)))</f>
        <v>Compléter la part variable</v>
      </c>
      <c r="CQ552" s="192" t="str">
        <f t="shared" si="237"/>
        <v>Date signature contrat absente ou non conforme</v>
      </c>
      <c r="CR552" s="24"/>
      <c r="CS552" s="29"/>
      <c r="CT552" s="61" t="str">
        <f t="shared" si="250"/>
        <v>Compléter la colonne M</v>
      </c>
      <c r="CU552" s="62"/>
      <c r="CV552" s="29"/>
      <c r="CW552" s="205" t="str">
        <f>IF($M552="","Compléter la colonne M",IF(CU552="","Compléter la part variable",IF($M552=Données!$I$3,CU552,IF(AND($M552=Données!$I$2,CV552=""),"Compléter la colonne précédente",IF(CU552-CV552&lt;=0,0,IF(CV552&gt;=144.44,CU552-144.44,CU552-CV552))))))</f>
        <v>Compléter la colonne M</v>
      </c>
      <c r="CX552" s="197" t="str">
        <f>IF(CU552="","Compléter la part variable",IF(AND($M552=Données!$I$2,CV552=""),"Compléter mont. unit. versé pour le BTE",IF(CW552-$C$6&lt;0,0,CW552-$C$6)))</f>
        <v>Compléter la part variable</v>
      </c>
      <c r="CY552" s="192" t="str">
        <f t="shared" si="238"/>
        <v>Date signature contrat absente ou non conforme</v>
      </c>
      <c r="CZ552" s="24"/>
      <c r="DA552" s="29"/>
      <c r="DB552" s="61" t="str">
        <f t="shared" si="251"/>
        <v>Compléter la colonne M</v>
      </c>
      <c r="DC552" s="62"/>
      <c r="DD552" s="29"/>
      <c r="DE552" s="205" t="str">
        <f>IF($M552="","Compléter la colonne M",IF(DC552="","Compléter la part variable",IF($M552=Données!$I$3,DC552,IF(AND($M552=Données!$I$2,DD552=""),"Compléter la colonne précédente",IF(DC552-DD552&lt;=0,0,IF(DD552&gt;=144.44,DC552-144.44,DC552-DD552))))))</f>
        <v>Compléter la colonne M</v>
      </c>
      <c r="DF552" s="197" t="str">
        <f>IF(DC552="","Compléter la part variable",IF(AND($M552=Données!$I$2,DD552=""),"Compléter mont. unit. versé pour le BTE",IF(DE552-$C$6&lt;0,0,DE552-$C$6)))</f>
        <v>Compléter la part variable</v>
      </c>
      <c r="DG552" s="192" t="str">
        <f t="shared" si="239"/>
        <v>Date signature contrat absente ou non conforme</v>
      </c>
      <c r="DH552" s="106" t="str">
        <f t="shared" si="226"/>
        <v>Remplir les colonnes M,N, Q et P</v>
      </c>
      <c r="DI552" s="153" t="str">
        <f t="shared" si="227"/>
        <v>Remplir les colonnes M, N, Q et P</v>
      </c>
      <c r="DJ552" s="28" t="str">
        <f t="shared" si="228"/>
        <v>Remplir les colonnes M, N, Q et P</v>
      </c>
      <c r="DK552"/>
      <c r="DL552"/>
    </row>
    <row r="553" spans="1:116" x14ac:dyDescent="0.3">
      <c r="A553" s="132"/>
      <c r="B553" s="165"/>
      <c r="C553" s="43"/>
      <c r="D553" s="43"/>
      <c r="E553" s="43"/>
      <c r="F553" s="43"/>
      <c r="G553" s="133"/>
      <c r="H553" s="59"/>
      <c r="I553" s="29"/>
      <c r="J553" s="167"/>
      <c r="K553" s="167"/>
      <c r="L553" s="168"/>
      <c r="M553" s="141"/>
      <c r="N553" s="119"/>
      <c r="O553" s="69"/>
      <c r="P553" s="69"/>
      <c r="Q553" s="145"/>
      <c r="R553" s="24"/>
      <c r="S553" s="29"/>
      <c r="T553" s="61" t="str">
        <f t="shared" si="240"/>
        <v>Compléter la colonne M</v>
      </c>
      <c r="U553" s="62"/>
      <c r="V553" s="103" t="str">
        <f t="shared" si="224"/>
        <v>Compléter la colonne précédente</v>
      </c>
      <c r="W553" s="192" t="str">
        <f t="shared" si="225"/>
        <v>Date signature contrat absente ou non conforme</v>
      </c>
      <c r="X553" s="24"/>
      <c r="Y553" s="29"/>
      <c r="Z553" s="61" t="str">
        <f t="shared" si="241"/>
        <v>Compléter la colonne M</v>
      </c>
      <c r="AA553" s="62"/>
      <c r="AB553" s="29"/>
      <c r="AC553" s="205" t="str">
        <f>IF($M553="","Compléter la colonne M",IF(AA553="","Compléter la part variable",IF($M553=Données!$I$3,AA553,IF(AND($M553=Données!$I$2,AB553=""),"Compléter la colonne précédente",IF(AA553-AB553&lt;=0,0,IF(AB553&gt;=144.44,AA553-144.44,AA553-AB553))))))</f>
        <v>Compléter la colonne M</v>
      </c>
      <c r="AD553" s="197" t="str">
        <f>IF(AA553="","Compléter la part variable",IF(AND($M553=Données!$I$2,AB553=""),"Compléter mont. unit. versé pour le BTE",IF(AC553-$C$6&lt;0,0,AC553-$C$6)))</f>
        <v>Compléter la part variable</v>
      </c>
      <c r="AE553" s="192" t="str">
        <f t="shared" si="229"/>
        <v>Date signature contrat absente ou non conforme</v>
      </c>
      <c r="AF553" s="24"/>
      <c r="AG553" s="29"/>
      <c r="AH553" s="61" t="str">
        <f t="shared" si="242"/>
        <v>Compléter la colonne M</v>
      </c>
      <c r="AI553" s="62"/>
      <c r="AJ553" s="29"/>
      <c r="AK553" s="205" t="str">
        <f>IF($M553="","Compléter la colonne M",IF(AI553="","Compléter la part variable",IF($M553=Données!$I$3,AI553,IF(AND($M553=Données!$I$2,AJ553=""),"Compléter la colonne précédente",IF(AI553-AJ553&lt;=0,0,IF(AJ553&gt;=144.44,AI553-144.44,AI553-AJ553))))))</f>
        <v>Compléter la colonne M</v>
      </c>
      <c r="AL553" s="197" t="str">
        <f>IF(AI553="","Compléter la part variable",IF(AND($M553=Données!$I$2,AJ553=""),"Compléter mont. unit. versé pour le BTE",IF(AK553-$C$6&lt;0,0,AK553-$C$6)))</f>
        <v>Compléter la part variable</v>
      </c>
      <c r="AM553" s="192" t="str">
        <f t="shared" si="230"/>
        <v>Date signature contrat absente ou non conforme</v>
      </c>
      <c r="AN553" s="24"/>
      <c r="AO553" s="29"/>
      <c r="AP553" s="61" t="str">
        <f t="shared" si="243"/>
        <v>Compléter la colonne M</v>
      </c>
      <c r="AQ553" s="62"/>
      <c r="AR553" s="29"/>
      <c r="AS553" s="205" t="str">
        <f>IF($M553="","Compléter la colonne M",IF(AQ553="","Compléter la part variable",IF($M553=Données!$I$3,AQ553,IF(AND($M553=Données!$I$2,AR553=""),"Compléter la colonne précédente",IF(AQ553-AR553&lt;=0,0,IF(AR553&gt;=144.44,AQ553-144.44,AQ553-AR553))))))</f>
        <v>Compléter la colonne M</v>
      </c>
      <c r="AT553" s="197" t="str">
        <f>IF(AQ553="","Compléter la part variable",IF(AND($M553=Données!$I$2,AR553=""),"Compléter mont. unit. versé pour le BTE",IF(AS553-$C$6&lt;0,0,AS553-$C$6)))</f>
        <v>Compléter la part variable</v>
      </c>
      <c r="AU553" s="192" t="str">
        <f t="shared" si="231"/>
        <v>Date signature contrat absente ou non conforme</v>
      </c>
      <c r="AV553" s="24"/>
      <c r="AW553" s="29"/>
      <c r="AX553" s="61" t="str">
        <f t="shared" si="244"/>
        <v>Compléter la colonne M</v>
      </c>
      <c r="AY553" s="62"/>
      <c r="AZ553" s="29"/>
      <c r="BA553" s="205" t="str">
        <f>IF($M553="","Compléter la colonne M",IF(AY553="","Compléter la part variable",IF($M553=Données!$I$3,AY553,IF(AND($M553=Données!$I$2,AZ553=""),"Compléter la colonne précédente",IF(AY553-AZ553&lt;=0,0,IF(AZ553&gt;=144.44,AY553-144.44,AY553-AZ553))))))</f>
        <v>Compléter la colonne M</v>
      </c>
      <c r="BB553" s="197" t="str">
        <f>IF(AY553="","Compléter la part variable",IF(AND($M553=Données!$I$2,AZ553=""),"Compléter mont. unit. versé pour le BTE",IF(BA553-$C$6&lt;0,0,BA553-$C$6)))</f>
        <v>Compléter la part variable</v>
      </c>
      <c r="BC553" s="192" t="str">
        <f t="shared" si="232"/>
        <v>Date signature contrat absente ou non conforme</v>
      </c>
      <c r="BD553" s="24"/>
      <c r="BE553" s="29"/>
      <c r="BF553" s="61" t="str">
        <f t="shared" si="245"/>
        <v>Compléter la colonne M</v>
      </c>
      <c r="BG553" s="62"/>
      <c r="BH553" s="29"/>
      <c r="BI553" s="205" t="str">
        <f>IF($M553="","Compléter la colonne M",IF(BG553="","Compléter la part variable",IF($M553=Données!$I$3,BG553,IF(AND($M553=Données!$I$2,BH553=""),"Compléter la colonne précédente",IF(BG553-BH553&lt;=0,0,IF(BH553&gt;=144.44,BG553-144.44,BG553-BH553))))))</f>
        <v>Compléter la colonne M</v>
      </c>
      <c r="BJ553" s="197" t="str">
        <f>IF(BG553="","Compléter la part variable",IF(AND($M553=Données!$I$2,BH553=""),"Compléter mont. unit. versé pour le BTE",IF(BI553-$C$6&lt;0,0,BI553-$C$6)))</f>
        <v>Compléter la part variable</v>
      </c>
      <c r="BK553" s="192" t="str">
        <f t="shared" si="233"/>
        <v>Date signature contrat absente ou non conforme</v>
      </c>
      <c r="BL553" s="24"/>
      <c r="BM553" s="29"/>
      <c r="BN553" s="61" t="str">
        <f t="shared" si="246"/>
        <v>Compléter la colonne M</v>
      </c>
      <c r="BO553" s="62"/>
      <c r="BP553" s="29"/>
      <c r="BQ553" s="205" t="str">
        <f>IF($M553="","Compléter la colonne M",IF(BO553="","Compléter la part variable",IF($M553=Données!$I$3,BO553,IF(AND($M553=Données!$I$2,BP553=""),"Compléter la colonne précédente",IF(BO553-BP553&lt;=0,0,IF(BP553&gt;=144.44,BO553-144.44,BO553-BP553))))))</f>
        <v>Compléter la colonne M</v>
      </c>
      <c r="BR553" s="197" t="str">
        <f>IF(BO553="","Compléter la part variable",IF(AND($M553=Données!$I$2,BP553=""),"Compléter mont. unit. versé pour le BTE",IF(BQ553-$C$6&lt;0,0,BQ553-$C$6)))</f>
        <v>Compléter la part variable</v>
      </c>
      <c r="BS553" s="192" t="str">
        <f t="shared" si="234"/>
        <v>Date signature contrat absente ou non conforme</v>
      </c>
      <c r="BT553" s="24"/>
      <c r="BU553" s="29"/>
      <c r="BV553" s="61" t="str">
        <f t="shared" si="247"/>
        <v>Compléter la colonne M</v>
      </c>
      <c r="BW553" s="62"/>
      <c r="BX553" s="29"/>
      <c r="BY553" s="205" t="str">
        <f>IF($M553="","Compléter la colonne M",IF(BW553="","Compléter la part variable",IF($M553=Données!$I$3,BW553,IF(AND($M553=Données!$I$2,BX553=""),"Compléter la colonne précédente",IF(BW553-BX553&lt;=0,0,IF(BX553&gt;=144.44,BW553-144.44,BW553-BX553))))))</f>
        <v>Compléter la colonne M</v>
      </c>
      <c r="BZ553" s="197" t="str">
        <f>IF(BW553="","Compléter la part variable",IF(AND($M553=Données!$I$2,BX553=""),"Compléter mont. unit. versé pour le BTE",IF(BY553-$C$6&lt;0,0,BY553-$C$6)))</f>
        <v>Compléter la part variable</v>
      </c>
      <c r="CA553" s="192" t="str">
        <f t="shared" si="235"/>
        <v>Date signature contrat absente ou non conforme</v>
      </c>
      <c r="CB553" s="24"/>
      <c r="CC553" s="29"/>
      <c r="CD553" s="61" t="str">
        <f t="shared" si="248"/>
        <v>Compléter la colonne M</v>
      </c>
      <c r="CE553" s="62"/>
      <c r="CF553" s="29"/>
      <c r="CG553" s="205" t="str">
        <f>IF($M553="","Compléter la colonne M",IF(CE553="","Compléter la part variable",IF($M553=Données!$I$3,CE553,IF(AND($M553=Données!$I$2,CF553=""),"Compléter la colonne précédente",IF(CE553-CF553&lt;=0,0,IF(CF553&gt;=144.44,CE553-144.44,CE553-CF553))))))</f>
        <v>Compléter la colonne M</v>
      </c>
      <c r="CH553" s="197" t="str">
        <f>IF(CE553="","Compléter la part variable",IF(AND($M553=Données!$I$2,CF553=""),"Compléter mont. unit. versé pour le BTE",IF(CG553-$C$6&lt;0,0,CG553-$C$6)))</f>
        <v>Compléter la part variable</v>
      </c>
      <c r="CI553" s="192" t="str">
        <f t="shared" si="236"/>
        <v>Date signature contrat absente ou non conforme</v>
      </c>
      <c r="CJ553" s="24"/>
      <c r="CK553" s="29"/>
      <c r="CL553" s="61" t="str">
        <f t="shared" si="249"/>
        <v>Compléter la colonne M</v>
      </c>
      <c r="CM553" s="62"/>
      <c r="CN553" s="29"/>
      <c r="CO553" s="205" t="str">
        <f>IF($M553="","Compléter la colonne M",IF(CM553="","Compléter la part variable",IF($M553=Données!$I$3,CM553,IF(AND($M553=Données!$I$2,CN553=""),"Compléter la colonne précédente",IF(CM553-CN553&lt;=0,0,IF(CN553&gt;=144.44,CM553-144.44,CM553-CN553))))))</f>
        <v>Compléter la colonne M</v>
      </c>
      <c r="CP553" s="197" t="str">
        <f>IF(CM553="","Compléter la part variable",IF(AND($M553=Données!$I$2,CN553=""),"Compléter mont. unit. versé pour le BTE",IF(CO553-$C$6&lt;0,0,CO553-$C$6)))</f>
        <v>Compléter la part variable</v>
      </c>
      <c r="CQ553" s="192" t="str">
        <f t="shared" si="237"/>
        <v>Date signature contrat absente ou non conforme</v>
      </c>
      <c r="CR553" s="24"/>
      <c r="CS553" s="29"/>
      <c r="CT553" s="61" t="str">
        <f t="shared" si="250"/>
        <v>Compléter la colonne M</v>
      </c>
      <c r="CU553" s="62"/>
      <c r="CV553" s="29"/>
      <c r="CW553" s="205" t="str">
        <f>IF($M553="","Compléter la colonne M",IF(CU553="","Compléter la part variable",IF($M553=Données!$I$3,CU553,IF(AND($M553=Données!$I$2,CV553=""),"Compléter la colonne précédente",IF(CU553-CV553&lt;=0,0,IF(CV553&gt;=144.44,CU553-144.44,CU553-CV553))))))</f>
        <v>Compléter la colonne M</v>
      </c>
      <c r="CX553" s="197" t="str">
        <f>IF(CU553="","Compléter la part variable",IF(AND($M553=Données!$I$2,CV553=""),"Compléter mont. unit. versé pour le BTE",IF(CW553-$C$6&lt;0,0,CW553-$C$6)))</f>
        <v>Compléter la part variable</v>
      </c>
      <c r="CY553" s="192" t="str">
        <f t="shared" si="238"/>
        <v>Date signature contrat absente ou non conforme</v>
      </c>
      <c r="CZ553" s="24"/>
      <c r="DA553" s="29"/>
      <c r="DB553" s="61" t="str">
        <f t="shared" si="251"/>
        <v>Compléter la colonne M</v>
      </c>
      <c r="DC553" s="62"/>
      <c r="DD553" s="29"/>
      <c r="DE553" s="205" t="str">
        <f>IF($M553="","Compléter la colonne M",IF(DC553="","Compléter la part variable",IF($M553=Données!$I$3,DC553,IF(AND($M553=Données!$I$2,DD553=""),"Compléter la colonne précédente",IF(DC553-DD553&lt;=0,0,IF(DD553&gt;=144.44,DC553-144.44,DC553-DD553))))))</f>
        <v>Compléter la colonne M</v>
      </c>
      <c r="DF553" s="197" t="str">
        <f>IF(DC553="","Compléter la part variable",IF(AND($M553=Données!$I$2,DD553=""),"Compléter mont. unit. versé pour le BTE",IF(DE553-$C$6&lt;0,0,DE553-$C$6)))</f>
        <v>Compléter la part variable</v>
      </c>
      <c r="DG553" s="192" t="str">
        <f t="shared" si="239"/>
        <v>Date signature contrat absente ou non conforme</v>
      </c>
      <c r="DH553" s="106" t="str">
        <f t="shared" si="226"/>
        <v>Remplir les colonnes M,N, Q et P</v>
      </c>
      <c r="DI553" s="153" t="str">
        <f t="shared" si="227"/>
        <v>Remplir les colonnes M, N, Q et P</v>
      </c>
      <c r="DJ553" s="28" t="str">
        <f t="shared" si="228"/>
        <v>Remplir les colonnes M, N, Q et P</v>
      </c>
      <c r="DK553"/>
      <c r="DL553"/>
    </row>
    <row r="554" spans="1:116" x14ac:dyDescent="0.3">
      <c r="A554" s="132"/>
      <c r="B554" s="165"/>
      <c r="C554" s="43"/>
      <c r="D554" s="43"/>
      <c r="E554" s="43"/>
      <c r="F554" s="43"/>
      <c r="G554" s="133"/>
      <c r="H554" s="59"/>
      <c r="I554" s="29"/>
      <c r="J554" s="167"/>
      <c r="K554" s="167"/>
      <c r="L554" s="168"/>
      <c r="M554" s="141"/>
      <c r="N554" s="119"/>
      <c r="O554" s="69"/>
      <c r="P554" s="69"/>
      <c r="Q554" s="145"/>
      <c r="R554" s="24"/>
      <c r="S554" s="29"/>
      <c r="T554" s="61" t="str">
        <f t="shared" si="240"/>
        <v>Compléter la colonne M</v>
      </c>
      <c r="U554" s="62"/>
      <c r="V554" s="103" t="str">
        <f t="shared" si="224"/>
        <v>Compléter la colonne précédente</v>
      </c>
      <c r="W554" s="192" t="str">
        <f t="shared" si="225"/>
        <v>Date signature contrat absente ou non conforme</v>
      </c>
      <c r="X554" s="24"/>
      <c r="Y554" s="29"/>
      <c r="Z554" s="61" t="str">
        <f t="shared" si="241"/>
        <v>Compléter la colonne M</v>
      </c>
      <c r="AA554" s="62"/>
      <c r="AB554" s="29"/>
      <c r="AC554" s="205" t="str">
        <f>IF($M554="","Compléter la colonne M",IF(AA554="","Compléter la part variable",IF($M554=Données!$I$3,AA554,IF(AND($M554=Données!$I$2,AB554=""),"Compléter la colonne précédente",IF(AA554-AB554&lt;=0,0,IF(AB554&gt;=144.44,AA554-144.44,AA554-AB554))))))</f>
        <v>Compléter la colonne M</v>
      </c>
      <c r="AD554" s="197" t="str">
        <f>IF(AA554="","Compléter la part variable",IF(AND($M554=Données!$I$2,AB554=""),"Compléter mont. unit. versé pour le BTE",IF(AC554-$C$6&lt;0,0,AC554-$C$6)))</f>
        <v>Compléter la part variable</v>
      </c>
      <c r="AE554" s="192" t="str">
        <f t="shared" si="229"/>
        <v>Date signature contrat absente ou non conforme</v>
      </c>
      <c r="AF554" s="24"/>
      <c r="AG554" s="29"/>
      <c r="AH554" s="61" t="str">
        <f t="shared" si="242"/>
        <v>Compléter la colonne M</v>
      </c>
      <c r="AI554" s="62"/>
      <c r="AJ554" s="29"/>
      <c r="AK554" s="205" t="str">
        <f>IF($M554="","Compléter la colonne M",IF(AI554="","Compléter la part variable",IF($M554=Données!$I$3,AI554,IF(AND($M554=Données!$I$2,AJ554=""),"Compléter la colonne précédente",IF(AI554-AJ554&lt;=0,0,IF(AJ554&gt;=144.44,AI554-144.44,AI554-AJ554))))))</f>
        <v>Compléter la colonne M</v>
      </c>
      <c r="AL554" s="197" t="str">
        <f>IF(AI554="","Compléter la part variable",IF(AND($M554=Données!$I$2,AJ554=""),"Compléter mont. unit. versé pour le BTE",IF(AK554-$C$6&lt;0,0,AK554-$C$6)))</f>
        <v>Compléter la part variable</v>
      </c>
      <c r="AM554" s="192" t="str">
        <f t="shared" si="230"/>
        <v>Date signature contrat absente ou non conforme</v>
      </c>
      <c r="AN554" s="24"/>
      <c r="AO554" s="29"/>
      <c r="AP554" s="61" t="str">
        <f t="shared" si="243"/>
        <v>Compléter la colonne M</v>
      </c>
      <c r="AQ554" s="62"/>
      <c r="AR554" s="29"/>
      <c r="AS554" s="205" t="str">
        <f>IF($M554="","Compléter la colonne M",IF(AQ554="","Compléter la part variable",IF($M554=Données!$I$3,AQ554,IF(AND($M554=Données!$I$2,AR554=""),"Compléter la colonne précédente",IF(AQ554-AR554&lt;=0,0,IF(AR554&gt;=144.44,AQ554-144.44,AQ554-AR554))))))</f>
        <v>Compléter la colonne M</v>
      </c>
      <c r="AT554" s="197" t="str">
        <f>IF(AQ554="","Compléter la part variable",IF(AND($M554=Données!$I$2,AR554=""),"Compléter mont. unit. versé pour le BTE",IF(AS554-$C$6&lt;0,0,AS554-$C$6)))</f>
        <v>Compléter la part variable</v>
      </c>
      <c r="AU554" s="192" t="str">
        <f t="shared" si="231"/>
        <v>Date signature contrat absente ou non conforme</v>
      </c>
      <c r="AV554" s="24"/>
      <c r="AW554" s="29"/>
      <c r="AX554" s="61" t="str">
        <f t="shared" si="244"/>
        <v>Compléter la colonne M</v>
      </c>
      <c r="AY554" s="62"/>
      <c r="AZ554" s="29"/>
      <c r="BA554" s="205" t="str">
        <f>IF($M554="","Compléter la colonne M",IF(AY554="","Compléter la part variable",IF($M554=Données!$I$3,AY554,IF(AND($M554=Données!$I$2,AZ554=""),"Compléter la colonne précédente",IF(AY554-AZ554&lt;=0,0,IF(AZ554&gt;=144.44,AY554-144.44,AY554-AZ554))))))</f>
        <v>Compléter la colonne M</v>
      </c>
      <c r="BB554" s="197" t="str">
        <f>IF(AY554="","Compléter la part variable",IF(AND($M554=Données!$I$2,AZ554=""),"Compléter mont. unit. versé pour le BTE",IF(BA554-$C$6&lt;0,0,BA554-$C$6)))</f>
        <v>Compléter la part variable</v>
      </c>
      <c r="BC554" s="192" t="str">
        <f t="shared" si="232"/>
        <v>Date signature contrat absente ou non conforme</v>
      </c>
      <c r="BD554" s="24"/>
      <c r="BE554" s="29"/>
      <c r="BF554" s="61" t="str">
        <f t="shared" si="245"/>
        <v>Compléter la colonne M</v>
      </c>
      <c r="BG554" s="62"/>
      <c r="BH554" s="29"/>
      <c r="BI554" s="205" t="str">
        <f>IF($M554="","Compléter la colonne M",IF(BG554="","Compléter la part variable",IF($M554=Données!$I$3,BG554,IF(AND($M554=Données!$I$2,BH554=""),"Compléter la colonne précédente",IF(BG554-BH554&lt;=0,0,IF(BH554&gt;=144.44,BG554-144.44,BG554-BH554))))))</f>
        <v>Compléter la colonne M</v>
      </c>
      <c r="BJ554" s="197" t="str">
        <f>IF(BG554="","Compléter la part variable",IF(AND($M554=Données!$I$2,BH554=""),"Compléter mont. unit. versé pour le BTE",IF(BI554-$C$6&lt;0,0,BI554-$C$6)))</f>
        <v>Compléter la part variable</v>
      </c>
      <c r="BK554" s="192" t="str">
        <f t="shared" si="233"/>
        <v>Date signature contrat absente ou non conforme</v>
      </c>
      <c r="BL554" s="24"/>
      <c r="BM554" s="29"/>
      <c r="BN554" s="61" t="str">
        <f t="shared" si="246"/>
        <v>Compléter la colonne M</v>
      </c>
      <c r="BO554" s="62"/>
      <c r="BP554" s="29"/>
      <c r="BQ554" s="205" t="str">
        <f>IF($M554="","Compléter la colonne M",IF(BO554="","Compléter la part variable",IF($M554=Données!$I$3,BO554,IF(AND($M554=Données!$I$2,BP554=""),"Compléter la colonne précédente",IF(BO554-BP554&lt;=0,0,IF(BP554&gt;=144.44,BO554-144.44,BO554-BP554))))))</f>
        <v>Compléter la colonne M</v>
      </c>
      <c r="BR554" s="197" t="str">
        <f>IF(BO554="","Compléter la part variable",IF(AND($M554=Données!$I$2,BP554=""),"Compléter mont. unit. versé pour le BTE",IF(BQ554-$C$6&lt;0,0,BQ554-$C$6)))</f>
        <v>Compléter la part variable</v>
      </c>
      <c r="BS554" s="192" t="str">
        <f t="shared" si="234"/>
        <v>Date signature contrat absente ou non conforme</v>
      </c>
      <c r="BT554" s="24"/>
      <c r="BU554" s="29"/>
      <c r="BV554" s="61" t="str">
        <f t="shared" si="247"/>
        <v>Compléter la colonne M</v>
      </c>
      <c r="BW554" s="62"/>
      <c r="BX554" s="29"/>
      <c r="BY554" s="205" t="str">
        <f>IF($M554="","Compléter la colonne M",IF(BW554="","Compléter la part variable",IF($M554=Données!$I$3,BW554,IF(AND($M554=Données!$I$2,BX554=""),"Compléter la colonne précédente",IF(BW554-BX554&lt;=0,0,IF(BX554&gt;=144.44,BW554-144.44,BW554-BX554))))))</f>
        <v>Compléter la colonne M</v>
      </c>
      <c r="BZ554" s="197" t="str">
        <f>IF(BW554="","Compléter la part variable",IF(AND($M554=Données!$I$2,BX554=""),"Compléter mont. unit. versé pour le BTE",IF(BY554-$C$6&lt;0,0,BY554-$C$6)))</f>
        <v>Compléter la part variable</v>
      </c>
      <c r="CA554" s="192" t="str">
        <f t="shared" si="235"/>
        <v>Date signature contrat absente ou non conforme</v>
      </c>
      <c r="CB554" s="24"/>
      <c r="CC554" s="29"/>
      <c r="CD554" s="61" t="str">
        <f t="shared" si="248"/>
        <v>Compléter la colonne M</v>
      </c>
      <c r="CE554" s="62"/>
      <c r="CF554" s="29"/>
      <c r="CG554" s="205" t="str">
        <f>IF($M554="","Compléter la colonne M",IF(CE554="","Compléter la part variable",IF($M554=Données!$I$3,CE554,IF(AND($M554=Données!$I$2,CF554=""),"Compléter la colonne précédente",IF(CE554-CF554&lt;=0,0,IF(CF554&gt;=144.44,CE554-144.44,CE554-CF554))))))</f>
        <v>Compléter la colonne M</v>
      </c>
      <c r="CH554" s="197" t="str">
        <f>IF(CE554="","Compléter la part variable",IF(AND($M554=Données!$I$2,CF554=""),"Compléter mont. unit. versé pour le BTE",IF(CG554-$C$6&lt;0,0,CG554-$C$6)))</f>
        <v>Compléter la part variable</v>
      </c>
      <c r="CI554" s="192" t="str">
        <f t="shared" si="236"/>
        <v>Date signature contrat absente ou non conforme</v>
      </c>
      <c r="CJ554" s="24"/>
      <c r="CK554" s="29"/>
      <c r="CL554" s="61" t="str">
        <f t="shared" si="249"/>
        <v>Compléter la colonne M</v>
      </c>
      <c r="CM554" s="62"/>
      <c r="CN554" s="29"/>
      <c r="CO554" s="205" t="str">
        <f>IF($M554="","Compléter la colonne M",IF(CM554="","Compléter la part variable",IF($M554=Données!$I$3,CM554,IF(AND($M554=Données!$I$2,CN554=""),"Compléter la colonne précédente",IF(CM554-CN554&lt;=0,0,IF(CN554&gt;=144.44,CM554-144.44,CM554-CN554))))))</f>
        <v>Compléter la colonne M</v>
      </c>
      <c r="CP554" s="197" t="str">
        <f>IF(CM554="","Compléter la part variable",IF(AND($M554=Données!$I$2,CN554=""),"Compléter mont. unit. versé pour le BTE",IF(CO554-$C$6&lt;0,0,CO554-$C$6)))</f>
        <v>Compléter la part variable</v>
      </c>
      <c r="CQ554" s="192" t="str">
        <f t="shared" si="237"/>
        <v>Date signature contrat absente ou non conforme</v>
      </c>
      <c r="CR554" s="24"/>
      <c r="CS554" s="29"/>
      <c r="CT554" s="61" t="str">
        <f t="shared" si="250"/>
        <v>Compléter la colonne M</v>
      </c>
      <c r="CU554" s="62"/>
      <c r="CV554" s="29"/>
      <c r="CW554" s="205" t="str">
        <f>IF($M554="","Compléter la colonne M",IF(CU554="","Compléter la part variable",IF($M554=Données!$I$3,CU554,IF(AND($M554=Données!$I$2,CV554=""),"Compléter la colonne précédente",IF(CU554-CV554&lt;=0,0,IF(CV554&gt;=144.44,CU554-144.44,CU554-CV554))))))</f>
        <v>Compléter la colonne M</v>
      </c>
      <c r="CX554" s="197" t="str">
        <f>IF(CU554="","Compléter la part variable",IF(AND($M554=Données!$I$2,CV554=""),"Compléter mont. unit. versé pour le BTE",IF(CW554-$C$6&lt;0,0,CW554-$C$6)))</f>
        <v>Compléter la part variable</v>
      </c>
      <c r="CY554" s="192" t="str">
        <f t="shared" si="238"/>
        <v>Date signature contrat absente ou non conforme</v>
      </c>
      <c r="CZ554" s="24"/>
      <c r="DA554" s="29"/>
      <c r="DB554" s="61" t="str">
        <f t="shared" si="251"/>
        <v>Compléter la colonne M</v>
      </c>
      <c r="DC554" s="62"/>
      <c r="DD554" s="29"/>
      <c r="DE554" s="205" t="str">
        <f>IF($M554="","Compléter la colonne M",IF(DC554="","Compléter la part variable",IF($M554=Données!$I$3,DC554,IF(AND($M554=Données!$I$2,DD554=""),"Compléter la colonne précédente",IF(DC554-DD554&lt;=0,0,IF(DD554&gt;=144.44,DC554-144.44,DC554-DD554))))))</f>
        <v>Compléter la colonne M</v>
      </c>
      <c r="DF554" s="197" t="str">
        <f>IF(DC554="","Compléter la part variable",IF(AND($M554=Données!$I$2,DD554=""),"Compléter mont. unit. versé pour le BTE",IF(DE554-$C$6&lt;0,0,DE554-$C$6)))</f>
        <v>Compléter la part variable</v>
      </c>
      <c r="DG554" s="192" t="str">
        <f t="shared" si="239"/>
        <v>Date signature contrat absente ou non conforme</v>
      </c>
      <c r="DH554" s="106" t="str">
        <f t="shared" si="226"/>
        <v>Remplir les colonnes M,N, Q et P</v>
      </c>
      <c r="DI554" s="153" t="str">
        <f t="shared" si="227"/>
        <v>Remplir les colonnes M, N, Q et P</v>
      </c>
      <c r="DJ554" s="28" t="str">
        <f t="shared" si="228"/>
        <v>Remplir les colonnes M, N, Q et P</v>
      </c>
      <c r="DK554"/>
      <c r="DL554"/>
    </row>
    <row r="555" spans="1:116" x14ac:dyDescent="0.3">
      <c r="A555" s="132"/>
      <c r="B555" s="165"/>
      <c r="C555" s="43"/>
      <c r="D555" s="43"/>
      <c r="E555" s="43"/>
      <c r="F555" s="43"/>
      <c r="G555" s="133"/>
      <c r="H555" s="59"/>
      <c r="I555" s="29"/>
      <c r="J555" s="167"/>
      <c r="K555" s="167"/>
      <c r="L555" s="168"/>
      <c r="M555" s="141"/>
      <c r="N555" s="119"/>
      <c r="O555" s="69"/>
      <c r="P555" s="69"/>
      <c r="Q555" s="145"/>
      <c r="R555" s="24"/>
      <c r="S555" s="29"/>
      <c r="T555" s="61" t="str">
        <f t="shared" si="240"/>
        <v>Compléter la colonne M</v>
      </c>
      <c r="U555" s="62"/>
      <c r="V555" s="103" t="str">
        <f t="shared" si="224"/>
        <v>Compléter la colonne précédente</v>
      </c>
      <c r="W555" s="192" t="str">
        <f t="shared" si="225"/>
        <v>Date signature contrat absente ou non conforme</v>
      </c>
      <c r="X555" s="24"/>
      <c r="Y555" s="29"/>
      <c r="Z555" s="61" t="str">
        <f t="shared" si="241"/>
        <v>Compléter la colonne M</v>
      </c>
      <c r="AA555" s="62"/>
      <c r="AB555" s="29"/>
      <c r="AC555" s="205" t="str">
        <f>IF($M555="","Compléter la colonne M",IF(AA555="","Compléter la part variable",IF($M555=Données!$I$3,AA555,IF(AND($M555=Données!$I$2,AB555=""),"Compléter la colonne précédente",IF(AA555-AB555&lt;=0,0,IF(AB555&gt;=144.44,AA555-144.44,AA555-AB555))))))</f>
        <v>Compléter la colonne M</v>
      </c>
      <c r="AD555" s="197" t="str">
        <f>IF(AA555="","Compléter la part variable",IF(AND($M555=Données!$I$2,AB555=""),"Compléter mont. unit. versé pour le BTE",IF(AC555-$C$6&lt;0,0,AC555-$C$6)))</f>
        <v>Compléter la part variable</v>
      </c>
      <c r="AE555" s="192" t="str">
        <f t="shared" si="229"/>
        <v>Date signature contrat absente ou non conforme</v>
      </c>
      <c r="AF555" s="24"/>
      <c r="AG555" s="29"/>
      <c r="AH555" s="61" t="str">
        <f t="shared" si="242"/>
        <v>Compléter la colonne M</v>
      </c>
      <c r="AI555" s="62"/>
      <c r="AJ555" s="29"/>
      <c r="AK555" s="205" t="str">
        <f>IF($M555="","Compléter la colonne M",IF(AI555="","Compléter la part variable",IF($M555=Données!$I$3,AI555,IF(AND($M555=Données!$I$2,AJ555=""),"Compléter la colonne précédente",IF(AI555-AJ555&lt;=0,0,IF(AJ555&gt;=144.44,AI555-144.44,AI555-AJ555))))))</f>
        <v>Compléter la colonne M</v>
      </c>
      <c r="AL555" s="197" t="str">
        <f>IF(AI555="","Compléter la part variable",IF(AND($M555=Données!$I$2,AJ555=""),"Compléter mont. unit. versé pour le BTE",IF(AK555-$C$6&lt;0,0,AK555-$C$6)))</f>
        <v>Compléter la part variable</v>
      </c>
      <c r="AM555" s="192" t="str">
        <f t="shared" si="230"/>
        <v>Date signature contrat absente ou non conforme</v>
      </c>
      <c r="AN555" s="24"/>
      <c r="AO555" s="29"/>
      <c r="AP555" s="61" t="str">
        <f t="shared" si="243"/>
        <v>Compléter la colonne M</v>
      </c>
      <c r="AQ555" s="62"/>
      <c r="AR555" s="29"/>
      <c r="AS555" s="205" t="str">
        <f>IF($M555="","Compléter la colonne M",IF(AQ555="","Compléter la part variable",IF($M555=Données!$I$3,AQ555,IF(AND($M555=Données!$I$2,AR555=""),"Compléter la colonne précédente",IF(AQ555-AR555&lt;=0,0,IF(AR555&gt;=144.44,AQ555-144.44,AQ555-AR555))))))</f>
        <v>Compléter la colonne M</v>
      </c>
      <c r="AT555" s="197" t="str">
        <f>IF(AQ555="","Compléter la part variable",IF(AND($M555=Données!$I$2,AR555=""),"Compléter mont. unit. versé pour le BTE",IF(AS555-$C$6&lt;0,0,AS555-$C$6)))</f>
        <v>Compléter la part variable</v>
      </c>
      <c r="AU555" s="192" t="str">
        <f t="shared" si="231"/>
        <v>Date signature contrat absente ou non conforme</v>
      </c>
      <c r="AV555" s="24"/>
      <c r="AW555" s="29"/>
      <c r="AX555" s="61" t="str">
        <f t="shared" si="244"/>
        <v>Compléter la colonne M</v>
      </c>
      <c r="AY555" s="62"/>
      <c r="AZ555" s="29"/>
      <c r="BA555" s="205" t="str">
        <f>IF($M555="","Compléter la colonne M",IF(AY555="","Compléter la part variable",IF($M555=Données!$I$3,AY555,IF(AND($M555=Données!$I$2,AZ555=""),"Compléter la colonne précédente",IF(AY555-AZ555&lt;=0,0,IF(AZ555&gt;=144.44,AY555-144.44,AY555-AZ555))))))</f>
        <v>Compléter la colonne M</v>
      </c>
      <c r="BB555" s="197" t="str">
        <f>IF(AY555="","Compléter la part variable",IF(AND($M555=Données!$I$2,AZ555=""),"Compléter mont. unit. versé pour le BTE",IF(BA555-$C$6&lt;0,0,BA555-$C$6)))</f>
        <v>Compléter la part variable</v>
      </c>
      <c r="BC555" s="192" t="str">
        <f t="shared" si="232"/>
        <v>Date signature contrat absente ou non conforme</v>
      </c>
      <c r="BD555" s="24"/>
      <c r="BE555" s="29"/>
      <c r="BF555" s="61" t="str">
        <f t="shared" si="245"/>
        <v>Compléter la colonne M</v>
      </c>
      <c r="BG555" s="62"/>
      <c r="BH555" s="29"/>
      <c r="BI555" s="205" t="str">
        <f>IF($M555="","Compléter la colonne M",IF(BG555="","Compléter la part variable",IF($M555=Données!$I$3,BG555,IF(AND($M555=Données!$I$2,BH555=""),"Compléter la colonne précédente",IF(BG555-BH555&lt;=0,0,IF(BH555&gt;=144.44,BG555-144.44,BG555-BH555))))))</f>
        <v>Compléter la colonne M</v>
      </c>
      <c r="BJ555" s="197" t="str">
        <f>IF(BG555="","Compléter la part variable",IF(AND($M555=Données!$I$2,BH555=""),"Compléter mont. unit. versé pour le BTE",IF(BI555-$C$6&lt;0,0,BI555-$C$6)))</f>
        <v>Compléter la part variable</v>
      </c>
      <c r="BK555" s="192" t="str">
        <f t="shared" si="233"/>
        <v>Date signature contrat absente ou non conforme</v>
      </c>
      <c r="BL555" s="24"/>
      <c r="BM555" s="29"/>
      <c r="BN555" s="61" t="str">
        <f t="shared" si="246"/>
        <v>Compléter la colonne M</v>
      </c>
      <c r="BO555" s="62"/>
      <c r="BP555" s="29"/>
      <c r="BQ555" s="205" t="str">
        <f>IF($M555="","Compléter la colonne M",IF(BO555="","Compléter la part variable",IF($M555=Données!$I$3,BO555,IF(AND($M555=Données!$I$2,BP555=""),"Compléter la colonne précédente",IF(BO555-BP555&lt;=0,0,IF(BP555&gt;=144.44,BO555-144.44,BO555-BP555))))))</f>
        <v>Compléter la colonne M</v>
      </c>
      <c r="BR555" s="197" t="str">
        <f>IF(BO555="","Compléter la part variable",IF(AND($M555=Données!$I$2,BP555=""),"Compléter mont. unit. versé pour le BTE",IF(BQ555-$C$6&lt;0,0,BQ555-$C$6)))</f>
        <v>Compléter la part variable</v>
      </c>
      <c r="BS555" s="192" t="str">
        <f t="shared" si="234"/>
        <v>Date signature contrat absente ou non conforme</v>
      </c>
      <c r="BT555" s="24"/>
      <c r="BU555" s="29"/>
      <c r="BV555" s="61" t="str">
        <f t="shared" si="247"/>
        <v>Compléter la colonne M</v>
      </c>
      <c r="BW555" s="62"/>
      <c r="BX555" s="29"/>
      <c r="BY555" s="205" t="str">
        <f>IF($M555="","Compléter la colonne M",IF(BW555="","Compléter la part variable",IF($M555=Données!$I$3,BW555,IF(AND($M555=Données!$I$2,BX555=""),"Compléter la colonne précédente",IF(BW555-BX555&lt;=0,0,IF(BX555&gt;=144.44,BW555-144.44,BW555-BX555))))))</f>
        <v>Compléter la colonne M</v>
      </c>
      <c r="BZ555" s="197" t="str">
        <f>IF(BW555="","Compléter la part variable",IF(AND($M555=Données!$I$2,BX555=""),"Compléter mont. unit. versé pour le BTE",IF(BY555-$C$6&lt;0,0,BY555-$C$6)))</f>
        <v>Compléter la part variable</v>
      </c>
      <c r="CA555" s="192" t="str">
        <f t="shared" si="235"/>
        <v>Date signature contrat absente ou non conforme</v>
      </c>
      <c r="CB555" s="24"/>
      <c r="CC555" s="29"/>
      <c r="CD555" s="61" t="str">
        <f t="shared" si="248"/>
        <v>Compléter la colonne M</v>
      </c>
      <c r="CE555" s="62"/>
      <c r="CF555" s="29"/>
      <c r="CG555" s="205" t="str">
        <f>IF($M555="","Compléter la colonne M",IF(CE555="","Compléter la part variable",IF($M555=Données!$I$3,CE555,IF(AND($M555=Données!$I$2,CF555=""),"Compléter la colonne précédente",IF(CE555-CF555&lt;=0,0,IF(CF555&gt;=144.44,CE555-144.44,CE555-CF555))))))</f>
        <v>Compléter la colonne M</v>
      </c>
      <c r="CH555" s="197" t="str">
        <f>IF(CE555="","Compléter la part variable",IF(AND($M555=Données!$I$2,CF555=""),"Compléter mont. unit. versé pour le BTE",IF(CG555-$C$6&lt;0,0,CG555-$C$6)))</f>
        <v>Compléter la part variable</v>
      </c>
      <c r="CI555" s="192" t="str">
        <f t="shared" si="236"/>
        <v>Date signature contrat absente ou non conforme</v>
      </c>
      <c r="CJ555" s="24"/>
      <c r="CK555" s="29"/>
      <c r="CL555" s="61" t="str">
        <f t="shared" si="249"/>
        <v>Compléter la colonne M</v>
      </c>
      <c r="CM555" s="62"/>
      <c r="CN555" s="29"/>
      <c r="CO555" s="205" t="str">
        <f>IF($M555="","Compléter la colonne M",IF(CM555="","Compléter la part variable",IF($M555=Données!$I$3,CM555,IF(AND($M555=Données!$I$2,CN555=""),"Compléter la colonne précédente",IF(CM555-CN555&lt;=0,0,IF(CN555&gt;=144.44,CM555-144.44,CM555-CN555))))))</f>
        <v>Compléter la colonne M</v>
      </c>
      <c r="CP555" s="197" t="str">
        <f>IF(CM555="","Compléter la part variable",IF(AND($M555=Données!$I$2,CN555=""),"Compléter mont. unit. versé pour le BTE",IF(CO555-$C$6&lt;0,0,CO555-$C$6)))</f>
        <v>Compléter la part variable</v>
      </c>
      <c r="CQ555" s="192" t="str">
        <f t="shared" si="237"/>
        <v>Date signature contrat absente ou non conforme</v>
      </c>
      <c r="CR555" s="24"/>
      <c r="CS555" s="29"/>
      <c r="CT555" s="61" t="str">
        <f t="shared" si="250"/>
        <v>Compléter la colonne M</v>
      </c>
      <c r="CU555" s="62"/>
      <c r="CV555" s="29"/>
      <c r="CW555" s="205" t="str">
        <f>IF($M555="","Compléter la colonne M",IF(CU555="","Compléter la part variable",IF($M555=Données!$I$3,CU555,IF(AND($M555=Données!$I$2,CV555=""),"Compléter la colonne précédente",IF(CU555-CV555&lt;=0,0,IF(CV555&gt;=144.44,CU555-144.44,CU555-CV555))))))</f>
        <v>Compléter la colonne M</v>
      </c>
      <c r="CX555" s="197" t="str">
        <f>IF(CU555="","Compléter la part variable",IF(AND($M555=Données!$I$2,CV555=""),"Compléter mont. unit. versé pour le BTE",IF(CW555-$C$6&lt;0,0,CW555-$C$6)))</f>
        <v>Compléter la part variable</v>
      </c>
      <c r="CY555" s="192" t="str">
        <f t="shared" si="238"/>
        <v>Date signature contrat absente ou non conforme</v>
      </c>
      <c r="CZ555" s="24"/>
      <c r="DA555" s="29"/>
      <c r="DB555" s="61" t="str">
        <f t="shared" si="251"/>
        <v>Compléter la colonne M</v>
      </c>
      <c r="DC555" s="62"/>
      <c r="DD555" s="29"/>
      <c r="DE555" s="205" t="str">
        <f>IF($M555="","Compléter la colonne M",IF(DC555="","Compléter la part variable",IF($M555=Données!$I$3,DC555,IF(AND($M555=Données!$I$2,DD555=""),"Compléter la colonne précédente",IF(DC555-DD555&lt;=0,0,IF(DD555&gt;=144.44,DC555-144.44,DC555-DD555))))))</f>
        <v>Compléter la colonne M</v>
      </c>
      <c r="DF555" s="197" t="str">
        <f>IF(DC555="","Compléter la part variable",IF(AND($M555=Données!$I$2,DD555=""),"Compléter mont. unit. versé pour le BTE",IF(DE555-$C$6&lt;0,0,DE555-$C$6)))</f>
        <v>Compléter la part variable</v>
      </c>
      <c r="DG555" s="192" t="str">
        <f t="shared" si="239"/>
        <v>Date signature contrat absente ou non conforme</v>
      </c>
      <c r="DH555" s="106" t="str">
        <f t="shared" si="226"/>
        <v>Remplir les colonnes M,N, Q et P</v>
      </c>
      <c r="DI555" s="153" t="str">
        <f t="shared" si="227"/>
        <v>Remplir les colonnes M, N, Q et P</v>
      </c>
      <c r="DJ555" s="28" t="str">
        <f t="shared" si="228"/>
        <v>Remplir les colonnes M, N, Q et P</v>
      </c>
      <c r="DK555"/>
      <c r="DL555"/>
    </row>
    <row r="556" spans="1:116" x14ac:dyDescent="0.3">
      <c r="A556" s="132"/>
      <c r="B556" s="165"/>
      <c r="C556" s="43"/>
      <c r="D556" s="43"/>
      <c r="E556" s="43"/>
      <c r="F556" s="43"/>
      <c r="G556" s="133"/>
      <c r="H556" s="59"/>
      <c r="I556" s="29"/>
      <c r="J556" s="167"/>
      <c r="K556" s="167"/>
      <c r="L556" s="168"/>
      <c r="M556" s="141"/>
      <c r="N556" s="119"/>
      <c r="O556" s="69"/>
      <c r="P556" s="69"/>
      <c r="Q556" s="145"/>
      <c r="R556" s="24"/>
      <c r="S556" s="29"/>
      <c r="T556" s="61" t="str">
        <f t="shared" si="240"/>
        <v>Compléter la colonne M</v>
      </c>
      <c r="U556" s="62"/>
      <c r="V556" s="103" t="str">
        <f t="shared" si="224"/>
        <v>Compléter la colonne précédente</v>
      </c>
      <c r="W556" s="192" t="str">
        <f t="shared" si="225"/>
        <v>Date signature contrat absente ou non conforme</v>
      </c>
      <c r="X556" s="24"/>
      <c r="Y556" s="29"/>
      <c r="Z556" s="61" t="str">
        <f t="shared" si="241"/>
        <v>Compléter la colonne M</v>
      </c>
      <c r="AA556" s="62"/>
      <c r="AB556" s="29"/>
      <c r="AC556" s="205" t="str">
        <f>IF($M556="","Compléter la colonne M",IF(AA556="","Compléter la part variable",IF($M556=Données!$I$3,AA556,IF(AND($M556=Données!$I$2,AB556=""),"Compléter la colonne précédente",IF(AA556-AB556&lt;=0,0,IF(AB556&gt;=144.44,AA556-144.44,AA556-AB556))))))</f>
        <v>Compléter la colonne M</v>
      </c>
      <c r="AD556" s="197" t="str">
        <f>IF(AA556="","Compléter la part variable",IF(AND($M556=Données!$I$2,AB556=""),"Compléter mont. unit. versé pour le BTE",IF(AC556-$C$6&lt;0,0,AC556-$C$6)))</f>
        <v>Compléter la part variable</v>
      </c>
      <c r="AE556" s="192" t="str">
        <f t="shared" si="229"/>
        <v>Date signature contrat absente ou non conforme</v>
      </c>
      <c r="AF556" s="24"/>
      <c r="AG556" s="29"/>
      <c r="AH556" s="61" t="str">
        <f t="shared" si="242"/>
        <v>Compléter la colonne M</v>
      </c>
      <c r="AI556" s="62"/>
      <c r="AJ556" s="29"/>
      <c r="AK556" s="205" t="str">
        <f>IF($M556="","Compléter la colonne M",IF(AI556="","Compléter la part variable",IF($M556=Données!$I$3,AI556,IF(AND($M556=Données!$I$2,AJ556=""),"Compléter la colonne précédente",IF(AI556-AJ556&lt;=0,0,IF(AJ556&gt;=144.44,AI556-144.44,AI556-AJ556))))))</f>
        <v>Compléter la colonne M</v>
      </c>
      <c r="AL556" s="197" t="str">
        <f>IF(AI556="","Compléter la part variable",IF(AND($M556=Données!$I$2,AJ556=""),"Compléter mont. unit. versé pour le BTE",IF(AK556-$C$6&lt;0,0,AK556-$C$6)))</f>
        <v>Compléter la part variable</v>
      </c>
      <c r="AM556" s="192" t="str">
        <f t="shared" si="230"/>
        <v>Date signature contrat absente ou non conforme</v>
      </c>
      <c r="AN556" s="24"/>
      <c r="AO556" s="29"/>
      <c r="AP556" s="61" t="str">
        <f t="shared" si="243"/>
        <v>Compléter la colonne M</v>
      </c>
      <c r="AQ556" s="62"/>
      <c r="AR556" s="29"/>
      <c r="AS556" s="205" t="str">
        <f>IF($M556="","Compléter la colonne M",IF(AQ556="","Compléter la part variable",IF($M556=Données!$I$3,AQ556,IF(AND($M556=Données!$I$2,AR556=""),"Compléter la colonne précédente",IF(AQ556-AR556&lt;=0,0,IF(AR556&gt;=144.44,AQ556-144.44,AQ556-AR556))))))</f>
        <v>Compléter la colonne M</v>
      </c>
      <c r="AT556" s="197" t="str">
        <f>IF(AQ556="","Compléter la part variable",IF(AND($M556=Données!$I$2,AR556=""),"Compléter mont. unit. versé pour le BTE",IF(AS556-$C$6&lt;0,0,AS556-$C$6)))</f>
        <v>Compléter la part variable</v>
      </c>
      <c r="AU556" s="192" t="str">
        <f t="shared" si="231"/>
        <v>Date signature contrat absente ou non conforme</v>
      </c>
      <c r="AV556" s="24"/>
      <c r="AW556" s="29"/>
      <c r="AX556" s="61" t="str">
        <f t="shared" si="244"/>
        <v>Compléter la colonne M</v>
      </c>
      <c r="AY556" s="62"/>
      <c r="AZ556" s="29"/>
      <c r="BA556" s="205" t="str">
        <f>IF($M556="","Compléter la colonne M",IF(AY556="","Compléter la part variable",IF($M556=Données!$I$3,AY556,IF(AND($M556=Données!$I$2,AZ556=""),"Compléter la colonne précédente",IF(AY556-AZ556&lt;=0,0,IF(AZ556&gt;=144.44,AY556-144.44,AY556-AZ556))))))</f>
        <v>Compléter la colonne M</v>
      </c>
      <c r="BB556" s="197" t="str">
        <f>IF(AY556="","Compléter la part variable",IF(AND($M556=Données!$I$2,AZ556=""),"Compléter mont. unit. versé pour le BTE",IF(BA556-$C$6&lt;0,0,BA556-$C$6)))</f>
        <v>Compléter la part variable</v>
      </c>
      <c r="BC556" s="192" t="str">
        <f t="shared" si="232"/>
        <v>Date signature contrat absente ou non conforme</v>
      </c>
      <c r="BD556" s="24"/>
      <c r="BE556" s="29"/>
      <c r="BF556" s="61" t="str">
        <f t="shared" si="245"/>
        <v>Compléter la colonne M</v>
      </c>
      <c r="BG556" s="62"/>
      <c r="BH556" s="29"/>
      <c r="BI556" s="205" t="str">
        <f>IF($M556="","Compléter la colonne M",IF(BG556="","Compléter la part variable",IF($M556=Données!$I$3,BG556,IF(AND($M556=Données!$I$2,BH556=""),"Compléter la colonne précédente",IF(BG556-BH556&lt;=0,0,IF(BH556&gt;=144.44,BG556-144.44,BG556-BH556))))))</f>
        <v>Compléter la colonne M</v>
      </c>
      <c r="BJ556" s="197" t="str">
        <f>IF(BG556="","Compléter la part variable",IF(AND($M556=Données!$I$2,BH556=""),"Compléter mont. unit. versé pour le BTE",IF(BI556-$C$6&lt;0,0,BI556-$C$6)))</f>
        <v>Compléter la part variable</v>
      </c>
      <c r="BK556" s="192" t="str">
        <f t="shared" si="233"/>
        <v>Date signature contrat absente ou non conforme</v>
      </c>
      <c r="BL556" s="24"/>
      <c r="BM556" s="29"/>
      <c r="BN556" s="61" t="str">
        <f t="shared" si="246"/>
        <v>Compléter la colonne M</v>
      </c>
      <c r="BO556" s="62"/>
      <c r="BP556" s="29"/>
      <c r="BQ556" s="205" t="str">
        <f>IF($M556="","Compléter la colonne M",IF(BO556="","Compléter la part variable",IF($M556=Données!$I$3,BO556,IF(AND($M556=Données!$I$2,BP556=""),"Compléter la colonne précédente",IF(BO556-BP556&lt;=0,0,IF(BP556&gt;=144.44,BO556-144.44,BO556-BP556))))))</f>
        <v>Compléter la colonne M</v>
      </c>
      <c r="BR556" s="197" t="str">
        <f>IF(BO556="","Compléter la part variable",IF(AND($M556=Données!$I$2,BP556=""),"Compléter mont. unit. versé pour le BTE",IF(BQ556-$C$6&lt;0,0,BQ556-$C$6)))</f>
        <v>Compléter la part variable</v>
      </c>
      <c r="BS556" s="192" t="str">
        <f t="shared" si="234"/>
        <v>Date signature contrat absente ou non conforme</v>
      </c>
      <c r="BT556" s="24"/>
      <c r="BU556" s="29"/>
      <c r="BV556" s="61" t="str">
        <f t="shared" si="247"/>
        <v>Compléter la colonne M</v>
      </c>
      <c r="BW556" s="62"/>
      <c r="BX556" s="29"/>
      <c r="BY556" s="205" t="str">
        <f>IF($M556="","Compléter la colonne M",IF(BW556="","Compléter la part variable",IF($M556=Données!$I$3,BW556,IF(AND($M556=Données!$I$2,BX556=""),"Compléter la colonne précédente",IF(BW556-BX556&lt;=0,0,IF(BX556&gt;=144.44,BW556-144.44,BW556-BX556))))))</f>
        <v>Compléter la colonne M</v>
      </c>
      <c r="BZ556" s="197" t="str">
        <f>IF(BW556="","Compléter la part variable",IF(AND($M556=Données!$I$2,BX556=""),"Compléter mont. unit. versé pour le BTE",IF(BY556-$C$6&lt;0,0,BY556-$C$6)))</f>
        <v>Compléter la part variable</v>
      </c>
      <c r="CA556" s="192" t="str">
        <f t="shared" si="235"/>
        <v>Date signature contrat absente ou non conforme</v>
      </c>
      <c r="CB556" s="24"/>
      <c r="CC556" s="29"/>
      <c r="CD556" s="61" t="str">
        <f t="shared" si="248"/>
        <v>Compléter la colonne M</v>
      </c>
      <c r="CE556" s="62"/>
      <c r="CF556" s="29"/>
      <c r="CG556" s="205" t="str">
        <f>IF($M556="","Compléter la colonne M",IF(CE556="","Compléter la part variable",IF($M556=Données!$I$3,CE556,IF(AND($M556=Données!$I$2,CF556=""),"Compléter la colonne précédente",IF(CE556-CF556&lt;=0,0,IF(CF556&gt;=144.44,CE556-144.44,CE556-CF556))))))</f>
        <v>Compléter la colonne M</v>
      </c>
      <c r="CH556" s="197" t="str">
        <f>IF(CE556="","Compléter la part variable",IF(AND($M556=Données!$I$2,CF556=""),"Compléter mont. unit. versé pour le BTE",IF(CG556-$C$6&lt;0,0,CG556-$C$6)))</f>
        <v>Compléter la part variable</v>
      </c>
      <c r="CI556" s="192" t="str">
        <f t="shared" si="236"/>
        <v>Date signature contrat absente ou non conforme</v>
      </c>
      <c r="CJ556" s="24"/>
      <c r="CK556" s="29"/>
      <c r="CL556" s="61" t="str">
        <f t="shared" si="249"/>
        <v>Compléter la colonne M</v>
      </c>
      <c r="CM556" s="62"/>
      <c r="CN556" s="29"/>
      <c r="CO556" s="205" t="str">
        <f>IF($M556="","Compléter la colonne M",IF(CM556="","Compléter la part variable",IF($M556=Données!$I$3,CM556,IF(AND($M556=Données!$I$2,CN556=""),"Compléter la colonne précédente",IF(CM556-CN556&lt;=0,0,IF(CN556&gt;=144.44,CM556-144.44,CM556-CN556))))))</f>
        <v>Compléter la colonne M</v>
      </c>
      <c r="CP556" s="197" t="str">
        <f>IF(CM556="","Compléter la part variable",IF(AND($M556=Données!$I$2,CN556=""),"Compléter mont. unit. versé pour le BTE",IF(CO556-$C$6&lt;0,0,CO556-$C$6)))</f>
        <v>Compléter la part variable</v>
      </c>
      <c r="CQ556" s="192" t="str">
        <f t="shared" si="237"/>
        <v>Date signature contrat absente ou non conforme</v>
      </c>
      <c r="CR556" s="24"/>
      <c r="CS556" s="29"/>
      <c r="CT556" s="61" t="str">
        <f t="shared" si="250"/>
        <v>Compléter la colonne M</v>
      </c>
      <c r="CU556" s="62"/>
      <c r="CV556" s="29"/>
      <c r="CW556" s="205" t="str">
        <f>IF($M556="","Compléter la colonne M",IF(CU556="","Compléter la part variable",IF($M556=Données!$I$3,CU556,IF(AND($M556=Données!$I$2,CV556=""),"Compléter la colonne précédente",IF(CU556-CV556&lt;=0,0,IF(CV556&gt;=144.44,CU556-144.44,CU556-CV556))))))</f>
        <v>Compléter la colonne M</v>
      </c>
      <c r="CX556" s="197" t="str">
        <f>IF(CU556="","Compléter la part variable",IF(AND($M556=Données!$I$2,CV556=""),"Compléter mont. unit. versé pour le BTE",IF(CW556-$C$6&lt;0,0,CW556-$C$6)))</f>
        <v>Compléter la part variable</v>
      </c>
      <c r="CY556" s="192" t="str">
        <f t="shared" si="238"/>
        <v>Date signature contrat absente ou non conforme</v>
      </c>
      <c r="CZ556" s="24"/>
      <c r="DA556" s="29"/>
      <c r="DB556" s="61" t="str">
        <f t="shared" si="251"/>
        <v>Compléter la colonne M</v>
      </c>
      <c r="DC556" s="62"/>
      <c r="DD556" s="29"/>
      <c r="DE556" s="205" t="str">
        <f>IF($M556="","Compléter la colonne M",IF(DC556="","Compléter la part variable",IF($M556=Données!$I$3,DC556,IF(AND($M556=Données!$I$2,DD556=""),"Compléter la colonne précédente",IF(DC556-DD556&lt;=0,0,IF(DD556&gt;=144.44,DC556-144.44,DC556-DD556))))))</f>
        <v>Compléter la colonne M</v>
      </c>
      <c r="DF556" s="197" t="str">
        <f>IF(DC556="","Compléter la part variable",IF(AND($M556=Données!$I$2,DD556=""),"Compléter mont. unit. versé pour le BTE",IF(DE556-$C$6&lt;0,0,DE556-$C$6)))</f>
        <v>Compléter la part variable</v>
      </c>
      <c r="DG556" s="192" t="str">
        <f t="shared" si="239"/>
        <v>Date signature contrat absente ou non conforme</v>
      </c>
      <c r="DH556" s="106" t="str">
        <f t="shared" si="226"/>
        <v>Remplir les colonnes M,N, Q et P</v>
      </c>
      <c r="DI556" s="153" t="str">
        <f t="shared" si="227"/>
        <v>Remplir les colonnes M, N, Q et P</v>
      </c>
      <c r="DJ556" s="28" t="str">
        <f t="shared" si="228"/>
        <v>Remplir les colonnes M, N, Q et P</v>
      </c>
      <c r="DK556"/>
      <c r="DL556"/>
    </row>
    <row r="557" spans="1:116" x14ac:dyDescent="0.3">
      <c r="A557" s="132"/>
      <c r="B557" s="165"/>
      <c r="C557" s="43"/>
      <c r="D557" s="43"/>
      <c r="E557" s="43"/>
      <c r="F557" s="43"/>
      <c r="G557" s="133"/>
      <c r="H557" s="59"/>
      <c r="I557" s="29"/>
      <c r="J557" s="167"/>
      <c r="K557" s="167"/>
      <c r="L557" s="168"/>
      <c r="M557" s="141"/>
      <c r="N557" s="119"/>
      <c r="O557" s="69"/>
      <c r="P557" s="69"/>
      <c r="Q557" s="145"/>
      <c r="R557" s="24"/>
      <c r="S557" s="29"/>
      <c r="T557" s="61" t="str">
        <f t="shared" si="240"/>
        <v>Compléter la colonne M</v>
      </c>
      <c r="U557" s="62"/>
      <c r="V557" s="103" t="str">
        <f t="shared" si="224"/>
        <v>Compléter la colonne précédente</v>
      </c>
      <c r="W557" s="192" t="str">
        <f t="shared" si="225"/>
        <v>Date signature contrat absente ou non conforme</v>
      </c>
      <c r="X557" s="24"/>
      <c r="Y557" s="29"/>
      <c r="Z557" s="61" t="str">
        <f t="shared" si="241"/>
        <v>Compléter la colonne M</v>
      </c>
      <c r="AA557" s="62"/>
      <c r="AB557" s="29"/>
      <c r="AC557" s="205" t="str">
        <f>IF($M557="","Compléter la colonne M",IF(AA557="","Compléter la part variable",IF($M557=Données!$I$3,AA557,IF(AND($M557=Données!$I$2,AB557=""),"Compléter la colonne précédente",IF(AA557-AB557&lt;=0,0,IF(AB557&gt;=144.44,AA557-144.44,AA557-AB557))))))</f>
        <v>Compléter la colonne M</v>
      </c>
      <c r="AD557" s="197" t="str">
        <f>IF(AA557="","Compléter la part variable",IF(AND($M557=Données!$I$2,AB557=""),"Compléter mont. unit. versé pour le BTE",IF(AC557-$C$6&lt;0,0,AC557-$C$6)))</f>
        <v>Compléter la part variable</v>
      </c>
      <c r="AE557" s="192" t="str">
        <f t="shared" si="229"/>
        <v>Date signature contrat absente ou non conforme</v>
      </c>
      <c r="AF557" s="24"/>
      <c r="AG557" s="29"/>
      <c r="AH557" s="61" t="str">
        <f t="shared" si="242"/>
        <v>Compléter la colonne M</v>
      </c>
      <c r="AI557" s="62"/>
      <c r="AJ557" s="29"/>
      <c r="AK557" s="205" t="str">
        <f>IF($M557="","Compléter la colonne M",IF(AI557="","Compléter la part variable",IF($M557=Données!$I$3,AI557,IF(AND($M557=Données!$I$2,AJ557=""),"Compléter la colonne précédente",IF(AI557-AJ557&lt;=0,0,IF(AJ557&gt;=144.44,AI557-144.44,AI557-AJ557))))))</f>
        <v>Compléter la colonne M</v>
      </c>
      <c r="AL557" s="197" t="str">
        <f>IF(AI557="","Compléter la part variable",IF(AND($M557=Données!$I$2,AJ557=""),"Compléter mont. unit. versé pour le BTE",IF(AK557-$C$6&lt;0,0,AK557-$C$6)))</f>
        <v>Compléter la part variable</v>
      </c>
      <c r="AM557" s="192" t="str">
        <f t="shared" si="230"/>
        <v>Date signature contrat absente ou non conforme</v>
      </c>
      <c r="AN557" s="24"/>
      <c r="AO557" s="29"/>
      <c r="AP557" s="61" t="str">
        <f t="shared" si="243"/>
        <v>Compléter la colonne M</v>
      </c>
      <c r="AQ557" s="62"/>
      <c r="AR557" s="29"/>
      <c r="AS557" s="205" t="str">
        <f>IF($M557="","Compléter la colonne M",IF(AQ557="","Compléter la part variable",IF($M557=Données!$I$3,AQ557,IF(AND($M557=Données!$I$2,AR557=""),"Compléter la colonne précédente",IF(AQ557-AR557&lt;=0,0,IF(AR557&gt;=144.44,AQ557-144.44,AQ557-AR557))))))</f>
        <v>Compléter la colonne M</v>
      </c>
      <c r="AT557" s="197" t="str">
        <f>IF(AQ557="","Compléter la part variable",IF(AND($M557=Données!$I$2,AR557=""),"Compléter mont. unit. versé pour le BTE",IF(AS557-$C$6&lt;0,0,AS557-$C$6)))</f>
        <v>Compléter la part variable</v>
      </c>
      <c r="AU557" s="192" t="str">
        <f t="shared" si="231"/>
        <v>Date signature contrat absente ou non conforme</v>
      </c>
      <c r="AV557" s="24"/>
      <c r="AW557" s="29"/>
      <c r="AX557" s="61" t="str">
        <f t="shared" si="244"/>
        <v>Compléter la colonne M</v>
      </c>
      <c r="AY557" s="62"/>
      <c r="AZ557" s="29"/>
      <c r="BA557" s="205" t="str">
        <f>IF($M557="","Compléter la colonne M",IF(AY557="","Compléter la part variable",IF($M557=Données!$I$3,AY557,IF(AND($M557=Données!$I$2,AZ557=""),"Compléter la colonne précédente",IF(AY557-AZ557&lt;=0,0,IF(AZ557&gt;=144.44,AY557-144.44,AY557-AZ557))))))</f>
        <v>Compléter la colonne M</v>
      </c>
      <c r="BB557" s="197" t="str">
        <f>IF(AY557="","Compléter la part variable",IF(AND($M557=Données!$I$2,AZ557=""),"Compléter mont. unit. versé pour le BTE",IF(BA557-$C$6&lt;0,0,BA557-$C$6)))</f>
        <v>Compléter la part variable</v>
      </c>
      <c r="BC557" s="192" t="str">
        <f t="shared" si="232"/>
        <v>Date signature contrat absente ou non conforme</v>
      </c>
      <c r="BD557" s="24"/>
      <c r="BE557" s="29"/>
      <c r="BF557" s="61" t="str">
        <f t="shared" si="245"/>
        <v>Compléter la colonne M</v>
      </c>
      <c r="BG557" s="62"/>
      <c r="BH557" s="29"/>
      <c r="BI557" s="205" t="str">
        <f>IF($M557="","Compléter la colonne M",IF(BG557="","Compléter la part variable",IF($M557=Données!$I$3,BG557,IF(AND($M557=Données!$I$2,BH557=""),"Compléter la colonne précédente",IF(BG557-BH557&lt;=0,0,IF(BH557&gt;=144.44,BG557-144.44,BG557-BH557))))))</f>
        <v>Compléter la colonne M</v>
      </c>
      <c r="BJ557" s="197" t="str">
        <f>IF(BG557="","Compléter la part variable",IF(AND($M557=Données!$I$2,BH557=""),"Compléter mont. unit. versé pour le BTE",IF(BI557-$C$6&lt;0,0,BI557-$C$6)))</f>
        <v>Compléter la part variable</v>
      </c>
      <c r="BK557" s="192" t="str">
        <f t="shared" si="233"/>
        <v>Date signature contrat absente ou non conforme</v>
      </c>
      <c r="BL557" s="24"/>
      <c r="BM557" s="29"/>
      <c r="BN557" s="61" t="str">
        <f t="shared" si="246"/>
        <v>Compléter la colonne M</v>
      </c>
      <c r="BO557" s="62"/>
      <c r="BP557" s="29"/>
      <c r="BQ557" s="205" t="str">
        <f>IF($M557="","Compléter la colonne M",IF(BO557="","Compléter la part variable",IF($M557=Données!$I$3,BO557,IF(AND($M557=Données!$I$2,BP557=""),"Compléter la colonne précédente",IF(BO557-BP557&lt;=0,0,IF(BP557&gt;=144.44,BO557-144.44,BO557-BP557))))))</f>
        <v>Compléter la colonne M</v>
      </c>
      <c r="BR557" s="197" t="str">
        <f>IF(BO557="","Compléter la part variable",IF(AND($M557=Données!$I$2,BP557=""),"Compléter mont. unit. versé pour le BTE",IF(BQ557-$C$6&lt;0,0,BQ557-$C$6)))</f>
        <v>Compléter la part variable</v>
      </c>
      <c r="BS557" s="192" t="str">
        <f t="shared" si="234"/>
        <v>Date signature contrat absente ou non conforme</v>
      </c>
      <c r="BT557" s="24"/>
      <c r="BU557" s="29"/>
      <c r="BV557" s="61" t="str">
        <f t="shared" si="247"/>
        <v>Compléter la colonne M</v>
      </c>
      <c r="BW557" s="62"/>
      <c r="BX557" s="29"/>
      <c r="BY557" s="205" t="str">
        <f>IF($M557="","Compléter la colonne M",IF(BW557="","Compléter la part variable",IF($M557=Données!$I$3,BW557,IF(AND($M557=Données!$I$2,BX557=""),"Compléter la colonne précédente",IF(BW557-BX557&lt;=0,0,IF(BX557&gt;=144.44,BW557-144.44,BW557-BX557))))))</f>
        <v>Compléter la colonne M</v>
      </c>
      <c r="BZ557" s="197" t="str">
        <f>IF(BW557="","Compléter la part variable",IF(AND($M557=Données!$I$2,BX557=""),"Compléter mont. unit. versé pour le BTE",IF(BY557-$C$6&lt;0,0,BY557-$C$6)))</f>
        <v>Compléter la part variable</v>
      </c>
      <c r="CA557" s="192" t="str">
        <f t="shared" si="235"/>
        <v>Date signature contrat absente ou non conforme</v>
      </c>
      <c r="CB557" s="24"/>
      <c r="CC557" s="29"/>
      <c r="CD557" s="61" t="str">
        <f t="shared" si="248"/>
        <v>Compléter la colonne M</v>
      </c>
      <c r="CE557" s="62"/>
      <c r="CF557" s="29"/>
      <c r="CG557" s="205" t="str">
        <f>IF($M557="","Compléter la colonne M",IF(CE557="","Compléter la part variable",IF($M557=Données!$I$3,CE557,IF(AND($M557=Données!$I$2,CF557=""),"Compléter la colonne précédente",IF(CE557-CF557&lt;=0,0,IF(CF557&gt;=144.44,CE557-144.44,CE557-CF557))))))</f>
        <v>Compléter la colonne M</v>
      </c>
      <c r="CH557" s="197" t="str">
        <f>IF(CE557="","Compléter la part variable",IF(AND($M557=Données!$I$2,CF557=""),"Compléter mont. unit. versé pour le BTE",IF(CG557-$C$6&lt;0,0,CG557-$C$6)))</f>
        <v>Compléter la part variable</v>
      </c>
      <c r="CI557" s="192" t="str">
        <f t="shared" si="236"/>
        <v>Date signature contrat absente ou non conforme</v>
      </c>
      <c r="CJ557" s="24"/>
      <c r="CK557" s="29"/>
      <c r="CL557" s="61" t="str">
        <f t="shared" si="249"/>
        <v>Compléter la colonne M</v>
      </c>
      <c r="CM557" s="62"/>
      <c r="CN557" s="29"/>
      <c r="CO557" s="205" t="str">
        <f>IF($M557="","Compléter la colonne M",IF(CM557="","Compléter la part variable",IF($M557=Données!$I$3,CM557,IF(AND($M557=Données!$I$2,CN557=""),"Compléter la colonne précédente",IF(CM557-CN557&lt;=0,0,IF(CN557&gt;=144.44,CM557-144.44,CM557-CN557))))))</f>
        <v>Compléter la colonne M</v>
      </c>
      <c r="CP557" s="197" t="str">
        <f>IF(CM557="","Compléter la part variable",IF(AND($M557=Données!$I$2,CN557=""),"Compléter mont. unit. versé pour le BTE",IF(CO557-$C$6&lt;0,0,CO557-$C$6)))</f>
        <v>Compléter la part variable</v>
      </c>
      <c r="CQ557" s="192" t="str">
        <f t="shared" si="237"/>
        <v>Date signature contrat absente ou non conforme</v>
      </c>
      <c r="CR557" s="24"/>
      <c r="CS557" s="29"/>
      <c r="CT557" s="61" t="str">
        <f t="shared" si="250"/>
        <v>Compléter la colonne M</v>
      </c>
      <c r="CU557" s="62"/>
      <c r="CV557" s="29"/>
      <c r="CW557" s="205" t="str">
        <f>IF($M557="","Compléter la colonne M",IF(CU557="","Compléter la part variable",IF($M557=Données!$I$3,CU557,IF(AND($M557=Données!$I$2,CV557=""),"Compléter la colonne précédente",IF(CU557-CV557&lt;=0,0,IF(CV557&gt;=144.44,CU557-144.44,CU557-CV557))))))</f>
        <v>Compléter la colonne M</v>
      </c>
      <c r="CX557" s="197" t="str">
        <f>IF(CU557="","Compléter la part variable",IF(AND($M557=Données!$I$2,CV557=""),"Compléter mont. unit. versé pour le BTE",IF(CW557-$C$6&lt;0,0,CW557-$C$6)))</f>
        <v>Compléter la part variable</v>
      </c>
      <c r="CY557" s="192" t="str">
        <f t="shared" si="238"/>
        <v>Date signature contrat absente ou non conforme</v>
      </c>
      <c r="CZ557" s="24"/>
      <c r="DA557" s="29"/>
      <c r="DB557" s="61" t="str">
        <f t="shared" si="251"/>
        <v>Compléter la colonne M</v>
      </c>
      <c r="DC557" s="62"/>
      <c r="DD557" s="29"/>
      <c r="DE557" s="205" t="str">
        <f>IF($M557="","Compléter la colonne M",IF(DC557="","Compléter la part variable",IF($M557=Données!$I$3,DC557,IF(AND($M557=Données!$I$2,DD557=""),"Compléter la colonne précédente",IF(DC557-DD557&lt;=0,0,IF(DD557&gt;=144.44,DC557-144.44,DC557-DD557))))))</f>
        <v>Compléter la colonne M</v>
      </c>
      <c r="DF557" s="197" t="str">
        <f>IF(DC557="","Compléter la part variable",IF(AND($M557=Données!$I$2,DD557=""),"Compléter mont. unit. versé pour le BTE",IF(DE557-$C$6&lt;0,0,DE557-$C$6)))</f>
        <v>Compléter la part variable</v>
      </c>
      <c r="DG557" s="192" t="str">
        <f t="shared" si="239"/>
        <v>Date signature contrat absente ou non conforme</v>
      </c>
      <c r="DH557" s="106" t="str">
        <f t="shared" si="226"/>
        <v>Remplir les colonnes M,N, Q et P</v>
      </c>
      <c r="DI557" s="153" t="str">
        <f t="shared" si="227"/>
        <v>Remplir les colonnes M, N, Q et P</v>
      </c>
      <c r="DJ557" s="28" t="str">
        <f t="shared" si="228"/>
        <v>Remplir les colonnes M, N, Q et P</v>
      </c>
      <c r="DK557"/>
      <c r="DL557"/>
    </row>
    <row r="558" spans="1:116" x14ac:dyDescent="0.3">
      <c r="A558" s="132"/>
      <c r="B558" s="165"/>
      <c r="C558" s="43"/>
      <c r="D558" s="43"/>
      <c r="E558" s="43"/>
      <c r="F558" s="43"/>
      <c r="G558" s="133"/>
      <c r="H558" s="59"/>
      <c r="I558" s="29"/>
      <c r="J558" s="167"/>
      <c r="K558" s="167"/>
      <c r="L558" s="168"/>
      <c r="M558" s="141"/>
      <c r="N558" s="119"/>
      <c r="O558" s="69"/>
      <c r="P558" s="69"/>
      <c r="Q558" s="145"/>
      <c r="R558" s="24"/>
      <c r="S558" s="29"/>
      <c r="T558" s="61" t="str">
        <f t="shared" si="240"/>
        <v>Compléter la colonne M</v>
      </c>
      <c r="U558" s="62"/>
      <c r="V558" s="103" t="str">
        <f t="shared" si="224"/>
        <v>Compléter la colonne précédente</v>
      </c>
      <c r="W558" s="192" t="str">
        <f t="shared" si="225"/>
        <v>Date signature contrat absente ou non conforme</v>
      </c>
      <c r="X558" s="24"/>
      <c r="Y558" s="29"/>
      <c r="Z558" s="61" t="str">
        <f t="shared" si="241"/>
        <v>Compléter la colonne M</v>
      </c>
      <c r="AA558" s="62"/>
      <c r="AB558" s="29"/>
      <c r="AC558" s="205" t="str">
        <f>IF($M558="","Compléter la colonne M",IF(AA558="","Compléter la part variable",IF($M558=Données!$I$3,AA558,IF(AND($M558=Données!$I$2,AB558=""),"Compléter la colonne précédente",IF(AA558-AB558&lt;=0,0,IF(AB558&gt;=144.44,AA558-144.44,AA558-AB558))))))</f>
        <v>Compléter la colonne M</v>
      </c>
      <c r="AD558" s="197" t="str">
        <f>IF(AA558="","Compléter la part variable",IF(AND($M558=Données!$I$2,AB558=""),"Compléter mont. unit. versé pour le BTE",IF(AC558-$C$6&lt;0,0,AC558-$C$6)))</f>
        <v>Compléter la part variable</v>
      </c>
      <c r="AE558" s="192" t="str">
        <f t="shared" si="229"/>
        <v>Date signature contrat absente ou non conforme</v>
      </c>
      <c r="AF558" s="24"/>
      <c r="AG558" s="29"/>
      <c r="AH558" s="61" t="str">
        <f t="shared" si="242"/>
        <v>Compléter la colonne M</v>
      </c>
      <c r="AI558" s="62"/>
      <c r="AJ558" s="29"/>
      <c r="AK558" s="205" t="str">
        <f>IF($M558="","Compléter la colonne M",IF(AI558="","Compléter la part variable",IF($M558=Données!$I$3,AI558,IF(AND($M558=Données!$I$2,AJ558=""),"Compléter la colonne précédente",IF(AI558-AJ558&lt;=0,0,IF(AJ558&gt;=144.44,AI558-144.44,AI558-AJ558))))))</f>
        <v>Compléter la colonne M</v>
      </c>
      <c r="AL558" s="197" t="str">
        <f>IF(AI558="","Compléter la part variable",IF(AND($M558=Données!$I$2,AJ558=""),"Compléter mont. unit. versé pour le BTE",IF(AK558-$C$6&lt;0,0,AK558-$C$6)))</f>
        <v>Compléter la part variable</v>
      </c>
      <c r="AM558" s="192" t="str">
        <f t="shared" si="230"/>
        <v>Date signature contrat absente ou non conforme</v>
      </c>
      <c r="AN558" s="24"/>
      <c r="AO558" s="29"/>
      <c r="AP558" s="61" t="str">
        <f t="shared" si="243"/>
        <v>Compléter la colonne M</v>
      </c>
      <c r="AQ558" s="62"/>
      <c r="AR558" s="29"/>
      <c r="AS558" s="205" t="str">
        <f>IF($M558="","Compléter la colonne M",IF(AQ558="","Compléter la part variable",IF($M558=Données!$I$3,AQ558,IF(AND($M558=Données!$I$2,AR558=""),"Compléter la colonne précédente",IF(AQ558-AR558&lt;=0,0,IF(AR558&gt;=144.44,AQ558-144.44,AQ558-AR558))))))</f>
        <v>Compléter la colonne M</v>
      </c>
      <c r="AT558" s="197" t="str">
        <f>IF(AQ558="","Compléter la part variable",IF(AND($M558=Données!$I$2,AR558=""),"Compléter mont. unit. versé pour le BTE",IF(AS558-$C$6&lt;0,0,AS558-$C$6)))</f>
        <v>Compléter la part variable</v>
      </c>
      <c r="AU558" s="192" t="str">
        <f t="shared" si="231"/>
        <v>Date signature contrat absente ou non conforme</v>
      </c>
      <c r="AV558" s="24"/>
      <c r="AW558" s="29"/>
      <c r="AX558" s="61" t="str">
        <f t="shared" si="244"/>
        <v>Compléter la colonne M</v>
      </c>
      <c r="AY558" s="62"/>
      <c r="AZ558" s="29"/>
      <c r="BA558" s="205" t="str">
        <f>IF($M558="","Compléter la colonne M",IF(AY558="","Compléter la part variable",IF($M558=Données!$I$3,AY558,IF(AND($M558=Données!$I$2,AZ558=""),"Compléter la colonne précédente",IF(AY558-AZ558&lt;=0,0,IF(AZ558&gt;=144.44,AY558-144.44,AY558-AZ558))))))</f>
        <v>Compléter la colonne M</v>
      </c>
      <c r="BB558" s="197" t="str">
        <f>IF(AY558="","Compléter la part variable",IF(AND($M558=Données!$I$2,AZ558=""),"Compléter mont. unit. versé pour le BTE",IF(BA558-$C$6&lt;0,0,BA558-$C$6)))</f>
        <v>Compléter la part variable</v>
      </c>
      <c r="BC558" s="192" t="str">
        <f t="shared" si="232"/>
        <v>Date signature contrat absente ou non conforme</v>
      </c>
      <c r="BD558" s="24"/>
      <c r="BE558" s="29"/>
      <c r="BF558" s="61" t="str">
        <f t="shared" si="245"/>
        <v>Compléter la colonne M</v>
      </c>
      <c r="BG558" s="62"/>
      <c r="BH558" s="29"/>
      <c r="BI558" s="205" t="str">
        <f>IF($M558="","Compléter la colonne M",IF(BG558="","Compléter la part variable",IF($M558=Données!$I$3,BG558,IF(AND($M558=Données!$I$2,BH558=""),"Compléter la colonne précédente",IF(BG558-BH558&lt;=0,0,IF(BH558&gt;=144.44,BG558-144.44,BG558-BH558))))))</f>
        <v>Compléter la colonne M</v>
      </c>
      <c r="BJ558" s="197" t="str">
        <f>IF(BG558="","Compléter la part variable",IF(AND($M558=Données!$I$2,BH558=""),"Compléter mont. unit. versé pour le BTE",IF(BI558-$C$6&lt;0,0,BI558-$C$6)))</f>
        <v>Compléter la part variable</v>
      </c>
      <c r="BK558" s="192" t="str">
        <f t="shared" si="233"/>
        <v>Date signature contrat absente ou non conforme</v>
      </c>
      <c r="BL558" s="24"/>
      <c r="BM558" s="29"/>
      <c r="BN558" s="61" t="str">
        <f t="shared" si="246"/>
        <v>Compléter la colonne M</v>
      </c>
      <c r="BO558" s="62"/>
      <c r="BP558" s="29"/>
      <c r="BQ558" s="205" t="str">
        <f>IF($M558="","Compléter la colonne M",IF(BO558="","Compléter la part variable",IF($M558=Données!$I$3,BO558,IF(AND($M558=Données!$I$2,BP558=""),"Compléter la colonne précédente",IF(BO558-BP558&lt;=0,0,IF(BP558&gt;=144.44,BO558-144.44,BO558-BP558))))))</f>
        <v>Compléter la colonne M</v>
      </c>
      <c r="BR558" s="197" t="str">
        <f>IF(BO558="","Compléter la part variable",IF(AND($M558=Données!$I$2,BP558=""),"Compléter mont. unit. versé pour le BTE",IF(BQ558-$C$6&lt;0,0,BQ558-$C$6)))</f>
        <v>Compléter la part variable</v>
      </c>
      <c r="BS558" s="192" t="str">
        <f t="shared" si="234"/>
        <v>Date signature contrat absente ou non conforme</v>
      </c>
      <c r="BT558" s="24"/>
      <c r="BU558" s="29"/>
      <c r="BV558" s="61" t="str">
        <f t="shared" si="247"/>
        <v>Compléter la colonne M</v>
      </c>
      <c r="BW558" s="62"/>
      <c r="BX558" s="29"/>
      <c r="BY558" s="205" t="str">
        <f>IF($M558="","Compléter la colonne M",IF(BW558="","Compléter la part variable",IF($M558=Données!$I$3,BW558,IF(AND($M558=Données!$I$2,BX558=""),"Compléter la colonne précédente",IF(BW558-BX558&lt;=0,0,IF(BX558&gt;=144.44,BW558-144.44,BW558-BX558))))))</f>
        <v>Compléter la colonne M</v>
      </c>
      <c r="BZ558" s="197" t="str">
        <f>IF(BW558="","Compléter la part variable",IF(AND($M558=Données!$I$2,BX558=""),"Compléter mont. unit. versé pour le BTE",IF(BY558-$C$6&lt;0,0,BY558-$C$6)))</f>
        <v>Compléter la part variable</v>
      </c>
      <c r="CA558" s="192" t="str">
        <f t="shared" si="235"/>
        <v>Date signature contrat absente ou non conforme</v>
      </c>
      <c r="CB558" s="24"/>
      <c r="CC558" s="29"/>
      <c r="CD558" s="61" t="str">
        <f t="shared" si="248"/>
        <v>Compléter la colonne M</v>
      </c>
      <c r="CE558" s="62"/>
      <c r="CF558" s="29"/>
      <c r="CG558" s="205" t="str">
        <f>IF($M558="","Compléter la colonne M",IF(CE558="","Compléter la part variable",IF($M558=Données!$I$3,CE558,IF(AND($M558=Données!$I$2,CF558=""),"Compléter la colonne précédente",IF(CE558-CF558&lt;=0,0,IF(CF558&gt;=144.44,CE558-144.44,CE558-CF558))))))</f>
        <v>Compléter la colonne M</v>
      </c>
      <c r="CH558" s="197" t="str">
        <f>IF(CE558="","Compléter la part variable",IF(AND($M558=Données!$I$2,CF558=""),"Compléter mont. unit. versé pour le BTE",IF(CG558-$C$6&lt;0,0,CG558-$C$6)))</f>
        <v>Compléter la part variable</v>
      </c>
      <c r="CI558" s="192" t="str">
        <f t="shared" si="236"/>
        <v>Date signature contrat absente ou non conforme</v>
      </c>
      <c r="CJ558" s="24"/>
      <c r="CK558" s="29"/>
      <c r="CL558" s="61" t="str">
        <f t="shared" si="249"/>
        <v>Compléter la colonne M</v>
      </c>
      <c r="CM558" s="62"/>
      <c r="CN558" s="29"/>
      <c r="CO558" s="205" t="str">
        <f>IF($M558="","Compléter la colonne M",IF(CM558="","Compléter la part variable",IF($M558=Données!$I$3,CM558,IF(AND($M558=Données!$I$2,CN558=""),"Compléter la colonne précédente",IF(CM558-CN558&lt;=0,0,IF(CN558&gt;=144.44,CM558-144.44,CM558-CN558))))))</f>
        <v>Compléter la colonne M</v>
      </c>
      <c r="CP558" s="197" t="str">
        <f>IF(CM558="","Compléter la part variable",IF(AND($M558=Données!$I$2,CN558=""),"Compléter mont. unit. versé pour le BTE",IF(CO558-$C$6&lt;0,0,CO558-$C$6)))</f>
        <v>Compléter la part variable</v>
      </c>
      <c r="CQ558" s="192" t="str">
        <f t="shared" si="237"/>
        <v>Date signature contrat absente ou non conforme</v>
      </c>
      <c r="CR558" s="24"/>
      <c r="CS558" s="29"/>
      <c r="CT558" s="61" t="str">
        <f t="shared" si="250"/>
        <v>Compléter la colonne M</v>
      </c>
      <c r="CU558" s="62"/>
      <c r="CV558" s="29"/>
      <c r="CW558" s="205" t="str">
        <f>IF($M558="","Compléter la colonne M",IF(CU558="","Compléter la part variable",IF($M558=Données!$I$3,CU558,IF(AND($M558=Données!$I$2,CV558=""),"Compléter la colonne précédente",IF(CU558-CV558&lt;=0,0,IF(CV558&gt;=144.44,CU558-144.44,CU558-CV558))))))</f>
        <v>Compléter la colonne M</v>
      </c>
      <c r="CX558" s="197" t="str">
        <f>IF(CU558="","Compléter la part variable",IF(AND($M558=Données!$I$2,CV558=""),"Compléter mont. unit. versé pour le BTE",IF(CW558-$C$6&lt;0,0,CW558-$C$6)))</f>
        <v>Compléter la part variable</v>
      </c>
      <c r="CY558" s="192" t="str">
        <f t="shared" si="238"/>
        <v>Date signature contrat absente ou non conforme</v>
      </c>
      <c r="CZ558" s="24"/>
      <c r="DA558" s="29"/>
      <c r="DB558" s="61" t="str">
        <f t="shared" si="251"/>
        <v>Compléter la colonne M</v>
      </c>
      <c r="DC558" s="62"/>
      <c r="DD558" s="29"/>
      <c r="DE558" s="205" t="str">
        <f>IF($M558="","Compléter la colonne M",IF(DC558="","Compléter la part variable",IF($M558=Données!$I$3,DC558,IF(AND($M558=Données!$I$2,DD558=""),"Compléter la colonne précédente",IF(DC558-DD558&lt;=0,0,IF(DD558&gt;=144.44,DC558-144.44,DC558-DD558))))))</f>
        <v>Compléter la colonne M</v>
      </c>
      <c r="DF558" s="197" t="str">
        <f>IF(DC558="","Compléter la part variable",IF(AND($M558=Données!$I$2,DD558=""),"Compléter mont. unit. versé pour le BTE",IF(DE558-$C$6&lt;0,0,DE558-$C$6)))</f>
        <v>Compléter la part variable</v>
      </c>
      <c r="DG558" s="192" t="str">
        <f t="shared" si="239"/>
        <v>Date signature contrat absente ou non conforme</v>
      </c>
      <c r="DH558" s="106" t="str">
        <f t="shared" si="226"/>
        <v>Remplir les colonnes M,N, Q et P</v>
      </c>
      <c r="DI558" s="153" t="str">
        <f t="shared" si="227"/>
        <v>Remplir les colonnes M, N, Q et P</v>
      </c>
      <c r="DJ558" s="28" t="str">
        <f t="shared" si="228"/>
        <v>Remplir les colonnes M, N, Q et P</v>
      </c>
      <c r="DK558"/>
      <c r="DL558"/>
    </row>
    <row r="559" spans="1:116" x14ac:dyDescent="0.3">
      <c r="A559" s="132"/>
      <c r="B559" s="165"/>
      <c r="C559" s="43"/>
      <c r="D559" s="43"/>
      <c r="E559" s="43"/>
      <c r="F559" s="43"/>
      <c r="G559" s="133"/>
      <c r="H559" s="59"/>
      <c r="I559" s="29"/>
      <c r="J559" s="167"/>
      <c r="K559" s="167"/>
      <c r="L559" s="168"/>
      <c r="M559" s="141"/>
      <c r="N559" s="119"/>
      <c r="O559" s="69"/>
      <c r="P559" s="69"/>
      <c r="Q559" s="145"/>
      <c r="R559" s="24"/>
      <c r="S559" s="29"/>
      <c r="T559" s="61" t="str">
        <f t="shared" si="240"/>
        <v>Compléter la colonne M</v>
      </c>
      <c r="U559" s="62"/>
      <c r="V559" s="103" t="str">
        <f t="shared" si="224"/>
        <v>Compléter la colonne précédente</v>
      </c>
      <c r="W559" s="192" t="str">
        <f t="shared" si="225"/>
        <v>Date signature contrat absente ou non conforme</v>
      </c>
      <c r="X559" s="24"/>
      <c r="Y559" s="29"/>
      <c r="Z559" s="61" t="str">
        <f t="shared" si="241"/>
        <v>Compléter la colonne M</v>
      </c>
      <c r="AA559" s="62"/>
      <c r="AB559" s="29"/>
      <c r="AC559" s="205" t="str">
        <f>IF($M559="","Compléter la colonne M",IF(AA559="","Compléter la part variable",IF($M559=Données!$I$3,AA559,IF(AND($M559=Données!$I$2,AB559=""),"Compléter la colonne précédente",IF(AA559-AB559&lt;=0,0,IF(AB559&gt;=144.44,AA559-144.44,AA559-AB559))))))</f>
        <v>Compléter la colonne M</v>
      </c>
      <c r="AD559" s="197" t="str">
        <f>IF(AA559="","Compléter la part variable",IF(AND($M559=Données!$I$2,AB559=""),"Compléter mont. unit. versé pour le BTE",IF(AC559-$C$6&lt;0,0,AC559-$C$6)))</f>
        <v>Compléter la part variable</v>
      </c>
      <c r="AE559" s="192" t="str">
        <f t="shared" si="229"/>
        <v>Date signature contrat absente ou non conforme</v>
      </c>
      <c r="AF559" s="24"/>
      <c r="AG559" s="29"/>
      <c r="AH559" s="61" t="str">
        <f t="shared" si="242"/>
        <v>Compléter la colonne M</v>
      </c>
      <c r="AI559" s="62"/>
      <c r="AJ559" s="29"/>
      <c r="AK559" s="205" t="str">
        <f>IF($M559="","Compléter la colonne M",IF(AI559="","Compléter la part variable",IF($M559=Données!$I$3,AI559,IF(AND($M559=Données!$I$2,AJ559=""),"Compléter la colonne précédente",IF(AI559-AJ559&lt;=0,0,IF(AJ559&gt;=144.44,AI559-144.44,AI559-AJ559))))))</f>
        <v>Compléter la colonne M</v>
      </c>
      <c r="AL559" s="197" t="str">
        <f>IF(AI559="","Compléter la part variable",IF(AND($M559=Données!$I$2,AJ559=""),"Compléter mont. unit. versé pour le BTE",IF(AK559-$C$6&lt;0,0,AK559-$C$6)))</f>
        <v>Compléter la part variable</v>
      </c>
      <c r="AM559" s="192" t="str">
        <f t="shared" si="230"/>
        <v>Date signature contrat absente ou non conforme</v>
      </c>
      <c r="AN559" s="24"/>
      <c r="AO559" s="29"/>
      <c r="AP559" s="61" t="str">
        <f t="shared" si="243"/>
        <v>Compléter la colonne M</v>
      </c>
      <c r="AQ559" s="62"/>
      <c r="AR559" s="29"/>
      <c r="AS559" s="205" t="str">
        <f>IF($M559="","Compléter la colonne M",IF(AQ559="","Compléter la part variable",IF($M559=Données!$I$3,AQ559,IF(AND($M559=Données!$I$2,AR559=""),"Compléter la colonne précédente",IF(AQ559-AR559&lt;=0,0,IF(AR559&gt;=144.44,AQ559-144.44,AQ559-AR559))))))</f>
        <v>Compléter la colonne M</v>
      </c>
      <c r="AT559" s="197" t="str">
        <f>IF(AQ559="","Compléter la part variable",IF(AND($M559=Données!$I$2,AR559=""),"Compléter mont. unit. versé pour le BTE",IF(AS559-$C$6&lt;0,0,AS559-$C$6)))</f>
        <v>Compléter la part variable</v>
      </c>
      <c r="AU559" s="192" t="str">
        <f t="shared" si="231"/>
        <v>Date signature contrat absente ou non conforme</v>
      </c>
      <c r="AV559" s="24"/>
      <c r="AW559" s="29"/>
      <c r="AX559" s="61" t="str">
        <f t="shared" si="244"/>
        <v>Compléter la colonne M</v>
      </c>
      <c r="AY559" s="62"/>
      <c r="AZ559" s="29"/>
      <c r="BA559" s="205" t="str">
        <f>IF($M559="","Compléter la colonne M",IF(AY559="","Compléter la part variable",IF($M559=Données!$I$3,AY559,IF(AND($M559=Données!$I$2,AZ559=""),"Compléter la colonne précédente",IF(AY559-AZ559&lt;=0,0,IF(AZ559&gt;=144.44,AY559-144.44,AY559-AZ559))))))</f>
        <v>Compléter la colonne M</v>
      </c>
      <c r="BB559" s="197" t="str">
        <f>IF(AY559="","Compléter la part variable",IF(AND($M559=Données!$I$2,AZ559=""),"Compléter mont. unit. versé pour le BTE",IF(BA559-$C$6&lt;0,0,BA559-$C$6)))</f>
        <v>Compléter la part variable</v>
      </c>
      <c r="BC559" s="192" t="str">
        <f t="shared" si="232"/>
        <v>Date signature contrat absente ou non conforme</v>
      </c>
      <c r="BD559" s="24"/>
      <c r="BE559" s="29"/>
      <c r="BF559" s="61" t="str">
        <f t="shared" si="245"/>
        <v>Compléter la colonne M</v>
      </c>
      <c r="BG559" s="62"/>
      <c r="BH559" s="29"/>
      <c r="BI559" s="205" t="str">
        <f>IF($M559="","Compléter la colonne M",IF(BG559="","Compléter la part variable",IF($M559=Données!$I$3,BG559,IF(AND($M559=Données!$I$2,BH559=""),"Compléter la colonne précédente",IF(BG559-BH559&lt;=0,0,IF(BH559&gt;=144.44,BG559-144.44,BG559-BH559))))))</f>
        <v>Compléter la colonne M</v>
      </c>
      <c r="BJ559" s="197" t="str">
        <f>IF(BG559="","Compléter la part variable",IF(AND($M559=Données!$I$2,BH559=""),"Compléter mont. unit. versé pour le BTE",IF(BI559-$C$6&lt;0,0,BI559-$C$6)))</f>
        <v>Compléter la part variable</v>
      </c>
      <c r="BK559" s="192" t="str">
        <f t="shared" si="233"/>
        <v>Date signature contrat absente ou non conforme</v>
      </c>
      <c r="BL559" s="24"/>
      <c r="BM559" s="29"/>
      <c r="BN559" s="61" t="str">
        <f t="shared" si="246"/>
        <v>Compléter la colonne M</v>
      </c>
      <c r="BO559" s="62"/>
      <c r="BP559" s="29"/>
      <c r="BQ559" s="205" t="str">
        <f>IF($M559="","Compléter la colonne M",IF(BO559="","Compléter la part variable",IF($M559=Données!$I$3,BO559,IF(AND($M559=Données!$I$2,BP559=""),"Compléter la colonne précédente",IF(BO559-BP559&lt;=0,0,IF(BP559&gt;=144.44,BO559-144.44,BO559-BP559))))))</f>
        <v>Compléter la colonne M</v>
      </c>
      <c r="BR559" s="197" t="str">
        <f>IF(BO559="","Compléter la part variable",IF(AND($M559=Données!$I$2,BP559=""),"Compléter mont. unit. versé pour le BTE",IF(BQ559-$C$6&lt;0,0,BQ559-$C$6)))</f>
        <v>Compléter la part variable</v>
      </c>
      <c r="BS559" s="192" t="str">
        <f t="shared" si="234"/>
        <v>Date signature contrat absente ou non conforme</v>
      </c>
      <c r="BT559" s="24"/>
      <c r="BU559" s="29"/>
      <c r="BV559" s="61" t="str">
        <f t="shared" si="247"/>
        <v>Compléter la colonne M</v>
      </c>
      <c r="BW559" s="62"/>
      <c r="BX559" s="29"/>
      <c r="BY559" s="205" t="str">
        <f>IF($M559="","Compléter la colonne M",IF(BW559="","Compléter la part variable",IF($M559=Données!$I$3,BW559,IF(AND($M559=Données!$I$2,BX559=""),"Compléter la colonne précédente",IF(BW559-BX559&lt;=0,0,IF(BX559&gt;=144.44,BW559-144.44,BW559-BX559))))))</f>
        <v>Compléter la colonne M</v>
      </c>
      <c r="BZ559" s="197" t="str">
        <f>IF(BW559="","Compléter la part variable",IF(AND($M559=Données!$I$2,BX559=""),"Compléter mont. unit. versé pour le BTE",IF(BY559-$C$6&lt;0,0,BY559-$C$6)))</f>
        <v>Compléter la part variable</v>
      </c>
      <c r="CA559" s="192" t="str">
        <f t="shared" si="235"/>
        <v>Date signature contrat absente ou non conforme</v>
      </c>
      <c r="CB559" s="24"/>
      <c r="CC559" s="29"/>
      <c r="CD559" s="61" t="str">
        <f t="shared" si="248"/>
        <v>Compléter la colonne M</v>
      </c>
      <c r="CE559" s="62"/>
      <c r="CF559" s="29"/>
      <c r="CG559" s="205" t="str">
        <f>IF($M559="","Compléter la colonne M",IF(CE559="","Compléter la part variable",IF($M559=Données!$I$3,CE559,IF(AND($M559=Données!$I$2,CF559=""),"Compléter la colonne précédente",IF(CE559-CF559&lt;=0,0,IF(CF559&gt;=144.44,CE559-144.44,CE559-CF559))))))</f>
        <v>Compléter la colonne M</v>
      </c>
      <c r="CH559" s="197" t="str">
        <f>IF(CE559="","Compléter la part variable",IF(AND($M559=Données!$I$2,CF559=""),"Compléter mont. unit. versé pour le BTE",IF(CG559-$C$6&lt;0,0,CG559-$C$6)))</f>
        <v>Compléter la part variable</v>
      </c>
      <c r="CI559" s="192" t="str">
        <f t="shared" si="236"/>
        <v>Date signature contrat absente ou non conforme</v>
      </c>
      <c r="CJ559" s="24"/>
      <c r="CK559" s="29"/>
      <c r="CL559" s="61" t="str">
        <f t="shared" si="249"/>
        <v>Compléter la colonne M</v>
      </c>
      <c r="CM559" s="62"/>
      <c r="CN559" s="29"/>
      <c r="CO559" s="205" t="str">
        <f>IF($M559="","Compléter la colonne M",IF(CM559="","Compléter la part variable",IF($M559=Données!$I$3,CM559,IF(AND($M559=Données!$I$2,CN559=""),"Compléter la colonne précédente",IF(CM559-CN559&lt;=0,0,IF(CN559&gt;=144.44,CM559-144.44,CM559-CN559))))))</f>
        <v>Compléter la colonne M</v>
      </c>
      <c r="CP559" s="197" t="str">
        <f>IF(CM559="","Compléter la part variable",IF(AND($M559=Données!$I$2,CN559=""),"Compléter mont. unit. versé pour le BTE",IF(CO559-$C$6&lt;0,0,CO559-$C$6)))</f>
        <v>Compléter la part variable</v>
      </c>
      <c r="CQ559" s="192" t="str">
        <f t="shared" si="237"/>
        <v>Date signature contrat absente ou non conforme</v>
      </c>
      <c r="CR559" s="24"/>
      <c r="CS559" s="29"/>
      <c r="CT559" s="61" t="str">
        <f t="shared" si="250"/>
        <v>Compléter la colonne M</v>
      </c>
      <c r="CU559" s="62"/>
      <c r="CV559" s="29"/>
      <c r="CW559" s="205" t="str">
        <f>IF($M559="","Compléter la colonne M",IF(CU559="","Compléter la part variable",IF($M559=Données!$I$3,CU559,IF(AND($M559=Données!$I$2,CV559=""),"Compléter la colonne précédente",IF(CU559-CV559&lt;=0,0,IF(CV559&gt;=144.44,CU559-144.44,CU559-CV559))))))</f>
        <v>Compléter la colonne M</v>
      </c>
      <c r="CX559" s="197" t="str">
        <f>IF(CU559="","Compléter la part variable",IF(AND($M559=Données!$I$2,CV559=""),"Compléter mont. unit. versé pour le BTE",IF(CW559-$C$6&lt;0,0,CW559-$C$6)))</f>
        <v>Compléter la part variable</v>
      </c>
      <c r="CY559" s="192" t="str">
        <f t="shared" si="238"/>
        <v>Date signature contrat absente ou non conforme</v>
      </c>
      <c r="CZ559" s="24"/>
      <c r="DA559" s="29"/>
      <c r="DB559" s="61" t="str">
        <f t="shared" si="251"/>
        <v>Compléter la colonne M</v>
      </c>
      <c r="DC559" s="62"/>
      <c r="DD559" s="29"/>
      <c r="DE559" s="205" t="str">
        <f>IF($M559="","Compléter la colonne M",IF(DC559="","Compléter la part variable",IF($M559=Données!$I$3,DC559,IF(AND($M559=Données!$I$2,DD559=""),"Compléter la colonne précédente",IF(DC559-DD559&lt;=0,0,IF(DD559&gt;=144.44,DC559-144.44,DC559-DD559))))))</f>
        <v>Compléter la colonne M</v>
      </c>
      <c r="DF559" s="197" t="str">
        <f>IF(DC559="","Compléter la part variable",IF(AND($M559=Données!$I$2,DD559=""),"Compléter mont. unit. versé pour le BTE",IF(DE559-$C$6&lt;0,0,DE559-$C$6)))</f>
        <v>Compléter la part variable</v>
      </c>
      <c r="DG559" s="192" t="str">
        <f t="shared" si="239"/>
        <v>Date signature contrat absente ou non conforme</v>
      </c>
      <c r="DH559" s="106" t="str">
        <f t="shared" si="226"/>
        <v>Remplir les colonnes M,N, Q et P</v>
      </c>
      <c r="DI559" s="153" t="str">
        <f t="shared" si="227"/>
        <v>Remplir les colonnes M, N, Q et P</v>
      </c>
      <c r="DJ559" s="28" t="str">
        <f t="shared" si="228"/>
        <v>Remplir les colonnes M, N, Q et P</v>
      </c>
      <c r="DK559"/>
      <c r="DL559"/>
    </row>
    <row r="560" spans="1:116" x14ac:dyDescent="0.3">
      <c r="A560" s="132"/>
      <c r="B560" s="165"/>
      <c r="C560" s="43"/>
      <c r="D560" s="43"/>
      <c r="E560" s="43"/>
      <c r="F560" s="43"/>
      <c r="G560" s="133"/>
      <c r="H560" s="59"/>
      <c r="I560" s="29"/>
      <c r="J560" s="167"/>
      <c r="K560" s="167"/>
      <c r="L560" s="168"/>
      <c r="M560" s="141"/>
      <c r="N560" s="119"/>
      <c r="O560" s="69"/>
      <c r="P560" s="69"/>
      <c r="Q560" s="145"/>
      <c r="R560" s="24"/>
      <c r="S560" s="29"/>
      <c r="T560" s="61" t="str">
        <f t="shared" si="240"/>
        <v>Compléter la colonne M</v>
      </c>
      <c r="U560" s="62"/>
      <c r="V560" s="103" t="str">
        <f t="shared" si="224"/>
        <v>Compléter la colonne précédente</v>
      </c>
      <c r="W560" s="192" t="str">
        <f t="shared" si="225"/>
        <v>Date signature contrat absente ou non conforme</v>
      </c>
      <c r="X560" s="24"/>
      <c r="Y560" s="29"/>
      <c r="Z560" s="61" t="str">
        <f t="shared" si="241"/>
        <v>Compléter la colonne M</v>
      </c>
      <c r="AA560" s="62"/>
      <c r="AB560" s="29"/>
      <c r="AC560" s="205" t="str">
        <f>IF($M560="","Compléter la colonne M",IF(AA560="","Compléter la part variable",IF($M560=Données!$I$3,AA560,IF(AND($M560=Données!$I$2,AB560=""),"Compléter la colonne précédente",IF(AA560-AB560&lt;=0,0,IF(AB560&gt;=144.44,AA560-144.44,AA560-AB560))))))</f>
        <v>Compléter la colonne M</v>
      </c>
      <c r="AD560" s="197" t="str">
        <f>IF(AA560="","Compléter la part variable",IF(AND($M560=Données!$I$2,AB560=""),"Compléter mont. unit. versé pour le BTE",IF(AC560-$C$6&lt;0,0,AC560-$C$6)))</f>
        <v>Compléter la part variable</v>
      </c>
      <c r="AE560" s="192" t="str">
        <f t="shared" si="229"/>
        <v>Date signature contrat absente ou non conforme</v>
      </c>
      <c r="AF560" s="24"/>
      <c r="AG560" s="29"/>
      <c r="AH560" s="61" t="str">
        <f t="shared" si="242"/>
        <v>Compléter la colonne M</v>
      </c>
      <c r="AI560" s="62"/>
      <c r="AJ560" s="29"/>
      <c r="AK560" s="205" t="str">
        <f>IF($M560="","Compléter la colonne M",IF(AI560="","Compléter la part variable",IF($M560=Données!$I$3,AI560,IF(AND($M560=Données!$I$2,AJ560=""),"Compléter la colonne précédente",IF(AI560-AJ560&lt;=0,0,IF(AJ560&gt;=144.44,AI560-144.44,AI560-AJ560))))))</f>
        <v>Compléter la colonne M</v>
      </c>
      <c r="AL560" s="197" t="str">
        <f>IF(AI560="","Compléter la part variable",IF(AND($M560=Données!$I$2,AJ560=""),"Compléter mont. unit. versé pour le BTE",IF(AK560-$C$6&lt;0,0,AK560-$C$6)))</f>
        <v>Compléter la part variable</v>
      </c>
      <c r="AM560" s="192" t="str">
        <f t="shared" si="230"/>
        <v>Date signature contrat absente ou non conforme</v>
      </c>
      <c r="AN560" s="24"/>
      <c r="AO560" s="29"/>
      <c r="AP560" s="61" t="str">
        <f t="shared" si="243"/>
        <v>Compléter la colonne M</v>
      </c>
      <c r="AQ560" s="62"/>
      <c r="AR560" s="29"/>
      <c r="AS560" s="205" t="str">
        <f>IF($M560="","Compléter la colonne M",IF(AQ560="","Compléter la part variable",IF($M560=Données!$I$3,AQ560,IF(AND($M560=Données!$I$2,AR560=""),"Compléter la colonne précédente",IF(AQ560-AR560&lt;=0,0,IF(AR560&gt;=144.44,AQ560-144.44,AQ560-AR560))))))</f>
        <v>Compléter la colonne M</v>
      </c>
      <c r="AT560" s="197" t="str">
        <f>IF(AQ560="","Compléter la part variable",IF(AND($M560=Données!$I$2,AR560=""),"Compléter mont. unit. versé pour le BTE",IF(AS560-$C$6&lt;0,0,AS560-$C$6)))</f>
        <v>Compléter la part variable</v>
      </c>
      <c r="AU560" s="192" t="str">
        <f t="shared" si="231"/>
        <v>Date signature contrat absente ou non conforme</v>
      </c>
      <c r="AV560" s="24"/>
      <c r="AW560" s="29"/>
      <c r="AX560" s="61" t="str">
        <f t="shared" si="244"/>
        <v>Compléter la colonne M</v>
      </c>
      <c r="AY560" s="62"/>
      <c r="AZ560" s="29"/>
      <c r="BA560" s="205" t="str">
        <f>IF($M560="","Compléter la colonne M",IF(AY560="","Compléter la part variable",IF($M560=Données!$I$3,AY560,IF(AND($M560=Données!$I$2,AZ560=""),"Compléter la colonne précédente",IF(AY560-AZ560&lt;=0,0,IF(AZ560&gt;=144.44,AY560-144.44,AY560-AZ560))))))</f>
        <v>Compléter la colonne M</v>
      </c>
      <c r="BB560" s="197" t="str">
        <f>IF(AY560="","Compléter la part variable",IF(AND($M560=Données!$I$2,AZ560=""),"Compléter mont. unit. versé pour le BTE",IF(BA560-$C$6&lt;0,0,BA560-$C$6)))</f>
        <v>Compléter la part variable</v>
      </c>
      <c r="BC560" s="192" t="str">
        <f t="shared" si="232"/>
        <v>Date signature contrat absente ou non conforme</v>
      </c>
      <c r="BD560" s="24"/>
      <c r="BE560" s="29"/>
      <c r="BF560" s="61" t="str">
        <f t="shared" si="245"/>
        <v>Compléter la colonne M</v>
      </c>
      <c r="BG560" s="62"/>
      <c r="BH560" s="29"/>
      <c r="BI560" s="205" t="str">
        <f>IF($M560="","Compléter la colonne M",IF(BG560="","Compléter la part variable",IF($M560=Données!$I$3,BG560,IF(AND($M560=Données!$I$2,BH560=""),"Compléter la colonne précédente",IF(BG560-BH560&lt;=0,0,IF(BH560&gt;=144.44,BG560-144.44,BG560-BH560))))))</f>
        <v>Compléter la colonne M</v>
      </c>
      <c r="BJ560" s="197" t="str">
        <f>IF(BG560="","Compléter la part variable",IF(AND($M560=Données!$I$2,BH560=""),"Compléter mont. unit. versé pour le BTE",IF(BI560-$C$6&lt;0,0,BI560-$C$6)))</f>
        <v>Compléter la part variable</v>
      </c>
      <c r="BK560" s="192" t="str">
        <f t="shared" si="233"/>
        <v>Date signature contrat absente ou non conforme</v>
      </c>
      <c r="BL560" s="24"/>
      <c r="BM560" s="29"/>
      <c r="BN560" s="61" t="str">
        <f t="shared" si="246"/>
        <v>Compléter la colonne M</v>
      </c>
      <c r="BO560" s="62"/>
      <c r="BP560" s="29"/>
      <c r="BQ560" s="205" t="str">
        <f>IF($M560="","Compléter la colonne M",IF(BO560="","Compléter la part variable",IF($M560=Données!$I$3,BO560,IF(AND($M560=Données!$I$2,BP560=""),"Compléter la colonne précédente",IF(BO560-BP560&lt;=0,0,IF(BP560&gt;=144.44,BO560-144.44,BO560-BP560))))))</f>
        <v>Compléter la colonne M</v>
      </c>
      <c r="BR560" s="197" t="str">
        <f>IF(BO560="","Compléter la part variable",IF(AND($M560=Données!$I$2,BP560=""),"Compléter mont. unit. versé pour le BTE",IF(BQ560-$C$6&lt;0,0,BQ560-$C$6)))</f>
        <v>Compléter la part variable</v>
      </c>
      <c r="BS560" s="192" t="str">
        <f t="shared" si="234"/>
        <v>Date signature contrat absente ou non conforme</v>
      </c>
      <c r="BT560" s="24"/>
      <c r="BU560" s="29"/>
      <c r="BV560" s="61" t="str">
        <f t="shared" si="247"/>
        <v>Compléter la colonne M</v>
      </c>
      <c r="BW560" s="62"/>
      <c r="BX560" s="29"/>
      <c r="BY560" s="205" t="str">
        <f>IF($M560="","Compléter la colonne M",IF(BW560="","Compléter la part variable",IF($M560=Données!$I$3,BW560,IF(AND($M560=Données!$I$2,BX560=""),"Compléter la colonne précédente",IF(BW560-BX560&lt;=0,0,IF(BX560&gt;=144.44,BW560-144.44,BW560-BX560))))))</f>
        <v>Compléter la colonne M</v>
      </c>
      <c r="BZ560" s="197" t="str">
        <f>IF(BW560="","Compléter la part variable",IF(AND($M560=Données!$I$2,BX560=""),"Compléter mont. unit. versé pour le BTE",IF(BY560-$C$6&lt;0,0,BY560-$C$6)))</f>
        <v>Compléter la part variable</v>
      </c>
      <c r="CA560" s="192" t="str">
        <f t="shared" si="235"/>
        <v>Date signature contrat absente ou non conforme</v>
      </c>
      <c r="CB560" s="24"/>
      <c r="CC560" s="29"/>
      <c r="CD560" s="61" t="str">
        <f t="shared" si="248"/>
        <v>Compléter la colonne M</v>
      </c>
      <c r="CE560" s="62"/>
      <c r="CF560" s="29"/>
      <c r="CG560" s="205" t="str">
        <f>IF($M560="","Compléter la colonne M",IF(CE560="","Compléter la part variable",IF($M560=Données!$I$3,CE560,IF(AND($M560=Données!$I$2,CF560=""),"Compléter la colonne précédente",IF(CE560-CF560&lt;=0,0,IF(CF560&gt;=144.44,CE560-144.44,CE560-CF560))))))</f>
        <v>Compléter la colonne M</v>
      </c>
      <c r="CH560" s="197" t="str">
        <f>IF(CE560="","Compléter la part variable",IF(AND($M560=Données!$I$2,CF560=""),"Compléter mont. unit. versé pour le BTE",IF(CG560-$C$6&lt;0,0,CG560-$C$6)))</f>
        <v>Compléter la part variable</v>
      </c>
      <c r="CI560" s="192" t="str">
        <f t="shared" si="236"/>
        <v>Date signature contrat absente ou non conforme</v>
      </c>
      <c r="CJ560" s="24"/>
      <c r="CK560" s="29"/>
      <c r="CL560" s="61" t="str">
        <f t="shared" si="249"/>
        <v>Compléter la colonne M</v>
      </c>
      <c r="CM560" s="62"/>
      <c r="CN560" s="29"/>
      <c r="CO560" s="205" t="str">
        <f>IF($M560="","Compléter la colonne M",IF(CM560="","Compléter la part variable",IF($M560=Données!$I$3,CM560,IF(AND($M560=Données!$I$2,CN560=""),"Compléter la colonne précédente",IF(CM560-CN560&lt;=0,0,IF(CN560&gt;=144.44,CM560-144.44,CM560-CN560))))))</f>
        <v>Compléter la colonne M</v>
      </c>
      <c r="CP560" s="197" t="str">
        <f>IF(CM560="","Compléter la part variable",IF(AND($M560=Données!$I$2,CN560=""),"Compléter mont. unit. versé pour le BTE",IF(CO560-$C$6&lt;0,0,CO560-$C$6)))</f>
        <v>Compléter la part variable</v>
      </c>
      <c r="CQ560" s="192" t="str">
        <f t="shared" si="237"/>
        <v>Date signature contrat absente ou non conforme</v>
      </c>
      <c r="CR560" s="24"/>
      <c r="CS560" s="29"/>
      <c r="CT560" s="61" t="str">
        <f t="shared" si="250"/>
        <v>Compléter la colonne M</v>
      </c>
      <c r="CU560" s="62"/>
      <c r="CV560" s="29"/>
      <c r="CW560" s="205" t="str">
        <f>IF($M560="","Compléter la colonne M",IF(CU560="","Compléter la part variable",IF($M560=Données!$I$3,CU560,IF(AND($M560=Données!$I$2,CV560=""),"Compléter la colonne précédente",IF(CU560-CV560&lt;=0,0,IF(CV560&gt;=144.44,CU560-144.44,CU560-CV560))))))</f>
        <v>Compléter la colonne M</v>
      </c>
      <c r="CX560" s="197" t="str">
        <f>IF(CU560="","Compléter la part variable",IF(AND($M560=Données!$I$2,CV560=""),"Compléter mont. unit. versé pour le BTE",IF(CW560-$C$6&lt;0,0,CW560-$C$6)))</f>
        <v>Compléter la part variable</v>
      </c>
      <c r="CY560" s="192" t="str">
        <f t="shared" si="238"/>
        <v>Date signature contrat absente ou non conforme</v>
      </c>
      <c r="CZ560" s="24"/>
      <c r="DA560" s="29"/>
      <c r="DB560" s="61" t="str">
        <f t="shared" si="251"/>
        <v>Compléter la colonne M</v>
      </c>
      <c r="DC560" s="62"/>
      <c r="DD560" s="29"/>
      <c r="DE560" s="205" t="str">
        <f>IF($M560="","Compléter la colonne M",IF(DC560="","Compléter la part variable",IF($M560=Données!$I$3,DC560,IF(AND($M560=Données!$I$2,DD560=""),"Compléter la colonne précédente",IF(DC560-DD560&lt;=0,0,IF(DD560&gt;=144.44,DC560-144.44,DC560-DD560))))))</f>
        <v>Compléter la colonne M</v>
      </c>
      <c r="DF560" s="197" t="str">
        <f>IF(DC560="","Compléter la part variable",IF(AND($M560=Données!$I$2,DD560=""),"Compléter mont. unit. versé pour le BTE",IF(DE560-$C$6&lt;0,0,DE560-$C$6)))</f>
        <v>Compléter la part variable</v>
      </c>
      <c r="DG560" s="192" t="str">
        <f t="shared" si="239"/>
        <v>Date signature contrat absente ou non conforme</v>
      </c>
      <c r="DH560" s="106" t="str">
        <f t="shared" si="226"/>
        <v>Remplir les colonnes M,N, Q et P</v>
      </c>
      <c r="DI560" s="153" t="str">
        <f t="shared" si="227"/>
        <v>Remplir les colonnes M, N, Q et P</v>
      </c>
      <c r="DJ560" s="28" t="str">
        <f t="shared" si="228"/>
        <v>Remplir les colonnes M, N, Q et P</v>
      </c>
      <c r="DK560"/>
      <c r="DL560"/>
    </row>
    <row r="561" spans="1:116" x14ac:dyDescent="0.3">
      <c r="A561" s="132"/>
      <c r="B561" s="165"/>
      <c r="C561" s="43"/>
      <c r="D561" s="43"/>
      <c r="E561" s="43"/>
      <c r="F561" s="43"/>
      <c r="G561" s="133"/>
      <c r="H561" s="59"/>
      <c r="I561" s="29"/>
      <c r="J561" s="167"/>
      <c r="K561" s="167"/>
      <c r="L561" s="168"/>
      <c r="M561" s="141"/>
      <c r="N561" s="119"/>
      <c r="O561" s="69"/>
      <c r="P561" s="69"/>
      <c r="Q561" s="145"/>
      <c r="R561" s="24"/>
      <c r="S561" s="29"/>
      <c r="T561" s="61" t="str">
        <f t="shared" si="240"/>
        <v>Compléter la colonne M</v>
      </c>
      <c r="U561" s="62"/>
      <c r="V561" s="103" t="str">
        <f t="shared" si="224"/>
        <v>Compléter la colonne précédente</v>
      </c>
      <c r="W561" s="192" t="str">
        <f t="shared" si="225"/>
        <v>Date signature contrat absente ou non conforme</v>
      </c>
      <c r="X561" s="24"/>
      <c r="Y561" s="29"/>
      <c r="Z561" s="61" t="str">
        <f t="shared" si="241"/>
        <v>Compléter la colonne M</v>
      </c>
      <c r="AA561" s="62"/>
      <c r="AB561" s="29"/>
      <c r="AC561" s="205" t="str">
        <f>IF($M561="","Compléter la colonne M",IF(AA561="","Compléter la part variable",IF($M561=Données!$I$3,AA561,IF(AND($M561=Données!$I$2,AB561=""),"Compléter la colonne précédente",IF(AA561-AB561&lt;=0,0,IF(AB561&gt;=144.44,AA561-144.44,AA561-AB561))))))</f>
        <v>Compléter la colonne M</v>
      </c>
      <c r="AD561" s="197" t="str">
        <f>IF(AA561="","Compléter la part variable",IF(AND($M561=Données!$I$2,AB561=""),"Compléter mont. unit. versé pour le BTE",IF(AC561-$C$6&lt;0,0,AC561-$C$6)))</f>
        <v>Compléter la part variable</v>
      </c>
      <c r="AE561" s="192" t="str">
        <f t="shared" si="229"/>
        <v>Date signature contrat absente ou non conforme</v>
      </c>
      <c r="AF561" s="24"/>
      <c r="AG561" s="29"/>
      <c r="AH561" s="61" t="str">
        <f t="shared" si="242"/>
        <v>Compléter la colonne M</v>
      </c>
      <c r="AI561" s="62"/>
      <c r="AJ561" s="29"/>
      <c r="AK561" s="205" t="str">
        <f>IF($M561="","Compléter la colonne M",IF(AI561="","Compléter la part variable",IF($M561=Données!$I$3,AI561,IF(AND($M561=Données!$I$2,AJ561=""),"Compléter la colonne précédente",IF(AI561-AJ561&lt;=0,0,IF(AJ561&gt;=144.44,AI561-144.44,AI561-AJ561))))))</f>
        <v>Compléter la colonne M</v>
      </c>
      <c r="AL561" s="197" t="str">
        <f>IF(AI561="","Compléter la part variable",IF(AND($M561=Données!$I$2,AJ561=""),"Compléter mont. unit. versé pour le BTE",IF(AK561-$C$6&lt;0,0,AK561-$C$6)))</f>
        <v>Compléter la part variable</v>
      </c>
      <c r="AM561" s="192" t="str">
        <f t="shared" si="230"/>
        <v>Date signature contrat absente ou non conforme</v>
      </c>
      <c r="AN561" s="24"/>
      <c r="AO561" s="29"/>
      <c r="AP561" s="61" t="str">
        <f t="shared" si="243"/>
        <v>Compléter la colonne M</v>
      </c>
      <c r="AQ561" s="62"/>
      <c r="AR561" s="29"/>
      <c r="AS561" s="205" t="str">
        <f>IF($M561="","Compléter la colonne M",IF(AQ561="","Compléter la part variable",IF($M561=Données!$I$3,AQ561,IF(AND($M561=Données!$I$2,AR561=""),"Compléter la colonne précédente",IF(AQ561-AR561&lt;=0,0,IF(AR561&gt;=144.44,AQ561-144.44,AQ561-AR561))))))</f>
        <v>Compléter la colonne M</v>
      </c>
      <c r="AT561" s="197" t="str">
        <f>IF(AQ561="","Compléter la part variable",IF(AND($M561=Données!$I$2,AR561=""),"Compléter mont. unit. versé pour le BTE",IF(AS561-$C$6&lt;0,0,AS561-$C$6)))</f>
        <v>Compléter la part variable</v>
      </c>
      <c r="AU561" s="192" t="str">
        <f t="shared" si="231"/>
        <v>Date signature contrat absente ou non conforme</v>
      </c>
      <c r="AV561" s="24"/>
      <c r="AW561" s="29"/>
      <c r="AX561" s="61" t="str">
        <f t="shared" si="244"/>
        <v>Compléter la colonne M</v>
      </c>
      <c r="AY561" s="62"/>
      <c r="AZ561" s="29"/>
      <c r="BA561" s="205" t="str">
        <f>IF($M561="","Compléter la colonne M",IF(AY561="","Compléter la part variable",IF($M561=Données!$I$3,AY561,IF(AND($M561=Données!$I$2,AZ561=""),"Compléter la colonne précédente",IF(AY561-AZ561&lt;=0,0,IF(AZ561&gt;=144.44,AY561-144.44,AY561-AZ561))))))</f>
        <v>Compléter la colonne M</v>
      </c>
      <c r="BB561" s="197" t="str">
        <f>IF(AY561="","Compléter la part variable",IF(AND($M561=Données!$I$2,AZ561=""),"Compléter mont. unit. versé pour le BTE",IF(BA561-$C$6&lt;0,0,BA561-$C$6)))</f>
        <v>Compléter la part variable</v>
      </c>
      <c r="BC561" s="192" t="str">
        <f t="shared" si="232"/>
        <v>Date signature contrat absente ou non conforme</v>
      </c>
      <c r="BD561" s="24"/>
      <c r="BE561" s="29"/>
      <c r="BF561" s="61" t="str">
        <f t="shared" si="245"/>
        <v>Compléter la colonne M</v>
      </c>
      <c r="BG561" s="62"/>
      <c r="BH561" s="29"/>
      <c r="BI561" s="205" t="str">
        <f>IF($M561="","Compléter la colonne M",IF(BG561="","Compléter la part variable",IF($M561=Données!$I$3,BG561,IF(AND($M561=Données!$I$2,BH561=""),"Compléter la colonne précédente",IF(BG561-BH561&lt;=0,0,IF(BH561&gt;=144.44,BG561-144.44,BG561-BH561))))))</f>
        <v>Compléter la colonne M</v>
      </c>
      <c r="BJ561" s="197" t="str">
        <f>IF(BG561="","Compléter la part variable",IF(AND($M561=Données!$I$2,BH561=""),"Compléter mont. unit. versé pour le BTE",IF(BI561-$C$6&lt;0,0,BI561-$C$6)))</f>
        <v>Compléter la part variable</v>
      </c>
      <c r="BK561" s="192" t="str">
        <f t="shared" si="233"/>
        <v>Date signature contrat absente ou non conforme</v>
      </c>
      <c r="BL561" s="24"/>
      <c r="BM561" s="29"/>
      <c r="BN561" s="61" t="str">
        <f t="shared" si="246"/>
        <v>Compléter la colonne M</v>
      </c>
      <c r="BO561" s="62"/>
      <c r="BP561" s="29"/>
      <c r="BQ561" s="205" t="str">
        <f>IF($M561="","Compléter la colonne M",IF(BO561="","Compléter la part variable",IF($M561=Données!$I$3,BO561,IF(AND($M561=Données!$I$2,BP561=""),"Compléter la colonne précédente",IF(BO561-BP561&lt;=0,0,IF(BP561&gt;=144.44,BO561-144.44,BO561-BP561))))))</f>
        <v>Compléter la colonne M</v>
      </c>
      <c r="BR561" s="197" t="str">
        <f>IF(BO561="","Compléter la part variable",IF(AND($M561=Données!$I$2,BP561=""),"Compléter mont. unit. versé pour le BTE",IF(BQ561-$C$6&lt;0,0,BQ561-$C$6)))</f>
        <v>Compléter la part variable</v>
      </c>
      <c r="BS561" s="192" t="str">
        <f t="shared" si="234"/>
        <v>Date signature contrat absente ou non conforme</v>
      </c>
      <c r="BT561" s="24"/>
      <c r="BU561" s="29"/>
      <c r="BV561" s="61" t="str">
        <f t="shared" si="247"/>
        <v>Compléter la colonne M</v>
      </c>
      <c r="BW561" s="62"/>
      <c r="BX561" s="29"/>
      <c r="BY561" s="205" t="str">
        <f>IF($M561="","Compléter la colonne M",IF(BW561="","Compléter la part variable",IF($M561=Données!$I$3,BW561,IF(AND($M561=Données!$I$2,BX561=""),"Compléter la colonne précédente",IF(BW561-BX561&lt;=0,0,IF(BX561&gt;=144.44,BW561-144.44,BW561-BX561))))))</f>
        <v>Compléter la colonne M</v>
      </c>
      <c r="BZ561" s="197" t="str">
        <f>IF(BW561="","Compléter la part variable",IF(AND($M561=Données!$I$2,BX561=""),"Compléter mont. unit. versé pour le BTE",IF(BY561-$C$6&lt;0,0,BY561-$C$6)))</f>
        <v>Compléter la part variable</v>
      </c>
      <c r="CA561" s="192" t="str">
        <f t="shared" si="235"/>
        <v>Date signature contrat absente ou non conforme</v>
      </c>
      <c r="CB561" s="24"/>
      <c r="CC561" s="29"/>
      <c r="CD561" s="61" t="str">
        <f t="shared" si="248"/>
        <v>Compléter la colonne M</v>
      </c>
      <c r="CE561" s="62"/>
      <c r="CF561" s="29"/>
      <c r="CG561" s="205" t="str">
        <f>IF($M561="","Compléter la colonne M",IF(CE561="","Compléter la part variable",IF($M561=Données!$I$3,CE561,IF(AND($M561=Données!$I$2,CF561=""),"Compléter la colonne précédente",IF(CE561-CF561&lt;=0,0,IF(CF561&gt;=144.44,CE561-144.44,CE561-CF561))))))</f>
        <v>Compléter la colonne M</v>
      </c>
      <c r="CH561" s="197" t="str">
        <f>IF(CE561="","Compléter la part variable",IF(AND($M561=Données!$I$2,CF561=""),"Compléter mont. unit. versé pour le BTE",IF(CG561-$C$6&lt;0,0,CG561-$C$6)))</f>
        <v>Compléter la part variable</v>
      </c>
      <c r="CI561" s="192" t="str">
        <f t="shared" si="236"/>
        <v>Date signature contrat absente ou non conforme</v>
      </c>
      <c r="CJ561" s="24"/>
      <c r="CK561" s="29"/>
      <c r="CL561" s="61" t="str">
        <f t="shared" si="249"/>
        <v>Compléter la colonne M</v>
      </c>
      <c r="CM561" s="62"/>
      <c r="CN561" s="29"/>
      <c r="CO561" s="205" t="str">
        <f>IF($M561="","Compléter la colonne M",IF(CM561="","Compléter la part variable",IF($M561=Données!$I$3,CM561,IF(AND($M561=Données!$I$2,CN561=""),"Compléter la colonne précédente",IF(CM561-CN561&lt;=0,0,IF(CN561&gt;=144.44,CM561-144.44,CM561-CN561))))))</f>
        <v>Compléter la colonne M</v>
      </c>
      <c r="CP561" s="197" t="str">
        <f>IF(CM561="","Compléter la part variable",IF(AND($M561=Données!$I$2,CN561=""),"Compléter mont. unit. versé pour le BTE",IF(CO561-$C$6&lt;0,0,CO561-$C$6)))</f>
        <v>Compléter la part variable</v>
      </c>
      <c r="CQ561" s="192" t="str">
        <f t="shared" si="237"/>
        <v>Date signature contrat absente ou non conforme</v>
      </c>
      <c r="CR561" s="24"/>
      <c r="CS561" s="29"/>
      <c r="CT561" s="61" t="str">
        <f t="shared" si="250"/>
        <v>Compléter la colonne M</v>
      </c>
      <c r="CU561" s="62"/>
      <c r="CV561" s="29"/>
      <c r="CW561" s="205" t="str">
        <f>IF($M561="","Compléter la colonne M",IF(CU561="","Compléter la part variable",IF($M561=Données!$I$3,CU561,IF(AND($M561=Données!$I$2,CV561=""),"Compléter la colonne précédente",IF(CU561-CV561&lt;=0,0,IF(CV561&gt;=144.44,CU561-144.44,CU561-CV561))))))</f>
        <v>Compléter la colonne M</v>
      </c>
      <c r="CX561" s="197" t="str">
        <f>IF(CU561="","Compléter la part variable",IF(AND($M561=Données!$I$2,CV561=""),"Compléter mont. unit. versé pour le BTE",IF(CW561-$C$6&lt;0,0,CW561-$C$6)))</f>
        <v>Compléter la part variable</v>
      </c>
      <c r="CY561" s="192" t="str">
        <f t="shared" si="238"/>
        <v>Date signature contrat absente ou non conforme</v>
      </c>
      <c r="CZ561" s="24"/>
      <c r="DA561" s="29"/>
      <c r="DB561" s="61" t="str">
        <f t="shared" si="251"/>
        <v>Compléter la colonne M</v>
      </c>
      <c r="DC561" s="62"/>
      <c r="DD561" s="29"/>
      <c r="DE561" s="205" t="str">
        <f>IF($M561="","Compléter la colonne M",IF(DC561="","Compléter la part variable",IF($M561=Données!$I$3,DC561,IF(AND($M561=Données!$I$2,DD561=""),"Compléter la colonne précédente",IF(DC561-DD561&lt;=0,0,IF(DD561&gt;=144.44,DC561-144.44,DC561-DD561))))))</f>
        <v>Compléter la colonne M</v>
      </c>
      <c r="DF561" s="197" t="str">
        <f>IF(DC561="","Compléter la part variable",IF(AND($M561=Données!$I$2,DD561=""),"Compléter mont. unit. versé pour le BTE",IF(DE561-$C$6&lt;0,0,DE561-$C$6)))</f>
        <v>Compléter la part variable</v>
      </c>
      <c r="DG561" s="192" t="str">
        <f t="shared" si="239"/>
        <v>Date signature contrat absente ou non conforme</v>
      </c>
      <c r="DH561" s="106" t="str">
        <f t="shared" si="226"/>
        <v>Remplir les colonnes M,N, Q et P</v>
      </c>
      <c r="DI561" s="153" t="str">
        <f t="shared" si="227"/>
        <v>Remplir les colonnes M, N, Q et P</v>
      </c>
      <c r="DJ561" s="28" t="str">
        <f t="shared" si="228"/>
        <v>Remplir les colonnes M, N, Q et P</v>
      </c>
      <c r="DK561"/>
      <c r="DL561"/>
    </row>
    <row r="562" spans="1:116" x14ac:dyDescent="0.3">
      <c r="A562" s="132"/>
      <c r="B562" s="165"/>
      <c r="C562" s="43"/>
      <c r="D562" s="43"/>
      <c r="E562" s="43"/>
      <c r="F562" s="43"/>
      <c r="G562" s="133"/>
      <c r="H562" s="59"/>
      <c r="I562" s="29"/>
      <c r="J562" s="167"/>
      <c r="K562" s="167"/>
      <c r="L562" s="168"/>
      <c r="M562" s="141"/>
      <c r="N562" s="119"/>
      <c r="O562" s="69"/>
      <c r="P562" s="69"/>
      <c r="Q562" s="145"/>
      <c r="R562" s="24"/>
      <c r="S562" s="29"/>
      <c r="T562" s="61" t="str">
        <f t="shared" si="240"/>
        <v>Compléter la colonne M</v>
      </c>
      <c r="U562" s="62"/>
      <c r="V562" s="103" t="str">
        <f t="shared" si="224"/>
        <v>Compléter la colonne précédente</v>
      </c>
      <c r="W562" s="192" t="str">
        <f t="shared" si="225"/>
        <v>Date signature contrat absente ou non conforme</v>
      </c>
      <c r="X562" s="24"/>
      <c r="Y562" s="29"/>
      <c r="Z562" s="61" t="str">
        <f t="shared" si="241"/>
        <v>Compléter la colonne M</v>
      </c>
      <c r="AA562" s="62"/>
      <c r="AB562" s="29"/>
      <c r="AC562" s="205" t="str">
        <f>IF($M562="","Compléter la colonne M",IF(AA562="","Compléter la part variable",IF($M562=Données!$I$3,AA562,IF(AND($M562=Données!$I$2,AB562=""),"Compléter la colonne précédente",IF(AA562-AB562&lt;=0,0,IF(AB562&gt;=144.44,AA562-144.44,AA562-AB562))))))</f>
        <v>Compléter la colonne M</v>
      </c>
      <c r="AD562" s="197" t="str">
        <f>IF(AA562="","Compléter la part variable",IF(AND($M562=Données!$I$2,AB562=""),"Compléter mont. unit. versé pour le BTE",IF(AC562-$C$6&lt;0,0,AC562-$C$6)))</f>
        <v>Compléter la part variable</v>
      </c>
      <c r="AE562" s="192" t="str">
        <f t="shared" si="229"/>
        <v>Date signature contrat absente ou non conforme</v>
      </c>
      <c r="AF562" s="24"/>
      <c r="AG562" s="29"/>
      <c r="AH562" s="61" t="str">
        <f t="shared" si="242"/>
        <v>Compléter la colonne M</v>
      </c>
      <c r="AI562" s="62"/>
      <c r="AJ562" s="29"/>
      <c r="AK562" s="205" t="str">
        <f>IF($M562="","Compléter la colonne M",IF(AI562="","Compléter la part variable",IF($M562=Données!$I$3,AI562,IF(AND($M562=Données!$I$2,AJ562=""),"Compléter la colonne précédente",IF(AI562-AJ562&lt;=0,0,IF(AJ562&gt;=144.44,AI562-144.44,AI562-AJ562))))))</f>
        <v>Compléter la colonne M</v>
      </c>
      <c r="AL562" s="197" t="str">
        <f>IF(AI562="","Compléter la part variable",IF(AND($M562=Données!$I$2,AJ562=""),"Compléter mont. unit. versé pour le BTE",IF(AK562-$C$6&lt;0,0,AK562-$C$6)))</f>
        <v>Compléter la part variable</v>
      </c>
      <c r="AM562" s="192" t="str">
        <f t="shared" si="230"/>
        <v>Date signature contrat absente ou non conforme</v>
      </c>
      <c r="AN562" s="24"/>
      <c r="AO562" s="29"/>
      <c r="AP562" s="61" t="str">
        <f t="shared" si="243"/>
        <v>Compléter la colonne M</v>
      </c>
      <c r="AQ562" s="62"/>
      <c r="AR562" s="29"/>
      <c r="AS562" s="205" t="str">
        <f>IF($M562="","Compléter la colonne M",IF(AQ562="","Compléter la part variable",IF($M562=Données!$I$3,AQ562,IF(AND($M562=Données!$I$2,AR562=""),"Compléter la colonne précédente",IF(AQ562-AR562&lt;=0,0,IF(AR562&gt;=144.44,AQ562-144.44,AQ562-AR562))))))</f>
        <v>Compléter la colonne M</v>
      </c>
      <c r="AT562" s="197" t="str">
        <f>IF(AQ562="","Compléter la part variable",IF(AND($M562=Données!$I$2,AR562=""),"Compléter mont. unit. versé pour le BTE",IF(AS562-$C$6&lt;0,0,AS562-$C$6)))</f>
        <v>Compléter la part variable</v>
      </c>
      <c r="AU562" s="192" t="str">
        <f t="shared" si="231"/>
        <v>Date signature contrat absente ou non conforme</v>
      </c>
      <c r="AV562" s="24"/>
      <c r="AW562" s="29"/>
      <c r="AX562" s="61" t="str">
        <f t="shared" si="244"/>
        <v>Compléter la colonne M</v>
      </c>
      <c r="AY562" s="62"/>
      <c r="AZ562" s="29"/>
      <c r="BA562" s="205" t="str">
        <f>IF($M562="","Compléter la colonne M",IF(AY562="","Compléter la part variable",IF($M562=Données!$I$3,AY562,IF(AND($M562=Données!$I$2,AZ562=""),"Compléter la colonne précédente",IF(AY562-AZ562&lt;=0,0,IF(AZ562&gt;=144.44,AY562-144.44,AY562-AZ562))))))</f>
        <v>Compléter la colonne M</v>
      </c>
      <c r="BB562" s="197" t="str">
        <f>IF(AY562="","Compléter la part variable",IF(AND($M562=Données!$I$2,AZ562=""),"Compléter mont. unit. versé pour le BTE",IF(BA562-$C$6&lt;0,0,BA562-$C$6)))</f>
        <v>Compléter la part variable</v>
      </c>
      <c r="BC562" s="192" t="str">
        <f t="shared" si="232"/>
        <v>Date signature contrat absente ou non conforme</v>
      </c>
      <c r="BD562" s="24"/>
      <c r="BE562" s="29"/>
      <c r="BF562" s="61" t="str">
        <f t="shared" si="245"/>
        <v>Compléter la colonne M</v>
      </c>
      <c r="BG562" s="62"/>
      <c r="BH562" s="29"/>
      <c r="BI562" s="205" t="str">
        <f>IF($M562="","Compléter la colonne M",IF(BG562="","Compléter la part variable",IF($M562=Données!$I$3,BG562,IF(AND($M562=Données!$I$2,BH562=""),"Compléter la colonne précédente",IF(BG562-BH562&lt;=0,0,IF(BH562&gt;=144.44,BG562-144.44,BG562-BH562))))))</f>
        <v>Compléter la colonne M</v>
      </c>
      <c r="BJ562" s="197" t="str">
        <f>IF(BG562="","Compléter la part variable",IF(AND($M562=Données!$I$2,BH562=""),"Compléter mont. unit. versé pour le BTE",IF(BI562-$C$6&lt;0,0,BI562-$C$6)))</f>
        <v>Compléter la part variable</v>
      </c>
      <c r="BK562" s="192" t="str">
        <f t="shared" si="233"/>
        <v>Date signature contrat absente ou non conforme</v>
      </c>
      <c r="BL562" s="24"/>
      <c r="BM562" s="29"/>
      <c r="BN562" s="61" t="str">
        <f t="shared" si="246"/>
        <v>Compléter la colonne M</v>
      </c>
      <c r="BO562" s="62"/>
      <c r="BP562" s="29"/>
      <c r="BQ562" s="205" t="str">
        <f>IF($M562="","Compléter la colonne M",IF(BO562="","Compléter la part variable",IF($M562=Données!$I$3,BO562,IF(AND($M562=Données!$I$2,BP562=""),"Compléter la colonne précédente",IF(BO562-BP562&lt;=0,0,IF(BP562&gt;=144.44,BO562-144.44,BO562-BP562))))))</f>
        <v>Compléter la colonne M</v>
      </c>
      <c r="BR562" s="197" t="str">
        <f>IF(BO562="","Compléter la part variable",IF(AND($M562=Données!$I$2,BP562=""),"Compléter mont. unit. versé pour le BTE",IF(BQ562-$C$6&lt;0,0,BQ562-$C$6)))</f>
        <v>Compléter la part variable</v>
      </c>
      <c r="BS562" s="192" t="str">
        <f t="shared" si="234"/>
        <v>Date signature contrat absente ou non conforme</v>
      </c>
      <c r="BT562" s="24"/>
      <c r="BU562" s="29"/>
      <c r="BV562" s="61" t="str">
        <f t="shared" si="247"/>
        <v>Compléter la colonne M</v>
      </c>
      <c r="BW562" s="62"/>
      <c r="BX562" s="29"/>
      <c r="BY562" s="205" t="str">
        <f>IF($M562="","Compléter la colonne M",IF(BW562="","Compléter la part variable",IF($M562=Données!$I$3,BW562,IF(AND($M562=Données!$I$2,BX562=""),"Compléter la colonne précédente",IF(BW562-BX562&lt;=0,0,IF(BX562&gt;=144.44,BW562-144.44,BW562-BX562))))))</f>
        <v>Compléter la colonne M</v>
      </c>
      <c r="BZ562" s="197" t="str">
        <f>IF(BW562="","Compléter la part variable",IF(AND($M562=Données!$I$2,BX562=""),"Compléter mont. unit. versé pour le BTE",IF(BY562-$C$6&lt;0,0,BY562-$C$6)))</f>
        <v>Compléter la part variable</v>
      </c>
      <c r="CA562" s="192" t="str">
        <f t="shared" si="235"/>
        <v>Date signature contrat absente ou non conforme</v>
      </c>
      <c r="CB562" s="24"/>
      <c r="CC562" s="29"/>
      <c r="CD562" s="61" t="str">
        <f t="shared" si="248"/>
        <v>Compléter la colonne M</v>
      </c>
      <c r="CE562" s="62"/>
      <c r="CF562" s="29"/>
      <c r="CG562" s="205" t="str">
        <f>IF($M562="","Compléter la colonne M",IF(CE562="","Compléter la part variable",IF($M562=Données!$I$3,CE562,IF(AND($M562=Données!$I$2,CF562=""),"Compléter la colonne précédente",IF(CE562-CF562&lt;=0,0,IF(CF562&gt;=144.44,CE562-144.44,CE562-CF562))))))</f>
        <v>Compléter la colonne M</v>
      </c>
      <c r="CH562" s="197" t="str">
        <f>IF(CE562="","Compléter la part variable",IF(AND($M562=Données!$I$2,CF562=""),"Compléter mont. unit. versé pour le BTE",IF(CG562-$C$6&lt;0,0,CG562-$C$6)))</f>
        <v>Compléter la part variable</v>
      </c>
      <c r="CI562" s="192" t="str">
        <f t="shared" si="236"/>
        <v>Date signature contrat absente ou non conforme</v>
      </c>
      <c r="CJ562" s="24"/>
      <c r="CK562" s="29"/>
      <c r="CL562" s="61" t="str">
        <f t="shared" si="249"/>
        <v>Compléter la colonne M</v>
      </c>
      <c r="CM562" s="62"/>
      <c r="CN562" s="29"/>
      <c r="CO562" s="205" t="str">
        <f>IF($M562="","Compléter la colonne M",IF(CM562="","Compléter la part variable",IF($M562=Données!$I$3,CM562,IF(AND($M562=Données!$I$2,CN562=""),"Compléter la colonne précédente",IF(CM562-CN562&lt;=0,0,IF(CN562&gt;=144.44,CM562-144.44,CM562-CN562))))))</f>
        <v>Compléter la colonne M</v>
      </c>
      <c r="CP562" s="197" t="str">
        <f>IF(CM562="","Compléter la part variable",IF(AND($M562=Données!$I$2,CN562=""),"Compléter mont. unit. versé pour le BTE",IF(CO562-$C$6&lt;0,0,CO562-$C$6)))</f>
        <v>Compléter la part variable</v>
      </c>
      <c r="CQ562" s="192" t="str">
        <f t="shared" si="237"/>
        <v>Date signature contrat absente ou non conforme</v>
      </c>
      <c r="CR562" s="24"/>
      <c r="CS562" s="29"/>
      <c r="CT562" s="61" t="str">
        <f t="shared" si="250"/>
        <v>Compléter la colonne M</v>
      </c>
      <c r="CU562" s="62"/>
      <c r="CV562" s="29"/>
      <c r="CW562" s="205" t="str">
        <f>IF($M562="","Compléter la colonne M",IF(CU562="","Compléter la part variable",IF($M562=Données!$I$3,CU562,IF(AND($M562=Données!$I$2,CV562=""),"Compléter la colonne précédente",IF(CU562-CV562&lt;=0,0,IF(CV562&gt;=144.44,CU562-144.44,CU562-CV562))))))</f>
        <v>Compléter la colonne M</v>
      </c>
      <c r="CX562" s="197" t="str">
        <f>IF(CU562="","Compléter la part variable",IF(AND($M562=Données!$I$2,CV562=""),"Compléter mont. unit. versé pour le BTE",IF(CW562-$C$6&lt;0,0,CW562-$C$6)))</f>
        <v>Compléter la part variable</v>
      </c>
      <c r="CY562" s="192" t="str">
        <f t="shared" si="238"/>
        <v>Date signature contrat absente ou non conforme</v>
      </c>
      <c r="CZ562" s="24"/>
      <c r="DA562" s="29"/>
      <c r="DB562" s="61" t="str">
        <f t="shared" si="251"/>
        <v>Compléter la colonne M</v>
      </c>
      <c r="DC562" s="62"/>
      <c r="DD562" s="29"/>
      <c r="DE562" s="205" t="str">
        <f>IF($M562="","Compléter la colonne M",IF(DC562="","Compléter la part variable",IF($M562=Données!$I$3,DC562,IF(AND($M562=Données!$I$2,DD562=""),"Compléter la colonne précédente",IF(DC562-DD562&lt;=0,0,IF(DD562&gt;=144.44,DC562-144.44,DC562-DD562))))))</f>
        <v>Compléter la colonne M</v>
      </c>
      <c r="DF562" s="197" t="str">
        <f>IF(DC562="","Compléter la part variable",IF(AND($M562=Données!$I$2,DD562=""),"Compléter mont. unit. versé pour le BTE",IF(DE562-$C$6&lt;0,0,DE562-$C$6)))</f>
        <v>Compléter la part variable</v>
      </c>
      <c r="DG562" s="192" t="str">
        <f t="shared" si="239"/>
        <v>Date signature contrat absente ou non conforme</v>
      </c>
      <c r="DH562" s="106" t="str">
        <f t="shared" si="226"/>
        <v>Remplir les colonnes M,N, Q et P</v>
      </c>
      <c r="DI562" s="153" t="str">
        <f t="shared" si="227"/>
        <v>Remplir les colonnes M, N, Q et P</v>
      </c>
      <c r="DJ562" s="28" t="str">
        <f t="shared" si="228"/>
        <v>Remplir les colonnes M, N, Q et P</v>
      </c>
      <c r="DK562"/>
      <c r="DL562"/>
    </row>
    <row r="563" spans="1:116" x14ac:dyDescent="0.3">
      <c r="A563" s="132"/>
      <c r="B563" s="165"/>
      <c r="C563" s="43"/>
      <c r="D563" s="43"/>
      <c r="E563" s="43"/>
      <c r="F563" s="43"/>
      <c r="G563" s="133"/>
      <c r="H563" s="59"/>
      <c r="I563" s="29"/>
      <c r="J563" s="167"/>
      <c r="K563" s="167"/>
      <c r="L563" s="168"/>
      <c r="M563" s="141"/>
      <c r="N563" s="119"/>
      <c r="O563" s="69"/>
      <c r="P563" s="69"/>
      <c r="Q563" s="145"/>
      <c r="R563" s="24"/>
      <c r="S563" s="29"/>
      <c r="T563" s="61" t="str">
        <f t="shared" si="240"/>
        <v>Compléter la colonne M</v>
      </c>
      <c r="U563" s="62"/>
      <c r="V563" s="103" t="str">
        <f t="shared" si="224"/>
        <v>Compléter la colonne précédente</v>
      </c>
      <c r="W563" s="192" t="str">
        <f t="shared" si="225"/>
        <v>Date signature contrat absente ou non conforme</v>
      </c>
      <c r="X563" s="24"/>
      <c r="Y563" s="29"/>
      <c r="Z563" s="61" t="str">
        <f t="shared" si="241"/>
        <v>Compléter la colonne M</v>
      </c>
      <c r="AA563" s="62"/>
      <c r="AB563" s="29"/>
      <c r="AC563" s="205" t="str">
        <f>IF($M563="","Compléter la colonne M",IF(AA563="","Compléter la part variable",IF($M563=Données!$I$3,AA563,IF(AND($M563=Données!$I$2,AB563=""),"Compléter la colonne précédente",IF(AA563-AB563&lt;=0,0,IF(AB563&gt;=144.44,AA563-144.44,AA563-AB563))))))</f>
        <v>Compléter la colonne M</v>
      </c>
      <c r="AD563" s="197" t="str">
        <f>IF(AA563="","Compléter la part variable",IF(AND($M563=Données!$I$2,AB563=""),"Compléter mont. unit. versé pour le BTE",IF(AC563-$C$6&lt;0,0,AC563-$C$6)))</f>
        <v>Compléter la part variable</v>
      </c>
      <c r="AE563" s="192" t="str">
        <f t="shared" si="229"/>
        <v>Date signature contrat absente ou non conforme</v>
      </c>
      <c r="AF563" s="24"/>
      <c r="AG563" s="29"/>
      <c r="AH563" s="61" t="str">
        <f t="shared" si="242"/>
        <v>Compléter la colonne M</v>
      </c>
      <c r="AI563" s="62"/>
      <c r="AJ563" s="29"/>
      <c r="AK563" s="205" t="str">
        <f>IF($M563="","Compléter la colonne M",IF(AI563="","Compléter la part variable",IF($M563=Données!$I$3,AI563,IF(AND($M563=Données!$I$2,AJ563=""),"Compléter la colonne précédente",IF(AI563-AJ563&lt;=0,0,IF(AJ563&gt;=144.44,AI563-144.44,AI563-AJ563))))))</f>
        <v>Compléter la colonne M</v>
      </c>
      <c r="AL563" s="197" t="str">
        <f>IF(AI563="","Compléter la part variable",IF(AND($M563=Données!$I$2,AJ563=""),"Compléter mont. unit. versé pour le BTE",IF(AK563-$C$6&lt;0,0,AK563-$C$6)))</f>
        <v>Compléter la part variable</v>
      </c>
      <c r="AM563" s="192" t="str">
        <f t="shared" si="230"/>
        <v>Date signature contrat absente ou non conforme</v>
      </c>
      <c r="AN563" s="24"/>
      <c r="AO563" s="29"/>
      <c r="AP563" s="61" t="str">
        <f t="shared" si="243"/>
        <v>Compléter la colonne M</v>
      </c>
      <c r="AQ563" s="62"/>
      <c r="AR563" s="29"/>
      <c r="AS563" s="205" t="str">
        <f>IF($M563="","Compléter la colonne M",IF(AQ563="","Compléter la part variable",IF($M563=Données!$I$3,AQ563,IF(AND($M563=Données!$I$2,AR563=""),"Compléter la colonne précédente",IF(AQ563-AR563&lt;=0,0,IF(AR563&gt;=144.44,AQ563-144.44,AQ563-AR563))))))</f>
        <v>Compléter la colonne M</v>
      </c>
      <c r="AT563" s="197" t="str">
        <f>IF(AQ563="","Compléter la part variable",IF(AND($M563=Données!$I$2,AR563=""),"Compléter mont. unit. versé pour le BTE",IF(AS563-$C$6&lt;0,0,AS563-$C$6)))</f>
        <v>Compléter la part variable</v>
      </c>
      <c r="AU563" s="192" t="str">
        <f t="shared" si="231"/>
        <v>Date signature contrat absente ou non conforme</v>
      </c>
      <c r="AV563" s="24"/>
      <c r="AW563" s="29"/>
      <c r="AX563" s="61" t="str">
        <f t="shared" si="244"/>
        <v>Compléter la colonne M</v>
      </c>
      <c r="AY563" s="62"/>
      <c r="AZ563" s="29"/>
      <c r="BA563" s="205" t="str">
        <f>IF($M563="","Compléter la colonne M",IF(AY563="","Compléter la part variable",IF($M563=Données!$I$3,AY563,IF(AND($M563=Données!$I$2,AZ563=""),"Compléter la colonne précédente",IF(AY563-AZ563&lt;=0,0,IF(AZ563&gt;=144.44,AY563-144.44,AY563-AZ563))))))</f>
        <v>Compléter la colonne M</v>
      </c>
      <c r="BB563" s="197" t="str">
        <f>IF(AY563="","Compléter la part variable",IF(AND($M563=Données!$I$2,AZ563=""),"Compléter mont. unit. versé pour le BTE",IF(BA563-$C$6&lt;0,0,BA563-$C$6)))</f>
        <v>Compléter la part variable</v>
      </c>
      <c r="BC563" s="192" t="str">
        <f t="shared" si="232"/>
        <v>Date signature contrat absente ou non conforme</v>
      </c>
      <c r="BD563" s="24"/>
      <c r="BE563" s="29"/>
      <c r="BF563" s="61" t="str">
        <f t="shared" si="245"/>
        <v>Compléter la colonne M</v>
      </c>
      <c r="BG563" s="62"/>
      <c r="BH563" s="29"/>
      <c r="BI563" s="205" t="str">
        <f>IF($M563="","Compléter la colonne M",IF(BG563="","Compléter la part variable",IF($M563=Données!$I$3,BG563,IF(AND($M563=Données!$I$2,BH563=""),"Compléter la colonne précédente",IF(BG563-BH563&lt;=0,0,IF(BH563&gt;=144.44,BG563-144.44,BG563-BH563))))))</f>
        <v>Compléter la colonne M</v>
      </c>
      <c r="BJ563" s="197" t="str">
        <f>IF(BG563="","Compléter la part variable",IF(AND($M563=Données!$I$2,BH563=""),"Compléter mont. unit. versé pour le BTE",IF(BI563-$C$6&lt;0,0,BI563-$C$6)))</f>
        <v>Compléter la part variable</v>
      </c>
      <c r="BK563" s="192" t="str">
        <f t="shared" si="233"/>
        <v>Date signature contrat absente ou non conforme</v>
      </c>
      <c r="BL563" s="24"/>
      <c r="BM563" s="29"/>
      <c r="BN563" s="61" t="str">
        <f t="shared" si="246"/>
        <v>Compléter la colonne M</v>
      </c>
      <c r="BO563" s="62"/>
      <c r="BP563" s="29"/>
      <c r="BQ563" s="205" t="str">
        <f>IF($M563="","Compléter la colonne M",IF(BO563="","Compléter la part variable",IF($M563=Données!$I$3,BO563,IF(AND($M563=Données!$I$2,BP563=""),"Compléter la colonne précédente",IF(BO563-BP563&lt;=0,0,IF(BP563&gt;=144.44,BO563-144.44,BO563-BP563))))))</f>
        <v>Compléter la colonne M</v>
      </c>
      <c r="BR563" s="197" t="str">
        <f>IF(BO563="","Compléter la part variable",IF(AND($M563=Données!$I$2,BP563=""),"Compléter mont. unit. versé pour le BTE",IF(BQ563-$C$6&lt;0,0,BQ563-$C$6)))</f>
        <v>Compléter la part variable</v>
      </c>
      <c r="BS563" s="192" t="str">
        <f t="shared" si="234"/>
        <v>Date signature contrat absente ou non conforme</v>
      </c>
      <c r="BT563" s="24"/>
      <c r="BU563" s="29"/>
      <c r="BV563" s="61" t="str">
        <f t="shared" si="247"/>
        <v>Compléter la colonne M</v>
      </c>
      <c r="BW563" s="62"/>
      <c r="BX563" s="29"/>
      <c r="BY563" s="205" t="str">
        <f>IF($M563="","Compléter la colonne M",IF(BW563="","Compléter la part variable",IF($M563=Données!$I$3,BW563,IF(AND($M563=Données!$I$2,BX563=""),"Compléter la colonne précédente",IF(BW563-BX563&lt;=0,0,IF(BX563&gt;=144.44,BW563-144.44,BW563-BX563))))))</f>
        <v>Compléter la colonne M</v>
      </c>
      <c r="BZ563" s="197" t="str">
        <f>IF(BW563="","Compléter la part variable",IF(AND($M563=Données!$I$2,BX563=""),"Compléter mont. unit. versé pour le BTE",IF(BY563-$C$6&lt;0,0,BY563-$C$6)))</f>
        <v>Compléter la part variable</v>
      </c>
      <c r="CA563" s="192" t="str">
        <f t="shared" si="235"/>
        <v>Date signature contrat absente ou non conforme</v>
      </c>
      <c r="CB563" s="24"/>
      <c r="CC563" s="29"/>
      <c r="CD563" s="61" t="str">
        <f t="shared" si="248"/>
        <v>Compléter la colonne M</v>
      </c>
      <c r="CE563" s="62"/>
      <c r="CF563" s="29"/>
      <c r="CG563" s="205" t="str">
        <f>IF($M563="","Compléter la colonne M",IF(CE563="","Compléter la part variable",IF($M563=Données!$I$3,CE563,IF(AND($M563=Données!$I$2,CF563=""),"Compléter la colonne précédente",IF(CE563-CF563&lt;=0,0,IF(CF563&gt;=144.44,CE563-144.44,CE563-CF563))))))</f>
        <v>Compléter la colonne M</v>
      </c>
      <c r="CH563" s="197" t="str">
        <f>IF(CE563="","Compléter la part variable",IF(AND($M563=Données!$I$2,CF563=""),"Compléter mont. unit. versé pour le BTE",IF(CG563-$C$6&lt;0,0,CG563-$C$6)))</f>
        <v>Compléter la part variable</v>
      </c>
      <c r="CI563" s="192" t="str">
        <f t="shared" si="236"/>
        <v>Date signature contrat absente ou non conforme</v>
      </c>
      <c r="CJ563" s="24"/>
      <c r="CK563" s="29"/>
      <c r="CL563" s="61" t="str">
        <f t="shared" si="249"/>
        <v>Compléter la colonne M</v>
      </c>
      <c r="CM563" s="62"/>
      <c r="CN563" s="29"/>
      <c r="CO563" s="205" t="str">
        <f>IF($M563="","Compléter la colonne M",IF(CM563="","Compléter la part variable",IF($M563=Données!$I$3,CM563,IF(AND($M563=Données!$I$2,CN563=""),"Compléter la colonne précédente",IF(CM563-CN563&lt;=0,0,IF(CN563&gt;=144.44,CM563-144.44,CM563-CN563))))))</f>
        <v>Compléter la colonne M</v>
      </c>
      <c r="CP563" s="197" t="str">
        <f>IF(CM563="","Compléter la part variable",IF(AND($M563=Données!$I$2,CN563=""),"Compléter mont. unit. versé pour le BTE",IF(CO563-$C$6&lt;0,0,CO563-$C$6)))</f>
        <v>Compléter la part variable</v>
      </c>
      <c r="CQ563" s="192" t="str">
        <f t="shared" si="237"/>
        <v>Date signature contrat absente ou non conforme</v>
      </c>
      <c r="CR563" s="24"/>
      <c r="CS563" s="29"/>
      <c r="CT563" s="61" t="str">
        <f t="shared" si="250"/>
        <v>Compléter la colonne M</v>
      </c>
      <c r="CU563" s="62"/>
      <c r="CV563" s="29"/>
      <c r="CW563" s="205" t="str">
        <f>IF($M563="","Compléter la colonne M",IF(CU563="","Compléter la part variable",IF($M563=Données!$I$3,CU563,IF(AND($M563=Données!$I$2,CV563=""),"Compléter la colonne précédente",IF(CU563-CV563&lt;=0,0,IF(CV563&gt;=144.44,CU563-144.44,CU563-CV563))))))</f>
        <v>Compléter la colonne M</v>
      </c>
      <c r="CX563" s="197" t="str">
        <f>IF(CU563="","Compléter la part variable",IF(AND($M563=Données!$I$2,CV563=""),"Compléter mont. unit. versé pour le BTE",IF(CW563-$C$6&lt;0,0,CW563-$C$6)))</f>
        <v>Compléter la part variable</v>
      </c>
      <c r="CY563" s="192" t="str">
        <f t="shared" si="238"/>
        <v>Date signature contrat absente ou non conforme</v>
      </c>
      <c r="CZ563" s="24"/>
      <c r="DA563" s="29"/>
      <c r="DB563" s="61" t="str">
        <f t="shared" si="251"/>
        <v>Compléter la colonne M</v>
      </c>
      <c r="DC563" s="62"/>
      <c r="DD563" s="29"/>
      <c r="DE563" s="205" t="str">
        <f>IF($M563="","Compléter la colonne M",IF(DC563="","Compléter la part variable",IF($M563=Données!$I$3,DC563,IF(AND($M563=Données!$I$2,DD563=""),"Compléter la colonne précédente",IF(DC563-DD563&lt;=0,0,IF(DD563&gt;=144.44,DC563-144.44,DC563-DD563))))))</f>
        <v>Compléter la colonne M</v>
      </c>
      <c r="DF563" s="197" t="str">
        <f>IF(DC563="","Compléter la part variable",IF(AND($M563=Données!$I$2,DD563=""),"Compléter mont. unit. versé pour le BTE",IF(DE563-$C$6&lt;0,0,DE563-$C$6)))</f>
        <v>Compléter la part variable</v>
      </c>
      <c r="DG563" s="192" t="str">
        <f t="shared" si="239"/>
        <v>Date signature contrat absente ou non conforme</v>
      </c>
      <c r="DH563" s="106" t="str">
        <f t="shared" si="226"/>
        <v>Remplir les colonnes M,N, Q et P</v>
      </c>
      <c r="DI563" s="153" t="str">
        <f t="shared" si="227"/>
        <v>Remplir les colonnes M, N, Q et P</v>
      </c>
      <c r="DJ563" s="28" t="str">
        <f t="shared" si="228"/>
        <v>Remplir les colonnes M, N, Q et P</v>
      </c>
      <c r="DK563"/>
      <c r="DL563"/>
    </row>
    <row r="564" spans="1:116" x14ac:dyDescent="0.3">
      <c r="A564" s="132"/>
      <c r="B564" s="165"/>
      <c r="C564" s="43"/>
      <c r="D564" s="43"/>
      <c r="E564" s="43"/>
      <c r="F564" s="43"/>
      <c r="G564" s="133"/>
      <c r="H564" s="59"/>
      <c r="I564" s="29"/>
      <c r="J564" s="167"/>
      <c r="K564" s="167"/>
      <c r="L564" s="168"/>
      <c r="M564" s="141"/>
      <c r="N564" s="119"/>
      <c r="O564" s="69"/>
      <c r="P564" s="69"/>
      <c r="Q564" s="145"/>
      <c r="R564" s="24"/>
      <c r="S564" s="29"/>
      <c r="T564" s="61" t="str">
        <f t="shared" si="240"/>
        <v>Compléter la colonne M</v>
      </c>
      <c r="U564" s="62"/>
      <c r="V564" s="103" t="str">
        <f t="shared" si="224"/>
        <v>Compléter la colonne précédente</v>
      </c>
      <c r="W564" s="192" t="str">
        <f t="shared" si="225"/>
        <v>Date signature contrat absente ou non conforme</v>
      </c>
      <c r="X564" s="24"/>
      <c r="Y564" s="29"/>
      <c r="Z564" s="61" t="str">
        <f t="shared" si="241"/>
        <v>Compléter la colonne M</v>
      </c>
      <c r="AA564" s="62"/>
      <c r="AB564" s="29"/>
      <c r="AC564" s="205" t="str">
        <f>IF($M564="","Compléter la colonne M",IF(AA564="","Compléter la part variable",IF($M564=Données!$I$3,AA564,IF(AND($M564=Données!$I$2,AB564=""),"Compléter la colonne précédente",IF(AA564-AB564&lt;=0,0,IF(AB564&gt;=144.44,AA564-144.44,AA564-AB564))))))</f>
        <v>Compléter la colonne M</v>
      </c>
      <c r="AD564" s="197" t="str">
        <f>IF(AA564="","Compléter la part variable",IF(AND($M564=Données!$I$2,AB564=""),"Compléter mont. unit. versé pour le BTE",IF(AC564-$C$6&lt;0,0,AC564-$C$6)))</f>
        <v>Compléter la part variable</v>
      </c>
      <c r="AE564" s="192" t="str">
        <f t="shared" si="229"/>
        <v>Date signature contrat absente ou non conforme</v>
      </c>
      <c r="AF564" s="24"/>
      <c r="AG564" s="29"/>
      <c r="AH564" s="61" t="str">
        <f t="shared" si="242"/>
        <v>Compléter la colonne M</v>
      </c>
      <c r="AI564" s="62"/>
      <c r="AJ564" s="29"/>
      <c r="AK564" s="205" t="str">
        <f>IF($M564="","Compléter la colonne M",IF(AI564="","Compléter la part variable",IF($M564=Données!$I$3,AI564,IF(AND($M564=Données!$I$2,AJ564=""),"Compléter la colonne précédente",IF(AI564-AJ564&lt;=0,0,IF(AJ564&gt;=144.44,AI564-144.44,AI564-AJ564))))))</f>
        <v>Compléter la colonne M</v>
      </c>
      <c r="AL564" s="197" t="str">
        <f>IF(AI564="","Compléter la part variable",IF(AND($M564=Données!$I$2,AJ564=""),"Compléter mont. unit. versé pour le BTE",IF(AK564-$C$6&lt;0,0,AK564-$C$6)))</f>
        <v>Compléter la part variable</v>
      </c>
      <c r="AM564" s="192" t="str">
        <f t="shared" si="230"/>
        <v>Date signature contrat absente ou non conforme</v>
      </c>
      <c r="AN564" s="24"/>
      <c r="AO564" s="29"/>
      <c r="AP564" s="61" t="str">
        <f t="shared" si="243"/>
        <v>Compléter la colonne M</v>
      </c>
      <c r="AQ564" s="62"/>
      <c r="AR564" s="29"/>
      <c r="AS564" s="205" t="str">
        <f>IF($M564="","Compléter la colonne M",IF(AQ564="","Compléter la part variable",IF($M564=Données!$I$3,AQ564,IF(AND($M564=Données!$I$2,AR564=""),"Compléter la colonne précédente",IF(AQ564-AR564&lt;=0,0,IF(AR564&gt;=144.44,AQ564-144.44,AQ564-AR564))))))</f>
        <v>Compléter la colonne M</v>
      </c>
      <c r="AT564" s="197" t="str">
        <f>IF(AQ564="","Compléter la part variable",IF(AND($M564=Données!$I$2,AR564=""),"Compléter mont. unit. versé pour le BTE",IF(AS564-$C$6&lt;0,0,AS564-$C$6)))</f>
        <v>Compléter la part variable</v>
      </c>
      <c r="AU564" s="192" t="str">
        <f t="shared" si="231"/>
        <v>Date signature contrat absente ou non conforme</v>
      </c>
      <c r="AV564" s="24"/>
      <c r="AW564" s="29"/>
      <c r="AX564" s="61" t="str">
        <f t="shared" si="244"/>
        <v>Compléter la colonne M</v>
      </c>
      <c r="AY564" s="62"/>
      <c r="AZ564" s="29"/>
      <c r="BA564" s="205" t="str">
        <f>IF($M564="","Compléter la colonne M",IF(AY564="","Compléter la part variable",IF($M564=Données!$I$3,AY564,IF(AND($M564=Données!$I$2,AZ564=""),"Compléter la colonne précédente",IF(AY564-AZ564&lt;=0,0,IF(AZ564&gt;=144.44,AY564-144.44,AY564-AZ564))))))</f>
        <v>Compléter la colonne M</v>
      </c>
      <c r="BB564" s="197" t="str">
        <f>IF(AY564="","Compléter la part variable",IF(AND($M564=Données!$I$2,AZ564=""),"Compléter mont. unit. versé pour le BTE",IF(BA564-$C$6&lt;0,0,BA564-$C$6)))</f>
        <v>Compléter la part variable</v>
      </c>
      <c r="BC564" s="192" t="str">
        <f t="shared" si="232"/>
        <v>Date signature contrat absente ou non conforme</v>
      </c>
      <c r="BD564" s="24"/>
      <c r="BE564" s="29"/>
      <c r="BF564" s="61" t="str">
        <f t="shared" si="245"/>
        <v>Compléter la colonne M</v>
      </c>
      <c r="BG564" s="62"/>
      <c r="BH564" s="29"/>
      <c r="BI564" s="205" t="str">
        <f>IF($M564="","Compléter la colonne M",IF(BG564="","Compléter la part variable",IF($M564=Données!$I$3,BG564,IF(AND($M564=Données!$I$2,BH564=""),"Compléter la colonne précédente",IF(BG564-BH564&lt;=0,0,IF(BH564&gt;=144.44,BG564-144.44,BG564-BH564))))))</f>
        <v>Compléter la colonne M</v>
      </c>
      <c r="BJ564" s="197" t="str">
        <f>IF(BG564="","Compléter la part variable",IF(AND($M564=Données!$I$2,BH564=""),"Compléter mont. unit. versé pour le BTE",IF(BI564-$C$6&lt;0,0,BI564-$C$6)))</f>
        <v>Compléter la part variable</v>
      </c>
      <c r="BK564" s="192" t="str">
        <f t="shared" si="233"/>
        <v>Date signature contrat absente ou non conforme</v>
      </c>
      <c r="BL564" s="24"/>
      <c r="BM564" s="29"/>
      <c r="BN564" s="61" t="str">
        <f t="shared" si="246"/>
        <v>Compléter la colonne M</v>
      </c>
      <c r="BO564" s="62"/>
      <c r="BP564" s="29"/>
      <c r="BQ564" s="205" t="str">
        <f>IF($M564="","Compléter la colonne M",IF(BO564="","Compléter la part variable",IF($M564=Données!$I$3,BO564,IF(AND($M564=Données!$I$2,BP564=""),"Compléter la colonne précédente",IF(BO564-BP564&lt;=0,0,IF(BP564&gt;=144.44,BO564-144.44,BO564-BP564))))))</f>
        <v>Compléter la colonne M</v>
      </c>
      <c r="BR564" s="197" t="str">
        <f>IF(BO564="","Compléter la part variable",IF(AND($M564=Données!$I$2,BP564=""),"Compléter mont. unit. versé pour le BTE",IF(BQ564-$C$6&lt;0,0,BQ564-$C$6)))</f>
        <v>Compléter la part variable</v>
      </c>
      <c r="BS564" s="192" t="str">
        <f t="shared" si="234"/>
        <v>Date signature contrat absente ou non conforme</v>
      </c>
      <c r="BT564" s="24"/>
      <c r="BU564" s="29"/>
      <c r="BV564" s="61" t="str">
        <f t="shared" si="247"/>
        <v>Compléter la colonne M</v>
      </c>
      <c r="BW564" s="62"/>
      <c r="BX564" s="29"/>
      <c r="BY564" s="205" t="str">
        <f>IF($M564="","Compléter la colonne M",IF(BW564="","Compléter la part variable",IF($M564=Données!$I$3,BW564,IF(AND($M564=Données!$I$2,BX564=""),"Compléter la colonne précédente",IF(BW564-BX564&lt;=0,0,IF(BX564&gt;=144.44,BW564-144.44,BW564-BX564))))))</f>
        <v>Compléter la colonne M</v>
      </c>
      <c r="BZ564" s="197" t="str">
        <f>IF(BW564="","Compléter la part variable",IF(AND($M564=Données!$I$2,BX564=""),"Compléter mont. unit. versé pour le BTE",IF(BY564-$C$6&lt;0,0,BY564-$C$6)))</f>
        <v>Compléter la part variable</v>
      </c>
      <c r="CA564" s="192" t="str">
        <f t="shared" si="235"/>
        <v>Date signature contrat absente ou non conforme</v>
      </c>
      <c r="CB564" s="24"/>
      <c r="CC564" s="29"/>
      <c r="CD564" s="61" t="str">
        <f t="shared" si="248"/>
        <v>Compléter la colonne M</v>
      </c>
      <c r="CE564" s="62"/>
      <c r="CF564" s="29"/>
      <c r="CG564" s="205" t="str">
        <f>IF($M564="","Compléter la colonne M",IF(CE564="","Compléter la part variable",IF($M564=Données!$I$3,CE564,IF(AND($M564=Données!$I$2,CF564=""),"Compléter la colonne précédente",IF(CE564-CF564&lt;=0,0,IF(CF564&gt;=144.44,CE564-144.44,CE564-CF564))))))</f>
        <v>Compléter la colonne M</v>
      </c>
      <c r="CH564" s="197" t="str">
        <f>IF(CE564="","Compléter la part variable",IF(AND($M564=Données!$I$2,CF564=""),"Compléter mont. unit. versé pour le BTE",IF(CG564-$C$6&lt;0,0,CG564-$C$6)))</f>
        <v>Compléter la part variable</v>
      </c>
      <c r="CI564" s="192" t="str">
        <f t="shared" si="236"/>
        <v>Date signature contrat absente ou non conforme</v>
      </c>
      <c r="CJ564" s="24"/>
      <c r="CK564" s="29"/>
      <c r="CL564" s="61" t="str">
        <f t="shared" si="249"/>
        <v>Compléter la colonne M</v>
      </c>
      <c r="CM564" s="62"/>
      <c r="CN564" s="29"/>
      <c r="CO564" s="205" t="str">
        <f>IF($M564="","Compléter la colonne M",IF(CM564="","Compléter la part variable",IF($M564=Données!$I$3,CM564,IF(AND($M564=Données!$I$2,CN564=""),"Compléter la colonne précédente",IF(CM564-CN564&lt;=0,0,IF(CN564&gt;=144.44,CM564-144.44,CM564-CN564))))))</f>
        <v>Compléter la colonne M</v>
      </c>
      <c r="CP564" s="197" t="str">
        <f>IF(CM564="","Compléter la part variable",IF(AND($M564=Données!$I$2,CN564=""),"Compléter mont. unit. versé pour le BTE",IF(CO564-$C$6&lt;0,0,CO564-$C$6)))</f>
        <v>Compléter la part variable</v>
      </c>
      <c r="CQ564" s="192" t="str">
        <f t="shared" si="237"/>
        <v>Date signature contrat absente ou non conforme</v>
      </c>
      <c r="CR564" s="24"/>
      <c r="CS564" s="29"/>
      <c r="CT564" s="61" t="str">
        <f t="shared" si="250"/>
        <v>Compléter la colonne M</v>
      </c>
      <c r="CU564" s="62"/>
      <c r="CV564" s="29"/>
      <c r="CW564" s="205" t="str">
        <f>IF($M564="","Compléter la colonne M",IF(CU564="","Compléter la part variable",IF($M564=Données!$I$3,CU564,IF(AND($M564=Données!$I$2,CV564=""),"Compléter la colonne précédente",IF(CU564-CV564&lt;=0,0,IF(CV564&gt;=144.44,CU564-144.44,CU564-CV564))))))</f>
        <v>Compléter la colonne M</v>
      </c>
      <c r="CX564" s="197" t="str">
        <f>IF(CU564="","Compléter la part variable",IF(AND($M564=Données!$I$2,CV564=""),"Compléter mont. unit. versé pour le BTE",IF(CW564-$C$6&lt;0,0,CW564-$C$6)))</f>
        <v>Compléter la part variable</v>
      </c>
      <c r="CY564" s="192" t="str">
        <f t="shared" si="238"/>
        <v>Date signature contrat absente ou non conforme</v>
      </c>
      <c r="CZ564" s="24"/>
      <c r="DA564" s="29"/>
      <c r="DB564" s="61" t="str">
        <f t="shared" si="251"/>
        <v>Compléter la colonne M</v>
      </c>
      <c r="DC564" s="62"/>
      <c r="DD564" s="29"/>
      <c r="DE564" s="205" t="str">
        <f>IF($M564="","Compléter la colonne M",IF(DC564="","Compléter la part variable",IF($M564=Données!$I$3,DC564,IF(AND($M564=Données!$I$2,DD564=""),"Compléter la colonne précédente",IF(DC564-DD564&lt;=0,0,IF(DD564&gt;=144.44,DC564-144.44,DC564-DD564))))))</f>
        <v>Compléter la colonne M</v>
      </c>
      <c r="DF564" s="197" t="str">
        <f>IF(DC564="","Compléter la part variable",IF(AND($M564=Données!$I$2,DD564=""),"Compléter mont. unit. versé pour le BTE",IF(DE564-$C$6&lt;0,0,DE564-$C$6)))</f>
        <v>Compléter la part variable</v>
      </c>
      <c r="DG564" s="192" t="str">
        <f t="shared" si="239"/>
        <v>Date signature contrat absente ou non conforme</v>
      </c>
      <c r="DH564" s="106" t="str">
        <f t="shared" si="226"/>
        <v>Remplir les colonnes M,N, Q et P</v>
      </c>
      <c r="DI564" s="153" t="str">
        <f t="shared" si="227"/>
        <v>Remplir les colonnes M, N, Q et P</v>
      </c>
      <c r="DJ564" s="28" t="str">
        <f t="shared" si="228"/>
        <v>Remplir les colonnes M, N, Q et P</v>
      </c>
      <c r="DK564"/>
      <c r="DL564"/>
    </row>
    <row r="565" spans="1:116" x14ac:dyDescent="0.3">
      <c r="A565" s="132"/>
      <c r="B565" s="165"/>
      <c r="C565" s="43"/>
      <c r="D565" s="43"/>
      <c r="E565" s="43"/>
      <c r="F565" s="43"/>
      <c r="G565" s="133"/>
      <c r="H565" s="59"/>
      <c r="I565" s="29"/>
      <c r="J565" s="167"/>
      <c r="K565" s="167"/>
      <c r="L565" s="168"/>
      <c r="M565" s="141"/>
      <c r="N565" s="119"/>
      <c r="O565" s="69"/>
      <c r="P565" s="69"/>
      <c r="Q565" s="145"/>
      <c r="R565" s="24"/>
      <c r="S565" s="29"/>
      <c r="T565" s="61" t="str">
        <f t="shared" si="240"/>
        <v>Compléter la colonne M</v>
      </c>
      <c r="U565" s="62"/>
      <c r="V565" s="103" t="str">
        <f t="shared" si="224"/>
        <v>Compléter la colonne précédente</v>
      </c>
      <c r="W565" s="192" t="str">
        <f t="shared" si="225"/>
        <v>Date signature contrat absente ou non conforme</v>
      </c>
      <c r="X565" s="24"/>
      <c r="Y565" s="29"/>
      <c r="Z565" s="61" t="str">
        <f t="shared" si="241"/>
        <v>Compléter la colonne M</v>
      </c>
      <c r="AA565" s="62"/>
      <c r="AB565" s="29"/>
      <c r="AC565" s="205" t="str">
        <f>IF($M565="","Compléter la colonne M",IF(AA565="","Compléter la part variable",IF($M565=Données!$I$3,AA565,IF(AND($M565=Données!$I$2,AB565=""),"Compléter la colonne précédente",IF(AA565-AB565&lt;=0,0,IF(AB565&gt;=144.44,AA565-144.44,AA565-AB565))))))</f>
        <v>Compléter la colonne M</v>
      </c>
      <c r="AD565" s="197" t="str">
        <f>IF(AA565="","Compléter la part variable",IF(AND($M565=Données!$I$2,AB565=""),"Compléter mont. unit. versé pour le BTE",IF(AC565-$C$6&lt;0,0,AC565-$C$6)))</f>
        <v>Compléter la part variable</v>
      </c>
      <c r="AE565" s="192" t="str">
        <f t="shared" si="229"/>
        <v>Date signature contrat absente ou non conforme</v>
      </c>
      <c r="AF565" s="24"/>
      <c r="AG565" s="29"/>
      <c r="AH565" s="61" t="str">
        <f t="shared" si="242"/>
        <v>Compléter la colonne M</v>
      </c>
      <c r="AI565" s="62"/>
      <c r="AJ565" s="29"/>
      <c r="AK565" s="205" t="str">
        <f>IF($M565="","Compléter la colonne M",IF(AI565="","Compléter la part variable",IF($M565=Données!$I$3,AI565,IF(AND($M565=Données!$I$2,AJ565=""),"Compléter la colonne précédente",IF(AI565-AJ565&lt;=0,0,IF(AJ565&gt;=144.44,AI565-144.44,AI565-AJ565))))))</f>
        <v>Compléter la colonne M</v>
      </c>
      <c r="AL565" s="197" t="str">
        <f>IF(AI565="","Compléter la part variable",IF(AND($M565=Données!$I$2,AJ565=""),"Compléter mont. unit. versé pour le BTE",IF(AK565-$C$6&lt;0,0,AK565-$C$6)))</f>
        <v>Compléter la part variable</v>
      </c>
      <c r="AM565" s="192" t="str">
        <f t="shared" si="230"/>
        <v>Date signature contrat absente ou non conforme</v>
      </c>
      <c r="AN565" s="24"/>
      <c r="AO565" s="29"/>
      <c r="AP565" s="61" t="str">
        <f t="shared" si="243"/>
        <v>Compléter la colonne M</v>
      </c>
      <c r="AQ565" s="62"/>
      <c r="AR565" s="29"/>
      <c r="AS565" s="205" t="str">
        <f>IF($M565="","Compléter la colonne M",IF(AQ565="","Compléter la part variable",IF($M565=Données!$I$3,AQ565,IF(AND($M565=Données!$I$2,AR565=""),"Compléter la colonne précédente",IF(AQ565-AR565&lt;=0,0,IF(AR565&gt;=144.44,AQ565-144.44,AQ565-AR565))))))</f>
        <v>Compléter la colonne M</v>
      </c>
      <c r="AT565" s="197" t="str">
        <f>IF(AQ565="","Compléter la part variable",IF(AND($M565=Données!$I$2,AR565=""),"Compléter mont. unit. versé pour le BTE",IF(AS565-$C$6&lt;0,0,AS565-$C$6)))</f>
        <v>Compléter la part variable</v>
      </c>
      <c r="AU565" s="192" t="str">
        <f t="shared" si="231"/>
        <v>Date signature contrat absente ou non conforme</v>
      </c>
      <c r="AV565" s="24"/>
      <c r="AW565" s="29"/>
      <c r="AX565" s="61" t="str">
        <f t="shared" si="244"/>
        <v>Compléter la colonne M</v>
      </c>
      <c r="AY565" s="62"/>
      <c r="AZ565" s="29"/>
      <c r="BA565" s="205" t="str">
        <f>IF($M565="","Compléter la colonne M",IF(AY565="","Compléter la part variable",IF($M565=Données!$I$3,AY565,IF(AND($M565=Données!$I$2,AZ565=""),"Compléter la colonne précédente",IF(AY565-AZ565&lt;=0,0,IF(AZ565&gt;=144.44,AY565-144.44,AY565-AZ565))))))</f>
        <v>Compléter la colonne M</v>
      </c>
      <c r="BB565" s="197" t="str">
        <f>IF(AY565="","Compléter la part variable",IF(AND($M565=Données!$I$2,AZ565=""),"Compléter mont. unit. versé pour le BTE",IF(BA565-$C$6&lt;0,0,BA565-$C$6)))</f>
        <v>Compléter la part variable</v>
      </c>
      <c r="BC565" s="192" t="str">
        <f t="shared" si="232"/>
        <v>Date signature contrat absente ou non conforme</v>
      </c>
      <c r="BD565" s="24"/>
      <c r="BE565" s="29"/>
      <c r="BF565" s="61" t="str">
        <f t="shared" si="245"/>
        <v>Compléter la colonne M</v>
      </c>
      <c r="BG565" s="62"/>
      <c r="BH565" s="29"/>
      <c r="BI565" s="205" t="str">
        <f>IF($M565="","Compléter la colonne M",IF(BG565="","Compléter la part variable",IF($M565=Données!$I$3,BG565,IF(AND($M565=Données!$I$2,BH565=""),"Compléter la colonne précédente",IF(BG565-BH565&lt;=0,0,IF(BH565&gt;=144.44,BG565-144.44,BG565-BH565))))))</f>
        <v>Compléter la colonne M</v>
      </c>
      <c r="BJ565" s="197" t="str">
        <f>IF(BG565="","Compléter la part variable",IF(AND($M565=Données!$I$2,BH565=""),"Compléter mont. unit. versé pour le BTE",IF(BI565-$C$6&lt;0,0,BI565-$C$6)))</f>
        <v>Compléter la part variable</v>
      </c>
      <c r="BK565" s="192" t="str">
        <f t="shared" si="233"/>
        <v>Date signature contrat absente ou non conforme</v>
      </c>
      <c r="BL565" s="24"/>
      <c r="BM565" s="29"/>
      <c r="BN565" s="61" t="str">
        <f t="shared" si="246"/>
        <v>Compléter la colonne M</v>
      </c>
      <c r="BO565" s="62"/>
      <c r="BP565" s="29"/>
      <c r="BQ565" s="205" t="str">
        <f>IF($M565="","Compléter la colonne M",IF(BO565="","Compléter la part variable",IF($M565=Données!$I$3,BO565,IF(AND($M565=Données!$I$2,BP565=""),"Compléter la colonne précédente",IF(BO565-BP565&lt;=0,0,IF(BP565&gt;=144.44,BO565-144.44,BO565-BP565))))))</f>
        <v>Compléter la colonne M</v>
      </c>
      <c r="BR565" s="197" t="str">
        <f>IF(BO565="","Compléter la part variable",IF(AND($M565=Données!$I$2,BP565=""),"Compléter mont. unit. versé pour le BTE",IF(BQ565-$C$6&lt;0,0,BQ565-$C$6)))</f>
        <v>Compléter la part variable</v>
      </c>
      <c r="BS565" s="192" t="str">
        <f t="shared" si="234"/>
        <v>Date signature contrat absente ou non conforme</v>
      </c>
      <c r="BT565" s="24"/>
      <c r="BU565" s="29"/>
      <c r="BV565" s="61" t="str">
        <f t="shared" si="247"/>
        <v>Compléter la colonne M</v>
      </c>
      <c r="BW565" s="62"/>
      <c r="BX565" s="29"/>
      <c r="BY565" s="205" t="str">
        <f>IF($M565="","Compléter la colonne M",IF(BW565="","Compléter la part variable",IF($M565=Données!$I$3,BW565,IF(AND($M565=Données!$I$2,BX565=""),"Compléter la colonne précédente",IF(BW565-BX565&lt;=0,0,IF(BX565&gt;=144.44,BW565-144.44,BW565-BX565))))))</f>
        <v>Compléter la colonne M</v>
      </c>
      <c r="BZ565" s="197" t="str">
        <f>IF(BW565="","Compléter la part variable",IF(AND($M565=Données!$I$2,BX565=""),"Compléter mont. unit. versé pour le BTE",IF(BY565-$C$6&lt;0,0,BY565-$C$6)))</f>
        <v>Compléter la part variable</v>
      </c>
      <c r="CA565" s="192" t="str">
        <f t="shared" si="235"/>
        <v>Date signature contrat absente ou non conforme</v>
      </c>
      <c r="CB565" s="24"/>
      <c r="CC565" s="29"/>
      <c r="CD565" s="61" t="str">
        <f t="shared" si="248"/>
        <v>Compléter la colonne M</v>
      </c>
      <c r="CE565" s="62"/>
      <c r="CF565" s="29"/>
      <c r="CG565" s="205" t="str">
        <f>IF($M565="","Compléter la colonne M",IF(CE565="","Compléter la part variable",IF($M565=Données!$I$3,CE565,IF(AND($M565=Données!$I$2,CF565=""),"Compléter la colonne précédente",IF(CE565-CF565&lt;=0,0,IF(CF565&gt;=144.44,CE565-144.44,CE565-CF565))))))</f>
        <v>Compléter la colonne M</v>
      </c>
      <c r="CH565" s="197" t="str">
        <f>IF(CE565="","Compléter la part variable",IF(AND($M565=Données!$I$2,CF565=""),"Compléter mont. unit. versé pour le BTE",IF(CG565-$C$6&lt;0,0,CG565-$C$6)))</f>
        <v>Compléter la part variable</v>
      </c>
      <c r="CI565" s="192" t="str">
        <f t="shared" si="236"/>
        <v>Date signature contrat absente ou non conforme</v>
      </c>
      <c r="CJ565" s="24"/>
      <c r="CK565" s="29"/>
      <c r="CL565" s="61" t="str">
        <f t="shared" si="249"/>
        <v>Compléter la colonne M</v>
      </c>
      <c r="CM565" s="62"/>
      <c r="CN565" s="29"/>
      <c r="CO565" s="205" t="str">
        <f>IF($M565="","Compléter la colonne M",IF(CM565="","Compléter la part variable",IF($M565=Données!$I$3,CM565,IF(AND($M565=Données!$I$2,CN565=""),"Compléter la colonne précédente",IF(CM565-CN565&lt;=0,0,IF(CN565&gt;=144.44,CM565-144.44,CM565-CN565))))))</f>
        <v>Compléter la colonne M</v>
      </c>
      <c r="CP565" s="197" t="str">
        <f>IF(CM565="","Compléter la part variable",IF(AND($M565=Données!$I$2,CN565=""),"Compléter mont. unit. versé pour le BTE",IF(CO565-$C$6&lt;0,0,CO565-$C$6)))</f>
        <v>Compléter la part variable</v>
      </c>
      <c r="CQ565" s="192" t="str">
        <f t="shared" si="237"/>
        <v>Date signature contrat absente ou non conforme</v>
      </c>
      <c r="CR565" s="24"/>
      <c r="CS565" s="29"/>
      <c r="CT565" s="61" t="str">
        <f t="shared" si="250"/>
        <v>Compléter la colonne M</v>
      </c>
      <c r="CU565" s="62"/>
      <c r="CV565" s="29"/>
      <c r="CW565" s="205" t="str">
        <f>IF($M565="","Compléter la colonne M",IF(CU565="","Compléter la part variable",IF($M565=Données!$I$3,CU565,IF(AND($M565=Données!$I$2,CV565=""),"Compléter la colonne précédente",IF(CU565-CV565&lt;=0,0,IF(CV565&gt;=144.44,CU565-144.44,CU565-CV565))))))</f>
        <v>Compléter la colonne M</v>
      </c>
      <c r="CX565" s="197" t="str">
        <f>IF(CU565="","Compléter la part variable",IF(AND($M565=Données!$I$2,CV565=""),"Compléter mont. unit. versé pour le BTE",IF(CW565-$C$6&lt;0,0,CW565-$C$6)))</f>
        <v>Compléter la part variable</v>
      </c>
      <c r="CY565" s="192" t="str">
        <f t="shared" si="238"/>
        <v>Date signature contrat absente ou non conforme</v>
      </c>
      <c r="CZ565" s="24"/>
      <c r="DA565" s="29"/>
      <c r="DB565" s="61" t="str">
        <f t="shared" si="251"/>
        <v>Compléter la colonne M</v>
      </c>
      <c r="DC565" s="62"/>
      <c r="DD565" s="29"/>
      <c r="DE565" s="205" t="str">
        <f>IF($M565="","Compléter la colonne M",IF(DC565="","Compléter la part variable",IF($M565=Données!$I$3,DC565,IF(AND($M565=Données!$I$2,DD565=""),"Compléter la colonne précédente",IF(DC565-DD565&lt;=0,0,IF(DD565&gt;=144.44,DC565-144.44,DC565-DD565))))))</f>
        <v>Compléter la colonne M</v>
      </c>
      <c r="DF565" s="197" t="str">
        <f>IF(DC565="","Compléter la part variable",IF(AND($M565=Données!$I$2,DD565=""),"Compléter mont. unit. versé pour le BTE",IF(DE565-$C$6&lt;0,0,DE565-$C$6)))</f>
        <v>Compléter la part variable</v>
      </c>
      <c r="DG565" s="192" t="str">
        <f t="shared" si="239"/>
        <v>Date signature contrat absente ou non conforme</v>
      </c>
      <c r="DH565" s="106" t="str">
        <f t="shared" si="226"/>
        <v>Remplir les colonnes M,N, Q et P</v>
      </c>
      <c r="DI565" s="153" t="str">
        <f t="shared" si="227"/>
        <v>Remplir les colonnes M, N, Q et P</v>
      </c>
      <c r="DJ565" s="28" t="str">
        <f t="shared" si="228"/>
        <v>Remplir les colonnes M, N, Q et P</v>
      </c>
      <c r="DK565"/>
      <c r="DL565"/>
    </row>
    <row r="566" spans="1:116" x14ac:dyDescent="0.3">
      <c r="A566" s="132"/>
      <c r="B566" s="165"/>
      <c r="C566" s="43"/>
      <c r="D566" s="43"/>
      <c r="E566" s="43"/>
      <c r="F566" s="43"/>
      <c r="G566" s="133"/>
      <c r="H566" s="59"/>
      <c r="I566" s="29"/>
      <c r="J566" s="167"/>
      <c r="K566" s="167"/>
      <c r="L566" s="168"/>
      <c r="M566" s="141"/>
      <c r="N566" s="119"/>
      <c r="O566" s="69"/>
      <c r="P566" s="69"/>
      <c r="Q566" s="145"/>
      <c r="R566" s="24"/>
      <c r="S566" s="29"/>
      <c r="T566" s="61" t="str">
        <f t="shared" si="240"/>
        <v>Compléter la colonne M</v>
      </c>
      <c r="U566" s="62"/>
      <c r="V566" s="103" t="str">
        <f t="shared" si="224"/>
        <v>Compléter la colonne précédente</v>
      </c>
      <c r="W566" s="192" t="str">
        <f t="shared" si="225"/>
        <v>Date signature contrat absente ou non conforme</v>
      </c>
      <c r="X566" s="24"/>
      <c r="Y566" s="29"/>
      <c r="Z566" s="61" t="str">
        <f t="shared" si="241"/>
        <v>Compléter la colonne M</v>
      </c>
      <c r="AA566" s="62"/>
      <c r="AB566" s="29"/>
      <c r="AC566" s="205" t="str">
        <f>IF($M566="","Compléter la colonne M",IF(AA566="","Compléter la part variable",IF($M566=Données!$I$3,AA566,IF(AND($M566=Données!$I$2,AB566=""),"Compléter la colonne précédente",IF(AA566-AB566&lt;=0,0,IF(AB566&gt;=144.44,AA566-144.44,AA566-AB566))))))</f>
        <v>Compléter la colonne M</v>
      </c>
      <c r="AD566" s="197" t="str">
        <f>IF(AA566="","Compléter la part variable",IF(AND($M566=Données!$I$2,AB566=""),"Compléter mont. unit. versé pour le BTE",IF(AC566-$C$6&lt;0,0,AC566-$C$6)))</f>
        <v>Compléter la part variable</v>
      </c>
      <c r="AE566" s="192" t="str">
        <f t="shared" si="229"/>
        <v>Date signature contrat absente ou non conforme</v>
      </c>
      <c r="AF566" s="24"/>
      <c r="AG566" s="29"/>
      <c r="AH566" s="61" t="str">
        <f t="shared" si="242"/>
        <v>Compléter la colonne M</v>
      </c>
      <c r="AI566" s="62"/>
      <c r="AJ566" s="29"/>
      <c r="AK566" s="205" t="str">
        <f>IF($M566="","Compléter la colonne M",IF(AI566="","Compléter la part variable",IF($M566=Données!$I$3,AI566,IF(AND($M566=Données!$I$2,AJ566=""),"Compléter la colonne précédente",IF(AI566-AJ566&lt;=0,0,IF(AJ566&gt;=144.44,AI566-144.44,AI566-AJ566))))))</f>
        <v>Compléter la colonne M</v>
      </c>
      <c r="AL566" s="197" t="str">
        <f>IF(AI566="","Compléter la part variable",IF(AND($M566=Données!$I$2,AJ566=""),"Compléter mont. unit. versé pour le BTE",IF(AK566-$C$6&lt;0,0,AK566-$C$6)))</f>
        <v>Compléter la part variable</v>
      </c>
      <c r="AM566" s="192" t="str">
        <f t="shared" si="230"/>
        <v>Date signature contrat absente ou non conforme</v>
      </c>
      <c r="AN566" s="24"/>
      <c r="AO566" s="29"/>
      <c r="AP566" s="61" t="str">
        <f t="shared" si="243"/>
        <v>Compléter la colonne M</v>
      </c>
      <c r="AQ566" s="62"/>
      <c r="AR566" s="29"/>
      <c r="AS566" s="205" t="str">
        <f>IF($M566="","Compléter la colonne M",IF(AQ566="","Compléter la part variable",IF($M566=Données!$I$3,AQ566,IF(AND($M566=Données!$I$2,AR566=""),"Compléter la colonne précédente",IF(AQ566-AR566&lt;=0,0,IF(AR566&gt;=144.44,AQ566-144.44,AQ566-AR566))))))</f>
        <v>Compléter la colonne M</v>
      </c>
      <c r="AT566" s="197" t="str">
        <f>IF(AQ566="","Compléter la part variable",IF(AND($M566=Données!$I$2,AR566=""),"Compléter mont. unit. versé pour le BTE",IF(AS566-$C$6&lt;0,0,AS566-$C$6)))</f>
        <v>Compléter la part variable</v>
      </c>
      <c r="AU566" s="192" t="str">
        <f t="shared" si="231"/>
        <v>Date signature contrat absente ou non conforme</v>
      </c>
      <c r="AV566" s="24"/>
      <c r="AW566" s="29"/>
      <c r="AX566" s="61" t="str">
        <f t="shared" si="244"/>
        <v>Compléter la colonne M</v>
      </c>
      <c r="AY566" s="62"/>
      <c r="AZ566" s="29"/>
      <c r="BA566" s="205" t="str">
        <f>IF($M566="","Compléter la colonne M",IF(AY566="","Compléter la part variable",IF($M566=Données!$I$3,AY566,IF(AND($M566=Données!$I$2,AZ566=""),"Compléter la colonne précédente",IF(AY566-AZ566&lt;=0,0,IF(AZ566&gt;=144.44,AY566-144.44,AY566-AZ566))))))</f>
        <v>Compléter la colonne M</v>
      </c>
      <c r="BB566" s="197" t="str">
        <f>IF(AY566="","Compléter la part variable",IF(AND($M566=Données!$I$2,AZ566=""),"Compléter mont. unit. versé pour le BTE",IF(BA566-$C$6&lt;0,0,BA566-$C$6)))</f>
        <v>Compléter la part variable</v>
      </c>
      <c r="BC566" s="192" t="str">
        <f t="shared" si="232"/>
        <v>Date signature contrat absente ou non conforme</v>
      </c>
      <c r="BD566" s="24"/>
      <c r="BE566" s="29"/>
      <c r="BF566" s="61" t="str">
        <f t="shared" si="245"/>
        <v>Compléter la colonne M</v>
      </c>
      <c r="BG566" s="62"/>
      <c r="BH566" s="29"/>
      <c r="BI566" s="205" t="str">
        <f>IF($M566="","Compléter la colonne M",IF(BG566="","Compléter la part variable",IF($M566=Données!$I$3,BG566,IF(AND($M566=Données!$I$2,BH566=""),"Compléter la colonne précédente",IF(BG566-BH566&lt;=0,0,IF(BH566&gt;=144.44,BG566-144.44,BG566-BH566))))))</f>
        <v>Compléter la colonne M</v>
      </c>
      <c r="BJ566" s="197" t="str">
        <f>IF(BG566="","Compléter la part variable",IF(AND($M566=Données!$I$2,BH566=""),"Compléter mont. unit. versé pour le BTE",IF(BI566-$C$6&lt;0,0,BI566-$C$6)))</f>
        <v>Compléter la part variable</v>
      </c>
      <c r="BK566" s="192" t="str">
        <f t="shared" si="233"/>
        <v>Date signature contrat absente ou non conforme</v>
      </c>
      <c r="BL566" s="24"/>
      <c r="BM566" s="29"/>
      <c r="BN566" s="61" t="str">
        <f t="shared" si="246"/>
        <v>Compléter la colonne M</v>
      </c>
      <c r="BO566" s="62"/>
      <c r="BP566" s="29"/>
      <c r="BQ566" s="205" t="str">
        <f>IF($M566="","Compléter la colonne M",IF(BO566="","Compléter la part variable",IF($M566=Données!$I$3,BO566,IF(AND($M566=Données!$I$2,BP566=""),"Compléter la colonne précédente",IF(BO566-BP566&lt;=0,0,IF(BP566&gt;=144.44,BO566-144.44,BO566-BP566))))))</f>
        <v>Compléter la colonne M</v>
      </c>
      <c r="BR566" s="197" t="str">
        <f>IF(BO566="","Compléter la part variable",IF(AND($M566=Données!$I$2,BP566=""),"Compléter mont. unit. versé pour le BTE",IF(BQ566-$C$6&lt;0,0,BQ566-$C$6)))</f>
        <v>Compléter la part variable</v>
      </c>
      <c r="BS566" s="192" t="str">
        <f t="shared" si="234"/>
        <v>Date signature contrat absente ou non conforme</v>
      </c>
      <c r="BT566" s="24"/>
      <c r="BU566" s="29"/>
      <c r="BV566" s="61" t="str">
        <f t="shared" si="247"/>
        <v>Compléter la colonne M</v>
      </c>
      <c r="BW566" s="62"/>
      <c r="BX566" s="29"/>
      <c r="BY566" s="205" t="str">
        <f>IF($M566="","Compléter la colonne M",IF(BW566="","Compléter la part variable",IF($M566=Données!$I$3,BW566,IF(AND($M566=Données!$I$2,BX566=""),"Compléter la colonne précédente",IF(BW566-BX566&lt;=0,0,IF(BX566&gt;=144.44,BW566-144.44,BW566-BX566))))))</f>
        <v>Compléter la colonne M</v>
      </c>
      <c r="BZ566" s="197" t="str">
        <f>IF(BW566="","Compléter la part variable",IF(AND($M566=Données!$I$2,BX566=""),"Compléter mont. unit. versé pour le BTE",IF(BY566-$C$6&lt;0,0,BY566-$C$6)))</f>
        <v>Compléter la part variable</v>
      </c>
      <c r="CA566" s="192" t="str">
        <f t="shared" si="235"/>
        <v>Date signature contrat absente ou non conforme</v>
      </c>
      <c r="CB566" s="24"/>
      <c r="CC566" s="29"/>
      <c r="CD566" s="61" t="str">
        <f t="shared" si="248"/>
        <v>Compléter la colonne M</v>
      </c>
      <c r="CE566" s="62"/>
      <c r="CF566" s="29"/>
      <c r="CG566" s="205" t="str">
        <f>IF($M566="","Compléter la colonne M",IF(CE566="","Compléter la part variable",IF($M566=Données!$I$3,CE566,IF(AND($M566=Données!$I$2,CF566=""),"Compléter la colonne précédente",IF(CE566-CF566&lt;=0,0,IF(CF566&gt;=144.44,CE566-144.44,CE566-CF566))))))</f>
        <v>Compléter la colonne M</v>
      </c>
      <c r="CH566" s="197" t="str">
        <f>IF(CE566="","Compléter la part variable",IF(AND($M566=Données!$I$2,CF566=""),"Compléter mont. unit. versé pour le BTE",IF(CG566-$C$6&lt;0,0,CG566-$C$6)))</f>
        <v>Compléter la part variable</v>
      </c>
      <c r="CI566" s="192" t="str">
        <f t="shared" si="236"/>
        <v>Date signature contrat absente ou non conforme</v>
      </c>
      <c r="CJ566" s="24"/>
      <c r="CK566" s="29"/>
      <c r="CL566" s="61" t="str">
        <f t="shared" si="249"/>
        <v>Compléter la colonne M</v>
      </c>
      <c r="CM566" s="62"/>
      <c r="CN566" s="29"/>
      <c r="CO566" s="205" t="str">
        <f>IF($M566="","Compléter la colonne M",IF(CM566="","Compléter la part variable",IF($M566=Données!$I$3,CM566,IF(AND($M566=Données!$I$2,CN566=""),"Compléter la colonne précédente",IF(CM566-CN566&lt;=0,0,IF(CN566&gt;=144.44,CM566-144.44,CM566-CN566))))))</f>
        <v>Compléter la colonne M</v>
      </c>
      <c r="CP566" s="197" t="str">
        <f>IF(CM566="","Compléter la part variable",IF(AND($M566=Données!$I$2,CN566=""),"Compléter mont. unit. versé pour le BTE",IF(CO566-$C$6&lt;0,0,CO566-$C$6)))</f>
        <v>Compléter la part variable</v>
      </c>
      <c r="CQ566" s="192" t="str">
        <f t="shared" si="237"/>
        <v>Date signature contrat absente ou non conforme</v>
      </c>
      <c r="CR566" s="24"/>
      <c r="CS566" s="29"/>
      <c r="CT566" s="61" t="str">
        <f t="shared" si="250"/>
        <v>Compléter la colonne M</v>
      </c>
      <c r="CU566" s="62"/>
      <c r="CV566" s="29"/>
      <c r="CW566" s="205" t="str">
        <f>IF($M566="","Compléter la colonne M",IF(CU566="","Compléter la part variable",IF($M566=Données!$I$3,CU566,IF(AND($M566=Données!$I$2,CV566=""),"Compléter la colonne précédente",IF(CU566-CV566&lt;=0,0,IF(CV566&gt;=144.44,CU566-144.44,CU566-CV566))))))</f>
        <v>Compléter la colonne M</v>
      </c>
      <c r="CX566" s="197" t="str">
        <f>IF(CU566="","Compléter la part variable",IF(AND($M566=Données!$I$2,CV566=""),"Compléter mont. unit. versé pour le BTE",IF(CW566-$C$6&lt;0,0,CW566-$C$6)))</f>
        <v>Compléter la part variable</v>
      </c>
      <c r="CY566" s="192" t="str">
        <f t="shared" si="238"/>
        <v>Date signature contrat absente ou non conforme</v>
      </c>
      <c r="CZ566" s="24"/>
      <c r="DA566" s="29"/>
      <c r="DB566" s="61" t="str">
        <f t="shared" si="251"/>
        <v>Compléter la colonne M</v>
      </c>
      <c r="DC566" s="62"/>
      <c r="DD566" s="29"/>
      <c r="DE566" s="205" t="str">
        <f>IF($M566="","Compléter la colonne M",IF(DC566="","Compléter la part variable",IF($M566=Données!$I$3,DC566,IF(AND($M566=Données!$I$2,DD566=""),"Compléter la colonne précédente",IF(DC566-DD566&lt;=0,0,IF(DD566&gt;=144.44,DC566-144.44,DC566-DD566))))))</f>
        <v>Compléter la colonne M</v>
      </c>
      <c r="DF566" s="197" t="str">
        <f>IF(DC566="","Compléter la part variable",IF(AND($M566=Données!$I$2,DD566=""),"Compléter mont. unit. versé pour le BTE",IF(DE566-$C$6&lt;0,0,DE566-$C$6)))</f>
        <v>Compléter la part variable</v>
      </c>
      <c r="DG566" s="192" t="str">
        <f t="shared" si="239"/>
        <v>Date signature contrat absente ou non conforme</v>
      </c>
      <c r="DH566" s="106" t="str">
        <f t="shared" si="226"/>
        <v>Remplir les colonnes M,N, Q et P</v>
      </c>
      <c r="DI566" s="153" t="str">
        <f t="shared" si="227"/>
        <v>Remplir les colonnes M, N, Q et P</v>
      </c>
      <c r="DJ566" s="28" t="str">
        <f t="shared" si="228"/>
        <v>Remplir les colonnes M, N, Q et P</v>
      </c>
      <c r="DK566"/>
      <c r="DL566"/>
    </row>
    <row r="567" spans="1:116" x14ac:dyDescent="0.3">
      <c r="A567" s="132"/>
      <c r="B567" s="165"/>
      <c r="C567" s="43"/>
      <c r="D567" s="43"/>
      <c r="E567" s="43"/>
      <c r="F567" s="43"/>
      <c r="G567" s="133"/>
      <c r="H567" s="59"/>
      <c r="I567" s="29"/>
      <c r="J567" s="167"/>
      <c r="K567" s="167"/>
      <c r="L567" s="168"/>
      <c r="M567" s="141"/>
      <c r="N567" s="119"/>
      <c r="O567" s="69"/>
      <c r="P567" s="69"/>
      <c r="Q567" s="145"/>
      <c r="R567" s="24"/>
      <c r="S567" s="29"/>
      <c r="T567" s="61" t="str">
        <f t="shared" si="240"/>
        <v>Compléter la colonne M</v>
      </c>
      <c r="U567" s="62"/>
      <c r="V567" s="103" t="str">
        <f t="shared" si="224"/>
        <v>Compléter la colonne précédente</v>
      </c>
      <c r="W567" s="192" t="str">
        <f t="shared" si="225"/>
        <v>Date signature contrat absente ou non conforme</v>
      </c>
      <c r="X567" s="24"/>
      <c r="Y567" s="29"/>
      <c r="Z567" s="61" t="str">
        <f t="shared" si="241"/>
        <v>Compléter la colonne M</v>
      </c>
      <c r="AA567" s="62"/>
      <c r="AB567" s="29"/>
      <c r="AC567" s="205" t="str">
        <f>IF($M567="","Compléter la colonne M",IF(AA567="","Compléter la part variable",IF($M567=Données!$I$3,AA567,IF(AND($M567=Données!$I$2,AB567=""),"Compléter la colonne précédente",IF(AA567-AB567&lt;=0,0,IF(AB567&gt;=144.44,AA567-144.44,AA567-AB567))))))</f>
        <v>Compléter la colonne M</v>
      </c>
      <c r="AD567" s="197" t="str">
        <f>IF(AA567="","Compléter la part variable",IF(AND($M567=Données!$I$2,AB567=""),"Compléter mont. unit. versé pour le BTE",IF(AC567-$C$6&lt;0,0,AC567-$C$6)))</f>
        <v>Compléter la part variable</v>
      </c>
      <c r="AE567" s="192" t="str">
        <f t="shared" si="229"/>
        <v>Date signature contrat absente ou non conforme</v>
      </c>
      <c r="AF567" s="24"/>
      <c r="AG567" s="29"/>
      <c r="AH567" s="61" t="str">
        <f t="shared" si="242"/>
        <v>Compléter la colonne M</v>
      </c>
      <c r="AI567" s="62"/>
      <c r="AJ567" s="29"/>
      <c r="AK567" s="205" t="str">
        <f>IF($M567="","Compléter la colonne M",IF(AI567="","Compléter la part variable",IF($M567=Données!$I$3,AI567,IF(AND($M567=Données!$I$2,AJ567=""),"Compléter la colonne précédente",IF(AI567-AJ567&lt;=0,0,IF(AJ567&gt;=144.44,AI567-144.44,AI567-AJ567))))))</f>
        <v>Compléter la colonne M</v>
      </c>
      <c r="AL567" s="197" t="str">
        <f>IF(AI567="","Compléter la part variable",IF(AND($M567=Données!$I$2,AJ567=""),"Compléter mont. unit. versé pour le BTE",IF(AK567-$C$6&lt;0,0,AK567-$C$6)))</f>
        <v>Compléter la part variable</v>
      </c>
      <c r="AM567" s="192" t="str">
        <f t="shared" si="230"/>
        <v>Date signature contrat absente ou non conforme</v>
      </c>
      <c r="AN567" s="24"/>
      <c r="AO567" s="29"/>
      <c r="AP567" s="61" t="str">
        <f t="shared" si="243"/>
        <v>Compléter la colonne M</v>
      </c>
      <c r="AQ567" s="62"/>
      <c r="AR567" s="29"/>
      <c r="AS567" s="205" t="str">
        <f>IF($M567="","Compléter la colonne M",IF(AQ567="","Compléter la part variable",IF($M567=Données!$I$3,AQ567,IF(AND($M567=Données!$I$2,AR567=""),"Compléter la colonne précédente",IF(AQ567-AR567&lt;=0,0,IF(AR567&gt;=144.44,AQ567-144.44,AQ567-AR567))))))</f>
        <v>Compléter la colonne M</v>
      </c>
      <c r="AT567" s="197" t="str">
        <f>IF(AQ567="","Compléter la part variable",IF(AND($M567=Données!$I$2,AR567=""),"Compléter mont. unit. versé pour le BTE",IF(AS567-$C$6&lt;0,0,AS567-$C$6)))</f>
        <v>Compléter la part variable</v>
      </c>
      <c r="AU567" s="192" t="str">
        <f t="shared" si="231"/>
        <v>Date signature contrat absente ou non conforme</v>
      </c>
      <c r="AV567" s="24"/>
      <c r="AW567" s="29"/>
      <c r="AX567" s="61" t="str">
        <f t="shared" si="244"/>
        <v>Compléter la colonne M</v>
      </c>
      <c r="AY567" s="62"/>
      <c r="AZ567" s="29"/>
      <c r="BA567" s="205" t="str">
        <f>IF($M567="","Compléter la colonne M",IF(AY567="","Compléter la part variable",IF($M567=Données!$I$3,AY567,IF(AND($M567=Données!$I$2,AZ567=""),"Compléter la colonne précédente",IF(AY567-AZ567&lt;=0,0,IF(AZ567&gt;=144.44,AY567-144.44,AY567-AZ567))))))</f>
        <v>Compléter la colonne M</v>
      </c>
      <c r="BB567" s="197" t="str">
        <f>IF(AY567="","Compléter la part variable",IF(AND($M567=Données!$I$2,AZ567=""),"Compléter mont. unit. versé pour le BTE",IF(BA567-$C$6&lt;0,0,BA567-$C$6)))</f>
        <v>Compléter la part variable</v>
      </c>
      <c r="BC567" s="192" t="str">
        <f t="shared" si="232"/>
        <v>Date signature contrat absente ou non conforme</v>
      </c>
      <c r="BD567" s="24"/>
      <c r="BE567" s="29"/>
      <c r="BF567" s="61" t="str">
        <f t="shared" si="245"/>
        <v>Compléter la colonne M</v>
      </c>
      <c r="BG567" s="62"/>
      <c r="BH567" s="29"/>
      <c r="BI567" s="205" t="str">
        <f>IF($M567="","Compléter la colonne M",IF(BG567="","Compléter la part variable",IF($M567=Données!$I$3,BG567,IF(AND($M567=Données!$I$2,BH567=""),"Compléter la colonne précédente",IF(BG567-BH567&lt;=0,0,IF(BH567&gt;=144.44,BG567-144.44,BG567-BH567))))))</f>
        <v>Compléter la colonne M</v>
      </c>
      <c r="BJ567" s="197" t="str">
        <f>IF(BG567="","Compléter la part variable",IF(AND($M567=Données!$I$2,BH567=""),"Compléter mont. unit. versé pour le BTE",IF(BI567-$C$6&lt;0,0,BI567-$C$6)))</f>
        <v>Compléter la part variable</v>
      </c>
      <c r="BK567" s="192" t="str">
        <f t="shared" si="233"/>
        <v>Date signature contrat absente ou non conforme</v>
      </c>
      <c r="BL567" s="24"/>
      <c r="BM567" s="29"/>
      <c r="BN567" s="61" t="str">
        <f t="shared" si="246"/>
        <v>Compléter la colonne M</v>
      </c>
      <c r="BO567" s="62"/>
      <c r="BP567" s="29"/>
      <c r="BQ567" s="205" t="str">
        <f>IF($M567="","Compléter la colonne M",IF(BO567="","Compléter la part variable",IF($M567=Données!$I$3,BO567,IF(AND($M567=Données!$I$2,BP567=""),"Compléter la colonne précédente",IF(BO567-BP567&lt;=0,0,IF(BP567&gt;=144.44,BO567-144.44,BO567-BP567))))))</f>
        <v>Compléter la colonne M</v>
      </c>
      <c r="BR567" s="197" t="str">
        <f>IF(BO567="","Compléter la part variable",IF(AND($M567=Données!$I$2,BP567=""),"Compléter mont. unit. versé pour le BTE",IF(BQ567-$C$6&lt;0,0,BQ567-$C$6)))</f>
        <v>Compléter la part variable</v>
      </c>
      <c r="BS567" s="192" t="str">
        <f t="shared" si="234"/>
        <v>Date signature contrat absente ou non conforme</v>
      </c>
      <c r="BT567" s="24"/>
      <c r="BU567" s="29"/>
      <c r="BV567" s="61" t="str">
        <f t="shared" si="247"/>
        <v>Compléter la colonne M</v>
      </c>
      <c r="BW567" s="62"/>
      <c r="BX567" s="29"/>
      <c r="BY567" s="205" t="str">
        <f>IF($M567="","Compléter la colonne M",IF(BW567="","Compléter la part variable",IF($M567=Données!$I$3,BW567,IF(AND($M567=Données!$I$2,BX567=""),"Compléter la colonne précédente",IF(BW567-BX567&lt;=0,0,IF(BX567&gt;=144.44,BW567-144.44,BW567-BX567))))))</f>
        <v>Compléter la colonne M</v>
      </c>
      <c r="BZ567" s="197" t="str">
        <f>IF(BW567="","Compléter la part variable",IF(AND($M567=Données!$I$2,BX567=""),"Compléter mont. unit. versé pour le BTE",IF(BY567-$C$6&lt;0,0,BY567-$C$6)))</f>
        <v>Compléter la part variable</v>
      </c>
      <c r="CA567" s="192" t="str">
        <f t="shared" si="235"/>
        <v>Date signature contrat absente ou non conforme</v>
      </c>
      <c r="CB567" s="24"/>
      <c r="CC567" s="29"/>
      <c r="CD567" s="61" t="str">
        <f t="shared" si="248"/>
        <v>Compléter la colonne M</v>
      </c>
      <c r="CE567" s="62"/>
      <c r="CF567" s="29"/>
      <c r="CG567" s="205" t="str">
        <f>IF($M567="","Compléter la colonne M",IF(CE567="","Compléter la part variable",IF($M567=Données!$I$3,CE567,IF(AND($M567=Données!$I$2,CF567=""),"Compléter la colonne précédente",IF(CE567-CF567&lt;=0,0,IF(CF567&gt;=144.44,CE567-144.44,CE567-CF567))))))</f>
        <v>Compléter la colonne M</v>
      </c>
      <c r="CH567" s="197" t="str">
        <f>IF(CE567="","Compléter la part variable",IF(AND($M567=Données!$I$2,CF567=""),"Compléter mont. unit. versé pour le BTE",IF(CG567-$C$6&lt;0,0,CG567-$C$6)))</f>
        <v>Compléter la part variable</v>
      </c>
      <c r="CI567" s="192" t="str">
        <f t="shared" si="236"/>
        <v>Date signature contrat absente ou non conforme</v>
      </c>
      <c r="CJ567" s="24"/>
      <c r="CK567" s="29"/>
      <c r="CL567" s="61" t="str">
        <f t="shared" si="249"/>
        <v>Compléter la colonne M</v>
      </c>
      <c r="CM567" s="62"/>
      <c r="CN567" s="29"/>
      <c r="CO567" s="205" t="str">
        <f>IF($M567="","Compléter la colonne M",IF(CM567="","Compléter la part variable",IF($M567=Données!$I$3,CM567,IF(AND($M567=Données!$I$2,CN567=""),"Compléter la colonne précédente",IF(CM567-CN567&lt;=0,0,IF(CN567&gt;=144.44,CM567-144.44,CM567-CN567))))))</f>
        <v>Compléter la colonne M</v>
      </c>
      <c r="CP567" s="197" t="str">
        <f>IF(CM567="","Compléter la part variable",IF(AND($M567=Données!$I$2,CN567=""),"Compléter mont. unit. versé pour le BTE",IF(CO567-$C$6&lt;0,0,CO567-$C$6)))</f>
        <v>Compléter la part variable</v>
      </c>
      <c r="CQ567" s="192" t="str">
        <f t="shared" si="237"/>
        <v>Date signature contrat absente ou non conforme</v>
      </c>
      <c r="CR567" s="24"/>
      <c r="CS567" s="29"/>
      <c r="CT567" s="61" t="str">
        <f t="shared" si="250"/>
        <v>Compléter la colonne M</v>
      </c>
      <c r="CU567" s="62"/>
      <c r="CV567" s="29"/>
      <c r="CW567" s="205" t="str">
        <f>IF($M567="","Compléter la colonne M",IF(CU567="","Compléter la part variable",IF($M567=Données!$I$3,CU567,IF(AND($M567=Données!$I$2,CV567=""),"Compléter la colonne précédente",IF(CU567-CV567&lt;=0,0,IF(CV567&gt;=144.44,CU567-144.44,CU567-CV567))))))</f>
        <v>Compléter la colonne M</v>
      </c>
      <c r="CX567" s="197" t="str">
        <f>IF(CU567="","Compléter la part variable",IF(AND($M567=Données!$I$2,CV567=""),"Compléter mont. unit. versé pour le BTE",IF(CW567-$C$6&lt;0,0,CW567-$C$6)))</f>
        <v>Compléter la part variable</v>
      </c>
      <c r="CY567" s="192" t="str">
        <f t="shared" si="238"/>
        <v>Date signature contrat absente ou non conforme</v>
      </c>
      <c r="CZ567" s="24"/>
      <c r="DA567" s="29"/>
      <c r="DB567" s="61" t="str">
        <f t="shared" si="251"/>
        <v>Compléter la colonne M</v>
      </c>
      <c r="DC567" s="62"/>
      <c r="DD567" s="29"/>
      <c r="DE567" s="205" t="str">
        <f>IF($M567="","Compléter la colonne M",IF(DC567="","Compléter la part variable",IF($M567=Données!$I$3,DC567,IF(AND($M567=Données!$I$2,DD567=""),"Compléter la colonne précédente",IF(DC567-DD567&lt;=0,0,IF(DD567&gt;=144.44,DC567-144.44,DC567-DD567))))))</f>
        <v>Compléter la colonne M</v>
      </c>
      <c r="DF567" s="197" t="str">
        <f>IF(DC567="","Compléter la part variable",IF(AND($M567=Données!$I$2,DD567=""),"Compléter mont. unit. versé pour le BTE",IF(DE567-$C$6&lt;0,0,DE567-$C$6)))</f>
        <v>Compléter la part variable</v>
      </c>
      <c r="DG567" s="192" t="str">
        <f t="shared" si="239"/>
        <v>Date signature contrat absente ou non conforme</v>
      </c>
      <c r="DH567" s="106" t="str">
        <f t="shared" si="226"/>
        <v>Remplir les colonnes M,N, Q et P</v>
      </c>
      <c r="DI567" s="153" t="str">
        <f t="shared" si="227"/>
        <v>Remplir les colonnes M, N, Q et P</v>
      </c>
      <c r="DJ567" s="28" t="str">
        <f t="shared" si="228"/>
        <v>Remplir les colonnes M, N, Q et P</v>
      </c>
      <c r="DK567"/>
      <c r="DL567"/>
    </row>
    <row r="568" spans="1:116" x14ac:dyDescent="0.3">
      <c r="A568" s="132"/>
      <c r="B568" s="165"/>
      <c r="C568" s="43"/>
      <c r="D568" s="43"/>
      <c r="E568" s="43"/>
      <c r="F568" s="43"/>
      <c r="G568" s="133"/>
      <c r="H568" s="59"/>
      <c r="I568" s="29"/>
      <c r="J568" s="167"/>
      <c r="K568" s="167"/>
      <c r="L568" s="168"/>
      <c r="M568" s="141"/>
      <c r="N568" s="119"/>
      <c r="O568" s="69"/>
      <c r="P568" s="69"/>
      <c r="Q568" s="145"/>
      <c r="R568" s="24"/>
      <c r="S568" s="29"/>
      <c r="T568" s="61" t="str">
        <f t="shared" si="240"/>
        <v>Compléter la colonne M</v>
      </c>
      <c r="U568" s="62"/>
      <c r="V568" s="103" t="str">
        <f t="shared" si="224"/>
        <v>Compléter la colonne précédente</v>
      </c>
      <c r="W568" s="192" t="str">
        <f t="shared" si="225"/>
        <v>Date signature contrat absente ou non conforme</v>
      </c>
      <c r="X568" s="24"/>
      <c r="Y568" s="29"/>
      <c r="Z568" s="61" t="str">
        <f t="shared" si="241"/>
        <v>Compléter la colonne M</v>
      </c>
      <c r="AA568" s="62"/>
      <c r="AB568" s="29"/>
      <c r="AC568" s="205" t="str">
        <f>IF($M568="","Compléter la colonne M",IF(AA568="","Compléter la part variable",IF($M568=Données!$I$3,AA568,IF(AND($M568=Données!$I$2,AB568=""),"Compléter la colonne précédente",IF(AA568-AB568&lt;=0,0,IF(AB568&gt;=144.44,AA568-144.44,AA568-AB568))))))</f>
        <v>Compléter la colonne M</v>
      </c>
      <c r="AD568" s="197" t="str">
        <f>IF(AA568="","Compléter la part variable",IF(AND($M568=Données!$I$2,AB568=""),"Compléter mont. unit. versé pour le BTE",IF(AC568-$C$6&lt;0,0,AC568-$C$6)))</f>
        <v>Compléter la part variable</v>
      </c>
      <c r="AE568" s="192" t="str">
        <f t="shared" si="229"/>
        <v>Date signature contrat absente ou non conforme</v>
      </c>
      <c r="AF568" s="24"/>
      <c r="AG568" s="29"/>
      <c r="AH568" s="61" t="str">
        <f t="shared" si="242"/>
        <v>Compléter la colonne M</v>
      </c>
      <c r="AI568" s="62"/>
      <c r="AJ568" s="29"/>
      <c r="AK568" s="205" t="str">
        <f>IF($M568="","Compléter la colonne M",IF(AI568="","Compléter la part variable",IF($M568=Données!$I$3,AI568,IF(AND($M568=Données!$I$2,AJ568=""),"Compléter la colonne précédente",IF(AI568-AJ568&lt;=0,0,IF(AJ568&gt;=144.44,AI568-144.44,AI568-AJ568))))))</f>
        <v>Compléter la colonne M</v>
      </c>
      <c r="AL568" s="197" t="str">
        <f>IF(AI568="","Compléter la part variable",IF(AND($M568=Données!$I$2,AJ568=""),"Compléter mont. unit. versé pour le BTE",IF(AK568-$C$6&lt;0,0,AK568-$C$6)))</f>
        <v>Compléter la part variable</v>
      </c>
      <c r="AM568" s="192" t="str">
        <f t="shared" si="230"/>
        <v>Date signature contrat absente ou non conforme</v>
      </c>
      <c r="AN568" s="24"/>
      <c r="AO568" s="29"/>
      <c r="AP568" s="61" t="str">
        <f t="shared" si="243"/>
        <v>Compléter la colonne M</v>
      </c>
      <c r="AQ568" s="62"/>
      <c r="AR568" s="29"/>
      <c r="AS568" s="205" t="str">
        <f>IF($M568="","Compléter la colonne M",IF(AQ568="","Compléter la part variable",IF($M568=Données!$I$3,AQ568,IF(AND($M568=Données!$I$2,AR568=""),"Compléter la colonne précédente",IF(AQ568-AR568&lt;=0,0,IF(AR568&gt;=144.44,AQ568-144.44,AQ568-AR568))))))</f>
        <v>Compléter la colonne M</v>
      </c>
      <c r="AT568" s="197" t="str">
        <f>IF(AQ568="","Compléter la part variable",IF(AND($M568=Données!$I$2,AR568=""),"Compléter mont. unit. versé pour le BTE",IF(AS568-$C$6&lt;0,0,AS568-$C$6)))</f>
        <v>Compléter la part variable</v>
      </c>
      <c r="AU568" s="192" t="str">
        <f t="shared" si="231"/>
        <v>Date signature contrat absente ou non conforme</v>
      </c>
      <c r="AV568" s="24"/>
      <c r="AW568" s="29"/>
      <c r="AX568" s="61" t="str">
        <f t="shared" si="244"/>
        <v>Compléter la colonne M</v>
      </c>
      <c r="AY568" s="62"/>
      <c r="AZ568" s="29"/>
      <c r="BA568" s="205" t="str">
        <f>IF($M568="","Compléter la colonne M",IF(AY568="","Compléter la part variable",IF($M568=Données!$I$3,AY568,IF(AND($M568=Données!$I$2,AZ568=""),"Compléter la colonne précédente",IF(AY568-AZ568&lt;=0,0,IF(AZ568&gt;=144.44,AY568-144.44,AY568-AZ568))))))</f>
        <v>Compléter la colonne M</v>
      </c>
      <c r="BB568" s="197" t="str">
        <f>IF(AY568="","Compléter la part variable",IF(AND($M568=Données!$I$2,AZ568=""),"Compléter mont. unit. versé pour le BTE",IF(BA568-$C$6&lt;0,0,BA568-$C$6)))</f>
        <v>Compléter la part variable</v>
      </c>
      <c r="BC568" s="192" t="str">
        <f t="shared" si="232"/>
        <v>Date signature contrat absente ou non conforme</v>
      </c>
      <c r="BD568" s="24"/>
      <c r="BE568" s="29"/>
      <c r="BF568" s="61" t="str">
        <f t="shared" si="245"/>
        <v>Compléter la colonne M</v>
      </c>
      <c r="BG568" s="62"/>
      <c r="BH568" s="29"/>
      <c r="BI568" s="205" t="str">
        <f>IF($M568="","Compléter la colonne M",IF(BG568="","Compléter la part variable",IF($M568=Données!$I$3,BG568,IF(AND($M568=Données!$I$2,BH568=""),"Compléter la colonne précédente",IF(BG568-BH568&lt;=0,0,IF(BH568&gt;=144.44,BG568-144.44,BG568-BH568))))))</f>
        <v>Compléter la colonne M</v>
      </c>
      <c r="BJ568" s="197" t="str">
        <f>IF(BG568="","Compléter la part variable",IF(AND($M568=Données!$I$2,BH568=""),"Compléter mont. unit. versé pour le BTE",IF(BI568-$C$6&lt;0,0,BI568-$C$6)))</f>
        <v>Compléter la part variable</v>
      </c>
      <c r="BK568" s="192" t="str">
        <f t="shared" si="233"/>
        <v>Date signature contrat absente ou non conforme</v>
      </c>
      <c r="BL568" s="24"/>
      <c r="BM568" s="29"/>
      <c r="BN568" s="61" t="str">
        <f t="shared" si="246"/>
        <v>Compléter la colonne M</v>
      </c>
      <c r="BO568" s="62"/>
      <c r="BP568" s="29"/>
      <c r="BQ568" s="205" t="str">
        <f>IF($M568="","Compléter la colonne M",IF(BO568="","Compléter la part variable",IF($M568=Données!$I$3,BO568,IF(AND($M568=Données!$I$2,BP568=""),"Compléter la colonne précédente",IF(BO568-BP568&lt;=0,0,IF(BP568&gt;=144.44,BO568-144.44,BO568-BP568))))))</f>
        <v>Compléter la colonne M</v>
      </c>
      <c r="BR568" s="197" t="str">
        <f>IF(BO568="","Compléter la part variable",IF(AND($M568=Données!$I$2,BP568=""),"Compléter mont. unit. versé pour le BTE",IF(BQ568-$C$6&lt;0,0,BQ568-$C$6)))</f>
        <v>Compléter la part variable</v>
      </c>
      <c r="BS568" s="192" t="str">
        <f t="shared" si="234"/>
        <v>Date signature contrat absente ou non conforme</v>
      </c>
      <c r="BT568" s="24"/>
      <c r="BU568" s="29"/>
      <c r="BV568" s="61" t="str">
        <f t="shared" si="247"/>
        <v>Compléter la colonne M</v>
      </c>
      <c r="BW568" s="62"/>
      <c r="BX568" s="29"/>
      <c r="BY568" s="205" t="str">
        <f>IF($M568="","Compléter la colonne M",IF(BW568="","Compléter la part variable",IF($M568=Données!$I$3,BW568,IF(AND($M568=Données!$I$2,BX568=""),"Compléter la colonne précédente",IF(BW568-BX568&lt;=0,0,IF(BX568&gt;=144.44,BW568-144.44,BW568-BX568))))))</f>
        <v>Compléter la colonne M</v>
      </c>
      <c r="BZ568" s="197" t="str">
        <f>IF(BW568="","Compléter la part variable",IF(AND($M568=Données!$I$2,BX568=""),"Compléter mont. unit. versé pour le BTE",IF(BY568-$C$6&lt;0,0,BY568-$C$6)))</f>
        <v>Compléter la part variable</v>
      </c>
      <c r="CA568" s="192" t="str">
        <f t="shared" si="235"/>
        <v>Date signature contrat absente ou non conforme</v>
      </c>
      <c r="CB568" s="24"/>
      <c r="CC568" s="29"/>
      <c r="CD568" s="61" t="str">
        <f t="shared" si="248"/>
        <v>Compléter la colonne M</v>
      </c>
      <c r="CE568" s="62"/>
      <c r="CF568" s="29"/>
      <c r="CG568" s="205" t="str">
        <f>IF($M568="","Compléter la colonne M",IF(CE568="","Compléter la part variable",IF($M568=Données!$I$3,CE568,IF(AND($M568=Données!$I$2,CF568=""),"Compléter la colonne précédente",IF(CE568-CF568&lt;=0,0,IF(CF568&gt;=144.44,CE568-144.44,CE568-CF568))))))</f>
        <v>Compléter la colonne M</v>
      </c>
      <c r="CH568" s="197" t="str">
        <f>IF(CE568="","Compléter la part variable",IF(AND($M568=Données!$I$2,CF568=""),"Compléter mont. unit. versé pour le BTE",IF(CG568-$C$6&lt;0,0,CG568-$C$6)))</f>
        <v>Compléter la part variable</v>
      </c>
      <c r="CI568" s="192" t="str">
        <f t="shared" si="236"/>
        <v>Date signature contrat absente ou non conforme</v>
      </c>
      <c r="CJ568" s="24"/>
      <c r="CK568" s="29"/>
      <c r="CL568" s="61" t="str">
        <f t="shared" si="249"/>
        <v>Compléter la colonne M</v>
      </c>
      <c r="CM568" s="62"/>
      <c r="CN568" s="29"/>
      <c r="CO568" s="205" t="str">
        <f>IF($M568="","Compléter la colonne M",IF(CM568="","Compléter la part variable",IF($M568=Données!$I$3,CM568,IF(AND($M568=Données!$I$2,CN568=""),"Compléter la colonne précédente",IF(CM568-CN568&lt;=0,0,IF(CN568&gt;=144.44,CM568-144.44,CM568-CN568))))))</f>
        <v>Compléter la colonne M</v>
      </c>
      <c r="CP568" s="197" t="str">
        <f>IF(CM568="","Compléter la part variable",IF(AND($M568=Données!$I$2,CN568=""),"Compléter mont. unit. versé pour le BTE",IF(CO568-$C$6&lt;0,0,CO568-$C$6)))</f>
        <v>Compléter la part variable</v>
      </c>
      <c r="CQ568" s="192" t="str">
        <f t="shared" si="237"/>
        <v>Date signature contrat absente ou non conforme</v>
      </c>
      <c r="CR568" s="24"/>
      <c r="CS568" s="29"/>
      <c r="CT568" s="61" t="str">
        <f t="shared" si="250"/>
        <v>Compléter la colonne M</v>
      </c>
      <c r="CU568" s="62"/>
      <c r="CV568" s="29"/>
      <c r="CW568" s="205" t="str">
        <f>IF($M568="","Compléter la colonne M",IF(CU568="","Compléter la part variable",IF($M568=Données!$I$3,CU568,IF(AND($M568=Données!$I$2,CV568=""),"Compléter la colonne précédente",IF(CU568-CV568&lt;=0,0,IF(CV568&gt;=144.44,CU568-144.44,CU568-CV568))))))</f>
        <v>Compléter la colonne M</v>
      </c>
      <c r="CX568" s="197" t="str">
        <f>IF(CU568="","Compléter la part variable",IF(AND($M568=Données!$I$2,CV568=""),"Compléter mont. unit. versé pour le BTE",IF(CW568-$C$6&lt;0,0,CW568-$C$6)))</f>
        <v>Compléter la part variable</v>
      </c>
      <c r="CY568" s="192" t="str">
        <f t="shared" si="238"/>
        <v>Date signature contrat absente ou non conforme</v>
      </c>
      <c r="CZ568" s="24"/>
      <c r="DA568" s="29"/>
      <c r="DB568" s="61" t="str">
        <f t="shared" si="251"/>
        <v>Compléter la colonne M</v>
      </c>
      <c r="DC568" s="62"/>
      <c r="DD568" s="29"/>
      <c r="DE568" s="205" t="str">
        <f>IF($M568="","Compléter la colonne M",IF(DC568="","Compléter la part variable",IF($M568=Données!$I$3,DC568,IF(AND($M568=Données!$I$2,DD568=""),"Compléter la colonne précédente",IF(DC568-DD568&lt;=0,0,IF(DD568&gt;=144.44,DC568-144.44,DC568-DD568))))))</f>
        <v>Compléter la colonne M</v>
      </c>
      <c r="DF568" s="197" t="str">
        <f>IF(DC568="","Compléter la part variable",IF(AND($M568=Données!$I$2,DD568=""),"Compléter mont. unit. versé pour le BTE",IF(DE568-$C$6&lt;0,0,DE568-$C$6)))</f>
        <v>Compléter la part variable</v>
      </c>
      <c r="DG568" s="192" t="str">
        <f t="shared" si="239"/>
        <v>Date signature contrat absente ou non conforme</v>
      </c>
      <c r="DH568" s="106" t="str">
        <f t="shared" si="226"/>
        <v>Remplir les colonnes M,N, Q et P</v>
      </c>
      <c r="DI568" s="153" t="str">
        <f t="shared" si="227"/>
        <v>Remplir les colonnes M, N, Q et P</v>
      </c>
      <c r="DJ568" s="28" t="str">
        <f t="shared" si="228"/>
        <v>Remplir les colonnes M, N, Q et P</v>
      </c>
      <c r="DK568"/>
      <c r="DL568"/>
    </row>
    <row r="569" spans="1:116" x14ac:dyDescent="0.3">
      <c r="A569" s="132"/>
      <c r="B569" s="165"/>
      <c r="C569" s="43"/>
      <c r="D569" s="43"/>
      <c r="E569" s="43"/>
      <c r="F569" s="43"/>
      <c r="G569" s="133"/>
      <c r="H569" s="59"/>
      <c r="I569" s="29"/>
      <c r="J569" s="167"/>
      <c r="K569" s="167"/>
      <c r="L569" s="168"/>
      <c r="M569" s="141"/>
      <c r="N569" s="119"/>
      <c r="O569" s="69"/>
      <c r="P569" s="69"/>
      <c r="Q569" s="145"/>
      <c r="R569" s="24"/>
      <c r="S569" s="29"/>
      <c r="T569" s="61" t="str">
        <f t="shared" si="240"/>
        <v>Compléter la colonne M</v>
      </c>
      <c r="U569" s="62"/>
      <c r="V569" s="103" t="str">
        <f t="shared" si="224"/>
        <v>Compléter la colonne précédente</v>
      </c>
      <c r="W569" s="192" t="str">
        <f t="shared" si="225"/>
        <v>Date signature contrat absente ou non conforme</v>
      </c>
      <c r="X569" s="24"/>
      <c r="Y569" s="29"/>
      <c r="Z569" s="61" t="str">
        <f t="shared" si="241"/>
        <v>Compléter la colonne M</v>
      </c>
      <c r="AA569" s="62"/>
      <c r="AB569" s="29"/>
      <c r="AC569" s="205" t="str">
        <f>IF($M569="","Compléter la colonne M",IF(AA569="","Compléter la part variable",IF($M569=Données!$I$3,AA569,IF(AND($M569=Données!$I$2,AB569=""),"Compléter la colonne précédente",IF(AA569-AB569&lt;=0,0,IF(AB569&gt;=144.44,AA569-144.44,AA569-AB569))))))</f>
        <v>Compléter la colonne M</v>
      </c>
      <c r="AD569" s="197" t="str">
        <f>IF(AA569="","Compléter la part variable",IF(AND($M569=Données!$I$2,AB569=""),"Compléter mont. unit. versé pour le BTE",IF(AC569-$C$6&lt;0,0,AC569-$C$6)))</f>
        <v>Compléter la part variable</v>
      </c>
      <c r="AE569" s="192" t="str">
        <f t="shared" si="229"/>
        <v>Date signature contrat absente ou non conforme</v>
      </c>
      <c r="AF569" s="24"/>
      <c r="AG569" s="29"/>
      <c r="AH569" s="61" t="str">
        <f t="shared" si="242"/>
        <v>Compléter la colonne M</v>
      </c>
      <c r="AI569" s="62"/>
      <c r="AJ569" s="29"/>
      <c r="AK569" s="205" t="str">
        <f>IF($M569="","Compléter la colonne M",IF(AI569="","Compléter la part variable",IF($M569=Données!$I$3,AI569,IF(AND($M569=Données!$I$2,AJ569=""),"Compléter la colonne précédente",IF(AI569-AJ569&lt;=0,0,IF(AJ569&gt;=144.44,AI569-144.44,AI569-AJ569))))))</f>
        <v>Compléter la colonne M</v>
      </c>
      <c r="AL569" s="197" t="str">
        <f>IF(AI569="","Compléter la part variable",IF(AND($M569=Données!$I$2,AJ569=""),"Compléter mont. unit. versé pour le BTE",IF(AK569-$C$6&lt;0,0,AK569-$C$6)))</f>
        <v>Compléter la part variable</v>
      </c>
      <c r="AM569" s="192" t="str">
        <f t="shared" si="230"/>
        <v>Date signature contrat absente ou non conforme</v>
      </c>
      <c r="AN569" s="24"/>
      <c r="AO569" s="29"/>
      <c r="AP569" s="61" t="str">
        <f t="shared" si="243"/>
        <v>Compléter la colonne M</v>
      </c>
      <c r="AQ569" s="62"/>
      <c r="AR569" s="29"/>
      <c r="AS569" s="205" t="str">
        <f>IF($M569="","Compléter la colonne M",IF(AQ569="","Compléter la part variable",IF($M569=Données!$I$3,AQ569,IF(AND($M569=Données!$I$2,AR569=""),"Compléter la colonne précédente",IF(AQ569-AR569&lt;=0,0,IF(AR569&gt;=144.44,AQ569-144.44,AQ569-AR569))))))</f>
        <v>Compléter la colonne M</v>
      </c>
      <c r="AT569" s="197" t="str">
        <f>IF(AQ569="","Compléter la part variable",IF(AND($M569=Données!$I$2,AR569=""),"Compléter mont. unit. versé pour le BTE",IF(AS569-$C$6&lt;0,0,AS569-$C$6)))</f>
        <v>Compléter la part variable</v>
      </c>
      <c r="AU569" s="192" t="str">
        <f t="shared" si="231"/>
        <v>Date signature contrat absente ou non conforme</v>
      </c>
      <c r="AV569" s="24"/>
      <c r="AW569" s="29"/>
      <c r="AX569" s="61" t="str">
        <f t="shared" si="244"/>
        <v>Compléter la colonne M</v>
      </c>
      <c r="AY569" s="62"/>
      <c r="AZ569" s="29"/>
      <c r="BA569" s="205" t="str">
        <f>IF($M569="","Compléter la colonne M",IF(AY569="","Compléter la part variable",IF($M569=Données!$I$3,AY569,IF(AND($M569=Données!$I$2,AZ569=""),"Compléter la colonne précédente",IF(AY569-AZ569&lt;=0,0,IF(AZ569&gt;=144.44,AY569-144.44,AY569-AZ569))))))</f>
        <v>Compléter la colonne M</v>
      </c>
      <c r="BB569" s="197" t="str">
        <f>IF(AY569="","Compléter la part variable",IF(AND($M569=Données!$I$2,AZ569=""),"Compléter mont. unit. versé pour le BTE",IF(BA569-$C$6&lt;0,0,BA569-$C$6)))</f>
        <v>Compléter la part variable</v>
      </c>
      <c r="BC569" s="192" t="str">
        <f t="shared" si="232"/>
        <v>Date signature contrat absente ou non conforme</v>
      </c>
      <c r="BD569" s="24"/>
      <c r="BE569" s="29"/>
      <c r="BF569" s="61" t="str">
        <f t="shared" si="245"/>
        <v>Compléter la colonne M</v>
      </c>
      <c r="BG569" s="62"/>
      <c r="BH569" s="29"/>
      <c r="BI569" s="205" t="str">
        <f>IF($M569="","Compléter la colonne M",IF(BG569="","Compléter la part variable",IF($M569=Données!$I$3,BG569,IF(AND($M569=Données!$I$2,BH569=""),"Compléter la colonne précédente",IF(BG569-BH569&lt;=0,0,IF(BH569&gt;=144.44,BG569-144.44,BG569-BH569))))))</f>
        <v>Compléter la colonne M</v>
      </c>
      <c r="BJ569" s="197" t="str">
        <f>IF(BG569="","Compléter la part variable",IF(AND($M569=Données!$I$2,BH569=""),"Compléter mont. unit. versé pour le BTE",IF(BI569-$C$6&lt;0,0,BI569-$C$6)))</f>
        <v>Compléter la part variable</v>
      </c>
      <c r="BK569" s="192" t="str">
        <f t="shared" si="233"/>
        <v>Date signature contrat absente ou non conforme</v>
      </c>
      <c r="BL569" s="24"/>
      <c r="BM569" s="29"/>
      <c r="BN569" s="61" t="str">
        <f t="shared" si="246"/>
        <v>Compléter la colonne M</v>
      </c>
      <c r="BO569" s="62"/>
      <c r="BP569" s="29"/>
      <c r="BQ569" s="205" t="str">
        <f>IF($M569="","Compléter la colonne M",IF(BO569="","Compléter la part variable",IF($M569=Données!$I$3,BO569,IF(AND($M569=Données!$I$2,BP569=""),"Compléter la colonne précédente",IF(BO569-BP569&lt;=0,0,IF(BP569&gt;=144.44,BO569-144.44,BO569-BP569))))))</f>
        <v>Compléter la colonne M</v>
      </c>
      <c r="BR569" s="197" t="str">
        <f>IF(BO569="","Compléter la part variable",IF(AND($M569=Données!$I$2,BP569=""),"Compléter mont. unit. versé pour le BTE",IF(BQ569-$C$6&lt;0,0,BQ569-$C$6)))</f>
        <v>Compléter la part variable</v>
      </c>
      <c r="BS569" s="192" t="str">
        <f t="shared" si="234"/>
        <v>Date signature contrat absente ou non conforme</v>
      </c>
      <c r="BT569" s="24"/>
      <c r="BU569" s="29"/>
      <c r="BV569" s="61" t="str">
        <f t="shared" si="247"/>
        <v>Compléter la colonne M</v>
      </c>
      <c r="BW569" s="62"/>
      <c r="BX569" s="29"/>
      <c r="BY569" s="205" t="str">
        <f>IF($M569="","Compléter la colonne M",IF(BW569="","Compléter la part variable",IF($M569=Données!$I$3,BW569,IF(AND($M569=Données!$I$2,BX569=""),"Compléter la colonne précédente",IF(BW569-BX569&lt;=0,0,IF(BX569&gt;=144.44,BW569-144.44,BW569-BX569))))))</f>
        <v>Compléter la colonne M</v>
      </c>
      <c r="BZ569" s="197" t="str">
        <f>IF(BW569="","Compléter la part variable",IF(AND($M569=Données!$I$2,BX569=""),"Compléter mont. unit. versé pour le BTE",IF(BY569-$C$6&lt;0,0,BY569-$C$6)))</f>
        <v>Compléter la part variable</v>
      </c>
      <c r="CA569" s="192" t="str">
        <f t="shared" si="235"/>
        <v>Date signature contrat absente ou non conforme</v>
      </c>
      <c r="CB569" s="24"/>
      <c r="CC569" s="29"/>
      <c r="CD569" s="61" t="str">
        <f t="shared" si="248"/>
        <v>Compléter la colonne M</v>
      </c>
      <c r="CE569" s="62"/>
      <c r="CF569" s="29"/>
      <c r="CG569" s="205" t="str">
        <f>IF($M569="","Compléter la colonne M",IF(CE569="","Compléter la part variable",IF($M569=Données!$I$3,CE569,IF(AND($M569=Données!$I$2,CF569=""),"Compléter la colonne précédente",IF(CE569-CF569&lt;=0,0,IF(CF569&gt;=144.44,CE569-144.44,CE569-CF569))))))</f>
        <v>Compléter la colonne M</v>
      </c>
      <c r="CH569" s="197" t="str">
        <f>IF(CE569="","Compléter la part variable",IF(AND($M569=Données!$I$2,CF569=""),"Compléter mont. unit. versé pour le BTE",IF(CG569-$C$6&lt;0,0,CG569-$C$6)))</f>
        <v>Compléter la part variable</v>
      </c>
      <c r="CI569" s="192" t="str">
        <f t="shared" si="236"/>
        <v>Date signature contrat absente ou non conforme</v>
      </c>
      <c r="CJ569" s="24"/>
      <c r="CK569" s="29"/>
      <c r="CL569" s="61" t="str">
        <f t="shared" si="249"/>
        <v>Compléter la colonne M</v>
      </c>
      <c r="CM569" s="62"/>
      <c r="CN569" s="29"/>
      <c r="CO569" s="205" t="str">
        <f>IF($M569="","Compléter la colonne M",IF(CM569="","Compléter la part variable",IF($M569=Données!$I$3,CM569,IF(AND($M569=Données!$I$2,CN569=""),"Compléter la colonne précédente",IF(CM569-CN569&lt;=0,0,IF(CN569&gt;=144.44,CM569-144.44,CM569-CN569))))))</f>
        <v>Compléter la colonne M</v>
      </c>
      <c r="CP569" s="197" t="str">
        <f>IF(CM569="","Compléter la part variable",IF(AND($M569=Données!$I$2,CN569=""),"Compléter mont. unit. versé pour le BTE",IF(CO569-$C$6&lt;0,0,CO569-$C$6)))</f>
        <v>Compléter la part variable</v>
      </c>
      <c r="CQ569" s="192" t="str">
        <f t="shared" si="237"/>
        <v>Date signature contrat absente ou non conforme</v>
      </c>
      <c r="CR569" s="24"/>
      <c r="CS569" s="29"/>
      <c r="CT569" s="61" t="str">
        <f t="shared" si="250"/>
        <v>Compléter la colonne M</v>
      </c>
      <c r="CU569" s="62"/>
      <c r="CV569" s="29"/>
      <c r="CW569" s="205" t="str">
        <f>IF($M569="","Compléter la colonne M",IF(CU569="","Compléter la part variable",IF($M569=Données!$I$3,CU569,IF(AND($M569=Données!$I$2,CV569=""),"Compléter la colonne précédente",IF(CU569-CV569&lt;=0,0,IF(CV569&gt;=144.44,CU569-144.44,CU569-CV569))))))</f>
        <v>Compléter la colonne M</v>
      </c>
      <c r="CX569" s="197" t="str">
        <f>IF(CU569="","Compléter la part variable",IF(AND($M569=Données!$I$2,CV569=""),"Compléter mont. unit. versé pour le BTE",IF(CW569-$C$6&lt;0,0,CW569-$C$6)))</f>
        <v>Compléter la part variable</v>
      </c>
      <c r="CY569" s="192" t="str">
        <f t="shared" si="238"/>
        <v>Date signature contrat absente ou non conforme</v>
      </c>
      <c r="CZ569" s="24"/>
      <c r="DA569" s="29"/>
      <c r="DB569" s="61" t="str">
        <f t="shared" si="251"/>
        <v>Compléter la colonne M</v>
      </c>
      <c r="DC569" s="62"/>
      <c r="DD569" s="29"/>
      <c r="DE569" s="205" t="str">
        <f>IF($M569="","Compléter la colonne M",IF(DC569="","Compléter la part variable",IF($M569=Données!$I$3,DC569,IF(AND($M569=Données!$I$2,DD569=""),"Compléter la colonne précédente",IF(DC569-DD569&lt;=0,0,IF(DD569&gt;=144.44,DC569-144.44,DC569-DD569))))))</f>
        <v>Compléter la colonne M</v>
      </c>
      <c r="DF569" s="197" t="str">
        <f>IF(DC569="","Compléter la part variable",IF(AND($M569=Données!$I$2,DD569=""),"Compléter mont. unit. versé pour le BTE",IF(DE569-$C$6&lt;0,0,DE569-$C$6)))</f>
        <v>Compléter la part variable</v>
      </c>
      <c r="DG569" s="192" t="str">
        <f t="shared" si="239"/>
        <v>Date signature contrat absente ou non conforme</v>
      </c>
      <c r="DH569" s="106" t="str">
        <f t="shared" si="226"/>
        <v>Remplir les colonnes M,N, Q et P</v>
      </c>
      <c r="DI569" s="153" t="str">
        <f t="shared" si="227"/>
        <v>Remplir les colonnes M, N, Q et P</v>
      </c>
      <c r="DJ569" s="28" t="str">
        <f t="shared" si="228"/>
        <v>Remplir les colonnes M, N, Q et P</v>
      </c>
      <c r="DK569"/>
      <c r="DL569"/>
    </row>
    <row r="570" spans="1:116" x14ac:dyDescent="0.3">
      <c r="A570" s="132"/>
      <c r="B570" s="165"/>
      <c r="C570" s="43"/>
      <c r="D570" s="43"/>
      <c r="E570" s="43"/>
      <c r="F570" s="43"/>
      <c r="G570" s="133"/>
      <c r="H570" s="59"/>
      <c r="I570" s="29"/>
      <c r="J570" s="167"/>
      <c r="K570" s="167"/>
      <c r="L570" s="168"/>
      <c r="M570" s="141"/>
      <c r="N570" s="119"/>
      <c r="O570" s="69"/>
      <c r="P570" s="69"/>
      <c r="Q570" s="145"/>
      <c r="R570" s="24"/>
      <c r="S570" s="29"/>
      <c r="T570" s="61" t="str">
        <f t="shared" si="240"/>
        <v>Compléter la colonne M</v>
      </c>
      <c r="U570" s="62"/>
      <c r="V570" s="103" t="str">
        <f t="shared" si="224"/>
        <v>Compléter la colonne précédente</v>
      </c>
      <c r="W570" s="192" t="str">
        <f t="shared" si="225"/>
        <v>Date signature contrat absente ou non conforme</v>
      </c>
      <c r="X570" s="24"/>
      <c r="Y570" s="29"/>
      <c r="Z570" s="61" t="str">
        <f t="shared" si="241"/>
        <v>Compléter la colonne M</v>
      </c>
      <c r="AA570" s="62"/>
      <c r="AB570" s="29"/>
      <c r="AC570" s="205" t="str">
        <f>IF($M570="","Compléter la colonne M",IF(AA570="","Compléter la part variable",IF($M570=Données!$I$3,AA570,IF(AND($M570=Données!$I$2,AB570=""),"Compléter la colonne précédente",IF(AA570-AB570&lt;=0,0,IF(AB570&gt;=144.44,AA570-144.44,AA570-AB570))))))</f>
        <v>Compléter la colonne M</v>
      </c>
      <c r="AD570" s="197" t="str">
        <f>IF(AA570="","Compléter la part variable",IF(AND($M570=Données!$I$2,AB570=""),"Compléter mont. unit. versé pour le BTE",IF(AC570-$C$6&lt;0,0,AC570-$C$6)))</f>
        <v>Compléter la part variable</v>
      </c>
      <c r="AE570" s="192" t="str">
        <f t="shared" si="229"/>
        <v>Date signature contrat absente ou non conforme</v>
      </c>
      <c r="AF570" s="24"/>
      <c r="AG570" s="29"/>
      <c r="AH570" s="61" t="str">
        <f t="shared" si="242"/>
        <v>Compléter la colonne M</v>
      </c>
      <c r="AI570" s="62"/>
      <c r="AJ570" s="29"/>
      <c r="AK570" s="205" t="str">
        <f>IF($M570="","Compléter la colonne M",IF(AI570="","Compléter la part variable",IF($M570=Données!$I$3,AI570,IF(AND($M570=Données!$I$2,AJ570=""),"Compléter la colonne précédente",IF(AI570-AJ570&lt;=0,0,IF(AJ570&gt;=144.44,AI570-144.44,AI570-AJ570))))))</f>
        <v>Compléter la colonne M</v>
      </c>
      <c r="AL570" s="197" t="str">
        <f>IF(AI570="","Compléter la part variable",IF(AND($M570=Données!$I$2,AJ570=""),"Compléter mont. unit. versé pour le BTE",IF(AK570-$C$6&lt;0,0,AK570-$C$6)))</f>
        <v>Compléter la part variable</v>
      </c>
      <c r="AM570" s="192" t="str">
        <f t="shared" si="230"/>
        <v>Date signature contrat absente ou non conforme</v>
      </c>
      <c r="AN570" s="24"/>
      <c r="AO570" s="29"/>
      <c r="AP570" s="61" t="str">
        <f t="shared" si="243"/>
        <v>Compléter la colonne M</v>
      </c>
      <c r="AQ570" s="62"/>
      <c r="AR570" s="29"/>
      <c r="AS570" s="205" t="str">
        <f>IF($M570="","Compléter la colonne M",IF(AQ570="","Compléter la part variable",IF($M570=Données!$I$3,AQ570,IF(AND($M570=Données!$I$2,AR570=""),"Compléter la colonne précédente",IF(AQ570-AR570&lt;=0,0,IF(AR570&gt;=144.44,AQ570-144.44,AQ570-AR570))))))</f>
        <v>Compléter la colonne M</v>
      </c>
      <c r="AT570" s="197" t="str">
        <f>IF(AQ570="","Compléter la part variable",IF(AND($M570=Données!$I$2,AR570=""),"Compléter mont. unit. versé pour le BTE",IF(AS570-$C$6&lt;0,0,AS570-$C$6)))</f>
        <v>Compléter la part variable</v>
      </c>
      <c r="AU570" s="192" t="str">
        <f t="shared" si="231"/>
        <v>Date signature contrat absente ou non conforme</v>
      </c>
      <c r="AV570" s="24"/>
      <c r="AW570" s="29"/>
      <c r="AX570" s="61" t="str">
        <f t="shared" si="244"/>
        <v>Compléter la colonne M</v>
      </c>
      <c r="AY570" s="62"/>
      <c r="AZ570" s="29"/>
      <c r="BA570" s="205" t="str">
        <f>IF($M570="","Compléter la colonne M",IF(AY570="","Compléter la part variable",IF($M570=Données!$I$3,AY570,IF(AND($M570=Données!$I$2,AZ570=""),"Compléter la colonne précédente",IF(AY570-AZ570&lt;=0,0,IF(AZ570&gt;=144.44,AY570-144.44,AY570-AZ570))))))</f>
        <v>Compléter la colonne M</v>
      </c>
      <c r="BB570" s="197" t="str">
        <f>IF(AY570="","Compléter la part variable",IF(AND($M570=Données!$I$2,AZ570=""),"Compléter mont. unit. versé pour le BTE",IF(BA570-$C$6&lt;0,0,BA570-$C$6)))</f>
        <v>Compléter la part variable</v>
      </c>
      <c r="BC570" s="192" t="str">
        <f t="shared" si="232"/>
        <v>Date signature contrat absente ou non conforme</v>
      </c>
      <c r="BD570" s="24"/>
      <c r="BE570" s="29"/>
      <c r="BF570" s="61" t="str">
        <f t="shared" si="245"/>
        <v>Compléter la colonne M</v>
      </c>
      <c r="BG570" s="62"/>
      <c r="BH570" s="29"/>
      <c r="BI570" s="205" t="str">
        <f>IF($M570="","Compléter la colonne M",IF(BG570="","Compléter la part variable",IF($M570=Données!$I$3,BG570,IF(AND($M570=Données!$I$2,BH570=""),"Compléter la colonne précédente",IF(BG570-BH570&lt;=0,0,IF(BH570&gt;=144.44,BG570-144.44,BG570-BH570))))))</f>
        <v>Compléter la colonne M</v>
      </c>
      <c r="BJ570" s="197" t="str">
        <f>IF(BG570="","Compléter la part variable",IF(AND($M570=Données!$I$2,BH570=""),"Compléter mont. unit. versé pour le BTE",IF(BI570-$C$6&lt;0,0,BI570-$C$6)))</f>
        <v>Compléter la part variable</v>
      </c>
      <c r="BK570" s="192" t="str">
        <f t="shared" si="233"/>
        <v>Date signature contrat absente ou non conforme</v>
      </c>
      <c r="BL570" s="24"/>
      <c r="BM570" s="29"/>
      <c r="BN570" s="61" t="str">
        <f t="shared" si="246"/>
        <v>Compléter la colonne M</v>
      </c>
      <c r="BO570" s="62"/>
      <c r="BP570" s="29"/>
      <c r="BQ570" s="205" t="str">
        <f>IF($M570="","Compléter la colonne M",IF(BO570="","Compléter la part variable",IF($M570=Données!$I$3,BO570,IF(AND($M570=Données!$I$2,BP570=""),"Compléter la colonne précédente",IF(BO570-BP570&lt;=0,0,IF(BP570&gt;=144.44,BO570-144.44,BO570-BP570))))))</f>
        <v>Compléter la colonne M</v>
      </c>
      <c r="BR570" s="197" t="str">
        <f>IF(BO570="","Compléter la part variable",IF(AND($M570=Données!$I$2,BP570=""),"Compléter mont. unit. versé pour le BTE",IF(BQ570-$C$6&lt;0,0,BQ570-$C$6)))</f>
        <v>Compléter la part variable</v>
      </c>
      <c r="BS570" s="192" t="str">
        <f t="shared" si="234"/>
        <v>Date signature contrat absente ou non conforme</v>
      </c>
      <c r="BT570" s="24"/>
      <c r="BU570" s="29"/>
      <c r="BV570" s="61" t="str">
        <f t="shared" si="247"/>
        <v>Compléter la colonne M</v>
      </c>
      <c r="BW570" s="62"/>
      <c r="BX570" s="29"/>
      <c r="BY570" s="205" t="str">
        <f>IF($M570="","Compléter la colonne M",IF(BW570="","Compléter la part variable",IF($M570=Données!$I$3,BW570,IF(AND($M570=Données!$I$2,BX570=""),"Compléter la colonne précédente",IF(BW570-BX570&lt;=0,0,IF(BX570&gt;=144.44,BW570-144.44,BW570-BX570))))))</f>
        <v>Compléter la colonne M</v>
      </c>
      <c r="BZ570" s="197" t="str">
        <f>IF(BW570="","Compléter la part variable",IF(AND($M570=Données!$I$2,BX570=""),"Compléter mont. unit. versé pour le BTE",IF(BY570-$C$6&lt;0,0,BY570-$C$6)))</f>
        <v>Compléter la part variable</v>
      </c>
      <c r="CA570" s="192" t="str">
        <f t="shared" si="235"/>
        <v>Date signature contrat absente ou non conforme</v>
      </c>
      <c r="CB570" s="24"/>
      <c r="CC570" s="29"/>
      <c r="CD570" s="61" t="str">
        <f t="shared" si="248"/>
        <v>Compléter la colonne M</v>
      </c>
      <c r="CE570" s="62"/>
      <c r="CF570" s="29"/>
      <c r="CG570" s="205" t="str">
        <f>IF($M570="","Compléter la colonne M",IF(CE570="","Compléter la part variable",IF($M570=Données!$I$3,CE570,IF(AND($M570=Données!$I$2,CF570=""),"Compléter la colonne précédente",IF(CE570-CF570&lt;=0,0,IF(CF570&gt;=144.44,CE570-144.44,CE570-CF570))))))</f>
        <v>Compléter la colonne M</v>
      </c>
      <c r="CH570" s="197" t="str">
        <f>IF(CE570="","Compléter la part variable",IF(AND($M570=Données!$I$2,CF570=""),"Compléter mont. unit. versé pour le BTE",IF(CG570-$C$6&lt;0,0,CG570-$C$6)))</f>
        <v>Compléter la part variable</v>
      </c>
      <c r="CI570" s="192" t="str">
        <f t="shared" si="236"/>
        <v>Date signature contrat absente ou non conforme</v>
      </c>
      <c r="CJ570" s="24"/>
      <c r="CK570" s="29"/>
      <c r="CL570" s="61" t="str">
        <f t="shared" si="249"/>
        <v>Compléter la colonne M</v>
      </c>
      <c r="CM570" s="62"/>
      <c r="CN570" s="29"/>
      <c r="CO570" s="205" t="str">
        <f>IF($M570="","Compléter la colonne M",IF(CM570="","Compléter la part variable",IF($M570=Données!$I$3,CM570,IF(AND($M570=Données!$I$2,CN570=""),"Compléter la colonne précédente",IF(CM570-CN570&lt;=0,0,IF(CN570&gt;=144.44,CM570-144.44,CM570-CN570))))))</f>
        <v>Compléter la colonne M</v>
      </c>
      <c r="CP570" s="197" t="str">
        <f>IF(CM570="","Compléter la part variable",IF(AND($M570=Données!$I$2,CN570=""),"Compléter mont. unit. versé pour le BTE",IF(CO570-$C$6&lt;0,0,CO570-$C$6)))</f>
        <v>Compléter la part variable</v>
      </c>
      <c r="CQ570" s="192" t="str">
        <f t="shared" si="237"/>
        <v>Date signature contrat absente ou non conforme</v>
      </c>
      <c r="CR570" s="24"/>
      <c r="CS570" s="29"/>
      <c r="CT570" s="61" t="str">
        <f t="shared" si="250"/>
        <v>Compléter la colonne M</v>
      </c>
      <c r="CU570" s="62"/>
      <c r="CV570" s="29"/>
      <c r="CW570" s="205" t="str">
        <f>IF($M570="","Compléter la colonne M",IF(CU570="","Compléter la part variable",IF($M570=Données!$I$3,CU570,IF(AND($M570=Données!$I$2,CV570=""),"Compléter la colonne précédente",IF(CU570-CV570&lt;=0,0,IF(CV570&gt;=144.44,CU570-144.44,CU570-CV570))))))</f>
        <v>Compléter la colonne M</v>
      </c>
      <c r="CX570" s="197" t="str">
        <f>IF(CU570="","Compléter la part variable",IF(AND($M570=Données!$I$2,CV570=""),"Compléter mont. unit. versé pour le BTE",IF(CW570-$C$6&lt;0,0,CW570-$C$6)))</f>
        <v>Compléter la part variable</v>
      </c>
      <c r="CY570" s="192" t="str">
        <f t="shared" si="238"/>
        <v>Date signature contrat absente ou non conforme</v>
      </c>
      <c r="CZ570" s="24"/>
      <c r="DA570" s="29"/>
      <c r="DB570" s="61" t="str">
        <f t="shared" si="251"/>
        <v>Compléter la colonne M</v>
      </c>
      <c r="DC570" s="62"/>
      <c r="DD570" s="29"/>
      <c r="DE570" s="205" t="str">
        <f>IF($M570="","Compléter la colonne M",IF(DC570="","Compléter la part variable",IF($M570=Données!$I$3,DC570,IF(AND($M570=Données!$I$2,DD570=""),"Compléter la colonne précédente",IF(DC570-DD570&lt;=0,0,IF(DD570&gt;=144.44,DC570-144.44,DC570-DD570))))))</f>
        <v>Compléter la colonne M</v>
      </c>
      <c r="DF570" s="197" t="str">
        <f>IF(DC570="","Compléter la part variable",IF(AND($M570=Données!$I$2,DD570=""),"Compléter mont. unit. versé pour le BTE",IF(DE570-$C$6&lt;0,0,DE570-$C$6)))</f>
        <v>Compléter la part variable</v>
      </c>
      <c r="DG570" s="192" t="str">
        <f t="shared" si="239"/>
        <v>Date signature contrat absente ou non conforme</v>
      </c>
      <c r="DH570" s="106" t="str">
        <f t="shared" si="226"/>
        <v>Remplir les colonnes M,N, Q et P</v>
      </c>
      <c r="DI570" s="153" t="str">
        <f t="shared" si="227"/>
        <v>Remplir les colonnes M, N, Q et P</v>
      </c>
      <c r="DJ570" s="28" t="str">
        <f t="shared" si="228"/>
        <v>Remplir les colonnes M, N, Q et P</v>
      </c>
      <c r="DK570"/>
      <c r="DL570"/>
    </row>
    <row r="571" spans="1:116" x14ac:dyDescent="0.3">
      <c r="A571" s="132"/>
      <c r="B571" s="165"/>
      <c r="C571" s="43"/>
      <c r="D571" s="43"/>
      <c r="E571" s="43"/>
      <c r="F571" s="43"/>
      <c r="G571" s="133"/>
      <c r="H571" s="59"/>
      <c r="I571" s="29"/>
      <c r="J571" s="167"/>
      <c r="K571" s="167"/>
      <c r="L571" s="168"/>
      <c r="M571" s="141"/>
      <c r="N571" s="119"/>
      <c r="O571" s="69"/>
      <c r="P571" s="69"/>
      <c r="Q571" s="145"/>
      <c r="R571" s="24"/>
      <c r="S571" s="29"/>
      <c r="T571" s="61" t="str">
        <f t="shared" si="240"/>
        <v>Compléter la colonne M</v>
      </c>
      <c r="U571" s="62"/>
      <c r="V571" s="103" t="str">
        <f t="shared" si="224"/>
        <v>Compléter la colonne précédente</v>
      </c>
      <c r="W571" s="192" t="str">
        <f t="shared" si="225"/>
        <v>Date signature contrat absente ou non conforme</v>
      </c>
      <c r="X571" s="24"/>
      <c r="Y571" s="29"/>
      <c r="Z571" s="61" t="str">
        <f t="shared" si="241"/>
        <v>Compléter la colonne M</v>
      </c>
      <c r="AA571" s="62"/>
      <c r="AB571" s="29"/>
      <c r="AC571" s="205" t="str">
        <f>IF($M571="","Compléter la colonne M",IF(AA571="","Compléter la part variable",IF($M571=Données!$I$3,AA571,IF(AND($M571=Données!$I$2,AB571=""),"Compléter la colonne précédente",IF(AA571-AB571&lt;=0,0,IF(AB571&gt;=144.44,AA571-144.44,AA571-AB571))))))</f>
        <v>Compléter la colonne M</v>
      </c>
      <c r="AD571" s="197" t="str">
        <f>IF(AA571="","Compléter la part variable",IF(AND($M571=Données!$I$2,AB571=""),"Compléter mont. unit. versé pour le BTE",IF(AC571-$C$6&lt;0,0,AC571-$C$6)))</f>
        <v>Compléter la part variable</v>
      </c>
      <c r="AE571" s="192" t="str">
        <f t="shared" si="229"/>
        <v>Date signature contrat absente ou non conforme</v>
      </c>
      <c r="AF571" s="24"/>
      <c r="AG571" s="29"/>
      <c r="AH571" s="61" t="str">
        <f t="shared" si="242"/>
        <v>Compléter la colonne M</v>
      </c>
      <c r="AI571" s="62"/>
      <c r="AJ571" s="29"/>
      <c r="AK571" s="205" t="str">
        <f>IF($M571="","Compléter la colonne M",IF(AI571="","Compléter la part variable",IF($M571=Données!$I$3,AI571,IF(AND($M571=Données!$I$2,AJ571=""),"Compléter la colonne précédente",IF(AI571-AJ571&lt;=0,0,IF(AJ571&gt;=144.44,AI571-144.44,AI571-AJ571))))))</f>
        <v>Compléter la colonne M</v>
      </c>
      <c r="AL571" s="197" t="str">
        <f>IF(AI571="","Compléter la part variable",IF(AND($M571=Données!$I$2,AJ571=""),"Compléter mont. unit. versé pour le BTE",IF(AK571-$C$6&lt;0,0,AK571-$C$6)))</f>
        <v>Compléter la part variable</v>
      </c>
      <c r="AM571" s="192" t="str">
        <f t="shared" si="230"/>
        <v>Date signature contrat absente ou non conforme</v>
      </c>
      <c r="AN571" s="24"/>
      <c r="AO571" s="29"/>
      <c r="AP571" s="61" t="str">
        <f t="shared" si="243"/>
        <v>Compléter la colonne M</v>
      </c>
      <c r="AQ571" s="62"/>
      <c r="AR571" s="29"/>
      <c r="AS571" s="205" t="str">
        <f>IF($M571="","Compléter la colonne M",IF(AQ571="","Compléter la part variable",IF($M571=Données!$I$3,AQ571,IF(AND($M571=Données!$I$2,AR571=""),"Compléter la colonne précédente",IF(AQ571-AR571&lt;=0,0,IF(AR571&gt;=144.44,AQ571-144.44,AQ571-AR571))))))</f>
        <v>Compléter la colonne M</v>
      </c>
      <c r="AT571" s="197" t="str">
        <f>IF(AQ571="","Compléter la part variable",IF(AND($M571=Données!$I$2,AR571=""),"Compléter mont. unit. versé pour le BTE",IF(AS571-$C$6&lt;0,0,AS571-$C$6)))</f>
        <v>Compléter la part variable</v>
      </c>
      <c r="AU571" s="192" t="str">
        <f t="shared" si="231"/>
        <v>Date signature contrat absente ou non conforme</v>
      </c>
      <c r="AV571" s="24"/>
      <c r="AW571" s="29"/>
      <c r="AX571" s="61" t="str">
        <f t="shared" si="244"/>
        <v>Compléter la colonne M</v>
      </c>
      <c r="AY571" s="62"/>
      <c r="AZ571" s="29"/>
      <c r="BA571" s="205" t="str">
        <f>IF($M571="","Compléter la colonne M",IF(AY571="","Compléter la part variable",IF($M571=Données!$I$3,AY571,IF(AND($M571=Données!$I$2,AZ571=""),"Compléter la colonne précédente",IF(AY571-AZ571&lt;=0,0,IF(AZ571&gt;=144.44,AY571-144.44,AY571-AZ571))))))</f>
        <v>Compléter la colonne M</v>
      </c>
      <c r="BB571" s="197" t="str">
        <f>IF(AY571="","Compléter la part variable",IF(AND($M571=Données!$I$2,AZ571=""),"Compléter mont. unit. versé pour le BTE",IF(BA571-$C$6&lt;0,0,BA571-$C$6)))</f>
        <v>Compléter la part variable</v>
      </c>
      <c r="BC571" s="192" t="str">
        <f t="shared" si="232"/>
        <v>Date signature contrat absente ou non conforme</v>
      </c>
      <c r="BD571" s="24"/>
      <c r="BE571" s="29"/>
      <c r="BF571" s="61" t="str">
        <f t="shared" si="245"/>
        <v>Compléter la colonne M</v>
      </c>
      <c r="BG571" s="62"/>
      <c r="BH571" s="29"/>
      <c r="BI571" s="205" t="str">
        <f>IF($M571="","Compléter la colonne M",IF(BG571="","Compléter la part variable",IF($M571=Données!$I$3,BG571,IF(AND($M571=Données!$I$2,BH571=""),"Compléter la colonne précédente",IF(BG571-BH571&lt;=0,0,IF(BH571&gt;=144.44,BG571-144.44,BG571-BH571))))))</f>
        <v>Compléter la colonne M</v>
      </c>
      <c r="BJ571" s="197" t="str">
        <f>IF(BG571="","Compléter la part variable",IF(AND($M571=Données!$I$2,BH571=""),"Compléter mont. unit. versé pour le BTE",IF(BI571-$C$6&lt;0,0,BI571-$C$6)))</f>
        <v>Compléter la part variable</v>
      </c>
      <c r="BK571" s="192" t="str">
        <f t="shared" si="233"/>
        <v>Date signature contrat absente ou non conforme</v>
      </c>
      <c r="BL571" s="24"/>
      <c r="BM571" s="29"/>
      <c r="BN571" s="61" t="str">
        <f t="shared" si="246"/>
        <v>Compléter la colonne M</v>
      </c>
      <c r="BO571" s="62"/>
      <c r="BP571" s="29"/>
      <c r="BQ571" s="205" t="str">
        <f>IF($M571="","Compléter la colonne M",IF(BO571="","Compléter la part variable",IF($M571=Données!$I$3,BO571,IF(AND($M571=Données!$I$2,BP571=""),"Compléter la colonne précédente",IF(BO571-BP571&lt;=0,0,IF(BP571&gt;=144.44,BO571-144.44,BO571-BP571))))))</f>
        <v>Compléter la colonne M</v>
      </c>
      <c r="BR571" s="197" t="str">
        <f>IF(BO571="","Compléter la part variable",IF(AND($M571=Données!$I$2,BP571=""),"Compléter mont. unit. versé pour le BTE",IF(BQ571-$C$6&lt;0,0,BQ571-$C$6)))</f>
        <v>Compléter la part variable</v>
      </c>
      <c r="BS571" s="192" t="str">
        <f t="shared" si="234"/>
        <v>Date signature contrat absente ou non conforme</v>
      </c>
      <c r="BT571" s="24"/>
      <c r="BU571" s="29"/>
      <c r="BV571" s="61" t="str">
        <f t="shared" si="247"/>
        <v>Compléter la colonne M</v>
      </c>
      <c r="BW571" s="62"/>
      <c r="BX571" s="29"/>
      <c r="BY571" s="205" t="str">
        <f>IF($M571="","Compléter la colonne M",IF(BW571="","Compléter la part variable",IF($M571=Données!$I$3,BW571,IF(AND($M571=Données!$I$2,BX571=""),"Compléter la colonne précédente",IF(BW571-BX571&lt;=0,0,IF(BX571&gt;=144.44,BW571-144.44,BW571-BX571))))))</f>
        <v>Compléter la colonne M</v>
      </c>
      <c r="BZ571" s="197" t="str">
        <f>IF(BW571="","Compléter la part variable",IF(AND($M571=Données!$I$2,BX571=""),"Compléter mont. unit. versé pour le BTE",IF(BY571-$C$6&lt;0,0,BY571-$C$6)))</f>
        <v>Compléter la part variable</v>
      </c>
      <c r="CA571" s="192" t="str">
        <f t="shared" si="235"/>
        <v>Date signature contrat absente ou non conforme</v>
      </c>
      <c r="CB571" s="24"/>
      <c r="CC571" s="29"/>
      <c r="CD571" s="61" t="str">
        <f t="shared" si="248"/>
        <v>Compléter la colonne M</v>
      </c>
      <c r="CE571" s="62"/>
      <c r="CF571" s="29"/>
      <c r="CG571" s="205" t="str">
        <f>IF($M571="","Compléter la colonne M",IF(CE571="","Compléter la part variable",IF($M571=Données!$I$3,CE571,IF(AND($M571=Données!$I$2,CF571=""),"Compléter la colonne précédente",IF(CE571-CF571&lt;=0,0,IF(CF571&gt;=144.44,CE571-144.44,CE571-CF571))))))</f>
        <v>Compléter la colonne M</v>
      </c>
      <c r="CH571" s="197" t="str">
        <f>IF(CE571="","Compléter la part variable",IF(AND($M571=Données!$I$2,CF571=""),"Compléter mont. unit. versé pour le BTE",IF(CG571-$C$6&lt;0,0,CG571-$C$6)))</f>
        <v>Compléter la part variable</v>
      </c>
      <c r="CI571" s="192" t="str">
        <f t="shared" si="236"/>
        <v>Date signature contrat absente ou non conforme</v>
      </c>
      <c r="CJ571" s="24"/>
      <c r="CK571" s="29"/>
      <c r="CL571" s="61" t="str">
        <f t="shared" si="249"/>
        <v>Compléter la colonne M</v>
      </c>
      <c r="CM571" s="62"/>
      <c r="CN571" s="29"/>
      <c r="CO571" s="205" t="str">
        <f>IF($M571="","Compléter la colonne M",IF(CM571="","Compléter la part variable",IF($M571=Données!$I$3,CM571,IF(AND($M571=Données!$I$2,CN571=""),"Compléter la colonne précédente",IF(CM571-CN571&lt;=0,0,IF(CN571&gt;=144.44,CM571-144.44,CM571-CN571))))))</f>
        <v>Compléter la colonne M</v>
      </c>
      <c r="CP571" s="197" t="str">
        <f>IF(CM571="","Compléter la part variable",IF(AND($M571=Données!$I$2,CN571=""),"Compléter mont. unit. versé pour le BTE",IF(CO571-$C$6&lt;0,0,CO571-$C$6)))</f>
        <v>Compléter la part variable</v>
      </c>
      <c r="CQ571" s="192" t="str">
        <f t="shared" si="237"/>
        <v>Date signature contrat absente ou non conforme</v>
      </c>
      <c r="CR571" s="24"/>
      <c r="CS571" s="29"/>
      <c r="CT571" s="61" t="str">
        <f t="shared" si="250"/>
        <v>Compléter la colonne M</v>
      </c>
      <c r="CU571" s="62"/>
      <c r="CV571" s="29"/>
      <c r="CW571" s="205" t="str">
        <f>IF($M571="","Compléter la colonne M",IF(CU571="","Compléter la part variable",IF($M571=Données!$I$3,CU571,IF(AND($M571=Données!$I$2,CV571=""),"Compléter la colonne précédente",IF(CU571-CV571&lt;=0,0,IF(CV571&gt;=144.44,CU571-144.44,CU571-CV571))))))</f>
        <v>Compléter la colonne M</v>
      </c>
      <c r="CX571" s="197" t="str">
        <f>IF(CU571="","Compléter la part variable",IF(AND($M571=Données!$I$2,CV571=""),"Compléter mont. unit. versé pour le BTE",IF(CW571-$C$6&lt;0,0,CW571-$C$6)))</f>
        <v>Compléter la part variable</v>
      </c>
      <c r="CY571" s="192" t="str">
        <f t="shared" si="238"/>
        <v>Date signature contrat absente ou non conforme</v>
      </c>
      <c r="CZ571" s="24"/>
      <c r="DA571" s="29"/>
      <c r="DB571" s="61" t="str">
        <f t="shared" si="251"/>
        <v>Compléter la colonne M</v>
      </c>
      <c r="DC571" s="62"/>
      <c r="DD571" s="29"/>
      <c r="DE571" s="205" t="str">
        <f>IF($M571="","Compléter la colonne M",IF(DC571="","Compléter la part variable",IF($M571=Données!$I$3,DC571,IF(AND($M571=Données!$I$2,DD571=""),"Compléter la colonne précédente",IF(DC571-DD571&lt;=0,0,IF(DD571&gt;=144.44,DC571-144.44,DC571-DD571))))))</f>
        <v>Compléter la colonne M</v>
      </c>
      <c r="DF571" s="197" t="str">
        <f>IF(DC571="","Compléter la part variable",IF(AND($M571=Données!$I$2,DD571=""),"Compléter mont. unit. versé pour le BTE",IF(DE571-$C$6&lt;0,0,DE571-$C$6)))</f>
        <v>Compléter la part variable</v>
      </c>
      <c r="DG571" s="192" t="str">
        <f t="shared" si="239"/>
        <v>Date signature contrat absente ou non conforme</v>
      </c>
      <c r="DH571" s="106" t="str">
        <f t="shared" si="226"/>
        <v>Remplir les colonnes M,N, Q et P</v>
      </c>
      <c r="DI571" s="153" t="str">
        <f t="shared" si="227"/>
        <v>Remplir les colonnes M, N, Q et P</v>
      </c>
      <c r="DJ571" s="28" t="str">
        <f t="shared" si="228"/>
        <v>Remplir les colonnes M, N, Q et P</v>
      </c>
      <c r="DK571"/>
      <c r="DL571"/>
    </row>
    <row r="572" spans="1:116" x14ac:dyDescent="0.3">
      <c r="A572" s="132"/>
      <c r="B572" s="165"/>
      <c r="C572" s="43"/>
      <c r="D572" s="43"/>
      <c r="E572" s="43"/>
      <c r="F572" s="43"/>
      <c r="G572" s="133"/>
      <c r="H572" s="59"/>
      <c r="I572" s="29"/>
      <c r="J572" s="167"/>
      <c r="K572" s="167"/>
      <c r="L572" s="168"/>
      <c r="M572" s="141"/>
      <c r="N572" s="119"/>
      <c r="O572" s="69"/>
      <c r="P572" s="69"/>
      <c r="Q572" s="145"/>
      <c r="R572" s="24"/>
      <c r="S572" s="29"/>
      <c r="T572" s="61" t="str">
        <f t="shared" si="240"/>
        <v>Compléter la colonne M</v>
      </c>
      <c r="U572" s="62"/>
      <c r="V572" s="103" t="str">
        <f t="shared" si="224"/>
        <v>Compléter la colonne précédente</v>
      </c>
      <c r="W572" s="192" t="str">
        <f t="shared" si="225"/>
        <v>Date signature contrat absente ou non conforme</v>
      </c>
      <c r="X572" s="24"/>
      <c r="Y572" s="29"/>
      <c r="Z572" s="61" t="str">
        <f t="shared" si="241"/>
        <v>Compléter la colonne M</v>
      </c>
      <c r="AA572" s="62"/>
      <c r="AB572" s="29"/>
      <c r="AC572" s="205" t="str">
        <f>IF($M572="","Compléter la colonne M",IF(AA572="","Compléter la part variable",IF($M572=Données!$I$3,AA572,IF(AND($M572=Données!$I$2,AB572=""),"Compléter la colonne précédente",IF(AA572-AB572&lt;=0,0,IF(AB572&gt;=144.44,AA572-144.44,AA572-AB572))))))</f>
        <v>Compléter la colonne M</v>
      </c>
      <c r="AD572" s="197" t="str">
        <f>IF(AA572="","Compléter la part variable",IF(AND($M572=Données!$I$2,AB572=""),"Compléter mont. unit. versé pour le BTE",IF(AC572-$C$6&lt;0,0,AC572-$C$6)))</f>
        <v>Compléter la part variable</v>
      </c>
      <c r="AE572" s="192" t="str">
        <f t="shared" si="229"/>
        <v>Date signature contrat absente ou non conforme</v>
      </c>
      <c r="AF572" s="24"/>
      <c r="AG572" s="29"/>
      <c r="AH572" s="61" t="str">
        <f t="shared" si="242"/>
        <v>Compléter la colonne M</v>
      </c>
      <c r="AI572" s="62"/>
      <c r="AJ572" s="29"/>
      <c r="AK572" s="205" t="str">
        <f>IF($M572="","Compléter la colonne M",IF(AI572="","Compléter la part variable",IF($M572=Données!$I$3,AI572,IF(AND($M572=Données!$I$2,AJ572=""),"Compléter la colonne précédente",IF(AI572-AJ572&lt;=0,0,IF(AJ572&gt;=144.44,AI572-144.44,AI572-AJ572))))))</f>
        <v>Compléter la colonne M</v>
      </c>
      <c r="AL572" s="197" t="str">
        <f>IF(AI572="","Compléter la part variable",IF(AND($M572=Données!$I$2,AJ572=""),"Compléter mont. unit. versé pour le BTE",IF(AK572-$C$6&lt;0,0,AK572-$C$6)))</f>
        <v>Compléter la part variable</v>
      </c>
      <c r="AM572" s="192" t="str">
        <f t="shared" si="230"/>
        <v>Date signature contrat absente ou non conforme</v>
      </c>
      <c r="AN572" s="24"/>
      <c r="AO572" s="29"/>
      <c r="AP572" s="61" t="str">
        <f t="shared" si="243"/>
        <v>Compléter la colonne M</v>
      </c>
      <c r="AQ572" s="62"/>
      <c r="AR572" s="29"/>
      <c r="AS572" s="205" t="str">
        <f>IF($M572="","Compléter la colonne M",IF(AQ572="","Compléter la part variable",IF($M572=Données!$I$3,AQ572,IF(AND($M572=Données!$I$2,AR572=""),"Compléter la colonne précédente",IF(AQ572-AR572&lt;=0,0,IF(AR572&gt;=144.44,AQ572-144.44,AQ572-AR572))))))</f>
        <v>Compléter la colonne M</v>
      </c>
      <c r="AT572" s="197" t="str">
        <f>IF(AQ572="","Compléter la part variable",IF(AND($M572=Données!$I$2,AR572=""),"Compléter mont. unit. versé pour le BTE",IF(AS572-$C$6&lt;0,0,AS572-$C$6)))</f>
        <v>Compléter la part variable</v>
      </c>
      <c r="AU572" s="192" t="str">
        <f t="shared" si="231"/>
        <v>Date signature contrat absente ou non conforme</v>
      </c>
      <c r="AV572" s="24"/>
      <c r="AW572" s="29"/>
      <c r="AX572" s="61" t="str">
        <f t="shared" si="244"/>
        <v>Compléter la colonne M</v>
      </c>
      <c r="AY572" s="62"/>
      <c r="AZ572" s="29"/>
      <c r="BA572" s="205" t="str">
        <f>IF($M572="","Compléter la colonne M",IF(AY572="","Compléter la part variable",IF($M572=Données!$I$3,AY572,IF(AND($M572=Données!$I$2,AZ572=""),"Compléter la colonne précédente",IF(AY572-AZ572&lt;=0,0,IF(AZ572&gt;=144.44,AY572-144.44,AY572-AZ572))))))</f>
        <v>Compléter la colonne M</v>
      </c>
      <c r="BB572" s="197" t="str">
        <f>IF(AY572="","Compléter la part variable",IF(AND($M572=Données!$I$2,AZ572=""),"Compléter mont. unit. versé pour le BTE",IF(BA572-$C$6&lt;0,0,BA572-$C$6)))</f>
        <v>Compléter la part variable</v>
      </c>
      <c r="BC572" s="192" t="str">
        <f t="shared" si="232"/>
        <v>Date signature contrat absente ou non conforme</v>
      </c>
      <c r="BD572" s="24"/>
      <c r="BE572" s="29"/>
      <c r="BF572" s="61" t="str">
        <f t="shared" si="245"/>
        <v>Compléter la colonne M</v>
      </c>
      <c r="BG572" s="62"/>
      <c r="BH572" s="29"/>
      <c r="BI572" s="205" t="str">
        <f>IF($M572="","Compléter la colonne M",IF(BG572="","Compléter la part variable",IF($M572=Données!$I$3,BG572,IF(AND($M572=Données!$I$2,BH572=""),"Compléter la colonne précédente",IF(BG572-BH572&lt;=0,0,IF(BH572&gt;=144.44,BG572-144.44,BG572-BH572))))))</f>
        <v>Compléter la colonne M</v>
      </c>
      <c r="BJ572" s="197" t="str">
        <f>IF(BG572="","Compléter la part variable",IF(AND($M572=Données!$I$2,BH572=""),"Compléter mont. unit. versé pour le BTE",IF(BI572-$C$6&lt;0,0,BI572-$C$6)))</f>
        <v>Compléter la part variable</v>
      </c>
      <c r="BK572" s="192" t="str">
        <f t="shared" si="233"/>
        <v>Date signature contrat absente ou non conforme</v>
      </c>
      <c r="BL572" s="24"/>
      <c r="BM572" s="29"/>
      <c r="BN572" s="61" t="str">
        <f t="shared" si="246"/>
        <v>Compléter la colonne M</v>
      </c>
      <c r="BO572" s="62"/>
      <c r="BP572" s="29"/>
      <c r="BQ572" s="205" t="str">
        <f>IF($M572="","Compléter la colonne M",IF(BO572="","Compléter la part variable",IF($M572=Données!$I$3,BO572,IF(AND($M572=Données!$I$2,BP572=""),"Compléter la colonne précédente",IF(BO572-BP572&lt;=0,0,IF(BP572&gt;=144.44,BO572-144.44,BO572-BP572))))))</f>
        <v>Compléter la colonne M</v>
      </c>
      <c r="BR572" s="197" t="str">
        <f>IF(BO572="","Compléter la part variable",IF(AND($M572=Données!$I$2,BP572=""),"Compléter mont. unit. versé pour le BTE",IF(BQ572-$C$6&lt;0,0,BQ572-$C$6)))</f>
        <v>Compléter la part variable</v>
      </c>
      <c r="BS572" s="192" t="str">
        <f t="shared" si="234"/>
        <v>Date signature contrat absente ou non conforme</v>
      </c>
      <c r="BT572" s="24"/>
      <c r="BU572" s="29"/>
      <c r="BV572" s="61" t="str">
        <f t="shared" si="247"/>
        <v>Compléter la colonne M</v>
      </c>
      <c r="BW572" s="62"/>
      <c r="BX572" s="29"/>
      <c r="BY572" s="205" t="str">
        <f>IF($M572="","Compléter la colonne M",IF(BW572="","Compléter la part variable",IF($M572=Données!$I$3,BW572,IF(AND($M572=Données!$I$2,BX572=""),"Compléter la colonne précédente",IF(BW572-BX572&lt;=0,0,IF(BX572&gt;=144.44,BW572-144.44,BW572-BX572))))))</f>
        <v>Compléter la colonne M</v>
      </c>
      <c r="BZ572" s="197" t="str">
        <f>IF(BW572="","Compléter la part variable",IF(AND($M572=Données!$I$2,BX572=""),"Compléter mont. unit. versé pour le BTE",IF(BY572-$C$6&lt;0,0,BY572-$C$6)))</f>
        <v>Compléter la part variable</v>
      </c>
      <c r="CA572" s="192" t="str">
        <f t="shared" si="235"/>
        <v>Date signature contrat absente ou non conforme</v>
      </c>
      <c r="CB572" s="24"/>
      <c r="CC572" s="29"/>
      <c r="CD572" s="61" t="str">
        <f t="shared" si="248"/>
        <v>Compléter la colonne M</v>
      </c>
      <c r="CE572" s="62"/>
      <c r="CF572" s="29"/>
      <c r="CG572" s="205" t="str">
        <f>IF($M572="","Compléter la colonne M",IF(CE572="","Compléter la part variable",IF($M572=Données!$I$3,CE572,IF(AND($M572=Données!$I$2,CF572=""),"Compléter la colonne précédente",IF(CE572-CF572&lt;=0,0,IF(CF572&gt;=144.44,CE572-144.44,CE572-CF572))))))</f>
        <v>Compléter la colonne M</v>
      </c>
      <c r="CH572" s="197" t="str">
        <f>IF(CE572="","Compléter la part variable",IF(AND($M572=Données!$I$2,CF572=""),"Compléter mont. unit. versé pour le BTE",IF(CG572-$C$6&lt;0,0,CG572-$C$6)))</f>
        <v>Compléter la part variable</v>
      </c>
      <c r="CI572" s="192" t="str">
        <f t="shared" si="236"/>
        <v>Date signature contrat absente ou non conforme</v>
      </c>
      <c r="CJ572" s="24"/>
      <c r="CK572" s="29"/>
      <c r="CL572" s="61" t="str">
        <f t="shared" si="249"/>
        <v>Compléter la colonne M</v>
      </c>
      <c r="CM572" s="62"/>
      <c r="CN572" s="29"/>
      <c r="CO572" s="205" t="str">
        <f>IF($M572="","Compléter la colonne M",IF(CM572="","Compléter la part variable",IF($M572=Données!$I$3,CM572,IF(AND($M572=Données!$I$2,CN572=""),"Compléter la colonne précédente",IF(CM572-CN572&lt;=0,0,IF(CN572&gt;=144.44,CM572-144.44,CM572-CN572))))))</f>
        <v>Compléter la colonne M</v>
      </c>
      <c r="CP572" s="197" t="str">
        <f>IF(CM572="","Compléter la part variable",IF(AND($M572=Données!$I$2,CN572=""),"Compléter mont. unit. versé pour le BTE",IF(CO572-$C$6&lt;0,0,CO572-$C$6)))</f>
        <v>Compléter la part variable</v>
      </c>
      <c r="CQ572" s="192" t="str">
        <f t="shared" si="237"/>
        <v>Date signature contrat absente ou non conforme</v>
      </c>
      <c r="CR572" s="24"/>
      <c r="CS572" s="29"/>
      <c r="CT572" s="61" t="str">
        <f t="shared" si="250"/>
        <v>Compléter la colonne M</v>
      </c>
      <c r="CU572" s="62"/>
      <c r="CV572" s="29"/>
      <c r="CW572" s="205" t="str">
        <f>IF($M572="","Compléter la colonne M",IF(CU572="","Compléter la part variable",IF($M572=Données!$I$3,CU572,IF(AND($M572=Données!$I$2,CV572=""),"Compléter la colonne précédente",IF(CU572-CV572&lt;=0,0,IF(CV572&gt;=144.44,CU572-144.44,CU572-CV572))))))</f>
        <v>Compléter la colonne M</v>
      </c>
      <c r="CX572" s="197" t="str">
        <f>IF(CU572="","Compléter la part variable",IF(AND($M572=Données!$I$2,CV572=""),"Compléter mont. unit. versé pour le BTE",IF(CW572-$C$6&lt;0,0,CW572-$C$6)))</f>
        <v>Compléter la part variable</v>
      </c>
      <c r="CY572" s="192" t="str">
        <f t="shared" si="238"/>
        <v>Date signature contrat absente ou non conforme</v>
      </c>
      <c r="CZ572" s="24"/>
      <c r="DA572" s="29"/>
      <c r="DB572" s="61" t="str">
        <f t="shared" si="251"/>
        <v>Compléter la colonne M</v>
      </c>
      <c r="DC572" s="62"/>
      <c r="DD572" s="29"/>
      <c r="DE572" s="205" t="str">
        <f>IF($M572="","Compléter la colonne M",IF(DC572="","Compléter la part variable",IF($M572=Données!$I$3,DC572,IF(AND($M572=Données!$I$2,DD572=""),"Compléter la colonne précédente",IF(DC572-DD572&lt;=0,0,IF(DD572&gt;=144.44,DC572-144.44,DC572-DD572))))))</f>
        <v>Compléter la colonne M</v>
      </c>
      <c r="DF572" s="197" t="str">
        <f>IF(DC572="","Compléter la part variable",IF(AND($M572=Données!$I$2,DD572=""),"Compléter mont. unit. versé pour le BTE",IF(DE572-$C$6&lt;0,0,DE572-$C$6)))</f>
        <v>Compléter la part variable</v>
      </c>
      <c r="DG572" s="192" t="str">
        <f t="shared" si="239"/>
        <v>Date signature contrat absente ou non conforme</v>
      </c>
      <c r="DH572" s="106" t="str">
        <f t="shared" si="226"/>
        <v>Remplir les colonnes M,N, Q et P</v>
      </c>
      <c r="DI572" s="153" t="str">
        <f t="shared" si="227"/>
        <v>Remplir les colonnes M, N, Q et P</v>
      </c>
      <c r="DJ572" s="28" t="str">
        <f t="shared" si="228"/>
        <v>Remplir les colonnes M, N, Q et P</v>
      </c>
      <c r="DK572"/>
      <c r="DL572"/>
    </row>
    <row r="573" spans="1:116" x14ac:dyDescent="0.3">
      <c r="A573" s="132"/>
      <c r="B573" s="165"/>
      <c r="C573" s="43"/>
      <c r="D573" s="43"/>
      <c r="E573" s="43"/>
      <c r="F573" s="43"/>
      <c r="G573" s="133"/>
      <c r="H573" s="59"/>
      <c r="I573" s="29"/>
      <c r="J573" s="167"/>
      <c r="K573" s="167"/>
      <c r="L573" s="168"/>
      <c r="M573" s="141"/>
      <c r="N573" s="119"/>
      <c r="O573" s="69"/>
      <c r="P573" s="69"/>
      <c r="Q573" s="145"/>
      <c r="R573" s="24"/>
      <c r="S573" s="29"/>
      <c r="T573" s="61" t="str">
        <f t="shared" si="240"/>
        <v>Compléter la colonne M</v>
      </c>
      <c r="U573" s="62"/>
      <c r="V573" s="103" t="str">
        <f t="shared" si="224"/>
        <v>Compléter la colonne précédente</v>
      </c>
      <c r="W573" s="192" t="str">
        <f t="shared" si="225"/>
        <v>Date signature contrat absente ou non conforme</v>
      </c>
      <c r="X573" s="24"/>
      <c r="Y573" s="29"/>
      <c r="Z573" s="61" t="str">
        <f t="shared" si="241"/>
        <v>Compléter la colonne M</v>
      </c>
      <c r="AA573" s="62"/>
      <c r="AB573" s="29"/>
      <c r="AC573" s="205" t="str">
        <f>IF($M573="","Compléter la colonne M",IF(AA573="","Compléter la part variable",IF($M573=Données!$I$3,AA573,IF(AND($M573=Données!$I$2,AB573=""),"Compléter la colonne précédente",IF(AA573-AB573&lt;=0,0,IF(AB573&gt;=144.44,AA573-144.44,AA573-AB573))))))</f>
        <v>Compléter la colonne M</v>
      </c>
      <c r="AD573" s="197" t="str">
        <f>IF(AA573="","Compléter la part variable",IF(AND($M573=Données!$I$2,AB573=""),"Compléter mont. unit. versé pour le BTE",IF(AC573-$C$6&lt;0,0,AC573-$C$6)))</f>
        <v>Compléter la part variable</v>
      </c>
      <c r="AE573" s="192" t="str">
        <f t="shared" si="229"/>
        <v>Date signature contrat absente ou non conforme</v>
      </c>
      <c r="AF573" s="24"/>
      <c r="AG573" s="29"/>
      <c r="AH573" s="61" t="str">
        <f t="shared" si="242"/>
        <v>Compléter la colonne M</v>
      </c>
      <c r="AI573" s="62"/>
      <c r="AJ573" s="29"/>
      <c r="AK573" s="205" t="str">
        <f>IF($M573="","Compléter la colonne M",IF(AI573="","Compléter la part variable",IF($M573=Données!$I$3,AI573,IF(AND($M573=Données!$I$2,AJ573=""),"Compléter la colonne précédente",IF(AI573-AJ573&lt;=0,0,IF(AJ573&gt;=144.44,AI573-144.44,AI573-AJ573))))))</f>
        <v>Compléter la colonne M</v>
      </c>
      <c r="AL573" s="197" t="str">
        <f>IF(AI573="","Compléter la part variable",IF(AND($M573=Données!$I$2,AJ573=""),"Compléter mont. unit. versé pour le BTE",IF(AK573-$C$6&lt;0,0,AK573-$C$6)))</f>
        <v>Compléter la part variable</v>
      </c>
      <c r="AM573" s="192" t="str">
        <f t="shared" si="230"/>
        <v>Date signature contrat absente ou non conforme</v>
      </c>
      <c r="AN573" s="24"/>
      <c r="AO573" s="29"/>
      <c r="AP573" s="61" t="str">
        <f t="shared" si="243"/>
        <v>Compléter la colonne M</v>
      </c>
      <c r="AQ573" s="62"/>
      <c r="AR573" s="29"/>
      <c r="AS573" s="205" t="str">
        <f>IF($M573="","Compléter la colonne M",IF(AQ573="","Compléter la part variable",IF($M573=Données!$I$3,AQ573,IF(AND($M573=Données!$I$2,AR573=""),"Compléter la colonne précédente",IF(AQ573-AR573&lt;=0,0,IF(AR573&gt;=144.44,AQ573-144.44,AQ573-AR573))))))</f>
        <v>Compléter la colonne M</v>
      </c>
      <c r="AT573" s="197" t="str">
        <f>IF(AQ573="","Compléter la part variable",IF(AND($M573=Données!$I$2,AR573=""),"Compléter mont. unit. versé pour le BTE",IF(AS573-$C$6&lt;0,0,AS573-$C$6)))</f>
        <v>Compléter la part variable</v>
      </c>
      <c r="AU573" s="192" t="str">
        <f t="shared" si="231"/>
        <v>Date signature contrat absente ou non conforme</v>
      </c>
      <c r="AV573" s="24"/>
      <c r="AW573" s="29"/>
      <c r="AX573" s="61" t="str">
        <f t="shared" si="244"/>
        <v>Compléter la colonne M</v>
      </c>
      <c r="AY573" s="62"/>
      <c r="AZ573" s="29"/>
      <c r="BA573" s="205" t="str">
        <f>IF($M573="","Compléter la colonne M",IF(AY573="","Compléter la part variable",IF($M573=Données!$I$3,AY573,IF(AND($M573=Données!$I$2,AZ573=""),"Compléter la colonne précédente",IF(AY573-AZ573&lt;=0,0,IF(AZ573&gt;=144.44,AY573-144.44,AY573-AZ573))))))</f>
        <v>Compléter la colonne M</v>
      </c>
      <c r="BB573" s="197" t="str">
        <f>IF(AY573="","Compléter la part variable",IF(AND($M573=Données!$I$2,AZ573=""),"Compléter mont. unit. versé pour le BTE",IF(BA573-$C$6&lt;0,0,BA573-$C$6)))</f>
        <v>Compléter la part variable</v>
      </c>
      <c r="BC573" s="192" t="str">
        <f t="shared" si="232"/>
        <v>Date signature contrat absente ou non conforme</v>
      </c>
      <c r="BD573" s="24"/>
      <c r="BE573" s="29"/>
      <c r="BF573" s="61" t="str">
        <f t="shared" si="245"/>
        <v>Compléter la colonne M</v>
      </c>
      <c r="BG573" s="62"/>
      <c r="BH573" s="29"/>
      <c r="BI573" s="205" t="str">
        <f>IF($M573="","Compléter la colonne M",IF(BG573="","Compléter la part variable",IF($M573=Données!$I$3,BG573,IF(AND($M573=Données!$I$2,BH573=""),"Compléter la colonne précédente",IF(BG573-BH573&lt;=0,0,IF(BH573&gt;=144.44,BG573-144.44,BG573-BH573))))))</f>
        <v>Compléter la colonne M</v>
      </c>
      <c r="BJ573" s="197" t="str">
        <f>IF(BG573="","Compléter la part variable",IF(AND($M573=Données!$I$2,BH573=""),"Compléter mont. unit. versé pour le BTE",IF(BI573-$C$6&lt;0,0,BI573-$C$6)))</f>
        <v>Compléter la part variable</v>
      </c>
      <c r="BK573" s="192" t="str">
        <f t="shared" si="233"/>
        <v>Date signature contrat absente ou non conforme</v>
      </c>
      <c r="BL573" s="24"/>
      <c r="BM573" s="29"/>
      <c r="BN573" s="61" t="str">
        <f t="shared" si="246"/>
        <v>Compléter la colonne M</v>
      </c>
      <c r="BO573" s="62"/>
      <c r="BP573" s="29"/>
      <c r="BQ573" s="205" t="str">
        <f>IF($M573="","Compléter la colonne M",IF(BO573="","Compléter la part variable",IF($M573=Données!$I$3,BO573,IF(AND($M573=Données!$I$2,BP573=""),"Compléter la colonne précédente",IF(BO573-BP573&lt;=0,0,IF(BP573&gt;=144.44,BO573-144.44,BO573-BP573))))))</f>
        <v>Compléter la colonne M</v>
      </c>
      <c r="BR573" s="197" t="str">
        <f>IF(BO573="","Compléter la part variable",IF(AND($M573=Données!$I$2,BP573=""),"Compléter mont. unit. versé pour le BTE",IF(BQ573-$C$6&lt;0,0,BQ573-$C$6)))</f>
        <v>Compléter la part variable</v>
      </c>
      <c r="BS573" s="192" t="str">
        <f t="shared" si="234"/>
        <v>Date signature contrat absente ou non conforme</v>
      </c>
      <c r="BT573" s="24"/>
      <c r="BU573" s="29"/>
      <c r="BV573" s="61" t="str">
        <f t="shared" si="247"/>
        <v>Compléter la colonne M</v>
      </c>
      <c r="BW573" s="62"/>
      <c r="BX573" s="29"/>
      <c r="BY573" s="205" t="str">
        <f>IF($M573="","Compléter la colonne M",IF(BW573="","Compléter la part variable",IF($M573=Données!$I$3,BW573,IF(AND($M573=Données!$I$2,BX573=""),"Compléter la colonne précédente",IF(BW573-BX573&lt;=0,0,IF(BX573&gt;=144.44,BW573-144.44,BW573-BX573))))))</f>
        <v>Compléter la colonne M</v>
      </c>
      <c r="BZ573" s="197" t="str">
        <f>IF(BW573="","Compléter la part variable",IF(AND($M573=Données!$I$2,BX573=""),"Compléter mont. unit. versé pour le BTE",IF(BY573-$C$6&lt;0,0,BY573-$C$6)))</f>
        <v>Compléter la part variable</v>
      </c>
      <c r="CA573" s="192" t="str">
        <f t="shared" si="235"/>
        <v>Date signature contrat absente ou non conforme</v>
      </c>
      <c r="CB573" s="24"/>
      <c r="CC573" s="29"/>
      <c r="CD573" s="61" t="str">
        <f t="shared" si="248"/>
        <v>Compléter la colonne M</v>
      </c>
      <c r="CE573" s="62"/>
      <c r="CF573" s="29"/>
      <c r="CG573" s="205" t="str">
        <f>IF($M573="","Compléter la colonne M",IF(CE573="","Compléter la part variable",IF($M573=Données!$I$3,CE573,IF(AND($M573=Données!$I$2,CF573=""),"Compléter la colonne précédente",IF(CE573-CF573&lt;=0,0,IF(CF573&gt;=144.44,CE573-144.44,CE573-CF573))))))</f>
        <v>Compléter la colonne M</v>
      </c>
      <c r="CH573" s="197" t="str">
        <f>IF(CE573="","Compléter la part variable",IF(AND($M573=Données!$I$2,CF573=""),"Compléter mont. unit. versé pour le BTE",IF(CG573-$C$6&lt;0,0,CG573-$C$6)))</f>
        <v>Compléter la part variable</v>
      </c>
      <c r="CI573" s="192" t="str">
        <f t="shared" si="236"/>
        <v>Date signature contrat absente ou non conforme</v>
      </c>
      <c r="CJ573" s="24"/>
      <c r="CK573" s="29"/>
      <c r="CL573" s="61" t="str">
        <f t="shared" si="249"/>
        <v>Compléter la colonne M</v>
      </c>
      <c r="CM573" s="62"/>
      <c r="CN573" s="29"/>
      <c r="CO573" s="205" t="str">
        <f>IF($M573="","Compléter la colonne M",IF(CM573="","Compléter la part variable",IF($M573=Données!$I$3,CM573,IF(AND($M573=Données!$I$2,CN573=""),"Compléter la colonne précédente",IF(CM573-CN573&lt;=0,0,IF(CN573&gt;=144.44,CM573-144.44,CM573-CN573))))))</f>
        <v>Compléter la colonne M</v>
      </c>
      <c r="CP573" s="197" t="str">
        <f>IF(CM573="","Compléter la part variable",IF(AND($M573=Données!$I$2,CN573=""),"Compléter mont. unit. versé pour le BTE",IF(CO573-$C$6&lt;0,0,CO573-$C$6)))</f>
        <v>Compléter la part variable</v>
      </c>
      <c r="CQ573" s="192" t="str">
        <f t="shared" si="237"/>
        <v>Date signature contrat absente ou non conforme</v>
      </c>
      <c r="CR573" s="24"/>
      <c r="CS573" s="29"/>
      <c r="CT573" s="61" t="str">
        <f t="shared" si="250"/>
        <v>Compléter la colonne M</v>
      </c>
      <c r="CU573" s="62"/>
      <c r="CV573" s="29"/>
      <c r="CW573" s="205" t="str">
        <f>IF($M573="","Compléter la colonne M",IF(CU573="","Compléter la part variable",IF($M573=Données!$I$3,CU573,IF(AND($M573=Données!$I$2,CV573=""),"Compléter la colonne précédente",IF(CU573-CV573&lt;=0,0,IF(CV573&gt;=144.44,CU573-144.44,CU573-CV573))))))</f>
        <v>Compléter la colonne M</v>
      </c>
      <c r="CX573" s="197" t="str">
        <f>IF(CU573="","Compléter la part variable",IF(AND($M573=Données!$I$2,CV573=""),"Compléter mont. unit. versé pour le BTE",IF(CW573-$C$6&lt;0,0,CW573-$C$6)))</f>
        <v>Compléter la part variable</v>
      </c>
      <c r="CY573" s="192" t="str">
        <f t="shared" si="238"/>
        <v>Date signature contrat absente ou non conforme</v>
      </c>
      <c r="CZ573" s="24"/>
      <c r="DA573" s="29"/>
      <c r="DB573" s="61" t="str">
        <f t="shared" si="251"/>
        <v>Compléter la colonne M</v>
      </c>
      <c r="DC573" s="62"/>
      <c r="DD573" s="29"/>
      <c r="DE573" s="205" t="str">
        <f>IF($M573="","Compléter la colonne M",IF(DC573="","Compléter la part variable",IF($M573=Données!$I$3,DC573,IF(AND($M573=Données!$I$2,DD573=""),"Compléter la colonne précédente",IF(DC573-DD573&lt;=0,0,IF(DD573&gt;=144.44,DC573-144.44,DC573-DD573))))))</f>
        <v>Compléter la colonne M</v>
      </c>
      <c r="DF573" s="197" t="str">
        <f>IF(DC573="","Compléter la part variable",IF(AND($M573=Données!$I$2,DD573=""),"Compléter mont. unit. versé pour le BTE",IF(DE573-$C$6&lt;0,0,DE573-$C$6)))</f>
        <v>Compléter la part variable</v>
      </c>
      <c r="DG573" s="192" t="str">
        <f t="shared" si="239"/>
        <v>Date signature contrat absente ou non conforme</v>
      </c>
      <c r="DH573" s="106" t="str">
        <f t="shared" si="226"/>
        <v>Remplir les colonnes M,N, Q et P</v>
      </c>
      <c r="DI573" s="153" t="str">
        <f t="shared" si="227"/>
        <v>Remplir les colonnes M, N, Q et P</v>
      </c>
      <c r="DJ573" s="28" t="str">
        <f t="shared" si="228"/>
        <v>Remplir les colonnes M, N, Q et P</v>
      </c>
      <c r="DK573"/>
      <c r="DL573"/>
    </row>
    <row r="574" spans="1:116" x14ac:dyDescent="0.3">
      <c r="A574" s="132"/>
      <c r="B574" s="165"/>
      <c r="C574" s="43"/>
      <c r="D574" s="43"/>
      <c r="E574" s="43"/>
      <c r="F574" s="43"/>
      <c r="G574" s="133"/>
      <c r="H574" s="59"/>
      <c r="I574" s="29"/>
      <c r="J574" s="167"/>
      <c r="K574" s="167"/>
      <c r="L574" s="168"/>
      <c r="M574" s="141"/>
      <c r="N574" s="119"/>
      <c r="O574" s="69"/>
      <c r="P574" s="69"/>
      <c r="Q574" s="145"/>
      <c r="R574" s="24"/>
      <c r="S574" s="29"/>
      <c r="T574" s="61" t="str">
        <f t="shared" si="240"/>
        <v>Compléter la colonne M</v>
      </c>
      <c r="U574" s="62"/>
      <c r="V574" s="103" t="str">
        <f t="shared" si="224"/>
        <v>Compléter la colonne précédente</v>
      </c>
      <c r="W574" s="192" t="str">
        <f t="shared" si="225"/>
        <v>Date signature contrat absente ou non conforme</v>
      </c>
      <c r="X574" s="24"/>
      <c r="Y574" s="29"/>
      <c r="Z574" s="61" t="str">
        <f t="shared" si="241"/>
        <v>Compléter la colonne M</v>
      </c>
      <c r="AA574" s="62"/>
      <c r="AB574" s="29"/>
      <c r="AC574" s="205" t="str">
        <f>IF($M574="","Compléter la colonne M",IF(AA574="","Compléter la part variable",IF($M574=Données!$I$3,AA574,IF(AND($M574=Données!$I$2,AB574=""),"Compléter la colonne précédente",IF(AA574-AB574&lt;=0,0,IF(AB574&gt;=144.44,AA574-144.44,AA574-AB574))))))</f>
        <v>Compléter la colonne M</v>
      </c>
      <c r="AD574" s="197" t="str">
        <f>IF(AA574="","Compléter la part variable",IF(AND($M574=Données!$I$2,AB574=""),"Compléter mont. unit. versé pour le BTE",IF(AC574-$C$6&lt;0,0,AC574-$C$6)))</f>
        <v>Compléter la part variable</v>
      </c>
      <c r="AE574" s="192" t="str">
        <f t="shared" si="229"/>
        <v>Date signature contrat absente ou non conforme</v>
      </c>
      <c r="AF574" s="24"/>
      <c r="AG574" s="29"/>
      <c r="AH574" s="61" t="str">
        <f t="shared" si="242"/>
        <v>Compléter la colonne M</v>
      </c>
      <c r="AI574" s="62"/>
      <c r="AJ574" s="29"/>
      <c r="AK574" s="205" t="str">
        <f>IF($M574="","Compléter la colonne M",IF(AI574="","Compléter la part variable",IF($M574=Données!$I$3,AI574,IF(AND($M574=Données!$I$2,AJ574=""),"Compléter la colonne précédente",IF(AI574-AJ574&lt;=0,0,IF(AJ574&gt;=144.44,AI574-144.44,AI574-AJ574))))))</f>
        <v>Compléter la colonne M</v>
      </c>
      <c r="AL574" s="197" t="str">
        <f>IF(AI574="","Compléter la part variable",IF(AND($M574=Données!$I$2,AJ574=""),"Compléter mont. unit. versé pour le BTE",IF(AK574-$C$6&lt;0,0,AK574-$C$6)))</f>
        <v>Compléter la part variable</v>
      </c>
      <c r="AM574" s="192" t="str">
        <f t="shared" si="230"/>
        <v>Date signature contrat absente ou non conforme</v>
      </c>
      <c r="AN574" s="24"/>
      <c r="AO574" s="29"/>
      <c r="AP574" s="61" t="str">
        <f t="shared" si="243"/>
        <v>Compléter la colonne M</v>
      </c>
      <c r="AQ574" s="62"/>
      <c r="AR574" s="29"/>
      <c r="AS574" s="205" t="str">
        <f>IF($M574="","Compléter la colonne M",IF(AQ574="","Compléter la part variable",IF($M574=Données!$I$3,AQ574,IF(AND($M574=Données!$I$2,AR574=""),"Compléter la colonne précédente",IF(AQ574-AR574&lt;=0,0,IF(AR574&gt;=144.44,AQ574-144.44,AQ574-AR574))))))</f>
        <v>Compléter la colonne M</v>
      </c>
      <c r="AT574" s="197" t="str">
        <f>IF(AQ574="","Compléter la part variable",IF(AND($M574=Données!$I$2,AR574=""),"Compléter mont. unit. versé pour le BTE",IF(AS574-$C$6&lt;0,0,AS574-$C$6)))</f>
        <v>Compléter la part variable</v>
      </c>
      <c r="AU574" s="192" t="str">
        <f t="shared" si="231"/>
        <v>Date signature contrat absente ou non conforme</v>
      </c>
      <c r="AV574" s="24"/>
      <c r="AW574" s="29"/>
      <c r="AX574" s="61" t="str">
        <f t="shared" si="244"/>
        <v>Compléter la colonne M</v>
      </c>
      <c r="AY574" s="62"/>
      <c r="AZ574" s="29"/>
      <c r="BA574" s="205" t="str">
        <f>IF($M574="","Compléter la colonne M",IF(AY574="","Compléter la part variable",IF($M574=Données!$I$3,AY574,IF(AND($M574=Données!$I$2,AZ574=""),"Compléter la colonne précédente",IF(AY574-AZ574&lt;=0,0,IF(AZ574&gt;=144.44,AY574-144.44,AY574-AZ574))))))</f>
        <v>Compléter la colonne M</v>
      </c>
      <c r="BB574" s="197" t="str">
        <f>IF(AY574="","Compléter la part variable",IF(AND($M574=Données!$I$2,AZ574=""),"Compléter mont. unit. versé pour le BTE",IF(BA574-$C$6&lt;0,0,BA574-$C$6)))</f>
        <v>Compléter la part variable</v>
      </c>
      <c r="BC574" s="192" t="str">
        <f t="shared" si="232"/>
        <v>Date signature contrat absente ou non conforme</v>
      </c>
      <c r="BD574" s="24"/>
      <c r="BE574" s="29"/>
      <c r="BF574" s="61" t="str">
        <f t="shared" si="245"/>
        <v>Compléter la colonne M</v>
      </c>
      <c r="BG574" s="62"/>
      <c r="BH574" s="29"/>
      <c r="BI574" s="205" t="str">
        <f>IF($M574="","Compléter la colonne M",IF(BG574="","Compléter la part variable",IF($M574=Données!$I$3,BG574,IF(AND($M574=Données!$I$2,BH574=""),"Compléter la colonne précédente",IF(BG574-BH574&lt;=0,0,IF(BH574&gt;=144.44,BG574-144.44,BG574-BH574))))))</f>
        <v>Compléter la colonne M</v>
      </c>
      <c r="BJ574" s="197" t="str">
        <f>IF(BG574="","Compléter la part variable",IF(AND($M574=Données!$I$2,BH574=""),"Compléter mont. unit. versé pour le BTE",IF(BI574-$C$6&lt;0,0,BI574-$C$6)))</f>
        <v>Compléter la part variable</v>
      </c>
      <c r="BK574" s="192" t="str">
        <f t="shared" si="233"/>
        <v>Date signature contrat absente ou non conforme</v>
      </c>
      <c r="BL574" s="24"/>
      <c r="BM574" s="29"/>
      <c r="BN574" s="61" t="str">
        <f t="shared" si="246"/>
        <v>Compléter la colonne M</v>
      </c>
      <c r="BO574" s="62"/>
      <c r="BP574" s="29"/>
      <c r="BQ574" s="205" t="str">
        <f>IF($M574="","Compléter la colonne M",IF(BO574="","Compléter la part variable",IF($M574=Données!$I$3,BO574,IF(AND($M574=Données!$I$2,BP574=""),"Compléter la colonne précédente",IF(BO574-BP574&lt;=0,0,IF(BP574&gt;=144.44,BO574-144.44,BO574-BP574))))))</f>
        <v>Compléter la colonne M</v>
      </c>
      <c r="BR574" s="197" t="str">
        <f>IF(BO574="","Compléter la part variable",IF(AND($M574=Données!$I$2,BP574=""),"Compléter mont. unit. versé pour le BTE",IF(BQ574-$C$6&lt;0,0,BQ574-$C$6)))</f>
        <v>Compléter la part variable</v>
      </c>
      <c r="BS574" s="192" t="str">
        <f t="shared" si="234"/>
        <v>Date signature contrat absente ou non conforme</v>
      </c>
      <c r="BT574" s="24"/>
      <c r="BU574" s="29"/>
      <c r="BV574" s="61" t="str">
        <f t="shared" si="247"/>
        <v>Compléter la colonne M</v>
      </c>
      <c r="BW574" s="62"/>
      <c r="BX574" s="29"/>
      <c r="BY574" s="205" t="str">
        <f>IF($M574="","Compléter la colonne M",IF(BW574="","Compléter la part variable",IF($M574=Données!$I$3,BW574,IF(AND($M574=Données!$I$2,BX574=""),"Compléter la colonne précédente",IF(BW574-BX574&lt;=0,0,IF(BX574&gt;=144.44,BW574-144.44,BW574-BX574))))))</f>
        <v>Compléter la colonne M</v>
      </c>
      <c r="BZ574" s="197" t="str">
        <f>IF(BW574="","Compléter la part variable",IF(AND($M574=Données!$I$2,BX574=""),"Compléter mont. unit. versé pour le BTE",IF(BY574-$C$6&lt;0,0,BY574-$C$6)))</f>
        <v>Compléter la part variable</v>
      </c>
      <c r="CA574" s="192" t="str">
        <f t="shared" si="235"/>
        <v>Date signature contrat absente ou non conforme</v>
      </c>
      <c r="CB574" s="24"/>
      <c r="CC574" s="29"/>
      <c r="CD574" s="61" t="str">
        <f t="shared" si="248"/>
        <v>Compléter la colonne M</v>
      </c>
      <c r="CE574" s="62"/>
      <c r="CF574" s="29"/>
      <c r="CG574" s="205" t="str">
        <f>IF($M574="","Compléter la colonne M",IF(CE574="","Compléter la part variable",IF($M574=Données!$I$3,CE574,IF(AND($M574=Données!$I$2,CF574=""),"Compléter la colonne précédente",IF(CE574-CF574&lt;=0,0,IF(CF574&gt;=144.44,CE574-144.44,CE574-CF574))))))</f>
        <v>Compléter la colonne M</v>
      </c>
      <c r="CH574" s="197" t="str">
        <f>IF(CE574="","Compléter la part variable",IF(AND($M574=Données!$I$2,CF574=""),"Compléter mont. unit. versé pour le BTE",IF(CG574-$C$6&lt;0,0,CG574-$C$6)))</f>
        <v>Compléter la part variable</v>
      </c>
      <c r="CI574" s="192" t="str">
        <f t="shared" si="236"/>
        <v>Date signature contrat absente ou non conforme</v>
      </c>
      <c r="CJ574" s="24"/>
      <c r="CK574" s="29"/>
      <c r="CL574" s="61" t="str">
        <f t="shared" si="249"/>
        <v>Compléter la colonne M</v>
      </c>
      <c r="CM574" s="62"/>
      <c r="CN574" s="29"/>
      <c r="CO574" s="205" t="str">
        <f>IF($M574="","Compléter la colonne M",IF(CM574="","Compléter la part variable",IF($M574=Données!$I$3,CM574,IF(AND($M574=Données!$I$2,CN574=""),"Compléter la colonne précédente",IF(CM574-CN574&lt;=0,0,IF(CN574&gt;=144.44,CM574-144.44,CM574-CN574))))))</f>
        <v>Compléter la colonne M</v>
      </c>
      <c r="CP574" s="197" t="str">
        <f>IF(CM574="","Compléter la part variable",IF(AND($M574=Données!$I$2,CN574=""),"Compléter mont. unit. versé pour le BTE",IF(CO574-$C$6&lt;0,0,CO574-$C$6)))</f>
        <v>Compléter la part variable</v>
      </c>
      <c r="CQ574" s="192" t="str">
        <f t="shared" si="237"/>
        <v>Date signature contrat absente ou non conforme</v>
      </c>
      <c r="CR574" s="24"/>
      <c r="CS574" s="29"/>
      <c r="CT574" s="61" t="str">
        <f t="shared" si="250"/>
        <v>Compléter la colonne M</v>
      </c>
      <c r="CU574" s="62"/>
      <c r="CV574" s="29"/>
      <c r="CW574" s="205" t="str">
        <f>IF($M574="","Compléter la colonne M",IF(CU574="","Compléter la part variable",IF($M574=Données!$I$3,CU574,IF(AND($M574=Données!$I$2,CV574=""),"Compléter la colonne précédente",IF(CU574-CV574&lt;=0,0,IF(CV574&gt;=144.44,CU574-144.44,CU574-CV574))))))</f>
        <v>Compléter la colonne M</v>
      </c>
      <c r="CX574" s="197" t="str">
        <f>IF(CU574="","Compléter la part variable",IF(AND($M574=Données!$I$2,CV574=""),"Compléter mont. unit. versé pour le BTE",IF(CW574-$C$6&lt;0,0,CW574-$C$6)))</f>
        <v>Compléter la part variable</v>
      </c>
      <c r="CY574" s="192" t="str">
        <f t="shared" si="238"/>
        <v>Date signature contrat absente ou non conforme</v>
      </c>
      <c r="CZ574" s="24"/>
      <c r="DA574" s="29"/>
      <c r="DB574" s="61" t="str">
        <f t="shared" si="251"/>
        <v>Compléter la colonne M</v>
      </c>
      <c r="DC574" s="62"/>
      <c r="DD574" s="29"/>
      <c r="DE574" s="205" t="str">
        <f>IF($M574="","Compléter la colonne M",IF(DC574="","Compléter la part variable",IF($M574=Données!$I$3,DC574,IF(AND($M574=Données!$I$2,DD574=""),"Compléter la colonne précédente",IF(DC574-DD574&lt;=0,0,IF(DD574&gt;=144.44,DC574-144.44,DC574-DD574))))))</f>
        <v>Compléter la colonne M</v>
      </c>
      <c r="DF574" s="197" t="str">
        <f>IF(DC574="","Compléter la part variable",IF(AND($M574=Données!$I$2,DD574=""),"Compléter mont. unit. versé pour le BTE",IF(DE574-$C$6&lt;0,0,DE574-$C$6)))</f>
        <v>Compléter la part variable</v>
      </c>
      <c r="DG574" s="192" t="str">
        <f t="shared" si="239"/>
        <v>Date signature contrat absente ou non conforme</v>
      </c>
      <c r="DH574" s="106" t="str">
        <f t="shared" si="226"/>
        <v>Remplir les colonnes M,N, Q et P</v>
      </c>
      <c r="DI574" s="153" t="str">
        <f t="shared" si="227"/>
        <v>Remplir les colonnes M, N, Q et P</v>
      </c>
      <c r="DJ574" s="28" t="str">
        <f t="shared" si="228"/>
        <v>Remplir les colonnes M, N, Q et P</v>
      </c>
      <c r="DK574"/>
      <c r="DL574"/>
    </row>
    <row r="575" spans="1:116" x14ac:dyDescent="0.3">
      <c r="A575" s="132"/>
      <c r="B575" s="165"/>
      <c r="C575" s="43"/>
      <c r="D575" s="43"/>
      <c r="E575" s="43"/>
      <c r="F575" s="43"/>
      <c r="G575" s="133"/>
      <c r="H575" s="59"/>
      <c r="I575" s="29"/>
      <c r="J575" s="167"/>
      <c r="K575" s="167"/>
      <c r="L575" s="168"/>
      <c r="M575" s="141"/>
      <c r="N575" s="119"/>
      <c r="O575" s="69"/>
      <c r="P575" s="69"/>
      <c r="Q575" s="145"/>
      <c r="R575" s="24"/>
      <c r="S575" s="29"/>
      <c r="T575" s="61" t="str">
        <f t="shared" si="240"/>
        <v>Compléter la colonne M</v>
      </c>
      <c r="U575" s="62"/>
      <c r="V575" s="103" t="str">
        <f t="shared" si="224"/>
        <v>Compléter la colonne précédente</v>
      </c>
      <c r="W575" s="192" t="str">
        <f t="shared" si="225"/>
        <v>Date signature contrat absente ou non conforme</v>
      </c>
      <c r="X575" s="24"/>
      <c r="Y575" s="29"/>
      <c r="Z575" s="61" t="str">
        <f t="shared" si="241"/>
        <v>Compléter la colonne M</v>
      </c>
      <c r="AA575" s="62"/>
      <c r="AB575" s="29"/>
      <c r="AC575" s="205" t="str">
        <f>IF($M575="","Compléter la colonne M",IF(AA575="","Compléter la part variable",IF($M575=Données!$I$3,AA575,IF(AND($M575=Données!$I$2,AB575=""),"Compléter la colonne précédente",IF(AA575-AB575&lt;=0,0,IF(AB575&gt;=144.44,AA575-144.44,AA575-AB575))))))</f>
        <v>Compléter la colonne M</v>
      </c>
      <c r="AD575" s="197" t="str">
        <f>IF(AA575="","Compléter la part variable",IF(AND($M575=Données!$I$2,AB575=""),"Compléter mont. unit. versé pour le BTE",IF(AC575-$C$6&lt;0,0,AC575-$C$6)))</f>
        <v>Compléter la part variable</v>
      </c>
      <c r="AE575" s="192" t="str">
        <f t="shared" si="229"/>
        <v>Date signature contrat absente ou non conforme</v>
      </c>
      <c r="AF575" s="24"/>
      <c r="AG575" s="29"/>
      <c r="AH575" s="61" t="str">
        <f t="shared" si="242"/>
        <v>Compléter la colonne M</v>
      </c>
      <c r="AI575" s="62"/>
      <c r="AJ575" s="29"/>
      <c r="AK575" s="205" t="str">
        <f>IF($M575="","Compléter la colonne M",IF(AI575="","Compléter la part variable",IF($M575=Données!$I$3,AI575,IF(AND($M575=Données!$I$2,AJ575=""),"Compléter la colonne précédente",IF(AI575-AJ575&lt;=0,0,IF(AJ575&gt;=144.44,AI575-144.44,AI575-AJ575))))))</f>
        <v>Compléter la colonne M</v>
      </c>
      <c r="AL575" s="197" t="str">
        <f>IF(AI575="","Compléter la part variable",IF(AND($M575=Données!$I$2,AJ575=""),"Compléter mont. unit. versé pour le BTE",IF(AK575-$C$6&lt;0,0,AK575-$C$6)))</f>
        <v>Compléter la part variable</v>
      </c>
      <c r="AM575" s="192" t="str">
        <f t="shared" si="230"/>
        <v>Date signature contrat absente ou non conforme</v>
      </c>
      <c r="AN575" s="24"/>
      <c r="AO575" s="29"/>
      <c r="AP575" s="61" t="str">
        <f t="shared" si="243"/>
        <v>Compléter la colonne M</v>
      </c>
      <c r="AQ575" s="62"/>
      <c r="AR575" s="29"/>
      <c r="AS575" s="205" t="str">
        <f>IF($M575="","Compléter la colonne M",IF(AQ575="","Compléter la part variable",IF($M575=Données!$I$3,AQ575,IF(AND($M575=Données!$I$2,AR575=""),"Compléter la colonne précédente",IF(AQ575-AR575&lt;=0,0,IF(AR575&gt;=144.44,AQ575-144.44,AQ575-AR575))))))</f>
        <v>Compléter la colonne M</v>
      </c>
      <c r="AT575" s="197" t="str">
        <f>IF(AQ575="","Compléter la part variable",IF(AND($M575=Données!$I$2,AR575=""),"Compléter mont. unit. versé pour le BTE",IF(AS575-$C$6&lt;0,0,AS575-$C$6)))</f>
        <v>Compléter la part variable</v>
      </c>
      <c r="AU575" s="192" t="str">
        <f t="shared" si="231"/>
        <v>Date signature contrat absente ou non conforme</v>
      </c>
      <c r="AV575" s="24"/>
      <c r="AW575" s="29"/>
      <c r="AX575" s="61" t="str">
        <f t="shared" si="244"/>
        <v>Compléter la colonne M</v>
      </c>
      <c r="AY575" s="62"/>
      <c r="AZ575" s="29"/>
      <c r="BA575" s="205" t="str">
        <f>IF($M575="","Compléter la colonne M",IF(AY575="","Compléter la part variable",IF($M575=Données!$I$3,AY575,IF(AND($M575=Données!$I$2,AZ575=""),"Compléter la colonne précédente",IF(AY575-AZ575&lt;=0,0,IF(AZ575&gt;=144.44,AY575-144.44,AY575-AZ575))))))</f>
        <v>Compléter la colonne M</v>
      </c>
      <c r="BB575" s="197" t="str">
        <f>IF(AY575="","Compléter la part variable",IF(AND($M575=Données!$I$2,AZ575=""),"Compléter mont. unit. versé pour le BTE",IF(BA575-$C$6&lt;0,0,BA575-$C$6)))</f>
        <v>Compléter la part variable</v>
      </c>
      <c r="BC575" s="192" t="str">
        <f t="shared" si="232"/>
        <v>Date signature contrat absente ou non conforme</v>
      </c>
      <c r="BD575" s="24"/>
      <c r="BE575" s="29"/>
      <c r="BF575" s="61" t="str">
        <f t="shared" si="245"/>
        <v>Compléter la colonne M</v>
      </c>
      <c r="BG575" s="62"/>
      <c r="BH575" s="29"/>
      <c r="BI575" s="205" t="str">
        <f>IF($M575="","Compléter la colonne M",IF(BG575="","Compléter la part variable",IF($M575=Données!$I$3,BG575,IF(AND($M575=Données!$I$2,BH575=""),"Compléter la colonne précédente",IF(BG575-BH575&lt;=0,0,IF(BH575&gt;=144.44,BG575-144.44,BG575-BH575))))))</f>
        <v>Compléter la colonne M</v>
      </c>
      <c r="BJ575" s="197" t="str">
        <f>IF(BG575="","Compléter la part variable",IF(AND($M575=Données!$I$2,BH575=""),"Compléter mont. unit. versé pour le BTE",IF(BI575-$C$6&lt;0,0,BI575-$C$6)))</f>
        <v>Compléter la part variable</v>
      </c>
      <c r="BK575" s="192" t="str">
        <f t="shared" si="233"/>
        <v>Date signature contrat absente ou non conforme</v>
      </c>
      <c r="BL575" s="24"/>
      <c r="BM575" s="29"/>
      <c r="BN575" s="61" t="str">
        <f t="shared" si="246"/>
        <v>Compléter la colonne M</v>
      </c>
      <c r="BO575" s="62"/>
      <c r="BP575" s="29"/>
      <c r="BQ575" s="205" t="str">
        <f>IF($M575="","Compléter la colonne M",IF(BO575="","Compléter la part variable",IF($M575=Données!$I$3,BO575,IF(AND($M575=Données!$I$2,BP575=""),"Compléter la colonne précédente",IF(BO575-BP575&lt;=0,0,IF(BP575&gt;=144.44,BO575-144.44,BO575-BP575))))))</f>
        <v>Compléter la colonne M</v>
      </c>
      <c r="BR575" s="197" t="str">
        <f>IF(BO575="","Compléter la part variable",IF(AND($M575=Données!$I$2,BP575=""),"Compléter mont. unit. versé pour le BTE",IF(BQ575-$C$6&lt;0,0,BQ575-$C$6)))</f>
        <v>Compléter la part variable</v>
      </c>
      <c r="BS575" s="192" t="str">
        <f t="shared" si="234"/>
        <v>Date signature contrat absente ou non conforme</v>
      </c>
      <c r="BT575" s="24"/>
      <c r="BU575" s="29"/>
      <c r="BV575" s="61" t="str">
        <f t="shared" si="247"/>
        <v>Compléter la colonne M</v>
      </c>
      <c r="BW575" s="62"/>
      <c r="BX575" s="29"/>
      <c r="BY575" s="205" t="str">
        <f>IF($M575="","Compléter la colonne M",IF(BW575="","Compléter la part variable",IF($M575=Données!$I$3,BW575,IF(AND($M575=Données!$I$2,BX575=""),"Compléter la colonne précédente",IF(BW575-BX575&lt;=0,0,IF(BX575&gt;=144.44,BW575-144.44,BW575-BX575))))))</f>
        <v>Compléter la colonne M</v>
      </c>
      <c r="BZ575" s="197" t="str">
        <f>IF(BW575="","Compléter la part variable",IF(AND($M575=Données!$I$2,BX575=""),"Compléter mont. unit. versé pour le BTE",IF(BY575-$C$6&lt;0,0,BY575-$C$6)))</f>
        <v>Compléter la part variable</v>
      </c>
      <c r="CA575" s="192" t="str">
        <f t="shared" si="235"/>
        <v>Date signature contrat absente ou non conforme</v>
      </c>
      <c r="CB575" s="24"/>
      <c r="CC575" s="29"/>
      <c r="CD575" s="61" t="str">
        <f t="shared" si="248"/>
        <v>Compléter la colonne M</v>
      </c>
      <c r="CE575" s="62"/>
      <c r="CF575" s="29"/>
      <c r="CG575" s="205" t="str">
        <f>IF($M575="","Compléter la colonne M",IF(CE575="","Compléter la part variable",IF($M575=Données!$I$3,CE575,IF(AND($M575=Données!$I$2,CF575=""),"Compléter la colonne précédente",IF(CE575-CF575&lt;=0,0,IF(CF575&gt;=144.44,CE575-144.44,CE575-CF575))))))</f>
        <v>Compléter la colonne M</v>
      </c>
      <c r="CH575" s="197" t="str">
        <f>IF(CE575="","Compléter la part variable",IF(AND($M575=Données!$I$2,CF575=""),"Compléter mont. unit. versé pour le BTE",IF(CG575-$C$6&lt;0,0,CG575-$C$6)))</f>
        <v>Compléter la part variable</v>
      </c>
      <c r="CI575" s="192" t="str">
        <f t="shared" si="236"/>
        <v>Date signature contrat absente ou non conforme</v>
      </c>
      <c r="CJ575" s="24"/>
      <c r="CK575" s="29"/>
      <c r="CL575" s="61" t="str">
        <f t="shared" si="249"/>
        <v>Compléter la colonne M</v>
      </c>
      <c r="CM575" s="62"/>
      <c r="CN575" s="29"/>
      <c r="CO575" s="205" t="str">
        <f>IF($M575="","Compléter la colonne M",IF(CM575="","Compléter la part variable",IF($M575=Données!$I$3,CM575,IF(AND($M575=Données!$I$2,CN575=""),"Compléter la colonne précédente",IF(CM575-CN575&lt;=0,0,IF(CN575&gt;=144.44,CM575-144.44,CM575-CN575))))))</f>
        <v>Compléter la colonne M</v>
      </c>
      <c r="CP575" s="197" t="str">
        <f>IF(CM575="","Compléter la part variable",IF(AND($M575=Données!$I$2,CN575=""),"Compléter mont. unit. versé pour le BTE",IF(CO575-$C$6&lt;0,0,CO575-$C$6)))</f>
        <v>Compléter la part variable</v>
      </c>
      <c r="CQ575" s="192" t="str">
        <f t="shared" si="237"/>
        <v>Date signature contrat absente ou non conforme</v>
      </c>
      <c r="CR575" s="24"/>
      <c r="CS575" s="29"/>
      <c r="CT575" s="61" t="str">
        <f t="shared" si="250"/>
        <v>Compléter la colonne M</v>
      </c>
      <c r="CU575" s="62"/>
      <c r="CV575" s="29"/>
      <c r="CW575" s="205" t="str">
        <f>IF($M575="","Compléter la colonne M",IF(CU575="","Compléter la part variable",IF($M575=Données!$I$3,CU575,IF(AND($M575=Données!$I$2,CV575=""),"Compléter la colonne précédente",IF(CU575-CV575&lt;=0,0,IF(CV575&gt;=144.44,CU575-144.44,CU575-CV575))))))</f>
        <v>Compléter la colonne M</v>
      </c>
      <c r="CX575" s="197" t="str">
        <f>IF(CU575="","Compléter la part variable",IF(AND($M575=Données!$I$2,CV575=""),"Compléter mont. unit. versé pour le BTE",IF(CW575-$C$6&lt;0,0,CW575-$C$6)))</f>
        <v>Compléter la part variable</v>
      </c>
      <c r="CY575" s="192" t="str">
        <f t="shared" si="238"/>
        <v>Date signature contrat absente ou non conforme</v>
      </c>
      <c r="CZ575" s="24"/>
      <c r="DA575" s="29"/>
      <c r="DB575" s="61" t="str">
        <f t="shared" si="251"/>
        <v>Compléter la colonne M</v>
      </c>
      <c r="DC575" s="62"/>
      <c r="DD575" s="29"/>
      <c r="DE575" s="205" t="str">
        <f>IF($M575="","Compléter la colonne M",IF(DC575="","Compléter la part variable",IF($M575=Données!$I$3,DC575,IF(AND($M575=Données!$I$2,DD575=""),"Compléter la colonne précédente",IF(DC575-DD575&lt;=0,0,IF(DD575&gt;=144.44,DC575-144.44,DC575-DD575))))))</f>
        <v>Compléter la colonne M</v>
      </c>
      <c r="DF575" s="197" t="str">
        <f>IF(DC575="","Compléter la part variable",IF(AND($M575=Données!$I$2,DD575=""),"Compléter mont. unit. versé pour le BTE",IF(DE575-$C$6&lt;0,0,DE575-$C$6)))</f>
        <v>Compléter la part variable</v>
      </c>
      <c r="DG575" s="192" t="str">
        <f t="shared" si="239"/>
        <v>Date signature contrat absente ou non conforme</v>
      </c>
      <c r="DH575" s="106" t="str">
        <f t="shared" si="226"/>
        <v>Remplir les colonnes M,N, Q et P</v>
      </c>
      <c r="DI575" s="153" t="str">
        <f t="shared" si="227"/>
        <v>Remplir les colonnes M, N, Q et P</v>
      </c>
      <c r="DJ575" s="28" t="str">
        <f t="shared" si="228"/>
        <v>Remplir les colonnes M, N, Q et P</v>
      </c>
      <c r="DK575"/>
      <c r="DL575"/>
    </row>
    <row r="576" spans="1:116" x14ac:dyDescent="0.3">
      <c r="A576" s="132"/>
      <c r="B576" s="165"/>
      <c r="C576" s="43"/>
      <c r="D576" s="43"/>
      <c r="E576" s="43"/>
      <c r="F576" s="43"/>
      <c r="G576" s="133"/>
      <c r="H576" s="59"/>
      <c r="I576" s="29"/>
      <c r="J576" s="167"/>
      <c r="K576" s="167"/>
      <c r="L576" s="168"/>
      <c r="M576" s="141"/>
      <c r="N576" s="119"/>
      <c r="O576" s="69"/>
      <c r="P576" s="69"/>
      <c r="Q576" s="145"/>
      <c r="R576" s="24"/>
      <c r="S576" s="29"/>
      <c r="T576" s="61" t="str">
        <f t="shared" si="240"/>
        <v>Compléter la colonne M</v>
      </c>
      <c r="U576" s="62"/>
      <c r="V576" s="103" t="str">
        <f t="shared" si="224"/>
        <v>Compléter la colonne précédente</v>
      </c>
      <c r="W576" s="192" t="str">
        <f t="shared" si="225"/>
        <v>Date signature contrat absente ou non conforme</v>
      </c>
      <c r="X576" s="24"/>
      <c r="Y576" s="29"/>
      <c r="Z576" s="61" t="str">
        <f t="shared" si="241"/>
        <v>Compléter la colonne M</v>
      </c>
      <c r="AA576" s="62"/>
      <c r="AB576" s="29"/>
      <c r="AC576" s="205" t="str">
        <f>IF($M576="","Compléter la colonne M",IF(AA576="","Compléter la part variable",IF($M576=Données!$I$3,AA576,IF(AND($M576=Données!$I$2,AB576=""),"Compléter la colonne précédente",IF(AA576-AB576&lt;=0,0,IF(AB576&gt;=144.44,AA576-144.44,AA576-AB576))))))</f>
        <v>Compléter la colonne M</v>
      </c>
      <c r="AD576" s="197" t="str">
        <f>IF(AA576="","Compléter la part variable",IF(AND($M576=Données!$I$2,AB576=""),"Compléter mont. unit. versé pour le BTE",IF(AC576-$C$6&lt;0,0,AC576-$C$6)))</f>
        <v>Compléter la part variable</v>
      </c>
      <c r="AE576" s="192" t="str">
        <f t="shared" si="229"/>
        <v>Date signature contrat absente ou non conforme</v>
      </c>
      <c r="AF576" s="24"/>
      <c r="AG576" s="29"/>
      <c r="AH576" s="61" t="str">
        <f t="shared" si="242"/>
        <v>Compléter la colonne M</v>
      </c>
      <c r="AI576" s="62"/>
      <c r="AJ576" s="29"/>
      <c r="AK576" s="205" t="str">
        <f>IF($M576="","Compléter la colonne M",IF(AI576="","Compléter la part variable",IF($M576=Données!$I$3,AI576,IF(AND($M576=Données!$I$2,AJ576=""),"Compléter la colonne précédente",IF(AI576-AJ576&lt;=0,0,IF(AJ576&gt;=144.44,AI576-144.44,AI576-AJ576))))))</f>
        <v>Compléter la colonne M</v>
      </c>
      <c r="AL576" s="197" t="str">
        <f>IF(AI576="","Compléter la part variable",IF(AND($M576=Données!$I$2,AJ576=""),"Compléter mont. unit. versé pour le BTE",IF(AK576-$C$6&lt;0,0,AK576-$C$6)))</f>
        <v>Compléter la part variable</v>
      </c>
      <c r="AM576" s="192" t="str">
        <f t="shared" si="230"/>
        <v>Date signature contrat absente ou non conforme</v>
      </c>
      <c r="AN576" s="24"/>
      <c r="AO576" s="29"/>
      <c r="AP576" s="61" t="str">
        <f t="shared" si="243"/>
        <v>Compléter la colonne M</v>
      </c>
      <c r="AQ576" s="62"/>
      <c r="AR576" s="29"/>
      <c r="AS576" s="205" t="str">
        <f>IF($M576="","Compléter la colonne M",IF(AQ576="","Compléter la part variable",IF($M576=Données!$I$3,AQ576,IF(AND($M576=Données!$I$2,AR576=""),"Compléter la colonne précédente",IF(AQ576-AR576&lt;=0,0,IF(AR576&gt;=144.44,AQ576-144.44,AQ576-AR576))))))</f>
        <v>Compléter la colonne M</v>
      </c>
      <c r="AT576" s="197" t="str">
        <f>IF(AQ576="","Compléter la part variable",IF(AND($M576=Données!$I$2,AR576=""),"Compléter mont. unit. versé pour le BTE",IF(AS576-$C$6&lt;0,0,AS576-$C$6)))</f>
        <v>Compléter la part variable</v>
      </c>
      <c r="AU576" s="192" t="str">
        <f t="shared" si="231"/>
        <v>Date signature contrat absente ou non conforme</v>
      </c>
      <c r="AV576" s="24"/>
      <c r="AW576" s="29"/>
      <c r="AX576" s="61" t="str">
        <f t="shared" si="244"/>
        <v>Compléter la colonne M</v>
      </c>
      <c r="AY576" s="62"/>
      <c r="AZ576" s="29"/>
      <c r="BA576" s="205" t="str">
        <f>IF($M576="","Compléter la colonne M",IF(AY576="","Compléter la part variable",IF($M576=Données!$I$3,AY576,IF(AND($M576=Données!$I$2,AZ576=""),"Compléter la colonne précédente",IF(AY576-AZ576&lt;=0,0,IF(AZ576&gt;=144.44,AY576-144.44,AY576-AZ576))))))</f>
        <v>Compléter la colonne M</v>
      </c>
      <c r="BB576" s="197" t="str">
        <f>IF(AY576="","Compléter la part variable",IF(AND($M576=Données!$I$2,AZ576=""),"Compléter mont. unit. versé pour le BTE",IF(BA576-$C$6&lt;0,0,BA576-$C$6)))</f>
        <v>Compléter la part variable</v>
      </c>
      <c r="BC576" s="192" t="str">
        <f t="shared" si="232"/>
        <v>Date signature contrat absente ou non conforme</v>
      </c>
      <c r="BD576" s="24"/>
      <c r="BE576" s="29"/>
      <c r="BF576" s="61" t="str">
        <f t="shared" si="245"/>
        <v>Compléter la colonne M</v>
      </c>
      <c r="BG576" s="62"/>
      <c r="BH576" s="29"/>
      <c r="BI576" s="205" t="str">
        <f>IF($M576="","Compléter la colonne M",IF(BG576="","Compléter la part variable",IF($M576=Données!$I$3,BG576,IF(AND($M576=Données!$I$2,BH576=""),"Compléter la colonne précédente",IF(BG576-BH576&lt;=0,0,IF(BH576&gt;=144.44,BG576-144.44,BG576-BH576))))))</f>
        <v>Compléter la colonne M</v>
      </c>
      <c r="BJ576" s="197" t="str">
        <f>IF(BG576="","Compléter la part variable",IF(AND($M576=Données!$I$2,BH576=""),"Compléter mont. unit. versé pour le BTE",IF(BI576-$C$6&lt;0,0,BI576-$C$6)))</f>
        <v>Compléter la part variable</v>
      </c>
      <c r="BK576" s="192" t="str">
        <f t="shared" si="233"/>
        <v>Date signature contrat absente ou non conforme</v>
      </c>
      <c r="BL576" s="24"/>
      <c r="BM576" s="29"/>
      <c r="BN576" s="61" t="str">
        <f t="shared" si="246"/>
        <v>Compléter la colonne M</v>
      </c>
      <c r="BO576" s="62"/>
      <c r="BP576" s="29"/>
      <c r="BQ576" s="205" t="str">
        <f>IF($M576="","Compléter la colonne M",IF(BO576="","Compléter la part variable",IF($M576=Données!$I$3,BO576,IF(AND($M576=Données!$I$2,BP576=""),"Compléter la colonne précédente",IF(BO576-BP576&lt;=0,0,IF(BP576&gt;=144.44,BO576-144.44,BO576-BP576))))))</f>
        <v>Compléter la colonne M</v>
      </c>
      <c r="BR576" s="197" t="str">
        <f>IF(BO576="","Compléter la part variable",IF(AND($M576=Données!$I$2,BP576=""),"Compléter mont. unit. versé pour le BTE",IF(BQ576-$C$6&lt;0,0,BQ576-$C$6)))</f>
        <v>Compléter la part variable</v>
      </c>
      <c r="BS576" s="192" t="str">
        <f t="shared" si="234"/>
        <v>Date signature contrat absente ou non conforme</v>
      </c>
      <c r="BT576" s="24"/>
      <c r="BU576" s="29"/>
      <c r="BV576" s="61" t="str">
        <f t="shared" si="247"/>
        <v>Compléter la colonne M</v>
      </c>
      <c r="BW576" s="62"/>
      <c r="BX576" s="29"/>
      <c r="BY576" s="205" t="str">
        <f>IF($M576="","Compléter la colonne M",IF(BW576="","Compléter la part variable",IF($M576=Données!$I$3,BW576,IF(AND($M576=Données!$I$2,BX576=""),"Compléter la colonne précédente",IF(BW576-BX576&lt;=0,0,IF(BX576&gt;=144.44,BW576-144.44,BW576-BX576))))))</f>
        <v>Compléter la colonne M</v>
      </c>
      <c r="BZ576" s="197" t="str">
        <f>IF(BW576="","Compléter la part variable",IF(AND($M576=Données!$I$2,BX576=""),"Compléter mont. unit. versé pour le BTE",IF(BY576-$C$6&lt;0,0,BY576-$C$6)))</f>
        <v>Compléter la part variable</v>
      </c>
      <c r="CA576" s="192" t="str">
        <f t="shared" si="235"/>
        <v>Date signature contrat absente ou non conforme</v>
      </c>
      <c r="CB576" s="24"/>
      <c r="CC576" s="29"/>
      <c r="CD576" s="61" t="str">
        <f t="shared" si="248"/>
        <v>Compléter la colonne M</v>
      </c>
      <c r="CE576" s="62"/>
      <c r="CF576" s="29"/>
      <c r="CG576" s="205" t="str">
        <f>IF($M576="","Compléter la colonne M",IF(CE576="","Compléter la part variable",IF($M576=Données!$I$3,CE576,IF(AND($M576=Données!$I$2,CF576=""),"Compléter la colonne précédente",IF(CE576-CF576&lt;=0,0,IF(CF576&gt;=144.44,CE576-144.44,CE576-CF576))))))</f>
        <v>Compléter la colonne M</v>
      </c>
      <c r="CH576" s="197" t="str">
        <f>IF(CE576="","Compléter la part variable",IF(AND($M576=Données!$I$2,CF576=""),"Compléter mont. unit. versé pour le BTE",IF(CG576-$C$6&lt;0,0,CG576-$C$6)))</f>
        <v>Compléter la part variable</v>
      </c>
      <c r="CI576" s="192" t="str">
        <f t="shared" si="236"/>
        <v>Date signature contrat absente ou non conforme</v>
      </c>
      <c r="CJ576" s="24"/>
      <c r="CK576" s="29"/>
      <c r="CL576" s="61" t="str">
        <f t="shared" si="249"/>
        <v>Compléter la colonne M</v>
      </c>
      <c r="CM576" s="62"/>
      <c r="CN576" s="29"/>
      <c r="CO576" s="205" t="str">
        <f>IF($M576="","Compléter la colonne M",IF(CM576="","Compléter la part variable",IF($M576=Données!$I$3,CM576,IF(AND($M576=Données!$I$2,CN576=""),"Compléter la colonne précédente",IF(CM576-CN576&lt;=0,0,IF(CN576&gt;=144.44,CM576-144.44,CM576-CN576))))))</f>
        <v>Compléter la colonne M</v>
      </c>
      <c r="CP576" s="197" t="str">
        <f>IF(CM576="","Compléter la part variable",IF(AND($M576=Données!$I$2,CN576=""),"Compléter mont. unit. versé pour le BTE",IF(CO576-$C$6&lt;0,0,CO576-$C$6)))</f>
        <v>Compléter la part variable</v>
      </c>
      <c r="CQ576" s="192" t="str">
        <f t="shared" si="237"/>
        <v>Date signature contrat absente ou non conforme</v>
      </c>
      <c r="CR576" s="24"/>
      <c r="CS576" s="29"/>
      <c r="CT576" s="61" t="str">
        <f t="shared" si="250"/>
        <v>Compléter la colonne M</v>
      </c>
      <c r="CU576" s="62"/>
      <c r="CV576" s="29"/>
      <c r="CW576" s="205" t="str">
        <f>IF($M576="","Compléter la colonne M",IF(CU576="","Compléter la part variable",IF($M576=Données!$I$3,CU576,IF(AND($M576=Données!$I$2,CV576=""),"Compléter la colonne précédente",IF(CU576-CV576&lt;=0,0,IF(CV576&gt;=144.44,CU576-144.44,CU576-CV576))))))</f>
        <v>Compléter la colonne M</v>
      </c>
      <c r="CX576" s="197" t="str">
        <f>IF(CU576="","Compléter la part variable",IF(AND($M576=Données!$I$2,CV576=""),"Compléter mont. unit. versé pour le BTE",IF(CW576-$C$6&lt;0,0,CW576-$C$6)))</f>
        <v>Compléter la part variable</v>
      </c>
      <c r="CY576" s="192" t="str">
        <f t="shared" si="238"/>
        <v>Date signature contrat absente ou non conforme</v>
      </c>
      <c r="CZ576" s="24"/>
      <c r="DA576" s="29"/>
      <c r="DB576" s="61" t="str">
        <f t="shared" si="251"/>
        <v>Compléter la colonne M</v>
      </c>
      <c r="DC576" s="62"/>
      <c r="DD576" s="29"/>
      <c r="DE576" s="205" t="str">
        <f>IF($M576="","Compléter la colonne M",IF(DC576="","Compléter la part variable",IF($M576=Données!$I$3,DC576,IF(AND($M576=Données!$I$2,DD576=""),"Compléter la colonne précédente",IF(DC576-DD576&lt;=0,0,IF(DD576&gt;=144.44,DC576-144.44,DC576-DD576))))))</f>
        <v>Compléter la colonne M</v>
      </c>
      <c r="DF576" s="197" t="str">
        <f>IF(DC576="","Compléter la part variable",IF(AND($M576=Données!$I$2,DD576=""),"Compléter mont. unit. versé pour le BTE",IF(DE576-$C$6&lt;0,0,DE576-$C$6)))</f>
        <v>Compléter la part variable</v>
      </c>
      <c r="DG576" s="192" t="str">
        <f t="shared" si="239"/>
        <v>Date signature contrat absente ou non conforme</v>
      </c>
      <c r="DH576" s="106" t="str">
        <f t="shared" si="226"/>
        <v>Remplir les colonnes M,N, Q et P</v>
      </c>
      <c r="DI576" s="153" t="str">
        <f t="shared" si="227"/>
        <v>Remplir les colonnes M, N, Q et P</v>
      </c>
      <c r="DJ576" s="28" t="str">
        <f t="shared" si="228"/>
        <v>Remplir les colonnes M, N, Q et P</v>
      </c>
      <c r="DK576"/>
      <c r="DL576"/>
    </row>
    <row r="577" spans="1:116" x14ac:dyDescent="0.3">
      <c r="A577" s="132"/>
      <c r="B577" s="165"/>
      <c r="C577" s="43"/>
      <c r="D577" s="43"/>
      <c r="E577" s="43"/>
      <c r="F577" s="43"/>
      <c r="G577" s="133"/>
      <c r="H577" s="59"/>
      <c r="I577" s="29"/>
      <c r="J577" s="167"/>
      <c r="K577" s="167"/>
      <c r="L577" s="168"/>
      <c r="M577" s="141"/>
      <c r="N577" s="119"/>
      <c r="O577" s="69"/>
      <c r="P577" s="69"/>
      <c r="Q577" s="145"/>
      <c r="R577" s="24"/>
      <c r="S577" s="29"/>
      <c r="T577" s="61" t="str">
        <f t="shared" si="240"/>
        <v>Compléter la colonne M</v>
      </c>
      <c r="U577" s="62"/>
      <c r="V577" s="103" t="str">
        <f t="shared" si="224"/>
        <v>Compléter la colonne précédente</v>
      </c>
      <c r="W577" s="192" t="str">
        <f t="shared" si="225"/>
        <v>Date signature contrat absente ou non conforme</v>
      </c>
      <c r="X577" s="24"/>
      <c r="Y577" s="29"/>
      <c r="Z577" s="61" t="str">
        <f t="shared" si="241"/>
        <v>Compléter la colonne M</v>
      </c>
      <c r="AA577" s="62"/>
      <c r="AB577" s="29"/>
      <c r="AC577" s="205" t="str">
        <f>IF($M577="","Compléter la colonne M",IF(AA577="","Compléter la part variable",IF($M577=Données!$I$3,AA577,IF(AND($M577=Données!$I$2,AB577=""),"Compléter la colonne précédente",IF(AA577-AB577&lt;=0,0,IF(AB577&gt;=144.44,AA577-144.44,AA577-AB577))))))</f>
        <v>Compléter la colonne M</v>
      </c>
      <c r="AD577" s="197" t="str">
        <f>IF(AA577="","Compléter la part variable",IF(AND($M577=Données!$I$2,AB577=""),"Compléter mont. unit. versé pour le BTE",IF(AC577-$C$6&lt;0,0,AC577-$C$6)))</f>
        <v>Compléter la part variable</v>
      </c>
      <c r="AE577" s="192" t="str">
        <f t="shared" si="229"/>
        <v>Date signature contrat absente ou non conforme</v>
      </c>
      <c r="AF577" s="24"/>
      <c r="AG577" s="29"/>
      <c r="AH577" s="61" t="str">
        <f t="shared" si="242"/>
        <v>Compléter la colonne M</v>
      </c>
      <c r="AI577" s="62"/>
      <c r="AJ577" s="29"/>
      <c r="AK577" s="205" t="str">
        <f>IF($M577="","Compléter la colonne M",IF(AI577="","Compléter la part variable",IF($M577=Données!$I$3,AI577,IF(AND($M577=Données!$I$2,AJ577=""),"Compléter la colonne précédente",IF(AI577-AJ577&lt;=0,0,IF(AJ577&gt;=144.44,AI577-144.44,AI577-AJ577))))))</f>
        <v>Compléter la colonne M</v>
      </c>
      <c r="AL577" s="197" t="str">
        <f>IF(AI577="","Compléter la part variable",IF(AND($M577=Données!$I$2,AJ577=""),"Compléter mont. unit. versé pour le BTE",IF(AK577-$C$6&lt;0,0,AK577-$C$6)))</f>
        <v>Compléter la part variable</v>
      </c>
      <c r="AM577" s="192" t="str">
        <f t="shared" si="230"/>
        <v>Date signature contrat absente ou non conforme</v>
      </c>
      <c r="AN577" s="24"/>
      <c r="AO577" s="29"/>
      <c r="AP577" s="61" t="str">
        <f t="shared" si="243"/>
        <v>Compléter la colonne M</v>
      </c>
      <c r="AQ577" s="62"/>
      <c r="AR577" s="29"/>
      <c r="AS577" s="205" t="str">
        <f>IF($M577="","Compléter la colonne M",IF(AQ577="","Compléter la part variable",IF($M577=Données!$I$3,AQ577,IF(AND($M577=Données!$I$2,AR577=""),"Compléter la colonne précédente",IF(AQ577-AR577&lt;=0,0,IF(AR577&gt;=144.44,AQ577-144.44,AQ577-AR577))))))</f>
        <v>Compléter la colonne M</v>
      </c>
      <c r="AT577" s="197" t="str">
        <f>IF(AQ577="","Compléter la part variable",IF(AND($M577=Données!$I$2,AR577=""),"Compléter mont. unit. versé pour le BTE",IF(AS577-$C$6&lt;0,0,AS577-$C$6)))</f>
        <v>Compléter la part variable</v>
      </c>
      <c r="AU577" s="192" t="str">
        <f t="shared" si="231"/>
        <v>Date signature contrat absente ou non conforme</v>
      </c>
      <c r="AV577" s="24"/>
      <c r="AW577" s="29"/>
      <c r="AX577" s="61" t="str">
        <f t="shared" si="244"/>
        <v>Compléter la colonne M</v>
      </c>
      <c r="AY577" s="62"/>
      <c r="AZ577" s="29"/>
      <c r="BA577" s="205" t="str">
        <f>IF($M577="","Compléter la colonne M",IF(AY577="","Compléter la part variable",IF($M577=Données!$I$3,AY577,IF(AND($M577=Données!$I$2,AZ577=""),"Compléter la colonne précédente",IF(AY577-AZ577&lt;=0,0,IF(AZ577&gt;=144.44,AY577-144.44,AY577-AZ577))))))</f>
        <v>Compléter la colonne M</v>
      </c>
      <c r="BB577" s="197" t="str">
        <f>IF(AY577="","Compléter la part variable",IF(AND($M577=Données!$I$2,AZ577=""),"Compléter mont. unit. versé pour le BTE",IF(BA577-$C$6&lt;0,0,BA577-$C$6)))</f>
        <v>Compléter la part variable</v>
      </c>
      <c r="BC577" s="192" t="str">
        <f t="shared" si="232"/>
        <v>Date signature contrat absente ou non conforme</v>
      </c>
      <c r="BD577" s="24"/>
      <c r="BE577" s="29"/>
      <c r="BF577" s="61" t="str">
        <f t="shared" si="245"/>
        <v>Compléter la colonne M</v>
      </c>
      <c r="BG577" s="62"/>
      <c r="BH577" s="29"/>
      <c r="BI577" s="205" t="str">
        <f>IF($M577="","Compléter la colonne M",IF(BG577="","Compléter la part variable",IF($M577=Données!$I$3,BG577,IF(AND($M577=Données!$I$2,BH577=""),"Compléter la colonne précédente",IF(BG577-BH577&lt;=0,0,IF(BH577&gt;=144.44,BG577-144.44,BG577-BH577))))))</f>
        <v>Compléter la colonne M</v>
      </c>
      <c r="BJ577" s="197" t="str">
        <f>IF(BG577="","Compléter la part variable",IF(AND($M577=Données!$I$2,BH577=""),"Compléter mont. unit. versé pour le BTE",IF(BI577-$C$6&lt;0,0,BI577-$C$6)))</f>
        <v>Compléter la part variable</v>
      </c>
      <c r="BK577" s="192" t="str">
        <f t="shared" si="233"/>
        <v>Date signature contrat absente ou non conforme</v>
      </c>
      <c r="BL577" s="24"/>
      <c r="BM577" s="29"/>
      <c r="BN577" s="61" t="str">
        <f t="shared" si="246"/>
        <v>Compléter la colonne M</v>
      </c>
      <c r="BO577" s="62"/>
      <c r="BP577" s="29"/>
      <c r="BQ577" s="205" t="str">
        <f>IF($M577="","Compléter la colonne M",IF(BO577="","Compléter la part variable",IF($M577=Données!$I$3,BO577,IF(AND($M577=Données!$I$2,BP577=""),"Compléter la colonne précédente",IF(BO577-BP577&lt;=0,0,IF(BP577&gt;=144.44,BO577-144.44,BO577-BP577))))))</f>
        <v>Compléter la colonne M</v>
      </c>
      <c r="BR577" s="197" t="str">
        <f>IF(BO577="","Compléter la part variable",IF(AND($M577=Données!$I$2,BP577=""),"Compléter mont. unit. versé pour le BTE",IF(BQ577-$C$6&lt;0,0,BQ577-$C$6)))</f>
        <v>Compléter la part variable</v>
      </c>
      <c r="BS577" s="192" t="str">
        <f t="shared" si="234"/>
        <v>Date signature contrat absente ou non conforme</v>
      </c>
      <c r="BT577" s="24"/>
      <c r="BU577" s="29"/>
      <c r="BV577" s="61" t="str">
        <f t="shared" si="247"/>
        <v>Compléter la colonne M</v>
      </c>
      <c r="BW577" s="62"/>
      <c r="BX577" s="29"/>
      <c r="BY577" s="205" t="str">
        <f>IF($M577="","Compléter la colonne M",IF(BW577="","Compléter la part variable",IF($M577=Données!$I$3,BW577,IF(AND($M577=Données!$I$2,BX577=""),"Compléter la colonne précédente",IF(BW577-BX577&lt;=0,0,IF(BX577&gt;=144.44,BW577-144.44,BW577-BX577))))))</f>
        <v>Compléter la colonne M</v>
      </c>
      <c r="BZ577" s="197" t="str">
        <f>IF(BW577="","Compléter la part variable",IF(AND($M577=Données!$I$2,BX577=""),"Compléter mont. unit. versé pour le BTE",IF(BY577-$C$6&lt;0,0,BY577-$C$6)))</f>
        <v>Compléter la part variable</v>
      </c>
      <c r="CA577" s="192" t="str">
        <f t="shared" si="235"/>
        <v>Date signature contrat absente ou non conforme</v>
      </c>
      <c r="CB577" s="24"/>
      <c r="CC577" s="29"/>
      <c r="CD577" s="61" t="str">
        <f t="shared" si="248"/>
        <v>Compléter la colonne M</v>
      </c>
      <c r="CE577" s="62"/>
      <c r="CF577" s="29"/>
      <c r="CG577" s="205" t="str">
        <f>IF($M577="","Compléter la colonne M",IF(CE577="","Compléter la part variable",IF($M577=Données!$I$3,CE577,IF(AND($M577=Données!$I$2,CF577=""),"Compléter la colonne précédente",IF(CE577-CF577&lt;=0,0,IF(CF577&gt;=144.44,CE577-144.44,CE577-CF577))))))</f>
        <v>Compléter la colonne M</v>
      </c>
      <c r="CH577" s="197" t="str">
        <f>IF(CE577="","Compléter la part variable",IF(AND($M577=Données!$I$2,CF577=""),"Compléter mont. unit. versé pour le BTE",IF(CG577-$C$6&lt;0,0,CG577-$C$6)))</f>
        <v>Compléter la part variable</v>
      </c>
      <c r="CI577" s="192" t="str">
        <f t="shared" si="236"/>
        <v>Date signature contrat absente ou non conforme</v>
      </c>
      <c r="CJ577" s="24"/>
      <c r="CK577" s="29"/>
      <c r="CL577" s="61" t="str">
        <f t="shared" si="249"/>
        <v>Compléter la colonne M</v>
      </c>
      <c r="CM577" s="62"/>
      <c r="CN577" s="29"/>
      <c r="CO577" s="205" t="str">
        <f>IF($M577="","Compléter la colonne M",IF(CM577="","Compléter la part variable",IF($M577=Données!$I$3,CM577,IF(AND($M577=Données!$I$2,CN577=""),"Compléter la colonne précédente",IF(CM577-CN577&lt;=0,0,IF(CN577&gt;=144.44,CM577-144.44,CM577-CN577))))))</f>
        <v>Compléter la colonne M</v>
      </c>
      <c r="CP577" s="197" t="str">
        <f>IF(CM577="","Compléter la part variable",IF(AND($M577=Données!$I$2,CN577=""),"Compléter mont. unit. versé pour le BTE",IF(CO577-$C$6&lt;0,0,CO577-$C$6)))</f>
        <v>Compléter la part variable</v>
      </c>
      <c r="CQ577" s="192" t="str">
        <f t="shared" si="237"/>
        <v>Date signature contrat absente ou non conforme</v>
      </c>
      <c r="CR577" s="24"/>
      <c r="CS577" s="29"/>
      <c r="CT577" s="61" t="str">
        <f t="shared" si="250"/>
        <v>Compléter la colonne M</v>
      </c>
      <c r="CU577" s="62"/>
      <c r="CV577" s="29"/>
      <c r="CW577" s="205" t="str">
        <f>IF($M577="","Compléter la colonne M",IF(CU577="","Compléter la part variable",IF($M577=Données!$I$3,CU577,IF(AND($M577=Données!$I$2,CV577=""),"Compléter la colonne précédente",IF(CU577-CV577&lt;=0,0,IF(CV577&gt;=144.44,CU577-144.44,CU577-CV577))))))</f>
        <v>Compléter la colonne M</v>
      </c>
      <c r="CX577" s="197" t="str">
        <f>IF(CU577="","Compléter la part variable",IF(AND($M577=Données!$I$2,CV577=""),"Compléter mont. unit. versé pour le BTE",IF(CW577-$C$6&lt;0,0,CW577-$C$6)))</f>
        <v>Compléter la part variable</v>
      </c>
      <c r="CY577" s="192" t="str">
        <f t="shared" si="238"/>
        <v>Date signature contrat absente ou non conforme</v>
      </c>
      <c r="CZ577" s="24"/>
      <c r="DA577" s="29"/>
      <c r="DB577" s="61" t="str">
        <f t="shared" si="251"/>
        <v>Compléter la colonne M</v>
      </c>
      <c r="DC577" s="62"/>
      <c r="DD577" s="29"/>
      <c r="DE577" s="205" t="str">
        <f>IF($M577="","Compléter la colonne M",IF(DC577="","Compléter la part variable",IF($M577=Données!$I$3,DC577,IF(AND($M577=Données!$I$2,DD577=""),"Compléter la colonne précédente",IF(DC577-DD577&lt;=0,0,IF(DD577&gt;=144.44,DC577-144.44,DC577-DD577))))))</f>
        <v>Compléter la colonne M</v>
      </c>
      <c r="DF577" s="197" t="str">
        <f>IF(DC577="","Compléter la part variable",IF(AND($M577=Données!$I$2,DD577=""),"Compléter mont. unit. versé pour le BTE",IF(DE577-$C$6&lt;0,0,DE577-$C$6)))</f>
        <v>Compléter la part variable</v>
      </c>
      <c r="DG577" s="192" t="str">
        <f t="shared" si="239"/>
        <v>Date signature contrat absente ou non conforme</v>
      </c>
      <c r="DH577" s="106" t="str">
        <f t="shared" si="226"/>
        <v>Remplir les colonnes M,N, Q et P</v>
      </c>
      <c r="DI577" s="153" t="str">
        <f t="shared" si="227"/>
        <v>Remplir les colonnes M, N, Q et P</v>
      </c>
      <c r="DJ577" s="28" t="str">
        <f t="shared" si="228"/>
        <v>Remplir les colonnes M, N, Q et P</v>
      </c>
      <c r="DK577"/>
      <c r="DL577"/>
    </row>
    <row r="578" spans="1:116" x14ac:dyDescent="0.3">
      <c r="A578" s="132"/>
      <c r="B578" s="165"/>
      <c r="C578" s="43"/>
      <c r="D578" s="43"/>
      <c r="E578" s="43"/>
      <c r="F578" s="43"/>
      <c r="G578" s="133"/>
      <c r="H578" s="59"/>
      <c r="I578" s="29"/>
      <c r="J578" s="167"/>
      <c r="K578" s="167"/>
      <c r="L578" s="168"/>
      <c r="M578" s="141"/>
      <c r="N578" s="119"/>
      <c r="O578" s="69"/>
      <c r="P578" s="69"/>
      <c r="Q578" s="145"/>
      <c r="R578" s="24"/>
      <c r="S578" s="29"/>
      <c r="T578" s="61" t="str">
        <f t="shared" si="240"/>
        <v>Compléter la colonne M</v>
      </c>
      <c r="U578" s="62"/>
      <c r="V578" s="103" t="str">
        <f t="shared" si="224"/>
        <v>Compléter la colonne précédente</v>
      </c>
      <c r="W578" s="192" t="str">
        <f t="shared" si="225"/>
        <v>Date signature contrat absente ou non conforme</v>
      </c>
      <c r="X578" s="24"/>
      <c r="Y578" s="29"/>
      <c r="Z578" s="61" t="str">
        <f t="shared" si="241"/>
        <v>Compléter la colonne M</v>
      </c>
      <c r="AA578" s="62"/>
      <c r="AB578" s="29"/>
      <c r="AC578" s="205" t="str">
        <f>IF($M578="","Compléter la colonne M",IF(AA578="","Compléter la part variable",IF($M578=Données!$I$3,AA578,IF(AND($M578=Données!$I$2,AB578=""),"Compléter la colonne précédente",IF(AA578-AB578&lt;=0,0,IF(AB578&gt;=144.44,AA578-144.44,AA578-AB578))))))</f>
        <v>Compléter la colonne M</v>
      </c>
      <c r="AD578" s="197" t="str">
        <f>IF(AA578="","Compléter la part variable",IF(AND($M578=Données!$I$2,AB578=""),"Compléter mont. unit. versé pour le BTE",IF(AC578-$C$6&lt;0,0,AC578-$C$6)))</f>
        <v>Compléter la part variable</v>
      </c>
      <c r="AE578" s="192" t="str">
        <f t="shared" si="229"/>
        <v>Date signature contrat absente ou non conforme</v>
      </c>
      <c r="AF578" s="24"/>
      <c r="AG578" s="29"/>
      <c r="AH578" s="61" t="str">
        <f t="shared" si="242"/>
        <v>Compléter la colonne M</v>
      </c>
      <c r="AI578" s="62"/>
      <c r="AJ578" s="29"/>
      <c r="AK578" s="205" t="str">
        <f>IF($M578="","Compléter la colonne M",IF(AI578="","Compléter la part variable",IF($M578=Données!$I$3,AI578,IF(AND($M578=Données!$I$2,AJ578=""),"Compléter la colonne précédente",IF(AI578-AJ578&lt;=0,0,IF(AJ578&gt;=144.44,AI578-144.44,AI578-AJ578))))))</f>
        <v>Compléter la colonne M</v>
      </c>
      <c r="AL578" s="197" t="str">
        <f>IF(AI578="","Compléter la part variable",IF(AND($M578=Données!$I$2,AJ578=""),"Compléter mont. unit. versé pour le BTE",IF(AK578-$C$6&lt;0,0,AK578-$C$6)))</f>
        <v>Compléter la part variable</v>
      </c>
      <c r="AM578" s="192" t="str">
        <f t="shared" si="230"/>
        <v>Date signature contrat absente ou non conforme</v>
      </c>
      <c r="AN578" s="24"/>
      <c r="AO578" s="29"/>
      <c r="AP578" s="61" t="str">
        <f t="shared" si="243"/>
        <v>Compléter la colonne M</v>
      </c>
      <c r="AQ578" s="62"/>
      <c r="AR578" s="29"/>
      <c r="AS578" s="205" t="str">
        <f>IF($M578="","Compléter la colonne M",IF(AQ578="","Compléter la part variable",IF($M578=Données!$I$3,AQ578,IF(AND($M578=Données!$I$2,AR578=""),"Compléter la colonne précédente",IF(AQ578-AR578&lt;=0,0,IF(AR578&gt;=144.44,AQ578-144.44,AQ578-AR578))))))</f>
        <v>Compléter la colonne M</v>
      </c>
      <c r="AT578" s="197" t="str">
        <f>IF(AQ578="","Compléter la part variable",IF(AND($M578=Données!$I$2,AR578=""),"Compléter mont. unit. versé pour le BTE",IF(AS578-$C$6&lt;0,0,AS578-$C$6)))</f>
        <v>Compléter la part variable</v>
      </c>
      <c r="AU578" s="192" t="str">
        <f t="shared" si="231"/>
        <v>Date signature contrat absente ou non conforme</v>
      </c>
      <c r="AV578" s="24"/>
      <c r="AW578" s="29"/>
      <c r="AX578" s="61" t="str">
        <f t="shared" si="244"/>
        <v>Compléter la colonne M</v>
      </c>
      <c r="AY578" s="62"/>
      <c r="AZ578" s="29"/>
      <c r="BA578" s="205" t="str">
        <f>IF($M578="","Compléter la colonne M",IF(AY578="","Compléter la part variable",IF($M578=Données!$I$3,AY578,IF(AND($M578=Données!$I$2,AZ578=""),"Compléter la colonne précédente",IF(AY578-AZ578&lt;=0,0,IF(AZ578&gt;=144.44,AY578-144.44,AY578-AZ578))))))</f>
        <v>Compléter la colonne M</v>
      </c>
      <c r="BB578" s="197" t="str">
        <f>IF(AY578="","Compléter la part variable",IF(AND($M578=Données!$I$2,AZ578=""),"Compléter mont. unit. versé pour le BTE",IF(BA578-$C$6&lt;0,0,BA578-$C$6)))</f>
        <v>Compléter la part variable</v>
      </c>
      <c r="BC578" s="192" t="str">
        <f t="shared" si="232"/>
        <v>Date signature contrat absente ou non conforme</v>
      </c>
      <c r="BD578" s="24"/>
      <c r="BE578" s="29"/>
      <c r="BF578" s="61" t="str">
        <f t="shared" si="245"/>
        <v>Compléter la colonne M</v>
      </c>
      <c r="BG578" s="62"/>
      <c r="BH578" s="29"/>
      <c r="BI578" s="205" t="str">
        <f>IF($M578="","Compléter la colonne M",IF(BG578="","Compléter la part variable",IF($M578=Données!$I$3,BG578,IF(AND($M578=Données!$I$2,BH578=""),"Compléter la colonne précédente",IF(BG578-BH578&lt;=0,0,IF(BH578&gt;=144.44,BG578-144.44,BG578-BH578))))))</f>
        <v>Compléter la colonne M</v>
      </c>
      <c r="BJ578" s="197" t="str">
        <f>IF(BG578="","Compléter la part variable",IF(AND($M578=Données!$I$2,BH578=""),"Compléter mont. unit. versé pour le BTE",IF(BI578-$C$6&lt;0,0,BI578-$C$6)))</f>
        <v>Compléter la part variable</v>
      </c>
      <c r="BK578" s="192" t="str">
        <f t="shared" si="233"/>
        <v>Date signature contrat absente ou non conforme</v>
      </c>
      <c r="BL578" s="24"/>
      <c r="BM578" s="29"/>
      <c r="BN578" s="61" t="str">
        <f t="shared" si="246"/>
        <v>Compléter la colonne M</v>
      </c>
      <c r="BO578" s="62"/>
      <c r="BP578" s="29"/>
      <c r="BQ578" s="205" t="str">
        <f>IF($M578="","Compléter la colonne M",IF(BO578="","Compléter la part variable",IF($M578=Données!$I$3,BO578,IF(AND($M578=Données!$I$2,BP578=""),"Compléter la colonne précédente",IF(BO578-BP578&lt;=0,0,IF(BP578&gt;=144.44,BO578-144.44,BO578-BP578))))))</f>
        <v>Compléter la colonne M</v>
      </c>
      <c r="BR578" s="197" t="str">
        <f>IF(BO578="","Compléter la part variable",IF(AND($M578=Données!$I$2,BP578=""),"Compléter mont. unit. versé pour le BTE",IF(BQ578-$C$6&lt;0,0,BQ578-$C$6)))</f>
        <v>Compléter la part variable</v>
      </c>
      <c r="BS578" s="192" t="str">
        <f t="shared" si="234"/>
        <v>Date signature contrat absente ou non conforme</v>
      </c>
      <c r="BT578" s="24"/>
      <c r="BU578" s="29"/>
      <c r="BV578" s="61" t="str">
        <f t="shared" si="247"/>
        <v>Compléter la colonne M</v>
      </c>
      <c r="BW578" s="62"/>
      <c r="BX578" s="29"/>
      <c r="BY578" s="205" t="str">
        <f>IF($M578="","Compléter la colonne M",IF(BW578="","Compléter la part variable",IF($M578=Données!$I$3,BW578,IF(AND($M578=Données!$I$2,BX578=""),"Compléter la colonne précédente",IF(BW578-BX578&lt;=0,0,IF(BX578&gt;=144.44,BW578-144.44,BW578-BX578))))))</f>
        <v>Compléter la colonne M</v>
      </c>
      <c r="BZ578" s="197" t="str">
        <f>IF(BW578="","Compléter la part variable",IF(AND($M578=Données!$I$2,BX578=""),"Compléter mont. unit. versé pour le BTE",IF(BY578-$C$6&lt;0,0,BY578-$C$6)))</f>
        <v>Compléter la part variable</v>
      </c>
      <c r="CA578" s="192" t="str">
        <f t="shared" si="235"/>
        <v>Date signature contrat absente ou non conforme</v>
      </c>
      <c r="CB578" s="24"/>
      <c r="CC578" s="29"/>
      <c r="CD578" s="61" t="str">
        <f t="shared" si="248"/>
        <v>Compléter la colonne M</v>
      </c>
      <c r="CE578" s="62"/>
      <c r="CF578" s="29"/>
      <c r="CG578" s="205" t="str">
        <f>IF($M578="","Compléter la colonne M",IF(CE578="","Compléter la part variable",IF($M578=Données!$I$3,CE578,IF(AND($M578=Données!$I$2,CF578=""),"Compléter la colonne précédente",IF(CE578-CF578&lt;=0,0,IF(CF578&gt;=144.44,CE578-144.44,CE578-CF578))))))</f>
        <v>Compléter la colonne M</v>
      </c>
      <c r="CH578" s="197" t="str">
        <f>IF(CE578="","Compléter la part variable",IF(AND($M578=Données!$I$2,CF578=""),"Compléter mont. unit. versé pour le BTE",IF(CG578-$C$6&lt;0,0,CG578-$C$6)))</f>
        <v>Compléter la part variable</v>
      </c>
      <c r="CI578" s="192" t="str">
        <f t="shared" si="236"/>
        <v>Date signature contrat absente ou non conforme</v>
      </c>
      <c r="CJ578" s="24"/>
      <c r="CK578" s="29"/>
      <c r="CL578" s="61" t="str">
        <f t="shared" si="249"/>
        <v>Compléter la colonne M</v>
      </c>
      <c r="CM578" s="62"/>
      <c r="CN578" s="29"/>
      <c r="CO578" s="205" t="str">
        <f>IF($M578="","Compléter la colonne M",IF(CM578="","Compléter la part variable",IF($M578=Données!$I$3,CM578,IF(AND($M578=Données!$I$2,CN578=""),"Compléter la colonne précédente",IF(CM578-CN578&lt;=0,0,IF(CN578&gt;=144.44,CM578-144.44,CM578-CN578))))))</f>
        <v>Compléter la colonne M</v>
      </c>
      <c r="CP578" s="197" t="str">
        <f>IF(CM578="","Compléter la part variable",IF(AND($M578=Données!$I$2,CN578=""),"Compléter mont. unit. versé pour le BTE",IF(CO578-$C$6&lt;0,0,CO578-$C$6)))</f>
        <v>Compléter la part variable</v>
      </c>
      <c r="CQ578" s="192" t="str">
        <f t="shared" si="237"/>
        <v>Date signature contrat absente ou non conforme</v>
      </c>
      <c r="CR578" s="24"/>
      <c r="CS578" s="29"/>
      <c r="CT578" s="61" t="str">
        <f t="shared" si="250"/>
        <v>Compléter la colonne M</v>
      </c>
      <c r="CU578" s="62"/>
      <c r="CV578" s="29"/>
      <c r="CW578" s="205" t="str">
        <f>IF($M578="","Compléter la colonne M",IF(CU578="","Compléter la part variable",IF($M578=Données!$I$3,CU578,IF(AND($M578=Données!$I$2,CV578=""),"Compléter la colonne précédente",IF(CU578-CV578&lt;=0,0,IF(CV578&gt;=144.44,CU578-144.44,CU578-CV578))))))</f>
        <v>Compléter la colonne M</v>
      </c>
      <c r="CX578" s="197" t="str">
        <f>IF(CU578="","Compléter la part variable",IF(AND($M578=Données!$I$2,CV578=""),"Compléter mont. unit. versé pour le BTE",IF(CW578-$C$6&lt;0,0,CW578-$C$6)))</f>
        <v>Compléter la part variable</v>
      </c>
      <c r="CY578" s="192" t="str">
        <f t="shared" si="238"/>
        <v>Date signature contrat absente ou non conforme</v>
      </c>
      <c r="CZ578" s="24"/>
      <c r="DA578" s="29"/>
      <c r="DB578" s="61" t="str">
        <f t="shared" si="251"/>
        <v>Compléter la colonne M</v>
      </c>
      <c r="DC578" s="62"/>
      <c r="DD578" s="29"/>
      <c r="DE578" s="205" t="str">
        <f>IF($M578="","Compléter la colonne M",IF(DC578="","Compléter la part variable",IF($M578=Données!$I$3,DC578,IF(AND($M578=Données!$I$2,DD578=""),"Compléter la colonne précédente",IF(DC578-DD578&lt;=0,0,IF(DD578&gt;=144.44,DC578-144.44,DC578-DD578))))))</f>
        <v>Compléter la colonne M</v>
      </c>
      <c r="DF578" s="197" t="str">
        <f>IF(DC578="","Compléter la part variable",IF(AND($M578=Données!$I$2,DD578=""),"Compléter mont. unit. versé pour le BTE",IF(DE578-$C$6&lt;0,0,DE578-$C$6)))</f>
        <v>Compléter la part variable</v>
      </c>
      <c r="DG578" s="192" t="str">
        <f t="shared" si="239"/>
        <v>Date signature contrat absente ou non conforme</v>
      </c>
      <c r="DH578" s="106" t="str">
        <f t="shared" si="226"/>
        <v>Remplir les colonnes M,N, Q et P</v>
      </c>
      <c r="DI578" s="153" t="str">
        <f t="shared" si="227"/>
        <v>Remplir les colonnes M, N, Q et P</v>
      </c>
      <c r="DJ578" s="28" t="str">
        <f t="shared" si="228"/>
        <v>Remplir les colonnes M, N, Q et P</v>
      </c>
      <c r="DK578"/>
      <c r="DL578"/>
    </row>
    <row r="579" spans="1:116" x14ac:dyDescent="0.3">
      <c r="A579" s="132"/>
      <c r="B579" s="165"/>
      <c r="C579" s="43"/>
      <c r="D579" s="43"/>
      <c r="E579" s="43"/>
      <c r="F579" s="43"/>
      <c r="G579" s="133"/>
      <c r="H579" s="59"/>
      <c r="I579" s="29"/>
      <c r="J579" s="167"/>
      <c r="K579" s="167"/>
      <c r="L579" s="168"/>
      <c r="M579" s="141"/>
      <c r="N579" s="119"/>
      <c r="O579" s="69"/>
      <c r="P579" s="69"/>
      <c r="Q579" s="145"/>
      <c r="R579" s="24"/>
      <c r="S579" s="29"/>
      <c r="T579" s="61" t="str">
        <f t="shared" si="240"/>
        <v>Compléter la colonne M</v>
      </c>
      <c r="U579" s="62"/>
      <c r="V579" s="103" t="str">
        <f t="shared" si="224"/>
        <v>Compléter la colonne précédente</v>
      </c>
      <c r="W579" s="192" t="str">
        <f t="shared" si="225"/>
        <v>Date signature contrat absente ou non conforme</v>
      </c>
      <c r="X579" s="24"/>
      <c r="Y579" s="29"/>
      <c r="Z579" s="61" t="str">
        <f t="shared" si="241"/>
        <v>Compléter la colonne M</v>
      </c>
      <c r="AA579" s="62"/>
      <c r="AB579" s="29"/>
      <c r="AC579" s="205" t="str">
        <f>IF($M579="","Compléter la colonne M",IF(AA579="","Compléter la part variable",IF($M579=Données!$I$3,AA579,IF(AND($M579=Données!$I$2,AB579=""),"Compléter la colonne précédente",IF(AA579-AB579&lt;=0,0,IF(AB579&gt;=144.44,AA579-144.44,AA579-AB579))))))</f>
        <v>Compléter la colonne M</v>
      </c>
      <c r="AD579" s="197" t="str">
        <f>IF(AA579="","Compléter la part variable",IF(AND($M579=Données!$I$2,AB579=""),"Compléter mont. unit. versé pour le BTE",IF(AC579-$C$6&lt;0,0,AC579-$C$6)))</f>
        <v>Compléter la part variable</v>
      </c>
      <c r="AE579" s="192" t="str">
        <f t="shared" si="229"/>
        <v>Date signature contrat absente ou non conforme</v>
      </c>
      <c r="AF579" s="24"/>
      <c r="AG579" s="29"/>
      <c r="AH579" s="61" t="str">
        <f t="shared" si="242"/>
        <v>Compléter la colonne M</v>
      </c>
      <c r="AI579" s="62"/>
      <c r="AJ579" s="29"/>
      <c r="AK579" s="205" t="str">
        <f>IF($M579="","Compléter la colonne M",IF(AI579="","Compléter la part variable",IF($M579=Données!$I$3,AI579,IF(AND($M579=Données!$I$2,AJ579=""),"Compléter la colonne précédente",IF(AI579-AJ579&lt;=0,0,IF(AJ579&gt;=144.44,AI579-144.44,AI579-AJ579))))))</f>
        <v>Compléter la colonne M</v>
      </c>
      <c r="AL579" s="197" t="str">
        <f>IF(AI579="","Compléter la part variable",IF(AND($M579=Données!$I$2,AJ579=""),"Compléter mont. unit. versé pour le BTE",IF(AK579-$C$6&lt;0,0,AK579-$C$6)))</f>
        <v>Compléter la part variable</v>
      </c>
      <c r="AM579" s="192" t="str">
        <f t="shared" si="230"/>
        <v>Date signature contrat absente ou non conforme</v>
      </c>
      <c r="AN579" s="24"/>
      <c r="AO579" s="29"/>
      <c r="AP579" s="61" t="str">
        <f t="shared" si="243"/>
        <v>Compléter la colonne M</v>
      </c>
      <c r="AQ579" s="62"/>
      <c r="AR579" s="29"/>
      <c r="AS579" s="205" t="str">
        <f>IF($M579="","Compléter la colonne M",IF(AQ579="","Compléter la part variable",IF($M579=Données!$I$3,AQ579,IF(AND($M579=Données!$I$2,AR579=""),"Compléter la colonne précédente",IF(AQ579-AR579&lt;=0,0,IF(AR579&gt;=144.44,AQ579-144.44,AQ579-AR579))))))</f>
        <v>Compléter la colonne M</v>
      </c>
      <c r="AT579" s="197" t="str">
        <f>IF(AQ579="","Compléter la part variable",IF(AND($M579=Données!$I$2,AR579=""),"Compléter mont. unit. versé pour le BTE",IF(AS579-$C$6&lt;0,0,AS579-$C$6)))</f>
        <v>Compléter la part variable</v>
      </c>
      <c r="AU579" s="192" t="str">
        <f t="shared" si="231"/>
        <v>Date signature contrat absente ou non conforme</v>
      </c>
      <c r="AV579" s="24"/>
      <c r="AW579" s="29"/>
      <c r="AX579" s="61" t="str">
        <f t="shared" si="244"/>
        <v>Compléter la colonne M</v>
      </c>
      <c r="AY579" s="62"/>
      <c r="AZ579" s="29"/>
      <c r="BA579" s="205" t="str">
        <f>IF($M579="","Compléter la colonne M",IF(AY579="","Compléter la part variable",IF($M579=Données!$I$3,AY579,IF(AND($M579=Données!$I$2,AZ579=""),"Compléter la colonne précédente",IF(AY579-AZ579&lt;=0,0,IF(AZ579&gt;=144.44,AY579-144.44,AY579-AZ579))))))</f>
        <v>Compléter la colonne M</v>
      </c>
      <c r="BB579" s="197" t="str">
        <f>IF(AY579="","Compléter la part variable",IF(AND($M579=Données!$I$2,AZ579=""),"Compléter mont. unit. versé pour le BTE",IF(BA579-$C$6&lt;0,0,BA579-$C$6)))</f>
        <v>Compléter la part variable</v>
      </c>
      <c r="BC579" s="192" t="str">
        <f t="shared" si="232"/>
        <v>Date signature contrat absente ou non conforme</v>
      </c>
      <c r="BD579" s="24"/>
      <c r="BE579" s="29"/>
      <c r="BF579" s="61" t="str">
        <f t="shared" si="245"/>
        <v>Compléter la colonne M</v>
      </c>
      <c r="BG579" s="62"/>
      <c r="BH579" s="29"/>
      <c r="BI579" s="205" t="str">
        <f>IF($M579="","Compléter la colonne M",IF(BG579="","Compléter la part variable",IF($M579=Données!$I$3,BG579,IF(AND($M579=Données!$I$2,BH579=""),"Compléter la colonne précédente",IF(BG579-BH579&lt;=0,0,IF(BH579&gt;=144.44,BG579-144.44,BG579-BH579))))))</f>
        <v>Compléter la colonne M</v>
      </c>
      <c r="BJ579" s="197" t="str">
        <f>IF(BG579="","Compléter la part variable",IF(AND($M579=Données!$I$2,BH579=""),"Compléter mont. unit. versé pour le BTE",IF(BI579-$C$6&lt;0,0,BI579-$C$6)))</f>
        <v>Compléter la part variable</v>
      </c>
      <c r="BK579" s="192" t="str">
        <f t="shared" si="233"/>
        <v>Date signature contrat absente ou non conforme</v>
      </c>
      <c r="BL579" s="24"/>
      <c r="BM579" s="29"/>
      <c r="BN579" s="61" t="str">
        <f t="shared" si="246"/>
        <v>Compléter la colonne M</v>
      </c>
      <c r="BO579" s="62"/>
      <c r="BP579" s="29"/>
      <c r="BQ579" s="205" t="str">
        <f>IF($M579="","Compléter la colonne M",IF(BO579="","Compléter la part variable",IF($M579=Données!$I$3,BO579,IF(AND($M579=Données!$I$2,BP579=""),"Compléter la colonne précédente",IF(BO579-BP579&lt;=0,0,IF(BP579&gt;=144.44,BO579-144.44,BO579-BP579))))))</f>
        <v>Compléter la colonne M</v>
      </c>
      <c r="BR579" s="197" t="str">
        <f>IF(BO579="","Compléter la part variable",IF(AND($M579=Données!$I$2,BP579=""),"Compléter mont. unit. versé pour le BTE",IF(BQ579-$C$6&lt;0,0,BQ579-$C$6)))</f>
        <v>Compléter la part variable</v>
      </c>
      <c r="BS579" s="192" t="str">
        <f t="shared" si="234"/>
        <v>Date signature contrat absente ou non conforme</v>
      </c>
      <c r="BT579" s="24"/>
      <c r="BU579" s="29"/>
      <c r="BV579" s="61" t="str">
        <f t="shared" si="247"/>
        <v>Compléter la colonne M</v>
      </c>
      <c r="BW579" s="62"/>
      <c r="BX579" s="29"/>
      <c r="BY579" s="205" t="str">
        <f>IF($M579="","Compléter la colonne M",IF(BW579="","Compléter la part variable",IF($M579=Données!$I$3,BW579,IF(AND($M579=Données!$I$2,BX579=""),"Compléter la colonne précédente",IF(BW579-BX579&lt;=0,0,IF(BX579&gt;=144.44,BW579-144.44,BW579-BX579))))))</f>
        <v>Compléter la colonne M</v>
      </c>
      <c r="BZ579" s="197" t="str">
        <f>IF(BW579="","Compléter la part variable",IF(AND($M579=Données!$I$2,BX579=""),"Compléter mont. unit. versé pour le BTE",IF(BY579-$C$6&lt;0,0,BY579-$C$6)))</f>
        <v>Compléter la part variable</v>
      </c>
      <c r="CA579" s="192" t="str">
        <f t="shared" si="235"/>
        <v>Date signature contrat absente ou non conforme</v>
      </c>
      <c r="CB579" s="24"/>
      <c r="CC579" s="29"/>
      <c r="CD579" s="61" t="str">
        <f t="shared" si="248"/>
        <v>Compléter la colonne M</v>
      </c>
      <c r="CE579" s="62"/>
      <c r="CF579" s="29"/>
      <c r="CG579" s="205" t="str">
        <f>IF($M579="","Compléter la colonne M",IF(CE579="","Compléter la part variable",IF($M579=Données!$I$3,CE579,IF(AND($M579=Données!$I$2,CF579=""),"Compléter la colonne précédente",IF(CE579-CF579&lt;=0,0,IF(CF579&gt;=144.44,CE579-144.44,CE579-CF579))))))</f>
        <v>Compléter la colonne M</v>
      </c>
      <c r="CH579" s="197" t="str">
        <f>IF(CE579="","Compléter la part variable",IF(AND($M579=Données!$I$2,CF579=""),"Compléter mont. unit. versé pour le BTE",IF(CG579-$C$6&lt;0,0,CG579-$C$6)))</f>
        <v>Compléter la part variable</v>
      </c>
      <c r="CI579" s="192" t="str">
        <f t="shared" si="236"/>
        <v>Date signature contrat absente ou non conforme</v>
      </c>
      <c r="CJ579" s="24"/>
      <c r="CK579" s="29"/>
      <c r="CL579" s="61" t="str">
        <f t="shared" si="249"/>
        <v>Compléter la colonne M</v>
      </c>
      <c r="CM579" s="62"/>
      <c r="CN579" s="29"/>
      <c r="CO579" s="205" t="str">
        <f>IF($M579="","Compléter la colonne M",IF(CM579="","Compléter la part variable",IF($M579=Données!$I$3,CM579,IF(AND($M579=Données!$I$2,CN579=""),"Compléter la colonne précédente",IF(CM579-CN579&lt;=0,0,IF(CN579&gt;=144.44,CM579-144.44,CM579-CN579))))))</f>
        <v>Compléter la colonne M</v>
      </c>
      <c r="CP579" s="197" t="str">
        <f>IF(CM579="","Compléter la part variable",IF(AND($M579=Données!$I$2,CN579=""),"Compléter mont. unit. versé pour le BTE",IF(CO579-$C$6&lt;0,0,CO579-$C$6)))</f>
        <v>Compléter la part variable</v>
      </c>
      <c r="CQ579" s="192" t="str">
        <f t="shared" si="237"/>
        <v>Date signature contrat absente ou non conforme</v>
      </c>
      <c r="CR579" s="24"/>
      <c r="CS579" s="29"/>
      <c r="CT579" s="61" t="str">
        <f t="shared" si="250"/>
        <v>Compléter la colonne M</v>
      </c>
      <c r="CU579" s="62"/>
      <c r="CV579" s="29"/>
      <c r="CW579" s="205" t="str">
        <f>IF($M579="","Compléter la colonne M",IF(CU579="","Compléter la part variable",IF($M579=Données!$I$3,CU579,IF(AND($M579=Données!$I$2,CV579=""),"Compléter la colonne précédente",IF(CU579-CV579&lt;=0,0,IF(CV579&gt;=144.44,CU579-144.44,CU579-CV579))))))</f>
        <v>Compléter la colonne M</v>
      </c>
      <c r="CX579" s="197" t="str">
        <f>IF(CU579="","Compléter la part variable",IF(AND($M579=Données!$I$2,CV579=""),"Compléter mont. unit. versé pour le BTE",IF(CW579-$C$6&lt;0,0,CW579-$C$6)))</f>
        <v>Compléter la part variable</v>
      </c>
      <c r="CY579" s="192" t="str">
        <f t="shared" si="238"/>
        <v>Date signature contrat absente ou non conforme</v>
      </c>
      <c r="CZ579" s="24"/>
      <c r="DA579" s="29"/>
      <c r="DB579" s="61" t="str">
        <f t="shared" si="251"/>
        <v>Compléter la colonne M</v>
      </c>
      <c r="DC579" s="62"/>
      <c r="DD579" s="29"/>
      <c r="DE579" s="205" t="str">
        <f>IF($M579="","Compléter la colonne M",IF(DC579="","Compléter la part variable",IF($M579=Données!$I$3,DC579,IF(AND($M579=Données!$I$2,DD579=""),"Compléter la colonne précédente",IF(DC579-DD579&lt;=0,0,IF(DD579&gt;=144.44,DC579-144.44,DC579-DD579))))))</f>
        <v>Compléter la colonne M</v>
      </c>
      <c r="DF579" s="197" t="str">
        <f>IF(DC579="","Compléter la part variable",IF(AND($M579=Données!$I$2,DD579=""),"Compléter mont. unit. versé pour le BTE",IF(DE579-$C$6&lt;0,0,DE579-$C$6)))</f>
        <v>Compléter la part variable</v>
      </c>
      <c r="DG579" s="192" t="str">
        <f t="shared" si="239"/>
        <v>Date signature contrat absente ou non conforme</v>
      </c>
      <c r="DH579" s="106" t="str">
        <f t="shared" si="226"/>
        <v>Remplir les colonnes M,N, Q et P</v>
      </c>
      <c r="DI579" s="153" t="str">
        <f t="shared" si="227"/>
        <v>Remplir les colonnes M, N, Q et P</v>
      </c>
      <c r="DJ579" s="28" t="str">
        <f t="shared" si="228"/>
        <v>Remplir les colonnes M, N, Q et P</v>
      </c>
      <c r="DK579"/>
      <c r="DL579"/>
    </row>
    <row r="580" spans="1:116" x14ac:dyDescent="0.3">
      <c r="A580" s="132"/>
      <c r="B580" s="165"/>
      <c r="C580" s="43"/>
      <c r="D580" s="43"/>
      <c r="E580" s="43"/>
      <c r="F580" s="43"/>
      <c r="G580" s="133"/>
      <c r="H580" s="59"/>
      <c r="I580" s="29"/>
      <c r="J580" s="167"/>
      <c r="K580" s="167"/>
      <c r="L580" s="168"/>
      <c r="M580" s="141"/>
      <c r="N580" s="119"/>
      <c r="O580" s="69"/>
      <c r="P580" s="69"/>
      <c r="Q580" s="145"/>
      <c r="R580" s="24"/>
      <c r="S580" s="29"/>
      <c r="T580" s="61" t="str">
        <f t="shared" si="240"/>
        <v>Compléter la colonne M</v>
      </c>
      <c r="U580" s="62"/>
      <c r="V580" s="103" t="str">
        <f t="shared" si="224"/>
        <v>Compléter la colonne précédente</v>
      </c>
      <c r="W580" s="192" t="str">
        <f t="shared" si="225"/>
        <v>Date signature contrat absente ou non conforme</v>
      </c>
      <c r="X580" s="24"/>
      <c r="Y580" s="29"/>
      <c r="Z580" s="61" t="str">
        <f t="shared" si="241"/>
        <v>Compléter la colonne M</v>
      </c>
      <c r="AA580" s="62"/>
      <c r="AB580" s="29"/>
      <c r="AC580" s="205" t="str">
        <f>IF($M580="","Compléter la colonne M",IF(AA580="","Compléter la part variable",IF($M580=Données!$I$3,AA580,IF(AND($M580=Données!$I$2,AB580=""),"Compléter la colonne précédente",IF(AA580-AB580&lt;=0,0,IF(AB580&gt;=144.44,AA580-144.44,AA580-AB580))))))</f>
        <v>Compléter la colonne M</v>
      </c>
      <c r="AD580" s="197" t="str">
        <f>IF(AA580="","Compléter la part variable",IF(AND($M580=Données!$I$2,AB580=""),"Compléter mont. unit. versé pour le BTE",IF(AC580-$C$6&lt;0,0,AC580-$C$6)))</f>
        <v>Compléter la part variable</v>
      </c>
      <c r="AE580" s="192" t="str">
        <f t="shared" si="229"/>
        <v>Date signature contrat absente ou non conforme</v>
      </c>
      <c r="AF580" s="24"/>
      <c r="AG580" s="29"/>
      <c r="AH580" s="61" t="str">
        <f t="shared" si="242"/>
        <v>Compléter la colonne M</v>
      </c>
      <c r="AI580" s="62"/>
      <c r="AJ580" s="29"/>
      <c r="AK580" s="205" t="str">
        <f>IF($M580="","Compléter la colonne M",IF(AI580="","Compléter la part variable",IF($M580=Données!$I$3,AI580,IF(AND($M580=Données!$I$2,AJ580=""),"Compléter la colonne précédente",IF(AI580-AJ580&lt;=0,0,IF(AJ580&gt;=144.44,AI580-144.44,AI580-AJ580))))))</f>
        <v>Compléter la colonne M</v>
      </c>
      <c r="AL580" s="197" t="str">
        <f>IF(AI580="","Compléter la part variable",IF(AND($M580=Données!$I$2,AJ580=""),"Compléter mont. unit. versé pour le BTE",IF(AK580-$C$6&lt;0,0,AK580-$C$6)))</f>
        <v>Compléter la part variable</v>
      </c>
      <c r="AM580" s="192" t="str">
        <f t="shared" si="230"/>
        <v>Date signature contrat absente ou non conforme</v>
      </c>
      <c r="AN580" s="24"/>
      <c r="AO580" s="29"/>
      <c r="AP580" s="61" t="str">
        <f t="shared" si="243"/>
        <v>Compléter la colonne M</v>
      </c>
      <c r="AQ580" s="62"/>
      <c r="AR580" s="29"/>
      <c r="AS580" s="205" t="str">
        <f>IF($M580="","Compléter la colonne M",IF(AQ580="","Compléter la part variable",IF($M580=Données!$I$3,AQ580,IF(AND($M580=Données!$I$2,AR580=""),"Compléter la colonne précédente",IF(AQ580-AR580&lt;=0,0,IF(AR580&gt;=144.44,AQ580-144.44,AQ580-AR580))))))</f>
        <v>Compléter la colonne M</v>
      </c>
      <c r="AT580" s="197" t="str">
        <f>IF(AQ580="","Compléter la part variable",IF(AND($M580=Données!$I$2,AR580=""),"Compléter mont. unit. versé pour le BTE",IF(AS580-$C$6&lt;0,0,AS580-$C$6)))</f>
        <v>Compléter la part variable</v>
      </c>
      <c r="AU580" s="192" t="str">
        <f t="shared" si="231"/>
        <v>Date signature contrat absente ou non conforme</v>
      </c>
      <c r="AV580" s="24"/>
      <c r="AW580" s="29"/>
      <c r="AX580" s="61" t="str">
        <f t="shared" si="244"/>
        <v>Compléter la colonne M</v>
      </c>
      <c r="AY580" s="62"/>
      <c r="AZ580" s="29"/>
      <c r="BA580" s="205" t="str">
        <f>IF($M580="","Compléter la colonne M",IF(AY580="","Compléter la part variable",IF($M580=Données!$I$3,AY580,IF(AND($M580=Données!$I$2,AZ580=""),"Compléter la colonne précédente",IF(AY580-AZ580&lt;=0,0,IF(AZ580&gt;=144.44,AY580-144.44,AY580-AZ580))))))</f>
        <v>Compléter la colonne M</v>
      </c>
      <c r="BB580" s="197" t="str">
        <f>IF(AY580="","Compléter la part variable",IF(AND($M580=Données!$I$2,AZ580=""),"Compléter mont. unit. versé pour le BTE",IF(BA580-$C$6&lt;0,0,BA580-$C$6)))</f>
        <v>Compléter la part variable</v>
      </c>
      <c r="BC580" s="192" t="str">
        <f t="shared" si="232"/>
        <v>Date signature contrat absente ou non conforme</v>
      </c>
      <c r="BD580" s="24"/>
      <c r="BE580" s="29"/>
      <c r="BF580" s="61" t="str">
        <f t="shared" si="245"/>
        <v>Compléter la colonne M</v>
      </c>
      <c r="BG580" s="62"/>
      <c r="BH580" s="29"/>
      <c r="BI580" s="205" t="str">
        <f>IF($M580="","Compléter la colonne M",IF(BG580="","Compléter la part variable",IF($M580=Données!$I$3,BG580,IF(AND($M580=Données!$I$2,BH580=""),"Compléter la colonne précédente",IF(BG580-BH580&lt;=0,0,IF(BH580&gt;=144.44,BG580-144.44,BG580-BH580))))))</f>
        <v>Compléter la colonne M</v>
      </c>
      <c r="BJ580" s="197" t="str">
        <f>IF(BG580="","Compléter la part variable",IF(AND($M580=Données!$I$2,BH580=""),"Compléter mont. unit. versé pour le BTE",IF(BI580-$C$6&lt;0,0,BI580-$C$6)))</f>
        <v>Compléter la part variable</v>
      </c>
      <c r="BK580" s="192" t="str">
        <f t="shared" si="233"/>
        <v>Date signature contrat absente ou non conforme</v>
      </c>
      <c r="BL580" s="24"/>
      <c r="BM580" s="29"/>
      <c r="BN580" s="61" t="str">
        <f t="shared" si="246"/>
        <v>Compléter la colonne M</v>
      </c>
      <c r="BO580" s="62"/>
      <c r="BP580" s="29"/>
      <c r="BQ580" s="205" t="str">
        <f>IF($M580="","Compléter la colonne M",IF(BO580="","Compléter la part variable",IF($M580=Données!$I$3,BO580,IF(AND($M580=Données!$I$2,BP580=""),"Compléter la colonne précédente",IF(BO580-BP580&lt;=0,0,IF(BP580&gt;=144.44,BO580-144.44,BO580-BP580))))))</f>
        <v>Compléter la colonne M</v>
      </c>
      <c r="BR580" s="197" t="str">
        <f>IF(BO580="","Compléter la part variable",IF(AND($M580=Données!$I$2,BP580=""),"Compléter mont. unit. versé pour le BTE",IF(BQ580-$C$6&lt;0,0,BQ580-$C$6)))</f>
        <v>Compléter la part variable</v>
      </c>
      <c r="BS580" s="192" t="str">
        <f t="shared" si="234"/>
        <v>Date signature contrat absente ou non conforme</v>
      </c>
      <c r="BT580" s="24"/>
      <c r="BU580" s="29"/>
      <c r="BV580" s="61" t="str">
        <f t="shared" si="247"/>
        <v>Compléter la colonne M</v>
      </c>
      <c r="BW580" s="62"/>
      <c r="BX580" s="29"/>
      <c r="BY580" s="205" t="str">
        <f>IF($M580="","Compléter la colonne M",IF(BW580="","Compléter la part variable",IF($M580=Données!$I$3,BW580,IF(AND($M580=Données!$I$2,BX580=""),"Compléter la colonne précédente",IF(BW580-BX580&lt;=0,0,IF(BX580&gt;=144.44,BW580-144.44,BW580-BX580))))))</f>
        <v>Compléter la colonne M</v>
      </c>
      <c r="BZ580" s="197" t="str">
        <f>IF(BW580="","Compléter la part variable",IF(AND($M580=Données!$I$2,BX580=""),"Compléter mont. unit. versé pour le BTE",IF(BY580-$C$6&lt;0,0,BY580-$C$6)))</f>
        <v>Compléter la part variable</v>
      </c>
      <c r="CA580" s="192" t="str">
        <f t="shared" si="235"/>
        <v>Date signature contrat absente ou non conforme</v>
      </c>
      <c r="CB580" s="24"/>
      <c r="CC580" s="29"/>
      <c r="CD580" s="61" t="str">
        <f t="shared" si="248"/>
        <v>Compléter la colonne M</v>
      </c>
      <c r="CE580" s="62"/>
      <c r="CF580" s="29"/>
      <c r="CG580" s="205" t="str">
        <f>IF($M580="","Compléter la colonne M",IF(CE580="","Compléter la part variable",IF($M580=Données!$I$3,CE580,IF(AND($M580=Données!$I$2,CF580=""),"Compléter la colonne précédente",IF(CE580-CF580&lt;=0,0,IF(CF580&gt;=144.44,CE580-144.44,CE580-CF580))))))</f>
        <v>Compléter la colonne M</v>
      </c>
      <c r="CH580" s="197" t="str">
        <f>IF(CE580="","Compléter la part variable",IF(AND($M580=Données!$I$2,CF580=""),"Compléter mont. unit. versé pour le BTE",IF(CG580-$C$6&lt;0,0,CG580-$C$6)))</f>
        <v>Compléter la part variable</v>
      </c>
      <c r="CI580" s="192" t="str">
        <f t="shared" si="236"/>
        <v>Date signature contrat absente ou non conforme</v>
      </c>
      <c r="CJ580" s="24"/>
      <c r="CK580" s="29"/>
      <c r="CL580" s="61" t="str">
        <f t="shared" si="249"/>
        <v>Compléter la colonne M</v>
      </c>
      <c r="CM580" s="62"/>
      <c r="CN580" s="29"/>
      <c r="CO580" s="205" t="str">
        <f>IF($M580="","Compléter la colonne M",IF(CM580="","Compléter la part variable",IF($M580=Données!$I$3,CM580,IF(AND($M580=Données!$I$2,CN580=""),"Compléter la colonne précédente",IF(CM580-CN580&lt;=0,0,IF(CN580&gt;=144.44,CM580-144.44,CM580-CN580))))))</f>
        <v>Compléter la colonne M</v>
      </c>
      <c r="CP580" s="197" t="str">
        <f>IF(CM580="","Compléter la part variable",IF(AND($M580=Données!$I$2,CN580=""),"Compléter mont. unit. versé pour le BTE",IF(CO580-$C$6&lt;0,0,CO580-$C$6)))</f>
        <v>Compléter la part variable</v>
      </c>
      <c r="CQ580" s="192" t="str">
        <f t="shared" si="237"/>
        <v>Date signature contrat absente ou non conforme</v>
      </c>
      <c r="CR580" s="24"/>
      <c r="CS580" s="29"/>
      <c r="CT580" s="61" t="str">
        <f t="shared" si="250"/>
        <v>Compléter la colonne M</v>
      </c>
      <c r="CU580" s="62"/>
      <c r="CV580" s="29"/>
      <c r="CW580" s="205" t="str">
        <f>IF($M580="","Compléter la colonne M",IF(CU580="","Compléter la part variable",IF($M580=Données!$I$3,CU580,IF(AND($M580=Données!$I$2,CV580=""),"Compléter la colonne précédente",IF(CU580-CV580&lt;=0,0,IF(CV580&gt;=144.44,CU580-144.44,CU580-CV580))))))</f>
        <v>Compléter la colonne M</v>
      </c>
      <c r="CX580" s="197" t="str">
        <f>IF(CU580="","Compléter la part variable",IF(AND($M580=Données!$I$2,CV580=""),"Compléter mont. unit. versé pour le BTE",IF(CW580-$C$6&lt;0,0,CW580-$C$6)))</f>
        <v>Compléter la part variable</v>
      </c>
      <c r="CY580" s="192" t="str">
        <f t="shared" si="238"/>
        <v>Date signature contrat absente ou non conforme</v>
      </c>
      <c r="CZ580" s="24"/>
      <c r="DA580" s="29"/>
      <c r="DB580" s="61" t="str">
        <f t="shared" si="251"/>
        <v>Compléter la colonne M</v>
      </c>
      <c r="DC580" s="62"/>
      <c r="DD580" s="29"/>
      <c r="DE580" s="205" t="str">
        <f>IF($M580="","Compléter la colonne M",IF(DC580="","Compléter la part variable",IF($M580=Données!$I$3,DC580,IF(AND($M580=Données!$I$2,DD580=""),"Compléter la colonne précédente",IF(DC580-DD580&lt;=0,0,IF(DD580&gt;=144.44,DC580-144.44,DC580-DD580))))))</f>
        <v>Compléter la colonne M</v>
      </c>
      <c r="DF580" s="197" t="str">
        <f>IF(DC580="","Compléter la part variable",IF(AND($M580=Données!$I$2,DD580=""),"Compléter mont. unit. versé pour le BTE",IF(DE580-$C$6&lt;0,0,DE580-$C$6)))</f>
        <v>Compléter la part variable</v>
      </c>
      <c r="DG580" s="192" t="str">
        <f t="shared" si="239"/>
        <v>Date signature contrat absente ou non conforme</v>
      </c>
      <c r="DH580" s="106" t="str">
        <f t="shared" si="226"/>
        <v>Remplir les colonnes M,N, Q et P</v>
      </c>
      <c r="DI580" s="153" t="str">
        <f t="shared" si="227"/>
        <v>Remplir les colonnes M, N, Q et P</v>
      </c>
      <c r="DJ580" s="28" t="str">
        <f t="shared" si="228"/>
        <v>Remplir les colonnes M, N, Q et P</v>
      </c>
      <c r="DK580"/>
      <c r="DL580"/>
    </row>
    <row r="581" spans="1:116" x14ac:dyDescent="0.3">
      <c r="A581" s="132"/>
      <c r="B581" s="165"/>
      <c r="C581" s="43"/>
      <c r="D581" s="43"/>
      <c r="E581" s="43"/>
      <c r="F581" s="43"/>
      <c r="G581" s="133"/>
      <c r="H581" s="59"/>
      <c r="I581" s="29"/>
      <c r="J581" s="167"/>
      <c r="K581" s="167"/>
      <c r="L581" s="168"/>
      <c r="M581" s="141"/>
      <c r="N581" s="119"/>
      <c r="O581" s="69"/>
      <c r="P581" s="69"/>
      <c r="Q581" s="145"/>
      <c r="R581" s="24"/>
      <c r="S581" s="29"/>
      <c r="T581" s="61" t="str">
        <f t="shared" si="240"/>
        <v>Compléter la colonne M</v>
      </c>
      <c r="U581" s="62"/>
      <c r="V581" s="103" t="str">
        <f t="shared" si="224"/>
        <v>Compléter la colonne précédente</v>
      </c>
      <c r="W581" s="192" t="str">
        <f t="shared" si="225"/>
        <v>Date signature contrat absente ou non conforme</v>
      </c>
      <c r="X581" s="24"/>
      <c r="Y581" s="29"/>
      <c r="Z581" s="61" t="str">
        <f t="shared" si="241"/>
        <v>Compléter la colonne M</v>
      </c>
      <c r="AA581" s="62"/>
      <c r="AB581" s="29"/>
      <c r="AC581" s="205" t="str">
        <f>IF($M581="","Compléter la colonne M",IF(AA581="","Compléter la part variable",IF($M581=Données!$I$3,AA581,IF(AND($M581=Données!$I$2,AB581=""),"Compléter la colonne précédente",IF(AA581-AB581&lt;=0,0,IF(AB581&gt;=144.44,AA581-144.44,AA581-AB581))))))</f>
        <v>Compléter la colonne M</v>
      </c>
      <c r="AD581" s="197" t="str">
        <f>IF(AA581="","Compléter la part variable",IF(AND($M581=Données!$I$2,AB581=""),"Compléter mont. unit. versé pour le BTE",IF(AC581-$C$6&lt;0,0,AC581-$C$6)))</f>
        <v>Compléter la part variable</v>
      </c>
      <c r="AE581" s="192" t="str">
        <f t="shared" si="229"/>
        <v>Date signature contrat absente ou non conforme</v>
      </c>
      <c r="AF581" s="24"/>
      <c r="AG581" s="29"/>
      <c r="AH581" s="61" t="str">
        <f t="shared" si="242"/>
        <v>Compléter la colonne M</v>
      </c>
      <c r="AI581" s="62"/>
      <c r="AJ581" s="29"/>
      <c r="AK581" s="205" t="str">
        <f>IF($M581="","Compléter la colonne M",IF(AI581="","Compléter la part variable",IF($M581=Données!$I$3,AI581,IF(AND($M581=Données!$I$2,AJ581=""),"Compléter la colonne précédente",IF(AI581-AJ581&lt;=0,0,IF(AJ581&gt;=144.44,AI581-144.44,AI581-AJ581))))))</f>
        <v>Compléter la colonne M</v>
      </c>
      <c r="AL581" s="197" t="str">
        <f>IF(AI581="","Compléter la part variable",IF(AND($M581=Données!$I$2,AJ581=""),"Compléter mont. unit. versé pour le BTE",IF(AK581-$C$6&lt;0,0,AK581-$C$6)))</f>
        <v>Compléter la part variable</v>
      </c>
      <c r="AM581" s="192" t="str">
        <f t="shared" si="230"/>
        <v>Date signature contrat absente ou non conforme</v>
      </c>
      <c r="AN581" s="24"/>
      <c r="AO581" s="29"/>
      <c r="AP581" s="61" t="str">
        <f t="shared" si="243"/>
        <v>Compléter la colonne M</v>
      </c>
      <c r="AQ581" s="62"/>
      <c r="AR581" s="29"/>
      <c r="AS581" s="205" t="str">
        <f>IF($M581="","Compléter la colonne M",IF(AQ581="","Compléter la part variable",IF($M581=Données!$I$3,AQ581,IF(AND($M581=Données!$I$2,AR581=""),"Compléter la colonne précédente",IF(AQ581-AR581&lt;=0,0,IF(AR581&gt;=144.44,AQ581-144.44,AQ581-AR581))))))</f>
        <v>Compléter la colonne M</v>
      </c>
      <c r="AT581" s="197" t="str">
        <f>IF(AQ581="","Compléter la part variable",IF(AND($M581=Données!$I$2,AR581=""),"Compléter mont. unit. versé pour le BTE",IF(AS581-$C$6&lt;0,0,AS581-$C$6)))</f>
        <v>Compléter la part variable</v>
      </c>
      <c r="AU581" s="192" t="str">
        <f t="shared" si="231"/>
        <v>Date signature contrat absente ou non conforme</v>
      </c>
      <c r="AV581" s="24"/>
      <c r="AW581" s="29"/>
      <c r="AX581" s="61" t="str">
        <f t="shared" si="244"/>
        <v>Compléter la colonne M</v>
      </c>
      <c r="AY581" s="62"/>
      <c r="AZ581" s="29"/>
      <c r="BA581" s="205" t="str">
        <f>IF($M581="","Compléter la colonne M",IF(AY581="","Compléter la part variable",IF($M581=Données!$I$3,AY581,IF(AND($M581=Données!$I$2,AZ581=""),"Compléter la colonne précédente",IF(AY581-AZ581&lt;=0,0,IF(AZ581&gt;=144.44,AY581-144.44,AY581-AZ581))))))</f>
        <v>Compléter la colonne M</v>
      </c>
      <c r="BB581" s="197" t="str">
        <f>IF(AY581="","Compléter la part variable",IF(AND($M581=Données!$I$2,AZ581=""),"Compléter mont. unit. versé pour le BTE",IF(BA581-$C$6&lt;0,0,BA581-$C$6)))</f>
        <v>Compléter la part variable</v>
      </c>
      <c r="BC581" s="192" t="str">
        <f t="shared" si="232"/>
        <v>Date signature contrat absente ou non conforme</v>
      </c>
      <c r="BD581" s="24"/>
      <c r="BE581" s="29"/>
      <c r="BF581" s="61" t="str">
        <f t="shared" si="245"/>
        <v>Compléter la colonne M</v>
      </c>
      <c r="BG581" s="62"/>
      <c r="BH581" s="29"/>
      <c r="BI581" s="205" t="str">
        <f>IF($M581="","Compléter la colonne M",IF(BG581="","Compléter la part variable",IF($M581=Données!$I$3,BG581,IF(AND($M581=Données!$I$2,BH581=""),"Compléter la colonne précédente",IF(BG581-BH581&lt;=0,0,IF(BH581&gt;=144.44,BG581-144.44,BG581-BH581))))))</f>
        <v>Compléter la colonne M</v>
      </c>
      <c r="BJ581" s="197" t="str">
        <f>IF(BG581="","Compléter la part variable",IF(AND($M581=Données!$I$2,BH581=""),"Compléter mont. unit. versé pour le BTE",IF(BI581-$C$6&lt;0,0,BI581-$C$6)))</f>
        <v>Compléter la part variable</v>
      </c>
      <c r="BK581" s="192" t="str">
        <f t="shared" si="233"/>
        <v>Date signature contrat absente ou non conforme</v>
      </c>
      <c r="BL581" s="24"/>
      <c r="BM581" s="29"/>
      <c r="BN581" s="61" t="str">
        <f t="shared" si="246"/>
        <v>Compléter la colonne M</v>
      </c>
      <c r="BO581" s="62"/>
      <c r="BP581" s="29"/>
      <c r="BQ581" s="205" t="str">
        <f>IF($M581="","Compléter la colonne M",IF(BO581="","Compléter la part variable",IF($M581=Données!$I$3,BO581,IF(AND($M581=Données!$I$2,BP581=""),"Compléter la colonne précédente",IF(BO581-BP581&lt;=0,0,IF(BP581&gt;=144.44,BO581-144.44,BO581-BP581))))))</f>
        <v>Compléter la colonne M</v>
      </c>
      <c r="BR581" s="197" t="str">
        <f>IF(BO581="","Compléter la part variable",IF(AND($M581=Données!$I$2,BP581=""),"Compléter mont. unit. versé pour le BTE",IF(BQ581-$C$6&lt;0,0,BQ581-$C$6)))</f>
        <v>Compléter la part variable</v>
      </c>
      <c r="BS581" s="192" t="str">
        <f t="shared" si="234"/>
        <v>Date signature contrat absente ou non conforme</v>
      </c>
      <c r="BT581" s="24"/>
      <c r="BU581" s="29"/>
      <c r="BV581" s="61" t="str">
        <f t="shared" si="247"/>
        <v>Compléter la colonne M</v>
      </c>
      <c r="BW581" s="62"/>
      <c r="BX581" s="29"/>
      <c r="BY581" s="205" t="str">
        <f>IF($M581="","Compléter la colonne M",IF(BW581="","Compléter la part variable",IF($M581=Données!$I$3,BW581,IF(AND($M581=Données!$I$2,BX581=""),"Compléter la colonne précédente",IF(BW581-BX581&lt;=0,0,IF(BX581&gt;=144.44,BW581-144.44,BW581-BX581))))))</f>
        <v>Compléter la colonne M</v>
      </c>
      <c r="BZ581" s="197" t="str">
        <f>IF(BW581="","Compléter la part variable",IF(AND($M581=Données!$I$2,BX581=""),"Compléter mont. unit. versé pour le BTE",IF(BY581-$C$6&lt;0,0,BY581-$C$6)))</f>
        <v>Compléter la part variable</v>
      </c>
      <c r="CA581" s="192" t="str">
        <f t="shared" si="235"/>
        <v>Date signature contrat absente ou non conforme</v>
      </c>
      <c r="CB581" s="24"/>
      <c r="CC581" s="29"/>
      <c r="CD581" s="61" t="str">
        <f t="shared" si="248"/>
        <v>Compléter la colonne M</v>
      </c>
      <c r="CE581" s="62"/>
      <c r="CF581" s="29"/>
      <c r="CG581" s="205" t="str">
        <f>IF($M581="","Compléter la colonne M",IF(CE581="","Compléter la part variable",IF($M581=Données!$I$3,CE581,IF(AND($M581=Données!$I$2,CF581=""),"Compléter la colonne précédente",IF(CE581-CF581&lt;=0,0,IF(CF581&gt;=144.44,CE581-144.44,CE581-CF581))))))</f>
        <v>Compléter la colonne M</v>
      </c>
      <c r="CH581" s="197" t="str">
        <f>IF(CE581="","Compléter la part variable",IF(AND($M581=Données!$I$2,CF581=""),"Compléter mont. unit. versé pour le BTE",IF(CG581-$C$6&lt;0,0,CG581-$C$6)))</f>
        <v>Compléter la part variable</v>
      </c>
      <c r="CI581" s="192" t="str">
        <f t="shared" si="236"/>
        <v>Date signature contrat absente ou non conforme</v>
      </c>
      <c r="CJ581" s="24"/>
      <c r="CK581" s="29"/>
      <c r="CL581" s="61" t="str">
        <f t="shared" si="249"/>
        <v>Compléter la colonne M</v>
      </c>
      <c r="CM581" s="62"/>
      <c r="CN581" s="29"/>
      <c r="CO581" s="205" t="str">
        <f>IF($M581="","Compléter la colonne M",IF(CM581="","Compléter la part variable",IF($M581=Données!$I$3,CM581,IF(AND($M581=Données!$I$2,CN581=""),"Compléter la colonne précédente",IF(CM581-CN581&lt;=0,0,IF(CN581&gt;=144.44,CM581-144.44,CM581-CN581))))))</f>
        <v>Compléter la colonne M</v>
      </c>
      <c r="CP581" s="197" t="str">
        <f>IF(CM581="","Compléter la part variable",IF(AND($M581=Données!$I$2,CN581=""),"Compléter mont. unit. versé pour le BTE",IF(CO581-$C$6&lt;0,0,CO581-$C$6)))</f>
        <v>Compléter la part variable</v>
      </c>
      <c r="CQ581" s="192" t="str">
        <f t="shared" si="237"/>
        <v>Date signature contrat absente ou non conforme</v>
      </c>
      <c r="CR581" s="24"/>
      <c r="CS581" s="29"/>
      <c r="CT581" s="61" t="str">
        <f t="shared" si="250"/>
        <v>Compléter la colonne M</v>
      </c>
      <c r="CU581" s="62"/>
      <c r="CV581" s="29"/>
      <c r="CW581" s="205" t="str">
        <f>IF($M581="","Compléter la colonne M",IF(CU581="","Compléter la part variable",IF($M581=Données!$I$3,CU581,IF(AND($M581=Données!$I$2,CV581=""),"Compléter la colonne précédente",IF(CU581-CV581&lt;=0,0,IF(CV581&gt;=144.44,CU581-144.44,CU581-CV581))))))</f>
        <v>Compléter la colonne M</v>
      </c>
      <c r="CX581" s="197" t="str">
        <f>IF(CU581="","Compléter la part variable",IF(AND($M581=Données!$I$2,CV581=""),"Compléter mont. unit. versé pour le BTE",IF(CW581-$C$6&lt;0,0,CW581-$C$6)))</f>
        <v>Compléter la part variable</v>
      </c>
      <c r="CY581" s="192" t="str">
        <f t="shared" si="238"/>
        <v>Date signature contrat absente ou non conforme</v>
      </c>
      <c r="CZ581" s="24"/>
      <c r="DA581" s="29"/>
      <c r="DB581" s="61" t="str">
        <f t="shared" si="251"/>
        <v>Compléter la colonne M</v>
      </c>
      <c r="DC581" s="62"/>
      <c r="DD581" s="29"/>
      <c r="DE581" s="205" t="str">
        <f>IF($M581="","Compléter la colonne M",IF(DC581="","Compléter la part variable",IF($M581=Données!$I$3,DC581,IF(AND($M581=Données!$I$2,DD581=""),"Compléter la colonne précédente",IF(DC581-DD581&lt;=0,0,IF(DD581&gt;=144.44,DC581-144.44,DC581-DD581))))))</f>
        <v>Compléter la colonne M</v>
      </c>
      <c r="DF581" s="197" t="str">
        <f>IF(DC581="","Compléter la part variable",IF(AND($M581=Données!$I$2,DD581=""),"Compléter mont. unit. versé pour le BTE",IF(DE581-$C$6&lt;0,0,DE581-$C$6)))</f>
        <v>Compléter la part variable</v>
      </c>
      <c r="DG581" s="192" t="str">
        <f t="shared" si="239"/>
        <v>Date signature contrat absente ou non conforme</v>
      </c>
      <c r="DH581" s="106" t="str">
        <f t="shared" si="226"/>
        <v>Remplir les colonnes M,N, Q et P</v>
      </c>
      <c r="DI581" s="153" t="str">
        <f t="shared" si="227"/>
        <v>Remplir les colonnes M, N, Q et P</v>
      </c>
      <c r="DJ581" s="28" t="str">
        <f t="shared" si="228"/>
        <v>Remplir les colonnes M, N, Q et P</v>
      </c>
      <c r="DK581"/>
      <c r="DL581"/>
    </row>
    <row r="582" spans="1:116" x14ac:dyDescent="0.3">
      <c r="A582" s="132"/>
      <c r="B582" s="165"/>
      <c r="C582" s="43"/>
      <c r="D582" s="43"/>
      <c r="E582" s="43"/>
      <c r="F582" s="43"/>
      <c r="G582" s="133"/>
      <c r="H582" s="59"/>
      <c r="I582" s="29"/>
      <c r="J582" s="167"/>
      <c r="K582" s="167"/>
      <c r="L582" s="168"/>
      <c r="M582" s="141"/>
      <c r="N582" s="119"/>
      <c r="O582" s="69"/>
      <c r="P582" s="69"/>
      <c r="Q582" s="145"/>
      <c r="R582" s="24"/>
      <c r="S582" s="29"/>
      <c r="T582" s="61" t="str">
        <f t="shared" si="240"/>
        <v>Compléter la colonne M</v>
      </c>
      <c r="U582" s="62"/>
      <c r="V582" s="103" t="str">
        <f t="shared" si="224"/>
        <v>Compléter la colonne précédente</v>
      </c>
      <c r="W582" s="192" t="str">
        <f t="shared" si="225"/>
        <v>Date signature contrat absente ou non conforme</v>
      </c>
      <c r="X582" s="24"/>
      <c r="Y582" s="29"/>
      <c r="Z582" s="61" t="str">
        <f t="shared" si="241"/>
        <v>Compléter la colonne M</v>
      </c>
      <c r="AA582" s="62"/>
      <c r="AB582" s="29"/>
      <c r="AC582" s="205" t="str">
        <f>IF($M582="","Compléter la colonne M",IF(AA582="","Compléter la part variable",IF($M582=Données!$I$3,AA582,IF(AND($M582=Données!$I$2,AB582=""),"Compléter la colonne précédente",IF(AA582-AB582&lt;=0,0,IF(AB582&gt;=144.44,AA582-144.44,AA582-AB582))))))</f>
        <v>Compléter la colonne M</v>
      </c>
      <c r="AD582" s="197" t="str">
        <f>IF(AA582="","Compléter la part variable",IF(AND($M582=Données!$I$2,AB582=""),"Compléter mont. unit. versé pour le BTE",IF(AC582-$C$6&lt;0,0,AC582-$C$6)))</f>
        <v>Compléter la part variable</v>
      </c>
      <c r="AE582" s="192" t="str">
        <f t="shared" si="229"/>
        <v>Date signature contrat absente ou non conforme</v>
      </c>
      <c r="AF582" s="24"/>
      <c r="AG582" s="29"/>
      <c r="AH582" s="61" t="str">
        <f t="shared" si="242"/>
        <v>Compléter la colonne M</v>
      </c>
      <c r="AI582" s="62"/>
      <c r="AJ582" s="29"/>
      <c r="AK582" s="205" t="str">
        <f>IF($M582="","Compléter la colonne M",IF(AI582="","Compléter la part variable",IF($M582=Données!$I$3,AI582,IF(AND($M582=Données!$I$2,AJ582=""),"Compléter la colonne précédente",IF(AI582-AJ582&lt;=0,0,IF(AJ582&gt;=144.44,AI582-144.44,AI582-AJ582))))))</f>
        <v>Compléter la colonne M</v>
      </c>
      <c r="AL582" s="197" t="str">
        <f>IF(AI582="","Compléter la part variable",IF(AND($M582=Données!$I$2,AJ582=""),"Compléter mont. unit. versé pour le BTE",IF(AK582-$C$6&lt;0,0,AK582-$C$6)))</f>
        <v>Compléter la part variable</v>
      </c>
      <c r="AM582" s="192" t="str">
        <f t="shared" si="230"/>
        <v>Date signature contrat absente ou non conforme</v>
      </c>
      <c r="AN582" s="24"/>
      <c r="AO582" s="29"/>
      <c r="AP582" s="61" t="str">
        <f t="shared" si="243"/>
        <v>Compléter la colonne M</v>
      </c>
      <c r="AQ582" s="62"/>
      <c r="AR582" s="29"/>
      <c r="AS582" s="205" t="str">
        <f>IF($M582="","Compléter la colonne M",IF(AQ582="","Compléter la part variable",IF($M582=Données!$I$3,AQ582,IF(AND($M582=Données!$I$2,AR582=""),"Compléter la colonne précédente",IF(AQ582-AR582&lt;=0,0,IF(AR582&gt;=144.44,AQ582-144.44,AQ582-AR582))))))</f>
        <v>Compléter la colonne M</v>
      </c>
      <c r="AT582" s="197" t="str">
        <f>IF(AQ582="","Compléter la part variable",IF(AND($M582=Données!$I$2,AR582=""),"Compléter mont. unit. versé pour le BTE",IF(AS582-$C$6&lt;0,0,AS582-$C$6)))</f>
        <v>Compléter la part variable</v>
      </c>
      <c r="AU582" s="192" t="str">
        <f t="shared" si="231"/>
        <v>Date signature contrat absente ou non conforme</v>
      </c>
      <c r="AV582" s="24"/>
      <c r="AW582" s="29"/>
      <c r="AX582" s="61" t="str">
        <f t="shared" si="244"/>
        <v>Compléter la colonne M</v>
      </c>
      <c r="AY582" s="62"/>
      <c r="AZ582" s="29"/>
      <c r="BA582" s="205" t="str">
        <f>IF($M582="","Compléter la colonne M",IF(AY582="","Compléter la part variable",IF($M582=Données!$I$3,AY582,IF(AND($M582=Données!$I$2,AZ582=""),"Compléter la colonne précédente",IF(AY582-AZ582&lt;=0,0,IF(AZ582&gt;=144.44,AY582-144.44,AY582-AZ582))))))</f>
        <v>Compléter la colonne M</v>
      </c>
      <c r="BB582" s="197" t="str">
        <f>IF(AY582="","Compléter la part variable",IF(AND($M582=Données!$I$2,AZ582=""),"Compléter mont. unit. versé pour le BTE",IF(BA582-$C$6&lt;0,0,BA582-$C$6)))</f>
        <v>Compléter la part variable</v>
      </c>
      <c r="BC582" s="192" t="str">
        <f t="shared" si="232"/>
        <v>Date signature contrat absente ou non conforme</v>
      </c>
      <c r="BD582" s="24"/>
      <c r="BE582" s="29"/>
      <c r="BF582" s="61" t="str">
        <f t="shared" si="245"/>
        <v>Compléter la colonne M</v>
      </c>
      <c r="BG582" s="62"/>
      <c r="BH582" s="29"/>
      <c r="BI582" s="205" t="str">
        <f>IF($M582="","Compléter la colonne M",IF(BG582="","Compléter la part variable",IF($M582=Données!$I$3,BG582,IF(AND($M582=Données!$I$2,BH582=""),"Compléter la colonne précédente",IF(BG582-BH582&lt;=0,0,IF(BH582&gt;=144.44,BG582-144.44,BG582-BH582))))))</f>
        <v>Compléter la colonne M</v>
      </c>
      <c r="BJ582" s="197" t="str">
        <f>IF(BG582="","Compléter la part variable",IF(AND($M582=Données!$I$2,BH582=""),"Compléter mont. unit. versé pour le BTE",IF(BI582-$C$6&lt;0,0,BI582-$C$6)))</f>
        <v>Compléter la part variable</v>
      </c>
      <c r="BK582" s="192" t="str">
        <f t="shared" si="233"/>
        <v>Date signature contrat absente ou non conforme</v>
      </c>
      <c r="BL582" s="24"/>
      <c r="BM582" s="29"/>
      <c r="BN582" s="61" t="str">
        <f t="shared" si="246"/>
        <v>Compléter la colonne M</v>
      </c>
      <c r="BO582" s="62"/>
      <c r="BP582" s="29"/>
      <c r="BQ582" s="205" t="str">
        <f>IF($M582="","Compléter la colonne M",IF(BO582="","Compléter la part variable",IF($M582=Données!$I$3,BO582,IF(AND($M582=Données!$I$2,BP582=""),"Compléter la colonne précédente",IF(BO582-BP582&lt;=0,0,IF(BP582&gt;=144.44,BO582-144.44,BO582-BP582))))))</f>
        <v>Compléter la colonne M</v>
      </c>
      <c r="BR582" s="197" t="str">
        <f>IF(BO582="","Compléter la part variable",IF(AND($M582=Données!$I$2,BP582=""),"Compléter mont. unit. versé pour le BTE",IF(BQ582-$C$6&lt;0,0,BQ582-$C$6)))</f>
        <v>Compléter la part variable</v>
      </c>
      <c r="BS582" s="192" t="str">
        <f t="shared" si="234"/>
        <v>Date signature contrat absente ou non conforme</v>
      </c>
      <c r="BT582" s="24"/>
      <c r="BU582" s="29"/>
      <c r="BV582" s="61" t="str">
        <f t="shared" si="247"/>
        <v>Compléter la colonne M</v>
      </c>
      <c r="BW582" s="62"/>
      <c r="BX582" s="29"/>
      <c r="BY582" s="205" t="str">
        <f>IF($M582="","Compléter la colonne M",IF(BW582="","Compléter la part variable",IF($M582=Données!$I$3,BW582,IF(AND($M582=Données!$I$2,BX582=""),"Compléter la colonne précédente",IF(BW582-BX582&lt;=0,0,IF(BX582&gt;=144.44,BW582-144.44,BW582-BX582))))))</f>
        <v>Compléter la colonne M</v>
      </c>
      <c r="BZ582" s="197" t="str">
        <f>IF(BW582="","Compléter la part variable",IF(AND($M582=Données!$I$2,BX582=""),"Compléter mont. unit. versé pour le BTE",IF(BY582-$C$6&lt;0,0,BY582-$C$6)))</f>
        <v>Compléter la part variable</v>
      </c>
      <c r="CA582" s="192" t="str">
        <f t="shared" si="235"/>
        <v>Date signature contrat absente ou non conforme</v>
      </c>
      <c r="CB582" s="24"/>
      <c r="CC582" s="29"/>
      <c r="CD582" s="61" t="str">
        <f t="shared" si="248"/>
        <v>Compléter la colonne M</v>
      </c>
      <c r="CE582" s="62"/>
      <c r="CF582" s="29"/>
      <c r="CG582" s="205" t="str">
        <f>IF($M582="","Compléter la colonne M",IF(CE582="","Compléter la part variable",IF($M582=Données!$I$3,CE582,IF(AND($M582=Données!$I$2,CF582=""),"Compléter la colonne précédente",IF(CE582-CF582&lt;=0,0,IF(CF582&gt;=144.44,CE582-144.44,CE582-CF582))))))</f>
        <v>Compléter la colonne M</v>
      </c>
      <c r="CH582" s="197" t="str">
        <f>IF(CE582="","Compléter la part variable",IF(AND($M582=Données!$I$2,CF582=""),"Compléter mont. unit. versé pour le BTE",IF(CG582-$C$6&lt;0,0,CG582-$C$6)))</f>
        <v>Compléter la part variable</v>
      </c>
      <c r="CI582" s="192" t="str">
        <f t="shared" si="236"/>
        <v>Date signature contrat absente ou non conforme</v>
      </c>
      <c r="CJ582" s="24"/>
      <c r="CK582" s="29"/>
      <c r="CL582" s="61" t="str">
        <f t="shared" si="249"/>
        <v>Compléter la colonne M</v>
      </c>
      <c r="CM582" s="62"/>
      <c r="CN582" s="29"/>
      <c r="CO582" s="205" t="str">
        <f>IF($M582="","Compléter la colonne M",IF(CM582="","Compléter la part variable",IF($M582=Données!$I$3,CM582,IF(AND($M582=Données!$I$2,CN582=""),"Compléter la colonne précédente",IF(CM582-CN582&lt;=0,0,IF(CN582&gt;=144.44,CM582-144.44,CM582-CN582))))))</f>
        <v>Compléter la colonne M</v>
      </c>
      <c r="CP582" s="197" t="str">
        <f>IF(CM582="","Compléter la part variable",IF(AND($M582=Données!$I$2,CN582=""),"Compléter mont. unit. versé pour le BTE",IF(CO582-$C$6&lt;0,0,CO582-$C$6)))</f>
        <v>Compléter la part variable</v>
      </c>
      <c r="CQ582" s="192" t="str">
        <f t="shared" si="237"/>
        <v>Date signature contrat absente ou non conforme</v>
      </c>
      <c r="CR582" s="24"/>
      <c r="CS582" s="29"/>
      <c r="CT582" s="61" t="str">
        <f t="shared" si="250"/>
        <v>Compléter la colonne M</v>
      </c>
      <c r="CU582" s="62"/>
      <c r="CV582" s="29"/>
      <c r="CW582" s="205" t="str">
        <f>IF($M582="","Compléter la colonne M",IF(CU582="","Compléter la part variable",IF($M582=Données!$I$3,CU582,IF(AND($M582=Données!$I$2,CV582=""),"Compléter la colonne précédente",IF(CU582-CV582&lt;=0,0,IF(CV582&gt;=144.44,CU582-144.44,CU582-CV582))))))</f>
        <v>Compléter la colonne M</v>
      </c>
      <c r="CX582" s="197" t="str">
        <f>IF(CU582="","Compléter la part variable",IF(AND($M582=Données!$I$2,CV582=""),"Compléter mont. unit. versé pour le BTE",IF(CW582-$C$6&lt;0,0,CW582-$C$6)))</f>
        <v>Compléter la part variable</v>
      </c>
      <c r="CY582" s="192" t="str">
        <f t="shared" si="238"/>
        <v>Date signature contrat absente ou non conforme</v>
      </c>
      <c r="CZ582" s="24"/>
      <c r="DA582" s="29"/>
      <c r="DB582" s="61" t="str">
        <f t="shared" si="251"/>
        <v>Compléter la colonne M</v>
      </c>
      <c r="DC582" s="62"/>
      <c r="DD582" s="29"/>
      <c r="DE582" s="205" t="str">
        <f>IF($M582="","Compléter la colonne M",IF(DC582="","Compléter la part variable",IF($M582=Données!$I$3,DC582,IF(AND($M582=Données!$I$2,DD582=""),"Compléter la colonne précédente",IF(DC582-DD582&lt;=0,0,IF(DD582&gt;=144.44,DC582-144.44,DC582-DD582))))))</f>
        <v>Compléter la colonne M</v>
      </c>
      <c r="DF582" s="197" t="str">
        <f>IF(DC582="","Compléter la part variable",IF(AND($M582=Données!$I$2,DD582=""),"Compléter mont. unit. versé pour le BTE",IF(DE582-$C$6&lt;0,0,DE582-$C$6)))</f>
        <v>Compléter la part variable</v>
      </c>
      <c r="DG582" s="192" t="str">
        <f t="shared" si="239"/>
        <v>Date signature contrat absente ou non conforme</v>
      </c>
      <c r="DH582" s="106" t="str">
        <f t="shared" si="226"/>
        <v>Remplir les colonnes M,N, Q et P</v>
      </c>
      <c r="DI582" s="153" t="str">
        <f t="shared" si="227"/>
        <v>Remplir les colonnes M, N, Q et P</v>
      </c>
      <c r="DJ582" s="28" t="str">
        <f t="shared" si="228"/>
        <v>Remplir les colonnes M, N, Q et P</v>
      </c>
      <c r="DK582"/>
      <c r="DL582"/>
    </row>
    <row r="583" spans="1:116" x14ac:dyDescent="0.3">
      <c r="A583" s="132"/>
      <c r="B583" s="165"/>
      <c r="C583" s="43"/>
      <c r="D583" s="43"/>
      <c r="E583" s="43"/>
      <c r="F583" s="43"/>
      <c r="G583" s="133"/>
      <c r="H583" s="59"/>
      <c r="I583" s="29"/>
      <c r="J583" s="167"/>
      <c r="K583" s="167"/>
      <c r="L583" s="168"/>
      <c r="M583" s="141"/>
      <c r="N583" s="119"/>
      <c r="O583" s="69"/>
      <c r="P583" s="69"/>
      <c r="Q583" s="145"/>
      <c r="R583" s="24"/>
      <c r="S583" s="29"/>
      <c r="T583" s="61" t="str">
        <f t="shared" si="240"/>
        <v>Compléter la colonne M</v>
      </c>
      <c r="U583" s="62"/>
      <c r="V583" s="103" t="str">
        <f t="shared" si="224"/>
        <v>Compléter la colonne précédente</v>
      </c>
      <c r="W583" s="192" t="str">
        <f t="shared" si="225"/>
        <v>Date signature contrat absente ou non conforme</v>
      </c>
      <c r="X583" s="24"/>
      <c r="Y583" s="29"/>
      <c r="Z583" s="61" t="str">
        <f t="shared" si="241"/>
        <v>Compléter la colonne M</v>
      </c>
      <c r="AA583" s="62"/>
      <c r="AB583" s="29"/>
      <c r="AC583" s="205" t="str">
        <f>IF($M583="","Compléter la colonne M",IF(AA583="","Compléter la part variable",IF($M583=Données!$I$3,AA583,IF(AND($M583=Données!$I$2,AB583=""),"Compléter la colonne précédente",IF(AA583-AB583&lt;=0,0,IF(AB583&gt;=144.44,AA583-144.44,AA583-AB583))))))</f>
        <v>Compléter la colonne M</v>
      </c>
      <c r="AD583" s="197" t="str">
        <f>IF(AA583="","Compléter la part variable",IF(AND($M583=Données!$I$2,AB583=""),"Compléter mont. unit. versé pour le BTE",IF(AC583-$C$6&lt;0,0,AC583-$C$6)))</f>
        <v>Compléter la part variable</v>
      </c>
      <c r="AE583" s="192" t="str">
        <f t="shared" si="229"/>
        <v>Date signature contrat absente ou non conforme</v>
      </c>
      <c r="AF583" s="24"/>
      <c r="AG583" s="29"/>
      <c r="AH583" s="61" t="str">
        <f t="shared" si="242"/>
        <v>Compléter la colonne M</v>
      </c>
      <c r="AI583" s="62"/>
      <c r="AJ583" s="29"/>
      <c r="AK583" s="205" t="str">
        <f>IF($M583="","Compléter la colonne M",IF(AI583="","Compléter la part variable",IF($M583=Données!$I$3,AI583,IF(AND($M583=Données!$I$2,AJ583=""),"Compléter la colonne précédente",IF(AI583-AJ583&lt;=0,0,IF(AJ583&gt;=144.44,AI583-144.44,AI583-AJ583))))))</f>
        <v>Compléter la colonne M</v>
      </c>
      <c r="AL583" s="197" t="str">
        <f>IF(AI583="","Compléter la part variable",IF(AND($M583=Données!$I$2,AJ583=""),"Compléter mont. unit. versé pour le BTE",IF(AK583-$C$6&lt;0,0,AK583-$C$6)))</f>
        <v>Compléter la part variable</v>
      </c>
      <c r="AM583" s="192" t="str">
        <f t="shared" si="230"/>
        <v>Date signature contrat absente ou non conforme</v>
      </c>
      <c r="AN583" s="24"/>
      <c r="AO583" s="29"/>
      <c r="AP583" s="61" t="str">
        <f t="shared" si="243"/>
        <v>Compléter la colonne M</v>
      </c>
      <c r="AQ583" s="62"/>
      <c r="AR583" s="29"/>
      <c r="AS583" s="205" t="str">
        <f>IF($M583="","Compléter la colonne M",IF(AQ583="","Compléter la part variable",IF($M583=Données!$I$3,AQ583,IF(AND($M583=Données!$I$2,AR583=""),"Compléter la colonne précédente",IF(AQ583-AR583&lt;=0,0,IF(AR583&gt;=144.44,AQ583-144.44,AQ583-AR583))))))</f>
        <v>Compléter la colonne M</v>
      </c>
      <c r="AT583" s="197" t="str">
        <f>IF(AQ583="","Compléter la part variable",IF(AND($M583=Données!$I$2,AR583=""),"Compléter mont. unit. versé pour le BTE",IF(AS583-$C$6&lt;0,0,AS583-$C$6)))</f>
        <v>Compléter la part variable</v>
      </c>
      <c r="AU583" s="192" t="str">
        <f t="shared" si="231"/>
        <v>Date signature contrat absente ou non conforme</v>
      </c>
      <c r="AV583" s="24"/>
      <c r="AW583" s="29"/>
      <c r="AX583" s="61" t="str">
        <f t="shared" si="244"/>
        <v>Compléter la colonne M</v>
      </c>
      <c r="AY583" s="62"/>
      <c r="AZ583" s="29"/>
      <c r="BA583" s="205" t="str">
        <f>IF($M583="","Compléter la colonne M",IF(AY583="","Compléter la part variable",IF($M583=Données!$I$3,AY583,IF(AND($M583=Données!$I$2,AZ583=""),"Compléter la colonne précédente",IF(AY583-AZ583&lt;=0,0,IF(AZ583&gt;=144.44,AY583-144.44,AY583-AZ583))))))</f>
        <v>Compléter la colonne M</v>
      </c>
      <c r="BB583" s="197" t="str">
        <f>IF(AY583="","Compléter la part variable",IF(AND($M583=Données!$I$2,AZ583=""),"Compléter mont. unit. versé pour le BTE",IF(BA583-$C$6&lt;0,0,BA583-$C$6)))</f>
        <v>Compléter la part variable</v>
      </c>
      <c r="BC583" s="192" t="str">
        <f t="shared" si="232"/>
        <v>Date signature contrat absente ou non conforme</v>
      </c>
      <c r="BD583" s="24"/>
      <c r="BE583" s="29"/>
      <c r="BF583" s="61" t="str">
        <f t="shared" si="245"/>
        <v>Compléter la colonne M</v>
      </c>
      <c r="BG583" s="62"/>
      <c r="BH583" s="29"/>
      <c r="BI583" s="205" t="str">
        <f>IF($M583="","Compléter la colonne M",IF(BG583="","Compléter la part variable",IF($M583=Données!$I$3,BG583,IF(AND($M583=Données!$I$2,BH583=""),"Compléter la colonne précédente",IF(BG583-BH583&lt;=0,0,IF(BH583&gt;=144.44,BG583-144.44,BG583-BH583))))))</f>
        <v>Compléter la colonne M</v>
      </c>
      <c r="BJ583" s="197" t="str">
        <f>IF(BG583="","Compléter la part variable",IF(AND($M583=Données!$I$2,BH583=""),"Compléter mont. unit. versé pour le BTE",IF(BI583-$C$6&lt;0,0,BI583-$C$6)))</f>
        <v>Compléter la part variable</v>
      </c>
      <c r="BK583" s="192" t="str">
        <f t="shared" si="233"/>
        <v>Date signature contrat absente ou non conforme</v>
      </c>
      <c r="BL583" s="24"/>
      <c r="BM583" s="29"/>
      <c r="BN583" s="61" t="str">
        <f t="shared" si="246"/>
        <v>Compléter la colonne M</v>
      </c>
      <c r="BO583" s="62"/>
      <c r="BP583" s="29"/>
      <c r="BQ583" s="205" t="str">
        <f>IF($M583="","Compléter la colonne M",IF(BO583="","Compléter la part variable",IF($M583=Données!$I$3,BO583,IF(AND($M583=Données!$I$2,BP583=""),"Compléter la colonne précédente",IF(BO583-BP583&lt;=0,0,IF(BP583&gt;=144.44,BO583-144.44,BO583-BP583))))))</f>
        <v>Compléter la colonne M</v>
      </c>
      <c r="BR583" s="197" t="str">
        <f>IF(BO583="","Compléter la part variable",IF(AND($M583=Données!$I$2,BP583=""),"Compléter mont. unit. versé pour le BTE",IF(BQ583-$C$6&lt;0,0,BQ583-$C$6)))</f>
        <v>Compléter la part variable</v>
      </c>
      <c r="BS583" s="192" t="str">
        <f t="shared" si="234"/>
        <v>Date signature contrat absente ou non conforme</v>
      </c>
      <c r="BT583" s="24"/>
      <c r="BU583" s="29"/>
      <c r="BV583" s="61" t="str">
        <f t="shared" si="247"/>
        <v>Compléter la colonne M</v>
      </c>
      <c r="BW583" s="62"/>
      <c r="BX583" s="29"/>
      <c r="BY583" s="205" t="str">
        <f>IF($M583="","Compléter la colonne M",IF(BW583="","Compléter la part variable",IF($M583=Données!$I$3,BW583,IF(AND($M583=Données!$I$2,BX583=""),"Compléter la colonne précédente",IF(BW583-BX583&lt;=0,0,IF(BX583&gt;=144.44,BW583-144.44,BW583-BX583))))))</f>
        <v>Compléter la colonne M</v>
      </c>
      <c r="BZ583" s="197" t="str">
        <f>IF(BW583="","Compléter la part variable",IF(AND($M583=Données!$I$2,BX583=""),"Compléter mont. unit. versé pour le BTE",IF(BY583-$C$6&lt;0,0,BY583-$C$6)))</f>
        <v>Compléter la part variable</v>
      </c>
      <c r="CA583" s="192" t="str">
        <f t="shared" si="235"/>
        <v>Date signature contrat absente ou non conforme</v>
      </c>
      <c r="CB583" s="24"/>
      <c r="CC583" s="29"/>
      <c r="CD583" s="61" t="str">
        <f t="shared" si="248"/>
        <v>Compléter la colonne M</v>
      </c>
      <c r="CE583" s="62"/>
      <c r="CF583" s="29"/>
      <c r="CG583" s="205" t="str">
        <f>IF($M583="","Compléter la colonne M",IF(CE583="","Compléter la part variable",IF($M583=Données!$I$3,CE583,IF(AND($M583=Données!$I$2,CF583=""),"Compléter la colonne précédente",IF(CE583-CF583&lt;=0,0,IF(CF583&gt;=144.44,CE583-144.44,CE583-CF583))))))</f>
        <v>Compléter la colonne M</v>
      </c>
      <c r="CH583" s="197" t="str">
        <f>IF(CE583="","Compléter la part variable",IF(AND($M583=Données!$I$2,CF583=""),"Compléter mont. unit. versé pour le BTE",IF(CG583-$C$6&lt;0,0,CG583-$C$6)))</f>
        <v>Compléter la part variable</v>
      </c>
      <c r="CI583" s="192" t="str">
        <f t="shared" si="236"/>
        <v>Date signature contrat absente ou non conforme</v>
      </c>
      <c r="CJ583" s="24"/>
      <c r="CK583" s="29"/>
      <c r="CL583" s="61" t="str">
        <f t="shared" si="249"/>
        <v>Compléter la colonne M</v>
      </c>
      <c r="CM583" s="62"/>
      <c r="CN583" s="29"/>
      <c r="CO583" s="205" t="str">
        <f>IF($M583="","Compléter la colonne M",IF(CM583="","Compléter la part variable",IF($M583=Données!$I$3,CM583,IF(AND($M583=Données!$I$2,CN583=""),"Compléter la colonne précédente",IF(CM583-CN583&lt;=0,0,IF(CN583&gt;=144.44,CM583-144.44,CM583-CN583))))))</f>
        <v>Compléter la colonne M</v>
      </c>
      <c r="CP583" s="197" t="str">
        <f>IF(CM583="","Compléter la part variable",IF(AND($M583=Données!$I$2,CN583=""),"Compléter mont. unit. versé pour le BTE",IF(CO583-$C$6&lt;0,0,CO583-$C$6)))</f>
        <v>Compléter la part variable</v>
      </c>
      <c r="CQ583" s="192" t="str">
        <f t="shared" si="237"/>
        <v>Date signature contrat absente ou non conforme</v>
      </c>
      <c r="CR583" s="24"/>
      <c r="CS583" s="29"/>
      <c r="CT583" s="61" t="str">
        <f t="shared" si="250"/>
        <v>Compléter la colonne M</v>
      </c>
      <c r="CU583" s="62"/>
      <c r="CV583" s="29"/>
      <c r="CW583" s="205" t="str">
        <f>IF($M583="","Compléter la colonne M",IF(CU583="","Compléter la part variable",IF($M583=Données!$I$3,CU583,IF(AND($M583=Données!$I$2,CV583=""),"Compléter la colonne précédente",IF(CU583-CV583&lt;=0,0,IF(CV583&gt;=144.44,CU583-144.44,CU583-CV583))))))</f>
        <v>Compléter la colonne M</v>
      </c>
      <c r="CX583" s="197" t="str">
        <f>IF(CU583="","Compléter la part variable",IF(AND($M583=Données!$I$2,CV583=""),"Compléter mont. unit. versé pour le BTE",IF(CW583-$C$6&lt;0,0,CW583-$C$6)))</f>
        <v>Compléter la part variable</v>
      </c>
      <c r="CY583" s="192" t="str">
        <f t="shared" si="238"/>
        <v>Date signature contrat absente ou non conforme</v>
      </c>
      <c r="CZ583" s="24"/>
      <c r="DA583" s="29"/>
      <c r="DB583" s="61" t="str">
        <f t="shared" si="251"/>
        <v>Compléter la colonne M</v>
      </c>
      <c r="DC583" s="62"/>
      <c r="DD583" s="29"/>
      <c r="DE583" s="205" t="str">
        <f>IF($M583="","Compléter la colonne M",IF(DC583="","Compléter la part variable",IF($M583=Données!$I$3,DC583,IF(AND($M583=Données!$I$2,DD583=""),"Compléter la colonne précédente",IF(DC583-DD583&lt;=0,0,IF(DD583&gt;=144.44,DC583-144.44,DC583-DD583))))))</f>
        <v>Compléter la colonne M</v>
      </c>
      <c r="DF583" s="197" t="str">
        <f>IF(DC583="","Compléter la part variable",IF(AND($M583=Données!$I$2,DD583=""),"Compléter mont. unit. versé pour le BTE",IF(DE583-$C$6&lt;0,0,DE583-$C$6)))</f>
        <v>Compléter la part variable</v>
      </c>
      <c r="DG583" s="192" t="str">
        <f t="shared" si="239"/>
        <v>Date signature contrat absente ou non conforme</v>
      </c>
      <c r="DH583" s="106" t="str">
        <f t="shared" si="226"/>
        <v>Remplir les colonnes M,N, Q et P</v>
      </c>
      <c r="DI583" s="153" t="str">
        <f t="shared" si="227"/>
        <v>Remplir les colonnes M, N, Q et P</v>
      </c>
      <c r="DJ583" s="28" t="str">
        <f t="shared" si="228"/>
        <v>Remplir les colonnes M, N, Q et P</v>
      </c>
      <c r="DK583"/>
      <c r="DL583"/>
    </row>
    <row r="584" spans="1:116" x14ac:dyDescent="0.3">
      <c r="A584" s="132"/>
      <c r="B584" s="165"/>
      <c r="C584" s="43"/>
      <c r="D584" s="43"/>
      <c r="E584" s="43"/>
      <c r="F584" s="43"/>
      <c r="G584" s="133"/>
      <c r="H584" s="59"/>
      <c r="I584" s="29"/>
      <c r="J584" s="167"/>
      <c r="K584" s="167"/>
      <c r="L584" s="168"/>
      <c r="M584" s="141"/>
      <c r="N584" s="119"/>
      <c r="O584" s="69"/>
      <c r="P584" s="69"/>
      <c r="Q584" s="145"/>
      <c r="R584" s="24"/>
      <c r="S584" s="29"/>
      <c r="T584" s="61" t="str">
        <f t="shared" si="240"/>
        <v>Compléter la colonne M</v>
      </c>
      <c r="U584" s="62"/>
      <c r="V584" s="103" t="str">
        <f t="shared" si="224"/>
        <v>Compléter la colonne précédente</v>
      </c>
      <c r="W584" s="192" t="str">
        <f t="shared" si="225"/>
        <v>Date signature contrat absente ou non conforme</v>
      </c>
      <c r="X584" s="24"/>
      <c r="Y584" s="29"/>
      <c r="Z584" s="61" t="str">
        <f t="shared" si="241"/>
        <v>Compléter la colonne M</v>
      </c>
      <c r="AA584" s="62"/>
      <c r="AB584" s="29"/>
      <c r="AC584" s="205" t="str">
        <f>IF($M584="","Compléter la colonne M",IF(AA584="","Compléter la part variable",IF($M584=Données!$I$3,AA584,IF(AND($M584=Données!$I$2,AB584=""),"Compléter la colonne précédente",IF(AA584-AB584&lt;=0,0,IF(AB584&gt;=144.44,AA584-144.44,AA584-AB584))))))</f>
        <v>Compléter la colonne M</v>
      </c>
      <c r="AD584" s="197" t="str">
        <f>IF(AA584="","Compléter la part variable",IF(AND($M584=Données!$I$2,AB584=""),"Compléter mont. unit. versé pour le BTE",IF(AC584-$C$6&lt;0,0,AC584-$C$6)))</f>
        <v>Compléter la part variable</v>
      </c>
      <c r="AE584" s="192" t="str">
        <f t="shared" si="229"/>
        <v>Date signature contrat absente ou non conforme</v>
      </c>
      <c r="AF584" s="24"/>
      <c r="AG584" s="29"/>
      <c r="AH584" s="61" t="str">
        <f t="shared" si="242"/>
        <v>Compléter la colonne M</v>
      </c>
      <c r="AI584" s="62"/>
      <c r="AJ584" s="29"/>
      <c r="AK584" s="205" t="str">
        <f>IF($M584="","Compléter la colonne M",IF(AI584="","Compléter la part variable",IF($M584=Données!$I$3,AI584,IF(AND($M584=Données!$I$2,AJ584=""),"Compléter la colonne précédente",IF(AI584-AJ584&lt;=0,0,IF(AJ584&gt;=144.44,AI584-144.44,AI584-AJ584))))))</f>
        <v>Compléter la colonne M</v>
      </c>
      <c r="AL584" s="197" t="str">
        <f>IF(AI584="","Compléter la part variable",IF(AND($M584=Données!$I$2,AJ584=""),"Compléter mont. unit. versé pour le BTE",IF(AK584-$C$6&lt;0,0,AK584-$C$6)))</f>
        <v>Compléter la part variable</v>
      </c>
      <c r="AM584" s="192" t="str">
        <f t="shared" si="230"/>
        <v>Date signature contrat absente ou non conforme</v>
      </c>
      <c r="AN584" s="24"/>
      <c r="AO584" s="29"/>
      <c r="AP584" s="61" t="str">
        <f t="shared" si="243"/>
        <v>Compléter la colonne M</v>
      </c>
      <c r="AQ584" s="62"/>
      <c r="AR584" s="29"/>
      <c r="AS584" s="205" t="str">
        <f>IF($M584="","Compléter la colonne M",IF(AQ584="","Compléter la part variable",IF($M584=Données!$I$3,AQ584,IF(AND($M584=Données!$I$2,AR584=""),"Compléter la colonne précédente",IF(AQ584-AR584&lt;=0,0,IF(AR584&gt;=144.44,AQ584-144.44,AQ584-AR584))))))</f>
        <v>Compléter la colonne M</v>
      </c>
      <c r="AT584" s="197" t="str">
        <f>IF(AQ584="","Compléter la part variable",IF(AND($M584=Données!$I$2,AR584=""),"Compléter mont. unit. versé pour le BTE",IF(AS584-$C$6&lt;0,0,AS584-$C$6)))</f>
        <v>Compléter la part variable</v>
      </c>
      <c r="AU584" s="192" t="str">
        <f t="shared" si="231"/>
        <v>Date signature contrat absente ou non conforme</v>
      </c>
      <c r="AV584" s="24"/>
      <c r="AW584" s="29"/>
      <c r="AX584" s="61" t="str">
        <f t="shared" si="244"/>
        <v>Compléter la colonne M</v>
      </c>
      <c r="AY584" s="62"/>
      <c r="AZ584" s="29"/>
      <c r="BA584" s="205" t="str">
        <f>IF($M584="","Compléter la colonne M",IF(AY584="","Compléter la part variable",IF($M584=Données!$I$3,AY584,IF(AND($M584=Données!$I$2,AZ584=""),"Compléter la colonne précédente",IF(AY584-AZ584&lt;=0,0,IF(AZ584&gt;=144.44,AY584-144.44,AY584-AZ584))))))</f>
        <v>Compléter la colonne M</v>
      </c>
      <c r="BB584" s="197" t="str">
        <f>IF(AY584="","Compléter la part variable",IF(AND($M584=Données!$I$2,AZ584=""),"Compléter mont. unit. versé pour le BTE",IF(BA584-$C$6&lt;0,0,BA584-$C$6)))</f>
        <v>Compléter la part variable</v>
      </c>
      <c r="BC584" s="192" t="str">
        <f t="shared" si="232"/>
        <v>Date signature contrat absente ou non conforme</v>
      </c>
      <c r="BD584" s="24"/>
      <c r="BE584" s="29"/>
      <c r="BF584" s="61" t="str">
        <f t="shared" si="245"/>
        <v>Compléter la colonne M</v>
      </c>
      <c r="BG584" s="62"/>
      <c r="BH584" s="29"/>
      <c r="BI584" s="205" t="str">
        <f>IF($M584="","Compléter la colonne M",IF(BG584="","Compléter la part variable",IF($M584=Données!$I$3,BG584,IF(AND($M584=Données!$I$2,BH584=""),"Compléter la colonne précédente",IF(BG584-BH584&lt;=0,0,IF(BH584&gt;=144.44,BG584-144.44,BG584-BH584))))))</f>
        <v>Compléter la colonne M</v>
      </c>
      <c r="BJ584" s="197" t="str">
        <f>IF(BG584="","Compléter la part variable",IF(AND($M584=Données!$I$2,BH584=""),"Compléter mont. unit. versé pour le BTE",IF(BI584-$C$6&lt;0,0,BI584-$C$6)))</f>
        <v>Compléter la part variable</v>
      </c>
      <c r="BK584" s="192" t="str">
        <f t="shared" si="233"/>
        <v>Date signature contrat absente ou non conforme</v>
      </c>
      <c r="BL584" s="24"/>
      <c r="BM584" s="29"/>
      <c r="BN584" s="61" t="str">
        <f t="shared" si="246"/>
        <v>Compléter la colonne M</v>
      </c>
      <c r="BO584" s="62"/>
      <c r="BP584" s="29"/>
      <c r="BQ584" s="205" t="str">
        <f>IF($M584="","Compléter la colonne M",IF(BO584="","Compléter la part variable",IF($M584=Données!$I$3,BO584,IF(AND($M584=Données!$I$2,BP584=""),"Compléter la colonne précédente",IF(BO584-BP584&lt;=0,0,IF(BP584&gt;=144.44,BO584-144.44,BO584-BP584))))))</f>
        <v>Compléter la colonne M</v>
      </c>
      <c r="BR584" s="197" t="str">
        <f>IF(BO584="","Compléter la part variable",IF(AND($M584=Données!$I$2,BP584=""),"Compléter mont. unit. versé pour le BTE",IF(BQ584-$C$6&lt;0,0,BQ584-$C$6)))</f>
        <v>Compléter la part variable</v>
      </c>
      <c r="BS584" s="192" t="str">
        <f t="shared" si="234"/>
        <v>Date signature contrat absente ou non conforme</v>
      </c>
      <c r="BT584" s="24"/>
      <c r="BU584" s="29"/>
      <c r="BV584" s="61" t="str">
        <f t="shared" si="247"/>
        <v>Compléter la colonne M</v>
      </c>
      <c r="BW584" s="62"/>
      <c r="BX584" s="29"/>
      <c r="BY584" s="205" t="str">
        <f>IF($M584="","Compléter la colonne M",IF(BW584="","Compléter la part variable",IF($M584=Données!$I$3,BW584,IF(AND($M584=Données!$I$2,BX584=""),"Compléter la colonne précédente",IF(BW584-BX584&lt;=0,0,IF(BX584&gt;=144.44,BW584-144.44,BW584-BX584))))))</f>
        <v>Compléter la colonne M</v>
      </c>
      <c r="BZ584" s="197" t="str">
        <f>IF(BW584="","Compléter la part variable",IF(AND($M584=Données!$I$2,BX584=""),"Compléter mont. unit. versé pour le BTE",IF(BY584-$C$6&lt;0,0,BY584-$C$6)))</f>
        <v>Compléter la part variable</v>
      </c>
      <c r="CA584" s="192" t="str">
        <f t="shared" si="235"/>
        <v>Date signature contrat absente ou non conforme</v>
      </c>
      <c r="CB584" s="24"/>
      <c r="CC584" s="29"/>
      <c r="CD584" s="61" t="str">
        <f t="shared" si="248"/>
        <v>Compléter la colonne M</v>
      </c>
      <c r="CE584" s="62"/>
      <c r="CF584" s="29"/>
      <c r="CG584" s="205" t="str">
        <f>IF($M584="","Compléter la colonne M",IF(CE584="","Compléter la part variable",IF($M584=Données!$I$3,CE584,IF(AND($M584=Données!$I$2,CF584=""),"Compléter la colonne précédente",IF(CE584-CF584&lt;=0,0,IF(CF584&gt;=144.44,CE584-144.44,CE584-CF584))))))</f>
        <v>Compléter la colonne M</v>
      </c>
      <c r="CH584" s="197" t="str">
        <f>IF(CE584="","Compléter la part variable",IF(AND($M584=Données!$I$2,CF584=""),"Compléter mont. unit. versé pour le BTE",IF(CG584-$C$6&lt;0,0,CG584-$C$6)))</f>
        <v>Compléter la part variable</v>
      </c>
      <c r="CI584" s="192" t="str">
        <f t="shared" si="236"/>
        <v>Date signature contrat absente ou non conforme</v>
      </c>
      <c r="CJ584" s="24"/>
      <c r="CK584" s="29"/>
      <c r="CL584" s="61" t="str">
        <f t="shared" si="249"/>
        <v>Compléter la colonne M</v>
      </c>
      <c r="CM584" s="62"/>
      <c r="CN584" s="29"/>
      <c r="CO584" s="205" t="str">
        <f>IF($M584="","Compléter la colonne M",IF(CM584="","Compléter la part variable",IF($M584=Données!$I$3,CM584,IF(AND($M584=Données!$I$2,CN584=""),"Compléter la colonne précédente",IF(CM584-CN584&lt;=0,0,IF(CN584&gt;=144.44,CM584-144.44,CM584-CN584))))))</f>
        <v>Compléter la colonne M</v>
      </c>
      <c r="CP584" s="197" t="str">
        <f>IF(CM584="","Compléter la part variable",IF(AND($M584=Données!$I$2,CN584=""),"Compléter mont. unit. versé pour le BTE",IF(CO584-$C$6&lt;0,0,CO584-$C$6)))</f>
        <v>Compléter la part variable</v>
      </c>
      <c r="CQ584" s="192" t="str">
        <f t="shared" si="237"/>
        <v>Date signature contrat absente ou non conforme</v>
      </c>
      <c r="CR584" s="24"/>
      <c r="CS584" s="29"/>
      <c r="CT584" s="61" t="str">
        <f t="shared" si="250"/>
        <v>Compléter la colonne M</v>
      </c>
      <c r="CU584" s="62"/>
      <c r="CV584" s="29"/>
      <c r="CW584" s="205" t="str">
        <f>IF($M584="","Compléter la colonne M",IF(CU584="","Compléter la part variable",IF($M584=Données!$I$3,CU584,IF(AND($M584=Données!$I$2,CV584=""),"Compléter la colonne précédente",IF(CU584-CV584&lt;=0,0,IF(CV584&gt;=144.44,CU584-144.44,CU584-CV584))))))</f>
        <v>Compléter la colonne M</v>
      </c>
      <c r="CX584" s="197" t="str">
        <f>IF(CU584="","Compléter la part variable",IF(AND($M584=Données!$I$2,CV584=""),"Compléter mont. unit. versé pour le BTE",IF(CW584-$C$6&lt;0,0,CW584-$C$6)))</f>
        <v>Compléter la part variable</v>
      </c>
      <c r="CY584" s="192" t="str">
        <f t="shared" si="238"/>
        <v>Date signature contrat absente ou non conforme</v>
      </c>
      <c r="CZ584" s="24"/>
      <c r="DA584" s="29"/>
      <c r="DB584" s="61" t="str">
        <f t="shared" si="251"/>
        <v>Compléter la colonne M</v>
      </c>
      <c r="DC584" s="62"/>
      <c r="DD584" s="29"/>
      <c r="DE584" s="205" t="str">
        <f>IF($M584="","Compléter la colonne M",IF(DC584="","Compléter la part variable",IF($M584=Données!$I$3,DC584,IF(AND($M584=Données!$I$2,DD584=""),"Compléter la colonne précédente",IF(DC584-DD584&lt;=0,0,IF(DD584&gt;=144.44,DC584-144.44,DC584-DD584))))))</f>
        <v>Compléter la colonne M</v>
      </c>
      <c r="DF584" s="197" t="str">
        <f>IF(DC584="","Compléter la part variable",IF(AND($M584=Données!$I$2,DD584=""),"Compléter mont. unit. versé pour le BTE",IF(DE584-$C$6&lt;0,0,DE584-$C$6)))</f>
        <v>Compléter la part variable</v>
      </c>
      <c r="DG584" s="192" t="str">
        <f t="shared" si="239"/>
        <v>Date signature contrat absente ou non conforme</v>
      </c>
      <c r="DH584" s="106" t="str">
        <f t="shared" si="226"/>
        <v>Remplir les colonnes M,N, Q et P</v>
      </c>
      <c r="DI584" s="153" t="str">
        <f t="shared" si="227"/>
        <v>Remplir les colonnes M, N, Q et P</v>
      </c>
      <c r="DJ584" s="28" t="str">
        <f t="shared" si="228"/>
        <v>Remplir les colonnes M, N, Q et P</v>
      </c>
      <c r="DK584"/>
      <c r="DL584"/>
    </row>
    <row r="585" spans="1:116" x14ac:dyDescent="0.3">
      <c r="A585" s="132"/>
      <c r="B585" s="165"/>
      <c r="C585" s="43"/>
      <c r="D585" s="43"/>
      <c r="E585" s="43"/>
      <c r="F585" s="43"/>
      <c r="G585" s="133"/>
      <c r="H585" s="59"/>
      <c r="I585" s="29"/>
      <c r="J585" s="167"/>
      <c r="K585" s="167"/>
      <c r="L585" s="168"/>
      <c r="M585" s="141"/>
      <c r="N585" s="119"/>
      <c r="O585" s="69"/>
      <c r="P585" s="69"/>
      <c r="Q585" s="145"/>
      <c r="R585" s="24"/>
      <c r="S585" s="29"/>
      <c r="T585" s="61" t="str">
        <f t="shared" si="240"/>
        <v>Compléter la colonne M</v>
      </c>
      <c r="U585" s="62"/>
      <c r="V585" s="103" t="str">
        <f t="shared" si="224"/>
        <v>Compléter la colonne précédente</v>
      </c>
      <c r="W585" s="192" t="str">
        <f t="shared" si="225"/>
        <v>Date signature contrat absente ou non conforme</v>
      </c>
      <c r="X585" s="24"/>
      <c r="Y585" s="29"/>
      <c r="Z585" s="61" t="str">
        <f t="shared" si="241"/>
        <v>Compléter la colonne M</v>
      </c>
      <c r="AA585" s="62"/>
      <c r="AB585" s="29"/>
      <c r="AC585" s="205" t="str">
        <f>IF($M585="","Compléter la colonne M",IF(AA585="","Compléter la part variable",IF($M585=Données!$I$3,AA585,IF(AND($M585=Données!$I$2,AB585=""),"Compléter la colonne précédente",IF(AA585-AB585&lt;=0,0,IF(AB585&gt;=144.44,AA585-144.44,AA585-AB585))))))</f>
        <v>Compléter la colonne M</v>
      </c>
      <c r="AD585" s="197" t="str">
        <f>IF(AA585="","Compléter la part variable",IF(AND($M585=Données!$I$2,AB585=""),"Compléter mont. unit. versé pour le BTE",IF(AC585-$C$6&lt;0,0,AC585-$C$6)))</f>
        <v>Compléter la part variable</v>
      </c>
      <c r="AE585" s="192" t="str">
        <f t="shared" si="229"/>
        <v>Date signature contrat absente ou non conforme</v>
      </c>
      <c r="AF585" s="24"/>
      <c r="AG585" s="29"/>
      <c r="AH585" s="61" t="str">
        <f t="shared" si="242"/>
        <v>Compléter la colonne M</v>
      </c>
      <c r="AI585" s="62"/>
      <c r="AJ585" s="29"/>
      <c r="AK585" s="205" t="str">
        <f>IF($M585="","Compléter la colonne M",IF(AI585="","Compléter la part variable",IF($M585=Données!$I$3,AI585,IF(AND($M585=Données!$I$2,AJ585=""),"Compléter la colonne précédente",IF(AI585-AJ585&lt;=0,0,IF(AJ585&gt;=144.44,AI585-144.44,AI585-AJ585))))))</f>
        <v>Compléter la colonne M</v>
      </c>
      <c r="AL585" s="197" t="str">
        <f>IF(AI585="","Compléter la part variable",IF(AND($M585=Données!$I$2,AJ585=""),"Compléter mont. unit. versé pour le BTE",IF(AK585-$C$6&lt;0,0,AK585-$C$6)))</f>
        <v>Compléter la part variable</v>
      </c>
      <c r="AM585" s="192" t="str">
        <f t="shared" si="230"/>
        <v>Date signature contrat absente ou non conforme</v>
      </c>
      <c r="AN585" s="24"/>
      <c r="AO585" s="29"/>
      <c r="AP585" s="61" t="str">
        <f t="shared" si="243"/>
        <v>Compléter la colonne M</v>
      </c>
      <c r="AQ585" s="62"/>
      <c r="AR585" s="29"/>
      <c r="AS585" s="205" t="str">
        <f>IF($M585="","Compléter la colonne M",IF(AQ585="","Compléter la part variable",IF($M585=Données!$I$3,AQ585,IF(AND($M585=Données!$I$2,AR585=""),"Compléter la colonne précédente",IF(AQ585-AR585&lt;=0,0,IF(AR585&gt;=144.44,AQ585-144.44,AQ585-AR585))))))</f>
        <v>Compléter la colonne M</v>
      </c>
      <c r="AT585" s="197" t="str">
        <f>IF(AQ585="","Compléter la part variable",IF(AND($M585=Données!$I$2,AR585=""),"Compléter mont. unit. versé pour le BTE",IF(AS585-$C$6&lt;0,0,AS585-$C$6)))</f>
        <v>Compléter la part variable</v>
      </c>
      <c r="AU585" s="192" t="str">
        <f t="shared" si="231"/>
        <v>Date signature contrat absente ou non conforme</v>
      </c>
      <c r="AV585" s="24"/>
      <c r="AW585" s="29"/>
      <c r="AX585" s="61" t="str">
        <f t="shared" si="244"/>
        <v>Compléter la colonne M</v>
      </c>
      <c r="AY585" s="62"/>
      <c r="AZ585" s="29"/>
      <c r="BA585" s="205" t="str">
        <f>IF($M585="","Compléter la colonne M",IF(AY585="","Compléter la part variable",IF($M585=Données!$I$3,AY585,IF(AND($M585=Données!$I$2,AZ585=""),"Compléter la colonne précédente",IF(AY585-AZ585&lt;=0,0,IF(AZ585&gt;=144.44,AY585-144.44,AY585-AZ585))))))</f>
        <v>Compléter la colonne M</v>
      </c>
      <c r="BB585" s="197" t="str">
        <f>IF(AY585="","Compléter la part variable",IF(AND($M585=Données!$I$2,AZ585=""),"Compléter mont. unit. versé pour le BTE",IF(BA585-$C$6&lt;0,0,BA585-$C$6)))</f>
        <v>Compléter la part variable</v>
      </c>
      <c r="BC585" s="192" t="str">
        <f t="shared" si="232"/>
        <v>Date signature contrat absente ou non conforme</v>
      </c>
      <c r="BD585" s="24"/>
      <c r="BE585" s="29"/>
      <c r="BF585" s="61" t="str">
        <f t="shared" si="245"/>
        <v>Compléter la colonne M</v>
      </c>
      <c r="BG585" s="62"/>
      <c r="BH585" s="29"/>
      <c r="BI585" s="205" t="str">
        <f>IF($M585="","Compléter la colonne M",IF(BG585="","Compléter la part variable",IF($M585=Données!$I$3,BG585,IF(AND($M585=Données!$I$2,BH585=""),"Compléter la colonne précédente",IF(BG585-BH585&lt;=0,0,IF(BH585&gt;=144.44,BG585-144.44,BG585-BH585))))))</f>
        <v>Compléter la colonne M</v>
      </c>
      <c r="BJ585" s="197" t="str">
        <f>IF(BG585="","Compléter la part variable",IF(AND($M585=Données!$I$2,BH585=""),"Compléter mont. unit. versé pour le BTE",IF(BI585-$C$6&lt;0,0,BI585-$C$6)))</f>
        <v>Compléter la part variable</v>
      </c>
      <c r="BK585" s="192" t="str">
        <f t="shared" si="233"/>
        <v>Date signature contrat absente ou non conforme</v>
      </c>
      <c r="BL585" s="24"/>
      <c r="BM585" s="29"/>
      <c r="BN585" s="61" t="str">
        <f t="shared" si="246"/>
        <v>Compléter la colonne M</v>
      </c>
      <c r="BO585" s="62"/>
      <c r="BP585" s="29"/>
      <c r="BQ585" s="205" t="str">
        <f>IF($M585="","Compléter la colonne M",IF(BO585="","Compléter la part variable",IF($M585=Données!$I$3,BO585,IF(AND($M585=Données!$I$2,BP585=""),"Compléter la colonne précédente",IF(BO585-BP585&lt;=0,0,IF(BP585&gt;=144.44,BO585-144.44,BO585-BP585))))))</f>
        <v>Compléter la colonne M</v>
      </c>
      <c r="BR585" s="197" t="str">
        <f>IF(BO585="","Compléter la part variable",IF(AND($M585=Données!$I$2,BP585=""),"Compléter mont. unit. versé pour le BTE",IF(BQ585-$C$6&lt;0,0,BQ585-$C$6)))</f>
        <v>Compléter la part variable</v>
      </c>
      <c r="BS585" s="192" t="str">
        <f t="shared" si="234"/>
        <v>Date signature contrat absente ou non conforme</v>
      </c>
      <c r="BT585" s="24"/>
      <c r="BU585" s="29"/>
      <c r="BV585" s="61" t="str">
        <f t="shared" si="247"/>
        <v>Compléter la colonne M</v>
      </c>
      <c r="BW585" s="62"/>
      <c r="BX585" s="29"/>
      <c r="BY585" s="205" t="str">
        <f>IF($M585="","Compléter la colonne M",IF(BW585="","Compléter la part variable",IF($M585=Données!$I$3,BW585,IF(AND($M585=Données!$I$2,BX585=""),"Compléter la colonne précédente",IF(BW585-BX585&lt;=0,0,IF(BX585&gt;=144.44,BW585-144.44,BW585-BX585))))))</f>
        <v>Compléter la colonne M</v>
      </c>
      <c r="BZ585" s="197" t="str">
        <f>IF(BW585="","Compléter la part variable",IF(AND($M585=Données!$I$2,BX585=""),"Compléter mont. unit. versé pour le BTE",IF(BY585-$C$6&lt;0,0,BY585-$C$6)))</f>
        <v>Compléter la part variable</v>
      </c>
      <c r="CA585" s="192" t="str">
        <f t="shared" si="235"/>
        <v>Date signature contrat absente ou non conforme</v>
      </c>
      <c r="CB585" s="24"/>
      <c r="CC585" s="29"/>
      <c r="CD585" s="61" t="str">
        <f t="shared" si="248"/>
        <v>Compléter la colonne M</v>
      </c>
      <c r="CE585" s="62"/>
      <c r="CF585" s="29"/>
      <c r="CG585" s="205" t="str">
        <f>IF($M585="","Compléter la colonne M",IF(CE585="","Compléter la part variable",IF($M585=Données!$I$3,CE585,IF(AND($M585=Données!$I$2,CF585=""),"Compléter la colonne précédente",IF(CE585-CF585&lt;=0,0,IF(CF585&gt;=144.44,CE585-144.44,CE585-CF585))))))</f>
        <v>Compléter la colonne M</v>
      </c>
      <c r="CH585" s="197" t="str">
        <f>IF(CE585="","Compléter la part variable",IF(AND($M585=Données!$I$2,CF585=""),"Compléter mont. unit. versé pour le BTE",IF(CG585-$C$6&lt;0,0,CG585-$C$6)))</f>
        <v>Compléter la part variable</v>
      </c>
      <c r="CI585" s="192" t="str">
        <f t="shared" si="236"/>
        <v>Date signature contrat absente ou non conforme</v>
      </c>
      <c r="CJ585" s="24"/>
      <c r="CK585" s="29"/>
      <c r="CL585" s="61" t="str">
        <f t="shared" si="249"/>
        <v>Compléter la colonne M</v>
      </c>
      <c r="CM585" s="62"/>
      <c r="CN585" s="29"/>
      <c r="CO585" s="205" t="str">
        <f>IF($M585="","Compléter la colonne M",IF(CM585="","Compléter la part variable",IF($M585=Données!$I$3,CM585,IF(AND($M585=Données!$I$2,CN585=""),"Compléter la colonne précédente",IF(CM585-CN585&lt;=0,0,IF(CN585&gt;=144.44,CM585-144.44,CM585-CN585))))))</f>
        <v>Compléter la colonne M</v>
      </c>
      <c r="CP585" s="197" t="str">
        <f>IF(CM585="","Compléter la part variable",IF(AND($M585=Données!$I$2,CN585=""),"Compléter mont. unit. versé pour le BTE",IF(CO585-$C$6&lt;0,0,CO585-$C$6)))</f>
        <v>Compléter la part variable</v>
      </c>
      <c r="CQ585" s="192" t="str">
        <f t="shared" si="237"/>
        <v>Date signature contrat absente ou non conforme</v>
      </c>
      <c r="CR585" s="24"/>
      <c r="CS585" s="29"/>
      <c r="CT585" s="61" t="str">
        <f t="shared" si="250"/>
        <v>Compléter la colonne M</v>
      </c>
      <c r="CU585" s="62"/>
      <c r="CV585" s="29"/>
      <c r="CW585" s="205" t="str">
        <f>IF($M585="","Compléter la colonne M",IF(CU585="","Compléter la part variable",IF($M585=Données!$I$3,CU585,IF(AND($M585=Données!$I$2,CV585=""),"Compléter la colonne précédente",IF(CU585-CV585&lt;=0,0,IF(CV585&gt;=144.44,CU585-144.44,CU585-CV585))))))</f>
        <v>Compléter la colonne M</v>
      </c>
      <c r="CX585" s="197" t="str">
        <f>IF(CU585="","Compléter la part variable",IF(AND($M585=Données!$I$2,CV585=""),"Compléter mont. unit. versé pour le BTE",IF(CW585-$C$6&lt;0,0,CW585-$C$6)))</f>
        <v>Compléter la part variable</v>
      </c>
      <c r="CY585" s="192" t="str">
        <f t="shared" si="238"/>
        <v>Date signature contrat absente ou non conforme</v>
      </c>
      <c r="CZ585" s="24"/>
      <c r="DA585" s="29"/>
      <c r="DB585" s="61" t="str">
        <f t="shared" si="251"/>
        <v>Compléter la colonne M</v>
      </c>
      <c r="DC585" s="62"/>
      <c r="DD585" s="29"/>
      <c r="DE585" s="205" t="str">
        <f>IF($M585="","Compléter la colonne M",IF(DC585="","Compléter la part variable",IF($M585=Données!$I$3,DC585,IF(AND($M585=Données!$I$2,DD585=""),"Compléter la colonne précédente",IF(DC585-DD585&lt;=0,0,IF(DD585&gt;=144.44,DC585-144.44,DC585-DD585))))))</f>
        <v>Compléter la colonne M</v>
      </c>
      <c r="DF585" s="197" t="str">
        <f>IF(DC585="","Compléter la part variable",IF(AND($M585=Données!$I$2,DD585=""),"Compléter mont. unit. versé pour le BTE",IF(DE585-$C$6&lt;0,0,DE585-$C$6)))</f>
        <v>Compléter la part variable</v>
      </c>
      <c r="DG585" s="192" t="str">
        <f t="shared" si="239"/>
        <v>Date signature contrat absente ou non conforme</v>
      </c>
      <c r="DH585" s="106" t="str">
        <f t="shared" si="226"/>
        <v>Remplir les colonnes M,N, Q et P</v>
      </c>
      <c r="DI585" s="153" t="str">
        <f t="shared" si="227"/>
        <v>Remplir les colonnes M, N, Q et P</v>
      </c>
      <c r="DJ585" s="28" t="str">
        <f t="shared" si="228"/>
        <v>Remplir les colonnes M, N, Q et P</v>
      </c>
      <c r="DK585"/>
      <c r="DL585"/>
    </row>
    <row r="586" spans="1:116" x14ac:dyDescent="0.3">
      <c r="A586" s="132"/>
      <c r="B586" s="165"/>
      <c r="C586" s="43"/>
      <c r="D586" s="43"/>
      <c r="E586" s="43"/>
      <c r="F586" s="43"/>
      <c r="G586" s="133"/>
      <c r="H586" s="59"/>
      <c r="I586" s="29"/>
      <c r="J586" s="167"/>
      <c r="K586" s="167"/>
      <c r="L586" s="168"/>
      <c r="M586" s="141"/>
      <c r="N586" s="119"/>
      <c r="O586" s="69"/>
      <c r="P586" s="69"/>
      <c r="Q586" s="145"/>
      <c r="R586" s="24"/>
      <c r="S586" s="29"/>
      <c r="T586" s="61" t="str">
        <f t="shared" si="240"/>
        <v>Compléter la colonne M</v>
      </c>
      <c r="U586" s="62"/>
      <c r="V586" s="103" t="str">
        <f t="shared" si="224"/>
        <v>Compléter la colonne précédente</v>
      </c>
      <c r="W586" s="192" t="str">
        <f t="shared" si="225"/>
        <v>Date signature contrat absente ou non conforme</v>
      </c>
      <c r="X586" s="24"/>
      <c r="Y586" s="29"/>
      <c r="Z586" s="61" t="str">
        <f t="shared" si="241"/>
        <v>Compléter la colonne M</v>
      </c>
      <c r="AA586" s="62"/>
      <c r="AB586" s="29"/>
      <c r="AC586" s="205" t="str">
        <f>IF($M586="","Compléter la colonne M",IF(AA586="","Compléter la part variable",IF($M586=Données!$I$3,AA586,IF(AND($M586=Données!$I$2,AB586=""),"Compléter la colonne précédente",IF(AA586-AB586&lt;=0,0,IF(AB586&gt;=144.44,AA586-144.44,AA586-AB586))))))</f>
        <v>Compléter la colonne M</v>
      </c>
      <c r="AD586" s="197" t="str">
        <f>IF(AA586="","Compléter la part variable",IF(AND($M586=Données!$I$2,AB586=""),"Compléter mont. unit. versé pour le BTE",IF(AC586-$C$6&lt;0,0,AC586-$C$6)))</f>
        <v>Compléter la part variable</v>
      </c>
      <c r="AE586" s="192" t="str">
        <f t="shared" si="229"/>
        <v>Date signature contrat absente ou non conforme</v>
      </c>
      <c r="AF586" s="24"/>
      <c r="AG586" s="29"/>
      <c r="AH586" s="61" t="str">
        <f t="shared" si="242"/>
        <v>Compléter la colonne M</v>
      </c>
      <c r="AI586" s="62"/>
      <c r="AJ586" s="29"/>
      <c r="AK586" s="205" t="str">
        <f>IF($M586="","Compléter la colonne M",IF(AI586="","Compléter la part variable",IF($M586=Données!$I$3,AI586,IF(AND($M586=Données!$I$2,AJ586=""),"Compléter la colonne précédente",IF(AI586-AJ586&lt;=0,0,IF(AJ586&gt;=144.44,AI586-144.44,AI586-AJ586))))))</f>
        <v>Compléter la colonne M</v>
      </c>
      <c r="AL586" s="197" t="str">
        <f>IF(AI586="","Compléter la part variable",IF(AND($M586=Données!$I$2,AJ586=""),"Compléter mont. unit. versé pour le BTE",IF(AK586-$C$6&lt;0,0,AK586-$C$6)))</f>
        <v>Compléter la part variable</v>
      </c>
      <c r="AM586" s="192" t="str">
        <f t="shared" si="230"/>
        <v>Date signature contrat absente ou non conforme</v>
      </c>
      <c r="AN586" s="24"/>
      <c r="AO586" s="29"/>
      <c r="AP586" s="61" t="str">
        <f t="shared" si="243"/>
        <v>Compléter la colonne M</v>
      </c>
      <c r="AQ586" s="62"/>
      <c r="AR586" s="29"/>
      <c r="AS586" s="205" t="str">
        <f>IF($M586="","Compléter la colonne M",IF(AQ586="","Compléter la part variable",IF($M586=Données!$I$3,AQ586,IF(AND($M586=Données!$I$2,AR586=""),"Compléter la colonne précédente",IF(AQ586-AR586&lt;=0,0,IF(AR586&gt;=144.44,AQ586-144.44,AQ586-AR586))))))</f>
        <v>Compléter la colonne M</v>
      </c>
      <c r="AT586" s="197" t="str">
        <f>IF(AQ586="","Compléter la part variable",IF(AND($M586=Données!$I$2,AR586=""),"Compléter mont. unit. versé pour le BTE",IF(AS586-$C$6&lt;0,0,AS586-$C$6)))</f>
        <v>Compléter la part variable</v>
      </c>
      <c r="AU586" s="192" t="str">
        <f t="shared" si="231"/>
        <v>Date signature contrat absente ou non conforme</v>
      </c>
      <c r="AV586" s="24"/>
      <c r="AW586" s="29"/>
      <c r="AX586" s="61" t="str">
        <f t="shared" si="244"/>
        <v>Compléter la colonne M</v>
      </c>
      <c r="AY586" s="62"/>
      <c r="AZ586" s="29"/>
      <c r="BA586" s="205" t="str">
        <f>IF($M586="","Compléter la colonne M",IF(AY586="","Compléter la part variable",IF($M586=Données!$I$3,AY586,IF(AND($M586=Données!$I$2,AZ586=""),"Compléter la colonne précédente",IF(AY586-AZ586&lt;=0,0,IF(AZ586&gt;=144.44,AY586-144.44,AY586-AZ586))))))</f>
        <v>Compléter la colonne M</v>
      </c>
      <c r="BB586" s="197" t="str">
        <f>IF(AY586="","Compléter la part variable",IF(AND($M586=Données!$I$2,AZ586=""),"Compléter mont. unit. versé pour le BTE",IF(BA586-$C$6&lt;0,0,BA586-$C$6)))</f>
        <v>Compléter la part variable</v>
      </c>
      <c r="BC586" s="192" t="str">
        <f t="shared" si="232"/>
        <v>Date signature contrat absente ou non conforme</v>
      </c>
      <c r="BD586" s="24"/>
      <c r="BE586" s="29"/>
      <c r="BF586" s="61" t="str">
        <f t="shared" si="245"/>
        <v>Compléter la colonne M</v>
      </c>
      <c r="BG586" s="62"/>
      <c r="BH586" s="29"/>
      <c r="BI586" s="205" t="str">
        <f>IF($M586="","Compléter la colonne M",IF(BG586="","Compléter la part variable",IF($M586=Données!$I$3,BG586,IF(AND($M586=Données!$I$2,BH586=""),"Compléter la colonne précédente",IF(BG586-BH586&lt;=0,0,IF(BH586&gt;=144.44,BG586-144.44,BG586-BH586))))))</f>
        <v>Compléter la colonne M</v>
      </c>
      <c r="BJ586" s="197" t="str">
        <f>IF(BG586="","Compléter la part variable",IF(AND($M586=Données!$I$2,BH586=""),"Compléter mont. unit. versé pour le BTE",IF(BI586-$C$6&lt;0,0,BI586-$C$6)))</f>
        <v>Compléter la part variable</v>
      </c>
      <c r="BK586" s="192" t="str">
        <f t="shared" si="233"/>
        <v>Date signature contrat absente ou non conforme</v>
      </c>
      <c r="BL586" s="24"/>
      <c r="BM586" s="29"/>
      <c r="BN586" s="61" t="str">
        <f t="shared" si="246"/>
        <v>Compléter la colonne M</v>
      </c>
      <c r="BO586" s="62"/>
      <c r="BP586" s="29"/>
      <c r="BQ586" s="205" t="str">
        <f>IF($M586="","Compléter la colonne M",IF(BO586="","Compléter la part variable",IF($M586=Données!$I$3,BO586,IF(AND($M586=Données!$I$2,BP586=""),"Compléter la colonne précédente",IF(BO586-BP586&lt;=0,0,IF(BP586&gt;=144.44,BO586-144.44,BO586-BP586))))))</f>
        <v>Compléter la colonne M</v>
      </c>
      <c r="BR586" s="197" t="str">
        <f>IF(BO586="","Compléter la part variable",IF(AND($M586=Données!$I$2,BP586=""),"Compléter mont. unit. versé pour le BTE",IF(BQ586-$C$6&lt;0,0,BQ586-$C$6)))</f>
        <v>Compléter la part variable</v>
      </c>
      <c r="BS586" s="192" t="str">
        <f t="shared" si="234"/>
        <v>Date signature contrat absente ou non conforme</v>
      </c>
      <c r="BT586" s="24"/>
      <c r="BU586" s="29"/>
      <c r="BV586" s="61" t="str">
        <f t="shared" si="247"/>
        <v>Compléter la colonne M</v>
      </c>
      <c r="BW586" s="62"/>
      <c r="BX586" s="29"/>
      <c r="BY586" s="205" t="str">
        <f>IF($M586="","Compléter la colonne M",IF(BW586="","Compléter la part variable",IF($M586=Données!$I$3,BW586,IF(AND($M586=Données!$I$2,BX586=""),"Compléter la colonne précédente",IF(BW586-BX586&lt;=0,0,IF(BX586&gt;=144.44,BW586-144.44,BW586-BX586))))))</f>
        <v>Compléter la colonne M</v>
      </c>
      <c r="BZ586" s="197" t="str">
        <f>IF(BW586="","Compléter la part variable",IF(AND($M586=Données!$I$2,BX586=""),"Compléter mont. unit. versé pour le BTE",IF(BY586-$C$6&lt;0,0,BY586-$C$6)))</f>
        <v>Compléter la part variable</v>
      </c>
      <c r="CA586" s="192" t="str">
        <f t="shared" si="235"/>
        <v>Date signature contrat absente ou non conforme</v>
      </c>
      <c r="CB586" s="24"/>
      <c r="CC586" s="29"/>
      <c r="CD586" s="61" t="str">
        <f t="shared" si="248"/>
        <v>Compléter la colonne M</v>
      </c>
      <c r="CE586" s="62"/>
      <c r="CF586" s="29"/>
      <c r="CG586" s="205" t="str">
        <f>IF($M586="","Compléter la colonne M",IF(CE586="","Compléter la part variable",IF($M586=Données!$I$3,CE586,IF(AND($M586=Données!$I$2,CF586=""),"Compléter la colonne précédente",IF(CE586-CF586&lt;=0,0,IF(CF586&gt;=144.44,CE586-144.44,CE586-CF586))))))</f>
        <v>Compléter la colonne M</v>
      </c>
      <c r="CH586" s="197" t="str">
        <f>IF(CE586="","Compléter la part variable",IF(AND($M586=Données!$I$2,CF586=""),"Compléter mont. unit. versé pour le BTE",IF(CG586-$C$6&lt;0,0,CG586-$C$6)))</f>
        <v>Compléter la part variable</v>
      </c>
      <c r="CI586" s="192" t="str">
        <f t="shared" si="236"/>
        <v>Date signature contrat absente ou non conforme</v>
      </c>
      <c r="CJ586" s="24"/>
      <c r="CK586" s="29"/>
      <c r="CL586" s="61" t="str">
        <f t="shared" si="249"/>
        <v>Compléter la colonne M</v>
      </c>
      <c r="CM586" s="62"/>
      <c r="CN586" s="29"/>
      <c r="CO586" s="205" t="str">
        <f>IF($M586="","Compléter la colonne M",IF(CM586="","Compléter la part variable",IF($M586=Données!$I$3,CM586,IF(AND($M586=Données!$I$2,CN586=""),"Compléter la colonne précédente",IF(CM586-CN586&lt;=0,0,IF(CN586&gt;=144.44,CM586-144.44,CM586-CN586))))))</f>
        <v>Compléter la colonne M</v>
      </c>
      <c r="CP586" s="197" t="str">
        <f>IF(CM586="","Compléter la part variable",IF(AND($M586=Données!$I$2,CN586=""),"Compléter mont. unit. versé pour le BTE",IF(CO586-$C$6&lt;0,0,CO586-$C$6)))</f>
        <v>Compléter la part variable</v>
      </c>
      <c r="CQ586" s="192" t="str">
        <f t="shared" si="237"/>
        <v>Date signature contrat absente ou non conforme</v>
      </c>
      <c r="CR586" s="24"/>
      <c r="CS586" s="29"/>
      <c r="CT586" s="61" t="str">
        <f t="shared" si="250"/>
        <v>Compléter la colonne M</v>
      </c>
      <c r="CU586" s="62"/>
      <c r="CV586" s="29"/>
      <c r="CW586" s="205" t="str">
        <f>IF($M586="","Compléter la colonne M",IF(CU586="","Compléter la part variable",IF($M586=Données!$I$3,CU586,IF(AND($M586=Données!$I$2,CV586=""),"Compléter la colonne précédente",IF(CU586-CV586&lt;=0,0,IF(CV586&gt;=144.44,CU586-144.44,CU586-CV586))))))</f>
        <v>Compléter la colonne M</v>
      </c>
      <c r="CX586" s="197" t="str">
        <f>IF(CU586="","Compléter la part variable",IF(AND($M586=Données!$I$2,CV586=""),"Compléter mont. unit. versé pour le BTE",IF(CW586-$C$6&lt;0,0,CW586-$C$6)))</f>
        <v>Compléter la part variable</v>
      </c>
      <c r="CY586" s="192" t="str">
        <f t="shared" si="238"/>
        <v>Date signature contrat absente ou non conforme</v>
      </c>
      <c r="CZ586" s="24"/>
      <c r="DA586" s="29"/>
      <c r="DB586" s="61" t="str">
        <f t="shared" si="251"/>
        <v>Compléter la colonne M</v>
      </c>
      <c r="DC586" s="62"/>
      <c r="DD586" s="29"/>
      <c r="DE586" s="205" t="str">
        <f>IF($M586="","Compléter la colonne M",IF(DC586="","Compléter la part variable",IF($M586=Données!$I$3,DC586,IF(AND($M586=Données!$I$2,DD586=""),"Compléter la colonne précédente",IF(DC586-DD586&lt;=0,0,IF(DD586&gt;=144.44,DC586-144.44,DC586-DD586))))))</f>
        <v>Compléter la colonne M</v>
      </c>
      <c r="DF586" s="197" t="str">
        <f>IF(DC586="","Compléter la part variable",IF(AND($M586=Données!$I$2,DD586=""),"Compléter mont. unit. versé pour le BTE",IF(DE586-$C$6&lt;0,0,DE586-$C$6)))</f>
        <v>Compléter la part variable</v>
      </c>
      <c r="DG586" s="192" t="str">
        <f t="shared" si="239"/>
        <v>Date signature contrat absente ou non conforme</v>
      </c>
      <c r="DH586" s="106" t="str">
        <f t="shared" si="226"/>
        <v>Remplir les colonnes M,N, Q et P</v>
      </c>
      <c r="DI586" s="153" t="str">
        <f t="shared" si="227"/>
        <v>Remplir les colonnes M, N, Q et P</v>
      </c>
      <c r="DJ586" s="28" t="str">
        <f t="shared" si="228"/>
        <v>Remplir les colonnes M, N, Q et P</v>
      </c>
      <c r="DK586"/>
      <c r="DL586"/>
    </row>
    <row r="587" spans="1:116" x14ac:dyDescent="0.3">
      <c r="A587" s="132"/>
      <c r="B587" s="165"/>
      <c r="C587" s="43"/>
      <c r="D587" s="43"/>
      <c r="E587" s="43"/>
      <c r="F587" s="43"/>
      <c r="G587" s="133"/>
      <c r="H587" s="59"/>
      <c r="I587" s="29"/>
      <c r="J587" s="167"/>
      <c r="K587" s="167"/>
      <c r="L587" s="168"/>
      <c r="M587" s="141"/>
      <c r="N587" s="119"/>
      <c r="O587" s="69"/>
      <c r="P587" s="69"/>
      <c r="Q587" s="145"/>
      <c r="R587" s="24"/>
      <c r="S587" s="29"/>
      <c r="T587" s="61" t="str">
        <f t="shared" si="240"/>
        <v>Compléter la colonne M</v>
      </c>
      <c r="U587" s="62"/>
      <c r="V587" s="103" t="str">
        <f t="shared" si="224"/>
        <v>Compléter la colonne précédente</v>
      </c>
      <c r="W587" s="192" t="str">
        <f t="shared" si="225"/>
        <v>Date signature contrat absente ou non conforme</v>
      </c>
      <c r="X587" s="24"/>
      <c r="Y587" s="29"/>
      <c r="Z587" s="61" t="str">
        <f t="shared" si="241"/>
        <v>Compléter la colonne M</v>
      </c>
      <c r="AA587" s="62"/>
      <c r="AB587" s="29"/>
      <c r="AC587" s="205" t="str">
        <f>IF($M587="","Compléter la colonne M",IF(AA587="","Compléter la part variable",IF($M587=Données!$I$3,AA587,IF(AND($M587=Données!$I$2,AB587=""),"Compléter la colonne précédente",IF(AA587-AB587&lt;=0,0,IF(AB587&gt;=144.44,AA587-144.44,AA587-AB587))))))</f>
        <v>Compléter la colonne M</v>
      </c>
      <c r="AD587" s="197" t="str">
        <f>IF(AA587="","Compléter la part variable",IF(AND($M587=Données!$I$2,AB587=""),"Compléter mont. unit. versé pour le BTE",IF(AC587-$C$6&lt;0,0,AC587-$C$6)))</f>
        <v>Compléter la part variable</v>
      </c>
      <c r="AE587" s="192" t="str">
        <f t="shared" si="229"/>
        <v>Date signature contrat absente ou non conforme</v>
      </c>
      <c r="AF587" s="24"/>
      <c r="AG587" s="29"/>
      <c r="AH587" s="61" t="str">
        <f t="shared" si="242"/>
        <v>Compléter la colonne M</v>
      </c>
      <c r="AI587" s="62"/>
      <c r="AJ587" s="29"/>
      <c r="AK587" s="205" t="str">
        <f>IF($M587="","Compléter la colonne M",IF(AI587="","Compléter la part variable",IF($M587=Données!$I$3,AI587,IF(AND($M587=Données!$I$2,AJ587=""),"Compléter la colonne précédente",IF(AI587-AJ587&lt;=0,0,IF(AJ587&gt;=144.44,AI587-144.44,AI587-AJ587))))))</f>
        <v>Compléter la colonne M</v>
      </c>
      <c r="AL587" s="197" t="str">
        <f>IF(AI587="","Compléter la part variable",IF(AND($M587=Données!$I$2,AJ587=""),"Compléter mont. unit. versé pour le BTE",IF(AK587-$C$6&lt;0,0,AK587-$C$6)))</f>
        <v>Compléter la part variable</v>
      </c>
      <c r="AM587" s="192" t="str">
        <f t="shared" si="230"/>
        <v>Date signature contrat absente ou non conforme</v>
      </c>
      <c r="AN587" s="24"/>
      <c r="AO587" s="29"/>
      <c r="AP587" s="61" t="str">
        <f t="shared" si="243"/>
        <v>Compléter la colonne M</v>
      </c>
      <c r="AQ587" s="62"/>
      <c r="AR587" s="29"/>
      <c r="AS587" s="205" t="str">
        <f>IF($M587="","Compléter la colonne M",IF(AQ587="","Compléter la part variable",IF($M587=Données!$I$3,AQ587,IF(AND($M587=Données!$I$2,AR587=""),"Compléter la colonne précédente",IF(AQ587-AR587&lt;=0,0,IF(AR587&gt;=144.44,AQ587-144.44,AQ587-AR587))))))</f>
        <v>Compléter la colonne M</v>
      </c>
      <c r="AT587" s="197" t="str">
        <f>IF(AQ587="","Compléter la part variable",IF(AND($M587=Données!$I$2,AR587=""),"Compléter mont. unit. versé pour le BTE",IF(AS587-$C$6&lt;0,0,AS587-$C$6)))</f>
        <v>Compléter la part variable</v>
      </c>
      <c r="AU587" s="192" t="str">
        <f t="shared" si="231"/>
        <v>Date signature contrat absente ou non conforme</v>
      </c>
      <c r="AV587" s="24"/>
      <c r="AW587" s="29"/>
      <c r="AX587" s="61" t="str">
        <f t="shared" si="244"/>
        <v>Compléter la colonne M</v>
      </c>
      <c r="AY587" s="62"/>
      <c r="AZ587" s="29"/>
      <c r="BA587" s="205" t="str">
        <f>IF($M587="","Compléter la colonne M",IF(AY587="","Compléter la part variable",IF($M587=Données!$I$3,AY587,IF(AND($M587=Données!$I$2,AZ587=""),"Compléter la colonne précédente",IF(AY587-AZ587&lt;=0,0,IF(AZ587&gt;=144.44,AY587-144.44,AY587-AZ587))))))</f>
        <v>Compléter la colonne M</v>
      </c>
      <c r="BB587" s="197" t="str">
        <f>IF(AY587="","Compléter la part variable",IF(AND($M587=Données!$I$2,AZ587=""),"Compléter mont. unit. versé pour le BTE",IF(BA587-$C$6&lt;0,0,BA587-$C$6)))</f>
        <v>Compléter la part variable</v>
      </c>
      <c r="BC587" s="192" t="str">
        <f t="shared" si="232"/>
        <v>Date signature contrat absente ou non conforme</v>
      </c>
      <c r="BD587" s="24"/>
      <c r="BE587" s="29"/>
      <c r="BF587" s="61" t="str">
        <f t="shared" si="245"/>
        <v>Compléter la colonne M</v>
      </c>
      <c r="BG587" s="62"/>
      <c r="BH587" s="29"/>
      <c r="BI587" s="205" t="str">
        <f>IF($M587="","Compléter la colonne M",IF(BG587="","Compléter la part variable",IF($M587=Données!$I$3,BG587,IF(AND($M587=Données!$I$2,BH587=""),"Compléter la colonne précédente",IF(BG587-BH587&lt;=0,0,IF(BH587&gt;=144.44,BG587-144.44,BG587-BH587))))))</f>
        <v>Compléter la colonne M</v>
      </c>
      <c r="BJ587" s="197" t="str">
        <f>IF(BG587="","Compléter la part variable",IF(AND($M587=Données!$I$2,BH587=""),"Compléter mont. unit. versé pour le BTE",IF(BI587-$C$6&lt;0,0,BI587-$C$6)))</f>
        <v>Compléter la part variable</v>
      </c>
      <c r="BK587" s="192" t="str">
        <f t="shared" si="233"/>
        <v>Date signature contrat absente ou non conforme</v>
      </c>
      <c r="BL587" s="24"/>
      <c r="BM587" s="29"/>
      <c r="BN587" s="61" t="str">
        <f t="shared" si="246"/>
        <v>Compléter la colonne M</v>
      </c>
      <c r="BO587" s="62"/>
      <c r="BP587" s="29"/>
      <c r="BQ587" s="205" t="str">
        <f>IF($M587="","Compléter la colonne M",IF(BO587="","Compléter la part variable",IF($M587=Données!$I$3,BO587,IF(AND($M587=Données!$I$2,BP587=""),"Compléter la colonne précédente",IF(BO587-BP587&lt;=0,0,IF(BP587&gt;=144.44,BO587-144.44,BO587-BP587))))))</f>
        <v>Compléter la colonne M</v>
      </c>
      <c r="BR587" s="197" t="str">
        <f>IF(BO587="","Compléter la part variable",IF(AND($M587=Données!$I$2,BP587=""),"Compléter mont. unit. versé pour le BTE",IF(BQ587-$C$6&lt;0,0,BQ587-$C$6)))</f>
        <v>Compléter la part variable</v>
      </c>
      <c r="BS587" s="192" t="str">
        <f t="shared" si="234"/>
        <v>Date signature contrat absente ou non conforme</v>
      </c>
      <c r="BT587" s="24"/>
      <c r="BU587" s="29"/>
      <c r="BV587" s="61" t="str">
        <f t="shared" si="247"/>
        <v>Compléter la colonne M</v>
      </c>
      <c r="BW587" s="62"/>
      <c r="BX587" s="29"/>
      <c r="BY587" s="205" t="str">
        <f>IF($M587="","Compléter la colonne M",IF(BW587="","Compléter la part variable",IF($M587=Données!$I$3,BW587,IF(AND($M587=Données!$I$2,BX587=""),"Compléter la colonne précédente",IF(BW587-BX587&lt;=0,0,IF(BX587&gt;=144.44,BW587-144.44,BW587-BX587))))))</f>
        <v>Compléter la colonne M</v>
      </c>
      <c r="BZ587" s="197" t="str">
        <f>IF(BW587="","Compléter la part variable",IF(AND($M587=Données!$I$2,BX587=""),"Compléter mont. unit. versé pour le BTE",IF(BY587-$C$6&lt;0,0,BY587-$C$6)))</f>
        <v>Compléter la part variable</v>
      </c>
      <c r="CA587" s="192" t="str">
        <f t="shared" si="235"/>
        <v>Date signature contrat absente ou non conforme</v>
      </c>
      <c r="CB587" s="24"/>
      <c r="CC587" s="29"/>
      <c r="CD587" s="61" t="str">
        <f t="shared" si="248"/>
        <v>Compléter la colonne M</v>
      </c>
      <c r="CE587" s="62"/>
      <c r="CF587" s="29"/>
      <c r="CG587" s="205" t="str">
        <f>IF($M587="","Compléter la colonne M",IF(CE587="","Compléter la part variable",IF($M587=Données!$I$3,CE587,IF(AND($M587=Données!$I$2,CF587=""),"Compléter la colonne précédente",IF(CE587-CF587&lt;=0,0,IF(CF587&gt;=144.44,CE587-144.44,CE587-CF587))))))</f>
        <v>Compléter la colonne M</v>
      </c>
      <c r="CH587" s="197" t="str">
        <f>IF(CE587="","Compléter la part variable",IF(AND($M587=Données!$I$2,CF587=""),"Compléter mont. unit. versé pour le BTE",IF(CG587-$C$6&lt;0,0,CG587-$C$6)))</f>
        <v>Compléter la part variable</v>
      </c>
      <c r="CI587" s="192" t="str">
        <f t="shared" si="236"/>
        <v>Date signature contrat absente ou non conforme</v>
      </c>
      <c r="CJ587" s="24"/>
      <c r="CK587" s="29"/>
      <c r="CL587" s="61" t="str">
        <f t="shared" si="249"/>
        <v>Compléter la colonne M</v>
      </c>
      <c r="CM587" s="62"/>
      <c r="CN587" s="29"/>
      <c r="CO587" s="205" t="str">
        <f>IF($M587="","Compléter la colonne M",IF(CM587="","Compléter la part variable",IF($M587=Données!$I$3,CM587,IF(AND($M587=Données!$I$2,CN587=""),"Compléter la colonne précédente",IF(CM587-CN587&lt;=0,0,IF(CN587&gt;=144.44,CM587-144.44,CM587-CN587))))))</f>
        <v>Compléter la colonne M</v>
      </c>
      <c r="CP587" s="197" t="str">
        <f>IF(CM587="","Compléter la part variable",IF(AND($M587=Données!$I$2,CN587=""),"Compléter mont. unit. versé pour le BTE",IF(CO587-$C$6&lt;0,0,CO587-$C$6)))</f>
        <v>Compléter la part variable</v>
      </c>
      <c r="CQ587" s="192" t="str">
        <f t="shared" si="237"/>
        <v>Date signature contrat absente ou non conforme</v>
      </c>
      <c r="CR587" s="24"/>
      <c r="CS587" s="29"/>
      <c r="CT587" s="61" t="str">
        <f t="shared" si="250"/>
        <v>Compléter la colonne M</v>
      </c>
      <c r="CU587" s="62"/>
      <c r="CV587" s="29"/>
      <c r="CW587" s="205" t="str">
        <f>IF($M587="","Compléter la colonne M",IF(CU587="","Compléter la part variable",IF($M587=Données!$I$3,CU587,IF(AND($M587=Données!$I$2,CV587=""),"Compléter la colonne précédente",IF(CU587-CV587&lt;=0,0,IF(CV587&gt;=144.44,CU587-144.44,CU587-CV587))))))</f>
        <v>Compléter la colonne M</v>
      </c>
      <c r="CX587" s="197" t="str">
        <f>IF(CU587="","Compléter la part variable",IF(AND($M587=Données!$I$2,CV587=""),"Compléter mont. unit. versé pour le BTE",IF(CW587-$C$6&lt;0,0,CW587-$C$6)))</f>
        <v>Compléter la part variable</v>
      </c>
      <c r="CY587" s="192" t="str">
        <f t="shared" si="238"/>
        <v>Date signature contrat absente ou non conforme</v>
      </c>
      <c r="CZ587" s="24"/>
      <c r="DA587" s="29"/>
      <c r="DB587" s="61" t="str">
        <f t="shared" si="251"/>
        <v>Compléter la colonne M</v>
      </c>
      <c r="DC587" s="62"/>
      <c r="DD587" s="29"/>
      <c r="DE587" s="205" t="str">
        <f>IF($M587="","Compléter la colonne M",IF(DC587="","Compléter la part variable",IF($M587=Données!$I$3,DC587,IF(AND($M587=Données!$I$2,DD587=""),"Compléter la colonne précédente",IF(DC587-DD587&lt;=0,0,IF(DD587&gt;=144.44,DC587-144.44,DC587-DD587))))))</f>
        <v>Compléter la colonne M</v>
      </c>
      <c r="DF587" s="197" t="str">
        <f>IF(DC587="","Compléter la part variable",IF(AND($M587=Données!$I$2,DD587=""),"Compléter mont. unit. versé pour le BTE",IF(DE587-$C$6&lt;0,0,DE587-$C$6)))</f>
        <v>Compléter la part variable</v>
      </c>
      <c r="DG587" s="192" t="str">
        <f t="shared" si="239"/>
        <v>Date signature contrat absente ou non conforme</v>
      </c>
      <c r="DH587" s="106" t="str">
        <f t="shared" si="226"/>
        <v>Remplir les colonnes M,N, Q et P</v>
      </c>
      <c r="DI587" s="153" t="str">
        <f t="shared" si="227"/>
        <v>Remplir les colonnes M, N, Q et P</v>
      </c>
      <c r="DJ587" s="28" t="str">
        <f t="shared" si="228"/>
        <v>Remplir les colonnes M, N, Q et P</v>
      </c>
      <c r="DK587"/>
      <c r="DL587"/>
    </row>
    <row r="588" spans="1:116" x14ac:dyDescent="0.3">
      <c r="A588" s="132"/>
      <c r="B588" s="165"/>
      <c r="C588" s="43"/>
      <c r="D588" s="43"/>
      <c r="E588" s="43"/>
      <c r="F588" s="43"/>
      <c r="G588" s="133"/>
      <c r="H588" s="59"/>
      <c r="I588" s="29"/>
      <c r="J588" s="167"/>
      <c r="K588" s="167"/>
      <c r="L588" s="168"/>
      <c r="M588" s="141"/>
      <c r="N588" s="119"/>
      <c r="O588" s="69"/>
      <c r="P588" s="69"/>
      <c r="Q588" s="145"/>
      <c r="R588" s="24"/>
      <c r="S588" s="29"/>
      <c r="T588" s="61" t="str">
        <f t="shared" si="240"/>
        <v>Compléter la colonne M</v>
      </c>
      <c r="U588" s="62"/>
      <c r="V588" s="103" t="str">
        <f t="shared" si="224"/>
        <v>Compléter la colonne précédente</v>
      </c>
      <c r="W588" s="192" t="str">
        <f t="shared" si="225"/>
        <v>Date signature contrat absente ou non conforme</v>
      </c>
      <c r="X588" s="24"/>
      <c r="Y588" s="29"/>
      <c r="Z588" s="61" t="str">
        <f t="shared" si="241"/>
        <v>Compléter la colonne M</v>
      </c>
      <c r="AA588" s="62"/>
      <c r="AB588" s="29"/>
      <c r="AC588" s="205" t="str">
        <f>IF($M588="","Compléter la colonne M",IF(AA588="","Compléter la part variable",IF($M588=Données!$I$3,AA588,IF(AND($M588=Données!$I$2,AB588=""),"Compléter la colonne précédente",IF(AA588-AB588&lt;=0,0,IF(AB588&gt;=144.44,AA588-144.44,AA588-AB588))))))</f>
        <v>Compléter la colonne M</v>
      </c>
      <c r="AD588" s="197" t="str">
        <f>IF(AA588="","Compléter la part variable",IF(AND($M588=Données!$I$2,AB588=""),"Compléter mont. unit. versé pour le BTE",IF(AC588-$C$6&lt;0,0,AC588-$C$6)))</f>
        <v>Compléter la part variable</v>
      </c>
      <c r="AE588" s="192" t="str">
        <f t="shared" si="229"/>
        <v>Date signature contrat absente ou non conforme</v>
      </c>
      <c r="AF588" s="24"/>
      <c r="AG588" s="29"/>
      <c r="AH588" s="61" t="str">
        <f t="shared" si="242"/>
        <v>Compléter la colonne M</v>
      </c>
      <c r="AI588" s="62"/>
      <c r="AJ588" s="29"/>
      <c r="AK588" s="205" t="str">
        <f>IF($M588="","Compléter la colonne M",IF(AI588="","Compléter la part variable",IF($M588=Données!$I$3,AI588,IF(AND($M588=Données!$I$2,AJ588=""),"Compléter la colonne précédente",IF(AI588-AJ588&lt;=0,0,IF(AJ588&gt;=144.44,AI588-144.44,AI588-AJ588))))))</f>
        <v>Compléter la colonne M</v>
      </c>
      <c r="AL588" s="197" t="str">
        <f>IF(AI588="","Compléter la part variable",IF(AND($M588=Données!$I$2,AJ588=""),"Compléter mont. unit. versé pour le BTE",IF(AK588-$C$6&lt;0,0,AK588-$C$6)))</f>
        <v>Compléter la part variable</v>
      </c>
      <c r="AM588" s="192" t="str">
        <f t="shared" si="230"/>
        <v>Date signature contrat absente ou non conforme</v>
      </c>
      <c r="AN588" s="24"/>
      <c r="AO588" s="29"/>
      <c r="AP588" s="61" t="str">
        <f t="shared" si="243"/>
        <v>Compléter la colonne M</v>
      </c>
      <c r="AQ588" s="62"/>
      <c r="AR588" s="29"/>
      <c r="AS588" s="205" t="str">
        <f>IF($M588="","Compléter la colonne M",IF(AQ588="","Compléter la part variable",IF($M588=Données!$I$3,AQ588,IF(AND($M588=Données!$I$2,AR588=""),"Compléter la colonne précédente",IF(AQ588-AR588&lt;=0,0,IF(AR588&gt;=144.44,AQ588-144.44,AQ588-AR588))))))</f>
        <v>Compléter la colonne M</v>
      </c>
      <c r="AT588" s="197" t="str">
        <f>IF(AQ588="","Compléter la part variable",IF(AND($M588=Données!$I$2,AR588=""),"Compléter mont. unit. versé pour le BTE",IF(AS588-$C$6&lt;0,0,AS588-$C$6)))</f>
        <v>Compléter la part variable</v>
      </c>
      <c r="AU588" s="192" t="str">
        <f t="shared" si="231"/>
        <v>Date signature contrat absente ou non conforme</v>
      </c>
      <c r="AV588" s="24"/>
      <c r="AW588" s="29"/>
      <c r="AX588" s="61" t="str">
        <f t="shared" si="244"/>
        <v>Compléter la colonne M</v>
      </c>
      <c r="AY588" s="62"/>
      <c r="AZ588" s="29"/>
      <c r="BA588" s="205" t="str">
        <f>IF($M588="","Compléter la colonne M",IF(AY588="","Compléter la part variable",IF($M588=Données!$I$3,AY588,IF(AND($M588=Données!$I$2,AZ588=""),"Compléter la colonne précédente",IF(AY588-AZ588&lt;=0,0,IF(AZ588&gt;=144.44,AY588-144.44,AY588-AZ588))))))</f>
        <v>Compléter la colonne M</v>
      </c>
      <c r="BB588" s="197" t="str">
        <f>IF(AY588="","Compléter la part variable",IF(AND($M588=Données!$I$2,AZ588=""),"Compléter mont. unit. versé pour le BTE",IF(BA588-$C$6&lt;0,0,BA588-$C$6)))</f>
        <v>Compléter la part variable</v>
      </c>
      <c r="BC588" s="192" t="str">
        <f t="shared" si="232"/>
        <v>Date signature contrat absente ou non conforme</v>
      </c>
      <c r="BD588" s="24"/>
      <c r="BE588" s="29"/>
      <c r="BF588" s="61" t="str">
        <f t="shared" si="245"/>
        <v>Compléter la colonne M</v>
      </c>
      <c r="BG588" s="62"/>
      <c r="BH588" s="29"/>
      <c r="BI588" s="205" t="str">
        <f>IF($M588="","Compléter la colonne M",IF(BG588="","Compléter la part variable",IF($M588=Données!$I$3,BG588,IF(AND($M588=Données!$I$2,BH588=""),"Compléter la colonne précédente",IF(BG588-BH588&lt;=0,0,IF(BH588&gt;=144.44,BG588-144.44,BG588-BH588))))))</f>
        <v>Compléter la colonne M</v>
      </c>
      <c r="BJ588" s="197" t="str">
        <f>IF(BG588="","Compléter la part variable",IF(AND($M588=Données!$I$2,BH588=""),"Compléter mont. unit. versé pour le BTE",IF(BI588-$C$6&lt;0,0,BI588-$C$6)))</f>
        <v>Compléter la part variable</v>
      </c>
      <c r="BK588" s="192" t="str">
        <f t="shared" si="233"/>
        <v>Date signature contrat absente ou non conforme</v>
      </c>
      <c r="BL588" s="24"/>
      <c r="BM588" s="29"/>
      <c r="BN588" s="61" t="str">
        <f t="shared" si="246"/>
        <v>Compléter la colonne M</v>
      </c>
      <c r="BO588" s="62"/>
      <c r="BP588" s="29"/>
      <c r="BQ588" s="205" t="str">
        <f>IF($M588="","Compléter la colonne M",IF(BO588="","Compléter la part variable",IF($M588=Données!$I$3,BO588,IF(AND($M588=Données!$I$2,BP588=""),"Compléter la colonne précédente",IF(BO588-BP588&lt;=0,0,IF(BP588&gt;=144.44,BO588-144.44,BO588-BP588))))))</f>
        <v>Compléter la colonne M</v>
      </c>
      <c r="BR588" s="197" t="str">
        <f>IF(BO588="","Compléter la part variable",IF(AND($M588=Données!$I$2,BP588=""),"Compléter mont. unit. versé pour le BTE",IF(BQ588-$C$6&lt;0,0,BQ588-$C$6)))</f>
        <v>Compléter la part variable</v>
      </c>
      <c r="BS588" s="192" t="str">
        <f t="shared" si="234"/>
        <v>Date signature contrat absente ou non conforme</v>
      </c>
      <c r="BT588" s="24"/>
      <c r="BU588" s="29"/>
      <c r="BV588" s="61" t="str">
        <f t="shared" si="247"/>
        <v>Compléter la colonne M</v>
      </c>
      <c r="BW588" s="62"/>
      <c r="BX588" s="29"/>
      <c r="BY588" s="205" t="str">
        <f>IF($M588="","Compléter la colonne M",IF(BW588="","Compléter la part variable",IF($M588=Données!$I$3,BW588,IF(AND($M588=Données!$I$2,BX588=""),"Compléter la colonne précédente",IF(BW588-BX588&lt;=0,0,IF(BX588&gt;=144.44,BW588-144.44,BW588-BX588))))))</f>
        <v>Compléter la colonne M</v>
      </c>
      <c r="BZ588" s="197" t="str">
        <f>IF(BW588="","Compléter la part variable",IF(AND($M588=Données!$I$2,BX588=""),"Compléter mont. unit. versé pour le BTE",IF(BY588-$C$6&lt;0,0,BY588-$C$6)))</f>
        <v>Compléter la part variable</v>
      </c>
      <c r="CA588" s="192" t="str">
        <f t="shared" si="235"/>
        <v>Date signature contrat absente ou non conforme</v>
      </c>
      <c r="CB588" s="24"/>
      <c r="CC588" s="29"/>
      <c r="CD588" s="61" t="str">
        <f t="shared" si="248"/>
        <v>Compléter la colonne M</v>
      </c>
      <c r="CE588" s="62"/>
      <c r="CF588" s="29"/>
      <c r="CG588" s="205" t="str">
        <f>IF($M588="","Compléter la colonne M",IF(CE588="","Compléter la part variable",IF($M588=Données!$I$3,CE588,IF(AND($M588=Données!$I$2,CF588=""),"Compléter la colonne précédente",IF(CE588-CF588&lt;=0,0,IF(CF588&gt;=144.44,CE588-144.44,CE588-CF588))))))</f>
        <v>Compléter la colonne M</v>
      </c>
      <c r="CH588" s="197" t="str">
        <f>IF(CE588="","Compléter la part variable",IF(AND($M588=Données!$I$2,CF588=""),"Compléter mont. unit. versé pour le BTE",IF(CG588-$C$6&lt;0,0,CG588-$C$6)))</f>
        <v>Compléter la part variable</v>
      </c>
      <c r="CI588" s="192" t="str">
        <f t="shared" si="236"/>
        <v>Date signature contrat absente ou non conforme</v>
      </c>
      <c r="CJ588" s="24"/>
      <c r="CK588" s="29"/>
      <c r="CL588" s="61" t="str">
        <f t="shared" si="249"/>
        <v>Compléter la colonne M</v>
      </c>
      <c r="CM588" s="62"/>
      <c r="CN588" s="29"/>
      <c r="CO588" s="205" t="str">
        <f>IF($M588="","Compléter la colonne M",IF(CM588="","Compléter la part variable",IF($M588=Données!$I$3,CM588,IF(AND($M588=Données!$I$2,CN588=""),"Compléter la colonne précédente",IF(CM588-CN588&lt;=0,0,IF(CN588&gt;=144.44,CM588-144.44,CM588-CN588))))))</f>
        <v>Compléter la colonne M</v>
      </c>
      <c r="CP588" s="197" t="str">
        <f>IF(CM588="","Compléter la part variable",IF(AND($M588=Données!$I$2,CN588=""),"Compléter mont. unit. versé pour le BTE",IF(CO588-$C$6&lt;0,0,CO588-$C$6)))</f>
        <v>Compléter la part variable</v>
      </c>
      <c r="CQ588" s="192" t="str">
        <f t="shared" si="237"/>
        <v>Date signature contrat absente ou non conforme</v>
      </c>
      <c r="CR588" s="24"/>
      <c r="CS588" s="29"/>
      <c r="CT588" s="61" t="str">
        <f t="shared" si="250"/>
        <v>Compléter la colonne M</v>
      </c>
      <c r="CU588" s="62"/>
      <c r="CV588" s="29"/>
      <c r="CW588" s="205" t="str">
        <f>IF($M588="","Compléter la colonne M",IF(CU588="","Compléter la part variable",IF($M588=Données!$I$3,CU588,IF(AND($M588=Données!$I$2,CV588=""),"Compléter la colonne précédente",IF(CU588-CV588&lt;=0,0,IF(CV588&gt;=144.44,CU588-144.44,CU588-CV588))))))</f>
        <v>Compléter la colonne M</v>
      </c>
      <c r="CX588" s="197" t="str">
        <f>IF(CU588="","Compléter la part variable",IF(AND($M588=Données!$I$2,CV588=""),"Compléter mont. unit. versé pour le BTE",IF(CW588-$C$6&lt;0,0,CW588-$C$6)))</f>
        <v>Compléter la part variable</v>
      </c>
      <c r="CY588" s="192" t="str">
        <f t="shared" si="238"/>
        <v>Date signature contrat absente ou non conforme</v>
      </c>
      <c r="CZ588" s="24"/>
      <c r="DA588" s="29"/>
      <c r="DB588" s="61" t="str">
        <f t="shared" si="251"/>
        <v>Compléter la colonne M</v>
      </c>
      <c r="DC588" s="62"/>
      <c r="DD588" s="29"/>
      <c r="DE588" s="205" t="str">
        <f>IF($M588="","Compléter la colonne M",IF(DC588="","Compléter la part variable",IF($M588=Données!$I$3,DC588,IF(AND($M588=Données!$I$2,DD588=""),"Compléter la colonne précédente",IF(DC588-DD588&lt;=0,0,IF(DD588&gt;=144.44,DC588-144.44,DC588-DD588))))))</f>
        <v>Compléter la colonne M</v>
      </c>
      <c r="DF588" s="197" t="str">
        <f>IF(DC588="","Compléter la part variable",IF(AND($M588=Données!$I$2,DD588=""),"Compléter mont. unit. versé pour le BTE",IF(DE588-$C$6&lt;0,0,DE588-$C$6)))</f>
        <v>Compléter la part variable</v>
      </c>
      <c r="DG588" s="192" t="str">
        <f t="shared" si="239"/>
        <v>Date signature contrat absente ou non conforme</v>
      </c>
      <c r="DH588" s="106" t="str">
        <f t="shared" si="226"/>
        <v>Remplir les colonnes M,N, Q et P</v>
      </c>
      <c r="DI588" s="153" t="str">
        <f t="shared" si="227"/>
        <v>Remplir les colonnes M, N, Q et P</v>
      </c>
      <c r="DJ588" s="28" t="str">
        <f t="shared" si="228"/>
        <v>Remplir les colonnes M, N, Q et P</v>
      </c>
      <c r="DK588"/>
      <c r="DL588"/>
    </row>
    <row r="589" spans="1:116" x14ac:dyDescent="0.3">
      <c r="A589" s="132"/>
      <c r="B589" s="165"/>
      <c r="C589" s="43"/>
      <c r="D589" s="43"/>
      <c r="E589" s="43"/>
      <c r="F589" s="43"/>
      <c r="G589" s="133"/>
      <c r="H589" s="59"/>
      <c r="I589" s="29"/>
      <c r="J589" s="167"/>
      <c r="K589" s="167"/>
      <c r="L589" s="168"/>
      <c r="M589" s="141"/>
      <c r="N589" s="119"/>
      <c r="O589" s="69"/>
      <c r="P589" s="69"/>
      <c r="Q589" s="145"/>
      <c r="R589" s="24"/>
      <c r="S589" s="29"/>
      <c r="T589" s="61" t="str">
        <f t="shared" si="240"/>
        <v>Compléter la colonne M</v>
      </c>
      <c r="U589" s="62"/>
      <c r="V589" s="103" t="str">
        <f t="shared" ref="V589:V652" si="252">IF(U589="","Compléter la colonne précédente",IF(U589-$C$6&lt;0,0,U589-$C$6))</f>
        <v>Compléter la colonne précédente</v>
      </c>
      <c r="W589" s="192" t="str">
        <f t="shared" ref="W589:W652" si="253">IFERROR(IF(AND($J589&gt;=DATE(2022,1,1),$J589&lt;=DATE(2022,12,31)),T589*V589*(1+$O589),"Date signature contrat absente ou non conforme"),"Compléter les termes C, P et TVA")</f>
        <v>Date signature contrat absente ou non conforme</v>
      </c>
      <c r="X589" s="24"/>
      <c r="Y589" s="29"/>
      <c r="Z589" s="61" t="str">
        <f t="shared" si="241"/>
        <v>Compléter la colonne M</v>
      </c>
      <c r="AA589" s="62"/>
      <c r="AB589" s="29"/>
      <c r="AC589" s="205" t="str">
        <f>IF($M589="","Compléter la colonne M",IF(AA589="","Compléter la part variable",IF($M589=Données!$I$3,AA589,IF(AND($M589=Données!$I$2,AB589=""),"Compléter la colonne précédente",IF(AA589-AB589&lt;=0,0,IF(AB589&gt;=144.44,AA589-144.44,AA589-AB589))))))</f>
        <v>Compléter la colonne M</v>
      </c>
      <c r="AD589" s="197" t="str">
        <f>IF(AA589="","Compléter la part variable",IF(AND($M589=Données!$I$2,AB589=""),"Compléter mont. unit. versé pour le BTE",IF(AC589-$C$6&lt;0,0,AC589-$C$6)))</f>
        <v>Compléter la part variable</v>
      </c>
      <c r="AE589" s="192" t="str">
        <f t="shared" si="229"/>
        <v>Date signature contrat absente ou non conforme</v>
      </c>
      <c r="AF589" s="24"/>
      <c r="AG589" s="29"/>
      <c r="AH589" s="61" t="str">
        <f t="shared" si="242"/>
        <v>Compléter la colonne M</v>
      </c>
      <c r="AI589" s="62"/>
      <c r="AJ589" s="29"/>
      <c r="AK589" s="205" t="str">
        <f>IF($M589="","Compléter la colonne M",IF(AI589="","Compléter la part variable",IF($M589=Données!$I$3,AI589,IF(AND($M589=Données!$I$2,AJ589=""),"Compléter la colonne précédente",IF(AI589-AJ589&lt;=0,0,IF(AJ589&gt;=144.44,AI589-144.44,AI589-AJ589))))))</f>
        <v>Compléter la colonne M</v>
      </c>
      <c r="AL589" s="197" t="str">
        <f>IF(AI589="","Compléter la part variable",IF(AND($M589=Données!$I$2,AJ589=""),"Compléter mont. unit. versé pour le BTE",IF(AK589-$C$6&lt;0,0,AK589-$C$6)))</f>
        <v>Compléter la part variable</v>
      </c>
      <c r="AM589" s="192" t="str">
        <f t="shared" si="230"/>
        <v>Date signature contrat absente ou non conforme</v>
      </c>
      <c r="AN589" s="24"/>
      <c r="AO589" s="29"/>
      <c r="AP589" s="61" t="str">
        <f t="shared" si="243"/>
        <v>Compléter la colonne M</v>
      </c>
      <c r="AQ589" s="62"/>
      <c r="AR589" s="29"/>
      <c r="AS589" s="205" t="str">
        <f>IF($M589="","Compléter la colonne M",IF(AQ589="","Compléter la part variable",IF($M589=Données!$I$3,AQ589,IF(AND($M589=Données!$I$2,AR589=""),"Compléter la colonne précédente",IF(AQ589-AR589&lt;=0,0,IF(AR589&gt;=144.44,AQ589-144.44,AQ589-AR589))))))</f>
        <v>Compléter la colonne M</v>
      </c>
      <c r="AT589" s="197" t="str">
        <f>IF(AQ589="","Compléter la part variable",IF(AND($M589=Données!$I$2,AR589=""),"Compléter mont. unit. versé pour le BTE",IF(AS589-$C$6&lt;0,0,AS589-$C$6)))</f>
        <v>Compléter la part variable</v>
      </c>
      <c r="AU589" s="192" t="str">
        <f t="shared" si="231"/>
        <v>Date signature contrat absente ou non conforme</v>
      </c>
      <c r="AV589" s="24"/>
      <c r="AW589" s="29"/>
      <c r="AX589" s="61" t="str">
        <f t="shared" si="244"/>
        <v>Compléter la colonne M</v>
      </c>
      <c r="AY589" s="62"/>
      <c r="AZ589" s="29"/>
      <c r="BA589" s="205" t="str">
        <f>IF($M589="","Compléter la colonne M",IF(AY589="","Compléter la part variable",IF($M589=Données!$I$3,AY589,IF(AND($M589=Données!$I$2,AZ589=""),"Compléter la colonne précédente",IF(AY589-AZ589&lt;=0,0,IF(AZ589&gt;=144.44,AY589-144.44,AY589-AZ589))))))</f>
        <v>Compléter la colonne M</v>
      </c>
      <c r="BB589" s="197" t="str">
        <f>IF(AY589="","Compléter la part variable",IF(AND($M589=Données!$I$2,AZ589=""),"Compléter mont. unit. versé pour le BTE",IF(BA589-$C$6&lt;0,0,BA589-$C$6)))</f>
        <v>Compléter la part variable</v>
      </c>
      <c r="BC589" s="192" t="str">
        <f t="shared" si="232"/>
        <v>Date signature contrat absente ou non conforme</v>
      </c>
      <c r="BD589" s="24"/>
      <c r="BE589" s="29"/>
      <c r="BF589" s="61" t="str">
        <f t="shared" si="245"/>
        <v>Compléter la colonne M</v>
      </c>
      <c r="BG589" s="62"/>
      <c r="BH589" s="29"/>
      <c r="BI589" s="205" t="str">
        <f>IF($M589="","Compléter la colonne M",IF(BG589="","Compléter la part variable",IF($M589=Données!$I$3,BG589,IF(AND($M589=Données!$I$2,BH589=""),"Compléter la colonne précédente",IF(BG589-BH589&lt;=0,0,IF(BH589&gt;=144.44,BG589-144.44,BG589-BH589))))))</f>
        <v>Compléter la colonne M</v>
      </c>
      <c r="BJ589" s="197" t="str">
        <f>IF(BG589="","Compléter la part variable",IF(AND($M589=Données!$I$2,BH589=""),"Compléter mont. unit. versé pour le BTE",IF(BI589-$C$6&lt;0,0,BI589-$C$6)))</f>
        <v>Compléter la part variable</v>
      </c>
      <c r="BK589" s="192" t="str">
        <f t="shared" si="233"/>
        <v>Date signature contrat absente ou non conforme</v>
      </c>
      <c r="BL589" s="24"/>
      <c r="BM589" s="29"/>
      <c r="BN589" s="61" t="str">
        <f t="shared" si="246"/>
        <v>Compléter la colonne M</v>
      </c>
      <c r="BO589" s="62"/>
      <c r="BP589" s="29"/>
      <c r="BQ589" s="205" t="str">
        <f>IF($M589="","Compléter la colonne M",IF(BO589="","Compléter la part variable",IF($M589=Données!$I$3,BO589,IF(AND($M589=Données!$I$2,BP589=""),"Compléter la colonne précédente",IF(BO589-BP589&lt;=0,0,IF(BP589&gt;=144.44,BO589-144.44,BO589-BP589))))))</f>
        <v>Compléter la colonne M</v>
      </c>
      <c r="BR589" s="197" t="str">
        <f>IF(BO589="","Compléter la part variable",IF(AND($M589=Données!$I$2,BP589=""),"Compléter mont. unit. versé pour le BTE",IF(BQ589-$C$6&lt;0,0,BQ589-$C$6)))</f>
        <v>Compléter la part variable</v>
      </c>
      <c r="BS589" s="192" t="str">
        <f t="shared" si="234"/>
        <v>Date signature contrat absente ou non conforme</v>
      </c>
      <c r="BT589" s="24"/>
      <c r="BU589" s="29"/>
      <c r="BV589" s="61" t="str">
        <f t="shared" si="247"/>
        <v>Compléter la colonne M</v>
      </c>
      <c r="BW589" s="62"/>
      <c r="BX589" s="29"/>
      <c r="BY589" s="205" t="str">
        <f>IF($M589="","Compléter la colonne M",IF(BW589="","Compléter la part variable",IF($M589=Données!$I$3,BW589,IF(AND($M589=Données!$I$2,BX589=""),"Compléter la colonne précédente",IF(BW589-BX589&lt;=0,0,IF(BX589&gt;=144.44,BW589-144.44,BW589-BX589))))))</f>
        <v>Compléter la colonne M</v>
      </c>
      <c r="BZ589" s="197" t="str">
        <f>IF(BW589="","Compléter la part variable",IF(AND($M589=Données!$I$2,BX589=""),"Compléter mont. unit. versé pour le BTE",IF(BY589-$C$6&lt;0,0,BY589-$C$6)))</f>
        <v>Compléter la part variable</v>
      </c>
      <c r="CA589" s="192" t="str">
        <f t="shared" si="235"/>
        <v>Date signature contrat absente ou non conforme</v>
      </c>
      <c r="CB589" s="24"/>
      <c r="CC589" s="29"/>
      <c r="CD589" s="61" t="str">
        <f t="shared" si="248"/>
        <v>Compléter la colonne M</v>
      </c>
      <c r="CE589" s="62"/>
      <c r="CF589" s="29"/>
      <c r="CG589" s="205" t="str">
        <f>IF($M589="","Compléter la colonne M",IF(CE589="","Compléter la part variable",IF($M589=Données!$I$3,CE589,IF(AND($M589=Données!$I$2,CF589=""),"Compléter la colonne précédente",IF(CE589-CF589&lt;=0,0,IF(CF589&gt;=144.44,CE589-144.44,CE589-CF589))))))</f>
        <v>Compléter la colonne M</v>
      </c>
      <c r="CH589" s="197" t="str">
        <f>IF(CE589="","Compléter la part variable",IF(AND($M589=Données!$I$2,CF589=""),"Compléter mont. unit. versé pour le BTE",IF(CG589-$C$6&lt;0,0,CG589-$C$6)))</f>
        <v>Compléter la part variable</v>
      </c>
      <c r="CI589" s="192" t="str">
        <f t="shared" si="236"/>
        <v>Date signature contrat absente ou non conforme</v>
      </c>
      <c r="CJ589" s="24"/>
      <c r="CK589" s="29"/>
      <c r="CL589" s="61" t="str">
        <f t="shared" si="249"/>
        <v>Compléter la colonne M</v>
      </c>
      <c r="CM589" s="62"/>
      <c r="CN589" s="29"/>
      <c r="CO589" s="205" t="str">
        <f>IF($M589="","Compléter la colonne M",IF(CM589="","Compléter la part variable",IF($M589=Données!$I$3,CM589,IF(AND($M589=Données!$I$2,CN589=""),"Compléter la colonne précédente",IF(CM589-CN589&lt;=0,0,IF(CN589&gt;=144.44,CM589-144.44,CM589-CN589))))))</f>
        <v>Compléter la colonne M</v>
      </c>
      <c r="CP589" s="197" t="str">
        <f>IF(CM589="","Compléter la part variable",IF(AND($M589=Données!$I$2,CN589=""),"Compléter mont. unit. versé pour le BTE",IF(CO589-$C$6&lt;0,0,CO589-$C$6)))</f>
        <v>Compléter la part variable</v>
      </c>
      <c r="CQ589" s="192" t="str">
        <f t="shared" si="237"/>
        <v>Date signature contrat absente ou non conforme</v>
      </c>
      <c r="CR589" s="24"/>
      <c r="CS589" s="29"/>
      <c r="CT589" s="61" t="str">
        <f t="shared" si="250"/>
        <v>Compléter la colonne M</v>
      </c>
      <c r="CU589" s="62"/>
      <c r="CV589" s="29"/>
      <c r="CW589" s="205" t="str">
        <f>IF($M589="","Compléter la colonne M",IF(CU589="","Compléter la part variable",IF($M589=Données!$I$3,CU589,IF(AND($M589=Données!$I$2,CV589=""),"Compléter la colonne précédente",IF(CU589-CV589&lt;=0,0,IF(CV589&gt;=144.44,CU589-144.44,CU589-CV589))))))</f>
        <v>Compléter la colonne M</v>
      </c>
      <c r="CX589" s="197" t="str">
        <f>IF(CU589="","Compléter la part variable",IF(AND($M589=Données!$I$2,CV589=""),"Compléter mont. unit. versé pour le BTE",IF(CW589-$C$6&lt;0,0,CW589-$C$6)))</f>
        <v>Compléter la part variable</v>
      </c>
      <c r="CY589" s="192" t="str">
        <f t="shared" si="238"/>
        <v>Date signature contrat absente ou non conforme</v>
      </c>
      <c r="CZ589" s="24"/>
      <c r="DA589" s="29"/>
      <c r="DB589" s="61" t="str">
        <f t="shared" si="251"/>
        <v>Compléter la colonne M</v>
      </c>
      <c r="DC589" s="62"/>
      <c r="DD589" s="29"/>
      <c r="DE589" s="205" t="str">
        <f>IF($M589="","Compléter la colonne M",IF(DC589="","Compléter la part variable",IF($M589=Données!$I$3,DC589,IF(AND($M589=Données!$I$2,DD589=""),"Compléter la colonne précédente",IF(DC589-DD589&lt;=0,0,IF(DD589&gt;=144.44,DC589-144.44,DC589-DD589))))))</f>
        <v>Compléter la colonne M</v>
      </c>
      <c r="DF589" s="197" t="str">
        <f>IF(DC589="","Compléter la part variable",IF(AND($M589=Données!$I$2,DD589=""),"Compléter mont. unit. versé pour le BTE",IF(DE589-$C$6&lt;0,0,DE589-$C$6)))</f>
        <v>Compléter la part variable</v>
      </c>
      <c r="DG589" s="192" t="str">
        <f t="shared" si="239"/>
        <v>Date signature contrat absente ou non conforme</v>
      </c>
      <c r="DH589" s="106" t="str">
        <f t="shared" ref="DH589:DH652" si="254">IFERROR(IF($P589="non","Attestation sur l'honneur non complétée",IF($Q589="non","Le client n'a pas reçu de réduction de prix",IF(OR($M589="",$P589="",$Q589="",$N589),"Remplir les colonnes M,N, Q et P",IF(ISBLANK(A589),"Remplir le nom du client",SUM(periode1four))))),0)</f>
        <v>Remplir les colonnes M,N, Q et P</v>
      </c>
      <c r="DI589" s="153" t="str">
        <f t="shared" ref="DI589:DI652" si="255">IFERROR(IF($P589="non","Attestation sur l'honneur non complétée",IF($Q589="non","Le client n'a pas reçu de réduction de prix",IF(OR($M589="",$P589="",$Q589="",$N589=""),"Remplir les colonnes M, N, Q et P",IF(ISBLANK(A589),"Remplir le nom du client",SUM(periode2four))))),0)</f>
        <v>Remplir les colonnes M, N, Q et P</v>
      </c>
      <c r="DJ589" s="28" t="str">
        <f t="shared" ref="DJ589:DJ652" si="256">IFERROR(IF($P589="non","Attestation sur l'honneur non complétée",IF($Q589="non","Le client n'a pas reçu de réduction de prix",IF(OR($M589="",$P589="",$Q589="",$N589),"Remplir les colonnes M, N, Q et P",IF(ISBLANK(A589),"Remplir le nom du client",SUM(periode3four))))),0)</f>
        <v>Remplir les colonnes M, N, Q et P</v>
      </c>
      <c r="DK589"/>
      <c r="DL589"/>
    </row>
    <row r="590" spans="1:116" x14ac:dyDescent="0.3">
      <c r="A590" s="132"/>
      <c r="B590" s="165"/>
      <c r="C590" s="43"/>
      <c r="D590" s="43"/>
      <c r="E590" s="43"/>
      <c r="F590" s="43"/>
      <c r="G590" s="133"/>
      <c r="H590" s="59"/>
      <c r="I590" s="29"/>
      <c r="J590" s="167"/>
      <c r="K590" s="167"/>
      <c r="L590" s="168"/>
      <c r="M590" s="141"/>
      <c r="N590" s="119"/>
      <c r="O590" s="69"/>
      <c r="P590" s="69"/>
      <c r="Q590" s="145"/>
      <c r="R590" s="24"/>
      <c r="S590" s="29"/>
      <c r="T590" s="61" t="str">
        <f t="shared" si="240"/>
        <v>Compléter la colonne M</v>
      </c>
      <c r="U590" s="62"/>
      <c r="V590" s="103" t="str">
        <f t="shared" si="252"/>
        <v>Compléter la colonne précédente</v>
      </c>
      <c r="W590" s="192" t="str">
        <f t="shared" si="253"/>
        <v>Date signature contrat absente ou non conforme</v>
      </c>
      <c r="X590" s="24"/>
      <c r="Y590" s="29"/>
      <c r="Z590" s="61" t="str">
        <f t="shared" si="241"/>
        <v>Compléter la colonne M</v>
      </c>
      <c r="AA590" s="62"/>
      <c r="AB590" s="29"/>
      <c r="AC590" s="205" t="str">
        <f>IF($M590="","Compléter la colonne M",IF(AA590="","Compléter la part variable",IF($M590=Données!$I$3,AA590,IF(AND($M590=Données!$I$2,AB590=""),"Compléter la colonne précédente",IF(AA590-AB590&lt;=0,0,IF(AB590&gt;=144.44,AA590-144.44,AA590-AB590))))))</f>
        <v>Compléter la colonne M</v>
      </c>
      <c r="AD590" s="197" t="str">
        <f>IF(AA590="","Compléter la part variable",IF(AND($M590=Données!$I$2,AB590=""),"Compléter mont. unit. versé pour le BTE",IF(AC590-$C$6&lt;0,0,AC590-$C$6)))</f>
        <v>Compléter la part variable</v>
      </c>
      <c r="AE590" s="192" t="str">
        <f t="shared" ref="AE590:AE653" si="257">IFERROR(IF(AND($J590&gt;=DATE(2022,1,1),$J590&lt;=DATE(2022,12,31)),Z590*AD590*(1+$O590),"Date signature contrat absente ou non conforme"),"Compléter les termes C, P et TVA")</f>
        <v>Date signature contrat absente ou non conforme</v>
      </c>
      <c r="AF590" s="24"/>
      <c r="AG590" s="29"/>
      <c r="AH590" s="61" t="str">
        <f t="shared" si="242"/>
        <v>Compléter la colonne M</v>
      </c>
      <c r="AI590" s="62"/>
      <c r="AJ590" s="29"/>
      <c r="AK590" s="205" t="str">
        <f>IF($M590="","Compléter la colonne M",IF(AI590="","Compléter la part variable",IF($M590=Données!$I$3,AI590,IF(AND($M590=Données!$I$2,AJ590=""),"Compléter la colonne précédente",IF(AI590-AJ590&lt;=0,0,IF(AJ590&gt;=144.44,AI590-144.44,AI590-AJ590))))))</f>
        <v>Compléter la colonne M</v>
      </c>
      <c r="AL590" s="197" t="str">
        <f>IF(AI590="","Compléter la part variable",IF(AND($M590=Données!$I$2,AJ590=""),"Compléter mont. unit. versé pour le BTE",IF(AK590-$C$6&lt;0,0,AK590-$C$6)))</f>
        <v>Compléter la part variable</v>
      </c>
      <c r="AM590" s="192" t="str">
        <f t="shared" ref="AM590:AM653" si="258">IFERROR(IF(AND($J590&gt;=DATE(2022,1,1),$J590&lt;=DATE(2022,12,31)),AH590*AL590*(1+$O590),"Date signature contrat absente ou non conforme"),"Compléter les termes C, P et TVA")</f>
        <v>Date signature contrat absente ou non conforme</v>
      </c>
      <c r="AN590" s="24"/>
      <c r="AO590" s="29"/>
      <c r="AP590" s="61" t="str">
        <f t="shared" si="243"/>
        <v>Compléter la colonne M</v>
      </c>
      <c r="AQ590" s="62"/>
      <c r="AR590" s="29"/>
      <c r="AS590" s="205" t="str">
        <f>IF($M590="","Compléter la colonne M",IF(AQ590="","Compléter la part variable",IF($M590=Données!$I$3,AQ590,IF(AND($M590=Données!$I$2,AR590=""),"Compléter la colonne précédente",IF(AQ590-AR590&lt;=0,0,IF(AR590&gt;=144.44,AQ590-144.44,AQ590-AR590))))))</f>
        <v>Compléter la colonne M</v>
      </c>
      <c r="AT590" s="197" t="str">
        <f>IF(AQ590="","Compléter la part variable",IF(AND($M590=Données!$I$2,AR590=""),"Compléter mont. unit. versé pour le BTE",IF(AS590-$C$6&lt;0,0,AS590-$C$6)))</f>
        <v>Compléter la part variable</v>
      </c>
      <c r="AU590" s="192" t="str">
        <f t="shared" ref="AU590:AU653" si="259">IFERROR(IF(AND($J590&gt;=DATE(2022,1,1),$J590&lt;=DATE(2022,12,31)),AP590*AT590*(1+$O590),"Date signature contrat absente ou non conforme"),"Compléter les termes C, P et TVA")</f>
        <v>Date signature contrat absente ou non conforme</v>
      </c>
      <c r="AV590" s="24"/>
      <c r="AW590" s="29"/>
      <c r="AX590" s="61" t="str">
        <f t="shared" si="244"/>
        <v>Compléter la colonne M</v>
      </c>
      <c r="AY590" s="62"/>
      <c r="AZ590" s="29"/>
      <c r="BA590" s="205" t="str">
        <f>IF($M590="","Compléter la colonne M",IF(AY590="","Compléter la part variable",IF($M590=Données!$I$3,AY590,IF(AND($M590=Données!$I$2,AZ590=""),"Compléter la colonne précédente",IF(AY590-AZ590&lt;=0,0,IF(AZ590&gt;=144.44,AY590-144.44,AY590-AZ590))))))</f>
        <v>Compléter la colonne M</v>
      </c>
      <c r="BB590" s="197" t="str">
        <f>IF(AY590="","Compléter la part variable",IF(AND($M590=Données!$I$2,AZ590=""),"Compléter mont. unit. versé pour le BTE",IF(BA590-$C$6&lt;0,0,BA590-$C$6)))</f>
        <v>Compléter la part variable</v>
      </c>
      <c r="BC590" s="192" t="str">
        <f t="shared" ref="BC590:BC653" si="260">IFERROR(IF(AND($J590&gt;=DATE(2022,1,1),$J590&lt;=DATE(2022,12,31)),AX590*BB590*(1+$O590),"Date signature contrat absente ou non conforme"),"Compléter les termes C, P et TVA")</f>
        <v>Date signature contrat absente ou non conforme</v>
      </c>
      <c r="BD590" s="24"/>
      <c r="BE590" s="29"/>
      <c r="BF590" s="61" t="str">
        <f t="shared" si="245"/>
        <v>Compléter la colonne M</v>
      </c>
      <c r="BG590" s="62"/>
      <c r="BH590" s="29"/>
      <c r="BI590" s="205" t="str">
        <f>IF($M590="","Compléter la colonne M",IF(BG590="","Compléter la part variable",IF($M590=Données!$I$3,BG590,IF(AND($M590=Données!$I$2,BH590=""),"Compléter la colonne précédente",IF(BG590-BH590&lt;=0,0,IF(BH590&gt;=144.44,BG590-144.44,BG590-BH590))))))</f>
        <v>Compléter la colonne M</v>
      </c>
      <c r="BJ590" s="197" t="str">
        <f>IF(BG590="","Compléter la part variable",IF(AND($M590=Données!$I$2,BH590=""),"Compléter mont. unit. versé pour le BTE",IF(BI590-$C$6&lt;0,0,BI590-$C$6)))</f>
        <v>Compléter la part variable</v>
      </c>
      <c r="BK590" s="192" t="str">
        <f t="shared" ref="BK590:BK653" si="261">IFERROR(IF(AND($J590&gt;=DATE(2022,1,1),$J590&lt;=DATE(2022,12,31)),BF590*BJ590*(1+$O590),"Date signature contrat absente ou non conforme"),"Compléter les termes C, P et TVA")</f>
        <v>Date signature contrat absente ou non conforme</v>
      </c>
      <c r="BL590" s="24"/>
      <c r="BM590" s="29"/>
      <c r="BN590" s="61" t="str">
        <f t="shared" si="246"/>
        <v>Compléter la colonne M</v>
      </c>
      <c r="BO590" s="62"/>
      <c r="BP590" s="29"/>
      <c r="BQ590" s="205" t="str">
        <f>IF($M590="","Compléter la colonne M",IF(BO590="","Compléter la part variable",IF($M590=Données!$I$3,BO590,IF(AND($M590=Données!$I$2,BP590=""),"Compléter la colonne précédente",IF(BO590-BP590&lt;=0,0,IF(BP590&gt;=144.44,BO590-144.44,BO590-BP590))))))</f>
        <v>Compléter la colonne M</v>
      </c>
      <c r="BR590" s="197" t="str">
        <f>IF(BO590="","Compléter la part variable",IF(AND($M590=Données!$I$2,BP590=""),"Compléter mont. unit. versé pour le BTE",IF(BQ590-$C$6&lt;0,0,BQ590-$C$6)))</f>
        <v>Compléter la part variable</v>
      </c>
      <c r="BS590" s="192" t="str">
        <f t="shared" ref="BS590:BS653" si="262">IFERROR(IF(AND($J590&gt;=DATE(2022,1,1),$J590&lt;=DATE(2022,12,31)),BN590*BR590*(1+$O590),"Date signature contrat absente ou non conforme"),"Compléter les termes C, P et TVA")</f>
        <v>Date signature contrat absente ou non conforme</v>
      </c>
      <c r="BT590" s="24"/>
      <c r="BU590" s="29"/>
      <c r="BV590" s="61" t="str">
        <f t="shared" si="247"/>
        <v>Compléter la colonne M</v>
      </c>
      <c r="BW590" s="62"/>
      <c r="BX590" s="29"/>
      <c r="BY590" s="205" t="str">
        <f>IF($M590="","Compléter la colonne M",IF(BW590="","Compléter la part variable",IF($M590=Données!$I$3,BW590,IF(AND($M590=Données!$I$2,BX590=""),"Compléter la colonne précédente",IF(BW590-BX590&lt;=0,0,IF(BX590&gt;=144.44,BW590-144.44,BW590-BX590))))))</f>
        <v>Compléter la colonne M</v>
      </c>
      <c r="BZ590" s="197" t="str">
        <f>IF(BW590="","Compléter la part variable",IF(AND($M590=Données!$I$2,BX590=""),"Compléter mont. unit. versé pour le BTE",IF(BY590-$C$6&lt;0,0,BY590-$C$6)))</f>
        <v>Compléter la part variable</v>
      </c>
      <c r="CA590" s="192" t="str">
        <f t="shared" ref="CA590:CA653" si="263">IFERROR(IF(AND($J590&gt;=DATE(2022,1,1),$J590&lt;=DATE(2022,12,31)),BV590*BZ590*(1+$O590),"Date signature contrat absente ou non conforme"),"Compléter les termes C, P et TVA")</f>
        <v>Date signature contrat absente ou non conforme</v>
      </c>
      <c r="CB590" s="24"/>
      <c r="CC590" s="29"/>
      <c r="CD590" s="61" t="str">
        <f t="shared" si="248"/>
        <v>Compléter la colonne M</v>
      </c>
      <c r="CE590" s="62"/>
      <c r="CF590" s="29"/>
      <c r="CG590" s="205" t="str">
        <f>IF($M590="","Compléter la colonne M",IF(CE590="","Compléter la part variable",IF($M590=Données!$I$3,CE590,IF(AND($M590=Données!$I$2,CF590=""),"Compléter la colonne précédente",IF(CE590-CF590&lt;=0,0,IF(CF590&gt;=144.44,CE590-144.44,CE590-CF590))))))</f>
        <v>Compléter la colonne M</v>
      </c>
      <c r="CH590" s="197" t="str">
        <f>IF(CE590="","Compléter la part variable",IF(AND($M590=Données!$I$2,CF590=""),"Compléter mont. unit. versé pour le BTE",IF(CG590-$C$6&lt;0,0,CG590-$C$6)))</f>
        <v>Compléter la part variable</v>
      </c>
      <c r="CI590" s="192" t="str">
        <f t="shared" ref="CI590:CI653" si="264">IFERROR(IF(AND($J590&gt;=DATE(2022,1,1),$J590&lt;=DATE(2022,12,31)),CD590*CH590*(1+$O590),"Date signature contrat absente ou non conforme"),"Compléter les termes C, P et TVA")</f>
        <v>Date signature contrat absente ou non conforme</v>
      </c>
      <c r="CJ590" s="24"/>
      <c r="CK590" s="29"/>
      <c r="CL590" s="61" t="str">
        <f t="shared" si="249"/>
        <v>Compléter la colonne M</v>
      </c>
      <c r="CM590" s="62"/>
      <c r="CN590" s="29"/>
      <c r="CO590" s="205" t="str">
        <f>IF($M590="","Compléter la colonne M",IF(CM590="","Compléter la part variable",IF($M590=Données!$I$3,CM590,IF(AND($M590=Données!$I$2,CN590=""),"Compléter la colonne précédente",IF(CM590-CN590&lt;=0,0,IF(CN590&gt;=144.44,CM590-144.44,CM590-CN590))))))</f>
        <v>Compléter la colonne M</v>
      </c>
      <c r="CP590" s="197" t="str">
        <f>IF(CM590="","Compléter la part variable",IF(AND($M590=Données!$I$2,CN590=""),"Compléter mont. unit. versé pour le BTE",IF(CO590-$C$6&lt;0,0,CO590-$C$6)))</f>
        <v>Compléter la part variable</v>
      </c>
      <c r="CQ590" s="192" t="str">
        <f t="shared" ref="CQ590:CQ653" si="265">IFERROR(IF(AND($J590&gt;=DATE(2022,1,1),$J590&lt;=DATE(2022,12,31)),CL590*CP590*(1+$O590),"Date signature contrat absente ou non conforme"),"Compléter les termes C, P et TVA")</f>
        <v>Date signature contrat absente ou non conforme</v>
      </c>
      <c r="CR590" s="24"/>
      <c r="CS590" s="29"/>
      <c r="CT590" s="61" t="str">
        <f t="shared" si="250"/>
        <v>Compléter la colonne M</v>
      </c>
      <c r="CU590" s="62"/>
      <c r="CV590" s="29"/>
      <c r="CW590" s="205" t="str">
        <f>IF($M590="","Compléter la colonne M",IF(CU590="","Compléter la part variable",IF($M590=Données!$I$3,CU590,IF(AND($M590=Données!$I$2,CV590=""),"Compléter la colonne précédente",IF(CU590-CV590&lt;=0,0,IF(CV590&gt;=144.44,CU590-144.44,CU590-CV590))))))</f>
        <v>Compléter la colonne M</v>
      </c>
      <c r="CX590" s="197" t="str">
        <f>IF(CU590="","Compléter la part variable",IF(AND($M590=Données!$I$2,CV590=""),"Compléter mont. unit. versé pour le BTE",IF(CW590-$C$6&lt;0,0,CW590-$C$6)))</f>
        <v>Compléter la part variable</v>
      </c>
      <c r="CY590" s="192" t="str">
        <f t="shared" ref="CY590:CY653" si="266">IFERROR(IF(AND($J590&gt;=DATE(2022,1,1),$J590&lt;=DATE(2022,12,31)),CT590*CX590*(1+$O590),"Date signature contrat absente ou non conforme"),"Compléter les termes C, P et TVA")</f>
        <v>Date signature contrat absente ou non conforme</v>
      </c>
      <c r="CZ590" s="24"/>
      <c r="DA590" s="29"/>
      <c r="DB590" s="61" t="str">
        <f t="shared" si="251"/>
        <v>Compléter la colonne M</v>
      </c>
      <c r="DC590" s="62"/>
      <c r="DD590" s="29"/>
      <c r="DE590" s="205" t="str">
        <f>IF($M590="","Compléter la colonne M",IF(DC590="","Compléter la part variable",IF($M590=Données!$I$3,DC590,IF(AND($M590=Données!$I$2,DD590=""),"Compléter la colonne précédente",IF(DC590-DD590&lt;=0,0,IF(DD590&gt;=144.44,DC590-144.44,DC590-DD590))))))</f>
        <v>Compléter la colonne M</v>
      </c>
      <c r="DF590" s="197" t="str">
        <f>IF(DC590="","Compléter la part variable",IF(AND($M590=Données!$I$2,DD590=""),"Compléter mont. unit. versé pour le BTE",IF(DE590-$C$6&lt;0,0,DE590-$C$6)))</f>
        <v>Compléter la part variable</v>
      </c>
      <c r="DG590" s="192" t="str">
        <f t="shared" ref="DG590:DG653" si="267">IFERROR(IF(AND($J590&gt;=DATE(2022,1,1),$J590&lt;=DATE(2022,12,31)),DB590*DF590*(1+$O590),"Date signature contrat absente ou non conforme"),"Compléter les termes C, P et TVA")</f>
        <v>Date signature contrat absente ou non conforme</v>
      </c>
      <c r="DH590" s="106" t="str">
        <f t="shared" si="254"/>
        <v>Remplir les colonnes M,N, Q et P</v>
      </c>
      <c r="DI590" s="153" t="str">
        <f t="shared" si="255"/>
        <v>Remplir les colonnes M, N, Q et P</v>
      </c>
      <c r="DJ590" s="28" t="str">
        <f t="shared" si="256"/>
        <v>Remplir les colonnes M, N, Q et P</v>
      </c>
      <c r="DK590"/>
      <c r="DL590"/>
    </row>
    <row r="591" spans="1:116" x14ac:dyDescent="0.3">
      <c r="A591" s="132"/>
      <c r="B591" s="165"/>
      <c r="C591" s="43"/>
      <c r="D591" s="43"/>
      <c r="E591" s="43"/>
      <c r="F591" s="43"/>
      <c r="G591" s="133"/>
      <c r="H591" s="59"/>
      <c r="I591" s="29"/>
      <c r="J591" s="167"/>
      <c r="K591" s="167"/>
      <c r="L591" s="168"/>
      <c r="M591" s="141"/>
      <c r="N591" s="119"/>
      <c r="O591" s="69"/>
      <c r="P591" s="69"/>
      <c r="Q591" s="145"/>
      <c r="R591" s="24"/>
      <c r="S591" s="29"/>
      <c r="T591" s="61" t="str">
        <f t="shared" ref="T591:T654" si="268">IF($M591="","Compléter la colonne M",IF(AND(R591="",S591=""),"Remplir une des 2 précédentes colonnes",IF(AND(R591&lt;&gt;"",S591&lt;&gt;""),"Remplir seulement une des deux colonnes",IF(OR(AND($M591="inférieure à 36 KVA",R591=""),AND($M591="inférieure à 36 KVA",S591&lt;&gt;"")),"Compléter la colonne 'Consommation mens. d'élec.'",IF(OR(AND($M591="supérieure à 36 KVA",S591=""),AND($M591="supérieure à 36 KVA",R591&lt;&gt;"")),"Compléter la colonne 'Consommation mens. résiduelle'",IF(R591&lt;&gt;"",R591,S591))))))</f>
        <v>Compléter la colonne M</v>
      </c>
      <c r="U591" s="62"/>
      <c r="V591" s="103" t="str">
        <f t="shared" si="252"/>
        <v>Compléter la colonne précédente</v>
      </c>
      <c r="W591" s="192" t="str">
        <f t="shared" si="253"/>
        <v>Date signature contrat absente ou non conforme</v>
      </c>
      <c r="X591" s="24"/>
      <c r="Y591" s="29"/>
      <c r="Z591" s="61" t="str">
        <f t="shared" ref="Z591:Z654" si="269">IF($M591="","Compléter la colonne M",IF(AND(X591="",Y591=""),"Remplir une des 2 précédentes colonnes",IF(AND(X591&lt;&gt;"",Y591&lt;&gt;""),"Remplir seulement une des deux colonnes",IF(OR(AND($M591="inférieure à 36 KVA",X591=""),AND($M591="inférieure à 36 KVA",Y591&lt;&gt;"")),"Compléter la colonne 'Consommation mens. d'élec.'",IF(OR(AND($M591="supérieure à 36 KVA",Y591=""),AND($M591="supérieure à 36 KVA",X591&lt;&gt;"")),"Compléter la colonne 'Consommation mens. résiduelle'",IF(X591&lt;&gt;"",X591,Y591))))))</f>
        <v>Compléter la colonne M</v>
      </c>
      <c r="AA591" s="62"/>
      <c r="AB591" s="29"/>
      <c r="AC591" s="205" t="str">
        <f>IF($M591="","Compléter la colonne M",IF(AA591="","Compléter la part variable",IF($M591=Données!$I$3,AA591,IF(AND($M591=Données!$I$2,AB591=""),"Compléter la colonne précédente",IF(AA591-AB591&lt;=0,0,IF(AB591&gt;=144.44,AA591-144.44,AA591-AB591))))))</f>
        <v>Compléter la colonne M</v>
      </c>
      <c r="AD591" s="197" t="str">
        <f>IF(AA591="","Compléter la part variable",IF(AND($M591=Données!$I$2,AB591=""),"Compléter mont. unit. versé pour le BTE",IF(AC591-$C$6&lt;0,0,AC591-$C$6)))</f>
        <v>Compléter la part variable</v>
      </c>
      <c r="AE591" s="192" t="str">
        <f t="shared" si="257"/>
        <v>Date signature contrat absente ou non conforme</v>
      </c>
      <c r="AF591" s="24"/>
      <c r="AG591" s="29"/>
      <c r="AH591" s="61" t="str">
        <f t="shared" ref="AH591:AH654" si="270">IF($M591="","Compléter la colonne M",IF(AND(AF591="",AG591=""),"Remplir une des 2 précédentes colonnes",IF(AND(AF591&lt;&gt;"",AG591&lt;&gt;""),"Remplir seulement une des deux colonnes",IF(OR(AND($M591="inférieure à 36 KVA",AF591=""),AND($M591="inférieure à 36 KVA",AG591&lt;&gt;"")),"Compléter la colonne 'Consommation mens. d'élec.'",IF(OR(AND($M591="supérieure à 36 KVA",AG591=""),AND($M591="supérieure à 36 KVA",AF591&lt;&gt;"")),"Compléter la colonne 'Consommation mens. résiduelle'",IF(AF591&lt;&gt;"",AF591,AG591))))))</f>
        <v>Compléter la colonne M</v>
      </c>
      <c r="AI591" s="62"/>
      <c r="AJ591" s="29"/>
      <c r="AK591" s="205" t="str">
        <f>IF($M591="","Compléter la colonne M",IF(AI591="","Compléter la part variable",IF($M591=Données!$I$3,AI591,IF(AND($M591=Données!$I$2,AJ591=""),"Compléter la colonne précédente",IF(AI591-AJ591&lt;=0,0,IF(AJ591&gt;=144.44,AI591-144.44,AI591-AJ591))))))</f>
        <v>Compléter la colonne M</v>
      </c>
      <c r="AL591" s="197" t="str">
        <f>IF(AI591="","Compléter la part variable",IF(AND($M591=Données!$I$2,AJ591=""),"Compléter mont. unit. versé pour le BTE",IF(AK591-$C$6&lt;0,0,AK591-$C$6)))</f>
        <v>Compléter la part variable</v>
      </c>
      <c r="AM591" s="192" t="str">
        <f t="shared" si="258"/>
        <v>Date signature contrat absente ou non conforme</v>
      </c>
      <c r="AN591" s="24"/>
      <c r="AO591" s="29"/>
      <c r="AP591" s="61" t="str">
        <f t="shared" ref="AP591:AP654" si="271">IF($M591="","Compléter la colonne M",IF(AND(AN591="",AO591=""),"Remplir une des 2 précédentes colonnes",IF(AND(AN591&lt;&gt;"",AO591&lt;&gt;""),"Remplir seulement une des deux colonnes",IF(OR(AND($M591="inférieure à 36 KVA",AN591=""),AND($M591="inférieure à 36 KVA",AO591&lt;&gt;"")),"Compléter la colonne 'Consommation mens. d'élec.'",IF(OR(AND($M591="supérieure à 36 KVA",AO591=""),AND($M591="supérieure à 36 KVA",AN591&lt;&gt;"")),"Compléter la colonne 'Consommation mens. résiduelle'",IF(AN591&lt;&gt;"",AN591,AO591))))))</f>
        <v>Compléter la colonne M</v>
      </c>
      <c r="AQ591" s="62"/>
      <c r="AR591" s="29"/>
      <c r="AS591" s="205" t="str">
        <f>IF($M591="","Compléter la colonne M",IF(AQ591="","Compléter la part variable",IF($M591=Données!$I$3,AQ591,IF(AND($M591=Données!$I$2,AR591=""),"Compléter la colonne précédente",IF(AQ591-AR591&lt;=0,0,IF(AR591&gt;=144.44,AQ591-144.44,AQ591-AR591))))))</f>
        <v>Compléter la colonne M</v>
      </c>
      <c r="AT591" s="197" t="str">
        <f>IF(AQ591="","Compléter la part variable",IF(AND($M591=Données!$I$2,AR591=""),"Compléter mont. unit. versé pour le BTE",IF(AS591-$C$6&lt;0,0,AS591-$C$6)))</f>
        <v>Compléter la part variable</v>
      </c>
      <c r="AU591" s="192" t="str">
        <f t="shared" si="259"/>
        <v>Date signature contrat absente ou non conforme</v>
      </c>
      <c r="AV591" s="24"/>
      <c r="AW591" s="29"/>
      <c r="AX591" s="61" t="str">
        <f t="shared" ref="AX591:AX654" si="272">IF($M591="","Compléter la colonne M",IF(AND(AV591="",AW591=""),"Remplir une des 2 précédentes colonnes",IF(AND(AV591&lt;&gt;"",AW591&lt;&gt;""),"Remplir seulement une des deux colonnes",IF(OR(AND($M591="inférieure à 36 KVA",AV591=""),AND($M591="inférieure à 36 KVA",AW591&lt;&gt;"")),"Compléter la colonne 'Consommation mens. d'élec.'",IF(OR(AND($M591="supérieure à 36 KVA",AW591=""),AND($M591="supérieure à 36 KVA",AV591&lt;&gt;"")),"Compléter la colonne 'Consommation mens. résiduelle'",IF(AV591&lt;&gt;"",AV591,AW591))))))</f>
        <v>Compléter la colonne M</v>
      </c>
      <c r="AY591" s="62"/>
      <c r="AZ591" s="29"/>
      <c r="BA591" s="205" t="str">
        <f>IF($M591="","Compléter la colonne M",IF(AY591="","Compléter la part variable",IF($M591=Données!$I$3,AY591,IF(AND($M591=Données!$I$2,AZ591=""),"Compléter la colonne précédente",IF(AY591-AZ591&lt;=0,0,IF(AZ591&gt;=144.44,AY591-144.44,AY591-AZ591))))))</f>
        <v>Compléter la colonne M</v>
      </c>
      <c r="BB591" s="197" t="str">
        <f>IF(AY591="","Compléter la part variable",IF(AND($M591=Données!$I$2,AZ591=""),"Compléter mont. unit. versé pour le BTE",IF(BA591-$C$6&lt;0,0,BA591-$C$6)))</f>
        <v>Compléter la part variable</v>
      </c>
      <c r="BC591" s="192" t="str">
        <f t="shared" si="260"/>
        <v>Date signature contrat absente ou non conforme</v>
      </c>
      <c r="BD591" s="24"/>
      <c r="BE591" s="29"/>
      <c r="BF591" s="61" t="str">
        <f t="shared" ref="BF591:BF654" si="273">IF($M591="","Compléter la colonne M",IF(AND(BD591="",BE591=""),"Remplir une des 2 précédentes colonnes",IF(AND(BD591&lt;&gt;"",BE591&lt;&gt;""),"Remplir seulement une des deux colonnes",IF(OR(AND($M591="inférieure à 36 KVA",BD591=""),AND($M591="inférieure à 36 KVA",BE591&lt;&gt;"")),"Compléter la colonne 'Consommation mens. d'élec.'",IF(OR(AND($M591="supérieure à 36 KVA",BE591=""),AND($M591="supérieure à 36 KVA",BD591&lt;&gt;"")),"Compléter la colonne 'Consommation mens. résiduelle'",IF(BD591&lt;&gt;"",BD591,BE591))))))</f>
        <v>Compléter la colonne M</v>
      </c>
      <c r="BG591" s="62"/>
      <c r="BH591" s="29"/>
      <c r="BI591" s="205" t="str">
        <f>IF($M591="","Compléter la colonne M",IF(BG591="","Compléter la part variable",IF($M591=Données!$I$3,BG591,IF(AND($M591=Données!$I$2,BH591=""),"Compléter la colonne précédente",IF(BG591-BH591&lt;=0,0,IF(BH591&gt;=144.44,BG591-144.44,BG591-BH591))))))</f>
        <v>Compléter la colonne M</v>
      </c>
      <c r="BJ591" s="197" t="str">
        <f>IF(BG591="","Compléter la part variable",IF(AND($M591=Données!$I$2,BH591=""),"Compléter mont. unit. versé pour le BTE",IF(BI591-$C$6&lt;0,0,BI591-$C$6)))</f>
        <v>Compléter la part variable</v>
      </c>
      <c r="BK591" s="192" t="str">
        <f t="shared" si="261"/>
        <v>Date signature contrat absente ou non conforme</v>
      </c>
      <c r="BL591" s="24"/>
      <c r="BM591" s="29"/>
      <c r="BN591" s="61" t="str">
        <f t="shared" ref="BN591:BN654" si="274">IF($M591="","Compléter la colonne M",IF(AND(BL591="",BM591=""),"Remplir une des 2 précédentes colonnes",IF(AND(BL591&lt;&gt;"",BM591&lt;&gt;""),"Remplir seulement une des deux colonnes",IF(OR(AND($M591="inférieure à 36 KVA",BL591=""),AND($M591="inférieure à 36 KVA",BM591&lt;&gt;"")),"Compléter la colonne 'Consommation mens. d'élec.'",IF(OR(AND($M591="supérieure à 36 KVA",BM591=""),AND($M591="supérieure à 36 KVA",BL591&lt;&gt;"")),"Compléter la colonne 'Consommation mens. résiduelle'",IF(BL591&lt;&gt;"",BL591,BM591))))))</f>
        <v>Compléter la colonne M</v>
      </c>
      <c r="BO591" s="62"/>
      <c r="BP591" s="29"/>
      <c r="BQ591" s="205" t="str">
        <f>IF($M591="","Compléter la colonne M",IF(BO591="","Compléter la part variable",IF($M591=Données!$I$3,BO591,IF(AND($M591=Données!$I$2,BP591=""),"Compléter la colonne précédente",IF(BO591-BP591&lt;=0,0,IF(BP591&gt;=144.44,BO591-144.44,BO591-BP591))))))</f>
        <v>Compléter la colonne M</v>
      </c>
      <c r="BR591" s="197" t="str">
        <f>IF(BO591="","Compléter la part variable",IF(AND($M591=Données!$I$2,BP591=""),"Compléter mont. unit. versé pour le BTE",IF(BQ591-$C$6&lt;0,0,BQ591-$C$6)))</f>
        <v>Compléter la part variable</v>
      </c>
      <c r="BS591" s="192" t="str">
        <f t="shared" si="262"/>
        <v>Date signature contrat absente ou non conforme</v>
      </c>
      <c r="BT591" s="24"/>
      <c r="BU591" s="29"/>
      <c r="BV591" s="61" t="str">
        <f t="shared" ref="BV591:BV654" si="275">IF($M591="","Compléter la colonne M",IF(AND(BT591="",BU591=""),"Remplir une des 2 précédentes colonnes",IF(AND(BT591&lt;&gt;"",BU591&lt;&gt;""),"Remplir seulement une des deux colonnes",IF(OR(AND($M591="inférieure à 36 KVA",BT591=""),AND($M591="inférieure à 36 KVA",BU591&lt;&gt;"")),"Compléter la colonne 'Consommation mens. d'élec.'",IF(OR(AND($M591="supérieure à 36 KVA",BU591=""),AND($M591="supérieure à 36 KVA",BT591&lt;&gt;"")),"Compléter la colonne 'Consommation mens. résiduelle'",IF(BT591&lt;&gt;"",BT591,BU591))))))</f>
        <v>Compléter la colonne M</v>
      </c>
      <c r="BW591" s="62"/>
      <c r="BX591" s="29"/>
      <c r="BY591" s="205" t="str">
        <f>IF($M591="","Compléter la colonne M",IF(BW591="","Compléter la part variable",IF($M591=Données!$I$3,BW591,IF(AND($M591=Données!$I$2,BX591=""),"Compléter la colonne précédente",IF(BW591-BX591&lt;=0,0,IF(BX591&gt;=144.44,BW591-144.44,BW591-BX591))))))</f>
        <v>Compléter la colonne M</v>
      </c>
      <c r="BZ591" s="197" t="str">
        <f>IF(BW591="","Compléter la part variable",IF(AND($M591=Données!$I$2,BX591=""),"Compléter mont. unit. versé pour le BTE",IF(BY591-$C$6&lt;0,0,BY591-$C$6)))</f>
        <v>Compléter la part variable</v>
      </c>
      <c r="CA591" s="192" t="str">
        <f t="shared" si="263"/>
        <v>Date signature contrat absente ou non conforme</v>
      </c>
      <c r="CB591" s="24"/>
      <c r="CC591" s="29"/>
      <c r="CD591" s="61" t="str">
        <f t="shared" ref="CD591:CD654" si="276">IF($M591="","Compléter la colonne M",IF(AND(CB591="",CC591=""),"Remplir une des 2 précédentes colonnes",IF(AND(CB591&lt;&gt;"",CC591&lt;&gt;""),"Remplir seulement une des deux colonnes",IF(OR(AND($M591="inférieure à 36 KVA",CB591=""),AND($M591="inférieure à 36 KVA",CC591&lt;&gt;"")),"Compléter la colonne 'Consommation mens. d'élec.'",IF(OR(AND($M591="supérieure à 36 KVA",CC591=""),AND($M591="supérieure à 36 KVA",CB591&lt;&gt;"")),"Compléter la colonne 'Consommation mens. résiduelle'",IF(CB591&lt;&gt;"",CB591,CC591))))))</f>
        <v>Compléter la colonne M</v>
      </c>
      <c r="CE591" s="62"/>
      <c r="CF591" s="29"/>
      <c r="CG591" s="205" t="str">
        <f>IF($M591="","Compléter la colonne M",IF(CE591="","Compléter la part variable",IF($M591=Données!$I$3,CE591,IF(AND($M591=Données!$I$2,CF591=""),"Compléter la colonne précédente",IF(CE591-CF591&lt;=0,0,IF(CF591&gt;=144.44,CE591-144.44,CE591-CF591))))))</f>
        <v>Compléter la colonne M</v>
      </c>
      <c r="CH591" s="197" t="str">
        <f>IF(CE591="","Compléter la part variable",IF(AND($M591=Données!$I$2,CF591=""),"Compléter mont. unit. versé pour le BTE",IF(CG591-$C$6&lt;0,0,CG591-$C$6)))</f>
        <v>Compléter la part variable</v>
      </c>
      <c r="CI591" s="192" t="str">
        <f t="shared" si="264"/>
        <v>Date signature contrat absente ou non conforme</v>
      </c>
      <c r="CJ591" s="24"/>
      <c r="CK591" s="29"/>
      <c r="CL591" s="61" t="str">
        <f t="shared" ref="CL591:CL654" si="277">IF($M591="","Compléter la colonne M",IF(AND(CJ591="",CK591=""),"Remplir une des 2 précédentes colonnes",IF(AND(CJ591&lt;&gt;"",CK591&lt;&gt;""),"Remplir seulement une des deux colonnes",IF(OR(AND($M591="inférieure à 36 KVA",CJ591=""),AND($M591="inférieure à 36 KVA",CK591&lt;&gt;"")),"Compléter la colonne 'Consommation mens. d'élec.'",IF(OR(AND($M591="supérieure à 36 KVA",CK591=""),AND($M591="supérieure à 36 KVA",CJ591&lt;&gt;"")),"Compléter la colonne 'Consommation mens. résiduelle'",IF(CJ591&lt;&gt;"",CJ591,CK591))))))</f>
        <v>Compléter la colonne M</v>
      </c>
      <c r="CM591" s="62"/>
      <c r="CN591" s="29"/>
      <c r="CO591" s="205" t="str">
        <f>IF($M591="","Compléter la colonne M",IF(CM591="","Compléter la part variable",IF($M591=Données!$I$3,CM591,IF(AND($M591=Données!$I$2,CN591=""),"Compléter la colonne précédente",IF(CM591-CN591&lt;=0,0,IF(CN591&gt;=144.44,CM591-144.44,CM591-CN591))))))</f>
        <v>Compléter la colonne M</v>
      </c>
      <c r="CP591" s="197" t="str">
        <f>IF(CM591="","Compléter la part variable",IF(AND($M591=Données!$I$2,CN591=""),"Compléter mont. unit. versé pour le BTE",IF(CO591-$C$6&lt;0,0,CO591-$C$6)))</f>
        <v>Compléter la part variable</v>
      </c>
      <c r="CQ591" s="192" t="str">
        <f t="shared" si="265"/>
        <v>Date signature contrat absente ou non conforme</v>
      </c>
      <c r="CR591" s="24"/>
      <c r="CS591" s="29"/>
      <c r="CT591" s="61" t="str">
        <f t="shared" ref="CT591:CT654" si="278">IF($M591="","Compléter la colonne M",IF(AND(CR591="",CS591=""),"Remplir une des 2 précédentes colonnes",IF(AND(CR591&lt;&gt;"",CS591&lt;&gt;""),"Remplir seulement une des deux colonnes",IF(OR(AND($M591="inférieure à 36 KVA",CR591=""),AND($M591="inférieure à 36 KVA",CS591&lt;&gt;"")),"Compléter la colonne 'Consommation mens. d'élec.'",IF(OR(AND($M591="supérieure à 36 KVA",CS591=""),AND($M591="supérieure à 36 KVA",CR591&lt;&gt;"")),"Compléter la colonne 'Consommation mens. résiduelle'",IF(CR591&lt;&gt;"",CR591,CS591))))))</f>
        <v>Compléter la colonne M</v>
      </c>
      <c r="CU591" s="62"/>
      <c r="CV591" s="29"/>
      <c r="CW591" s="205" t="str">
        <f>IF($M591="","Compléter la colonne M",IF(CU591="","Compléter la part variable",IF($M591=Données!$I$3,CU591,IF(AND($M591=Données!$I$2,CV591=""),"Compléter la colonne précédente",IF(CU591-CV591&lt;=0,0,IF(CV591&gt;=144.44,CU591-144.44,CU591-CV591))))))</f>
        <v>Compléter la colonne M</v>
      </c>
      <c r="CX591" s="197" t="str">
        <f>IF(CU591="","Compléter la part variable",IF(AND($M591=Données!$I$2,CV591=""),"Compléter mont. unit. versé pour le BTE",IF(CW591-$C$6&lt;0,0,CW591-$C$6)))</f>
        <v>Compléter la part variable</v>
      </c>
      <c r="CY591" s="192" t="str">
        <f t="shared" si="266"/>
        <v>Date signature contrat absente ou non conforme</v>
      </c>
      <c r="CZ591" s="24"/>
      <c r="DA591" s="29"/>
      <c r="DB591" s="61" t="str">
        <f t="shared" ref="DB591:DB654" si="279">IF($M591="","Compléter la colonne M",IF(AND(CZ591="",DA591=""),"Remplir une des 2 précédentes colonnes",IF(AND(CZ591&lt;&gt;"",DA591&lt;&gt;""),"Remplir seulement une des deux colonnes",IF(OR(AND($M591="inférieure à 36 KVA",CZ591=""),AND($M591="inférieure à 36 KVA",DA591&lt;&gt;"")),"Compléter la colonne 'Consommation mens. d'élec.'",IF(OR(AND($M591="supérieure à 36 KVA",DA591=""),AND($M591="supérieure à 36 KVA",CZ591&lt;&gt;"")),"Compléter la colonne 'Consommation mens. résiduelle'",IF(CZ591&lt;&gt;"",CZ591,DA591))))))</f>
        <v>Compléter la colonne M</v>
      </c>
      <c r="DC591" s="62"/>
      <c r="DD591" s="29"/>
      <c r="DE591" s="205" t="str">
        <f>IF($M591="","Compléter la colonne M",IF(DC591="","Compléter la part variable",IF($M591=Données!$I$3,DC591,IF(AND($M591=Données!$I$2,DD591=""),"Compléter la colonne précédente",IF(DC591-DD591&lt;=0,0,IF(DD591&gt;=144.44,DC591-144.44,DC591-DD591))))))</f>
        <v>Compléter la colonne M</v>
      </c>
      <c r="DF591" s="197" t="str">
        <f>IF(DC591="","Compléter la part variable",IF(AND($M591=Données!$I$2,DD591=""),"Compléter mont. unit. versé pour le BTE",IF(DE591-$C$6&lt;0,0,DE591-$C$6)))</f>
        <v>Compléter la part variable</v>
      </c>
      <c r="DG591" s="192" t="str">
        <f t="shared" si="267"/>
        <v>Date signature contrat absente ou non conforme</v>
      </c>
      <c r="DH591" s="106" t="str">
        <f t="shared" si="254"/>
        <v>Remplir les colonnes M,N, Q et P</v>
      </c>
      <c r="DI591" s="153" t="str">
        <f t="shared" si="255"/>
        <v>Remplir les colonnes M, N, Q et P</v>
      </c>
      <c r="DJ591" s="28" t="str">
        <f t="shared" si="256"/>
        <v>Remplir les colonnes M, N, Q et P</v>
      </c>
      <c r="DK591"/>
      <c r="DL591"/>
    </row>
    <row r="592" spans="1:116" x14ac:dyDescent="0.3">
      <c r="A592" s="132"/>
      <c r="B592" s="165"/>
      <c r="C592" s="43"/>
      <c r="D592" s="43"/>
      <c r="E592" s="43"/>
      <c r="F592" s="43"/>
      <c r="G592" s="133"/>
      <c r="H592" s="59"/>
      <c r="I592" s="29"/>
      <c r="J592" s="167"/>
      <c r="K592" s="167"/>
      <c r="L592" s="168"/>
      <c r="M592" s="141"/>
      <c r="N592" s="119"/>
      <c r="O592" s="69"/>
      <c r="P592" s="69"/>
      <c r="Q592" s="145"/>
      <c r="R592" s="24"/>
      <c r="S592" s="29"/>
      <c r="T592" s="61" t="str">
        <f t="shared" si="268"/>
        <v>Compléter la colonne M</v>
      </c>
      <c r="U592" s="62"/>
      <c r="V592" s="103" t="str">
        <f t="shared" si="252"/>
        <v>Compléter la colonne précédente</v>
      </c>
      <c r="W592" s="192" t="str">
        <f t="shared" si="253"/>
        <v>Date signature contrat absente ou non conforme</v>
      </c>
      <c r="X592" s="24"/>
      <c r="Y592" s="29"/>
      <c r="Z592" s="61" t="str">
        <f t="shared" si="269"/>
        <v>Compléter la colonne M</v>
      </c>
      <c r="AA592" s="62"/>
      <c r="AB592" s="29"/>
      <c r="AC592" s="205" t="str">
        <f>IF($M592="","Compléter la colonne M",IF(AA592="","Compléter la part variable",IF($M592=Données!$I$3,AA592,IF(AND($M592=Données!$I$2,AB592=""),"Compléter la colonne précédente",IF(AA592-AB592&lt;=0,0,IF(AB592&gt;=144.44,AA592-144.44,AA592-AB592))))))</f>
        <v>Compléter la colonne M</v>
      </c>
      <c r="AD592" s="197" t="str">
        <f>IF(AA592="","Compléter la part variable",IF(AND($M592=Données!$I$2,AB592=""),"Compléter mont. unit. versé pour le BTE",IF(AC592-$C$6&lt;0,0,AC592-$C$6)))</f>
        <v>Compléter la part variable</v>
      </c>
      <c r="AE592" s="192" t="str">
        <f t="shared" si="257"/>
        <v>Date signature contrat absente ou non conforme</v>
      </c>
      <c r="AF592" s="24"/>
      <c r="AG592" s="29"/>
      <c r="AH592" s="61" t="str">
        <f t="shared" si="270"/>
        <v>Compléter la colonne M</v>
      </c>
      <c r="AI592" s="62"/>
      <c r="AJ592" s="29"/>
      <c r="AK592" s="205" t="str">
        <f>IF($M592="","Compléter la colonne M",IF(AI592="","Compléter la part variable",IF($M592=Données!$I$3,AI592,IF(AND($M592=Données!$I$2,AJ592=""),"Compléter la colonne précédente",IF(AI592-AJ592&lt;=0,0,IF(AJ592&gt;=144.44,AI592-144.44,AI592-AJ592))))))</f>
        <v>Compléter la colonne M</v>
      </c>
      <c r="AL592" s="197" t="str">
        <f>IF(AI592="","Compléter la part variable",IF(AND($M592=Données!$I$2,AJ592=""),"Compléter mont. unit. versé pour le BTE",IF(AK592-$C$6&lt;0,0,AK592-$C$6)))</f>
        <v>Compléter la part variable</v>
      </c>
      <c r="AM592" s="192" t="str">
        <f t="shared" si="258"/>
        <v>Date signature contrat absente ou non conforme</v>
      </c>
      <c r="AN592" s="24"/>
      <c r="AO592" s="29"/>
      <c r="AP592" s="61" t="str">
        <f t="shared" si="271"/>
        <v>Compléter la colonne M</v>
      </c>
      <c r="AQ592" s="62"/>
      <c r="AR592" s="29"/>
      <c r="AS592" s="205" t="str">
        <f>IF($M592="","Compléter la colonne M",IF(AQ592="","Compléter la part variable",IF($M592=Données!$I$3,AQ592,IF(AND($M592=Données!$I$2,AR592=""),"Compléter la colonne précédente",IF(AQ592-AR592&lt;=0,0,IF(AR592&gt;=144.44,AQ592-144.44,AQ592-AR592))))))</f>
        <v>Compléter la colonne M</v>
      </c>
      <c r="AT592" s="197" t="str">
        <f>IF(AQ592="","Compléter la part variable",IF(AND($M592=Données!$I$2,AR592=""),"Compléter mont. unit. versé pour le BTE",IF(AS592-$C$6&lt;0,0,AS592-$C$6)))</f>
        <v>Compléter la part variable</v>
      </c>
      <c r="AU592" s="192" t="str">
        <f t="shared" si="259"/>
        <v>Date signature contrat absente ou non conforme</v>
      </c>
      <c r="AV592" s="24"/>
      <c r="AW592" s="29"/>
      <c r="AX592" s="61" t="str">
        <f t="shared" si="272"/>
        <v>Compléter la colonne M</v>
      </c>
      <c r="AY592" s="62"/>
      <c r="AZ592" s="29"/>
      <c r="BA592" s="205" t="str">
        <f>IF($M592="","Compléter la colonne M",IF(AY592="","Compléter la part variable",IF($M592=Données!$I$3,AY592,IF(AND($M592=Données!$I$2,AZ592=""),"Compléter la colonne précédente",IF(AY592-AZ592&lt;=0,0,IF(AZ592&gt;=144.44,AY592-144.44,AY592-AZ592))))))</f>
        <v>Compléter la colonne M</v>
      </c>
      <c r="BB592" s="197" t="str">
        <f>IF(AY592="","Compléter la part variable",IF(AND($M592=Données!$I$2,AZ592=""),"Compléter mont. unit. versé pour le BTE",IF(BA592-$C$6&lt;0,0,BA592-$C$6)))</f>
        <v>Compléter la part variable</v>
      </c>
      <c r="BC592" s="192" t="str">
        <f t="shared" si="260"/>
        <v>Date signature contrat absente ou non conforme</v>
      </c>
      <c r="BD592" s="24"/>
      <c r="BE592" s="29"/>
      <c r="BF592" s="61" t="str">
        <f t="shared" si="273"/>
        <v>Compléter la colonne M</v>
      </c>
      <c r="BG592" s="62"/>
      <c r="BH592" s="29"/>
      <c r="BI592" s="205" t="str">
        <f>IF($M592="","Compléter la colonne M",IF(BG592="","Compléter la part variable",IF($M592=Données!$I$3,BG592,IF(AND($M592=Données!$I$2,BH592=""),"Compléter la colonne précédente",IF(BG592-BH592&lt;=0,0,IF(BH592&gt;=144.44,BG592-144.44,BG592-BH592))))))</f>
        <v>Compléter la colonne M</v>
      </c>
      <c r="BJ592" s="197" t="str">
        <f>IF(BG592="","Compléter la part variable",IF(AND($M592=Données!$I$2,BH592=""),"Compléter mont. unit. versé pour le BTE",IF(BI592-$C$6&lt;0,0,BI592-$C$6)))</f>
        <v>Compléter la part variable</v>
      </c>
      <c r="BK592" s="192" t="str">
        <f t="shared" si="261"/>
        <v>Date signature contrat absente ou non conforme</v>
      </c>
      <c r="BL592" s="24"/>
      <c r="BM592" s="29"/>
      <c r="BN592" s="61" t="str">
        <f t="shared" si="274"/>
        <v>Compléter la colonne M</v>
      </c>
      <c r="BO592" s="62"/>
      <c r="BP592" s="29"/>
      <c r="BQ592" s="205" t="str">
        <f>IF($M592="","Compléter la colonne M",IF(BO592="","Compléter la part variable",IF($M592=Données!$I$3,BO592,IF(AND($M592=Données!$I$2,BP592=""),"Compléter la colonne précédente",IF(BO592-BP592&lt;=0,0,IF(BP592&gt;=144.44,BO592-144.44,BO592-BP592))))))</f>
        <v>Compléter la colonne M</v>
      </c>
      <c r="BR592" s="197" t="str">
        <f>IF(BO592="","Compléter la part variable",IF(AND($M592=Données!$I$2,BP592=""),"Compléter mont. unit. versé pour le BTE",IF(BQ592-$C$6&lt;0,0,BQ592-$C$6)))</f>
        <v>Compléter la part variable</v>
      </c>
      <c r="BS592" s="192" t="str">
        <f t="shared" si="262"/>
        <v>Date signature contrat absente ou non conforme</v>
      </c>
      <c r="BT592" s="24"/>
      <c r="BU592" s="29"/>
      <c r="BV592" s="61" t="str">
        <f t="shared" si="275"/>
        <v>Compléter la colonne M</v>
      </c>
      <c r="BW592" s="62"/>
      <c r="BX592" s="29"/>
      <c r="BY592" s="205" t="str">
        <f>IF($M592="","Compléter la colonne M",IF(BW592="","Compléter la part variable",IF($M592=Données!$I$3,BW592,IF(AND($M592=Données!$I$2,BX592=""),"Compléter la colonne précédente",IF(BW592-BX592&lt;=0,0,IF(BX592&gt;=144.44,BW592-144.44,BW592-BX592))))))</f>
        <v>Compléter la colonne M</v>
      </c>
      <c r="BZ592" s="197" t="str">
        <f>IF(BW592="","Compléter la part variable",IF(AND($M592=Données!$I$2,BX592=""),"Compléter mont. unit. versé pour le BTE",IF(BY592-$C$6&lt;0,0,BY592-$C$6)))</f>
        <v>Compléter la part variable</v>
      </c>
      <c r="CA592" s="192" t="str">
        <f t="shared" si="263"/>
        <v>Date signature contrat absente ou non conforme</v>
      </c>
      <c r="CB592" s="24"/>
      <c r="CC592" s="29"/>
      <c r="CD592" s="61" t="str">
        <f t="shared" si="276"/>
        <v>Compléter la colonne M</v>
      </c>
      <c r="CE592" s="62"/>
      <c r="CF592" s="29"/>
      <c r="CG592" s="205" t="str">
        <f>IF($M592="","Compléter la colonne M",IF(CE592="","Compléter la part variable",IF($M592=Données!$I$3,CE592,IF(AND($M592=Données!$I$2,CF592=""),"Compléter la colonne précédente",IF(CE592-CF592&lt;=0,0,IF(CF592&gt;=144.44,CE592-144.44,CE592-CF592))))))</f>
        <v>Compléter la colonne M</v>
      </c>
      <c r="CH592" s="197" t="str">
        <f>IF(CE592="","Compléter la part variable",IF(AND($M592=Données!$I$2,CF592=""),"Compléter mont. unit. versé pour le BTE",IF(CG592-$C$6&lt;0,0,CG592-$C$6)))</f>
        <v>Compléter la part variable</v>
      </c>
      <c r="CI592" s="192" t="str">
        <f t="shared" si="264"/>
        <v>Date signature contrat absente ou non conforme</v>
      </c>
      <c r="CJ592" s="24"/>
      <c r="CK592" s="29"/>
      <c r="CL592" s="61" t="str">
        <f t="shared" si="277"/>
        <v>Compléter la colonne M</v>
      </c>
      <c r="CM592" s="62"/>
      <c r="CN592" s="29"/>
      <c r="CO592" s="205" t="str">
        <f>IF($M592="","Compléter la colonne M",IF(CM592="","Compléter la part variable",IF($M592=Données!$I$3,CM592,IF(AND($M592=Données!$I$2,CN592=""),"Compléter la colonne précédente",IF(CM592-CN592&lt;=0,0,IF(CN592&gt;=144.44,CM592-144.44,CM592-CN592))))))</f>
        <v>Compléter la colonne M</v>
      </c>
      <c r="CP592" s="197" t="str">
        <f>IF(CM592="","Compléter la part variable",IF(AND($M592=Données!$I$2,CN592=""),"Compléter mont. unit. versé pour le BTE",IF(CO592-$C$6&lt;0,0,CO592-$C$6)))</f>
        <v>Compléter la part variable</v>
      </c>
      <c r="CQ592" s="192" t="str">
        <f t="shared" si="265"/>
        <v>Date signature contrat absente ou non conforme</v>
      </c>
      <c r="CR592" s="24"/>
      <c r="CS592" s="29"/>
      <c r="CT592" s="61" t="str">
        <f t="shared" si="278"/>
        <v>Compléter la colonne M</v>
      </c>
      <c r="CU592" s="62"/>
      <c r="CV592" s="29"/>
      <c r="CW592" s="205" t="str">
        <f>IF($M592="","Compléter la colonne M",IF(CU592="","Compléter la part variable",IF($M592=Données!$I$3,CU592,IF(AND($M592=Données!$I$2,CV592=""),"Compléter la colonne précédente",IF(CU592-CV592&lt;=0,0,IF(CV592&gt;=144.44,CU592-144.44,CU592-CV592))))))</f>
        <v>Compléter la colonne M</v>
      </c>
      <c r="CX592" s="197" t="str">
        <f>IF(CU592="","Compléter la part variable",IF(AND($M592=Données!$I$2,CV592=""),"Compléter mont. unit. versé pour le BTE",IF(CW592-$C$6&lt;0,0,CW592-$C$6)))</f>
        <v>Compléter la part variable</v>
      </c>
      <c r="CY592" s="192" t="str">
        <f t="shared" si="266"/>
        <v>Date signature contrat absente ou non conforme</v>
      </c>
      <c r="CZ592" s="24"/>
      <c r="DA592" s="29"/>
      <c r="DB592" s="61" t="str">
        <f t="shared" si="279"/>
        <v>Compléter la colonne M</v>
      </c>
      <c r="DC592" s="62"/>
      <c r="DD592" s="29"/>
      <c r="DE592" s="205" t="str">
        <f>IF($M592="","Compléter la colonne M",IF(DC592="","Compléter la part variable",IF($M592=Données!$I$3,DC592,IF(AND($M592=Données!$I$2,DD592=""),"Compléter la colonne précédente",IF(DC592-DD592&lt;=0,0,IF(DD592&gt;=144.44,DC592-144.44,DC592-DD592))))))</f>
        <v>Compléter la colonne M</v>
      </c>
      <c r="DF592" s="197" t="str">
        <f>IF(DC592="","Compléter la part variable",IF(AND($M592=Données!$I$2,DD592=""),"Compléter mont. unit. versé pour le BTE",IF(DE592-$C$6&lt;0,0,DE592-$C$6)))</f>
        <v>Compléter la part variable</v>
      </c>
      <c r="DG592" s="192" t="str">
        <f t="shared" si="267"/>
        <v>Date signature contrat absente ou non conforme</v>
      </c>
      <c r="DH592" s="106" t="str">
        <f t="shared" si="254"/>
        <v>Remplir les colonnes M,N, Q et P</v>
      </c>
      <c r="DI592" s="153" t="str">
        <f t="shared" si="255"/>
        <v>Remplir les colonnes M, N, Q et P</v>
      </c>
      <c r="DJ592" s="28" t="str">
        <f t="shared" si="256"/>
        <v>Remplir les colonnes M, N, Q et P</v>
      </c>
      <c r="DK592"/>
      <c r="DL592"/>
    </row>
    <row r="593" spans="1:116" x14ac:dyDescent="0.3">
      <c r="A593" s="132"/>
      <c r="B593" s="165"/>
      <c r="C593" s="43"/>
      <c r="D593" s="43"/>
      <c r="E593" s="43"/>
      <c r="F593" s="43"/>
      <c r="G593" s="133"/>
      <c r="H593" s="59"/>
      <c r="I593" s="29"/>
      <c r="J593" s="167"/>
      <c r="K593" s="167"/>
      <c r="L593" s="168"/>
      <c r="M593" s="141"/>
      <c r="N593" s="119"/>
      <c r="O593" s="69"/>
      <c r="P593" s="69"/>
      <c r="Q593" s="145"/>
      <c r="R593" s="24"/>
      <c r="S593" s="29"/>
      <c r="T593" s="61" t="str">
        <f t="shared" si="268"/>
        <v>Compléter la colonne M</v>
      </c>
      <c r="U593" s="62"/>
      <c r="V593" s="103" t="str">
        <f t="shared" si="252"/>
        <v>Compléter la colonne précédente</v>
      </c>
      <c r="W593" s="192" t="str">
        <f t="shared" si="253"/>
        <v>Date signature contrat absente ou non conforme</v>
      </c>
      <c r="X593" s="24"/>
      <c r="Y593" s="29"/>
      <c r="Z593" s="61" t="str">
        <f t="shared" si="269"/>
        <v>Compléter la colonne M</v>
      </c>
      <c r="AA593" s="62"/>
      <c r="AB593" s="29"/>
      <c r="AC593" s="205" t="str">
        <f>IF($M593="","Compléter la colonne M",IF(AA593="","Compléter la part variable",IF($M593=Données!$I$3,AA593,IF(AND($M593=Données!$I$2,AB593=""),"Compléter la colonne précédente",IF(AA593-AB593&lt;=0,0,IF(AB593&gt;=144.44,AA593-144.44,AA593-AB593))))))</f>
        <v>Compléter la colonne M</v>
      </c>
      <c r="AD593" s="197" t="str">
        <f>IF(AA593="","Compléter la part variable",IF(AND($M593=Données!$I$2,AB593=""),"Compléter mont. unit. versé pour le BTE",IF(AC593-$C$6&lt;0,0,AC593-$C$6)))</f>
        <v>Compléter la part variable</v>
      </c>
      <c r="AE593" s="192" t="str">
        <f t="shared" si="257"/>
        <v>Date signature contrat absente ou non conforme</v>
      </c>
      <c r="AF593" s="24"/>
      <c r="AG593" s="29"/>
      <c r="AH593" s="61" t="str">
        <f t="shared" si="270"/>
        <v>Compléter la colonne M</v>
      </c>
      <c r="AI593" s="62"/>
      <c r="AJ593" s="29"/>
      <c r="AK593" s="205" t="str">
        <f>IF($M593="","Compléter la colonne M",IF(AI593="","Compléter la part variable",IF($M593=Données!$I$3,AI593,IF(AND($M593=Données!$I$2,AJ593=""),"Compléter la colonne précédente",IF(AI593-AJ593&lt;=0,0,IF(AJ593&gt;=144.44,AI593-144.44,AI593-AJ593))))))</f>
        <v>Compléter la colonne M</v>
      </c>
      <c r="AL593" s="197" t="str">
        <f>IF(AI593="","Compléter la part variable",IF(AND($M593=Données!$I$2,AJ593=""),"Compléter mont. unit. versé pour le BTE",IF(AK593-$C$6&lt;0,0,AK593-$C$6)))</f>
        <v>Compléter la part variable</v>
      </c>
      <c r="AM593" s="192" t="str">
        <f t="shared" si="258"/>
        <v>Date signature contrat absente ou non conforme</v>
      </c>
      <c r="AN593" s="24"/>
      <c r="AO593" s="29"/>
      <c r="AP593" s="61" t="str">
        <f t="shared" si="271"/>
        <v>Compléter la colonne M</v>
      </c>
      <c r="AQ593" s="62"/>
      <c r="AR593" s="29"/>
      <c r="AS593" s="205" t="str">
        <f>IF($M593="","Compléter la colonne M",IF(AQ593="","Compléter la part variable",IF($M593=Données!$I$3,AQ593,IF(AND($M593=Données!$I$2,AR593=""),"Compléter la colonne précédente",IF(AQ593-AR593&lt;=0,0,IF(AR593&gt;=144.44,AQ593-144.44,AQ593-AR593))))))</f>
        <v>Compléter la colonne M</v>
      </c>
      <c r="AT593" s="197" t="str">
        <f>IF(AQ593="","Compléter la part variable",IF(AND($M593=Données!$I$2,AR593=""),"Compléter mont. unit. versé pour le BTE",IF(AS593-$C$6&lt;0,0,AS593-$C$6)))</f>
        <v>Compléter la part variable</v>
      </c>
      <c r="AU593" s="192" t="str">
        <f t="shared" si="259"/>
        <v>Date signature contrat absente ou non conforme</v>
      </c>
      <c r="AV593" s="24"/>
      <c r="AW593" s="29"/>
      <c r="AX593" s="61" t="str">
        <f t="shared" si="272"/>
        <v>Compléter la colonne M</v>
      </c>
      <c r="AY593" s="62"/>
      <c r="AZ593" s="29"/>
      <c r="BA593" s="205" t="str">
        <f>IF($M593="","Compléter la colonne M",IF(AY593="","Compléter la part variable",IF($M593=Données!$I$3,AY593,IF(AND($M593=Données!$I$2,AZ593=""),"Compléter la colonne précédente",IF(AY593-AZ593&lt;=0,0,IF(AZ593&gt;=144.44,AY593-144.44,AY593-AZ593))))))</f>
        <v>Compléter la colonne M</v>
      </c>
      <c r="BB593" s="197" t="str">
        <f>IF(AY593="","Compléter la part variable",IF(AND($M593=Données!$I$2,AZ593=""),"Compléter mont. unit. versé pour le BTE",IF(BA593-$C$6&lt;0,0,BA593-$C$6)))</f>
        <v>Compléter la part variable</v>
      </c>
      <c r="BC593" s="192" t="str">
        <f t="shared" si="260"/>
        <v>Date signature contrat absente ou non conforme</v>
      </c>
      <c r="BD593" s="24"/>
      <c r="BE593" s="29"/>
      <c r="BF593" s="61" t="str">
        <f t="shared" si="273"/>
        <v>Compléter la colonne M</v>
      </c>
      <c r="BG593" s="62"/>
      <c r="BH593" s="29"/>
      <c r="BI593" s="205" t="str">
        <f>IF($M593="","Compléter la colonne M",IF(BG593="","Compléter la part variable",IF($M593=Données!$I$3,BG593,IF(AND($M593=Données!$I$2,BH593=""),"Compléter la colonne précédente",IF(BG593-BH593&lt;=0,0,IF(BH593&gt;=144.44,BG593-144.44,BG593-BH593))))))</f>
        <v>Compléter la colonne M</v>
      </c>
      <c r="BJ593" s="197" t="str">
        <f>IF(BG593="","Compléter la part variable",IF(AND($M593=Données!$I$2,BH593=""),"Compléter mont. unit. versé pour le BTE",IF(BI593-$C$6&lt;0,0,BI593-$C$6)))</f>
        <v>Compléter la part variable</v>
      </c>
      <c r="BK593" s="192" t="str">
        <f t="shared" si="261"/>
        <v>Date signature contrat absente ou non conforme</v>
      </c>
      <c r="BL593" s="24"/>
      <c r="BM593" s="29"/>
      <c r="BN593" s="61" t="str">
        <f t="shared" si="274"/>
        <v>Compléter la colonne M</v>
      </c>
      <c r="BO593" s="62"/>
      <c r="BP593" s="29"/>
      <c r="BQ593" s="205" t="str">
        <f>IF($M593="","Compléter la colonne M",IF(BO593="","Compléter la part variable",IF($M593=Données!$I$3,BO593,IF(AND($M593=Données!$I$2,BP593=""),"Compléter la colonne précédente",IF(BO593-BP593&lt;=0,0,IF(BP593&gt;=144.44,BO593-144.44,BO593-BP593))))))</f>
        <v>Compléter la colonne M</v>
      </c>
      <c r="BR593" s="197" t="str">
        <f>IF(BO593="","Compléter la part variable",IF(AND($M593=Données!$I$2,BP593=""),"Compléter mont. unit. versé pour le BTE",IF(BQ593-$C$6&lt;0,0,BQ593-$C$6)))</f>
        <v>Compléter la part variable</v>
      </c>
      <c r="BS593" s="192" t="str">
        <f t="shared" si="262"/>
        <v>Date signature contrat absente ou non conforme</v>
      </c>
      <c r="BT593" s="24"/>
      <c r="BU593" s="29"/>
      <c r="BV593" s="61" t="str">
        <f t="shared" si="275"/>
        <v>Compléter la colonne M</v>
      </c>
      <c r="BW593" s="62"/>
      <c r="BX593" s="29"/>
      <c r="BY593" s="205" t="str">
        <f>IF($M593="","Compléter la colonne M",IF(BW593="","Compléter la part variable",IF($M593=Données!$I$3,BW593,IF(AND($M593=Données!$I$2,BX593=""),"Compléter la colonne précédente",IF(BW593-BX593&lt;=0,0,IF(BX593&gt;=144.44,BW593-144.44,BW593-BX593))))))</f>
        <v>Compléter la colonne M</v>
      </c>
      <c r="BZ593" s="197" t="str">
        <f>IF(BW593="","Compléter la part variable",IF(AND($M593=Données!$I$2,BX593=""),"Compléter mont. unit. versé pour le BTE",IF(BY593-$C$6&lt;0,0,BY593-$C$6)))</f>
        <v>Compléter la part variable</v>
      </c>
      <c r="CA593" s="192" t="str">
        <f t="shared" si="263"/>
        <v>Date signature contrat absente ou non conforme</v>
      </c>
      <c r="CB593" s="24"/>
      <c r="CC593" s="29"/>
      <c r="CD593" s="61" t="str">
        <f t="shared" si="276"/>
        <v>Compléter la colonne M</v>
      </c>
      <c r="CE593" s="62"/>
      <c r="CF593" s="29"/>
      <c r="CG593" s="205" t="str">
        <f>IF($M593="","Compléter la colonne M",IF(CE593="","Compléter la part variable",IF($M593=Données!$I$3,CE593,IF(AND($M593=Données!$I$2,CF593=""),"Compléter la colonne précédente",IF(CE593-CF593&lt;=0,0,IF(CF593&gt;=144.44,CE593-144.44,CE593-CF593))))))</f>
        <v>Compléter la colonne M</v>
      </c>
      <c r="CH593" s="197" t="str">
        <f>IF(CE593="","Compléter la part variable",IF(AND($M593=Données!$I$2,CF593=""),"Compléter mont. unit. versé pour le BTE",IF(CG593-$C$6&lt;0,0,CG593-$C$6)))</f>
        <v>Compléter la part variable</v>
      </c>
      <c r="CI593" s="192" t="str">
        <f t="shared" si="264"/>
        <v>Date signature contrat absente ou non conforme</v>
      </c>
      <c r="CJ593" s="24"/>
      <c r="CK593" s="29"/>
      <c r="CL593" s="61" t="str">
        <f t="shared" si="277"/>
        <v>Compléter la colonne M</v>
      </c>
      <c r="CM593" s="62"/>
      <c r="CN593" s="29"/>
      <c r="CO593" s="205" t="str">
        <f>IF($M593="","Compléter la colonne M",IF(CM593="","Compléter la part variable",IF($M593=Données!$I$3,CM593,IF(AND($M593=Données!$I$2,CN593=""),"Compléter la colonne précédente",IF(CM593-CN593&lt;=0,0,IF(CN593&gt;=144.44,CM593-144.44,CM593-CN593))))))</f>
        <v>Compléter la colonne M</v>
      </c>
      <c r="CP593" s="197" t="str">
        <f>IF(CM593="","Compléter la part variable",IF(AND($M593=Données!$I$2,CN593=""),"Compléter mont. unit. versé pour le BTE",IF(CO593-$C$6&lt;0,0,CO593-$C$6)))</f>
        <v>Compléter la part variable</v>
      </c>
      <c r="CQ593" s="192" t="str">
        <f t="shared" si="265"/>
        <v>Date signature contrat absente ou non conforme</v>
      </c>
      <c r="CR593" s="24"/>
      <c r="CS593" s="29"/>
      <c r="CT593" s="61" t="str">
        <f t="shared" si="278"/>
        <v>Compléter la colonne M</v>
      </c>
      <c r="CU593" s="62"/>
      <c r="CV593" s="29"/>
      <c r="CW593" s="205" t="str">
        <f>IF($M593="","Compléter la colonne M",IF(CU593="","Compléter la part variable",IF($M593=Données!$I$3,CU593,IF(AND($M593=Données!$I$2,CV593=""),"Compléter la colonne précédente",IF(CU593-CV593&lt;=0,0,IF(CV593&gt;=144.44,CU593-144.44,CU593-CV593))))))</f>
        <v>Compléter la colonne M</v>
      </c>
      <c r="CX593" s="197" t="str">
        <f>IF(CU593="","Compléter la part variable",IF(AND($M593=Données!$I$2,CV593=""),"Compléter mont. unit. versé pour le BTE",IF(CW593-$C$6&lt;0,0,CW593-$C$6)))</f>
        <v>Compléter la part variable</v>
      </c>
      <c r="CY593" s="192" t="str">
        <f t="shared" si="266"/>
        <v>Date signature contrat absente ou non conforme</v>
      </c>
      <c r="CZ593" s="24"/>
      <c r="DA593" s="29"/>
      <c r="DB593" s="61" t="str">
        <f t="shared" si="279"/>
        <v>Compléter la colonne M</v>
      </c>
      <c r="DC593" s="62"/>
      <c r="DD593" s="29"/>
      <c r="DE593" s="205" t="str">
        <f>IF($M593="","Compléter la colonne M",IF(DC593="","Compléter la part variable",IF($M593=Données!$I$3,DC593,IF(AND($M593=Données!$I$2,DD593=""),"Compléter la colonne précédente",IF(DC593-DD593&lt;=0,0,IF(DD593&gt;=144.44,DC593-144.44,DC593-DD593))))))</f>
        <v>Compléter la colonne M</v>
      </c>
      <c r="DF593" s="197" t="str">
        <f>IF(DC593="","Compléter la part variable",IF(AND($M593=Données!$I$2,DD593=""),"Compléter mont. unit. versé pour le BTE",IF(DE593-$C$6&lt;0,0,DE593-$C$6)))</f>
        <v>Compléter la part variable</v>
      </c>
      <c r="DG593" s="192" t="str">
        <f t="shared" si="267"/>
        <v>Date signature contrat absente ou non conforme</v>
      </c>
      <c r="DH593" s="106" t="str">
        <f t="shared" si="254"/>
        <v>Remplir les colonnes M,N, Q et P</v>
      </c>
      <c r="DI593" s="153" t="str">
        <f t="shared" si="255"/>
        <v>Remplir les colonnes M, N, Q et P</v>
      </c>
      <c r="DJ593" s="28" t="str">
        <f t="shared" si="256"/>
        <v>Remplir les colonnes M, N, Q et P</v>
      </c>
      <c r="DK593"/>
      <c r="DL593"/>
    </row>
    <row r="594" spans="1:116" x14ac:dyDescent="0.3">
      <c r="A594" s="132"/>
      <c r="B594" s="165"/>
      <c r="C594" s="43"/>
      <c r="D594" s="43"/>
      <c r="E594" s="43"/>
      <c r="F594" s="43"/>
      <c r="G594" s="133"/>
      <c r="H594" s="59"/>
      <c r="I594" s="29"/>
      <c r="J594" s="167"/>
      <c r="K594" s="167"/>
      <c r="L594" s="168"/>
      <c r="M594" s="141"/>
      <c r="N594" s="119"/>
      <c r="O594" s="69"/>
      <c r="P594" s="69"/>
      <c r="Q594" s="145"/>
      <c r="R594" s="24"/>
      <c r="S594" s="29"/>
      <c r="T594" s="61" t="str">
        <f t="shared" si="268"/>
        <v>Compléter la colonne M</v>
      </c>
      <c r="U594" s="62"/>
      <c r="V594" s="103" t="str">
        <f t="shared" si="252"/>
        <v>Compléter la colonne précédente</v>
      </c>
      <c r="W594" s="192" t="str">
        <f t="shared" si="253"/>
        <v>Date signature contrat absente ou non conforme</v>
      </c>
      <c r="X594" s="24"/>
      <c r="Y594" s="29"/>
      <c r="Z594" s="61" t="str">
        <f t="shared" si="269"/>
        <v>Compléter la colonne M</v>
      </c>
      <c r="AA594" s="62"/>
      <c r="AB594" s="29"/>
      <c r="AC594" s="205" t="str">
        <f>IF($M594="","Compléter la colonne M",IF(AA594="","Compléter la part variable",IF($M594=Données!$I$3,AA594,IF(AND($M594=Données!$I$2,AB594=""),"Compléter la colonne précédente",IF(AA594-AB594&lt;=0,0,IF(AB594&gt;=144.44,AA594-144.44,AA594-AB594))))))</f>
        <v>Compléter la colonne M</v>
      </c>
      <c r="AD594" s="197" t="str">
        <f>IF(AA594="","Compléter la part variable",IF(AND($M594=Données!$I$2,AB594=""),"Compléter mont. unit. versé pour le BTE",IF(AC594-$C$6&lt;0,0,AC594-$C$6)))</f>
        <v>Compléter la part variable</v>
      </c>
      <c r="AE594" s="192" t="str">
        <f t="shared" si="257"/>
        <v>Date signature contrat absente ou non conforme</v>
      </c>
      <c r="AF594" s="24"/>
      <c r="AG594" s="29"/>
      <c r="AH594" s="61" t="str">
        <f t="shared" si="270"/>
        <v>Compléter la colonne M</v>
      </c>
      <c r="AI594" s="62"/>
      <c r="AJ594" s="29"/>
      <c r="AK594" s="205" t="str">
        <f>IF($M594="","Compléter la colonne M",IF(AI594="","Compléter la part variable",IF($M594=Données!$I$3,AI594,IF(AND($M594=Données!$I$2,AJ594=""),"Compléter la colonne précédente",IF(AI594-AJ594&lt;=0,0,IF(AJ594&gt;=144.44,AI594-144.44,AI594-AJ594))))))</f>
        <v>Compléter la colonne M</v>
      </c>
      <c r="AL594" s="197" t="str">
        <f>IF(AI594="","Compléter la part variable",IF(AND($M594=Données!$I$2,AJ594=""),"Compléter mont. unit. versé pour le BTE",IF(AK594-$C$6&lt;0,0,AK594-$C$6)))</f>
        <v>Compléter la part variable</v>
      </c>
      <c r="AM594" s="192" t="str">
        <f t="shared" si="258"/>
        <v>Date signature contrat absente ou non conforme</v>
      </c>
      <c r="AN594" s="24"/>
      <c r="AO594" s="29"/>
      <c r="AP594" s="61" t="str">
        <f t="shared" si="271"/>
        <v>Compléter la colonne M</v>
      </c>
      <c r="AQ594" s="62"/>
      <c r="AR594" s="29"/>
      <c r="AS594" s="205" t="str">
        <f>IF($M594="","Compléter la colonne M",IF(AQ594="","Compléter la part variable",IF($M594=Données!$I$3,AQ594,IF(AND($M594=Données!$I$2,AR594=""),"Compléter la colonne précédente",IF(AQ594-AR594&lt;=0,0,IF(AR594&gt;=144.44,AQ594-144.44,AQ594-AR594))))))</f>
        <v>Compléter la colonne M</v>
      </c>
      <c r="AT594" s="197" t="str">
        <f>IF(AQ594="","Compléter la part variable",IF(AND($M594=Données!$I$2,AR594=""),"Compléter mont. unit. versé pour le BTE",IF(AS594-$C$6&lt;0,0,AS594-$C$6)))</f>
        <v>Compléter la part variable</v>
      </c>
      <c r="AU594" s="192" t="str">
        <f t="shared" si="259"/>
        <v>Date signature contrat absente ou non conforme</v>
      </c>
      <c r="AV594" s="24"/>
      <c r="AW594" s="29"/>
      <c r="AX594" s="61" t="str">
        <f t="shared" si="272"/>
        <v>Compléter la colonne M</v>
      </c>
      <c r="AY594" s="62"/>
      <c r="AZ594" s="29"/>
      <c r="BA594" s="205" t="str">
        <f>IF($M594="","Compléter la colonne M",IF(AY594="","Compléter la part variable",IF($M594=Données!$I$3,AY594,IF(AND($M594=Données!$I$2,AZ594=""),"Compléter la colonne précédente",IF(AY594-AZ594&lt;=0,0,IF(AZ594&gt;=144.44,AY594-144.44,AY594-AZ594))))))</f>
        <v>Compléter la colonne M</v>
      </c>
      <c r="BB594" s="197" t="str">
        <f>IF(AY594="","Compléter la part variable",IF(AND($M594=Données!$I$2,AZ594=""),"Compléter mont. unit. versé pour le BTE",IF(BA594-$C$6&lt;0,0,BA594-$C$6)))</f>
        <v>Compléter la part variable</v>
      </c>
      <c r="BC594" s="192" t="str">
        <f t="shared" si="260"/>
        <v>Date signature contrat absente ou non conforme</v>
      </c>
      <c r="BD594" s="24"/>
      <c r="BE594" s="29"/>
      <c r="BF594" s="61" t="str">
        <f t="shared" si="273"/>
        <v>Compléter la colonne M</v>
      </c>
      <c r="BG594" s="62"/>
      <c r="BH594" s="29"/>
      <c r="BI594" s="205" t="str">
        <f>IF($M594="","Compléter la colonne M",IF(BG594="","Compléter la part variable",IF($M594=Données!$I$3,BG594,IF(AND($M594=Données!$I$2,BH594=""),"Compléter la colonne précédente",IF(BG594-BH594&lt;=0,0,IF(BH594&gt;=144.44,BG594-144.44,BG594-BH594))))))</f>
        <v>Compléter la colonne M</v>
      </c>
      <c r="BJ594" s="197" t="str">
        <f>IF(BG594="","Compléter la part variable",IF(AND($M594=Données!$I$2,BH594=""),"Compléter mont. unit. versé pour le BTE",IF(BI594-$C$6&lt;0,0,BI594-$C$6)))</f>
        <v>Compléter la part variable</v>
      </c>
      <c r="BK594" s="192" t="str">
        <f t="shared" si="261"/>
        <v>Date signature contrat absente ou non conforme</v>
      </c>
      <c r="BL594" s="24"/>
      <c r="BM594" s="29"/>
      <c r="BN594" s="61" t="str">
        <f t="shared" si="274"/>
        <v>Compléter la colonne M</v>
      </c>
      <c r="BO594" s="62"/>
      <c r="BP594" s="29"/>
      <c r="BQ594" s="205" t="str">
        <f>IF($M594="","Compléter la colonne M",IF(BO594="","Compléter la part variable",IF($M594=Données!$I$3,BO594,IF(AND($M594=Données!$I$2,BP594=""),"Compléter la colonne précédente",IF(BO594-BP594&lt;=0,0,IF(BP594&gt;=144.44,BO594-144.44,BO594-BP594))))))</f>
        <v>Compléter la colonne M</v>
      </c>
      <c r="BR594" s="197" t="str">
        <f>IF(BO594="","Compléter la part variable",IF(AND($M594=Données!$I$2,BP594=""),"Compléter mont. unit. versé pour le BTE",IF(BQ594-$C$6&lt;0,0,BQ594-$C$6)))</f>
        <v>Compléter la part variable</v>
      </c>
      <c r="BS594" s="192" t="str">
        <f t="shared" si="262"/>
        <v>Date signature contrat absente ou non conforme</v>
      </c>
      <c r="BT594" s="24"/>
      <c r="BU594" s="29"/>
      <c r="BV594" s="61" t="str">
        <f t="shared" si="275"/>
        <v>Compléter la colonne M</v>
      </c>
      <c r="BW594" s="62"/>
      <c r="BX594" s="29"/>
      <c r="BY594" s="205" t="str">
        <f>IF($M594="","Compléter la colonne M",IF(BW594="","Compléter la part variable",IF($M594=Données!$I$3,BW594,IF(AND($M594=Données!$I$2,BX594=""),"Compléter la colonne précédente",IF(BW594-BX594&lt;=0,0,IF(BX594&gt;=144.44,BW594-144.44,BW594-BX594))))))</f>
        <v>Compléter la colonne M</v>
      </c>
      <c r="BZ594" s="197" t="str">
        <f>IF(BW594="","Compléter la part variable",IF(AND($M594=Données!$I$2,BX594=""),"Compléter mont. unit. versé pour le BTE",IF(BY594-$C$6&lt;0,0,BY594-$C$6)))</f>
        <v>Compléter la part variable</v>
      </c>
      <c r="CA594" s="192" t="str">
        <f t="shared" si="263"/>
        <v>Date signature contrat absente ou non conforme</v>
      </c>
      <c r="CB594" s="24"/>
      <c r="CC594" s="29"/>
      <c r="CD594" s="61" t="str">
        <f t="shared" si="276"/>
        <v>Compléter la colonne M</v>
      </c>
      <c r="CE594" s="62"/>
      <c r="CF594" s="29"/>
      <c r="CG594" s="205" t="str">
        <f>IF($M594="","Compléter la colonne M",IF(CE594="","Compléter la part variable",IF($M594=Données!$I$3,CE594,IF(AND($M594=Données!$I$2,CF594=""),"Compléter la colonne précédente",IF(CE594-CF594&lt;=0,0,IF(CF594&gt;=144.44,CE594-144.44,CE594-CF594))))))</f>
        <v>Compléter la colonne M</v>
      </c>
      <c r="CH594" s="197" t="str">
        <f>IF(CE594="","Compléter la part variable",IF(AND($M594=Données!$I$2,CF594=""),"Compléter mont. unit. versé pour le BTE",IF(CG594-$C$6&lt;0,0,CG594-$C$6)))</f>
        <v>Compléter la part variable</v>
      </c>
      <c r="CI594" s="192" t="str">
        <f t="shared" si="264"/>
        <v>Date signature contrat absente ou non conforme</v>
      </c>
      <c r="CJ594" s="24"/>
      <c r="CK594" s="29"/>
      <c r="CL594" s="61" t="str">
        <f t="shared" si="277"/>
        <v>Compléter la colonne M</v>
      </c>
      <c r="CM594" s="62"/>
      <c r="CN594" s="29"/>
      <c r="CO594" s="205" t="str">
        <f>IF($M594="","Compléter la colonne M",IF(CM594="","Compléter la part variable",IF($M594=Données!$I$3,CM594,IF(AND($M594=Données!$I$2,CN594=""),"Compléter la colonne précédente",IF(CM594-CN594&lt;=0,0,IF(CN594&gt;=144.44,CM594-144.44,CM594-CN594))))))</f>
        <v>Compléter la colonne M</v>
      </c>
      <c r="CP594" s="197" t="str">
        <f>IF(CM594="","Compléter la part variable",IF(AND($M594=Données!$I$2,CN594=""),"Compléter mont. unit. versé pour le BTE",IF(CO594-$C$6&lt;0,0,CO594-$C$6)))</f>
        <v>Compléter la part variable</v>
      </c>
      <c r="CQ594" s="192" t="str">
        <f t="shared" si="265"/>
        <v>Date signature contrat absente ou non conforme</v>
      </c>
      <c r="CR594" s="24"/>
      <c r="CS594" s="29"/>
      <c r="CT594" s="61" t="str">
        <f t="shared" si="278"/>
        <v>Compléter la colonne M</v>
      </c>
      <c r="CU594" s="62"/>
      <c r="CV594" s="29"/>
      <c r="CW594" s="205" t="str">
        <f>IF($M594="","Compléter la colonne M",IF(CU594="","Compléter la part variable",IF($M594=Données!$I$3,CU594,IF(AND($M594=Données!$I$2,CV594=""),"Compléter la colonne précédente",IF(CU594-CV594&lt;=0,0,IF(CV594&gt;=144.44,CU594-144.44,CU594-CV594))))))</f>
        <v>Compléter la colonne M</v>
      </c>
      <c r="CX594" s="197" t="str">
        <f>IF(CU594="","Compléter la part variable",IF(AND($M594=Données!$I$2,CV594=""),"Compléter mont. unit. versé pour le BTE",IF(CW594-$C$6&lt;0,0,CW594-$C$6)))</f>
        <v>Compléter la part variable</v>
      </c>
      <c r="CY594" s="192" t="str">
        <f t="shared" si="266"/>
        <v>Date signature contrat absente ou non conforme</v>
      </c>
      <c r="CZ594" s="24"/>
      <c r="DA594" s="29"/>
      <c r="DB594" s="61" t="str">
        <f t="shared" si="279"/>
        <v>Compléter la colonne M</v>
      </c>
      <c r="DC594" s="62"/>
      <c r="DD594" s="29"/>
      <c r="DE594" s="205" t="str">
        <f>IF($M594="","Compléter la colonne M",IF(DC594="","Compléter la part variable",IF($M594=Données!$I$3,DC594,IF(AND($M594=Données!$I$2,DD594=""),"Compléter la colonne précédente",IF(DC594-DD594&lt;=0,0,IF(DD594&gt;=144.44,DC594-144.44,DC594-DD594))))))</f>
        <v>Compléter la colonne M</v>
      </c>
      <c r="DF594" s="197" t="str">
        <f>IF(DC594="","Compléter la part variable",IF(AND($M594=Données!$I$2,DD594=""),"Compléter mont. unit. versé pour le BTE",IF(DE594-$C$6&lt;0,0,DE594-$C$6)))</f>
        <v>Compléter la part variable</v>
      </c>
      <c r="DG594" s="192" t="str">
        <f t="shared" si="267"/>
        <v>Date signature contrat absente ou non conforme</v>
      </c>
      <c r="DH594" s="106" t="str">
        <f t="shared" si="254"/>
        <v>Remplir les colonnes M,N, Q et P</v>
      </c>
      <c r="DI594" s="153" t="str">
        <f t="shared" si="255"/>
        <v>Remplir les colonnes M, N, Q et P</v>
      </c>
      <c r="DJ594" s="28" t="str">
        <f t="shared" si="256"/>
        <v>Remplir les colonnes M, N, Q et P</v>
      </c>
      <c r="DK594"/>
      <c r="DL594"/>
    </row>
    <row r="595" spans="1:116" x14ac:dyDescent="0.3">
      <c r="A595" s="132"/>
      <c r="B595" s="165"/>
      <c r="C595" s="43"/>
      <c r="D595" s="43"/>
      <c r="E595" s="43"/>
      <c r="F595" s="43"/>
      <c r="G595" s="133"/>
      <c r="H595" s="59"/>
      <c r="I595" s="29"/>
      <c r="J595" s="167"/>
      <c r="K595" s="167"/>
      <c r="L595" s="168"/>
      <c r="M595" s="141"/>
      <c r="N595" s="119"/>
      <c r="O595" s="69"/>
      <c r="P595" s="69"/>
      <c r="Q595" s="145"/>
      <c r="R595" s="24"/>
      <c r="S595" s="29"/>
      <c r="T595" s="61" t="str">
        <f t="shared" si="268"/>
        <v>Compléter la colonne M</v>
      </c>
      <c r="U595" s="62"/>
      <c r="V595" s="103" t="str">
        <f t="shared" si="252"/>
        <v>Compléter la colonne précédente</v>
      </c>
      <c r="W595" s="192" t="str">
        <f t="shared" si="253"/>
        <v>Date signature contrat absente ou non conforme</v>
      </c>
      <c r="X595" s="24"/>
      <c r="Y595" s="29"/>
      <c r="Z595" s="61" t="str">
        <f t="shared" si="269"/>
        <v>Compléter la colonne M</v>
      </c>
      <c r="AA595" s="62"/>
      <c r="AB595" s="29"/>
      <c r="AC595" s="205" t="str">
        <f>IF($M595="","Compléter la colonne M",IF(AA595="","Compléter la part variable",IF($M595=Données!$I$3,AA595,IF(AND($M595=Données!$I$2,AB595=""),"Compléter la colonne précédente",IF(AA595-AB595&lt;=0,0,IF(AB595&gt;=144.44,AA595-144.44,AA595-AB595))))))</f>
        <v>Compléter la colonne M</v>
      </c>
      <c r="AD595" s="197" t="str">
        <f>IF(AA595="","Compléter la part variable",IF(AND($M595=Données!$I$2,AB595=""),"Compléter mont. unit. versé pour le BTE",IF(AC595-$C$6&lt;0,0,AC595-$C$6)))</f>
        <v>Compléter la part variable</v>
      </c>
      <c r="AE595" s="192" t="str">
        <f t="shared" si="257"/>
        <v>Date signature contrat absente ou non conforme</v>
      </c>
      <c r="AF595" s="24"/>
      <c r="AG595" s="29"/>
      <c r="AH595" s="61" t="str">
        <f t="shared" si="270"/>
        <v>Compléter la colonne M</v>
      </c>
      <c r="AI595" s="62"/>
      <c r="AJ595" s="29"/>
      <c r="AK595" s="205" t="str">
        <f>IF($M595="","Compléter la colonne M",IF(AI595="","Compléter la part variable",IF($M595=Données!$I$3,AI595,IF(AND($M595=Données!$I$2,AJ595=""),"Compléter la colonne précédente",IF(AI595-AJ595&lt;=0,0,IF(AJ595&gt;=144.44,AI595-144.44,AI595-AJ595))))))</f>
        <v>Compléter la colonne M</v>
      </c>
      <c r="AL595" s="197" t="str">
        <f>IF(AI595="","Compléter la part variable",IF(AND($M595=Données!$I$2,AJ595=""),"Compléter mont. unit. versé pour le BTE",IF(AK595-$C$6&lt;0,0,AK595-$C$6)))</f>
        <v>Compléter la part variable</v>
      </c>
      <c r="AM595" s="192" t="str">
        <f t="shared" si="258"/>
        <v>Date signature contrat absente ou non conforme</v>
      </c>
      <c r="AN595" s="24"/>
      <c r="AO595" s="29"/>
      <c r="AP595" s="61" t="str">
        <f t="shared" si="271"/>
        <v>Compléter la colonne M</v>
      </c>
      <c r="AQ595" s="62"/>
      <c r="AR595" s="29"/>
      <c r="AS595" s="205" t="str">
        <f>IF($M595="","Compléter la colonne M",IF(AQ595="","Compléter la part variable",IF($M595=Données!$I$3,AQ595,IF(AND($M595=Données!$I$2,AR595=""),"Compléter la colonne précédente",IF(AQ595-AR595&lt;=0,0,IF(AR595&gt;=144.44,AQ595-144.44,AQ595-AR595))))))</f>
        <v>Compléter la colonne M</v>
      </c>
      <c r="AT595" s="197" t="str">
        <f>IF(AQ595="","Compléter la part variable",IF(AND($M595=Données!$I$2,AR595=""),"Compléter mont. unit. versé pour le BTE",IF(AS595-$C$6&lt;0,0,AS595-$C$6)))</f>
        <v>Compléter la part variable</v>
      </c>
      <c r="AU595" s="192" t="str">
        <f t="shared" si="259"/>
        <v>Date signature contrat absente ou non conforme</v>
      </c>
      <c r="AV595" s="24"/>
      <c r="AW595" s="29"/>
      <c r="AX595" s="61" t="str">
        <f t="shared" si="272"/>
        <v>Compléter la colonne M</v>
      </c>
      <c r="AY595" s="62"/>
      <c r="AZ595" s="29"/>
      <c r="BA595" s="205" t="str">
        <f>IF($M595="","Compléter la colonne M",IF(AY595="","Compléter la part variable",IF($M595=Données!$I$3,AY595,IF(AND($M595=Données!$I$2,AZ595=""),"Compléter la colonne précédente",IF(AY595-AZ595&lt;=0,0,IF(AZ595&gt;=144.44,AY595-144.44,AY595-AZ595))))))</f>
        <v>Compléter la colonne M</v>
      </c>
      <c r="BB595" s="197" t="str">
        <f>IF(AY595="","Compléter la part variable",IF(AND($M595=Données!$I$2,AZ595=""),"Compléter mont. unit. versé pour le BTE",IF(BA595-$C$6&lt;0,0,BA595-$C$6)))</f>
        <v>Compléter la part variable</v>
      </c>
      <c r="BC595" s="192" t="str">
        <f t="shared" si="260"/>
        <v>Date signature contrat absente ou non conforme</v>
      </c>
      <c r="BD595" s="24"/>
      <c r="BE595" s="29"/>
      <c r="BF595" s="61" t="str">
        <f t="shared" si="273"/>
        <v>Compléter la colonne M</v>
      </c>
      <c r="BG595" s="62"/>
      <c r="BH595" s="29"/>
      <c r="BI595" s="205" t="str">
        <f>IF($M595="","Compléter la colonne M",IF(BG595="","Compléter la part variable",IF($M595=Données!$I$3,BG595,IF(AND($M595=Données!$I$2,BH595=""),"Compléter la colonne précédente",IF(BG595-BH595&lt;=0,0,IF(BH595&gt;=144.44,BG595-144.44,BG595-BH595))))))</f>
        <v>Compléter la colonne M</v>
      </c>
      <c r="BJ595" s="197" t="str">
        <f>IF(BG595="","Compléter la part variable",IF(AND($M595=Données!$I$2,BH595=""),"Compléter mont. unit. versé pour le BTE",IF(BI595-$C$6&lt;0,0,BI595-$C$6)))</f>
        <v>Compléter la part variable</v>
      </c>
      <c r="BK595" s="192" t="str">
        <f t="shared" si="261"/>
        <v>Date signature contrat absente ou non conforme</v>
      </c>
      <c r="BL595" s="24"/>
      <c r="BM595" s="29"/>
      <c r="BN595" s="61" t="str">
        <f t="shared" si="274"/>
        <v>Compléter la colonne M</v>
      </c>
      <c r="BO595" s="62"/>
      <c r="BP595" s="29"/>
      <c r="BQ595" s="205" t="str">
        <f>IF($M595="","Compléter la colonne M",IF(BO595="","Compléter la part variable",IF($M595=Données!$I$3,BO595,IF(AND($M595=Données!$I$2,BP595=""),"Compléter la colonne précédente",IF(BO595-BP595&lt;=0,0,IF(BP595&gt;=144.44,BO595-144.44,BO595-BP595))))))</f>
        <v>Compléter la colonne M</v>
      </c>
      <c r="BR595" s="197" t="str">
        <f>IF(BO595="","Compléter la part variable",IF(AND($M595=Données!$I$2,BP595=""),"Compléter mont. unit. versé pour le BTE",IF(BQ595-$C$6&lt;0,0,BQ595-$C$6)))</f>
        <v>Compléter la part variable</v>
      </c>
      <c r="BS595" s="192" t="str">
        <f t="shared" si="262"/>
        <v>Date signature contrat absente ou non conforme</v>
      </c>
      <c r="BT595" s="24"/>
      <c r="BU595" s="29"/>
      <c r="BV595" s="61" t="str">
        <f t="shared" si="275"/>
        <v>Compléter la colonne M</v>
      </c>
      <c r="BW595" s="62"/>
      <c r="BX595" s="29"/>
      <c r="BY595" s="205" t="str">
        <f>IF($M595="","Compléter la colonne M",IF(BW595="","Compléter la part variable",IF($M595=Données!$I$3,BW595,IF(AND($M595=Données!$I$2,BX595=""),"Compléter la colonne précédente",IF(BW595-BX595&lt;=0,0,IF(BX595&gt;=144.44,BW595-144.44,BW595-BX595))))))</f>
        <v>Compléter la colonne M</v>
      </c>
      <c r="BZ595" s="197" t="str">
        <f>IF(BW595="","Compléter la part variable",IF(AND($M595=Données!$I$2,BX595=""),"Compléter mont. unit. versé pour le BTE",IF(BY595-$C$6&lt;0,0,BY595-$C$6)))</f>
        <v>Compléter la part variable</v>
      </c>
      <c r="CA595" s="192" t="str">
        <f t="shared" si="263"/>
        <v>Date signature contrat absente ou non conforme</v>
      </c>
      <c r="CB595" s="24"/>
      <c r="CC595" s="29"/>
      <c r="CD595" s="61" t="str">
        <f t="shared" si="276"/>
        <v>Compléter la colonne M</v>
      </c>
      <c r="CE595" s="62"/>
      <c r="CF595" s="29"/>
      <c r="CG595" s="205" t="str">
        <f>IF($M595="","Compléter la colonne M",IF(CE595="","Compléter la part variable",IF($M595=Données!$I$3,CE595,IF(AND($M595=Données!$I$2,CF595=""),"Compléter la colonne précédente",IF(CE595-CF595&lt;=0,0,IF(CF595&gt;=144.44,CE595-144.44,CE595-CF595))))))</f>
        <v>Compléter la colonne M</v>
      </c>
      <c r="CH595" s="197" t="str">
        <f>IF(CE595="","Compléter la part variable",IF(AND($M595=Données!$I$2,CF595=""),"Compléter mont. unit. versé pour le BTE",IF(CG595-$C$6&lt;0,0,CG595-$C$6)))</f>
        <v>Compléter la part variable</v>
      </c>
      <c r="CI595" s="192" t="str">
        <f t="shared" si="264"/>
        <v>Date signature contrat absente ou non conforme</v>
      </c>
      <c r="CJ595" s="24"/>
      <c r="CK595" s="29"/>
      <c r="CL595" s="61" t="str">
        <f t="shared" si="277"/>
        <v>Compléter la colonne M</v>
      </c>
      <c r="CM595" s="62"/>
      <c r="CN595" s="29"/>
      <c r="CO595" s="205" t="str">
        <f>IF($M595="","Compléter la colonne M",IF(CM595="","Compléter la part variable",IF($M595=Données!$I$3,CM595,IF(AND($M595=Données!$I$2,CN595=""),"Compléter la colonne précédente",IF(CM595-CN595&lt;=0,0,IF(CN595&gt;=144.44,CM595-144.44,CM595-CN595))))))</f>
        <v>Compléter la colonne M</v>
      </c>
      <c r="CP595" s="197" t="str">
        <f>IF(CM595="","Compléter la part variable",IF(AND($M595=Données!$I$2,CN595=""),"Compléter mont. unit. versé pour le BTE",IF(CO595-$C$6&lt;0,0,CO595-$C$6)))</f>
        <v>Compléter la part variable</v>
      </c>
      <c r="CQ595" s="192" t="str">
        <f t="shared" si="265"/>
        <v>Date signature contrat absente ou non conforme</v>
      </c>
      <c r="CR595" s="24"/>
      <c r="CS595" s="29"/>
      <c r="CT595" s="61" t="str">
        <f t="shared" si="278"/>
        <v>Compléter la colonne M</v>
      </c>
      <c r="CU595" s="62"/>
      <c r="CV595" s="29"/>
      <c r="CW595" s="205" t="str">
        <f>IF($M595="","Compléter la colonne M",IF(CU595="","Compléter la part variable",IF($M595=Données!$I$3,CU595,IF(AND($M595=Données!$I$2,CV595=""),"Compléter la colonne précédente",IF(CU595-CV595&lt;=0,0,IF(CV595&gt;=144.44,CU595-144.44,CU595-CV595))))))</f>
        <v>Compléter la colonne M</v>
      </c>
      <c r="CX595" s="197" t="str">
        <f>IF(CU595="","Compléter la part variable",IF(AND($M595=Données!$I$2,CV595=""),"Compléter mont. unit. versé pour le BTE",IF(CW595-$C$6&lt;0,0,CW595-$C$6)))</f>
        <v>Compléter la part variable</v>
      </c>
      <c r="CY595" s="192" t="str">
        <f t="shared" si="266"/>
        <v>Date signature contrat absente ou non conforme</v>
      </c>
      <c r="CZ595" s="24"/>
      <c r="DA595" s="29"/>
      <c r="DB595" s="61" t="str">
        <f t="shared" si="279"/>
        <v>Compléter la colonne M</v>
      </c>
      <c r="DC595" s="62"/>
      <c r="DD595" s="29"/>
      <c r="DE595" s="205" t="str">
        <f>IF($M595="","Compléter la colonne M",IF(DC595="","Compléter la part variable",IF($M595=Données!$I$3,DC595,IF(AND($M595=Données!$I$2,DD595=""),"Compléter la colonne précédente",IF(DC595-DD595&lt;=0,0,IF(DD595&gt;=144.44,DC595-144.44,DC595-DD595))))))</f>
        <v>Compléter la colonne M</v>
      </c>
      <c r="DF595" s="197" t="str">
        <f>IF(DC595="","Compléter la part variable",IF(AND($M595=Données!$I$2,DD595=""),"Compléter mont. unit. versé pour le BTE",IF(DE595-$C$6&lt;0,0,DE595-$C$6)))</f>
        <v>Compléter la part variable</v>
      </c>
      <c r="DG595" s="192" t="str">
        <f t="shared" si="267"/>
        <v>Date signature contrat absente ou non conforme</v>
      </c>
      <c r="DH595" s="106" t="str">
        <f t="shared" si="254"/>
        <v>Remplir les colonnes M,N, Q et P</v>
      </c>
      <c r="DI595" s="153" t="str">
        <f t="shared" si="255"/>
        <v>Remplir les colonnes M, N, Q et P</v>
      </c>
      <c r="DJ595" s="28" t="str">
        <f t="shared" si="256"/>
        <v>Remplir les colonnes M, N, Q et P</v>
      </c>
      <c r="DK595"/>
      <c r="DL595"/>
    </row>
    <row r="596" spans="1:116" x14ac:dyDescent="0.3">
      <c r="A596" s="132"/>
      <c r="B596" s="165"/>
      <c r="C596" s="43"/>
      <c r="D596" s="43"/>
      <c r="E596" s="43"/>
      <c r="F596" s="43"/>
      <c r="G596" s="133"/>
      <c r="H596" s="59"/>
      <c r="I596" s="29"/>
      <c r="J596" s="167"/>
      <c r="K596" s="167"/>
      <c r="L596" s="168"/>
      <c r="M596" s="141"/>
      <c r="N596" s="119"/>
      <c r="O596" s="69"/>
      <c r="P596" s="69"/>
      <c r="Q596" s="145"/>
      <c r="R596" s="24"/>
      <c r="S596" s="29"/>
      <c r="T596" s="61" t="str">
        <f t="shared" si="268"/>
        <v>Compléter la colonne M</v>
      </c>
      <c r="U596" s="62"/>
      <c r="V596" s="103" t="str">
        <f t="shared" si="252"/>
        <v>Compléter la colonne précédente</v>
      </c>
      <c r="W596" s="192" t="str">
        <f t="shared" si="253"/>
        <v>Date signature contrat absente ou non conforme</v>
      </c>
      <c r="X596" s="24"/>
      <c r="Y596" s="29"/>
      <c r="Z596" s="61" t="str">
        <f t="shared" si="269"/>
        <v>Compléter la colonne M</v>
      </c>
      <c r="AA596" s="62"/>
      <c r="AB596" s="29"/>
      <c r="AC596" s="205" t="str">
        <f>IF($M596="","Compléter la colonne M",IF(AA596="","Compléter la part variable",IF($M596=Données!$I$3,AA596,IF(AND($M596=Données!$I$2,AB596=""),"Compléter la colonne précédente",IF(AA596-AB596&lt;=0,0,IF(AB596&gt;=144.44,AA596-144.44,AA596-AB596))))))</f>
        <v>Compléter la colonne M</v>
      </c>
      <c r="AD596" s="197" t="str">
        <f>IF(AA596="","Compléter la part variable",IF(AND($M596=Données!$I$2,AB596=""),"Compléter mont. unit. versé pour le BTE",IF(AC596-$C$6&lt;0,0,AC596-$C$6)))</f>
        <v>Compléter la part variable</v>
      </c>
      <c r="AE596" s="192" t="str">
        <f t="shared" si="257"/>
        <v>Date signature contrat absente ou non conforme</v>
      </c>
      <c r="AF596" s="24"/>
      <c r="AG596" s="29"/>
      <c r="AH596" s="61" t="str">
        <f t="shared" si="270"/>
        <v>Compléter la colonne M</v>
      </c>
      <c r="AI596" s="62"/>
      <c r="AJ596" s="29"/>
      <c r="AK596" s="205" t="str">
        <f>IF($M596="","Compléter la colonne M",IF(AI596="","Compléter la part variable",IF($M596=Données!$I$3,AI596,IF(AND($M596=Données!$I$2,AJ596=""),"Compléter la colonne précédente",IF(AI596-AJ596&lt;=0,0,IF(AJ596&gt;=144.44,AI596-144.44,AI596-AJ596))))))</f>
        <v>Compléter la colonne M</v>
      </c>
      <c r="AL596" s="197" t="str">
        <f>IF(AI596="","Compléter la part variable",IF(AND($M596=Données!$I$2,AJ596=""),"Compléter mont. unit. versé pour le BTE",IF(AK596-$C$6&lt;0,0,AK596-$C$6)))</f>
        <v>Compléter la part variable</v>
      </c>
      <c r="AM596" s="192" t="str">
        <f t="shared" si="258"/>
        <v>Date signature contrat absente ou non conforme</v>
      </c>
      <c r="AN596" s="24"/>
      <c r="AO596" s="29"/>
      <c r="AP596" s="61" t="str">
        <f t="shared" si="271"/>
        <v>Compléter la colonne M</v>
      </c>
      <c r="AQ596" s="62"/>
      <c r="AR596" s="29"/>
      <c r="AS596" s="205" t="str">
        <f>IF($M596="","Compléter la colonne M",IF(AQ596="","Compléter la part variable",IF($M596=Données!$I$3,AQ596,IF(AND($M596=Données!$I$2,AR596=""),"Compléter la colonne précédente",IF(AQ596-AR596&lt;=0,0,IF(AR596&gt;=144.44,AQ596-144.44,AQ596-AR596))))))</f>
        <v>Compléter la colonne M</v>
      </c>
      <c r="AT596" s="197" t="str">
        <f>IF(AQ596="","Compléter la part variable",IF(AND($M596=Données!$I$2,AR596=""),"Compléter mont. unit. versé pour le BTE",IF(AS596-$C$6&lt;0,0,AS596-$C$6)))</f>
        <v>Compléter la part variable</v>
      </c>
      <c r="AU596" s="192" t="str">
        <f t="shared" si="259"/>
        <v>Date signature contrat absente ou non conforme</v>
      </c>
      <c r="AV596" s="24"/>
      <c r="AW596" s="29"/>
      <c r="AX596" s="61" t="str">
        <f t="shared" si="272"/>
        <v>Compléter la colonne M</v>
      </c>
      <c r="AY596" s="62"/>
      <c r="AZ596" s="29"/>
      <c r="BA596" s="205" t="str">
        <f>IF($M596="","Compléter la colonne M",IF(AY596="","Compléter la part variable",IF($M596=Données!$I$3,AY596,IF(AND($M596=Données!$I$2,AZ596=""),"Compléter la colonne précédente",IF(AY596-AZ596&lt;=0,0,IF(AZ596&gt;=144.44,AY596-144.44,AY596-AZ596))))))</f>
        <v>Compléter la colonne M</v>
      </c>
      <c r="BB596" s="197" t="str">
        <f>IF(AY596="","Compléter la part variable",IF(AND($M596=Données!$I$2,AZ596=""),"Compléter mont. unit. versé pour le BTE",IF(BA596-$C$6&lt;0,0,BA596-$C$6)))</f>
        <v>Compléter la part variable</v>
      </c>
      <c r="BC596" s="192" t="str">
        <f t="shared" si="260"/>
        <v>Date signature contrat absente ou non conforme</v>
      </c>
      <c r="BD596" s="24"/>
      <c r="BE596" s="29"/>
      <c r="BF596" s="61" t="str">
        <f t="shared" si="273"/>
        <v>Compléter la colonne M</v>
      </c>
      <c r="BG596" s="62"/>
      <c r="BH596" s="29"/>
      <c r="BI596" s="205" t="str">
        <f>IF($M596="","Compléter la colonne M",IF(BG596="","Compléter la part variable",IF($M596=Données!$I$3,BG596,IF(AND($M596=Données!$I$2,BH596=""),"Compléter la colonne précédente",IF(BG596-BH596&lt;=0,0,IF(BH596&gt;=144.44,BG596-144.44,BG596-BH596))))))</f>
        <v>Compléter la colonne M</v>
      </c>
      <c r="BJ596" s="197" t="str">
        <f>IF(BG596="","Compléter la part variable",IF(AND($M596=Données!$I$2,BH596=""),"Compléter mont. unit. versé pour le BTE",IF(BI596-$C$6&lt;0,0,BI596-$C$6)))</f>
        <v>Compléter la part variable</v>
      </c>
      <c r="BK596" s="192" t="str">
        <f t="shared" si="261"/>
        <v>Date signature contrat absente ou non conforme</v>
      </c>
      <c r="BL596" s="24"/>
      <c r="BM596" s="29"/>
      <c r="BN596" s="61" t="str">
        <f t="shared" si="274"/>
        <v>Compléter la colonne M</v>
      </c>
      <c r="BO596" s="62"/>
      <c r="BP596" s="29"/>
      <c r="BQ596" s="205" t="str">
        <f>IF($M596="","Compléter la colonne M",IF(BO596="","Compléter la part variable",IF($M596=Données!$I$3,BO596,IF(AND($M596=Données!$I$2,BP596=""),"Compléter la colonne précédente",IF(BO596-BP596&lt;=0,0,IF(BP596&gt;=144.44,BO596-144.44,BO596-BP596))))))</f>
        <v>Compléter la colonne M</v>
      </c>
      <c r="BR596" s="197" t="str">
        <f>IF(BO596="","Compléter la part variable",IF(AND($M596=Données!$I$2,BP596=""),"Compléter mont. unit. versé pour le BTE",IF(BQ596-$C$6&lt;0,0,BQ596-$C$6)))</f>
        <v>Compléter la part variable</v>
      </c>
      <c r="BS596" s="192" t="str">
        <f t="shared" si="262"/>
        <v>Date signature contrat absente ou non conforme</v>
      </c>
      <c r="BT596" s="24"/>
      <c r="BU596" s="29"/>
      <c r="BV596" s="61" t="str">
        <f t="shared" si="275"/>
        <v>Compléter la colonne M</v>
      </c>
      <c r="BW596" s="62"/>
      <c r="BX596" s="29"/>
      <c r="BY596" s="205" t="str">
        <f>IF($M596="","Compléter la colonne M",IF(BW596="","Compléter la part variable",IF($M596=Données!$I$3,BW596,IF(AND($M596=Données!$I$2,BX596=""),"Compléter la colonne précédente",IF(BW596-BX596&lt;=0,0,IF(BX596&gt;=144.44,BW596-144.44,BW596-BX596))))))</f>
        <v>Compléter la colonne M</v>
      </c>
      <c r="BZ596" s="197" t="str">
        <f>IF(BW596="","Compléter la part variable",IF(AND($M596=Données!$I$2,BX596=""),"Compléter mont. unit. versé pour le BTE",IF(BY596-$C$6&lt;0,0,BY596-$C$6)))</f>
        <v>Compléter la part variable</v>
      </c>
      <c r="CA596" s="192" t="str">
        <f t="shared" si="263"/>
        <v>Date signature contrat absente ou non conforme</v>
      </c>
      <c r="CB596" s="24"/>
      <c r="CC596" s="29"/>
      <c r="CD596" s="61" t="str">
        <f t="shared" si="276"/>
        <v>Compléter la colonne M</v>
      </c>
      <c r="CE596" s="62"/>
      <c r="CF596" s="29"/>
      <c r="CG596" s="205" t="str">
        <f>IF($M596="","Compléter la colonne M",IF(CE596="","Compléter la part variable",IF($M596=Données!$I$3,CE596,IF(AND($M596=Données!$I$2,CF596=""),"Compléter la colonne précédente",IF(CE596-CF596&lt;=0,0,IF(CF596&gt;=144.44,CE596-144.44,CE596-CF596))))))</f>
        <v>Compléter la colonne M</v>
      </c>
      <c r="CH596" s="197" t="str">
        <f>IF(CE596="","Compléter la part variable",IF(AND($M596=Données!$I$2,CF596=""),"Compléter mont. unit. versé pour le BTE",IF(CG596-$C$6&lt;0,0,CG596-$C$6)))</f>
        <v>Compléter la part variable</v>
      </c>
      <c r="CI596" s="192" t="str">
        <f t="shared" si="264"/>
        <v>Date signature contrat absente ou non conforme</v>
      </c>
      <c r="CJ596" s="24"/>
      <c r="CK596" s="29"/>
      <c r="CL596" s="61" t="str">
        <f t="shared" si="277"/>
        <v>Compléter la colonne M</v>
      </c>
      <c r="CM596" s="62"/>
      <c r="CN596" s="29"/>
      <c r="CO596" s="205" t="str">
        <f>IF($M596="","Compléter la colonne M",IF(CM596="","Compléter la part variable",IF($M596=Données!$I$3,CM596,IF(AND($M596=Données!$I$2,CN596=""),"Compléter la colonne précédente",IF(CM596-CN596&lt;=0,0,IF(CN596&gt;=144.44,CM596-144.44,CM596-CN596))))))</f>
        <v>Compléter la colonne M</v>
      </c>
      <c r="CP596" s="197" t="str">
        <f>IF(CM596="","Compléter la part variable",IF(AND($M596=Données!$I$2,CN596=""),"Compléter mont. unit. versé pour le BTE",IF(CO596-$C$6&lt;0,0,CO596-$C$6)))</f>
        <v>Compléter la part variable</v>
      </c>
      <c r="CQ596" s="192" t="str">
        <f t="shared" si="265"/>
        <v>Date signature contrat absente ou non conforme</v>
      </c>
      <c r="CR596" s="24"/>
      <c r="CS596" s="29"/>
      <c r="CT596" s="61" t="str">
        <f t="shared" si="278"/>
        <v>Compléter la colonne M</v>
      </c>
      <c r="CU596" s="62"/>
      <c r="CV596" s="29"/>
      <c r="CW596" s="205" t="str">
        <f>IF($M596="","Compléter la colonne M",IF(CU596="","Compléter la part variable",IF($M596=Données!$I$3,CU596,IF(AND($M596=Données!$I$2,CV596=""),"Compléter la colonne précédente",IF(CU596-CV596&lt;=0,0,IF(CV596&gt;=144.44,CU596-144.44,CU596-CV596))))))</f>
        <v>Compléter la colonne M</v>
      </c>
      <c r="CX596" s="197" t="str">
        <f>IF(CU596="","Compléter la part variable",IF(AND($M596=Données!$I$2,CV596=""),"Compléter mont. unit. versé pour le BTE",IF(CW596-$C$6&lt;0,0,CW596-$C$6)))</f>
        <v>Compléter la part variable</v>
      </c>
      <c r="CY596" s="192" t="str">
        <f t="shared" si="266"/>
        <v>Date signature contrat absente ou non conforme</v>
      </c>
      <c r="CZ596" s="24"/>
      <c r="DA596" s="29"/>
      <c r="DB596" s="61" t="str">
        <f t="shared" si="279"/>
        <v>Compléter la colonne M</v>
      </c>
      <c r="DC596" s="62"/>
      <c r="DD596" s="29"/>
      <c r="DE596" s="205" t="str">
        <f>IF($M596="","Compléter la colonne M",IF(DC596="","Compléter la part variable",IF($M596=Données!$I$3,DC596,IF(AND($M596=Données!$I$2,DD596=""),"Compléter la colonne précédente",IF(DC596-DD596&lt;=0,0,IF(DD596&gt;=144.44,DC596-144.44,DC596-DD596))))))</f>
        <v>Compléter la colonne M</v>
      </c>
      <c r="DF596" s="197" t="str">
        <f>IF(DC596="","Compléter la part variable",IF(AND($M596=Données!$I$2,DD596=""),"Compléter mont. unit. versé pour le BTE",IF(DE596-$C$6&lt;0,0,DE596-$C$6)))</f>
        <v>Compléter la part variable</v>
      </c>
      <c r="DG596" s="192" t="str">
        <f t="shared" si="267"/>
        <v>Date signature contrat absente ou non conforme</v>
      </c>
      <c r="DH596" s="106" t="str">
        <f t="shared" si="254"/>
        <v>Remplir les colonnes M,N, Q et P</v>
      </c>
      <c r="DI596" s="153" t="str">
        <f t="shared" si="255"/>
        <v>Remplir les colonnes M, N, Q et P</v>
      </c>
      <c r="DJ596" s="28" t="str">
        <f t="shared" si="256"/>
        <v>Remplir les colonnes M, N, Q et P</v>
      </c>
      <c r="DK596"/>
      <c r="DL596"/>
    </row>
    <row r="597" spans="1:116" x14ac:dyDescent="0.3">
      <c r="A597" s="132"/>
      <c r="B597" s="165"/>
      <c r="C597" s="43"/>
      <c r="D597" s="43"/>
      <c r="E597" s="43"/>
      <c r="F597" s="43"/>
      <c r="G597" s="133"/>
      <c r="H597" s="59"/>
      <c r="I597" s="29"/>
      <c r="J597" s="167"/>
      <c r="K597" s="167"/>
      <c r="L597" s="168"/>
      <c r="M597" s="141"/>
      <c r="N597" s="119"/>
      <c r="O597" s="69"/>
      <c r="P597" s="69"/>
      <c r="Q597" s="145"/>
      <c r="R597" s="24"/>
      <c r="S597" s="29"/>
      <c r="T597" s="61" t="str">
        <f t="shared" si="268"/>
        <v>Compléter la colonne M</v>
      </c>
      <c r="U597" s="62"/>
      <c r="V597" s="103" t="str">
        <f t="shared" si="252"/>
        <v>Compléter la colonne précédente</v>
      </c>
      <c r="W597" s="192" t="str">
        <f t="shared" si="253"/>
        <v>Date signature contrat absente ou non conforme</v>
      </c>
      <c r="X597" s="24"/>
      <c r="Y597" s="29"/>
      <c r="Z597" s="61" t="str">
        <f t="shared" si="269"/>
        <v>Compléter la colonne M</v>
      </c>
      <c r="AA597" s="62"/>
      <c r="AB597" s="29"/>
      <c r="AC597" s="205" t="str">
        <f>IF($M597="","Compléter la colonne M",IF(AA597="","Compléter la part variable",IF($M597=Données!$I$3,AA597,IF(AND($M597=Données!$I$2,AB597=""),"Compléter la colonne précédente",IF(AA597-AB597&lt;=0,0,IF(AB597&gt;=144.44,AA597-144.44,AA597-AB597))))))</f>
        <v>Compléter la colonne M</v>
      </c>
      <c r="AD597" s="197" t="str">
        <f>IF(AA597="","Compléter la part variable",IF(AND($M597=Données!$I$2,AB597=""),"Compléter mont. unit. versé pour le BTE",IF(AC597-$C$6&lt;0,0,AC597-$C$6)))</f>
        <v>Compléter la part variable</v>
      </c>
      <c r="AE597" s="192" t="str">
        <f t="shared" si="257"/>
        <v>Date signature contrat absente ou non conforme</v>
      </c>
      <c r="AF597" s="24"/>
      <c r="AG597" s="29"/>
      <c r="AH597" s="61" t="str">
        <f t="shared" si="270"/>
        <v>Compléter la colonne M</v>
      </c>
      <c r="AI597" s="62"/>
      <c r="AJ597" s="29"/>
      <c r="AK597" s="205" t="str">
        <f>IF($M597="","Compléter la colonne M",IF(AI597="","Compléter la part variable",IF($M597=Données!$I$3,AI597,IF(AND($M597=Données!$I$2,AJ597=""),"Compléter la colonne précédente",IF(AI597-AJ597&lt;=0,0,IF(AJ597&gt;=144.44,AI597-144.44,AI597-AJ597))))))</f>
        <v>Compléter la colonne M</v>
      </c>
      <c r="AL597" s="197" t="str">
        <f>IF(AI597="","Compléter la part variable",IF(AND($M597=Données!$I$2,AJ597=""),"Compléter mont. unit. versé pour le BTE",IF(AK597-$C$6&lt;0,0,AK597-$C$6)))</f>
        <v>Compléter la part variable</v>
      </c>
      <c r="AM597" s="192" t="str">
        <f t="shared" si="258"/>
        <v>Date signature contrat absente ou non conforme</v>
      </c>
      <c r="AN597" s="24"/>
      <c r="AO597" s="29"/>
      <c r="AP597" s="61" t="str">
        <f t="shared" si="271"/>
        <v>Compléter la colonne M</v>
      </c>
      <c r="AQ597" s="62"/>
      <c r="AR597" s="29"/>
      <c r="AS597" s="205" t="str">
        <f>IF($M597="","Compléter la colonne M",IF(AQ597="","Compléter la part variable",IF($M597=Données!$I$3,AQ597,IF(AND($M597=Données!$I$2,AR597=""),"Compléter la colonne précédente",IF(AQ597-AR597&lt;=0,0,IF(AR597&gt;=144.44,AQ597-144.44,AQ597-AR597))))))</f>
        <v>Compléter la colonne M</v>
      </c>
      <c r="AT597" s="197" t="str">
        <f>IF(AQ597="","Compléter la part variable",IF(AND($M597=Données!$I$2,AR597=""),"Compléter mont. unit. versé pour le BTE",IF(AS597-$C$6&lt;0,0,AS597-$C$6)))</f>
        <v>Compléter la part variable</v>
      </c>
      <c r="AU597" s="192" t="str">
        <f t="shared" si="259"/>
        <v>Date signature contrat absente ou non conforme</v>
      </c>
      <c r="AV597" s="24"/>
      <c r="AW597" s="29"/>
      <c r="AX597" s="61" t="str">
        <f t="shared" si="272"/>
        <v>Compléter la colonne M</v>
      </c>
      <c r="AY597" s="62"/>
      <c r="AZ597" s="29"/>
      <c r="BA597" s="205" t="str">
        <f>IF($M597="","Compléter la colonne M",IF(AY597="","Compléter la part variable",IF($M597=Données!$I$3,AY597,IF(AND($M597=Données!$I$2,AZ597=""),"Compléter la colonne précédente",IF(AY597-AZ597&lt;=0,0,IF(AZ597&gt;=144.44,AY597-144.44,AY597-AZ597))))))</f>
        <v>Compléter la colonne M</v>
      </c>
      <c r="BB597" s="197" t="str">
        <f>IF(AY597="","Compléter la part variable",IF(AND($M597=Données!$I$2,AZ597=""),"Compléter mont. unit. versé pour le BTE",IF(BA597-$C$6&lt;0,0,BA597-$C$6)))</f>
        <v>Compléter la part variable</v>
      </c>
      <c r="BC597" s="192" t="str">
        <f t="shared" si="260"/>
        <v>Date signature contrat absente ou non conforme</v>
      </c>
      <c r="BD597" s="24"/>
      <c r="BE597" s="29"/>
      <c r="BF597" s="61" t="str">
        <f t="shared" si="273"/>
        <v>Compléter la colonne M</v>
      </c>
      <c r="BG597" s="62"/>
      <c r="BH597" s="29"/>
      <c r="BI597" s="205" t="str">
        <f>IF($M597="","Compléter la colonne M",IF(BG597="","Compléter la part variable",IF($M597=Données!$I$3,BG597,IF(AND($M597=Données!$I$2,BH597=""),"Compléter la colonne précédente",IF(BG597-BH597&lt;=0,0,IF(BH597&gt;=144.44,BG597-144.44,BG597-BH597))))))</f>
        <v>Compléter la colonne M</v>
      </c>
      <c r="BJ597" s="197" t="str">
        <f>IF(BG597="","Compléter la part variable",IF(AND($M597=Données!$I$2,BH597=""),"Compléter mont. unit. versé pour le BTE",IF(BI597-$C$6&lt;0,0,BI597-$C$6)))</f>
        <v>Compléter la part variable</v>
      </c>
      <c r="BK597" s="192" t="str">
        <f t="shared" si="261"/>
        <v>Date signature contrat absente ou non conforme</v>
      </c>
      <c r="BL597" s="24"/>
      <c r="BM597" s="29"/>
      <c r="BN597" s="61" t="str">
        <f t="shared" si="274"/>
        <v>Compléter la colonne M</v>
      </c>
      <c r="BO597" s="62"/>
      <c r="BP597" s="29"/>
      <c r="BQ597" s="205" t="str">
        <f>IF($M597="","Compléter la colonne M",IF(BO597="","Compléter la part variable",IF($M597=Données!$I$3,BO597,IF(AND($M597=Données!$I$2,BP597=""),"Compléter la colonne précédente",IF(BO597-BP597&lt;=0,0,IF(BP597&gt;=144.44,BO597-144.44,BO597-BP597))))))</f>
        <v>Compléter la colonne M</v>
      </c>
      <c r="BR597" s="197" t="str">
        <f>IF(BO597="","Compléter la part variable",IF(AND($M597=Données!$I$2,BP597=""),"Compléter mont. unit. versé pour le BTE",IF(BQ597-$C$6&lt;0,0,BQ597-$C$6)))</f>
        <v>Compléter la part variable</v>
      </c>
      <c r="BS597" s="192" t="str">
        <f t="shared" si="262"/>
        <v>Date signature contrat absente ou non conforme</v>
      </c>
      <c r="BT597" s="24"/>
      <c r="BU597" s="29"/>
      <c r="BV597" s="61" t="str">
        <f t="shared" si="275"/>
        <v>Compléter la colonne M</v>
      </c>
      <c r="BW597" s="62"/>
      <c r="BX597" s="29"/>
      <c r="BY597" s="205" t="str">
        <f>IF($M597="","Compléter la colonne M",IF(BW597="","Compléter la part variable",IF($M597=Données!$I$3,BW597,IF(AND($M597=Données!$I$2,BX597=""),"Compléter la colonne précédente",IF(BW597-BX597&lt;=0,0,IF(BX597&gt;=144.44,BW597-144.44,BW597-BX597))))))</f>
        <v>Compléter la colonne M</v>
      </c>
      <c r="BZ597" s="197" t="str">
        <f>IF(BW597="","Compléter la part variable",IF(AND($M597=Données!$I$2,BX597=""),"Compléter mont. unit. versé pour le BTE",IF(BY597-$C$6&lt;0,0,BY597-$C$6)))</f>
        <v>Compléter la part variable</v>
      </c>
      <c r="CA597" s="192" t="str">
        <f t="shared" si="263"/>
        <v>Date signature contrat absente ou non conforme</v>
      </c>
      <c r="CB597" s="24"/>
      <c r="CC597" s="29"/>
      <c r="CD597" s="61" t="str">
        <f t="shared" si="276"/>
        <v>Compléter la colonne M</v>
      </c>
      <c r="CE597" s="62"/>
      <c r="CF597" s="29"/>
      <c r="CG597" s="205" t="str">
        <f>IF($M597="","Compléter la colonne M",IF(CE597="","Compléter la part variable",IF($M597=Données!$I$3,CE597,IF(AND($M597=Données!$I$2,CF597=""),"Compléter la colonne précédente",IF(CE597-CF597&lt;=0,0,IF(CF597&gt;=144.44,CE597-144.44,CE597-CF597))))))</f>
        <v>Compléter la colonne M</v>
      </c>
      <c r="CH597" s="197" t="str">
        <f>IF(CE597="","Compléter la part variable",IF(AND($M597=Données!$I$2,CF597=""),"Compléter mont. unit. versé pour le BTE",IF(CG597-$C$6&lt;0,0,CG597-$C$6)))</f>
        <v>Compléter la part variable</v>
      </c>
      <c r="CI597" s="192" t="str">
        <f t="shared" si="264"/>
        <v>Date signature contrat absente ou non conforme</v>
      </c>
      <c r="CJ597" s="24"/>
      <c r="CK597" s="29"/>
      <c r="CL597" s="61" t="str">
        <f t="shared" si="277"/>
        <v>Compléter la colonne M</v>
      </c>
      <c r="CM597" s="62"/>
      <c r="CN597" s="29"/>
      <c r="CO597" s="205" t="str">
        <f>IF($M597="","Compléter la colonne M",IF(CM597="","Compléter la part variable",IF($M597=Données!$I$3,CM597,IF(AND($M597=Données!$I$2,CN597=""),"Compléter la colonne précédente",IF(CM597-CN597&lt;=0,0,IF(CN597&gt;=144.44,CM597-144.44,CM597-CN597))))))</f>
        <v>Compléter la colonne M</v>
      </c>
      <c r="CP597" s="197" t="str">
        <f>IF(CM597="","Compléter la part variable",IF(AND($M597=Données!$I$2,CN597=""),"Compléter mont. unit. versé pour le BTE",IF(CO597-$C$6&lt;0,0,CO597-$C$6)))</f>
        <v>Compléter la part variable</v>
      </c>
      <c r="CQ597" s="192" t="str">
        <f t="shared" si="265"/>
        <v>Date signature contrat absente ou non conforme</v>
      </c>
      <c r="CR597" s="24"/>
      <c r="CS597" s="29"/>
      <c r="CT597" s="61" t="str">
        <f t="shared" si="278"/>
        <v>Compléter la colonne M</v>
      </c>
      <c r="CU597" s="62"/>
      <c r="CV597" s="29"/>
      <c r="CW597" s="205" t="str">
        <f>IF($M597="","Compléter la colonne M",IF(CU597="","Compléter la part variable",IF($M597=Données!$I$3,CU597,IF(AND($M597=Données!$I$2,CV597=""),"Compléter la colonne précédente",IF(CU597-CV597&lt;=0,0,IF(CV597&gt;=144.44,CU597-144.44,CU597-CV597))))))</f>
        <v>Compléter la colonne M</v>
      </c>
      <c r="CX597" s="197" t="str">
        <f>IF(CU597="","Compléter la part variable",IF(AND($M597=Données!$I$2,CV597=""),"Compléter mont. unit. versé pour le BTE",IF(CW597-$C$6&lt;0,0,CW597-$C$6)))</f>
        <v>Compléter la part variable</v>
      </c>
      <c r="CY597" s="192" t="str">
        <f t="shared" si="266"/>
        <v>Date signature contrat absente ou non conforme</v>
      </c>
      <c r="CZ597" s="24"/>
      <c r="DA597" s="29"/>
      <c r="DB597" s="61" t="str">
        <f t="shared" si="279"/>
        <v>Compléter la colonne M</v>
      </c>
      <c r="DC597" s="62"/>
      <c r="DD597" s="29"/>
      <c r="DE597" s="205" t="str">
        <f>IF($M597="","Compléter la colonne M",IF(DC597="","Compléter la part variable",IF($M597=Données!$I$3,DC597,IF(AND($M597=Données!$I$2,DD597=""),"Compléter la colonne précédente",IF(DC597-DD597&lt;=0,0,IF(DD597&gt;=144.44,DC597-144.44,DC597-DD597))))))</f>
        <v>Compléter la colonne M</v>
      </c>
      <c r="DF597" s="197" t="str">
        <f>IF(DC597="","Compléter la part variable",IF(AND($M597=Données!$I$2,DD597=""),"Compléter mont. unit. versé pour le BTE",IF(DE597-$C$6&lt;0,0,DE597-$C$6)))</f>
        <v>Compléter la part variable</v>
      </c>
      <c r="DG597" s="192" t="str">
        <f t="shared" si="267"/>
        <v>Date signature contrat absente ou non conforme</v>
      </c>
      <c r="DH597" s="106" t="str">
        <f t="shared" si="254"/>
        <v>Remplir les colonnes M,N, Q et P</v>
      </c>
      <c r="DI597" s="153" t="str">
        <f t="shared" si="255"/>
        <v>Remplir les colonnes M, N, Q et P</v>
      </c>
      <c r="DJ597" s="28" t="str">
        <f t="shared" si="256"/>
        <v>Remplir les colonnes M, N, Q et P</v>
      </c>
      <c r="DK597"/>
      <c r="DL597"/>
    </row>
    <row r="598" spans="1:116" x14ac:dyDescent="0.3">
      <c r="A598" s="132"/>
      <c r="B598" s="165"/>
      <c r="C598" s="43"/>
      <c r="D598" s="43"/>
      <c r="E598" s="43"/>
      <c r="F598" s="43"/>
      <c r="G598" s="133"/>
      <c r="H598" s="59"/>
      <c r="I598" s="29"/>
      <c r="J598" s="167"/>
      <c r="K598" s="167"/>
      <c r="L598" s="168"/>
      <c r="M598" s="141"/>
      <c r="N598" s="119"/>
      <c r="O598" s="69"/>
      <c r="P598" s="69"/>
      <c r="Q598" s="145"/>
      <c r="R598" s="24"/>
      <c r="S598" s="29"/>
      <c r="T598" s="61" t="str">
        <f t="shared" si="268"/>
        <v>Compléter la colonne M</v>
      </c>
      <c r="U598" s="62"/>
      <c r="V598" s="103" t="str">
        <f t="shared" si="252"/>
        <v>Compléter la colonne précédente</v>
      </c>
      <c r="W598" s="192" t="str">
        <f t="shared" si="253"/>
        <v>Date signature contrat absente ou non conforme</v>
      </c>
      <c r="X598" s="24"/>
      <c r="Y598" s="29"/>
      <c r="Z598" s="61" t="str">
        <f t="shared" si="269"/>
        <v>Compléter la colonne M</v>
      </c>
      <c r="AA598" s="62"/>
      <c r="AB598" s="29"/>
      <c r="AC598" s="205" t="str">
        <f>IF($M598="","Compléter la colonne M",IF(AA598="","Compléter la part variable",IF($M598=Données!$I$3,AA598,IF(AND($M598=Données!$I$2,AB598=""),"Compléter la colonne précédente",IF(AA598-AB598&lt;=0,0,IF(AB598&gt;=144.44,AA598-144.44,AA598-AB598))))))</f>
        <v>Compléter la colonne M</v>
      </c>
      <c r="AD598" s="197" t="str">
        <f>IF(AA598="","Compléter la part variable",IF(AND($M598=Données!$I$2,AB598=""),"Compléter mont. unit. versé pour le BTE",IF(AC598-$C$6&lt;0,0,AC598-$C$6)))</f>
        <v>Compléter la part variable</v>
      </c>
      <c r="AE598" s="192" t="str">
        <f t="shared" si="257"/>
        <v>Date signature contrat absente ou non conforme</v>
      </c>
      <c r="AF598" s="24"/>
      <c r="AG598" s="29"/>
      <c r="AH598" s="61" t="str">
        <f t="shared" si="270"/>
        <v>Compléter la colonne M</v>
      </c>
      <c r="AI598" s="62"/>
      <c r="AJ598" s="29"/>
      <c r="AK598" s="205" t="str">
        <f>IF($M598="","Compléter la colonne M",IF(AI598="","Compléter la part variable",IF($M598=Données!$I$3,AI598,IF(AND($M598=Données!$I$2,AJ598=""),"Compléter la colonne précédente",IF(AI598-AJ598&lt;=0,0,IF(AJ598&gt;=144.44,AI598-144.44,AI598-AJ598))))))</f>
        <v>Compléter la colonne M</v>
      </c>
      <c r="AL598" s="197" t="str">
        <f>IF(AI598="","Compléter la part variable",IF(AND($M598=Données!$I$2,AJ598=""),"Compléter mont. unit. versé pour le BTE",IF(AK598-$C$6&lt;0,0,AK598-$C$6)))</f>
        <v>Compléter la part variable</v>
      </c>
      <c r="AM598" s="192" t="str">
        <f t="shared" si="258"/>
        <v>Date signature contrat absente ou non conforme</v>
      </c>
      <c r="AN598" s="24"/>
      <c r="AO598" s="29"/>
      <c r="AP598" s="61" t="str">
        <f t="shared" si="271"/>
        <v>Compléter la colonne M</v>
      </c>
      <c r="AQ598" s="62"/>
      <c r="AR598" s="29"/>
      <c r="AS598" s="205" t="str">
        <f>IF($M598="","Compléter la colonne M",IF(AQ598="","Compléter la part variable",IF($M598=Données!$I$3,AQ598,IF(AND($M598=Données!$I$2,AR598=""),"Compléter la colonne précédente",IF(AQ598-AR598&lt;=0,0,IF(AR598&gt;=144.44,AQ598-144.44,AQ598-AR598))))))</f>
        <v>Compléter la colonne M</v>
      </c>
      <c r="AT598" s="197" t="str">
        <f>IF(AQ598="","Compléter la part variable",IF(AND($M598=Données!$I$2,AR598=""),"Compléter mont. unit. versé pour le BTE",IF(AS598-$C$6&lt;0,0,AS598-$C$6)))</f>
        <v>Compléter la part variable</v>
      </c>
      <c r="AU598" s="192" t="str">
        <f t="shared" si="259"/>
        <v>Date signature contrat absente ou non conforme</v>
      </c>
      <c r="AV598" s="24"/>
      <c r="AW598" s="29"/>
      <c r="AX598" s="61" t="str">
        <f t="shared" si="272"/>
        <v>Compléter la colonne M</v>
      </c>
      <c r="AY598" s="62"/>
      <c r="AZ598" s="29"/>
      <c r="BA598" s="205" t="str">
        <f>IF($M598="","Compléter la colonne M",IF(AY598="","Compléter la part variable",IF($M598=Données!$I$3,AY598,IF(AND($M598=Données!$I$2,AZ598=""),"Compléter la colonne précédente",IF(AY598-AZ598&lt;=0,0,IF(AZ598&gt;=144.44,AY598-144.44,AY598-AZ598))))))</f>
        <v>Compléter la colonne M</v>
      </c>
      <c r="BB598" s="197" t="str">
        <f>IF(AY598="","Compléter la part variable",IF(AND($M598=Données!$I$2,AZ598=""),"Compléter mont. unit. versé pour le BTE",IF(BA598-$C$6&lt;0,0,BA598-$C$6)))</f>
        <v>Compléter la part variable</v>
      </c>
      <c r="BC598" s="192" t="str">
        <f t="shared" si="260"/>
        <v>Date signature contrat absente ou non conforme</v>
      </c>
      <c r="BD598" s="24"/>
      <c r="BE598" s="29"/>
      <c r="BF598" s="61" t="str">
        <f t="shared" si="273"/>
        <v>Compléter la colonne M</v>
      </c>
      <c r="BG598" s="62"/>
      <c r="BH598" s="29"/>
      <c r="BI598" s="205" t="str">
        <f>IF($M598="","Compléter la colonne M",IF(BG598="","Compléter la part variable",IF($M598=Données!$I$3,BG598,IF(AND($M598=Données!$I$2,BH598=""),"Compléter la colonne précédente",IF(BG598-BH598&lt;=0,0,IF(BH598&gt;=144.44,BG598-144.44,BG598-BH598))))))</f>
        <v>Compléter la colonne M</v>
      </c>
      <c r="BJ598" s="197" t="str">
        <f>IF(BG598="","Compléter la part variable",IF(AND($M598=Données!$I$2,BH598=""),"Compléter mont. unit. versé pour le BTE",IF(BI598-$C$6&lt;0,0,BI598-$C$6)))</f>
        <v>Compléter la part variable</v>
      </c>
      <c r="BK598" s="192" t="str">
        <f t="shared" si="261"/>
        <v>Date signature contrat absente ou non conforme</v>
      </c>
      <c r="BL598" s="24"/>
      <c r="BM598" s="29"/>
      <c r="BN598" s="61" t="str">
        <f t="shared" si="274"/>
        <v>Compléter la colonne M</v>
      </c>
      <c r="BO598" s="62"/>
      <c r="BP598" s="29"/>
      <c r="BQ598" s="205" t="str">
        <f>IF($M598="","Compléter la colonne M",IF(BO598="","Compléter la part variable",IF($M598=Données!$I$3,BO598,IF(AND($M598=Données!$I$2,BP598=""),"Compléter la colonne précédente",IF(BO598-BP598&lt;=0,0,IF(BP598&gt;=144.44,BO598-144.44,BO598-BP598))))))</f>
        <v>Compléter la colonne M</v>
      </c>
      <c r="BR598" s="197" t="str">
        <f>IF(BO598="","Compléter la part variable",IF(AND($M598=Données!$I$2,BP598=""),"Compléter mont. unit. versé pour le BTE",IF(BQ598-$C$6&lt;0,0,BQ598-$C$6)))</f>
        <v>Compléter la part variable</v>
      </c>
      <c r="BS598" s="192" t="str">
        <f t="shared" si="262"/>
        <v>Date signature contrat absente ou non conforme</v>
      </c>
      <c r="BT598" s="24"/>
      <c r="BU598" s="29"/>
      <c r="BV598" s="61" t="str">
        <f t="shared" si="275"/>
        <v>Compléter la colonne M</v>
      </c>
      <c r="BW598" s="62"/>
      <c r="BX598" s="29"/>
      <c r="BY598" s="205" t="str">
        <f>IF($M598="","Compléter la colonne M",IF(BW598="","Compléter la part variable",IF($M598=Données!$I$3,BW598,IF(AND($M598=Données!$I$2,BX598=""),"Compléter la colonne précédente",IF(BW598-BX598&lt;=0,0,IF(BX598&gt;=144.44,BW598-144.44,BW598-BX598))))))</f>
        <v>Compléter la colonne M</v>
      </c>
      <c r="BZ598" s="197" t="str">
        <f>IF(BW598="","Compléter la part variable",IF(AND($M598=Données!$I$2,BX598=""),"Compléter mont. unit. versé pour le BTE",IF(BY598-$C$6&lt;0,0,BY598-$C$6)))</f>
        <v>Compléter la part variable</v>
      </c>
      <c r="CA598" s="192" t="str">
        <f t="shared" si="263"/>
        <v>Date signature contrat absente ou non conforme</v>
      </c>
      <c r="CB598" s="24"/>
      <c r="CC598" s="29"/>
      <c r="CD598" s="61" t="str">
        <f t="shared" si="276"/>
        <v>Compléter la colonne M</v>
      </c>
      <c r="CE598" s="62"/>
      <c r="CF598" s="29"/>
      <c r="CG598" s="205" t="str">
        <f>IF($M598="","Compléter la colonne M",IF(CE598="","Compléter la part variable",IF($M598=Données!$I$3,CE598,IF(AND($M598=Données!$I$2,CF598=""),"Compléter la colonne précédente",IF(CE598-CF598&lt;=0,0,IF(CF598&gt;=144.44,CE598-144.44,CE598-CF598))))))</f>
        <v>Compléter la colonne M</v>
      </c>
      <c r="CH598" s="197" t="str">
        <f>IF(CE598="","Compléter la part variable",IF(AND($M598=Données!$I$2,CF598=""),"Compléter mont. unit. versé pour le BTE",IF(CG598-$C$6&lt;0,0,CG598-$C$6)))</f>
        <v>Compléter la part variable</v>
      </c>
      <c r="CI598" s="192" t="str">
        <f t="shared" si="264"/>
        <v>Date signature contrat absente ou non conforme</v>
      </c>
      <c r="CJ598" s="24"/>
      <c r="CK598" s="29"/>
      <c r="CL598" s="61" t="str">
        <f t="shared" si="277"/>
        <v>Compléter la colonne M</v>
      </c>
      <c r="CM598" s="62"/>
      <c r="CN598" s="29"/>
      <c r="CO598" s="205" t="str">
        <f>IF($M598="","Compléter la colonne M",IF(CM598="","Compléter la part variable",IF($M598=Données!$I$3,CM598,IF(AND($M598=Données!$I$2,CN598=""),"Compléter la colonne précédente",IF(CM598-CN598&lt;=0,0,IF(CN598&gt;=144.44,CM598-144.44,CM598-CN598))))))</f>
        <v>Compléter la colonne M</v>
      </c>
      <c r="CP598" s="197" t="str">
        <f>IF(CM598="","Compléter la part variable",IF(AND($M598=Données!$I$2,CN598=""),"Compléter mont. unit. versé pour le BTE",IF(CO598-$C$6&lt;0,0,CO598-$C$6)))</f>
        <v>Compléter la part variable</v>
      </c>
      <c r="CQ598" s="192" t="str">
        <f t="shared" si="265"/>
        <v>Date signature contrat absente ou non conforme</v>
      </c>
      <c r="CR598" s="24"/>
      <c r="CS598" s="29"/>
      <c r="CT598" s="61" t="str">
        <f t="shared" si="278"/>
        <v>Compléter la colonne M</v>
      </c>
      <c r="CU598" s="62"/>
      <c r="CV598" s="29"/>
      <c r="CW598" s="205" t="str">
        <f>IF($M598="","Compléter la colonne M",IF(CU598="","Compléter la part variable",IF($M598=Données!$I$3,CU598,IF(AND($M598=Données!$I$2,CV598=""),"Compléter la colonne précédente",IF(CU598-CV598&lt;=0,0,IF(CV598&gt;=144.44,CU598-144.44,CU598-CV598))))))</f>
        <v>Compléter la colonne M</v>
      </c>
      <c r="CX598" s="197" t="str">
        <f>IF(CU598="","Compléter la part variable",IF(AND($M598=Données!$I$2,CV598=""),"Compléter mont. unit. versé pour le BTE",IF(CW598-$C$6&lt;0,0,CW598-$C$6)))</f>
        <v>Compléter la part variable</v>
      </c>
      <c r="CY598" s="192" t="str">
        <f t="shared" si="266"/>
        <v>Date signature contrat absente ou non conforme</v>
      </c>
      <c r="CZ598" s="24"/>
      <c r="DA598" s="29"/>
      <c r="DB598" s="61" t="str">
        <f t="shared" si="279"/>
        <v>Compléter la colonne M</v>
      </c>
      <c r="DC598" s="62"/>
      <c r="DD598" s="29"/>
      <c r="DE598" s="205" t="str">
        <f>IF($M598="","Compléter la colonne M",IF(DC598="","Compléter la part variable",IF($M598=Données!$I$3,DC598,IF(AND($M598=Données!$I$2,DD598=""),"Compléter la colonne précédente",IF(DC598-DD598&lt;=0,0,IF(DD598&gt;=144.44,DC598-144.44,DC598-DD598))))))</f>
        <v>Compléter la colonne M</v>
      </c>
      <c r="DF598" s="197" t="str">
        <f>IF(DC598="","Compléter la part variable",IF(AND($M598=Données!$I$2,DD598=""),"Compléter mont. unit. versé pour le BTE",IF(DE598-$C$6&lt;0,0,DE598-$C$6)))</f>
        <v>Compléter la part variable</v>
      </c>
      <c r="DG598" s="192" t="str">
        <f t="shared" si="267"/>
        <v>Date signature contrat absente ou non conforme</v>
      </c>
      <c r="DH598" s="106" t="str">
        <f t="shared" si="254"/>
        <v>Remplir les colonnes M,N, Q et P</v>
      </c>
      <c r="DI598" s="153" t="str">
        <f t="shared" si="255"/>
        <v>Remplir les colonnes M, N, Q et P</v>
      </c>
      <c r="DJ598" s="28" t="str">
        <f t="shared" si="256"/>
        <v>Remplir les colonnes M, N, Q et P</v>
      </c>
      <c r="DK598"/>
      <c r="DL598"/>
    </row>
    <row r="599" spans="1:116" x14ac:dyDescent="0.3">
      <c r="A599" s="132"/>
      <c r="B599" s="165"/>
      <c r="C599" s="43"/>
      <c r="D599" s="43"/>
      <c r="E599" s="43"/>
      <c r="F599" s="43"/>
      <c r="G599" s="133"/>
      <c r="H599" s="59"/>
      <c r="I599" s="29"/>
      <c r="J599" s="167"/>
      <c r="K599" s="167"/>
      <c r="L599" s="168"/>
      <c r="M599" s="141"/>
      <c r="N599" s="119"/>
      <c r="O599" s="69"/>
      <c r="P599" s="69"/>
      <c r="Q599" s="145"/>
      <c r="R599" s="24"/>
      <c r="S599" s="29"/>
      <c r="T599" s="61" t="str">
        <f t="shared" si="268"/>
        <v>Compléter la colonne M</v>
      </c>
      <c r="U599" s="62"/>
      <c r="V599" s="103" t="str">
        <f t="shared" si="252"/>
        <v>Compléter la colonne précédente</v>
      </c>
      <c r="W599" s="192" t="str">
        <f t="shared" si="253"/>
        <v>Date signature contrat absente ou non conforme</v>
      </c>
      <c r="X599" s="24"/>
      <c r="Y599" s="29"/>
      <c r="Z599" s="61" t="str">
        <f t="shared" si="269"/>
        <v>Compléter la colonne M</v>
      </c>
      <c r="AA599" s="62"/>
      <c r="AB599" s="29"/>
      <c r="AC599" s="205" t="str">
        <f>IF($M599="","Compléter la colonne M",IF(AA599="","Compléter la part variable",IF($M599=Données!$I$3,AA599,IF(AND($M599=Données!$I$2,AB599=""),"Compléter la colonne précédente",IF(AA599-AB599&lt;=0,0,IF(AB599&gt;=144.44,AA599-144.44,AA599-AB599))))))</f>
        <v>Compléter la colonne M</v>
      </c>
      <c r="AD599" s="197" t="str">
        <f>IF(AA599="","Compléter la part variable",IF(AND($M599=Données!$I$2,AB599=""),"Compléter mont. unit. versé pour le BTE",IF(AC599-$C$6&lt;0,0,AC599-$C$6)))</f>
        <v>Compléter la part variable</v>
      </c>
      <c r="AE599" s="192" t="str">
        <f t="shared" si="257"/>
        <v>Date signature contrat absente ou non conforme</v>
      </c>
      <c r="AF599" s="24"/>
      <c r="AG599" s="29"/>
      <c r="AH599" s="61" t="str">
        <f t="shared" si="270"/>
        <v>Compléter la colonne M</v>
      </c>
      <c r="AI599" s="62"/>
      <c r="AJ599" s="29"/>
      <c r="AK599" s="205" t="str">
        <f>IF($M599="","Compléter la colonne M",IF(AI599="","Compléter la part variable",IF($M599=Données!$I$3,AI599,IF(AND($M599=Données!$I$2,AJ599=""),"Compléter la colonne précédente",IF(AI599-AJ599&lt;=0,0,IF(AJ599&gt;=144.44,AI599-144.44,AI599-AJ599))))))</f>
        <v>Compléter la colonne M</v>
      </c>
      <c r="AL599" s="197" t="str">
        <f>IF(AI599="","Compléter la part variable",IF(AND($M599=Données!$I$2,AJ599=""),"Compléter mont. unit. versé pour le BTE",IF(AK599-$C$6&lt;0,0,AK599-$C$6)))</f>
        <v>Compléter la part variable</v>
      </c>
      <c r="AM599" s="192" t="str">
        <f t="shared" si="258"/>
        <v>Date signature contrat absente ou non conforme</v>
      </c>
      <c r="AN599" s="24"/>
      <c r="AO599" s="29"/>
      <c r="AP599" s="61" t="str">
        <f t="shared" si="271"/>
        <v>Compléter la colonne M</v>
      </c>
      <c r="AQ599" s="62"/>
      <c r="AR599" s="29"/>
      <c r="AS599" s="205" t="str">
        <f>IF($M599="","Compléter la colonne M",IF(AQ599="","Compléter la part variable",IF($M599=Données!$I$3,AQ599,IF(AND($M599=Données!$I$2,AR599=""),"Compléter la colonne précédente",IF(AQ599-AR599&lt;=0,0,IF(AR599&gt;=144.44,AQ599-144.44,AQ599-AR599))))))</f>
        <v>Compléter la colonne M</v>
      </c>
      <c r="AT599" s="197" t="str">
        <f>IF(AQ599="","Compléter la part variable",IF(AND($M599=Données!$I$2,AR599=""),"Compléter mont. unit. versé pour le BTE",IF(AS599-$C$6&lt;0,0,AS599-$C$6)))</f>
        <v>Compléter la part variable</v>
      </c>
      <c r="AU599" s="192" t="str">
        <f t="shared" si="259"/>
        <v>Date signature contrat absente ou non conforme</v>
      </c>
      <c r="AV599" s="24"/>
      <c r="AW599" s="29"/>
      <c r="AX599" s="61" t="str">
        <f t="shared" si="272"/>
        <v>Compléter la colonne M</v>
      </c>
      <c r="AY599" s="62"/>
      <c r="AZ599" s="29"/>
      <c r="BA599" s="205" t="str">
        <f>IF($M599="","Compléter la colonne M",IF(AY599="","Compléter la part variable",IF($M599=Données!$I$3,AY599,IF(AND($M599=Données!$I$2,AZ599=""),"Compléter la colonne précédente",IF(AY599-AZ599&lt;=0,0,IF(AZ599&gt;=144.44,AY599-144.44,AY599-AZ599))))))</f>
        <v>Compléter la colonne M</v>
      </c>
      <c r="BB599" s="197" t="str">
        <f>IF(AY599="","Compléter la part variable",IF(AND($M599=Données!$I$2,AZ599=""),"Compléter mont. unit. versé pour le BTE",IF(BA599-$C$6&lt;0,0,BA599-$C$6)))</f>
        <v>Compléter la part variable</v>
      </c>
      <c r="BC599" s="192" t="str">
        <f t="shared" si="260"/>
        <v>Date signature contrat absente ou non conforme</v>
      </c>
      <c r="BD599" s="24"/>
      <c r="BE599" s="29"/>
      <c r="BF599" s="61" t="str">
        <f t="shared" si="273"/>
        <v>Compléter la colonne M</v>
      </c>
      <c r="BG599" s="62"/>
      <c r="BH599" s="29"/>
      <c r="BI599" s="205" t="str">
        <f>IF($M599="","Compléter la colonne M",IF(BG599="","Compléter la part variable",IF($M599=Données!$I$3,BG599,IF(AND($M599=Données!$I$2,BH599=""),"Compléter la colonne précédente",IF(BG599-BH599&lt;=0,0,IF(BH599&gt;=144.44,BG599-144.44,BG599-BH599))))))</f>
        <v>Compléter la colonne M</v>
      </c>
      <c r="BJ599" s="197" t="str">
        <f>IF(BG599="","Compléter la part variable",IF(AND($M599=Données!$I$2,BH599=""),"Compléter mont. unit. versé pour le BTE",IF(BI599-$C$6&lt;0,0,BI599-$C$6)))</f>
        <v>Compléter la part variable</v>
      </c>
      <c r="BK599" s="192" t="str">
        <f t="shared" si="261"/>
        <v>Date signature contrat absente ou non conforme</v>
      </c>
      <c r="BL599" s="24"/>
      <c r="BM599" s="29"/>
      <c r="BN599" s="61" t="str">
        <f t="shared" si="274"/>
        <v>Compléter la colonne M</v>
      </c>
      <c r="BO599" s="62"/>
      <c r="BP599" s="29"/>
      <c r="BQ599" s="205" t="str">
        <f>IF($M599="","Compléter la colonne M",IF(BO599="","Compléter la part variable",IF($M599=Données!$I$3,BO599,IF(AND($M599=Données!$I$2,BP599=""),"Compléter la colonne précédente",IF(BO599-BP599&lt;=0,0,IF(BP599&gt;=144.44,BO599-144.44,BO599-BP599))))))</f>
        <v>Compléter la colonne M</v>
      </c>
      <c r="BR599" s="197" t="str">
        <f>IF(BO599="","Compléter la part variable",IF(AND($M599=Données!$I$2,BP599=""),"Compléter mont. unit. versé pour le BTE",IF(BQ599-$C$6&lt;0,0,BQ599-$C$6)))</f>
        <v>Compléter la part variable</v>
      </c>
      <c r="BS599" s="192" t="str">
        <f t="shared" si="262"/>
        <v>Date signature contrat absente ou non conforme</v>
      </c>
      <c r="BT599" s="24"/>
      <c r="BU599" s="29"/>
      <c r="BV599" s="61" t="str">
        <f t="shared" si="275"/>
        <v>Compléter la colonne M</v>
      </c>
      <c r="BW599" s="62"/>
      <c r="BX599" s="29"/>
      <c r="BY599" s="205" t="str">
        <f>IF($M599="","Compléter la colonne M",IF(BW599="","Compléter la part variable",IF($M599=Données!$I$3,BW599,IF(AND($M599=Données!$I$2,BX599=""),"Compléter la colonne précédente",IF(BW599-BX599&lt;=0,0,IF(BX599&gt;=144.44,BW599-144.44,BW599-BX599))))))</f>
        <v>Compléter la colonne M</v>
      </c>
      <c r="BZ599" s="197" t="str">
        <f>IF(BW599="","Compléter la part variable",IF(AND($M599=Données!$I$2,BX599=""),"Compléter mont. unit. versé pour le BTE",IF(BY599-$C$6&lt;0,0,BY599-$C$6)))</f>
        <v>Compléter la part variable</v>
      </c>
      <c r="CA599" s="192" t="str">
        <f t="shared" si="263"/>
        <v>Date signature contrat absente ou non conforme</v>
      </c>
      <c r="CB599" s="24"/>
      <c r="CC599" s="29"/>
      <c r="CD599" s="61" t="str">
        <f t="shared" si="276"/>
        <v>Compléter la colonne M</v>
      </c>
      <c r="CE599" s="62"/>
      <c r="CF599" s="29"/>
      <c r="CG599" s="205" t="str">
        <f>IF($M599="","Compléter la colonne M",IF(CE599="","Compléter la part variable",IF($M599=Données!$I$3,CE599,IF(AND($M599=Données!$I$2,CF599=""),"Compléter la colonne précédente",IF(CE599-CF599&lt;=0,0,IF(CF599&gt;=144.44,CE599-144.44,CE599-CF599))))))</f>
        <v>Compléter la colonne M</v>
      </c>
      <c r="CH599" s="197" t="str">
        <f>IF(CE599="","Compléter la part variable",IF(AND($M599=Données!$I$2,CF599=""),"Compléter mont. unit. versé pour le BTE",IF(CG599-$C$6&lt;0,0,CG599-$C$6)))</f>
        <v>Compléter la part variable</v>
      </c>
      <c r="CI599" s="192" t="str">
        <f t="shared" si="264"/>
        <v>Date signature contrat absente ou non conforme</v>
      </c>
      <c r="CJ599" s="24"/>
      <c r="CK599" s="29"/>
      <c r="CL599" s="61" t="str">
        <f t="shared" si="277"/>
        <v>Compléter la colonne M</v>
      </c>
      <c r="CM599" s="62"/>
      <c r="CN599" s="29"/>
      <c r="CO599" s="205" t="str">
        <f>IF($M599="","Compléter la colonne M",IF(CM599="","Compléter la part variable",IF($M599=Données!$I$3,CM599,IF(AND($M599=Données!$I$2,CN599=""),"Compléter la colonne précédente",IF(CM599-CN599&lt;=0,0,IF(CN599&gt;=144.44,CM599-144.44,CM599-CN599))))))</f>
        <v>Compléter la colonne M</v>
      </c>
      <c r="CP599" s="197" t="str">
        <f>IF(CM599="","Compléter la part variable",IF(AND($M599=Données!$I$2,CN599=""),"Compléter mont. unit. versé pour le BTE",IF(CO599-$C$6&lt;0,0,CO599-$C$6)))</f>
        <v>Compléter la part variable</v>
      </c>
      <c r="CQ599" s="192" t="str">
        <f t="shared" si="265"/>
        <v>Date signature contrat absente ou non conforme</v>
      </c>
      <c r="CR599" s="24"/>
      <c r="CS599" s="29"/>
      <c r="CT599" s="61" t="str">
        <f t="shared" si="278"/>
        <v>Compléter la colonne M</v>
      </c>
      <c r="CU599" s="62"/>
      <c r="CV599" s="29"/>
      <c r="CW599" s="205" t="str">
        <f>IF($M599="","Compléter la colonne M",IF(CU599="","Compléter la part variable",IF($M599=Données!$I$3,CU599,IF(AND($M599=Données!$I$2,CV599=""),"Compléter la colonne précédente",IF(CU599-CV599&lt;=0,0,IF(CV599&gt;=144.44,CU599-144.44,CU599-CV599))))))</f>
        <v>Compléter la colonne M</v>
      </c>
      <c r="CX599" s="197" t="str">
        <f>IF(CU599="","Compléter la part variable",IF(AND($M599=Données!$I$2,CV599=""),"Compléter mont. unit. versé pour le BTE",IF(CW599-$C$6&lt;0,0,CW599-$C$6)))</f>
        <v>Compléter la part variable</v>
      </c>
      <c r="CY599" s="192" t="str">
        <f t="shared" si="266"/>
        <v>Date signature contrat absente ou non conforme</v>
      </c>
      <c r="CZ599" s="24"/>
      <c r="DA599" s="29"/>
      <c r="DB599" s="61" t="str">
        <f t="shared" si="279"/>
        <v>Compléter la colonne M</v>
      </c>
      <c r="DC599" s="62"/>
      <c r="DD599" s="29"/>
      <c r="DE599" s="205" t="str">
        <f>IF($M599="","Compléter la colonne M",IF(DC599="","Compléter la part variable",IF($M599=Données!$I$3,DC599,IF(AND($M599=Données!$I$2,DD599=""),"Compléter la colonne précédente",IF(DC599-DD599&lt;=0,0,IF(DD599&gt;=144.44,DC599-144.44,DC599-DD599))))))</f>
        <v>Compléter la colonne M</v>
      </c>
      <c r="DF599" s="197" t="str">
        <f>IF(DC599="","Compléter la part variable",IF(AND($M599=Données!$I$2,DD599=""),"Compléter mont. unit. versé pour le BTE",IF(DE599-$C$6&lt;0,0,DE599-$C$6)))</f>
        <v>Compléter la part variable</v>
      </c>
      <c r="DG599" s="192" t="str">
        <f t="shared" si="267"/>
        <v>Date signature contrat absente ou non conforme</v>
      </c>
      <c r="DH599" s="106" t="str">
        <f t="shared" si="254"/>
        <v>Remplir les colonnes M,N, Q et P</v>
      </c>
      <c r="DI599" s="153" t="str">
        <f t="shared" si="255"/>
        <v>Remplir les colonnes M, N, Q et P</v>
      </c>
      <c r="DJ599" s="28" t="str">
        <f t="shared" si="256"/>
        <v>Remplir les colonnes M, N, Q et P</v>
      </c>
      <c r="DK599"/>
      <c r="DL599"/>
    </row>
    <row r="600" spans="1:116" x14ac:dyDescent="0.3">
      <c r="A600" s="132"/>
      <c r="B600" s="165"/>
      <c r="C600" s="43"/>
      <c r="D600" s="43"/>
      <c r="E600" s="43"/>
      <c r="F600" s="43"/>
      <c r="G600" s="133"/>
      <c r="H600" s="59"/>
      <c r="I600" s="29"/>
      <c r="J600" s="167"/>
      <c r="K600" s="167"/>
      <c r="L600" s="168"/>
      <c r="M600" s="141"/>
      <c r="N600" s="119"/>
      <c r="O600" s="69"/>
      <c r="P600" s="69"/>
      <c r="Q600" s="145"/>
      <c r="R600" s="24"/>
      <c r="S600" s="29"/>
      <c r="T600" s="61" t="str">
        <f t="shared" si="268"/>
        <v>Compléter la colonne M</v>
      </c>
      <c r="U600" s="62"/>
      <c r="V600" s="103" t="str">
        <f t="shared" si="252"/>
        <v>Compléter la colonne précédente</v>
      </c>
      <c r="W600" s="192" t="str">
        <f t="shared" si="253"/>
        <v>Date signature contrat absente ou non conforme</v>
      </c>
      <c r="X600" s="24"/>
      <c r="Y600" s="29"/>
      <c r="Z600" s="61" t="str">
        <f t="shared" si="269"/>
        <v>Compléter la colonne M</v>
      </c>
      <c r="AA600" s="62"/>
      <c r="AB600" s="29"/>
      <c r="AC600" s="205" t="str">
        <f>IF($M600="","Compléter la colonne M",IF(AA600="","Compléter la part variable",IF($M600=Données!$I$3,AA600,IF(AND($M600=Données!$I$2,AB600=""),"Compléter la colonne précédente",IF(AA600-AB600&lt;=0,0,IF(AB600&gt;=144.44,AA600-144.44,AA600-AB600))))))</f>
        <v>Compléter la colonne M</v>
      </c>
      <c r="AD600" s="197" t="str">
        <f>IF(AA600="","Compléter la part variable",IF(AND($M600=Données!$I$2,AB600=""),"Compléter mont. unit. versé pour le BTE",IF(AC600-$C$6&lt;0,0,AC600-$C$6)))</f>
        <v>Compléter la part variable</v>
      </c>
      <c r="AE600" s="192" t="str">
        <f t="shared" si="257"/>
        <v>Date signature contrat absente ou non conforme</v>
      </c>
      <c r="AF600" s="24"/>
      <c r="AG600" s="29"/>
      <c r="AH600" s="61" t="str">
        <f t="shared" si="270"/>
        <v>Compléter la colonne M</v>
      </c>
      <c r="AI600" s="62"/>
      <c r="AJ600" s="29"/>
      <c r="AK600" s="205" t="str">
        <f>IF($M600="","Compléter la colonne M",IF(AI600="","Compléter la part variable",IF($M600=Données!$I$3,AI600,IF(AND($M600=Données!$I$2,AJ600=""),"Compléter la colonne précédente",IF(AI600-AJ600&lt;=0,0,IF(AJ600&gt;=144.44,AI600-144.44,AI600-AJ600))))))</f>
        <v>Compléter la colonne M</v>
      </c>
      <c r="AL600" s="197" t="str">
        <f>IF(AI600="","Compléter la part variable",IF(AND($M600=Données!$I$2,AJ600=""),"Compléter mont. unit. versé pour le BTE",IF(AK600-$C$6&lt;0,0,AK600-$C$6)))</f>
        <v>Compléter la part variable</v>
      </c>
      <c r="AM600" s="192" t="str">
        <f t="shared" si="258"/>
        <v>Date signature contrat absente ou non conforme</v>
      </c>
      <c r="AN600" s="24"/>
      <c r="AO600" s="29"/>
      <c r="AP600" s="61" t="str">
        <f t="shared" si="271"/>
        <v>Compléter la colonne M</v>
      </c>
      <c r="AQ600" s="62"/>
      <c r="AR600" s="29"/>
      <c r="AS600" s="205" t="str">
        <f>IF($M600="","Compléter la colonne M",IF(AQ600="","Compléter la part variable",IF($M600=Données!$I$3,AQ600,IF(AND($M600=Données!$I$2,AR600=""),"Compléter la colonne précédente",IF(AQ600-AR600&lt;=0,0,IF(AR600&gt;=144.44,AQ600-144.44,AQ600-AR600))))))</f>
        <v>Compléter la colonne M</v>
      </c>
      <c r="AT600" s="197" t="str">
        <f>IF(AQ600="","Compléter la part variable",IF(AND($M600=Données!$I$2,AR600=""),"Compléter mont. unit. versé pour le BTE",IF(AS600-$C$6&lt;0,0,AS600-$C$6)))</f>
        <v>Compléter la part variable</v>
      </c>
      <c r="AU600" s="192" t="str">
        <f t="shared" si="259"/>
        <v>Date signature contrat absente ou non conforme</v>
      </c>
      <c r="AV600" s="24"/>
      <c r="AW600" s="29"/>
      <c r="AX600" s="61" t="str">
        <f t="shared" si="272"/>
        <v>Compléter la colonne M</v>
      </c>
      <c r="AY600" s="62"/>
      <c r="AZ600" s="29"/>
      <c r="BA600" s="205" t="str">
        <f>IF($M600="","Compléter la colonne M",IF(AY600="","Compléter la part variable",IF($M600=Données!$I$3,AY600,IF(AND($M600=Données!$I$2,AZ600=""),"Compléter la colonne précédente",IF(AY600-AZ600&lt;=0,0,IF(AZ600&gt;=144.44,AY600-144.44,AY600-AZ600))))))</f>
        <v>Compléter la colonne M</v>
      </c>
      <c r="BB600" s="197" t="str">
        <f>IF(AY600="","Compléter la part variable",IF(AND($M600=Données!$I$2,AZ600=""),"Compléter mont. unit. versé pour le BTE",IF(BA600-$C$6&lt;0,0,BA600-$C$6)))</f>
        <v>Compléter la part variable</v>
      </c>
      <c r="BC600" s="192" t="str">
        <f t="shared" si="260"/>
        <v>Date signature contrat absente ou non conforme</v>
      </c>
      <c r="BD600" s="24"/>
      <c r="BE600" s="29"/>
      <c r="BF600" s="61" t="str">
        <f t="shared" si="273"/>
        <v>Compléter la colonne M</v>
      </c>
      <c r="BG600" s="62"/>
      <c r="BH600" s="29"/>
      <c r="BI600" s="205" t="str">
        <f>IF($M600="","Compléter la colonne M",IF(BG600="","Compléter la part variable",IF($M600=Données!$I$3,BG600,IF(AND($M600=Données!$I$2,BH600=""),"Compléter la colonne précédente",IF(BG600-BH600&lt;=0,0,IF(BH600&gt;=144.44,BG600-144.44,BG600-BH600))))))</f>
        <v>Compléter la colonne M</v>
      </c>
      <c r="BJ600" s="197" t="str">
        <f>IF(BG600="","Compléter la part variable",IF(AND($M600=Données!$I$2,BH600=""),"Compléter mont. unit. versé pour le BTE",IF(BI600-$C$6&lt;0,0,BI600-$C$6)))</f>
        <v>Compléter la part variable</v>
      </c>
      <c r="BK600" s="192" t="str">
        <f t="shared" si="261"/>
        <v>Date signature contrat absente ou non conforme</v>
      </c>
      <c r="BL600" s="24"/>
      <c r="BM600" s="29"/>
      <c r="BN600" s="61" t="str">
        <f t="shared" si="274"/>
        <v>Compléter la colonne M</v>
      </c>
      <c r="BO600" s="62"/>
      <c r="BP600" s="29"/>
      <c r="BQ600" s="205" t="str">
        <f>IF($M600="","Compléter la colonne M",IF(BO600="","Compléter la part variable",IF($M600=Données!$I$3,BO600,IF(AND($M600=Données!$I$2,BP600=""),"Compléter la colonne précédente",IF(BO600-BP600&lt;=0,0,IF(BP600&gt;=144.44,BO600-144.44,BO600-BP600))))))</f>
        <v>Compléter la colonne M</v>
      </c>
      <c r="BR600" s="197" t="str">
        <f>IF(BO600="","Compléter la part variable",IF(AND($M600=Données!$I$2,BP600=""),"Compléter mont. unit. versé pour le BTE",IF(BQ600-$C$6&lt;0,0,BQ600-$C$6)))</f>
        <v>Compléter la part variable</v>
      </c>
      <c r="BS600" s="192" t="str">
        <f t="shared" si="262"/>
        <v>Date signature contrat absente ou non conforme</v>
      </c>
      <c r="BT600" s="24"/>
      <c r="BU600" s="29"/>
      <c r="BV600" s="61" t="str">
        <f t="shared" si="275"/>
        <v>Compléter la colonne M</v>
      </c>
      <c r="BW600" s="62"/>
      <c r="BX600" s="29"/>
      <c r="BY600" s="205" t="str">
        <f>IF($M600="","Compléter la colonne M",IF(BW600="","Compléter la part variable",IF($M600=Données!$I$3,BW600,IF(AND($M600=Données!$I$2,BX600=""),"Compléter la colonne précédente",IF(BW600-BX600&lt;=0,0,IF(BX600&gt;=144.44,BW600-144.44,BW600-BX600))))))</f>
        <v>Compléter la colonne M</v>
      </c>
      <c r="BZ600" s="197" t="str">
        <f>IF(BW600="","Compléter la part variable",IF(AND($M600=Données!$I$2,BX600=""),"Compléter mont. unit. versé pour le BTE",IF(BY600-$C$6&lt;0,0,BY600-$C$6)))</f>
        <v>Compléter la part variable</v>
      </c>
      <c r="CA600" s="192" t="str">
        <f t="shared" si="263"/>
        <v>Date signature contrat absente ou non conforme</v>
      </c>
      <c r="CB600" s="24"/>
      <c r="CC600" s="29"/>
      <c r="CD600" s="61" t="str">
        <f t="shared" si="276"/>
        <v>Compléter la colonne M</v>
      </c>
      <c r="CE600" s="62"/>
      <c r="CF600" s="29"/>
      <c r="CG600" s="205" t="str">
        <f>IF($M600="","Compléter la colonne M",IF(CE600="","Compléter la part variable",IF($M600=Données!$I$3,CE600,IF(AND($M600=Données!$I$2,CF600=""),"Compléter la colonne précédente",IF(CE600-CF600&lt;=0,0,IF(CF600&gt;=144.44,CE600-144.44,CE600-CF600))))))</f>
        <v>Compléter la colonne M</v>
      </c>
      <c r="CH600" s="197" t="str">
        <f>IF(CE600="","Compléter la part variable",IF(AND($M600=Données!$I$2,CF600=""),"Compléter mont. unit. versé pour le BTE",IF(CG600-$C$6&lt;0,0,CG600-$C$6)))</f>
        <v>Compléter la part variable</v>
      </c>
      <c r="CI600" s="192" t="str">
        <f t="shared" si="264"/>
        <v>Date signature contrat absente ou non conforme</v>
      </c>
      <c r="CJ600" s="24"/>
      <c r="CK600" s="29"/>
      <c r="CL600" s="61" t="str">
        <f t="shared" si="277"/>
        <v>Compléter la colonne M</v>
      </c>
      <c r="CM600" s="62"/>
      <c r="CN600" s="29"/>
      <c r="CO600" s="205" t="str">
        <f>IF($M600="","Compléter la colonne M",IF(CM600="","Compléter la part variable",IF($M600=Données!$I$3,CM600,IF(AND($M600=Données!$I$2,CN600=""),"Compléter la colonne précédente",IF(CM600-CN600&lt;=0,0,IF(CN600&gt;=144.44,CM600-144.44,CM600-CN600))))))</f>
        <v>Compléter la colonne M</v>
      </c>
      <c r="CP600" s="197" t="str">
        <f>IF(CM600="","Compléter la part variable",IF(AND($M600=Données!$I$2,CN600=""),"Compléter mont. unit. versé pour le BTE",IF(CO600-$C$6&lt;0,0,CO600-$C$6)))</f>
        <v>Compléter la part variable</v>
      </c>
      <c r="CQ600" s="192" t="str">
        <f t="shared" si="265"/>
        <v>Date signature contrat absente ou non conforme</v>
      </c>
      <c r="CR600" s="24"/>
      <c r="CS600" s="29"/>
      <c r="CT600" s="61" t="str">
        <f t="shared" si="278"/>
        <v>Compléter la colonne M</v>
      </c>
      <c r="CU600" s="62"/>
      <c r="CV600" s="29"/>
      <c r="CW600" s="205" t="str">
        <f>IF($M600="","Compléter la colonne M",IF(CU600="","Compléter la part variable",IF($M600=Données!$I$3,CU600,IF(AND($M600=Données!$I$2,CV600=""),"Compléter la colonne précédente",IF(CU600-CV600&lt;=0,0,IF(CV600&gt;=144.44,CU600-144.44,CU600-CV600))))))</f>
        <v>Compléter la colonne M</v>
      </c>
      <c r="CX600" s="197" t="str">
        <f>IF(CU600="","Compléter la part variable",IF(AND($M600=Données!$I$2,CV600=""),"Compléter mont. unit. versé pour le BTE",IF(CW600-$C$6&lt;0,0,CW600-$C$6)))</f>
        <v>Compléter la part variable</v>
      </c>
      <c r="CY600" s="192" t="str">
        <f t="shared" si="266"/>
        <v>Date signature contrat absente ou non conforme</v>
      </c>
      <c r="CZ600" s="24"/>
      <c r="DA600" s="29"/>
      <c r="DB600" s="61" t="str">
        <f t="shared" si="279"/>
        <v>Compléter la colonne M</v>
      </c>
      <c r="DC600" s="62"/>
      <c r="DD600" s="29"/>
      <c r="DE600" s="205" t="str">
        <f>IF($M600="","Compléter la colonne M",IF(DC600="","Compléter la part variable",IF($M600=Données!$I$3,DC600,IF(AND($M600=Données!$I$2,DD600=""),"Compléter la colonne précédente",IF(DC600-DD600&lt;=0,0,IF(DD600&gt;=144.44,DC600-144.44,DC600-DD600))))))</f>
        <v>Compléter la colonne M</v>
      </c>
      <c r="DF600" s="197" t="str">
        <f>IF(DC600="","Compléter la part variable",IF(AND($M600=Données!$I$2,DD600=""),"Compléter mont. unit. versé pour le BTE",IF(DE600-$C$6&lt;0,0,DE600-$C$6)))</f>
        <v>Compléter la part variable</v>
      </c>
      <c r="DG600" s="192" t="str">
        <f t="shared" si="267"/>
        <v>Date signature contrat absente ou non conforme</v>
      </c>
      <c r="DH600" s="106" t="str">
        <f t="shared" si="254"/>
        <v>Remplir les colonnes M,N, Q et P</v>
      </c>
      <c r="DI600" s="153" t="str">
        <f t="shared" si="255"/>
        <v>Remplir les colonnes M, N, Q et P</v>
      </c>
      <c r="DJ600" s="28" t="str">
        <f t="shared" si="256"/>
        <v>Remplir les colonnes M, N, Q et P</v>
      </c>
      <c r="DK600"/>
      <c r="DL600"/>
    </row>
    <row r="601" spans="1:116" x14ac:dyDescent="0.3">
      <c r="A601" s="132"/>
      <c r="B601" s="165"/>
      <c r="C601" s="43"/>
      <c r="D601" s="43"/>
      <c r="E601" s="43"/>
      <c r="F601" s="43"/>
      <c r="G601" s="133"/>
      <c r="H601" s="59"/>
      <c r="I601" s="29"/>
      <c r="J601" s="167"/>
      <c r="K601" s="167"/>
      <c r="L601" s="168"/>
      <c r="M601" s="141"/>
      <c r="N601" s="119"/>
      <c r="O601" s="69"/>
      <c r="P601" s="69"/>
      <c r="Q601" s="145"/>
      <c r="R601" s="24"/>
      <c r="S601" s="29"/>
      <c r="T601" s="61" t="str">
        <f t="shared" si="268"/>
        <v>Compléter la colonne M</v>
      </c>
      <c r="U601" s="62"/>
      <c r="V601" s="103" t="str">
        <f t="shared" si="252"/>
        <v>Compléter la colonne précédente</v>
      </c>
      <c r="W601" s="192" t="str">
        <f t="shared" si="253"/>
        <v>Date signature contrat absente ou non conforme</v>
      </c>
      <c r="X601" s="24"/>
      <c r="Y601" s="29"/>
      <c r="Z601" s="61" t="str">
        <f t="shared" si="269"/>
        <v>Compléter la colonne M</v>
      </c>
      <c r="AA601" s="62"/>
      <c r="AB601" s="29"/>
      <c r="AC601" s="205" t="str">
        <f>IF($M601="","Compléter la colonne M",IF(AA601="","Compléter la part variable",IF($M601=Données!$I$3,AA601,IF(AND($M601=Données!$I$2,AB601=""),"Compléter la colonne précédente",IF(AA601-AB601&lt;=0,0,IF(AB601&gt;=144.44,AA601-144.44,AA601-AB601))))))</f>
        <v>Compléter la colonne M</v>
      </c>
      <c r="AD601" s="197" t="str">
        <f>IF(AA601="","Compléter la part variable",IF(AND($M601=Données!$I$2,AB601=""),"Compléter mont. unit. versé pour le BTE",IF(AC601-$C$6&lt;0,0,AC601-$C$6)))</f>
        <v>Compléter la part variable</v>
      </c>
      <c r="AE601" s="192" t="str">
        <f t="shared" si="257"/>
        <v>Date signature contrat absente ou non conforme</v>
      </c>
      <c r="AF601" s="24"/>
      <c r="AG601" s="29"/>
      <c r="AH601" s="61" t="str">
        <f t="shared" si="270"/>
        <v>Compléter la colonne M</v>
      </c>
      <c r="AI601" s="62"/>
      <c r="AJ601" s="29"/>
      <c r="AK601" s="205" t="str">
        <f>IF($M601="","Compléter la colonne M",IF(AI601="","Compléter la part variable",IF($M601=Données!$I$3,AI601,IF(AND($M601=Données!$I$2,AJ601=""),"Compléter la colonne précédente",IF(AI601-AJ601&lt;=0,0,IF(AJ601&gt;=144.44,AI601-144.44,AI601-AJ601))))))</f>
        <v>Compléter la colonne M</v>
      </c>
      <c r="AL601" s="197" t="str">
        <f>IF(AI601="","Compléter la part variable",IF(AND($M601=Données!$I$2,AJ601=""),"Compléter mont. unit. versé pour le BTE",IF(AK601-$C$6&lt;0,0,AK601-$C$6)))</f>
        <v>Compléter la part variable</v>
      </c>
      <c r="AM601" s="192" t="str">
        <f t="shared" si="258"/>
        <v>Date signature contrat absente ou non conforme</v>
      </c>
      <c r="AN601" s="24"/>
      <c r="AO601" s="29"/>
      <c r="AP601" s="61" t="str">
        <f t="shared" si="271"/>
        <v>Compléter la colonne M</v>
      </c>
      <c r="AQ601" s="62"/>
      <c r="AR601" s="29"/>
      <c r="AS601" s="205" t="str">
        <f>IF($M601="","Compléter la colonne M",IF(AQ601="","Compléter la part variable",IF($M601=Données!$I$3,AQ601,IF(AND($M601=Données!$I$2,AR601=""),"Compléter la colonne précédente",IF(AQ601-AR601&lt;=0,0,IF(AR601&gt;=144.44,AQ601-144.44,AQ601-AR601))))))</f>
        <v>Compléter la colonne M</v>
      </c>
      <c r="AT601" s="197" t="str">
        <f>IF(AQ601="","Compléter la part variable",IF(AND($M601=Données!$I$2,AR601=""),"Compléter mont. unit. versé pour le BTE",IF(AS601-$C$6&lt;0,0,AS601-$C$6)))</f>
        <v>Compléter la part variable</v>
      </c>
      <c r="AU601" s="192" t="str">
        <f t="shared" si="259"/>
        <v>Date signature contrat absente ou non conforme</v>
      </c>
      <c r="AV601" s="24"/>
      <c r="AW601" s="29"/>
      <c r="AX601" s="61" t="str">
        <f t="shared" si="272"/>
        <v>Compléter la colonne M</v>
      </c>
      <c r="AY601" s="62"/>
      <c r="AZ601" s="29"/>
      <c r="BA601" s="205" t="str">
        <f>IF($M601="","Compléter la colonne M",IF(AY601="","Compléter la part variable",IF($M601=Données!$I$3,AY601,IF(AND($M601=Données!$I$2,AZ601=""),"Compléter la colonne précédente",IF(AY601-AZ601&lt;=0,0,IF(AZ601&gt;=144.44,AY601-144.44,AY601-AZ601))))))</f>
        <v>Compléter la colonne M</v>
      </c>
      <c r="BB601" s="197" t="str">
        <f>IF(AY601="","Compléter la part variable",IF(AND($M601=Données!$I$2,AZ601=""),"Compléter mont. unit. versé pour le BTE",IF(BA601-$C$6&lt;0,0,BA601-$C$6)))</f>
        <v>Compléter la part variable</v>
      </c>
      <c r="BC601" s="192" t="str">
        <f t="shared" si="260"/>
        <v>Date signature contrat absente ou non conforme</v>
      </c>
      <c r="BD601" s="24"/>
      <c r="BE601" s="29"/>
      <c r="BF601" s="61" t="str">
        <f t="shared" si="273"/>
        <v>Compléter la colonne M</v>
      </c>
      <c r="BG601" s="62"/>
      <c r="BH601" s="29"/>
      <c r="BI601" s="205" t="str">
        <f>IF($M601="","Compléter la colonne M",IF(BG601="","Compléter la part variable",IF($M601=Données!$I$3,BG601,IF(AND($M601=Données!$I$2,BH601=""),"Compléter la colonne précédente",IF(BG601-BH601&lt;=0,0,IF(BH601&gt;=144.44,BG601-144.44,BG601-BH601))))))</f>
        <v>Compléter la colonne M</v>
      </c>
      <c r="BJ601" s="197" t="str">
        <f>IF(BG601="","Compléter la part variable",IF(AND($M601=Données!$I$2,BH601=""),"Compléter mont. unit. versé pour le BTE",IF(BI601-$C$6&lt;0,0,BI601-$C$6)))</f>
        <v>Compléter la part variable</v>
      </c>
      <c r="BK601" s="192" t="str">
        <f t="shared" si="261"/>
        <v>Date signature contrat absente ou non conforme</v>
      </c>
      <c r="BL601" s="24"/>
      <c r="BM601" s="29"/>
      <c r="BN601" s="61" t="str">
        <f t="shared" si="274"/>
        <v>Compléter la colonne M</v>
      </c>
      <c r="BO601" s="62"/>
      <c r="BP601" s="29"/>
      <c r="BQ601" s="205" t="str">
        <f>IF($M601="","Compléter la colonne M",IF(BO601="","Compléter la part variable",IF($M601=Données!$I$3,BO601,IF(AND($M601=Données!$I$2,BP601=""),"Compléter la colonne précédente",IF(BO601-BP601&lt;=0,0,IF(BP601&gt;=144.44,BO601-144.44,BO601-BP601))))))</f>
        <v>Compléter la colonne M</v>
      </c>
      <c r="BR601" s="197" t="str">
        <f>IF(BO601="","Compléter la part variable",IF(AND($M601=Données!$I$2,BP601=""),"Compléter mont. unit. versé pour le BTE",IF(BQ601-$C$6&lt;0,0,BQ601-$C$6)))</f>
        <v>Compléter la part variable</v>
      </c>
      <c r="BS601" s="192" t="str">
        <f t="shared" si="262"/>
        <v>Date signature contrat absente ou non conforme</v>
      </c>
      <c r="BT601" s="24"/>
      <c r="BU601" s="29"/>
      <c r="BV601" s="61" t="str">
        <f t="shared" si="275"/>
        <v>Compléter la colonne M</v>
      </c>
      <c r="BW601" s="62"/>
      <c r="BX601" s="29"/>
      <c r="BY601" s="205" t="str">
        <f>IF($M601="","Compléter la colonne M",IF(BW601="","Compléter la part variable",IF($M601=Données!$I$3,BW601,IF(AND($M601=Données!$I$2,BX601=""),"Compléter la colonne précédente",IF(BW601-BX601&lt;=0,0,IF(BX601&gt;=144.44,BW601-144.44,BW601-BX601))))))</f>
        <v>Compléter la colonne M</v>
      </c>
      <c r="BZ601" s="197" t="str">
        <f>IF(BW601="","Compléter la part variable",IF(AND($M601=Données!$I$2,BX601=""),"Compléter mont. unit. versé pour le BTE",IF(BY601-$C$6&lt;0,0,BY601-$C$6)))</f>
        <v>Compléter la part variable</v>
      </c>
      <c r="CA601" s="192" t="str">
        <f t="shared" si="263"/>
        <v>Date signature contrat absente ou non conforme</v>
      </c>
      <c r="CB601" s="24"/>
      <c r="CC601" s="29"/>
      <c r="CD601" s="61" t="str">
        <f t="shared" si="276"/>
        <v>Compléter la colonne M</v>
      </c>
      <c r="CE601" s="62"/>
      <c r="CF601" s="29"/>
      <c r="CG601" s="205" t="str">
        <f>IF($M601="","Compléter la colonne M",IF(CE601="","Compléter la part variable",IF($M601=Données!$I$3,CE601,IF(AND($M601=Données!$I$2,CF601=""),"Compléter la colonne précédente",IF(CE601-CF601&lt;=0,0,IF(CF601&gt;=144.44,CE601-144.44,CE601-CF601))))))</f>
        <v>Compléter la colonne M</v>
      </c>
      <c r="CH601" s="197" t="str">
        <f>IF(CE601="","Compléter la part variable",IF(AND($M601=Données!$I$2,CF601=""),"Compléter mont. unit. versé pour le BTE",IF(CG601-$C$6&lt;0,0,CG601-$C$6)))</f>
        <v>Compléter la part variable</v>
      </c>
      <c r="CI601" s="192" t="str">
        <f t="shared" si="264"/>
        <v>Date signature contrat absente ou non conforme</v>
      </c>
      <c r="CJ601" s="24"/>
      <c r="CK601" s="29"/>
      <c r="CL601" s="61" t="str">
        <f t="shared" si="277"/>
        <v>Compléter la colonne M</v>
      </c>
      <c r="CM601" s="62"/>
      <c r="CN601" s="29"/>
      <c r="CO601" s="205" t="str">
        <f>IF($M601="","Compléter la colonne M",IF(CM601="","Compléter la part variable",IF($M601=Données!$I$3,CM601,IF(AND($M601=Données!$I$2,CN601=""),"Compléter la colonne précédente",IF(CM601-CN601&lt;=0,0,IF(CN601&gt;=144.44,CM601-144.44,CM601-CN601))))))</f>
        <v>Compléter la colonne M</v>
      </c>
      <c r="CP601" s="197" t="str">
        <f>IF(CM601="","Compléter la part variable",IF(AND($M601=Données!$I$2,CN601=""),"Compléter mont. unit. versé pour le BTE",IF(CO601-$C$6&lt;0,0,CO601-$C$6)))</f>
        <v>Compléter la part variable</v>
      </c>
      <c r="CQ601" s="192" t="str">
        <f t="shared" si="265"/>
        <v>Date signature contrat absente ou non conforme</v>
      </c>
      <c r="CR601" s="24"/>
      <c r="CS601" s="29"/>
      <c r="CT601" s="61" t="str">
        <f t="shared" si="278"/>
        <v>Compléter la colonne M</v>
      </c>
      <c r="CU601" s="62"/>
      <c r="CV601" s="29"/>
      <c r="CW601" s="205" t="str">
        <f>IF($M601="","Compléter la colonne M",IF(CU601="","Compléter la part variable",IF($M601=Données!$I$3,CU601,IF(AND($M601=Données!$I$2,CV601=""),"Compléter la colonne précédente",IF(CU601-CV601&lt;=0,0,IF(CV601&gt;=144.44,CU601-144.44,CU601-CV601))))))</f>
        <v>Compléter la colonne M</v>
      </c>
      <c r="CX601" s="197" t="str">
        <f>IF(CU601="","Compléter la part variable",IF(AND($M601=Données!$I$2,CV601=""),"Compléter mont. unit. versé pour le BTE",IF(CW601-$C$6&lt;0,0,CW601-$C$6)))</f>
        <v>Compléter la part variable</v>
      </c>
      <c r="CY601" s="192" t="str">
        <f t="shared" si="266"/>
        <v>Date signature contrat absente ou non conforme</v>
      </c>
      <c r="CZ601" s="24"/>
      <c r="DA601" s="29"/>
      <c r="DB601" s="61" t="str">
        <f t="shared" si="279"/>
        <v>Compléter la colonne M</v>
      </c>
      <c r="DC601" s="62"/>
      <c r="DD601" s="29"/>
      <c r="DE601" s="205" t="str">
        <f>IF($M601="","Compléter la colonne M",IF(DC601="","Compléter la part variable",IF($M601=Données!$I$3,DC601,IF(AND($M601=Données!$I$2,DD601=""),"Compléter la colonne précédente",IF(DC601-DD601&lt;=0,0,IF(DD601&gt;=144.44,DC601-144.44,DC601-DD601))))))</f>
        <v>Compléter la colonne M</v>
      </c>
      <c r="DF601" s="197" t="str">
        <f>IF(DC601="","Compléter la part variable",IF(AND($M601=Données!$I$2,DD601=""),"Compléter mont. unit. versé pour le BTE",IF(DE601-$C$6&lt;0,0,DE601-$C$6)))</f>
        <v>Compléter la part variable</v>
      </c>
      <c r="DG601" s="192" t="str">
        <f t="shared" si="267"/>
        <v>Date signature contrat absente ou non conforme</v>
      </c>
      <c r="DH601" s="106" t="str">
        <f t="shared" si="254"/>
        <v>Remplir les colonnes M,N, Q et P</v>
      </c>
      <c r="DI601" s="153" t="str">
        <f t="shared" si="255"/>
        <v>Remplir les colonnes M, N, Q et P</v>
      </c>
      <c r="DJ601" s="28" t="str">
        <f t="shared" si="256"/>
        <v>Remplir les colonnes M, N, Q et P</v>
      </c>
      <c r="DK601"/>
      <c r="DL601"/>
    </row>
    <row r="602" spans="1:116" x14ac:dyDescent="0.3">
      <c r="A602" s="132"/>
      <c r="B602" s="165"/>
      <c r="C602" s="43"/>
      <c r="D602" s="43"/>
      <c r="E602" s="43"/>
      <c r="F602" s="43"/>
      <c r="G602" s="133"/>
      <c r="H602" s="59"/>
      <c r="I602" s="29"/>
      <c r="J602" s="167"/>
      <c r="K602" s="167"/>
      <c r="L602" s="168"/>
      <c r="M602" s="141"/>
      <c r="N602" s="119"/>
      <c r="O602" s="69"/>
      <c r="P602" s="69"/>
      <c r="Q602" s="145"/>
      <c r="R602" s="24"/>
      <c r="S602" s="29"/>
      <c r="T602" s="61" t="str">
        <f t="shared" si="268"/>
        <v>Compléter la colonne M</v>
      </c>
      <c r="U602" s="62"/>
      <c r="V602" s="103" t="str">
        <f t="shared" si="252"/>
        <v>Compléter la colonne précédente</v>
      </c>
      <c r="W602" s="192" t="str">
        <f t="shared" si="253"/>
        <v>Date signature contrat absente ou non conforme</v>
      </c>
      <c r="X602" s="24"/>
      <c r="Y602" s="29"/>
      <c r="Z602" s="61" t="str">
        <f t="shared" si="269"/>
        <v>Compléter la colonne M</v>
      </c>
      <c r="AA602" s="62"/>
      <c r="AB602" s="29"/>
      <c r="AC602" s="205" t="str">
        <f>IF($M602="","Compléter la colonne M",IF(AA602="","Compléter la part variable",IF($M602=Données!$I$3,AA602,IF(AND($M602=Données!$I$2,AB602=""),"Compléter la colonne précédente",IF(AA602-AB602&lt;=0,0,IF(AB602&gt;=144.44,AA602-144.44,AA602-AB602))))))</f>
        <v>Compléter la colonne M</v>
      </c>
      <c r="AD602" s="197" t="str">
        <f>IF(AA602="","Compléter la part variable",IF(AND($M602=Données!$I$2,AB602=""),"Compléter mont. unit. versé pour le BTE",IF(AC602-$C$6&lt;0,0,AC602-$C$6)))</f>
        <v>Compléter la part variable</v>
      </c>
      <c r="AE602" s="192" t="str">
        <f t="shared" si="257"/>
        <v>Date signature contrat absente ou non conforme</v>
      </c>
      <c r="AF602" s="24"/>
      <c r="AG602" s="29"/>
      <c r="AH602" s="61" t="str">
        <f t="shared" si="270"/>
        <v>Compléter la colonne M</v>
      </c>
      <c r="AI602" s="62"/>
      <c r="AJ602" s="29"/>
      <c r="AK602" s="205" t="str">
        <f>IF($M602="","Compléter la colonne M",IF(AI602="","Compléter la part variable",IF($M602=Données!$I$3,AI602,IF(AND($M602=Données!$I$2,AJ602=""),"Compléter la colonne précédente",IF(AI602-AJ602&lt;=0,0,IF(AJ602&gt;=144.44,AI602-144.44,AI602-AJ602))))))</f>
        <v>Compléter la colonne M</v>
      </c>
      <c r="AL602" s="197" t="str">
        <f>IF(AI602="","Compléter la part variable",IF(AND($M602=Données!$I$2,AJ602=""),"Compléter mont. unit. versé pour le BTE",IF(AK602-$C$6&lt;0,0,AK602-$C$6)))</f>
        <v>Compléter la part variable</v>
      </c>
      <c r="AM602" s="192" t="str">
        <f t="shared" si="258"/>
        <v>Date signature contrat absente ou non conforme</v>
      </c>
      <c r="AN602" s="24"/>
      <c r="AO602" s="29"/>
      <c r="AP602" s="61" t="str">
        <f t="shared" si="271"/>
        <v>Compléter la colonne M</v>
      </c>
      <c r="AQ602" s="62"/>
      <c r="AR602" s="29"/>
      <c r="AS602" s="205" t="str">
        <f>IF($M602="","Compléter la colonne M",IF(AQ602="","Compléter la part variable",IF($M602=Données!$I$3,AQ602,IF(AND($M602=Données!$I$2,AR602=""),"Compléter la colonne précédente",IF(AQ602-AR602&lt;=0,0,IF(AR602&gt;=144.44,AQ602-144.44,AQ602-AR602))))))</f>
        <v>Compléter la colonne M</v>
      </c>
      <c r="AT602" s="197" t="str">
        <f>IF(AQ602="","Compléter la part variable",IF(AND($M602=Données!$I$2,AR602=""),"Compléter mont. unit. versé pour le BTE",IF(AS602-$C$6&lt;0,0,AS602-$C$6)))</f>
        <v>Compléter la part variable</v>
      </c>
      <c r="AU602" s="192" t="str">
        <f t="shared" si="259"/>
        <v>Date signature contrat absente ou non conforme</v>
      </c>
      <c r="AV602" s="24"/>
      <c r="AW602" s="29"/>
      <c r="AX602" s="61" t="str">
        <f t="shared" si="272"/>
        <v>Compléter la colonne M</v>
      </c>
      <c r="AY602" s="62"/>
      <c r="AZ602" s="29"/>
      <c r="BA602" s="205" t="str">
        <f>IF($M602="","Compléter la colonne M",IF(AY602="","Compléter la part variable",IF($M602=Données!$I$3,AY602,IF(AND($M602=Données!$I$2,AZ602=""),"Compléter la colonne précédente",IF(AY602-AZ602&lt;=0,0,IF(AZ602&gt;=144.44,AY602-144.44,AY602-AZ602))))))</f>
        <v>Compléter la colonne M</v>
      </c>
      <c r="BB602" s="197" t="str">
        <f>IF(AY602="","Compléter la part variable",IF(AND($M602=Données!$I$2,AZ602=""),"Compléter mont. unit. versé pour le BTE",IF(BA602-$C$6&lt;0,0,BA602-$C$6)))</f>
        <v>Compléter la part variable</v>
      </c>
      <c r="BC602" s="192" t="str">
        <f t="shared" si="260"/>
        <v>Date signature contrat absente ou non conforme</v>
      </c>
      <c r="BD602" s="24"/>
      <c r="BE602" s="29"/>
      <c r="BF602" s="61" t="str">
        <f t="shared" si="273"/>
        <v>Compléter la colonne M</v>
      </c>
      <c r="BG602" s="62"/>
      <c r="BH602" s="29"/>
      <c r="BI602" s="205" t="str">
        <f>IF($M602="","Compléter la colonne M",IF(BG602="","Compléter la part variable",IF($M602=Données!$I$3,BG602,IF(AND($M602=Données!$I$2,BH602=""),"Compléter la colonne précédente",IF(BG602-BH602&lt;=0,0,IF(BH602&gt;=144.44,BG602-144.44,BG602-BH602))))))</f>
        <v>Compléter la colonne M</v>
      </c>
      <c r="BJ602" s="197" t="str">
        <f>IF(BG602="","Compléter la part variable",IF(AND($M602=Données!$I$2,BH602=""),"Compléter mont. unit. versé pour le BTE",IF(BI602-$C$6&lt;0,0,BI602-$C$6)))</f>
        <v>Compléter la part variable</v>
      </c>
      <c r="BK602" s="192" t="str">
        <f t="shared" si="261"/>
        <v>Date signature contrat absente ou non conforme</v>
      </c>
      <c r="BL602" s="24"/>
      <c r="BM602" s="29"/>
      <c r="BN602" s="61" t="str">
        <f t="shared" si="274"/>
        <v>Compléter la colonne M</v>
      </c>
      <c r="BO602" s="62"/>
      <c r="BP602" s="29"/>
      <c r="BQ602" s="205" t="str">
        <f>IF($M602="","Compléter la colonne M",IF(BO602="","Compléter la part variable",IF($M602=Données!$I$3,BO602,IF(AND($M602=Données!$I$2,BP602=""),"Compléter la colonne précédente",IF(BO602-BP602&lt;=0,0,IF(BP602&gt;=144.44,BO602-144.44,BO602-BP602))))))</f>
        <v>Compléter la colonne M</v>
      </c>
      <c r="BR602" s="197" t="str">
        <f>IF(BO602="","Compléter la part variable",IF(AND($M602=Données!$I$2,BP602=""),"Compléter mont. unit. versé pour le BTE",IF(BQ602-$C$6&lt;0,0,BQ602-$C$6)))</f>
        <v>Compléter la part variable</v>
      </c>
      <c r="BS602" s="192" t="str">
        <f t="shared" si="262"/>
        <v>Date signature contrat absente ou non conforme</v>
      </c>
      <c r="BT602" s="24"/>
      <c r="BU602" s="29"/>
      <c r="BV602" s="61" t="str">
        <f t="shared" si="275"/>
        <v>Compléter la colonne M</v>
      </c>
      <c r="BW602" s="62"/>
      <c r="BX602" s="29"/>
      <c r="BY602" s="205" t="str">
        <f>IF($M602="","Compléter la colonne M",IF(BW602="","Compléter la part variable",IF($M602=Données!$I$3,BW602,IF(AND($M602=Données!$I$2,BX602=""),"Compléter la colonne précédente",IF(BW602-BX602&lt;=0,0,IF(BX602&gt;=144.44,BW602-144.44,BW602-BX602))))))</f>
        <v>Compléter la colonne M</v>
      </c>
      <c r="BZ602" s="197" t="str">
        <f>IF(BW602="","Compléter la part variable",IF(AND($M602=Données!$I$2,BX602=""),"Compléter mont. unit. versé pour le BTE",IF(BY602-$C$6&lt;0,0,BY602-$C$6)))</f>
        <v>Compléter la part variable</v>
      </c>
      <c r="CA602" s="192" t="str">
        <f t="shared" si="263"/>
        <v>Date signature contrat absente ou non conforme</v>
      </c>
      <c r="CB602" s="24"/>
      <c r="CC602" s="29"/>
      <c r="CD602" s="61" t="str">
        <f t="shared" si="276"/>
        <v>Compléter la colonne M</v>
      </c>
      <c r="CE602" s="62"/>
      <c r="CF602" s="29"/>
      <c r="CG602" s="205" t="str">
        <f>IF($M602="","Compléter la colonne M",IF(CE602="","Compléter la part variable",IF($M602=Données!$I$3,CE602,IF(AND($M602=Données!$I$2,CF602=""),"Compléter la colonne précédente",IF(CE602-CF602&lt;=0,0,IF(CF602&gt;=144.44,CE602-144.44,CE602-CF602))))))</f>
        <v>Compléter la colonne M</v>
      </c>
      <c r="CH602" s="197" t="str">
        <f>IF(CE602="","Compléter la part variable",IF(AND($M602=Données!$I$2,CF602=""),"Compléter mont. unit. versé pour le BTE",IF(CG602-$C$6&lt;0,0,CG602-$C$6)))</f>
        <v>Compléter la part variable</v>
      </c>
      <c r="CI602" s="192" t="str">
        <f t="shared" si="264"/>
        <v>Date signature contrat absente ou non conforme</v>
      </c>
      <c r="CJ602" s="24"/>
      <c r="CK602" s="29"/>
      <c r="CL602" s="61" t="str">
        <f t="shared" si="277"/>
        <v>Compléter la colonne M</v>
      </c>
      <c r="CM602" s="62"/>
      <c r="CN602" s="29"/>
      <c r="CO602" s="205" t="str">
        <f>IF($M602="","Compléter la colonne M",IF(CM602="","Compléter la part variable",IF($M602=Données!$I$3,CM602,IF(AND($M602=Données!$I$2,CN602=""),"Compléter la colonne précédente",IF(CM602-CN602&lt;=0,0,IF(CN602&gt;=144.44,CM602-144.44,CM602-CN602))))))</f>
        <v>Compléter la colonne M</v>
      </c>
      <c r="CP602" s="197" t="str">
        <f>IF(CM602="","Compléter la part variable",IF(AND($M602=Données!$I$2,CN602=""),"Compléter mont. unit. versé pour le BTE",IF(CO602-$C$6&lt;0,0,CO602-$C$6)))</f>
        <v>Compléter la part variable</v>
      </c>
      <c r="CQ602" s="192" t="str">
        <f t="shared" si="265"/>
        <v>Date signature contrat absente ou non conforme</v>
      </c>
      <c r="CR602" s="24"/>
      <c r="CS602" s="29"/>
      <c r="CT602" s="61" t="str">
        <f t="shared" si="278"/>
        <v>Compléter la colonne M</v>
      </c>
      <c r="CU602" s="62"/>
      <c r="CV602" s="29"/>
      <c r="CW602" s="205" t="str">
        <f>IF($M602="","Compléter la colonne M",IF(CU602="","Compléter la part variable",IF($M602=Données!$I$3,CU602,IF(AND($M602=Données!$I$2,CV602=""),"Compléter la colonne précédente",IF(CU602-CV602&lt;=0,0,IF(CV602&gt;=144.44,CU602-144.44,CU602-CV602))))))</f>
        <v>Compléter la colonne M</v>
      </c>
      <c r="CX602" s="197" t="str">
        <f>IF(CU602="","Compléter la part variable",IF(AND($M602=Données!$I$2,CV602=""),"Compléter mont. unit. versé pour le BTE",IF(CW602-$C$6&lt;0,0,CW602-$C$6)))</f>
        <v>Compléter la part variable</v>
      </c>
      <c r="CY602" s="192" t="str">
        <f t="shared" si="266"/>
        <v>Date signature contrat absente ou non conforme</v>
      </c>
      <c r="CZ602" s="24"/>
      <c r="DA602" s="29"/>
      <c r="DB602" s="61" t="str">
        <f t="shared" si="279"/>
        <v>Compléter la colonne M</v>
      </c>
      <c r="DC602" s="62"/>
      <c r="DD602" s="29"/>
      <c r="DE602" s="205" t="str">
        <f>IF($M602="","Compléter la colonne M",IF(DC602="","Compléter la part variable",IF($M602=Données!$I$3,DC602,IF(AND($M602=Données!$I$2,DD602=""),"Compléter la colonne précédente",IF(DC602-DD602&lt;=0,0,IF(DD602&gt;=144.44,DC602-144.44,DC602-DD602))))))</f>
        <v>Compléter la colonne M</v>
      </c>
      <c r="DF602" s="197" t="str">
        <f>IF(DC602="","Compléter la part variable",IF(AND($M602=Données!$I$2,DD602=""),"Compléter mont. unit. versé pour le BTE",IF(DE602-$C$6&lt;0,0,DE602-$C$6)))</f>
        <v>Compléter la part variable</v>
      </c>
      <c r="DG602" s="192" t="str">
        <f t="shared" si="267"/>
        <v>Date signature contrat absente ou non conforme</v>
      </c>
      <c r="DH602" s="106" t="str">
        <f t="shared" si="254"/>
        <v>Remplir les colonnes M,N, Q et P</v>
      </c>
      <c r="DI602" s="153" t="str">
        <f t="shared" si="255"/>
        <v>Remplir les colonnes M, N, Q et P</v>
      </c>
      <c r="DJ602" s="28" t="str">
        <f t="shared" si="256"/>
        <v>Remplir les colonnes M, N, Q et P</v>
      </c>
      <c r="DK602"/>
      <c r="DL602"/>
    </row>
    <row r="603" spans="1:116" x14ac:dyDescent="0.3">
      <c r="A603" s="132"/>
      <c r="B603" s="165"/>
      <c r="C603" s="43"/>
      <c r="D603" s="43"/>
      <c r="E603" s="43"/>
      <c r="F603" s="43"/>
      <c r="G603" s="133"/>
      <c r="H603" s="59"/>
      <c r="I603" s="29"/>
      <c r="J603" s="167"/>
      <c r="K603" s="167"/>
      <c r="L603" s="168"/>
      <c r="M603" s="141"/>
      <c r="N603" s="119"/>
      <c r="O603" s="69"/>
      <c r="P603" s="69"/>
      <c r="Q603" s="145"/>
      <c r="R603" s="24"/>
      <c r="S603" s="29"/>
      <c r="T603" s="61" t="str">
        <f t="shared" si="268"/>
        <v>Compléter la colonne M</v>
      </c>
      <c r="U603" s="62"/>
      <c r="V603" s="103" t="str">
        <f t="shared" si="252"/>
        <v>Compléter la colonne précédente</v>
      </c>
      <c r="W603" s="192" t="str">
        <f t="shared" si="253"/>
        <v>Date signature contrat absente ou non conforme</v>
      </c>
      <c r="X603" s="24"/>
      <c r="Y603" s="29"/>
      <c r="Z603" s="61" t="str">
        <f t="shared" si="269"/>
        <v>Compléter la colonne M</v>
      </c>
      <c r="AA603" s="62"/>
      <c r="AB603" s="29"/>
      <c r="AC603" s="205" t="str">
        <f>IF($M603="","Compléter la colonne M",IF(AA603="","Compléter la part variable",IF($M603=Données!$I$3,AA603,IF(AND($M603=Données!$I$2,AB603=""),"Compléter la colonne précédente",IF(AA603-AB603&lt;=0,0,IF(AB603&gt;=144.44,AA603-144.44,AA603-AB603))))))</f>
        <v>Compléter la colonne M</v>
      </c>
      <c r="AD603" s="197" t="str">
        <f>IF(AA603="","Compléter la part variable",IF(AND($M603=Données!$I$2,AB603=""),"Compléter mont. unit. versé pour le BTE",IF(AC603-$C$6&lt;0,0,AC603-$C$6)))</f>
        <v>Compléter la part variable</v>
      </c>
      <c r="AE603" s="192" t="str">
        <f t="shared" si="257"/>
        <v>Date signature contrat absente ou non conforme</v>
      </c>
      <c r="AF603" s="24"/>
      <c r="AG603" s="29"/>
      <c r="AH603" s="61" t="str">
        <f t="shared" si="270"/>
        <v>Compléter la colonne M</v>
      </c>
      <c r="AI603" s="62"/>
      <c r="AJ603" s="29"/>
      <c r="AK603" s="205" t="str">
        <f>IF($M603="","Compléter la colonne M",IF(AI603="","Compléter la part variable",IF($M603=Données!$I$3,AI603,IF(AND($M603=Données!$I$2,AJ603=""),"Compléter la colonne précédente",IF(AI603-AJ603&lt;=0,0,IF(AJ603&gt;=144.44,AI603-144.44,AI603-AJ603))))))</f>
        <v>Compléter la colonne M</v>
      </c>
      <c r="AL603" s="197" t="str">
        <f>IF(AI603="","Compléter la part variable",IF(AND($M603=Données!$I$2,AJ603=""),"Compléter mont. unit. versé pour le BTE",IF(AK603-$C$6&lt;0,0,AK603-$C$6)))</f>
        <v>Compléter la part variable</v>
      </c>
      <c r="AM603" s="192" t="str">
        <f t="shared" si="258"/>
        <v>Date signature contrat absente ou non conforme</v>
      </c>
      <c r="AN603" s="24"/>
      <c r="AO603" s="29"/>
      <c r="AP603" s="61" t="str">
        <f t="shared" si="271"/>
        <v>Compléter la colonne M</v>
      </c>
      <c r="AQ603" s="62"/>
      <c r="AR603" s="29"/>
      <c r="AS603" s="205" t="str">
        <f>IF($M603="","Compléter la colonne M",IF(AQ603="","Compléter la part variable",IF($M603=Données!$I$3,AQ603,IF(AND($M603=Données!$I$2,AR603=""),"Compléter la colonne précédente",IF(AQ603-AR603&lt;=0,0,IF(AR603&gt;=144.44,AQ603-144.44,AQ603-AR603))))))</f>
        <v>Compléter la colonne M</v>
      </c>
      <c r="AT603" s="197" t="str">
        <f>IF(AQ603="","Compléter la part variable",IF(AND($M603=Données!$I$2,AR603=""),"Compléter mont. unit. versé pour le BTE",IF(AS603-$C$6&lt;0,0,AS603-$C$6)))</f>
        <v>Compléter la part variable</v>
      </c>
      <c r="AU603" s="192" t="str">
        <f t="shared" si="259"/>
        <v>Date signature contrat absente ou non conforme</v>
      </c>
      <c r="AV603" s="24"/>
      <c r="AW603" s="29"/>
      <c r="AX603" s="61" t="str">
        <f t="shared" si="272"/>
        <v>Compléter la colonne M</v>
      </c>
      <c r="AY603" s="62"/>
      <c r="AZ603" s="29"/>
      <c r="BA603" s="205" t="str">
        <f>IF($M603="","Compléter la colonne M",IF(AY603="","Compléter la part variable",IF($M603=Données!$I$3,AY603,IF(AND($M603=Données!$I$2,AZ603=""),"Compléter la colonne précédente",IF(AY603-AZ603&lt;=0,0,IF(AZ603&gt;=144.44,AY603-144.44,AY603-AZ603))))))</f>
        <v>Compléter la colonne M</v>
      </c>
      <c r="BB603" s="197" t="str">
        <f>IF(AY603="","Compléter la part variable",IF(AND($M603=Données!$I$2,AZ603=""),"Compléter mont. unit. versé pour le BTE",IF(BA603-$C$6&lt;0,0,BA603-$C$6)))</f>
        <v>Compléter la part variable</v>
      </c>
      <c r="BC603" s="192" t="str">
        <f t="shared" si="260"/>
        <v>Date signature contrat absente ou non conforme</v>
      </c>
      <c r="BD603" s="24"/>
      <c r="BE603" s="29"/>
      <c r="BF603" s="61" t="str">
        <f t="shared" si="273"/>
        <v>Compléter la colonne M</v>
      </c>
      <c r="BG603" s="62"/>
      <c r="BH603" s="29"/>
      <c r="BI603" s="205" t="str">
        <f>IF($M603="","Compléter la colonne M",IF(BG603="","Compléter la part variable",IF($M603=Données!$I$3,BG603,IF(AND($M603=Données!$I$2,BH603=""),"Compléter la colonne précédente",IF(BG603-BH603&lt;=0,0,IF(BH603&gt;=144.44,BG603-144.44,BG603-BH603))))))</f>
        <v>Compléter la colonne M</v>
      </c>
      <c r="BJ603" s="197" t="str">
        <f>IF(BG603="","Compléter la part variable",IF(AND($M603=Données!$I$2,BH603=""),"Compléter mont. unit. versé pour le BTE",IF(BI603-$C$6&lt;0,0,BI603-$C$6)))</f>
        <v>Compléter la part variable</v>
      </c>
      <c r="BK603" s="192" t="str">
        <f t="shared" si="261"/>
        <v>Date signature contrat absente ou non conforme</v>
      </c>
      <c r="BL603" s="24"/>
      <c r="BM603" s="29"/>
      <c r="BN603" s="61" t="str">
        <f t="shared" si="274"/>
        <v>Compléter la colonne M</v>
      </c>
      <c r="BO603" s="62"/>
      <c r="BP603" s="29"/>
      <c r="BQ603" s="205" t="str">
        <f>IF($M603="","Compléter la colonne M",IF(BO603="","Compléter la part variable",IF($M603=Données!$I$3,BO603,IF(AND($M603=Données!$I$2,BP603=""),"Compléter la colonne précédente",IF(BO603-BP603&lt;=0,0,IF(BP603&gt;=144.44,BO603-144.44,BO603-BP603))))))</f>
        <v>Compléter la colonne M</v>
      </c>
      <c r="BR603" s="197" t="str">
        <f>IF(BO603="","Compléter la part variable",IF(AND($M603=Données!$I$2,BP603=""),"Compléter mont. unit. versé pour le BTE",IF(BQ603-$C$6&lt;0,0,BQ603-$C$6)))</f>
        <v>Compléter la part variable</v>
      </c>
      <c r="BS603" s="192" t="str">
        <f t="shared" si="262"/>
        <v>Date signature contrat absente ou non conforme</v>
      </c>
      <c r="BT603" s="24"/>
      <c r="BU603" s="29"/>
      <c r="BV603" s="61" t="str">
        <f t="shared" si="275"/>
        <v>Compléter la colonne M</v>
      </c>
      <c r="BW603" s="62"/>
      <c r="BX603" s="29"/>
      <c r="BY603" s="205" t="str">
        <f>IF($M603="","Compléter la colonne M",IF(BW603="","Compléter la part variable",IF($M603=Données!$I$3,BW603,IF(AND($M603=Données!$I$2,BX603=""),"Compléter la colonne précédente",IF(BW603-BX603&lt;=0,0,IF(BX603&gt;=144.44,BW603-144.44,BW603-BX603))))))</f>
        <v>Compléter la colonne M</v>
      </c>
      <c r="BZ603" s="197" t="str">
        <f>IF(BW603="","Compléter la part variable",IF(AND($M603=Données!$I$2,BX603=""),"Compléter mont. unit. versé pour le BTE",IF(BY603-$C$6&lt;0,0,BY603-$C$6)))</f>
        <v>Compléter la part variable</v>
      </c>
      <c r="CA603" s="192" t="str">
        <f t="shared" si="263"/>
        <v>Date signature contrat absente ou non conforme</v>
      </c>
      <c r="CB603" s="24"/>
      <c r="CC603" s="29"/>
      <c r="CD603" s="61" t="str">
        <f t="shared" si="276"/>
        <v>Compléter la colonne M</v>
      </c>
      <c r="CE603" s="62"/>
      <c r="CF603" s="29"/>
      <c r="CG603" s="205" t="str">
        <f>IF($M603="","Compléter la colonne M",IF(CE603="","Compléter la part variable",IF($M603=Données!$I$3,CE603,IF(AND($M603=Données!$I$2,CF603=""),"Compléter la colonne précédente",IF(CE603-CF603&lt;=0,0,IF(CF603&gt;=144.44,CE603-144.44,CE603-CF603))))))</f>
        <v>Compléter la colonne M</v>
      </c>
      <c r="CH603" s="197" t="str">
        <f>IF(CE603="","Compléter la part variable",IF(AND($M603=Données!$I$2,CF603=""),"Compléter mont. unit. versé pour le BTE",IF(CG603-$C$6&lt;0,0,CG603-$C$6)))</f>
        <v>Compléter la part variable</v>
      </c>
      <c r="CI603" s="192" t="str">
        <f t="shared" si="264"/>
        <v>Date signature contrat absente ou non conforme</v>
      </c>
      <c r="CJ603" s="24"/>
      <c r="CK603" s="29"/>
      <c r="CL603" s="61" t="str">
        <f t="shared" si="277"/>
        <v>Compléter la colonne M</v>
      </c>
      <c r="CM603" s="62"/>
      <c r="CN603" s="29"/>
      <c r="CO603" s="205" t="str">
        <f>IF($M603="","Compléter la colonne M",IF(CM603="","Compléter la part variable",IF($M603=Données!$I$3,CM603,IF(AND($M603=Données!$I$2,CN603=""),"Compléter la colonne précédente",IF(CM603-CN603&lt;=0,0,IF(CN603&gt;=144.44,CM603-144.44,CM603-CN603))))))</f>
        <v>Compléter la colonne M</v>
      </c>
      <c r="CP603" s="197" t="str">
        <f>IF(CM603="","Compléter la part variable",IF(AND($M603=Données!$I$2,CN603=""),"Compléter mont. unit. versé pour le BTE",IF(CO603-$C$6&lt;0,0,CO603-$C$6)))</f>
        <v>Compléter la part variable</v>
      </c>
      <c r="CQ603" s="192" t="str">
        <f t="shared" si="265"/>
        <v>Date signature contrat absente ou non conforme</v>
      </c>
      <c r="CR603" s="24"/>
      <c r="CS603" s="29"/>
      <c r="CT603" s="61" t="str">
        <f t="shared" si="278"/>
        <v>Compléter la colonne M</v>
      </c>
      <c r="CU603" s="62"/>
      <c r="CV603" s="29"/>
      <c r="CW603" s="205" t="str">
        <f>IF($M603="","Compléter la colonne M",IF(CU603="","Compléter la part variable",IF($M603=Données!$I$3,CU603,IF(AND($M603=Données!$I$2,CV603=""),"Compléter la colonne précédente",IF(CU603-CV603&lt;=0,0,IF(CV603&gt;=144.44,CU603-144.44,CU603-CV603))))))</f>
        <v>Compléter la colonne M</v>
      </c>
      <c r="CX603" s="197" t="str">
        <f>IF(CU603="","Compléter la part variable",IF(AND($M603=Données!$I$2,CV603=""),"Compléter mont. unit. versé pour le BTE",IF(CW603-$C$6&lt;0,0,CW603-$C$6)))</f>
        <v>Compléter la part variable</v>
      </c>
      <c r="CY603" s="192" t="str">
        <f t="shared" si="266"/>
        <v>Date signature contrat absente ou non conforme</v>
      </c>
      <c r="CZ603" s="24"/>
      <c r="DA603" s="29"/>
      <c r="DB603" s="61" t="str">
        <f t="shared" si="279"/>
        <v>Compléter la colonne M</v>
      </c>
      <c r="DC603" s="62"/>
      <c r="DD603" s="29"/>
      <c r="DE603" s="205" t="str">
        <f>IF($M603="","Compléter la colonne M",IF(DC603="","Compléter la part variable",IF($M603=Données!$I$3,DC603,IF(AND($M603=Données!$I$2,DD603=""),"Compléter la colonne précédente",IF(DC603-DD603&lt;=0,0,IF(DD603&gt;=144.44,DC603-144.44,DC603-DD603))))))</f>
        <v>Compléter la colonne M</v>
      </c>
      <c r="DF603" s="197" t="str">
        <f>IF(DC603="","Compléter la part variable",IF(AND($M603=Données!$I$2,DD603=""),"Compléter mont. unit. versé pour le BTE",IF(DE603-$C$6&lt;0,0,DE603-$C$6)))</f>
        <v>Compléter la part variable</v>
      </c>
      <c r="DG603" s="192" t="str">
        <f t="shared" si="267"/>
        <v>Date signature contrat absente ou non conforme</v>
      </c>
      <c r="DH603" s="106" t="str">
        <f t="shared" si="254"/>
        <v>Remplir les colonnes M,N, Q et P</v>
      </c>
      <c r="DI603" s="153" t="str">
        <f t="shared" si="255"/>
        <v>Remplir les colonnes M, N, Q et P</v>
      </c>
      <c r="DJ603" s="28" t="str">
        <f t="shared" si="256"/>
        <v>Remplir les colonnes M, N, Q et P</v>
      </c>
      <c r="DK603"/>
      <c r="DL603"/>
    </row>
    <row r="604" spans="1:116" x14ac:dyDescent="0.3">
      <c r="A604" s="132"/>
      <c r="B604" s="165"/>
      <c r="C604" s="43"/>
      <c r="D604" s="43"/>
      <c r="E604" s="43"/>
      <c r="F604" s="43"/>
      <c r="G604" s="133"/>
      <c r="H604" s="59"/>
      <c r="I604" s="29"/>
      <c r="J604" s="167"/>
      <c r="K604" s="167"/>
      <c r="L604" s="168"/>
      <c r="M604" s="141"/>
      <c r="N604" s="119"/>
      <c r="O604" s="69"/>
      <c r="P604" s="69"/>
      <c r="Q604" s="145"/>
      <c r="R604" s="24"/>
      <c r="S604" s="29"/>
      <c r="T604" s="61" t="str">
        <f t="shared" si="268"/>
        <v>Compléter la colonne M</v>
      </c>
      <c r="U604" s="62"/>
      <c r="V604" s="103" t="str">
        <f t="shared" si="252"/>
        <v>Compléter la colonne précédente</v>
      </c>
      <c r="W604" s="192" t="str">
        <f t="shared" si="253"/>
        <v>Date signature contrat absente ou non conforme</v>
      </c>
      <c r="X604" s="24"/>
      <c r="Y604" s="29"/>
      <c r="Z604" s="61" t="str">
        <f t="shared" si="269"/>
        <v>Compléter la colonne M</v>
      </c>
      <c r="AA604" s="62"/>
      <c r="AB604" s="29"/>
      <c r="AC604" s="205" t="str">
        <f>IF($M604="","Compléter la colonne M",IF(AA604="","Compléter la part variable",IF($M604=Données!$I$3,AA604,IF(AND($M604=Données!$I$2,AB604=""),"Compléter la colonne précédente",IF(AA604-AB604&lt;=0,0,IF(AB604&gt;=144.44,AA604-144.44,AA604-AB604))))))</f>
        <v>Compléter la colonne M</v>
      </c>
      <c r="AD604" s="197" t="str">
        <f>IF(AA604="","Compléter la part variable",IF(AND($M604=Données!$I$2,AB604=""),"Compléter mont. unit. versé pour le BTE",IF(AC604-$C$6&lt;0,0,AC604-$C$6)))</f>
        <v>Compléter la part variable</v>
      </c>
      <c r="AE604" s="192" t="str">
        <f t="shared" si="257"/>
        <v>Date signature contrat absente ou non conforme</v>
      </c>
      <c r="AF604" s="24"/>
      <c r="AG604" s="29"/>
      <c r="AH604" s="61" t="str">
        <f t="shared" si="270"/>
        <v>Compléter la colonne M</v>
      </c>
      <c r="AI604" s="62"/>
      <c r="AJ604" s="29"/>
      <c r="AK604" s="205" t="str">
        <f>IF($M604="","Compléter la colonne M",IF(AI604="","Compléter la part variable",IF($M604=Données!$I$3,AI604,IF(AND($M604=Données!$I$2,AJ604=""),"Compléter la colonne précédente",IF(AI604-AJ604&lt;=0,0,IF(AJ604&gt;=144.44,AI604-144.44,AI604-AJ604))))))</f>
        <v>Compléter la colonne M</v>
      </c>
      <c r="AL604" s="197" t="str">
        <f>IF(AI604="","Compléter la part variable",IF(AND($M604=Données!$I$2,AJ604=""),"Compléter mont. unit. versé pour le BTE",IF(AK604-$C$6&lt;0,0,AK604-$C$6)))</f>
        <v>Compléter la part variable</v>
      </c>
      <c r="AM604" s="192" t="str">
        <f t="shared" si="258"/>
        <v>Date signature contrat absente ou non conforme</v>
      </c>
      <c r="AN604" s="24"/>
      <c r="AO604" s="29"/>
      <c r="AP604" s="61" t="str">
        <f t="shared" si="271"/>
        <v>Compléter la colonne M</v>
      </c>
      <c r="AQ604" s="62"/>
      <c r="AR604" s="29"/>
      <c r="AS604" s="205" t="str">
        <f>IF($M604="","Compléter la colonne M",IF(AQ604="","Compléter la part variable",IF($M604=Données!$I$3,AQ604,IF(AND($M604=Données!$I$2,AR604=""),"Compléter la colonne précédente",IF(AQ604-AR604&lt;=0,0,IF(AR604&gt;=144.44,AQ604-144.44,AQ604-AR604))))))</f>
        <v>Compléter la colonne M</v>
      </c>
      <c r="AT604" s="197" t="str">
        <f>IF(AQ604="","Compléter la part variable",IF(AND($M604=Données!$I$2,AR604=""),"Compléter mont. unit. versé pour le BTE",IF(AS604-$C$6&lt;0,0,AS604-$C$6)))</f>
        <v>Compléter la part variable</v>
      </c>
      <c r="AU604" s="192" t="str">
        <f t="shared" si="259"/>
        <v>Date signature contrat absente ou non conforme</v>
      </c>
      <c r="AV604" s="24"/>
      <c r="AW604" s="29"/>
      <c r="AX604" s="61" t="str">
        <f t="shared" si="272"/>
        <v>Compléter la colonne M</v>
      </c>
      <c r="AY604" s="62"/>
      <c r="AZ604" s="29"/>
      <c r="BA604" s="205" t="str">
        <f>IF($M604="","Compléter la colonne M",IF(AY604="","Compléter la part variable",IF($M604=Données!$I$3,AY604,IF(AND($M604=Données!$I$2,AZ604=""),"Compléter la colonne précédente",IF(AY604-AZ604&lt;=0,0,IF(AZ604&gt;=144.44,AY604-144.44,AY604-AZ604))))))</f>
        <v>Compléter la colonne M</v>
      </c>
      <c r="BB604" s="197" t="str">
        <f>IF(AY604="","Compléter la part variable",IF(AND($M604=Données!$I$2,AZ604=""),"Compléter mont. unit. versé pour le BTE",IF(BA604-$C$6&lt;0,0,BA604-$C$6)))</f>
        <v>Compléter la part variable</v>
      </c>
      <c r="BC604" s="192" t="str">
        <f t="shared" si="260"/>
        <v>Date signature contrat absente ou non conforme</v>
      </c>
      <c r="BD604" s="24"/>
      <c r="BE604" s="29"/>
      <c r="BF604" s="61" t="str">
        <f t="shared" si="273"/>
        <v>Compléter la colonne M</v>
      </c>
      <c r="BG604" s="62"/>
      <c r="BH604" s="29"/>
      <c r="BI604" s="205" t="str">
        <f>IF($M604="","Compléter la colonne M",IF(BG604="","Compléter la part variable",IF($M604=Données!$I$3,BG604,IF(AND($M604=Données!$I$2,BH604=""),"Compléter la colonne précédente",IF(BG604-BH604&lt;=0,0,IF(BH604&gt;=144.44,BG604-144.44,BG604-BH604))))))</f>
        <v>Compléter la colonne M</v>
      </c>
      <c r="BJ604" s="197" t="str">
        <f>IF(BG604="","Compléter la part variable",IF(AND($M604=Données!$I$2,BH604=""),"Compléter mont. unit. versé pour le BTE",IF(BI604-$C$6&lt;0,0,BI604-$C$6)))</f>
        <v>Compléter la part variable</v>
      </c>
      <c r="BK604" s="192" t="str">
        <f t="shared" si="261"/>
        <v>Date signature contrat absente ou non conforme</v>
      </c>
      <c r="BL604" s="24"/>
      <c r="BM604" s="29"/>
      <c r="BN604" s="61" t="str">
        <f t="shared" si="274"/>
        <v>Compléter la colonne M</v>
      </c>
      <c r="BO604" s="62"/>
      <c r="BP604" s="29"/>
      <c r="BQ604" s="205" t="str">
        <f>IF($M604="","Compléter la colonne M",IF(BO604="","Compléter la part variable",IF($M604=Données!$I$3,BO604,IF(AND($M604=Données!$I$2,BP604=""),"Compléter la colonne précédente",IF(BO604-BP604&lt;=0,0,IF(BP604&gt;=144.44,BO604-144.44,BO604-BP604))))))</f>
        <v>Compléter la colonne M</v>
      </c>
      <c r="BR604" s="197" t="str">
        <f>IF(BO604="","Compléter la part variable",IF(AND($M604=Données!$I$2,BP604=""),"Compléter mont. unit. versé pour le BTE",IF(BQ604-$C$6&lt;0,0,BQ604-$C$6)))</f>
        <v>Compléter la part variable</v>
      </c>
      <c r="BS604" s="192" t="str">
        <f t="shared" si="262"/>
        <v>Date signature contrat absente ou non conforme</v>
      </c>
      <c r="BT604" s="24"/>
      <c r="BU604" s="29"/>
      <c r="BV604" s="61" t="str">
        <f t="shared" si="275"/>
        <v>Compléter la colonne M</v>
      </c>
      <c r="BW604" s="62"/>
      <c r="BX604" s="29"/>
      <c r="BY604" s="205" t="str">
        <f>IF($M604="","Compléter la colonne M",IF(BW604="","Compléter la part variable",IF($M604=Données!$I$3,BW604,IF(AND($M604=Données!$I$2,BX604=""),"Compléter la colonne précédente",IF(BW604-BX604&lt;=0,0,IF(BX604&gt;=144.44,BW604-144.44,BW604-BX604))))))</f>
        <v>Compléter la colonne M</v>
      </c>
      <c r="BZ604" s="197" t="str">
        <f>IF(BW604="","Compléter la part variable",IF(AND($M604=Données!$I$2,BX604=""),"Compléter mont. unit. versé pour le BTE",IF(BY604-$C$6&lt;0,0,BY604-$C$6)))</f>
        <v>Compléter la part variable</v>
      </c>
      <c r="CA604" s="192" t="str">
        <f t="shared" si="263"/>
        <v>Date signature contrat absente ou non conforme</v>
      </c>
      <c r="CB604" s="24"/>
      <c r="CC604" s="29"/>
      <c r="CD604" s="61" t="str">
        <f t="shared" si="276"/>
        <v>Compléter la colonne M</v>
      </c>
      <c r="CE604" s="62"/>
      <c r="CF604" s="29"/>
      <c r="CG604" s="205" t="str">
        <f>IF($M604="","Compléter la colonne M",IF(CE604="","Compléter la part variable",IF($M604=Données!$I$3,CE604,IF(AND($M604=Données!$I$2,CF604=""),"Compléter la colonne précédente",IF(CE604-CF604&lt;=0,0,IF(CF604&gt;=144.44,CE604-144.44,CE604-CF604))))))</f>
        <v>Compléter la colonne M</v>
      </c>
      <c r="CH604" s="197" t="str">
        <f>IF(CE604="","Compléter la part variable",IF(AND($M604=Données!$I$2,CF604=""),"Compléter mont. unit. versé pour le BTE",IF(CG604-$C$6&lt;0,0,CG604-$C$6)))</f>
        <v>Compléter la part variable</v>
      </c>
      <c r="CI604" s="192" t="str">
        <f t="shared" si="264"/>
        <v>Date signature contrat absente ou non conforme</v>
      </c>
      <c r="CJ604" s="24"/>
      <c r="CK604" s="29"/>
      <c r="CL604" s="61" t="str">
        <f t="shared" si="277"/>
        <v>Compléter la colonne M</v>
      </c>
      <c r="CM604" s="62"/>
      <c r="CN604" s="29"/>
      <c r="CO604" s="205" t="str">
        <f>IF($M604="","Compléter la colonne M",IF(CM604="","Compléter la part variable",IF($M604=Données!$I$3,CM604,IF(AND($M604=Données!$I$2,CN604=""),"Compléter la colonne précédente",IF(CM604-CN604&lt;=0,0,IF(CN604&gt;=144.44,CM604-144.44,CM604-CN604))))))</f>
        <v>Compléter la colonne M</v>
      </c>
      <c r="CP604" s="197" t="str">
        <f>IF(CM604="","Compléter la part variable",IF(AND($M604=Données!$I$2,CN604=""),"Compléter mont. unit. versé pour le BTE",IF(CO604-$C$6&lt;0,0,CO604-$C$6)))</f>
        <v>Compléter la part variable</v>
      </c>
      <c r="CQ604" s="192" t="str">
        <f t="shared" si="265"/>
        <v>Date signature contrat absente ou non conforme</v>
      </c>
      <c r="CR604" s="24"/>
      <c r="CS604" s="29"/>
      <c r="CT604" s="61" t="str">
        <f t="shared" si="278"/>
        <v>Compléter la colonne M</v>
      </c>
      <c r="CU604" s="62"/>
      <c r="CV604" s="29"/>
      <c r="CW604" s="205" t="str">
        <f>IF($M604="","Compléter la colonne M",IF(CU604="","Compléter la part variable",IF($M604=Données!$I$3,CU604,IF(AND($M604=Données!$I$2,CV604=""),"Compléter la colonne précédente",IF(CU604-CV604&lt;=0,0,IF(CV604&gt;=144.44,CU604-144.44,CU604-CV604))))))</f>
        <v>Compléter la colonne M</v>
      </c>
      <c r="CX604" s="197" t="str">
        <f>IF(CU604="","Compléter la part variable",IF(AND($M604=Données!$I$2,CV604=""),"Compléter mont. unit. versé pour le BTE",IF(CW604-$C$6&lt;0,0,CW604-$C$6)))</f>
        <v>Compléter la part variable</v>
      </c>
      <c r="CY604" s="192" t="str">
        <f t="shared" si="266"/>
        <v>Date signature contrat absente ou non conforme</v>
      </c>
      <c r="CZ604" s="24"/>
      <c r="DA604" s="29"/>
      <c r="DB604" s="61" t="str">
        <f t="shared" si="279"/>
        <v>Compléter la colonne M</v>
      </c>
      <c r="DC604" s="62"/>
      <c r="DD604" s="29"/>
      <c r="DE604" s="205" t="str">
        <f>IF($M604="","Compléter la colonne M",IF(DC604="","Compléter la part variable",IF($M604=Données!$I$3,DC604,IF(AND($M604=Données!$I$2,DD604=""),"Compléter la colonne précédente",IF(DC604-DD604&lt;=0,0,IF(DD604&gt;=144.44,DC604-144.44,DC604-DD604))))))</f>
        <v>Compléter la colonne M</v>
      </c>
      <c r="DF604" s="197" t="str">
        <f>IF(DC604="","Compléter la part variable",IF(AND($M604=Données!$I$2,DD604=""),"Compléter mont. unit. versé pour le BTE",IF(DE604-$C$6&lt;0,0,DE604-$C$6)))</f>
        <v>Compléter la part variable</v>
      </c>
      <c r="DG604" s="192" t="str">
        <f t="shared" si="267"/>
        <v>Date signature contrat absente ou non conforme</v>
      </c>
      <c r="DH604" s="106" t="str">
        <f t="shared" si="254"/>
        <v>Remplir les colonnes M,N, Q et P</v>
      </c>
      <c r="DI604" s="153" t="str">
        <f t="shared" si="255"/>
        <v>Remplir les colonnes M, N, Q et P</v>
      </c>
      <c r="DJ604" s="28" t="str">
        <f t="shared" si="256"/>
        <v>Remplir les colonnes M, N, Q et P</v>
      </c>
      <c r="DK604"/>
      <c r="DL604"/>
    </row>
    <row r="605" spans="1:116" x14ac:dyDescent="0.3">
      <c r="A605" s="132"/>
      <c r="B605" s="165"/>
      <c r="C605" s="43"/>
      <c r="D605" s="43"/>
      <c r="E605" s="43"/>
      <c r="F605" s="43"/>
      <c r="G605" s="133"/>
      <c r="H605" s="59"/>
      <c r="I605" s="29"/>
      <c r="J605" s="167"/>
      <c r="K605" s="167"/>
      <c r="L605" s="168"/>
      <c r="M605" s="141"/>
      <c r="N605" s="119"/>
      <c r="O605" s="69"/>
      <c r="P605" s="69"/>
      <c r="Q605" s="145"/>
      <c r="R605" s="24"/>
      <c r="S605" s="29"/>
      <c r="T605" s="61" t="str">
        <f t="shared" si="268"/>
        <v>Compléter la colonne M</v>
      </c>
      <c r="U605" s="62"/>
      <c r="V605" s="103" t="str">
        <f t="shared" si="252"/>
        <v>Compléter la colonne précédente</v>
      </c>
      <c r="W605" s="192" t="str">
        <f t="shared" si="253"/>
        <v>Date signature contrat absente ou non conforme</v>
      </c>
      <c r="X605" s="24"/>
      <c r="Y605" s="29"/>
      <c r="Z605" s="61" t="str">
        <f t="shared" si="269"/>
        <v>Compléter la colonne M</v>
      </c>
      <c r="AA605" s="62"/>
      <c r="AB605" s="29"/>
      <c r="AC605" s="205" t="str">
        <f>IF($M605="","Compléter la colonne M",IF(AA605="","Compléter la part variable",IF($M605=Données!$I$3,AA605,IF(AND($M605=Données!$I$2,AB605=""),"Compléter la colonne précédente",IF(AA605-AB605&lt;=0,0,IF(AB605&gt;=144.44,AA605-144.44,AA605-AB605))))))</f>
        <v>Compléter la colonne M</v>
      </c>
      <c r="AD605" s="197" t="str">
        <f>IF(AA605="","Compléter la part variable",IF(AND($M605=Données!$I$2,AB605=""),"Compléter mont. unit. versé pour le BTE",IF(AC605-$C$6&lt;0,0,AC605-$C$6)))</f>
        <v>Compléter la part variable</v>
      </c>
      <c r="AE605" s="192" t="str">
        <f t="shared" si="257"/>
        <v>Date signature contrat absente ou non conforme</v>
      </c>
      <c r="AF605" s="24"/>
      <c r="AG605" s="29"/>
      <c r="AH605" s="61" t="str">
        <f t="shared" si="270"/>
        <v>Compléter la colonne M</v>
      </c>
      <c r="AI605" s="62"/>
      <c r="AJ605" s="29"/>
      <c r="AK605" s="205" t="str">
        <f>IF($M605="","Compléter la colonne M",IF(AI605="","Compléter la part variable",IF($M605=Données!$I$3,AI605,IF(AND($M605=Données!$I$2,AJ605=""),"Compléter la colonne précédente",IF(AI605-AJ605&lt;=0,0,IF(AJ605&gt;=144.44,AI605-144.44,AI605-AJ605))))))</f>
        <v>Compléter la colonne M</v>
      </c>
      <c r="AL605" s="197" t="str">
        <f>IF(AI605="","Compléter la part variable",IF(AND($M605=Données!$I$2,AJ605=""),"Compléter mont. unit. versé pour le BTE",IF(AK605-$C$6&lt;0,0,AK605-$C$6)))</f>
        <v>Compléter la part variable</v>
      </c>
      <c r="AM605" s="192" t="str">
        <f t="shared" si="258"/>
        <v>Date signature contrat absente ou non conforme</v>
      </c>
      <c r="AN605" s="24"/>
      <c r="AO605" s="29"/>
      <c r="AP605" s="61" t="str">
        <f t="shared" si="271"/>
        <v>Compléter la colonne M</v>
      </c>
      <c r="AQ605" s="62"/>
      <c r="AR605" s="29"/>
      <c r="AS605" s="205" t="str">
        <f>IF($M605="","Compléter la colonne M",IF(AQ605="","Compléter la part variable",IF($M605=Données!$I$3,AQ605,IF(AND($M605=Données!$I$2,AR605=""),"Compléter la colonne précédente",IF(AQ605-AR605&lt;=0,0,IF(AR605&gt;=144.44,AQ605-144.44,AQ605-AR605))))))</f>
        <v>Compléter la colonne M</v>
      </c>
      <c r="AT605" s="197" t="str">
        <f>IF(AQ605="","Compléter la part variable",IF(AND($M605=Données!$I$2,AR605=""),"Compléter mont. unit. versé pour le BTE",IF(AS605-$C$6&lt;0,0,AS605-$C$6)))</f>
        <v>Compléter la part variable</v>
      </c>
      <c r="AU605" s="192" t="str">
        <f t="shared" si="259"/>
        <v>Date signature contrat absente ou non conforme</v>
      </c>
      <c r="AV605" s="24"/>
      <c r="AW605" s="29"/>
      <c r="AX605" s="61" t="str">
        <f t="shared" si="272"/>
        <v>Compléter la colonne M</v>
      </c>
      <c r="AY605" s="62"/>
      <c r="AZ605" s="29"/>
      <c r="BA605" s="205" t="str">
        <f>IF($M605="","Compléter la colonne M",IF(AY605="","Compléter la part variable",IF($M605=Données!$I$3,AY605,IF(AND($M605=Données!$I$2,AZ605=""),"Compléter la colonne précédente",IF(AY605-AZ605&lt;=0,0,IF(AZ605&gt;=144.44,AY605-144.44,AY605-AZ605))))))</f>
        <v>Compléter la colonne M</v>
      </c>
      <c r="BB605" s="197" t="str">
        <f>IF(AY605="","Compléter la part variable",IF(AND($M605=Données!$I$2,AZ605=""),"Compléter mont. unit. versé pour le BTE",IF(BA605-$C$6&lt;0,0,BA605-$C$6)))</f>
        <v>Compléter la part variable</v>
      </c>
      <c r="BC605" s="192" t="str">
        <f t="shared" si="260"/>
        <v>Date signature contrat absente ou non conforme</v>
      </c>
      <c r="BD605" s="24"/>
      <c r="BE605" s="29"/>
      <c r="BF605" s="61" t="str">
        <f t="shared" si="273"/>
        <v>Compléter la colonne M</v>
      </c>
      <c r="BG605" s="62"/>
      <c r="BH605" s="29"/>
      <c r="BI605" s="205" t="str">
        <f>IF($M605="","Compléter la colonne M",IF(BG605="","Compléter la part variable",IF($M605=Données!$I$3,BG605,IF(AND($M605=Données!$I$2,BH605=""),"Compléter la colonne précédente",IF(BG605-BH605&lt;=0,0,IF(BH605&gt;=144.44,BG605-144.44,BG605-BH605))))))</f>
        <v>Compléter la colonne M</v>
      </c>
      <c r="BJ605" s="197" t="str">
        <f>IF(BG605="","Compléter la part variable",IF(AND($M605=Données!$I$2,BH605=""),"Compléter mont. unit. versé pour le BTE",IF(BI605-$C$6&lt;0,0,BI605-$C$6)))</f>
        <v>Compléter la part variable</v>
      </c>
      <c r="BK605" s="192" t="str">
        <f t="shared" si="261"/>
        <v>Date signature contrat absente ou non conforme</v>
      </c>
      <c r="BL605" s="24"/>
      <c r="BM605" s="29"/>
      <c r="BN605" s="61" t="str">
        <f t="shared" si="274"/>
        <v>Compléter la colonne M</v>
      </c>
      <c r="BO605" s="62"/>
      <c r="BP605" s="29"/>
      <c r="BQ605" s="205" t="str">
        <f>IF($M605="","Compléter la colonne M",IF(BO605="","Compléter la part variable",IF($M605=Données!$I$3,BO605,IF(AND($M605=Données!$I$2,BP605=""),"Compléter la colonne précédente",IF(BO605-BP605&lt;=0,0,IF(BP605&gt;=144.44,BO605-144.44,BO605-BP605))))))</f>
        <v>Compléter la colonne M</v>
      </c>
      <c r="BR605" s="197" t="str">
        <f>IF(BO605="","Compléter la part variable",IF(AND($M605=Données!$I$2,BP605=""),"Compléter mont. unit. versé pour le BTE",IF(BQ605-$C$6&lt;0,0,BQ605-$C$6)))</f>
        <v>Compléter la part variable</v>
      </c>
      <c r="BS605" s="192" t="str">
        <f t="shared" si="262"/>
        <v>Date signature contrat absente ou non conforme</v>
      </c>
      <c r="BT605" s="24"/>
      <c r="BU605" s="29"/>
      <c r="BV605" s="61" t="str">
        <f t="shared" si="275"/>
        <v>Compléter la colonne M</v>
      </c>
      <c r="BW605" s="62"/>
      <c r="BX605" s="29"/>
      <c r="BY605" s="205" t="str">
        <f>IF($M605="","Compléter la colonne M",IF(BW605="","Compléter la part variable",IF($M605=Données!$I$3,BW605,IF(AND($M605=Données!$I$2,BX605=""),"Compléter la colonne précédente",IF(BW605-BX605&lt;=0,0,IF(BX605&gt;=144.44,BW605-144.44,BW605-BX605))))))</f>
        <v>Compléter la colonne M</v>
      </c>
      <c r="BZ605" s="197" t="str">
        <f>IF(BW605="","Compléter la part variable",IF(AND($M605=Données!$I$2,BX605=""),"Compléter mont. unit. versé pour le BTE",IF(BY605-$C$6&lt;0,0,BY605-$C$6)))</f>
        <v>Compléter la part variable</v>
      </c>
      <c r="CA605" s="192" t="str">
        <f t="shared" si="263"/>
        <v>Date signature contrat absente ou non conforme</v>
      </c>
      <c r="CB605" s="24"/>
      <c r="CC605" s="29"/>
      <c r="CD605" s="61" t="str">
        <f t="shared" si="276"/>
        <v>Compléter la colonne M</v>
      </c>
      <c r="CE605" s="62"/>
      <c r="CF605" s="29"/>
      <c r="CG605" s="205" t="str">
        <f>IF($M605="","Compléter la colonne M",IF(CE605="","Compléter la part variable",IF($M605=Données!$I$3,CE605,IF(AND($M605=Données!$I$2,CF605=""),"Compléter la colonne précédente",IF(CE605-CF605&lt;=0,0,IF(CF605&gt;=144.44,CE605-144.44,CE605-CF605))))))</f>
        <v>Compléter la colonne M</v>
      </c>
      <c r="CH605" s="197" t="str">
        <f>IF(CE605="","Compléter la part variable",IF(AND($M605=Données!$I$2,CF605=""),"Compléter mont. unit. versé pour le BTE",IF(CG605-$C$6&lt;0,0,CG605-$C$6)))</f>
        <v>Compléter la part variable</v>
      </c>
      <c r="CI605" s="192" t="str">
        <f t="shared" si="264"/>
        <v>Date signature contrat absente ou non conforme</v>
      </c>
      <c r="CJ605" s="24"/>
      <c r="CK605" s="29"/>
      <c r="CL605" s="61" t="str">
        <f t="shared" si="277"/>
        <v>Compléter la colonne M</v>
      </c>
      <c r="CM605" s="62"/>
      <c r="CN605" s="29"/>
      <c r="CO605" s="205" t="str">
        <f>IF($M605="","Compléter la colonne M",IF(CM605="","Compléter la part variable",IF($M605=Données!$I$3,CM605,IF(AND($M605=Données!$I$2,CN605=""),"Compléter la colonne précédente",IF(CM605-CN605&lt;=0,0,IF(CN605&gt;=144.44,CM605-144.44,CM605-CN605))))))</f>
        <v>Compléter la colonne M</v>
      </c>
      <c r="CP605" s="197" t="str">
        <f>IF(CM605="","Compléter la part variable",IF(AND($M605=Données!$I$2,CN605=""),"Compléter mont. unit. versé pour le BTE",IF(CO605-$C$6&lt;0,0,CO605-$C$6)))</f>
        <v>Compléter la part variable</v>
      </c>
      <c r="CQ605" s="192" t="str">
        <f t="shared" si="265"/>
        <v>Date signature contrat absente ou non conforme</v>
      </c>
      <c r="CR605" s="24"/>
      <c r="CS605" s="29"/>
      <c r="CT605" s="61" t="str">
        <f t="shared" si="278"/>
        <v>Compléter la colonne M</v>
      </c>
      <c r="CU605" s="62"/>
      <c r="CV605" s="29"/>
      <c r="CW605" s="205" t="str">
        <f>IF($M605="","Compléter la colonne M",IF(CU605="","Compléter la part variable",IF($M605=Données!$I$3,CU605,IF(AND($M605=Données!$I$2,CV605=""),"Compléter la colonne précédente",IF(CU605-CV605&lt;=0,0,IF(CV605&gt;=144.44,CU605-144.44,CU605-CV605))))))</f>
        <v>Compléter la colonne M</v>
      </c>
      <c r="CX605" s="197" t="str">
        <f>IF(CU605="","Compléter la part variable",IF(AND($M605=Données!$I$2,CV605=""),"Compléter mont. unit. versé pour le BTE",IF(CW605-$C$6&lt;0,0,CW605-$C$6)))</f>
        <v>Compléter la part variable</v>
      </c>
      <c r="CY605" s="192" t="str">
        <f t="shared" si="266"/>
        <v>Date signature contrat absente ou non conforme</v>
      </c>
      <c r="CZ605" s="24"/>
      <c r="DA605" s="29"/>
      <c r="DB605" s="61" t="str">
        <f t="shared" si="279"/>
        <v>Compléter la colonne M</v>
      </c>
      <c r="DC605" s="62"/>
      <c r="DD605" s="29"/>
      <c r="DE605" s="205" t="str">
        <f>IF($M605="","Compléter la colonne M",IF(DC605="","Compléter la part variable",IF($M605=Données!$I$3,DC605,IF(AND($M605=Données!$I$2,DD605=""),"Compléter la colonne précédente",IF(DC605-DD605&lt;=0,0,IF(DD605&gt;=144.44,DC605-144.44,DC605-DD605))))))</f>
        <v>Compléter la colonne M</v>
      </c>
      <c r="DF605" s="197" t="str">
        <f>IF(DC605="","Compléter la part variable",IF(AND($M605=Données!$I$2,DD605=""),"Compléter mont. unit. versé pour le BTE",IF(DE605-$C$6&lt;0,0,DE605-$C$6)))</f>
        <v>Compléter la part variable</v>
      </c>
      <c r="DG605" s="192" t="str">
        <f t="shared" si="267"/>
        <v>Date signature contrat absente ou non conforme</v>
      </c>
      <c r="DH605" s="106" t="str">
        <f t="shared" si="254"/>
        <v>Remplir les colonnes M,N, Q et P</v>
      </c>
      <c r="DI605" s="153" t="str">
        <f t="shared" si="255"/>
        <v>Remplir les colonnes M, N, Q et P</v>
      </c>
      <c r="DJ605" s="28" t="str">
        <f t="shared" si="256"/>
        <v>Remplir les colonnes M, N, Q et P</v>
      </c>
      <c r="DK605"/>
      <c r="DL605"/>
    </row>
    <row r="606" spans="1:116" x14ac:dyDescent="0.3">
      <c r="A606" s="132"/>
      <c r="B606" s="165"/>
      <c r="C606" s="43"/>
      <c r="D606" s="43"/>
      <c r="E606" s="43"/>
      <c r="F606" s="43"/>
      <c r="G606" s="133"/>
      <c r="H606" s="59"/>
      <c r="I606" s="29"/>
      <c r="J606" s="167"/>
      <c r="K606" s="167"/>
      <c r="L606" s="168"/>
      <c r="M606" s="141"/>
      <c r="N606" s="119"/>
      <c r="O606" s="69"/>
      <c r="P606" s="69"/>
      <c r="Q606" s="145"/>
      <c r="R606" s="24"/>
      <c r="S606" s="29"/>
      <c r="T606" s="61" t="str">
        <f t="shared" si="268"/>
        <v>Compléter la colonne M</v>
      </c>
      <c r="U606" s="62"/>
      <c r="V606" s="103" t="str">
        <f t="shared" si="252"/>
        <v>Compléter la colonne précédente</v>
      </c>
      <c r="W606" s="192" t="str">
        <f t="shared" si="253"/>
        <v>Date signature contrat absente ou non conforme</v>
      </c>
      <c r="X606" s="24"/>
      <c r="Y606" s="29"/>
      <c r="Z606" s="61" t="str">
        <f t="shared" si="269"/>
        <v>Compléter la colonne M</v>
      </c>
      <c r="AA606" s="62"/>
      <c r="AB606" s="29"/>
      <c r="AC606" s="205" t="str">
        <f>IF($M606="","Compléter la colonne M",IF(AA606="","Compléter la part variable",IF($M606=Données!$I$3,AA606,IF(AND($M606=Données!$I$2,AB606=""),"Compléter la colonne précédente",IF(AA606-AB606&lt;=0,0,IF(AB606&gt;=144.44,AA606-144.44,AA606-AB606))))))</f>
        <v>Compléter la colonne M</v>
      </c>
      <c r="AD606" s="197" t="str">
        <f>IF(AA606="","Compléter la part variable",IF(AND($M606=Données!$I$2,AB606=""),"Compléter mont. unit. versé pour le BTE",IF(AC606-$C$6&lt;0,0,AC606-$C$6)))</f>
        <v>Compléter la part variable</v>
      </c>
      <c r="AE606" s="192" t="str">
        <f t="shared" si="257"/>
        <v>Date signature contrat absente ou non conforme</v>
      </c>
      <c r="AF606" s="24"/>
      <c r="AG606" s="29"/>
      <c r="AH606" s="61" t="str">
        <f t="shared" si="270"/>
        <v>Compléter la colonne M</v>
      </c>
      <c r="AI606" s="62"/>
      <c r="AJ606" s="29"/>
      <c r="AK606" s="205" t="str">
        <f>IF($M606="","Compléter la colonne M",IF(AI606="","Compléter la part variable",IF($M606=Données!$I$3,AI606,IF(AND($M606=Données!$I$2,AJ606=""),"Compléter la colonne précédente",IF(AI606-AJ606&lt;=0,0,IF(AJ606&gt;=144.44,AI606-144.44,AI606-AJ606))))))</f>
        <v>Compléter la colonne M</v>
      </c>
      <c r="AL606" s="197" t="str">
        <f>IF(AI606="","Compléter la part variable",IF(AND($M606=Données!$I$2,AJ606=""),"Compléter mont. unit. versé pour le BTE",IF(AK606-$C$6&lt;0,0,AK606-$C$6)))</f>
        <v>Compléter la part variable</v>
      </c>
      <c r="AM606" s="192" t="str">
        <f t="shared" si="258"/>
        <v>Date signature contrat absente ou non conforme</v>
      </c>
      <c r="AN606" s="24"/>
      <c r="AO606" s="29"/>
      <c r="AP606" s="61" t="str">
        <f t="shared" si="271"/>
        <v>Compléter la colonne M</v>
      </c>
      <c r="AQ606" s="62"/>
      <c r="AR606" s="29"/>
      <c r="AS606" s="205" t="str">
        <f>IF($M606="","Compléter la colonne M",IF(AQ606="","Compléter la part variable",IF($M606=Données!$I$3,AQ606,IF(AND($M606=Données!$I$2,AR606=""),"Compléter la colonne précédente",IF(AQ606-AR606&lt;=0,0,IF(AR606&gt;=144.44,AQ606-144.44,AQ606-AR606))))))</f>
        <v>Compléter la colonne M</v>
      </c>
      <c r="AT606" s="197" t="str">
        <f>IF(AQ606="","Compléter la part variable",IF(AND($M606=Données!$I$2,AR606=""),"Compléter mont. unit. versé pour le BTE",IF(AS606-$C$6&lt;0,0,AS606-$C$6)))</f>
        <v>Compléter la part variable</v>
      </c>
      <c r="AU606" s="192" t="str">
        <f t="shared" si="259"/>
        <v>Date signature contrat absente ou non conforme</v>
      </c>
      <c r="AV606" s="24"/>
      <c r="AW606" s="29"/>
      <c r="AX606" s="61" t="str">
        <f t="shared" si="272"/>
        <v>Compléter la colonne M</v>
      </c>
      <c r="AY606" s="62"/>
      <c r="AZ606" s="29"/>
      <c r="BA606" s="205" t="str">
        <f>IF($M606="","Compléter la colonne M",IF(AY606="","Compléter la part variable",IF($M606=Données!$I$3,AY606,IF(AND($M606=Données!$I$2,AZ606=""),"Compléter la colonne précédente",IF(AY606-AZ606&lt;=0,0,IF(AZ606&gt;=144.44,AY606-144.44,AY606-AZ606))))))</f>
        <v>Compléter la colonne M</v>
      </c>
      <c r="BB606" s="197" t="str">
        <f>IF(AY606="","Compléter la part variable",IF(AND($M606=Données!$I$2,AZ606=""),"Compléter mont. unit. versé pour le BTE",IF(BA606-$C$6&lt;0,0,BA606-$C$6)))</f>
        <v>Compléter la part variable</v>
      </c>
      <c r="BC606" s="192" t="str">
        <f t="shared" si="260"/>
        <v>Date signature contrat absente ou non conforme</v>
      </c>
      <c r="BD606" s="24"/>
      <c r="BE606" s="29"/>
      <c r="BF606" s="61" t="str">
        <f t="shared" si="273"/>
        <v>Compléter la colonne M</v>
      </c>
      <c r="BG606" s="62"/>
      <c r="BH606" s="29"/>
      <c r="BI606" s="205" t="str">
        <f>IF($M606="","Compléter la colonne M",IF(BG606="","Compléter la part variable",IF($M606=Données!$I$3,BG606,IF(AND($M606=Données!$I$2,BH606=""),"Compléter la colonne précédente",IF(BG606-BH606&lt;=0,0,IF(BH606&gt;=144.44,BG606-144.44,BG606-BH606))))))</f>
        <v>Compléter la colonne M</v>
      </c>
      <c r="BJ606" s="197" t="str">
        <f>IF(BG606="","Compléter la part variable",IF(AND($M606=Données!$I$2,BH606=""),"Compléter mont. unit. versé pour le BTE",IF(BI606-$C$6&lt;0,0,BI606-$C$6)))</f>
        <v>Compléter la part variable</v>
      </c>
      <c r="BK606" s="192" t="str">
        <f t="shared" si="261"/>
        <v>Date signature contrat absente ou non conforme</v>
      </c>
      <c r="BL606" s="24"/>
      <c r="BM606" s="29"/>
      <c r="BN606" s="61" t="str">
        <f t="shared" si="274"/>
        <v>Compléter la colonne M</v>
      </c>
      <c r="BO606" s="62"/>
      <c r="BP606" s="29"/>
      <c r="BQ606" s="205" t="str">
        <f>IF($M606="","Compléter la colonne M",IF(BO606="","Compléter la part variable",IF($M606=Données!$I$3,BO606,IF(AND($M606=Données!$I$2,BP606=""),"Compléter la colonne précédente",IF(BO606-BP606&lt;=0,0,IF(BP606&gt;=144.44,BO606-144.44,BO606-BP606))))))</f>
        <v>Compléter la colonne M</v>
      </c>
      <c r="BR606" s="197" t="str">
        <f>IF(BO606="","Compléter la part variable",IF(AND($M606=Données!$I$2,BP606=""),"Compléter mont. unit. versé pour le BTE",IF(BQ606-$C$6&lt;0,0,BQ606-$C$6)))</f>
        <v>Compléter la part variable</v>
      </c>
      <c r="BS606" s="192" t="str">
        <f t="shared" si="262"/>
        <v>Date signature contrat absente ou non conforme</v>
      </c>
      <c r="BT606" s="24"/>
      <c r="BU606" s="29"/>
      <c r="BV606" s="61" t="str">
        <f t="shared" si="275"/>
        <v>Compléter la colonne M</v>
      </c>
      <c r="BW606" s="62"/>
      <c r="BX606" s="29"/>
      <c r="BY606" s="205" t="str">
        <f>IF($M606="","Compléter la colonne M",IF(BW606="","Compléter la part variable",IF($M606=Données!$I$3,BW606,IF(AND($M606=Données!$I$2,BX606=""),"Compléter la colonne précédente",IF(BW606-BX606&lt;=0,0,IF(BX606&gt;=144.44,BW606-144.44,BW606-BX606))))))</f>
        <v>Compléter la colonne M</v>
      </c>
      <c r="BZ606" s="197" t="str">
        <f>IF(BW606="","Compléter la part variable",IF(AND($M606=Données!$I$2,BX606=""),"Compléter mont. unit. versé pour le BTE",IF(BY606-$C$6&lt;0,0,BY606-$C$6)))</f>
        <v>Compléter la part variable</v>
      </c>
      <c r="CA606" s="192" t="str">
        <f t="shared" si="263"/>
        <v>Date signature contrat absente ou non conforme</v>
      </c>
      <c r="CB606" s="24"/>
      <c r="CC606" s="29"/>
      <c r="CD606" s="61" t="str">
        <f t="shared" si="276"/>
        <v>Compléter la colonne M</v>
      </c>
      <c r="CE606" s="62"/>
      <c r="CF606" s="29"/>
      <c r="CG606" s="205" t="str">
        <f>IF($M606="","Compléter la colonne M",IF(CE606="","Compléter la part variable",IF($M606=Données!$I$3,CE606,IF(AND($M606=Données!$I$2,CF606=""),"Compléter la colonne précédente",IF(CE606-CF606&lt;=0,0,IF(CF606&gt;=144.44,CE606-144.44,CE606-CF606))))))</f>
        <v>Compléter la colonne M</v>
      </c>
      <c r="CH606" s="197" t="str">
        <f>IF(CE606="","Compléter la part variable",IF(AND($M606=Données!$I$2,CF606=""),"Compléter mont. unit. versé pour le BTE",IF(CG606-$C$6&lt;0,0,CG606-$C$6)))</f>
        <v>Compléter la part variable</v>
      </c>
      <c r="CI606" s="192" t="str">
        <f t="shared" si="264"/>
        <v>Date signature contrat absente ou non conforme</v>
      </c>
      <c r="CJ606" s="24"/>
      <c r="CK606" s="29"/>
      <c r="CL606" s="61" t="str">
        <f t="shared" si="277"/>
        <v>Compléter la colonne M</v>
      </c>
      <c r="CM606" s="62"/>
      <c r="CN606" s="29"/>
      <c r="CO606" s="205" t="str">
        <f>IF($M606="","Compléter la colonne M",IF(CM606="","Compléter la part variable",IF($M606=Données!$I$3,CM606,IF(AND($M606=Données!$I$2,CN606=""),"Compléter la colonne précédente",IF(CM606-CN606&lt;=0,0,IF(CN606&gt;=144.44,CM606-144.44,CM606-CN606))))))</f>
        <v>Compléter la colonne M</v>
      </c>
      <c r="CP606" s="197" t="str">
        <f>IF(CM606="","Compléter la part variable",IF(AND($M606=Données!$I$2,CN606=""),"Compléter mont. unit. versé pour le BTE",IF(CO606-$C$6&lt;0,0,CO606-$C$6)))</f>
        <v>Compléter la part variable</v>
      </c>
      <c r="CQ606" s="192" t="str">
        <f t="shared" si="265"/>
        <v>Date signature contrat absente ou non conforme</v>
      </c>
      <c r="CR606" s="24"/>
      <c r="CS606" s="29"/>
      <c r="CT606" s="61" t="str">
        <f t="shared" si="278"/>
        <v>Compléter la colonne M</v>
      </c>
      <c r="CU606" s="62"/>
      <c r="CV606" s="29"/>
      <c r="CW606" s="205" t="str">
        <f>IF($M606="","Compléter la colonne M",IF(CU606="","Compléter la part variable",IF($M606=Données!$I$3,CU606,IF(AND($M606=Données!$I$2,CV606=""),"Compléter la colonne précédente",IF(CU606-CV606&lt;=0,0,IF(CV606&gt;=144.44,CU606-144.44,CU606-CV606))))))</f>
        <v>Compléter la colonne M</v>
      </c>
      <c r="CX606" s="197" t="str">
        <f>IF(CU606="","Compléter la part variable",IF(AND($M606=Données!$I$2,CV606=""),"Compléter mont. unit. versé pour le BTE",IF(CW606-$C$6&lt;0,0,CW606-$C$6)))</f>
        <v>Compléter la part variable</v>
      </c>
      <c r="CY606" s="192" t="str">
        <f t="shared" si="266"/>
        <v>Date signature contrat absente ou non conforme</v>
      </c>
      <c r="CZ606" s="24"/>
      <c r="DA606" s="29"/>
      <c r="DB606" s="61" t="str">
        <f t="shared" si="279"/>
        <v>Compléter la colonne M</v>
      </c>
      <c r="DC606" s="62"/>
      <c r="DD606" s="29"/>
      <c r="DE606" s="205" t="str">
        <f>IF($M606="","Compléter la colonne M",IF(DC606="","Compléter la part variable",IF($M606=Données!$I$3,DC606,IF(AND($M606=Données!$I$2,DD606=""),"Compléter la colonne précédente",IF(DC606-DD606&lt;=0,0,IF(DD606&gt;=144.44,DC606-144.44,DC606-DD606))))))</f>
        <v>Compléter la colonne M</v>
      </c>
      <c r="DF606" s="197" t="str">
        <f>IF(DC606="","Compléter la part variable",IF(AND($M606=Données!$I$2,DD606=""),"Compléter mont. unit. versé pour le BTE",IF(DE606-$C$6&lt;0,0,DE606-$C$6)))</f>
        <v>Compléter la part variable</v>
      </c>
      <c r="DG606" s="192" t="str">
        <f t="shared" si="267"/>
        <v>Date signature contrat absente ou non conforme</v>
      </c>
      <c r="DH606" s="106" t="str">
        <f t="shared" si="254"/>
        <v>Remplir les colonnes M,N, Q et P</v>
      </c>
      <c r="DI606" s="153" t="str">
        <f t="shared" si="255"/>
        <v>Remplir les colonnes M, N, Q et P</v>
      </c>
      <c r="DJ606" s="28" t="str">
        <f t="shared" si="256"/>
        <v>Remplir les colonnes M, N, Q et P</v>
      </c>
      <c r="DK606"/>
      <c r="DL606"/>
    </row>
    <row r="607" spans="1:116" x14ac:dyDescent="0.3">
      <c r="A607" s="132"/>
      <c r="B607" s="165"/>
      <c r="C607" s="43"/>
      <c r="D607" s="43"/>
      <c r="E607" s="43"/>
      <c r="F607" s="43"/>
      <c r="G607" s="133"/>
      <c r="H607" s="59"/>
      <c r="I607" s="29"/>
      <c r="J607" s="167"/>
      <c r="K607" s="167"/>
      <c r="L607" s="168"/>
      <c r="M607" s="141"/>
      <c r="N607" s="119"/>
      <c r="O607" s="69"/>
      <c r="P607" s="69"/>
      <c r="Q607" s="145"/>
      <c r="R607" s="24"/>
      <c r="S607" s="29"/>
      <c r="T607" s="61" t="str">
        <f t="shared" si="268"/>
        <v>Compléter la colonne M</v>
      </c>
      <c r="U607" s="62"/>
      <c r="V607" s="103" t="str">
        <f t="shared" si="252"/>
        <v>Compléter la colonne précédente</v>
      </c>
      <c r="W607" s="192" t="str">
        <f t="shared" si="253"/>
        <v>Date signature contrat absente ou non conforme</v>
      </c>
      <c r="X607" s="24"/>
      <c r="Y607" s="29"/>
      <c r="Z607" s="61" t="str">
        <f t="shared" si="269"/>
        <v>Compléter la colonne M</v>
      </c>
      <c r="AA607" s="62"/>
      <c r="AB607" s="29"/>
      <c r="AC607" s="205" t="str">
        <f>IF($M607="","Compléter la colonne M",IF(AA607="","Compléter la part variable",IF($M607=Données!$I$3,AA607,IF(AND($M607=Données!$I$2,AB607=""),"Compléter la colonne précédente",IF(AA607-AB607&lt;=0,0,IF(AB607&gt;=144.44,AA607-144.44,AA607-AB607))))))</f>
        <v>Compléter la colonne M</v>
      </c>
      <c r="AD607" s="197" t="str">
        <f>IF(AA607="","Compléter la part variable",IF(AND($M607=Données!$I$2,AB607=""),"Compléter mont. unit. versé pour le BTE",IF(AC607-$C$6&lt;0,0,AC607-$C$6)))</f>
        <v>Compléter la part variable</v>
      </c>
      <c r="AE607" s="192" t="str">
        <f t="shared" si="257"/>
        <v>Date signature contrat absente ou non conforme</v>
      </c>
      <c r="AF607" s="24"/>
      <c r="AG607" s="29"/>
      <c r="AH607" s="61" t="str">
        <f t="shared" si="270"/>
        <v>Compléter la colonne M</v>
      </c>
      <c r="AI607" s="62"/>
      <c r="AJ607" s="29"/>
      <c r="AK607" s="205" t="str">
        <f>IF($M607="","Compléter la colonne M",IF(AI607="","Compléter la part variable",IF($M607=Données!$I$3,AI607,IF(AND($M607=Données!$I$2,AJ607=""),"Compléter la colonne précédente",IF(AI607-AJ607&lt;=0,0,IF(AJ607&gt;=144.44,AI607-144.44,AI607-AJ607))))))</f>
        <v>Compléter la colonne M</v>
      </c>
      <c r="AL607" s="197" t="str">
        <f>IF(AI607="","Compléter la part variable",IF(AND($M607=Données!$I$2,AJ607=""),"Compléter mont. unit. versé pour le BTE",IF(AK607-$C$6&lt;0,0,AK607-$C$6)))</f>
        <v>Compléter la part variable</v>
      </c>
      <c r="AM607" s="192" t="str">
        <f t="shared" si="258"/>
        <v>Date signature contrat absente ou non conforme</v>
      </c>
      <c r="AN607" s="24"/>
      <c r="AO607" s="29"/>
      <c r="AP607" s="61" t="str">
        <f t="shared" si="271"/>
        <v>Compléter la colonne M</v>
      </c>
      <c r="AQ607" s="62"/>
      <c r="AR607" s="29"/>
      <c r="AS607" s="205" t="str">
        <f>IF($M607="","Compléter la colonne M",IF(AQ607="","Compléter la part variable",IF($M607=Données!$I$3,AQ607,IF(AND($M607=Données!$I$2,AR607=""),"Compléter la colonne précédente",IF(AQ607-AR607&lt;=0,0,IF(AR607&gt;=144.44,AQ607-144.44,AQ607-AR607))))))</f>
        <v>Compléter la colonne M</v>
      </c>
      <c r="AT607" s="197" t="str">
        <f>IF(AQ607="","Compléter la part variable",IF(AND($M607=Données!$I$2,AR607=""),"Compléter mont. unit. versé pour le BTE",IF(AS607-$C$6&lt;0,0,AS607-$C$6)))</f>
        <v>Compléter la part variable</v>
      </c>
      <c r="AU607" s="192" t="str">
        <f t="shared" si="259"/>
        <v>Date signature contrat absente ou non conforme</v>
      </c>
      <c r="AV607" s="24"/>
      <c r="AW607" s="29"/>
      <c r="AX607" s="61" t="str">
        <f t="shared" si="272"/>
        <v>Compléter la colonne M</v>
      </c>
      <c r="AY607" s="62"/>
      <c r="AZ607" s="29"/>
      <c r="BA607" s="205" t="str">
        <f>IF($M607="","Compléter la colonne M",IF(AY607="","Compléter la part variable",IF($M607=Données!$I$3,AY607,IF(AND($M607=Données!$I$2,AZ607=""),"Compléter la colonne précédente",IF(AY607-AZ607&lt;=0,0,IF(AZ607&gt;=144.44,AY607-144.44,AY607-AZ607))))))</f>
        <v>Compléter la colonne M</v>
      </c>
      <c r="BB607" s="197" t="str">
        <f>IF(AY607="","Compléter la part variable",IF(AND($M607=Données!$I$2,AZ607=""),"Compléter mont. unit. versé pour le BTE",IF(BA607-$C$6&lt;0,0,BA607-$C$6)))</f>
        <v>Compléter la part variable</v>
      </c>
      <c r="BC607" s="192" t="str">
        <f t="shared" si="260"/>
        <v>Date signature contrat absente ou non conforme</v>
      </c>
      <c r="BD607" s="24"/>
      <c r="BE607" s="29"/>
      <c r="BF607" s="61" t="str">
        <f t="shared" si="273"/>
        <v>Compléter la colonne M</v>
      </c>
      <c r="BG607" s="62"/>
      <c r="BH607" s="29"/>
      <c r="BI607" s="205" t="str">
        <f>IF($M607="","Compléter la colonne M",IF(BG607="","Compléter la part variable",IF($M607=Données!$I$3,BG607,IF(AND($M607=Données!$I$2,BH607=""),"Compléter la colonne précédente",IF(BG607-BH607&lt;=0,0,IF(BH607&gt;=144.44,BG607-144.44,BG607-BH607))))))</f>
        <v>Compléter la colonne M</v>
      </c>
      <c r="BJ607" s="197" t="str">
        <f>IF(BG607="","Compléter la part variable",IF(AND($M607=Données!$I$2,BH607=""),"Compléter mont. unit. versé pour le BTE",IF(BI607-$C$6&lt;0,0,BI607-$C$6)))</f>
        <v>Compléter la part variable</v>
      </c>
      <c r="BK607" s="192" t="str">
        <f t="shared" si="261"/>
        <v>Date signature contrat absente ou non conforme</v>
      </c>
      <c r="BL607" s="24"/>
      <c r="BM607" s="29"/>
      <c r="BN607" s="61" t="str">
        <f t="shared" si="274"/>
        <v>Compléter la colonne M</v>
      </c>
      <c r="BO607" s="62"/>
      <c r="BP607" s="29"/>
      <c r="BQ607" s="205" t="str">
        <f>IF($M607="","Compléter la colonne M",IF(BO607="","Compléter la part variable",IF($M607=Données!$I$3,BO607,IF(AND($M607=Données!$I$2,BP607=""),"Compléter la colonne précédente",IF(BO607-BP607&lt;=0,0,IF(BP607&gt;=144.44,BO607-144.44,BO607-BP607))))))</f>
        <v>Compléter la colonne M</v>
      </c>
      <c r="BR607" s="197" t="str">
        <f>IF(BO607="","Compléter la part variable",IF(AND($M607=Données!$I$2,BP607=""),"Compléter mont. unit. versé pour le BTE",IF(BQ607-$C$6&lt;0,0,BQ607-$C$6)))</f>
        <v>Compléter la part variable</v>
      </c>
      <c r="BS607" s="192" t="str">
        <f t="shared" si="262"/>
        <v>Date signature contrat absente ou non conforme</v>
      </c>
      <c r="BT607" s="24"/>
      <c r="BU607" s="29"/>
      <c r="BV607" s="61" t="str">
        <f t="shared" si="275"/>
        <v>Compléter la colonne M</v>
      </c>
      <c r="BW607" s="62"/>
      <c r="BX607" s="29"/>
      <c r="BY607" s="205" t="str">
        <f>IF($M607="","Compléter la colonne M",IF(BW607="","Compléter la part variable",IF($M607=Données!$I$3,BW607,IF(AND($M607=Données!$I$2,BX607=""),"Compléter la colonne précédente",IF(BW607-BX607&lt;=0,0,IF(BX607&gt;=144.44,BW607-144.44,BW607-BX607))))))</f>
        <v>Compléter la colonne M</v>
      </c>
      <c r="BZ607" s="197" t="str">
        <f>IF(BW607="","Compléter la part variable",IF(AND($M607=Données!$I$2,BX607=""),"Compléter mont. unit. versé pour le BTE",IF(BY607-$C$6&lt;0,0,BY607-$C$6)))</f>
        <v>Compléter la part variable</v>
      </c>
      <c r="CA607" s="192" t="str">
        <f t="shared" si="263"/>
        <v>Date signature contrat absente ou non conforme</v>
      </c>
      <c r="CB607" s="24"/>
      <c r="CC607" s="29"/>
      <c r="CD607" s="61" t="str">
        <f t="shared" si="276"/>
        <v>Compléter la colonne M</v>
      </c>
      <c r="CE607" s="62"/>
      <c r="CF607" s="29"/>
      <c r="CG607" s="205" t="str">
        <f>IF($M607="","Compléter la colonne M",IF(CE607="","Compléter la part variable",IF($M607=Données!$I$3,CE607,IF(AND($M607=Données!$I$2,CF607=""),"Compléter la colonne précédente",IF(CE607-CF607&lt;=0,0,IF(CF607&gt;=144.44,CE607-144.44,CE607-CF607))))))</f>
        <v>Compléter la colonne M</v>
      </c>
      <c r="CH607" s="197" t="str">
        <f>IF(CE607="","Compléter la part variable",IF(AND($M607=Données!$I$2,CF607=""),"Compléter mont. unit. versé pour le BTE",IF(CG607-$C$6&lt;0,0,CG607-$C$6)))</f>
        <v>Compléter la part variable</v>
      </c>
      <c r="CI607" s="192" t="str">
        <f t="shared" si="264"/>
        <v>Date signature contrat absente ou non conforme</v>
      </c>
      <c r="CJ607" s="24"/>
      <c r="CK607" s="29"/>
      <c r="CL607" s="61" t="str">
        <f t="shared" si="277"/>
        <v>Compléter la colonne M</v>
      </c>
      <c r="CM607" s="62"/>
      <c r="CN607" s="29"/>
      <c r="CO607" s="205" t="str">
        <f>IF($M607="","Compléter la colonne M",IF(CM607="","Compléter la part variable",IF($M607=Données!$I$3,CM607,IF(AND($M607=Données!$I$2,CN607=""),"Compléter la colonne précédente",IF(CM607-CN607&lt;=0,0,IF(CN607&gt;=144.44,CM607-144.44,CM607-CN607))))))</f>
        <v>Compléter la colonne M</v>
      </c>
      <c r="CP607" s="197" t="str">
        <f>IF(CM607="","Compléter la part variable",IF(AND($M607=Données!$I$2,CN607=""),"Compléter mont. unit. versé pour le BTE",IF(CO607-$C$6&lt;0,0,CO607-$C$6)))</f>
        <v>Compléter la part variable</v>
      </c>
      <c r="CQ607" s="192" t="str">
        <f t="shared" si="265"/>
        <v>Date signature contrat absente ou non conforme</v>
      </c>
      <c r="CR607" s="24"/>
      <c r="CS607" s="29"/>
      <c r="CT607" s="61" t="str">
        <f t="shared" si="278"/>
        <v>Compléter la colonne M</v>
      </c>
      <c r="CU607" s="62"/>
      <c r="CV607" s="29"/>
      <c r="CW607" s="205" t="str">
        <f>IF($M607="","Compléter la colonne M",IF(CU607="","Compléter la part variable",IF($M607=Données!$I$3,CU607,IF(AND($M607=Données!$I$2,CV607=""),"Compléter la colonne précédente",IF(CU607-CV607&lt;=0,0,IF(CV607&gt;=144.44,CU607-144.44,CU607-CV607))))))</f>
        <v>Compléter la colonne M</v>
      </c>
      <c r="CX607" s="197" t="str">
        <f>IF(CU607="","Compléter la part variable",IF(AND($M607=Données!$I$2,CV607=""),"Compléter mont. unit. versé pour le BTE",IF(CW607-$C$6&lt;0,0,CW607-$C$6)))</f>
        <v>Compléter la part variable</v>
      </c>
      <c r="CY607" s="192" t="str">
        <f t="shared" si="266"/>
        <v>Date signature contrat absente ou non conforme</v>
      </c>
      <c r="CZ607" s="24"/>
      <c r="DA607" s="29"/>
      <c r="DB607" s="61" t="str">
        <f t="shared" si="279"/>
        <v>Compléter la colonne M</v>
      </c>
      <c r="DC607" s="62"/>
      <c r="DD607" s="29"/>
      <c r="DE607" s="205" t="str">
        <f>IF($M607="","Compléter la colonne M",IF(DC607="","Compléter la part variable",IF($M607=Données!$I$3,DC607,IF(AND($M607=Données!$I$2,DD607=""),"Compléter la colonne précédente",IF(DC607-DD607&lt;=0,0,IF(DD607&gt;=144.44,DC607-144.44,DC607-DD607))))))</f>
        <v>Compléter la colonne M</v>
      </c>
      <c r="DF607" s="197" t="str">
        <f>IF(DC607="","Compléter la part variable",IF(AND($M607=Données!$I$2,DD607=""),"Compléter mont. unit. versé pour le BTE",IF(DE607-$C$6&lt;0,0,DE607-$C$6)))</f>
        <v>Compléter la part variable</v>
      </c>
      <c r="DG607" s="192" t="str">
        <f t="shared" si="267"/>
        <v>Date signature contrat absente ou non conforme</v>
      </c>
      <c r="DH607" s="106" t="str">
        <f t="shared" si="254"/>
        <v>Remplir les colonnes M,N, Q et P</v>
      </c>
      <c r="DI607" s="153" t="str">
        <f t="shared" si="255"/>
        <v>Remplir les colonnes M, N, Q et P</v>
      </c>
      <c r="DJ607" s="28" t="str">
        <f t="shared" si="256"/>
        <v>Remplir les colonnes M, N, Q et P</v>
      </c>
      <c r="DK607"/>
      <c r="DL607"/>
    </row>
    <row r="608" spans="1:116" x14ac:dyDescent="0.3">
      <c r="A608" s="132"/>
      <c r="B608" s="165"/>
      <c r="C608" s="43"/>
      <c r="D608" s="43"/>
      <c r="E608" s="43"/>
      <c r="F608" s="43"/>
      <c r="G608" s="133"/>
      <c r="H608" s="59"/>
      <c r="I608" s="29"/>
      <c r="J608" s="167"/>
      <c r="K608" s="167"/>
      <c r="L608" s="168"/>
      <c r="M608" s="141"/>
      <c r="N608" s="119"/>
      <c r="O608" s="69"/>
      <c r="P608" s="69"/>
      <c r="Q608" s="145"/>
      <c r="R608" s="24"/>
      <c r="S608" s="29"/>
      <c r="T608" s="61" t="str">
        <f t="shared" si="268"/>
        <v>Compléter la colonne M</v>
      </c>
      <c r="U608" s="62"/>
      <c r="V608" s="103" t="str">
        <f t="shared" si="252"/>
        <v>Compléter la colonne précédente</v>
      </c>
      <c r="W608" s="192" t="str">
        <f t="shared" si="253"/>
        <v>Date signature contrat absente ou non conforme</v>
      </c>
      <c r="X608" s="24"/>
      <c r="Y608" s="29"/>
      <c r="Z608" s="61" t="str">
        <f t="shared" si="269"/>
        <v>Compléter la colonne M</v>
      </c>
      <c r="AA608" s="62"/>
      <c r="AB608" s="29"/>
      <c r="AC608" s="205" t="str">
        <f>IF($M608="","Compléter la colonne M",IF(AA608="","Compléter la part variable",IF($M608=Données!$I$3,AA608,IF(AND($M608=Données!$I$2,AB608=""),"Compléter la colonne précédente",IF(AA608-AB608&lt;=0,0,IF(AB608&gt;=144.44,AA608-144.44,AA608-AB608))))))</f>
        <v>Compléter la colonne M</v>
      </c>
      <c r="AD608" s="197" t="str">
        <f>IF(AA608="","Compléter la part variable",IF(AND($M608=Données!$I$2,AB608=""),"Compléter mont. unit. versé pour le BTE",IF(AC608-$C$6&lt;0,0,AC608-$C$6)))</f>
        <v>Compléter la part variable</v>
      </c>
      <c r="AE608" s="192" t="str">
        <f t="shared" si="257"/>
        <v>Date signature contrat absente ou non conforme</v>
      </c>
      <c r="AF608" s="24"/>
      <c r="AG608" s="29"/>
      <c r="AH608" s="61" t="str">
        <f t="shared" si="270"/>
        <v>Compléter la colonne M</v>
      </c>
      <c r="AI608" s="62"/>
      <c r="AJ608" s="29"/>
      <c r="AK608" s="205" t="str">
        <f>IF($M608="","Compléter la colonne M",IF(AI608="","Compléter la part variable",IF($M608=Données!$I$3,AI608,IF(AND($M608=Données!$I$2,AJ608=""),"Compléter la colonne précédente",IF(AI608-AJ608&lt;=0,0,IF(AJ608&gt;=144.44,AI608-144.44,AI608-AJ608))))))</f>
        <v>Compléter la colonne M</v>
      </c>
      <c r="AL608" s="197" t="str">
        <f>IF(AI608="","Compléter la part variable",IF(AND($M608=Données!$I$2,AJ608=""),"Compléter mont. unit. versé pour le BTE",IF(AK608-$C$6&lt;0,0,AK608-$C$6)))</f>
        <v>Compléter la part variable</v>
      </c>
      <c r="AM608" s="192" t="str">
        <f t="shared" si="258"/>
        <v>Date signature contrat absente ou non conforme</v>
      </c>
      <c r="AN608" s="24"/>
      <c r="AO608" s="29"/>
      <c r="AP608" s="61" t="str">
        <f t="shared" si="271"/>
        <v>Compléter la colonne M</v>
      </c>
      <c r="AQ608" s="62"/>
      <c r="AR608" s="29"/>
      <c r="AS608" s="205" t="str">
        <f>IF($M608="","Compléter la colonne M",IF(AQ608="","Compléter la part variable",IF($M608=Données!$I$3,AQ608,IF(AND($M608=Données!$I$2,AR608=""),"Compléter la colonne précédente",IF(AQ608-AR608&lt;=0,0,IF(AR608&gt;=144.44,AQ608-144.44,AQ608-AR608))))))</f>
        <v>Compléter la colonne M</v>
      </c>
      <c r="AT608" s="197" t="str">
        <f>IF(AQ608="","Compléter la part variable",IF(AND($M608=Données!$I$2,AR608=""),"Compléter mont. unit. versé pour le BTE",IF(AS608-$C$6&lt;0,0,AS608-$C$6)))</f>
        <v>Compléter la part variable</v>
      </c>
      <c r="AU608" s="192" t="str">
        <f t="shared" si="259"/>
        <v>Date signature contrat absente ou non conforme</v>
      </c>
      <c r="AV608" s="24"/>
      <c r="AW608" s="29"/>
      <c r="AX608" s="61" t="str">
        <f t="shared" si="272"/>
        <v>Compléter la colonne M</v>
      </c>
      <c r="AY608" s="62"/>
      <c r="AZ608" s="29"/>
      <c r="BA608" s="205" t="str">
        <f>IF($M608="","Compléter la colonne M",IF(AY608="","Compléter la part variable",IF($M608=Données!$I$3,AY608,IF(AND($M608=Données!$I$2,AZ608=""),"Compléter la colonne précédente",IF(AY608-AZ608&lt;=0,0,IF(AZ608&gt;=144.44,AY608-144.44,AY608-AZ608))))))</f>
        <v>Compléter la colonne M</v>
      </c>
      <c r="BB608" s="197" t="str">
        <f>IF(AY608="","Compléter la part variable",IF(AND($M608=Données!$I$2,AZ608=""),"Compléter mont. unit. versé pour le BTE",IF(BA608-$C$6&lt;0,0,BA608-$C$6)))</f>
        <v>Compléter la part variable</v>
      </c>
      <c r="BC608" s="192" t="str">
        <f t="shared" si="260"/>
        <v>Date signature contrat absente ou non conforme</v>
      </c>
      <c r="BD608" s="24"/>
      <c r="BE608" s="29"/>
      <c r="BF608" s="61" t="str">
        <f t="shared" si="273"/>
        <v>Compléter la colonne M</v>
      </c>
      <c r="BG608" s="62"/>
      <c r="BH608" s="29"/>
      <c r="BI608" s="205" t="str">
        <f>IF($M608="","Compléter la colonne M",IF(BG608="","Compléter la part variable",IF($M608=Données!$I$3,BG608,IF(AND($M608=Données!$I$2,BH608=""),"Compléter la colonne précédente",IF(BG608-BH608&lt;=0,0,IF(BH608&gt;=144.44,BG608-144.44,BG608-BH608))))))</f>
        <v>Compléter la colonne M</v>
      </c>
      <c r="BJ608" s="197" t="str">
        <f>IF(BG608="","Compléter la part variable",IF(AND($M608=Données!$I$2,BH608=""),"Compléter mont. unit. versé pour le BTE",IF(BI608-$C$6&lt;0,0,BI608-$C$6)))</f>
        <v>Compléter la part variable</v>
      </c>
      <c r="BK608" s="192" t="str">
        <f t="shared" si="261"/>
        <v>Date signature contrat absente ou non conforme</v>
      </c>
      <c r="BL608" s="24"/>
      <c r="BM608" s="29"/>
      <c r="BN608" s="61" t="str">
        <f t="shared" si="274"/>
        <v>Compléter la colonne M</v>
      </c>
      <c r="BO608" s="62"/>
      <c r="BP608" s="29"/>
      <c r="BQ608" s="205" t="str">
        <f>IF($M608="","Compléter la colonne M",IF(BO608="","Compléter la part variable",IF($M608=Données!$I$3,BO608,IF(AND($M608=Données!$I$2,BP608=""),"Compléter la colonne précédente",IF(BO608-BP608&lt;=0,0,IF(BP608&gt;=144.44,BO608-144.44,BO608-BP608))))))</f>
        <v>Compléter la colonne M</v>
      </c>
      <c r="BR608" s="197" t="str">
        <f>IF(BO608="","Compléter la part variable",IF(AND($M608=Données!$I$2,BP608=""),"Compléter mont. unit. versé pour le BTE",IF(BQ608-$C$6&lt;0,0,BQ608-$C$6)))</f>
        <v>Compléter la part variable</v>
      </c>
      <c r="BS608" s="192" t="str">
        <f t="shared" si="262"/>
        <v>Date signature contrat absente ou non conforme</v>
      </c>
      <c r="BT608" s="24"/>
      <c r="BU608" s="29"/>
      <c r="BV608" s="61" t="str">
        <f t="shared" si="275"/>
        <v>Compléter la colonne M</v>
      </c>
      <c r="BW608" s="62"/>
      <c r="BX608" s="29"/>
      <c r="BY608" s="205" t="str">
        <f>IF($M608="","Compléter la colonne M",IF(BW608="","Compléter la part variable",IF($M608=Données!$I$3,BW608,IF(AND($M608=Données!$I$2,BX608=""),"Compléter la colonne précédente",IF(BW608-BX608&lt;=0,0,IF(BX608&gt;=144.44,BW608-144.44,BW608-BX608))))))</f>
        <v>Compléter la colonne M</v>
      </c>
      <c r="BZ608" s="197" t="str">
        <f>IF(BW608="","Compléter la part variable",IF(AND($M608=Données!$I$2,BX608=""),"Compléter mont. unit. versé pour le BTE",IF(BY608-$C$6&lt;0,0,BY608-$C$6)))</f>
        <v>Compléter la part variable</v>
      </c>
      <c r="CA608" s="192" t="str">
        <f t="shared" si="263"/>
        <v>Date signature contrat absente ou non conforme</v>
      </c>
      <c r="CB608" s="24"/>
      <c r="CC608" s="29"/>
      <c r="CD608" s="61" t="str">
        <f t="shared" si="276"/>
        <v>Compléter la colonne M</v>
      </c>
      <c r="CE608" s="62"/>
      <c r="CF608" s="29"/>
      <c r="CG608" s="205" t="str">
        <f>IF($M608="","Compléter la colonne M",IF(CE608="","Compléter la part variable",IF($M608=Données!$I$3,CE608,IF(AND($M608=Données!$I$2,CF608=""),"Compléter la colonne précédente",IF(CE608-CF608&lt;=0,0,IF(CF608&gt;=144.44,CE608-144.44,CE608-CF608))))))</f>
        <v>Compléter la colonne M</v>
      </c>
      <c r="CH608" s="197" t="str">
        <f>IF(CE608="","Compléter la part variable",IF(AND($M608=Données!$I$2,CF608=""),"Compléter mont. unit. versé pour le BTE",IF(CG608-$C$6&lt;0,0,CG608-$C$6)))</f>
        <v>Compléter la part variable</v>
      </c>
      <c r="CI608" s="192" t="str">
        <f t="shared" si="264"/>
        <v>Date signature contrat absente ou non conforme</v>
      </c>
      <c r="CJ608" s="24"/>
      <c r="CK608" s="29"/>
      <c r="CL608" s="61" t="str">
        <f t="shared" si="277"/>
        <v>Compléter la colonne M</v>
      </c>
      <c r="CM608" s="62"/>
      <c r="CN608" s="29"/>
      <c r="CO608" s="205" t="str">
        <f>IF($M608="","Compléter la colonne M",IF(CM608="","Compléter la part variable",IF($M608=Données!$I$3,CM608,IF(AND($M608=Données!$I$2,CN608=""),"Compléter la colonne précédente",IF(CM608-CN608&lt;=0,0,IF(CN608&gt;=144.44,CM608-144.44,CM608-CN608))))))</f>
        <v>Compléter la colonne M</v>
      </c>
      <c r="CP608" s="197" t="str">
        <f>IF(CM608="","Compléter la part variable",IF(AND($M608=Données!$I$2,CN608=""),"Compléter mont. unit. versé pour le BTE",IF(CO608-$C$6&lt;0,0,CO608-$C$6)))</f>
        <v>Compléter la part variable</v>
      </c>
      <c r="CQ608" s="192" t="str">
        <f t="shared" si="265"/>
        <v>Date signature contrat absente ou non conforme</v>
      </c>
      <c r="CR608" s="24"/>
      <c r="CS608" s="29"/>
      <c r="CT608" s="61" t="str">
        <f t="shared" si="278"/>
        <v>Compléter la colonne M</v>
      </c>
      <c r="CU608" s="62"/>
      <c r="CV608" s="29"/>
      <c r="CW608" s="205" t="str">
        <f>IF($M608="","Compléter la colonne M",IF(CU608="","Compléter la part variable",IF($M608=Données!$I$3,CU608,IF(AND($M608=Données!$I$2,CV608=""),"Compléter la colonne précédente",IF(CU608-CV608&lt;=0,0,IF(CV608&gt;=144.44,CU608-144.44,CU608-CV608))))))</f>
        <v>Compléter la colonne M</v>
      </c>
      <c r="CX608" s="197" t="str">
        <f>IF(CU608="","Compléter la part variable",IF(AND($M608=Données!$I$2,CV608=""),"Compléter mont. unit. versé pour le BTE",IF(CW608-$C$6&lt;0,0,CW608-$C$6)))</f>
        <v>Compléter la part variable</v>
      </c>
      <c r="CY608" s="192" t="str">
        <f t="shared" si="266"/>
        <v>Date signature contrat absente ou non conforme</v>
      </c>
      <c r="CZ608" s="24"/>
      <c r="DA608" s="29"/>
      <c r="DB608" s="61" t="str">
        <f t="shared" si="279"/>
        <v>Compléter la colonne M</v>
      </c>
      <c r="DC608" s="62"/>
      <c r="DD608" s="29"/>
      <c r="DE608" s="205" t="str">
        <f>IF($M608="","Compléter la colonne M",IF(DC608="","Compléter la part variable",IF($M608=Données!$I$3,DC608,IF(AND($M608=Données!$I$2,DD608=""),"Compléter la colonne précédente",IF(DC608-DD608&lt;=0,0,IF(DD608&gt;=144.44,DC608-144.44,DC608-DD608))))))</f>
        <v>Compléter la colonne M</v>
      </c>
      <c r="DF608" s="197" t="str">
        <f>IF(DC608="","Compléter la part variable",IF(AND($M608=Données!$I$2,DD608=""),"Compléter mont. unit. versé pour le BTE",IF(DE608-$C$6&lt;0,0,DE608-$C$6)))</f>
        <v>Compléter la part variable</v>
      </c>
      <c r="DG608" s="192" t="str">
        <f t="shared" si="267"/>
        <v>Date signature contrat absente ou non conforme</v>
      </c>
      <c r="DH608" s="106" t="str">
        <f t="shared" si="254"/>
        <v>Remplir les colonnes M,N, Q et P</v>
      </c>
      <c r="DI608" s="153" t="str">
        <f t="shared" si="255"/>
        <v>Remplir les colonnes M, N, Q et P</v>
      </c>
      <c r="DJ608" s="28" t="str">
        <f t="shared" si="256"/>
        <v>Remplir les colonnes M, N, Q et P</v>
      </c>
      <c r="DK608"/>
      <c r="DL608"/>
    </row>
    <row r="609" spans="1:116" x14ac:dyDescent="0.3">
      <c r="A609" s="132"/>
      <c r="B609" s="165"/>
      <c r="C609" s="43"/>
      <c r="D609" s="43"/>
      <c r="E609" s="43"/>
      <c r="F609" s="43"/>
      <c r="G609" s="133"/>
      <c r="H609" s="59"/>
      <c r="I609" s="29"/>
      <c r="J609" s="167"/>
      <c r="K609" s="167"/>
      <c r="L609" s="168"/>
      <c r="M609" s="141"/>
      <c r="N609" s="119"/>
      <c r="O609" s="69"/>
      <c r="P609" s="69"/>
      <c r="Q609" s="145"/>
      <c r="R609" s="24"/>
      <c r="S609" s="29"/>
      <c r="T609" s="61" t="str">
        <f t="shared" si="268"/>
        <v>Compléter la colonne M</v>
      </c>
      <c r="U609" s="62"/>
      <c r="V609" s="103" t="str">
        <f t="shared" si="252"/>
        <v>Compléter la colonne précédente</v>
      </c>
      <c r="W609" s="192" t="str">
        <f t="shared" si="253"/>
        <v>Date signature contrat absente ou non conforme</v>
      </c>
      <c r="X609" s="24"/>
      <c r="Y609" s="29"/>
      <c r="Z609" s="61" t="str">
        <f t="shared" si="269"/>
        <v>Compléter la colonne M</v>
      </c>
      <c r="AA609" s="62"/>
      <c r="AB609" s="29"/>
      <c r="AC609" s="205" t="str">
        <f>IF($M609="","Compléter la colonne M",IF(AA609="","Compléter la part variable",IF($M609=Données!$I$3,AA609,IF(AND($M609=Données!$I$2,AB609=""),"Compléter la colonne précédente",IF(AA609-AB609&lt;=0,0,IF(AB609&gt;=144.44,AA609-144.44,AA609-AB609))))))</f>
        <v>Compléter la colonne M</v>
      </c>
      <c r="AD609" s="197" t="str">
        <f>IF(AA609="","Compléter la part variable",IF(AND($M609=Données!$I$2,AB609=""),"Compléter mont. unit. versé pour le BTE",IF(AC609-$C$6&lt;0,0,AC609-$C$6)))</f>
        <v>Compléter la part variable</v>
      </c>
      <c r="AE609" s="192" t="str">
        <f t="shared" si="257"/>
        <v>Date signature contrat absente ou non conforme</v>
      </c>
      <c r="AF609" s="24"/>
      <c r="AG609" s="29"/>
      <c r="AH609" s="61" t="str">
        <f t="shared" si="270"/>
        <v>Compléter la colonne M</v>
      </c>
      <c r="AI609" s="62"/>
      <c r="AJ609" s="29"/>
      <c r="AK609" s="205" t="str">
        <f>IF($M609="","Compléter la colonne M",IF(AI609="","Compléter la part variable",IF($M609=Données!$I$3,AI609,IF(AND($M609=Données!$I$2,AJ609=""),"Compléter la colonne précédente",IF(AI609-AJ609&lt;=0,0,IF(AJ609&gt;=144.44,AI609-144.44,AI609-AJ609))))))</f>
        <v>Compléter la colonne M</v>
      </c>
      <c r="AL609" s="197" t="str">
        <f>IF(AI609="","Compléter la part variable",IF(AND($M609=Données!$I$2,AJ609=""),"Compléter mont. unit. versé pour le BTE",IF(AK609-$C$6&lt;0,0,AK609-$C$6)))</f>
        <v>Compléter la part variable</v>
      </c>
      <c r="AM609" s="192" t="str">
        <f t="shared" si="258"/>
        <v>Date signature contrat absente ou non conforme</v>
      </c>
      <c r="AN609" s="24"/>
      <c r="AO609" s="29"/>
      <c r="AP609" s="61" t="str">
        <f t="shared" si="271"/>
        <v>Compléter la colonne M</v>
      </c>
      <c r="AQ609" s="62"/>
      <c r="AR609" s="29"/>
      <c r="AS609" s="205" t="str">
        <f>IF($M609="","Compléter la colonne M",IF(AQ609="","Compléter la part variable",IF($M609=Données!$I$3,AQ609,IF(AND($M609=Données!$I$2,AR609=""),"Compléter la colonne précédente",IF(AQ609-AR609&lt;=0,0,IF(AR609&gt;=144.44,AQ609-144.44,AQ609-AR609))))))</f>
        <v>Compléter la colonne M</v>
      </c>
      <c r="AT609" s="197" t="str">
        <f>IF(AQ609="","Compléter la part variable",IF(AND($M609=Données!$I$2,AR609=""),"Compléter mont. unit. versé pour le BTE",IF(AS609-$C$6&lt;0,0,AS609-$C$6)))</f>
        <v>Compléter la part variable</v>
      </c>
      <c r="AU609" s="192" t="str">
        <f t="shared" si="259"/>
        <v>Date signature contrat absente ou non conforme</v>
      </c>
      <c r="AV609" s="24"/>
      <c r="AW609" s="29"/>
      <c r="AX609" s="61" t="str">
        <f t="shared" si="272"/>
        <v>Compléter la colonne M</v>
      </c>
      <c r="AY609" s="62"/>
      <c r="AZ609" s="29"/>
      <c r="BA609" s="205" t="str">
        <f>IF($M609="","Compléter la colonne M",IF(AY609="","Compléter la part variable",IF($M609=Données!$I$3,AY609,IF(AND($M609=Données!$I$2,AZ609=""),"Compléter la colonne précédente",IF(AY609-AZ609&lt;=0,0,IF(AZ609&gt;=144.44,AY609-144.44,AY609-AZ609))))))</f>
        <v>Compléter la colonne M</v>
      </c>
      <c r="BB609" s="197" t="str">
        <f>IF(AY609="","Compléter la part variable",IF(AND($M609=Données!$I$2,AZ609=""),"Compléter mont. unit. versé pour le BTE",IF(BA609-$C$6&lt;0,0,BA609-$C$6)))</f>
        <v>Compléter la part variable</v>
      </c>
      <c r="BC609" s="192" t="str">
        <f t="shared" si="260"/>
        <v>Date signature contrat absente ou non conforme</v>
      </c>
      <c r="BD609" s="24"/>
      <c r="BE609" s="29"/>
      <c r="BF609" s="61" t="str">
        <f t="shared" si="273"/>
        <v>Compléter la colonne M</v>
      </c>
      <c r="BG609" s="62"/>
      <c r="BH609" s="29"/>
      <c r="BI609" s="205" t="str">
        <f>IF($M609="","Compléter la colonne M",IF(BG609="","Compléter la part variable",IF($M609=Données!$I$3,BG609,IF(AND($M609=Données!$I$2,BH609=""),"Compléter la colonne précédente",IF(BG609-BH609&lt;=0,0,IF(BH609&gt;=144.44,BG609-144.44,BG609-BH609))))))</f>
        <v>Compléter la colonne M</v>
      </c>
      <c r="BJ609" s="197" t="str">
        <f>IF(BG609="","Compléter la part variable",IF(AND($M609=Données!$I$2,BH609=""),"Compléter mont. unit. versé pour le BTE",IF(BI609-$C$6&lt;0,0,BI609-$C$6)))</f>
        <v>Compléter la part variable</v>
      </c>
      <c r="BK609" s="192" t="str">
        <f t="shared" si="261"/>
        <v>Date signature contrat absente ou non conforme</v>
      </c>
      <c r="BL609" s="24"/>
      <c r="BM609" s="29"/>
      <c r="BN609" s="61" t="str">
        <f t="shared" si="274"/>
        <v>Compléter la colonne M</v>
      </c>
      <c r="BO609" s="62"/>
      <c r="BP609" s="29"/>
      <c r="BQ609" s="205" t="str">
        <f>IF($M609="","Compléter la colonne M",IF(BO609="","Compléter la part variable",IF($M609=Données!$I$3,BO609,IF(AND($M609=Données!$I$2,BP609=""),"Compléter la colonne précédente",IF(BO609-BP609&lt;=0,0,IF(BP609&gt;=144.44,BO609-144.44,BO609-BP609))))))</f>
        <v>Compléter la colonne M</v>
      </c>
      <c r="BR609" s="197" t="str">
        <f>IF(BO609="","Compléter la part variable",IF(AND($M609=Données!$I$2,BP609=""),"Compléter mont. unit. versé pour le BTE",IF(BQ609-$C$6&lt;0,0,BQ609-$C$6)))</f>
        <v>Compléter la part variable</v>
      </c>
      <c r="BS609" s="192" t="str">
        <f t="shared" si="262"/>
        <v>Date signature contrat absente ou non conforme</v>
      </c>
      <c r="BT609" s="24"/>
      <c r="BU609" s="29"/>
      <c r="BV609" s="61" t="str">
        <f t="shared" si="275"/>
        <v>Compléter la colonne M</v>
      </c>
      <c r="BW609" s="62"/>
      <c r="BX609" s="29"/>
      <c r="BY609" s="205" t="str">
        <f>IF($M609="","Compléter la colonne M",IF(BW609="","Compléter la part variable",IF($M609=Données!$I$3,BW609,IF(AND($M609=Données!$I$2,BX609=""),"Compléter la colonne précédente",IF(BW609-BX609&lt;=0,0,IF(BX609&gt;=144.44,BW609-144.44,BW609-BX609))))))</f>
        <v>Compléter la colonne M</v>
      </c>
      <c r="BZ609" s="197" t="str">
        <f>IF(BW609="","Compléter la part variable",IF(AND($M609=Données!$I$2,BX609=""),"Compléter mont. unit. versé pour le BTE",IF(BY609-$C$6&lt;0,0,BY609-$C$6)))</f>
        <v>Compléter la part variable</v>
      </c>
      <c r="CA609" s="192" t="str">
        <f t="shared" si="263"/>
        <v>Date signature contrat absente ou non conforme</v>
      </c>
      <c r="CB609" s="24"/>
      <c r="CC609" s="29"/>
      <c r="CD609" s="61" t="str">
        <f t="shared" si="276"/>
        <v>Compléter la colonne M</v>
      </c>
      <c r="CE609" s="62"/>
      <c r="CF609" s="29"/>
      <c r="CG609" s="205" t="str">
        <f>IF($M609="","Compléter la colonne M",IF(CE609="","Compléter la part variable",IF($M609=Données!$I$3,CE609,IF(AND($M609=Données!$I$2,CF609=""),"Compléter la colonne précédente",IF(CE609-CF609&lt;=0,0,IF(CF609&gt;=144.44,CE609-144.44,CE609-CF609))))))</f>
        <v>Compléter la colonne M</v>
      </c>
      <c r="CH609" s="197" t="str">
        <f>IF(CE609="","Compléter la part variable",IF(AND($M609=Données!$I$2,CF609=""),"Compléter mont. unit. versé pour le BTE",IF(CG609-$C$6&lt;0,0,CG609-$C$6)))</f>
        <v>Compléter la part variable</v>
      </c>
      <c r="CI609" s="192" t="str">
        <f t="shared" si="264"/>
        <v>Date signature contrat absente ou non conforme</v>
      </c>
      <c r="CJ609" s="24"/>
      <c r="CK609" s="29"/>
      <c r="CL609" s="61" t="str">
        <f t="shared" si="277"/>
        <v>Compléter la colonne M</v>
      </c>
      <c r="CM609" s="62"/>
      <c r="CN609" s="29"/>
      <c r="CO609" s="205" t="str">
        <f>IF($M609="","Compléter la colonne M",IF(CM609="","Compléter la part variable",IF($M609=Données!$I$3,CM609,IF(AND($M609=Données!$I$2,CN609=""),"Compléter la colonne précédente",IF(CM609-CN609&lt;=0,0,IF(CN609&gt;=144.44,CM609-144.44,CM609-CN609))))))</f>
        <v>Compléter la colonne M</v>
      </c>
      <c r="CP609" s="197" t="str">
        <f>IF(CM609="","Compléter la part variable",IF(AND($M609=Données!$I$2,CN609=""),"Compléter mont. unit. versé pour le BTE",IF(CO609-$C$6&lt;0,0,CO609-$C$6)))</f>
        <v>Compléter la part variable</v>
      </c>
      <c r="CQ609" s="192" t="str">
        <f t="shared" si="265"/>
        <v>Date signature contrat absente ou non conforme</v>
      </c>
      <c r="CR609" s="24"/>
      <c r="CS609" s="29"/>
      <c r="CT609" s="61" t="str">
        <f t="shared" si="278"/>
        <v>Compléter la colonne M</v>
      </c>
      <c r="CU609" s="62"/>
      <c r="CV609" s="29"/>
      <c r="CW609" s="205" t="str">
        <f>IF($M609="","Compléter la colonne M",IF(CU609="","Compléter la part variable",IF($M609=Données!$I$3,CU609,IF(AND($M609=Données!$I$2,CV609=""),"Compléter la colonne précédente",IF(CU609-CV609&lt;=0,0,IF(CV609&gt;=144.44,CU609-144.44,CU609-CV609))))))</f>
        <v>Compléter la colonne M</v>
      </c>
      <c r="CX609" s="197" t="str">
        <f>IF(CU609="","Compléter la part variable",IF(AND($M609=Données!$I$2,CV609=""),"Compléter mont. unit. versé pour le BTE",IF(CW609-$C$6&lt;0,0,CW609-$C$6)))</f>
        <v>Compléter la part variable</v>
      </c>
      <c r="CY609" s="192" t="str">
        <f t="shared" si="266"/>
        <v>Date signature contrat absente ou non conforme</v>
      </c>
      <c r="CZ609" s="24"/>
      <c r="DA609" s="29"/>
      <c r="DB609" s="61" t="str">
        <f t="shared" si="279"/>
        <v>Compléter la colonne M</v>
      </c>
      <c r="DC609" s="62"/>
      <c r="DD609" s="29"/>
      <c r="DE609" s="205" t="str">
        <f>IF($M609="","Compléter la colonne M",IF(DC609="","Compléter la part variable",IF($M609=Données!$I$3,DC609,IF(AND($M609=Données!$I$2,DD609=""),"Compléter la colonne précédente",IF(DC609-DD609&lt;=0,0,IF(DD609&gt;=144.44,DC609-144.44,DC609-DD609))))))</f>
        <v>Compléter la colonne M</v>
      </c>
      <c r="DF609" s="197" t="str">
        <f>IF(DC609="","Compléter la part variable",IF(AND($M609=Données!$I$2,DD609=""),"Compléter mont. unit. versé pour le BTE",IF(DE609-$C$6&lt;0,0,DE609-$C$6)))</f>
        <v>Compléter la part variable</v>
      </c>
      <c r="DG609" s="192" t="str">
        <f t="shared" si="267"/>
        <v>Date signature contrat absente ou non conforme</v>
      </c>
      <c r="DH609" s="106" t="str">
        <f t="shared" si="254"/>
        <v>Remplir les colonnes M,N, Q et P</v>
      </c>
      <c r="DI609" s="153" t="str">
        <f t="shared" si="255"/>
        <v>Remplir les colonnes M, N, Q et P</v>
      </c>
      <c r="DJ609" s="28" t="str">
        <f t="shared" si="256"/>
        <v>Remplir les colonnes M, N, Q et P</v>
      </c>
      <c r="DK609"/>
      <c r="DL609"/>
    </row>
    <row r="610" spans="1:116" x14ac:dyDescent="0.3">
      <c r="A610" s="132"/>
      <c r="B610" s="165"/>
      <c r="C610" s="43"/>
      <c r="D610" s="43"/>
      <c r="E610" s="43"/>
      <c r="F610" s="43"/>
      <c r="G610" s="133"/>
      <c r="H610" s="59"/>
      <c r="I610" s="29"/>
      <c r="J610" s="167"/>
      <c r="K610" s="167"/>
      <c r="L610" s="168"/>
      <c r="M610" s="141"/>
      <c r="N610" s="119"/>
      <c r="O610" s="69"/>
      <c r="P610" s="69"/>
      <c r="Q610" s="145"/>
      <c r="R610" s="24"/>
      <c r="S610" s="29"/>
      <c r="T610" s="61" t="str">
        <f t="shared" si="268"/>
        <v>Compléter la colonne M</v>
      </c>
      <c r="U610" s="62"/>
      <c r="V610" s="103" t="str">
        <f t="shared" si="252"/>
        <v>Compléter la colonne précédente</v>
      </c>
      <c r="W610" s="192" t="str">
        <f t="shared" si="253"/>
        <v>Date signature contrat absente ou non conforme</v>
      </c>
      <c r="X610" s="24"/>
      <c r="Y610" s="29"/>
      <c r="Z610" s="61" t="str">
        <f t="shared" si="269"/>
        <v>Compléter la colonne M</v>
      </c>
      <c r="AA610" s="62"/>
      <c r="AB610" s="29"/>
      <c r="AC610" s="205" t="str">
        <f>IF($M610="","Compléter la colonne M",IF(AA610="","Compléter la part variable",IF($M610=Données!$I$3,AA610,IF(AND($M610=Données!$I$2,AB610=""),"Compléter la colonne précédente",IF(AA610-AB610&lt;=0,0,IF(AB610&gt;=144.44,AA610-144.44,AA610-AB610))))))</f>
        <v>Compléter la colonne M</v>
      </c>
      <c r="AD610" s="197" t="str">
        <f>IF(AA610="","Compléter la part variable",IF(AND($M610=Données!$I$2,AB610=""),"Compléter mont. unit. versé pour le BTE",IF(AC610-$C$6&lt;0,0,AC610-$C$6)))</f>
        <v>Compléter la part variable</v>
      </c>
      <c r="AE610" s="192" t="str">
        <f t="shared" si="257"/>
        <v>Date signature contrat absente ou non conforme</v>
      </c>
      <c r="AF610" s="24"/>
      <c r="AG610" s="29"/>
      <c r="AH610" s="61" t="str">
        <f t="shared" si="270"/>
        <v>Compléter la colonne M</v>
      </c>
      <c r="AI610" s="62"/>
      <c r="AJ610" s="29"/>
      <c r="AK610" s="205" t="str">
        <f>IF($M610="","Compléter la colonne M",IF(AI610="","Compléter la part variable",IF($M610=Données!$I$3,AI610,IF(AND($M610=Données!$I$2,AJ610=""),"Compléter la colonne précédente",IF(AI610-AJ610&lt;=0,0,IF(AJ610&gt;=144.44,AI610-144.44,AI610-AJ610))))))</f>
        <v>Compléter la colonne M</v>
      </c>
      <c r="AL610" s="197" t="str">
        <f>IF(AI610="","Compléter la part variable",IF(AND($M610=Données!$I$2,AJ610=""),"Compléter mont. unit. versé pour le BTE",IF(AK610-$C$6&lt;0,0,AK610-$C$6)))</f>
        <v>Compléter la part variable</v>
      </c>
      <c r="AM610" s="192" t="str">
        <f t="shared" si="258"/>
        <v>Date signature contrat absente ou non conforme</v>
      </c>
      <c r="AN610" s="24"/>
      <c r="AO610" s="29"/>
      <c r="AP610" s="61" t="str">
        <f t="shared" si="271"/>
        <v>Compléter la colonne M</v>
      </c>
      <c r="AQ610" s="62"/>
      <c r="AR610" s="29"/>
      <c r="AS610" s="205" t="str">
        <f>IF($M610="","Compléter la colonne M",IF(AQ610="","Compléter la part variable",IF($M610=Données!$I$3,AQ610,IF(AND($M610=Données!$I$2,AR610=""),"Compléter la colonne précédente",IF(AQ610-AR610&lt;=0,0,IF(AR610&gt;=144.44,AQ610-144.44,AQ610-AR610))))))</f>
        <v>Compléter la colonne M</v>
      </c>
      <c r="AT610" s="197" t="str">
        <f>IF(AQ610="","Compléter la part variable",IF(AND($M610=Données!$I$2,AR610=""),"Compléter mont. unit. versé pour le BTE",IF(AS610-$C$6&lt;0,0,AS610-$C$6)))</f>
        <v>Compléter la part variable</v>
      </c>
      <c r="AU610" s="192" t="str">
        <f t="shared" si="259"/>
        <v>Date signature contrat absente ou non conforme</v>
      </c>
      <c r="AV610" s="24"/>
      <c r="AW610" s="29"/>
      <c r="AX610" s="61" t="str">
        <f t="shared" si="272"/>
        <v>Compléter la colonne M</v>
      </c>
      <c r="AY610" s="62"/>
      <c r="AZ610" s="29"/>
      <c r="BA610" s="205" t="str">
        <f>IF($M610="","Compléter la colonne M",IF(AY610="","Compléter la part variable",IF($M610=Données!$I$3,AY610,IF(AND($M610=Données!$I$2,AZ610=""),"Compléter la colonne précédente",IF(AY610-AZ610&lt;=0,0,IF(AZ610&gt;=144.44,AY610-144.44,AY610-AZ610))))))</f>
        <v>Compléter la colonne M</v>
      </c>
      <c r="BB610" s="197" t="str">
        <f>IF(AY610="","Compléter la part variable",IF(AND($M610=Données!$I$2,AZ610=""),"Compléter mont. unit. versé pour le BTE",IF(BA610-$C$6&lt;0,0,BA610-$C$6)))</f>
        <v>Compléter la part variable</v>
      </c>
      <c r="BC610" s="192" t="str">
        <f t="shared" si="260"/>
        <v>Date signature contrat absente ou non conforme</v>
      </c>
      <c r="BD610" s="24"/>
      <c r="BE610" s="29"/>
      <c r="BF610" s="61" t="str">
        <f t="shared" si="273"/>
        <v>Compléter la colonne M</v>
      </c>
      <c r="BG610" s="62"/>
      <c r="BH610" s="29"/>
      <c r="BI610" s="205" t="str">
        <f>IF($M610="","Compléter la colonne M",IF(BG610="","Compléter la part variable",IF($M610=Données!$I$3,BG610,IF(AND($M610=Données!$I$2,BH610=""),"Compléter la colonne précédente",IF(BG610-BH610&lt;=0,0,IF(BH610&gt;=144.44,BG610-144.44,BG610-BH610))))))</f>
        <v>Compléter la colonne M</v>
      </c>
      <c r="BJ610" s="197" t="str">
        <f>IF(BG610="","Compléter la part variable",IF(AND($M610=Données!$I$2,BH610=""),"Compléter mont. unit. versé pour le BTE",IF(BI610-$C$6&lt;0,0,BI610-$C$6)))</f>
        <v>Compléter la part variable</v>
      </c>
      <c r="BK610" s="192" t="str">
        <f t="shared" si="261"/>
        <v>Date signature contrat absente ou non conforme</v>
      </c>
      <c r="BL610" s="24"/>
      <c r="BM610" s="29"/>
      <c r="BN610" s="61" t="str">
        <f t="shared" si="274"/>
        <v>Compléter la colonne M</v>
      </c>
      <c r="BO610" s="62"/>
      <c r="BP610" s="29"/>
      <c r="BQ610" s="205" t="str">
        <f>IF($M610="","Compléter la colonne M",IF(BO610="","Compléter la part variable",IF($M610=Données!$I$3,BO610,IF(AND($M610=Données!$I$2,BP610=""),"Compléter la colonne précédente",IF(BO610-BP610&lt;=0,0,IF(BP610&gt;=144.44,BO610-144.44,BO610-BP610))))))</f>
        <v>Compléter la colonne M</v>
      </c>
      <c r="BR610" s="197" t="str">
        <f>IF(BO610="","Compléter la part variable",IF(AND($M610=Données!$I$2,BP610=""),"Compléter mont. unit. versé pour le BTE",IF(BQ610-$C$6&lt;0,0,BQ610-$C$6)))</f>
        <v>Compléter la part variable</v>
      </c>
      <c r="BS610" s="192" t="str">
        <f t="shared" si="262"/>
        <v>Date signature contrat absente ou non conforme</v>
      </c>
      <c r="BT610" s="24"/>
      <c r="BU610" s="29"/>
      <c r="BV610" s="61" t="str">
        <f t="shared" si="275"/>
        <v>Compléter la colonne M</v>
      </c>
      <c r="BW610" s="62"/>
      <c r="BX610" s="29"/>
      <c r="BY610" s="205" t="str">
        <f>IF($M610="","Compléter la colonne M",IF(BW610="","Compléter la part variable",IF($M610=Données!$I$3,BW610,IF(AND($M610=Données!$I$2,BX610=""),"Compléter la colonne précédente",IF(BW610-BX610&lt;=0,0,IF(BX610&gt;=144.44,BW610-144.44,BW610-BX610))))))</f>
        <v>Compléter la colonne M</v>
      </c>
      <c r="BZ610" s="197" t="str">
        <f>IF(BW610="","Compléter la part variable",IF(AND($M610=Données!$I$2,BX610=""),"Compléter mont. unit. versé pour le BTE",IF(BY610-$C$6&lt;0,0,BY610-$C$6)))</f>
        <v>Compléter la part variable</v>
      </c>
      <c r="CA610" s="192" t="str">
        <f t="shared" si="263"/>
        <v>Date signature contrat absente ou non conforme</v>
      </c>
      <c r="CB610" s="24"/>
      <c r="CC610" s="29"/>
      <c r="CD610" s="61" t="str">
        <f t="shared" si="276"/>
        <v>Compléter la colonne M</v>
      </c>
      <c r="CE610" s="62"/>
      <c r="CF610" s="29"/>
      <c r="CG610" s="205" t="str">
        <f>IF($M610="","Compléter la colonne M",IF(CE610="","Compléter la part variable",IF($M610=Données!$I$3,CE610,IF(AND($M610=Données!$I$2,CF610=""),"Compléter la colonne précédente",IF(CE610-CF610&lt;=0,0,IF(CF610&gt;=144.44,CE610-144.44,CE610-CF610))))))</f>
        <v>Compléter la colonne M</v>
      </c>
      <c r="CH610" s="197" t="str">
        <f>IF(CE610="","Compléter la part variable",IF(AND($M610=Données!$I$2,CF610=""),"Compléter mont. unit. versé pour le BTE",IF(CG610-$C$6&lt;0,0,CG610-$C$6)))</f>
        <v>Compléter la part variable</v>
      </c>
      <c r="CI610" s="192" t="str">
        <f t="shared" si="264"/>
        <v>Date signature contrat absente ou non conforme</v>
      </c>
      <c r="CJ610" s="24"/>
      <c r="CK610" s="29"/>
      <c r="CL610" s="61" t="str">
        <f t="shared" si="277"/>
        <v>Compléter la colonne M</v>
      </c>
      <c r="CM610" s="62"/>
      <c r="CN610" s="29"/>
      <c r="CO610" s="205" t="str">
        <f>IF($M610="","Compléter la colonne M",IF(CM610="","Compléter la part variable",IF($M610=Données!$I$3,CM610,IF(AND($M610=Données!$I$2,CN610=""),"Compléter la colonne précédente",IF(CM610-CN610&lt;=0,0,IF(CN610&gt;=144.44,CM610-144.44,CM610-CN610))))))</f>
        <v>Compléter la colonne M</v>
      </c>
      <c r="CP610" s="197" t="str">
        <f>IF(CM610="","Compléter la part variable",IF(AND($M610=Données!$I$2,CN610=""),"Compléter mont. unit. versé pour le BTE",IF(CO610-$C$6&lt;0,0,CO610-$C$6)))</f>
        <v>Compléter la part variable</v>
      </c>
      <c r="CQ610" s="192" t="str">
        <f t="shared" si="265"/>
        <v>Date signature contrat absente ou non conforme</v>
      </c>
      <c r="CR610" s="24"/>
      <c r="CS610" s="29"/>
      <c r="CT610" s="61" t="str">
        <f t="shared" si="278"/>
        <v>Compléter la colonne M</v>
      </c>
      <c r="CU610" s="62"/>
      <c r="CV610" s="29"/>
      <c r="CW610" s="205" t="str">
        <f>IF($M610="","Compléter la colonne M",IF(CU610="","Compléter la part variable",IF($M610=Données!$I$3,CU610,IF(AND($M610=Données!$I$2,CV610=""),"Compléter la colonne précédente",IF(CU610-CV610&lt;=0,0,IF(CV610&gt;=144.44,CU610-144.44,CU610-CV610))))))</f>
        <v>Compléter la colonne M</v>
      </c>
      <c r="CX610" s="197" t="str">
        <f>IF(CU610="","Compléter la part variable",IF(AND($M610=Données!$I$2,CV610=""),"Compléter mont. unit. versé pour le BTE",IF(CW610-$C$6&lt;0,0,CW610-$C$6)))</f>
        <v>Compléter la part variable</v>
      </c>
      <c r="CY610" s="192" t="str">
        <f t="shared" si="266"/>
        <v>Date signature contrat absente ou non conforme</v>
      </c>
      <c r="CZ610" s="24"/>
      <c r="DA610" s="29"/>
      <c r="DB610" s="61" t="str">
        <f t="shared" si="279"/>
        <v>Compléter la colonne M</v>
      </c>
      <c r="DC610" s="62"/>
      <c r="DD610" s="29"/>
      <c r="DE610" s="205" t="str">
        <f>IF($M610="","Compléter la colonne M",IF(DC610="","Compléter la part variable",IF($M610=Données!$I$3,DC610,IF(AND($M610=Données!$I$2,DD610=""),"Compléter la colonne précédente",IF(DC610-DD610&lt;=0,0,IF(DD610&gt;=144.44,DC610-144.44,DC610-DD610))))))</f>
        <v>Compléter la colonne M</v>
      </c>
      <c r="DF610" s="197" t="str">
        <f>IF(DC610="","Compléter la part variable",IF(AND($M610=Données!$I$2,DD610=""),"Compléter mont. unit. versé pour le BTE",IF(DE610-$C$6&lt;0,0,DE610-$C$6)))</f>
        <v>Compléter la part variable</v>
      </c>
      <c r="DG610" s="192" t="str">
        <f t="shared" si="267"/>
        <v>Date signature contrat absente ou non conforme</v>
      </c>
      <c r="DH610" s="106" t="str">
        <f t="shared" si="254"/>
        <v>Remplir les colonnes M,N, Q et P</v>
      </c>
      <c r="DI610" s="153" t="str">
        <f t="shared" si="255"/>
        <v>Remplir les colonnes M, N, Q et P</v>
      </c>
      <c r="DJ610" s="28" t="str">
        <f t="shared" si="256"/>
        <v>Remplir les colonnes M, N, Q et P</v>
      </c>
      <c r="DK610"/>
      <c r="DL610"/>
    </row>
    <row r="611" spans="1:116" x14ac:dyDescent="0.3">
      <c r="A611" s="132"/>
      <c r="B611" s="165"/>
      <c r="C611" s="43"/>
      <c r="D611" s="43"/>
      <c r="E611" s="43"/>
      <c r="F611" s="43"/>
      <c r="G611" s="133"/>
      <c r="H611" s="59"/>
      <c r="I611" s="29"/>
      <c r="J611" s="167"/>
      <c r="K611" s="167"/>
      <c r="L611" s="168"/>
      <c r="M611" s="141"/>
      <c r="N611" s="119"/>
      <c r="O611" s="69"/>
      <c r="P611" s="69"/>
      <c r="Q611" s="145"/>
      <c r="R611" s="24"/>
      <c r="S611" s="29"/>
      <c r="T611" s="61" t="str">
        <f t="shared" si="268"/>
        <v>Compléter la colonne M</v>
      </c>
      <c r="U611" s="62"/>
      <c r="V611" s="103" t="str">
        <f t="shared" si="252"/>
        <v>Compléter la colonne précédente</v>
      </c>
      <c r="W611" s="192" t="str">
        <f t="shared" si="253"/>
        <v>Date signature contrat absente ou non conforme</v>
      </c>
      <c r="X611" s="24"/>
      <c r="Y611" s="29"/>
      <c r="Z611" s="61" t="str">
        <f t="shared" si="269"/>
        <v>Compléter la colonne M</v>
      </c>
      <c r="AA611" s="62"/>
      <c r="AB611" s="29"/>
      <c r="AC611" s="205" t="str">
        <f>IF($M611="","Compléter la colonne M",IF(AA611="","Compléter la part variable",IF($M611=Données!$I$3,AA611,IF(AND($M611=Données!$I$2,AB611=""),"Compléter la colonne précédente",IF(AA611-AB611&lt;=0,0,IF(AB611&gt;=144.44,AA611-144.44,AA611-AB611))))))</f>
        <v>Compléter la colonne M</v>
      </c>
      <c r="AD611" s="197" t="str">
        <f>IF(AA611="","Compléter la part variable",IF(AND($M611=Données!$I$2,AB611=""),"Compléter mont. unit. versé pour le BTE",IF(AC611-$C$6&lt;0,0,AC611-$C$6)))</f>
        <v>Compléter la part variable</v>
      </c>
      <c r="AE611" s="192" t="str">
        <f t="shared" si="257"/>
        <v>Date signature contrat absente ou non conforme</v>
      </c>
      <c r="AF611" s="24"/>
      <c r="AG611" s="29"/>
      <c r="AH611" s="61" t="str">
        <f t="shared" si="270"/>
        <v>Compléter la colonne M</v>
      </c>
      <c r="AI611" s="62"/>
      <c r="AJ611" s="29"/>
      <c r="AK611" s="205" t="str">
        <f>IF($M611="","Compléter la colonne M",IF(AI611="","Compléter la part variable",IF($M611=Données!$I$3,AI611,IF(AND($M611=Données!$I$2,AJ611=""),"Compléter la colonne précédente",IF(AI611-AJ611&lt;=0,0,IF(AJ611&gt;=144.44,AI611-144.44,AI611-AJ611))))))</f>
        <v>Compléter la colonne M</v>
      </c>
      <c r="AL611" s="197" t="str">
        <f>IF(AI611="","Compléter la part variable",IF(AND($M611=Données!$I$2,AJ611=""),"Compléter mont. unit. versé pour le BTE",IF(AK611-$C$6&lt;0,0,AK611-$C$6)))</f>
        <v>Compléter la part variable</v>
      </c>
      <c r="AM611" s="192" t="str">
        <f t="shared" si="258"/>
        <v>Date signature contrat absente ou non conforme</v>
      </c>
      <c r="AN611" s="24"/>
      <c r="AO611" s="29"/>
      <c r="AP611" s="61" t="str">
        <f t="shared" si="271"/>
        <v>Compléter la colonne M</v>
      </c>
      <c r="AQ611" s="62"/>
      <c r="AR611" s="29"/>
      <c r="AS611" s="205" t="str">
        <f>IF($M611="","Compléter la colonne M",IF(AQ611="","Compléter la part variable",IF($M611=Données!$I$3,AQ611,IF(AND($M611=Données!$I$2,AR611=""),"Compléter la colonne précédente",IF(AQ611-AR611&lt;=0,0,IF(AR611&gt;=144.44,AQ611-144.44,AQ611-AR611))))))</f>
        <v>Compléter la colonne M</v>
      </c>
      <c r="AT611" s="197" t="str">
        <f>IF(AQ611="","Compléter la part variable",IF(AND($M611=Données!$I$2,AR611=""),"Compléter mont. unit. versé pour le BTE",IF(AS611-$C$6&lt;0,0,AS611-$C$6)))</f>
        <v>Compléter la part variable</v>
      </c>
      <c r="AU611" s="192" t="str">
        <f t="shared" si="259"/>
        <v>Date signature contrat absente ou non conforme</v>
      </c>
      <c r="AV611" s="24"/>
      <c r="AW611" s="29"/>
      <c r="AX611" s="61" t="str">
        <f t="shared" si="272"/>
        <v>Compléter la colonne M</v>
      </c>
      <c r="AY611" s="62"/>
      <c r="AZ611" s="29"/>
      <c r="BA611" s="205" t="str">
        <f>IF($M611="","Compléter la colonne M",IF(AY611="","Compléter la part variable",IF($M611=Données!$I$3,AY611,IF(AND($M611=Données!$I$2,AZ611=""),"Compléter la colonne précédente",IF(AY611-AZ611&lt;=0,0,IF(AZ611&gt;=144.44,AY611-144.44,AY611-AZ611))))))</f>
        <v>Compléter la colonne M</v>
      </c>
      <c r="BB611" s="197" t="str">
        <f>IF(AY611="","Compléter la part variable",IF(AND($M611=Données!$I$2,AZ611=""),"Compléter mont. unit. versé pour le BTE",IF(BA611-$C$6&lt;0,0,BA611-$C$6)))</f>
        <v>Compléter la part variable</v>
      </c>
      <c r="BC611" s="192" t="str">
        <f t="shared" si="260"/>
        <v>Date signature contrat absente ou non conforme</v>
      </c>
      <c r="BD611" s="24"/>
      <c r="BE611" s="29"/>
      <c r="BF611" s="61" t="str">
        <f t="shared" si="273"/>
        <v>Compléter la colonne M</v>
      </c>
      <c r="BG611" s="62"/>
      <c r="BH611" s="29"/>
      <c r="BI611" s="205" t="str">
        <f>IF($M611="","Compléter la colonne M",IF(BG611="","Compléter la part variable",IF($M611=Données!$I$3,BG611,IF(AND($M611=Données!$I$2,BH611=""),"Compléter la colonne précédente",IF(BG611-BH611&lt;=0,0,IF(BH611&gt;=144.44,BG611-144.44,BG611-BH611))))))</f>
        <v>Compléter la colonne M</v>
      </c>
      <c r="BJ611" s="197" t="str">
        <f>IF(BG611="","Compléter la part variable",IF(AND($M611=Données!$I$2,BH611=""),"Compléter mont. unit. versé pour le BTE",IF(BI611-$C$6&lt;0,0,BI611-$C$6)))</f>
        <v>Compléter la part variable</v>
      </c>
      <c r="BK611" s="192" t="str">
        <f t="shared" si="261"/>
        <v>Date signature contrat absente ou non conforme</v>
      </c>
      <c r="BL611" s="24"/>
      <c r="BM611" s="29"/>
      <c r="BN611" s="61" t="str">
        <f t="shared" si="274"/>
        <v>Compléter la colonne M</v>
      </c>
      <c r="BO611" s="62"/>
      <c r="BP611" s="29"/>
      <c r="BQ611" s="205" t="str">
        <f>IF($M611="","Compléter la colonne M",IF(BO611="","Compléter la part variable",IF($M611=Données!$I$3,BO611,IF(AND($M611=Données!$I$2,BP611=""),"Compléter la colonne précédente",IF(BO611-BP611&lt;=0,0,IF(BP611&gt;=144.44,BO611-144.44,BO611-BP611))))))</f>
        <v>Compléter la colonne M</v>
      </c>
      <c r="BR611" s="197" t="str">
        <f>IF(BO611="","Compléter la part variable",IF(AND($M611=Données!$I$2,BP611=""),"Compléter mont. unit. versé pour le BTE",IF(BQ611-$C$6&lt;0,0,BQ611-$C$6)))</f>
        <v>Compléter la part variable</v>
      </c>
      <c r="BS611" s="192" t="str">
        <f t="shared" si="262"/>
        <v>Date signature contrat absente ou non conforme</v>
      </c>
      <c r="BT611" s="24"/>
      <c r="BU611" s="29"/>
      <c r="BV611" s="61" t="str">
        <f t="shared" si="275"/>
        <v>Compléter la colonne M</v>
      </c>
      <c r="BW611" s="62"/>
      <c r="BX611" s="29"/>
      <c r="BY611" s="205" t="str">
        <f>IF($M611="","Compléter la colonne M",IF(BW611="","Compléter la part variable",IF($M611=Données!$I$3,BW611,IF(AND($M611=Données!$I$2,BX611=""),"Compléter la colonne précédente",IF(BW611-BX611&lt;=0,0,IF(BX611&gt;=144.44,BW611-144.44,BW611-BX611))))))</f>
        <v>Compléter la colonne M</v>
      </c>
      <c r="BZ611" s="197" t="str">
        <f>IF(BW611="","Compléter la part variable",IF(AND($M611=Données!$I$2,BX611=""),"Compléter mont. unit. versé pour le BTE",IF(BY611-$C$6&lt;0,0,BY611-$C$6)))</f>
        <v>Compléter la part variable</v>
      </c>
      <c r="CA611" s="192" t="str">
        <f t="shared" si="263"/>
        <v>Date signature contrat absente ou non conforme</v>
      </c>
      <c r="CB611" s="24"/>
      <c r="CC611" s="29"/>
      <c r="CD611" s="61" t="str">
        <f t="shared" si="276"/>
        <v>Compléter la colonne M</v>
      </c>
      <c r="CE611" s="62"/>
      <c r="CF611" s="29"/>
      <c r="CG611" s="205" t="str">
        <f>IF($M611="","Compléter la colonne M",IF(CE611="","Compléter la part variable",IF($M611=Données!$I$3,CE611,IF(AND($M611=Données!$I$2,CF611=""),"Compléter la colonne précédente",IF(CE611-CF611&lt;=0,0,IF(CF611&gt;=144.44,CE611-144.44,CE611-CF611))))))</f>
        <v>Compléter la colonne M</v>
      </c>
      <c r="CH611" s="197" t="str">
        <f>IF(CE611="","Compléter la part variable",IF(AND($M611=Données!$I$2,CF611=""),"Compléter mont. unit. versé pour le BTE",IF(CG611-$C$6&lt;0,0,CG611-$C$6)))</f>
        <v>Compléter la part variable</v>
      </c>
      <c r="CI611" s="192" t="str">
        <f t="shared" si="264"/>
        <v>Date signature contrat absente ou non conforme</v>
      </c>
      <c r="CJ611" s="24"/>
      <c r="CK611" s="29"/>
      <c r="CL611" s="61" t="str">
        <f t="shared" si="277"/>
        <v>Compléter la colonne M</v>
      </c>
      <c r="CM611" s="62"/>
      <c r="CN611" s="29"/>
      <c r="CO611" s="205" t="str">
        <f>IF($M611="","Compléter la colonne M",IF(CM611="","Compléter la part variable",IF($M611=Données!$I$3,CM611,IF(AND($M611=Données!$I$2,CN611=""),"Compléter la colonne précédente",IF(CM611-CN611&lt;=0,0,IF(CN611&gt;=144.44,CM611-144.44,CM611-CN611))))))</f>
        <v>Compléter la colonne M</v>
      </c>
      <c r="CP611" s="197" t="str">
        <f>IF(CM611="","Compléter la part variable",IF(AND($M611=Données!$I$2,CN611=""),"Compléter mont. unit. versé pour le BTE",IF(CO611-$C$6&lt;0,0,CO611-$C$6)))</f>
        <v>Compléter la part variable</v>
      </c>
      <c r="CQ611" s="192" t="str">
        <f t="shared" si="265"/>
        <v>Date signature contrat absente ou non conforme</v>
      </c>
      <c r="CR611" s="24"/>
      <c r="CS611" s="29"/>
      <c r="CT611" s="61" t="str">
        <f t="shared" si="278"/>
        <v>Compléter la colonne M</v>
      </c>
      <c r="CU611" s="62"/>
      <c r="CV611" s="29"/>
      <c r="CW611" s="205" t="str">
        <f>IF($M611="","Compléter la colonne M",IF(CU611="","Compléter la part variable",IF($M611=Données!$I$3,CU611,IF(AND($M611=Données!$I$2,CV611=""),"Compléter la colonne précédente",IF(CU611-CV611&lt;=0,0,IF(CV611&gt;=144.44,CU611-144.44,CU611-CV611))))))</f>
        <v>Compléter la colonne M</v>
      </c>
      <c r="CX611" s="197" t="str">
        <f>IF(CU611="","Compléter la part variable",IF(AND($M611=Données!$I$2,CV611=""),"Compléter mont. unit. versé pour le BTE",IF(CW611-$C$6&lt;0,0,CW611-$C$6)))</f>
        <v>Compléter la part variable</v>
      </c>
      <c r="CY611" s="192" t="str">
        <f t="shared" si="266"/>
        <v>Date signature contrat absente ou non conforme</v>
      </c>
      <c r="CZ611" s="24"/>
      <c r="DA611" s="29"/>
      <c r="DB611" s="61" t="str">
        <f t="shared" si="279"/>
        <v>Compléter la colonne M</v>
      </c>
      <c r="DC611" s="62"/>
      <c r="DD611" s="29"/>
      <c r="DE611" s="205" t="str">
        <f>IF($M611="","Compléter la colonne M",IF(DC611="","Compléter la part variable",IF($M611=Données!$I$3,DC611,IF(AND($M611=Données!$I$2,DD611=""),"Compléter la colonne précédente",IF(DC611-DD611&lt;=0,0,IF(DD611&gt;=144.44,DC611-144.44,DC611-DD611))))))</f>
        <v>Compléter la colonne M</v>
      </c>
      <c r="DF611" s="197" t="str">
        <f>IF(DC611="","Compléter la part variable",IF(AND($M611=Données!$I$2,DD611=""),"Compléter mont. unit. versé pour le BTE",IF(DE611-$C$6&lt;0,0,DE611-$C$6)))</f>
        <v>Compléter la part variable</v>
      </c>
      <c r="DG611" s="192" t="str">
        <f t="shared" si="267"/>
        <v>Date signature contrat absente ou non conforme</v>
      </c>
      <c r="DH611" s="106" t="str">
        <f t="shared" si="254"/>
        <v>Remplir les colonnes M,N, Q et P</v>
      </c>
      <c r="DI611" s="153" t="str">
        <f t="shared" si="255"/>
        <v>Remplir les colonnes M, N, Q et P</v>
      </c>
      <c r="DJ611" s="28" t="str">
        <f t="shared" si="256"/>
        <v>Remplir les colonnes M, N, Q et P</v>
      </c>
      <c r="DK611"/>
      <c r="DL611"/>
    </row>
    <row r="612" spans="1:116" x14ac:dyDescent="0.3">
      <c r="A612" s="132"/>
      <c r="B612" s="165"/>
      <c r="C612" s="43"/>
      <c r="D612" s="43"/>
      <c r="E612" s="43"/>
      <c r="F612" s="43"/>
      <c r="G612" s="133"/>
      <c r="H612" s="59"/>
      <c r="I612" s="29"/>
      <c r="J612" s="167"/>
      <c r="K612" s="167"/>
      <c r="L612" s="168"/>
      <c r="M612" s="141"/>
      <c r="N612" s="119"/>
      <c r="O612" s="69"/>
      <c r="P612" s="69"/>
      <c r="Q612" s="145"/>
      <c r="R612" s="24"/>
      <c r="S612" s="29"/>
      <c r="T612" s="61" t="str">
        <f t="shared" si="268"/>
        <v>Compléter la colonne M</v>
      </c>
      <c r="U612" s="62"/>
      <c r="V612" s="103" t="str">
        <f t="shared" si="252"/>
        <v>Compléter la colonne précédente</v>
      </c>
      <c r="W612" s="192" t="str">
        <f t="shared" si="253"/>
        <v>Date signature contrat absente ou non conforme</v>
      </c>
      <c r="X612" s="24"/>
      <c r="Y612" s="29"/>
      <c r="Z612" s="61" t="str">
        <f t="shared" si="269"/>
        <v>Compléter la colonne M</v>
      </c>
      <c r="AA612" s="62"/>
      <c r="AB612" s="29"/>
      <c r="AC612" s="205" t="str">
        <f>IF($M612="","Compléter la colonne M",IF(AA612="","Compléter la part variable",IF($M612=Données!$I$3,AA612,IF(AND($M612=Données!$I$2,AB612=""),"Compléter la colonne précédente",IF(AA612-AB612&lt;=0,0,IF(AB612&gt;=144.44,AA612-144.44,AA612-AB612))))))</f>
        <v>Compléter la colonne M</v>
      </c>
      <c r="AD612" s="197" t="str">
        <f>IF(AA612="","Compléter la part variable",IF(AND($M612=Données!$I$2,AB612=""),"Compléter mont. unit. versé pour le BTE",IF(AC612-$C$6&lt;0,0,AC612-$C$6)))</f>
        <v>Compléter la part variable</v>
      </c>
      <c r="AE612" s="192" t="str">
        <f t="shared" si="257"/>
        <v>Date signature contrat absente ou non conforme</v>
      </c>
      <c r="AF612" s="24"/>
      <c r="AG612" s="29"/>
      <c r="AH612" s="61" t="str">
        <f t="shared" si="270"/>
        <v>Compléter la colonne M</v>
      </c>
      <c r="AI612" s="62"/>
      <c r="AJ612" s="29"/>
      <c r="AK612" s="205" t="str">
        <f>IF($M612="","Compléter la colonne M",IF(AI612="","Compléter la part variable",IF($M612=Données!$I$3,AI612,IF(AND($M612=Données!$I$2,AJ612=""),"Compléter la colonne précédente",IF(AI612-AJ612&lt;=0,0,IF(AJ612&gt;=144.44,AI612-144.44,AI612-AJ612))))))</f>
        <v>Compléter la colonne M</v>
      </c>
      <c r="AL612" s="197" t="str">
        <f>IF(AI612="","Compléter la part variable",IF(AND($M612=Données!$I$2,AJ612=""),"Compléter mont. unit. versé pour le BTE",IF(AK612-$C$6&lt;0,0,AK612-$C$6)))</f>
        <v>Compléter la part variable</v>
      </c>
      <c r="AM612" s="192" t="str">
        <f t="shared" si="258"/>
        <v>Date signature contrat absente ou non conforme</v>
      </c>
      <c r="AN612" s="24"/>
      <c r="AO612" s="29"/>
      <c r="AP612" s="61" t="str">
        <f t="shared" si="271"/>
        <v>Compléter la colonne M</v>
      </c>
      <c r="AQ612" s="62"/>
      <c r="AR612" s="29"/>
      <c r="AS612" s="205" t="str">
        <f>IF($M612="","Compléter la colonne M",IF(AQ612="","Compléter la part variable",IF($M612=Données!$I$3,AQ612,IF(AND($M612=Données!$I$2,AR612=""),"Compléter la colonne précédente",IF(AQ612-AR612&lt;=0,0,IF(AR612&gt;=144.44,AQ612-144.44,AQ612-AR612))))))</f>
        <v>Compléter la colonne M</v>
      </c>
      <c r="AT612" s="197" t="str">
        <f>IF(AQ612="","Compléter la part variable",IF(AND($M612=Données!$I$2,AR612=""),"Compléter mont. unit. versé pour le BTE",IF(AS612-$C$6&lt;0,0,AS612-$C$6)))</f>
        <v>Compléter la part variable</v>
      </c>
      <c r="AU612" s="192" t="str">
        <f t="shared" si="259"/>
        <v>Date signature contrat absente ou non conforme</v>
      </c>
      <c r="AV612" s="24"/>
      <c r="AW612" s="29"/>
      <c r="AX612" s="61" t="str">
        <f t="shared" si="272"/>
        <v>Compléter la colonne M</v>
      </c>
      <c r="AY612" s="62"/>
      <c r="AZ612" s="29"/>
      <c r="BA612" s="205" t="str">
        <f>IF($M612="","Compléter la colonne M",IF(AY612="","Compléter la part variable",IF($M612=Données!$I$3,AY612,IF(AND($M612=Données!$I$2,AZ612=""),"Compléter la colonne précédente",IF(AY612-AZ612&lt;=0,0,IF(AZ612&gt;=144.44,AY612-144.44,AY612-AZ612))))))</f>
        <v>Compléter la colonne M</v>
      </c>
      <c r="BB612" s="197" t="str">
        <f>IF(AY612="","Compléter la part variable",IF(AND($M612=Données!$I$2,AZ612=""),"Compléter mont. unit. versé pour le BTE",IF(BA612-$C$6&lt;0,0,BA612-$C$6)))</f>
        <v>Compléter la part variable</v>
      </c>
      <c r="BC612" s="192" t="str">
        <f t="shared" si="260"/>
        <v>Date signature contrat absente ou non conforme</v>
      </c>
      <c r="BD612" s="24"/>
      <c r="BE612" s="29"/>
      <c r="BF612" s="61" t="str">
        <f t="shared" si="273"/>
        <v>Compléter la colonne M</v>
      </c>
      <c r="BG612" s="62"/>
      <c r="BH612" s="29"/>
      <c r="BI612" s="205" t="str">
        <f>IF($M612="","Compléter la colonne M",IF(BG612="","Compléter la part variable",IF($M612=Données!$I$3,BG612,IF(AND($M612=Données!$I$2,BH612=""),"Compléter la colonne précédente",IF(BG612-BH612&lt;=0,0,IF(BH612&gt;=144.44,BG612-144.44,BG612-BH612))))))</f>
        <v>Compléter la colonne M</v>
      </c>
      <c r="BJ612" s="197" t="str">
        <f>IF(BG612="","Compléter la part variable",IF(AND($M612=Données!$I$2,BH612=""),"Compléter mont. unit. versé pour le BTE",IF(BI612-$C$6&lt;0,0,BI612-$C$6)))</f>
        <v>Compléter la part variable</v>
      </c>
      <c r="BK612" s="192" t="str">
        <f t="shared" si="261"/>
        <v>Date signature contrat absente ou non conforme</v>
      </c>
      <c r="BL612" s="24"/>
      <c r="BM612" s="29"/>
      <c r="BN612" s="61" t="str">
        <f t="shared" si="274"/>
        <v>Compléter la colonne M</v>
      </c>
      <c r="BO612" s="62"/>
      <c r="BP612" s="29"/>
      <c r="BQ612" s="205" t="str">
        <f>IF($M612="","Compléter la colonne M",IF(BO612="","Compléter la part variable",IF($M612=Données!$I$3,BO612,IF(AND($M612=Données!$I$2,BP612=""),"Compléter la colonne précédente",IF(BO612-BP612&lt;=0,0,IF(BP612&gt;=144.44,BO612-144.44,BO612-BP612))))))</f>
        <v>Compléter la colonne M</v>
      </c>
      <c r="BR612" s="197" t="str">
        <f>IF(BO612="","Compléter la part variable",IF(AND($M612=Données!$I$2,BP612=""),"Compléter mont. unit. versé pour le BTE",IF(BQ612-$C$6&lt;0,0,BQ612-$C$6)))</f>
        <v>Compléter la part variable</v>
      </c>
      <c r="BS612" s="192" t="str">
        <f t="shared" si="262"/>
        <v>Date signature contrat absente ou non conforme</v>
      </c>
      <c r="BT612" s="24"/>
      <c r="BU612" s="29"/>
      <c r="BV612" s="61" t="str">
        <f t="shared" si="275"/>
        <v>Compléter la colonne M</v>
      </c>
      <c r="BW612" s="62"/>
      <c r="BX612" s="29"/>
      <c r="BY612" s="205" t="str">
        <f>IF($M612="","Compléter la colonne M",IF(BW612="","Compléter la part variable",IF($M612=Données!$I$3,BW612,IF(AND($M612=Données!$I$2,BX612=""),"Compléter la colonne précédente",IF(BW612-BX612&lt;=0,0,IF(BX612&gt;=144.44,BW612-144.44,BW612-BX612))))))</f>
        <v>Compléter la colonne M</v>
      </c>
      <c r="BZ612" s="197" t="str">
        <f>IF(BW612="","Compléter la part variable",IF(AND($M612=Données!$I$2,BX612=""),"Compléter mont. unit. versé pour le BTE",IF(BY612-$C$6&lt;0,0,BY612-$C$6)))</f>
        <v>Compléter la part variable</v>
      </c>
      <c r="CA612" s="192" t="str">
        <f t="shared" si="263"/>
        <v>Date signature contrat absente ou non conforme</v>
      </c>
      <c r="CB612" s="24"/>
      <c r="CC612" s="29"/>
      <c r="CD612" s="61" t="str">
        <f t="shared" si="276"/>
        <v>Compléter la colonne M</v>
      </c>
      <c r="CE612" s="62"/>
      <c r="CF612" s="29"/>
      <c r="CG612" s="205" t="str">
        <f>IF($M612="","Compléter la colonne M",IF(CE612="","Compléter la part variable",IF($M612=Données!$I$3,CE612,IF(AND($M612=Données!$I$2,CF612=""),"Compléter la colonne précédente",IF(CE612-CF612&lt;=0,0,IF(CF612&gt;=144.44,CE612-144.44,CE612-CF612))))))</f>
        <v>Compléter la colonne M</v>
      </c>
      <c r="CH612" s="197" t="str">
        <f>IF(CE612="","Compléter la part variable",IF(AND($M612=Données!$I$2,CF612=""),"Compléter mont. unit. versé pour le BTE",IF(CG612-$C$6&lt;0,0,CG612-$C$6)))</f>
        <v>Compléter la part variable</v>
      </c>
      <c r="CI612" s="192" t="str">
        <f t="shared" si="264"/>
        <v>Date signature contrat absente ou non conforme</v>
      </c>
      <c r="CJ612" s="24"/>
      <c r="CK612" s="29"/>
      <c r="CL612" s="61" t="str">
        <f t="shared" si="277"/>
        <v>Compléter la colonne M</v>
      </c>
      <c r="CM612" s="62"/>
      <c r="CN612" s="29"/>
      <c r="CO612" s="205" t="str">
        <f>IF($M612="","Compléter la colonne M",IF(CM612="","Compléter la part variable",IF($M612=Données!$I$3,CM612,IF(AND($M612=Données!$I$2,CN612=""),"Compléter la colonne précédente",IF(CM612-CN612&lt;=0,0,IF(CN612&gt;=144.44,CM612-144.44,CM612-CN612))))))</f>
        <v>Compléter la colonne M</v>
      </c>
      <c r="CP612" s="197" t="str">
        <f>IF(CM612="","Compléter la part variable",IF(AND($M612=Données!$I$2,CN612=""),"Compléter mont. unit. versé pour le BTE",IF(CO612-$C$6&lt;0,0,CO612-$C$6)))</f>
        <v>Compléter la part variable</v>
      </c>
      <c r="CQ612" s="192" t="str">
        <f t="shared" si="265"/>
        <v>Date signature contrat absente ou non conforme</v>
      </c>
      <c r="CR612" s="24"/>
      <c r="CS612" s="29"/>
      <c r="CT612" s="61" t="str">
        <f t="shared" si="278"/>
        <v>Compléter la colonne M</v>
      </c>
      <c r="CU612" s="62"/>
      <c r="CV612" s="29"/>
      <c r="CW612" s="205" t="str">
        <f>IF($M612="","Compléter la colonne M",IF(CU612="","Compléter la part variable",IF($M612=Données!$I$3,CU612,IF(AND($M612=Données!$I$2,CV612=""),"Compléter la colonne précédente",IF(CU612-CV612&lt;=0,0,IF(CV612&gt;=144.44,CU612-144.44,CU612-CV612))))))</f>
        <v>Compléter la colonne M</v>
      </c>
      <c r="CX612" s="197" t="str">
        <f>IF(CU612="","Compléter la part variable",IF(AND($M612=Données!$I$2,CV612=""),"Compléter mont. unit. versé pour le BTE",IF(CW612-$C$6&lt;0,0,CW612-$C$6)))</f>
        <v>Compléter la part variable</v>
      </c>
      <c r="CY612" s="192" t="str">
        <f t="shared" si="266"/>
        <v>Date signature contrat absente ou non conforme</v>
      </c>
      <c r="CZ612" s="24"/>
      <c r="DA612" s="29"/>
      <c r="DB612" s="61" t="str">
        <f t="shared" si="279"/>
        <v>Compléter la colonne M</v>
      </c>
      <c r="DC612" s="62"/>
      <c r="DD612" s="29"/>
      <c r="DE612" s="205" t="str">
        <f>IF($M612="","Compléter la colonne M",IF(DC612="","Compléter la part variable",IF($M612=Données!$I$3,DC612,IF(AND($M612=Données!$I$2,DD612=""),"Compléter la colonne précédente",IF(DC612-DD612&lt;=0,0,IF(DD612&gt;=144.44,DC612-144.44,DC612-DD612))))))</f>
        <v>Compléter la colonne M</v>
      </c>
      <c r="DF612" s="197" t="str">
        <f>IF(DC612="","Compléter la part variable",IF(AND($M612=Données!$I$2,DD612=""),"Compléter mont. unit. versé pour le BTE",IF(DE612-$C$6&lt;0,0,DE612-$C$6)))</f>
        <v>Compléter la part variable</v>
      </c>
      <c r="DG612" s="192" t="str">
        <f t="shared" si="267"/>
        <v>Date signature contrat absente ou non conforme</v>
      </c>
      <c r="DH612" s="106" t="str">
        <f t="shared" si="254"/>
        <v>Remplir les colonnes M,N, Q et P</v>
      </c>
      <c r="DI612" s="153" t="str">
        <f t="shared" si="255"/>
        <v>Remplir les colonnes M, N, Q et P</v>
      </c>
      <c r="DJ612" s="28" t="str">
        <f t="shared" si="256"/>
        <v>Remplir les colonnes M, N, Q et P</v>
      </c>
      <c r="DK612"/>
      <c r="DL612"/>
    </row>
    <row r="613" spans="1:116" x14ac:dyDescent="0.3">
      <c r="A613" s="132"/>
      <c r="B613" s="165"/>
      <c r="C613" s="43"/>
      <c r="D613" s="43"/>
      <c r="E613" s="43"/>
      <c r="F613" s="43"/>
      <c r="G613" s="133"/>
      <c r="H613" s="59"/>
      <c r="I613" s="29"/>
      <c r="J613" s="167"/>
      <c r="K613" s="167"/>
      <c r="L613" s="168"/>
      <c r="M613" s="141"/>
      <c r="N613" s="119"/>
      <c r="O613" s="69"/>
      <c r="P613" s="69"/>
      <c r="Q613" s="145"/>
      <c r="R613" s="24"/>
      <c r="S613" s="29"/>
      <c r="T613" s="61" t="str">
        <f t="shared" si="268"/>
        <v>Compléter la colonne M</v>
      </c>
      <c r="U613" s="62"/>
      <c r="V613" s="103" t="str">
        <f t="shared" si="252"/>
        <v>Compléter la colonne précédente</v>
      </c>
      <c r="W613" s="192" t="str">
        <f t="shared" si="253"/>
        <v>Date signature contrat absente ou non conforme</v>
      </c>
      <c r="X613" s="24"/>
      <c r="Y613" s="29"/>
      <c r="Z613" s="61" t="str">
        <f t="shared" si="269"/>
        <v>Compléter la colonne M</v>
      </c>
      <c r="AA613" s="62"/>
      <c r="AB613" s="29"/>
      <c r="AC613" s="205" t="str">
        <f>IF($M613="","Compléter la colonne M",IF(AA613="","Compléter la part variable",IF($M613=Données!$I$3,AA613,IF(AND($M613=Données!$I$2,AB613=""),"Compléter la colonne précédente",IF(AA613-AB613&lt;=0,0,IF(AB613&gt;=144.44,AA613-144.44,AA613-AB613))))))</f>
        <v>Compléter la colonne M</v>
      </c>
      <c r="AD613" s="197" t="str">
        <f>IF(AA613="","Compléter la part variable",IF(AND($M613=Données!$I$2,AB613=""),"Compléter mont. unit. versé pour le BTE",IF(AC613-$C$6&lt;0,0,AC613-$C$6)))</f>
        <v>Compléter la part variable</v>
      </c>
      <c r="AE613" s="192" t="str">
        <f t="shared" si="257"/>
        <v>Date signature contrat absente ou non conforme</v>
      </c>
      <c r="AF613" s="24"/>
      <c r="AG613" s="29"/>
      <c r="AH613" s="61" t="str">
        <f t="shared" si="270"/>
        <v>Compléter la colonne M</v>
      </c>
      <c r="AI613" s="62"/>
      <c r="AJ613" s="29"/>
      <c r="AK613" s="205" t="str">
        <f>IF($M613="","Compléter la colonne M",IF(AI613="","Compléter la part variable",IF($M613=Données!$I$3,AI613,IF(AND($M613=Données!$I$2,AJ613=""),"Compléter la colonne précédente",IF(AI613-AJ613&lt;=0,0,IF(AJ613&gt;=144.44,AI613-144.44,AI613-AJ613))))))</f>
        <v>Compléter la colonne M</v>
      </c>
      <c r="AL613" s="197" t="str">
        <f>IF(AI613="","Compléter la part variable",IF(AND($M613=Données!$I$2,AJ613=""),"Compléter mont. unit. versé pour le BTE",IF(AK613-$C$6&lt;0,0,AK613-$C$6)))</f>
        <v>Compléter la part variable</v>
      </c>
      <c r="AM613" s="192" t="str">
        <f t="shared" si="258"/>
        <v>Date signature contrat absente ou non conforme</v>
      </c>
      <c r="AN613" s="24"/>
      <c r="AO613" s="29"/>
      <c r="AP613" s="61" t="str">
        <f t="shared" si="271"/>
        <v>Compléter la colonne M</v>
      </c>
      <c r="AQ613" s="62"/>
      <c r="AR613" s="29"/>
      <c r="AS613" s="205" t="str">
        <f>IF($M613="","Compléter la colonne M",IF(AQ613="","Compléter la part variable",IF($M613=Données!$I$3,AQ613,IF(AND($M613=Données!$I$2,AR613=""),"Compléter la colonne précédente",IF(AQ613-AR613&lt;=0,0,IF(AR613&gt;=144.44,AQ613-144.44,AQ613-AR613))))))</f>
        <v>Compléter la colonne M</v>
      </c>
      <c r="AT613" s="197" t="str">
        <f>IF(AQ613="","Compléter la part variable",IF(AND($M613=Données!$I$2,AR613=""),"Compléter mont. unit. versé pour le BTE",IF(AS613-$C$6&lt;0,0,AS613-$C$6)))</f>
        <v>Compléter la part variable</v>
      </c>
      <c r="AU613" s="192" t="str">
        <f t="shared" si="259"/>
        <v>Date signature contrat absente ou non conforme</v>
      </c>
      <c r="AV613" s="24"/>
      <c r="AW613" s="29"/>
      <c r="AX613" s="61" t="str">
        <f t="shared" si="272"/>
        <v>Compléter la colonne M</v>
      </c>
      <c r="AY613" s="62"/>
      <c r="AZ613" s="29"/>
      <c r="BA613" s="205" t="str">
        <f>IF($M613="","Compléter la colonne M",IF(AY613="","Compléter la part variable",IF($M613=Données!$I$3,AY613,IF(AND($M613=Données!$I$2,AZ613=""),"Compléter la colonne précédente",IF(AY613-AZ613&lt;=0,0,IF(AZ613&gt;=144.44,AY613-144.44,AY613-AZ613))))))</f>
        <v>Compléter la colonne M</v>
      </c>
      <c r="BB613" s="197" t="str">
        <f>IF(AY613="","Compléter la part variable",IF(AND($M613=Données!$I$2,AZ613=""),"Compléter mont. unit. versé pour le BTE",IF(BA613-$C$6&lt;0,0,BA613-$C$6)))</f>
        <v>Compléter la part variable</v>
      </c>
      <c r="BC613" s="192" t="str">
        <f t="shared" si="260"/>
        <v>Date signature contrat absente ou non conforme</v>
      </c>
      <c r="BD613" s="24"/>
      <c r="BE613" s="29"/>
      <c r="BF613" s="61" t="str">
        <f t="shared" si="273"/>
        <v>Compléter la colonne M</v>
      </c>
      <c r="BG613" s="62"/>
      <c r="BH613" s="29"/>
      <c r="BI613" s="205" t="str">
        <f>IF($M613="","Compléter la colonne M",IF(BG613="","Compléter la part variable",IF($M613=Données!$I$3,BG613,IF(AND($M613=Données!$I$2,BH613=""),"Compléter la colonne précédente",IF(BG613-BH613&lt;=0,0,IF(BH613&gt;=144.44,BG613-144.44,BG613-BH613))))))</f>
        <v>Compléter la colonne M</v>
      </c>
      <c r="BJ613" s="197" t="str">
        <f>IF(BG613="","Compléter la part variable",IF(AND($M613=Données!$I$2,BH613=""),"Compléter mont. unit. versé pour le BTE",IF(BI613-$C$6&lt;0,0,BI613-$C$6)))</f>
        <v>Compléter la part variable</v>
      </c>
      <c r="BK613" s="192" t="str">
        <f t="shared" si="261"/>
        <v>Date signature contrat absente ou non conforme</v>
      </c>
      <c r="BL613" s="24"/>
      <c r="BM613" s="29"/>
      <c r="BN613" s="61" t="str">
        <f t="shared" si="274"/>
        <v>Compléter la colonne M</v>
      </c>
      <c r="BO613" s="62"/>
      <c r="BP613" s="29"/>
      <c r="BQ613" s="205" t="str">
        <f>IF($M613="","Compléter la colonne M",IF(BO613="","Compléter la part variable",IF($M613=Données!$I$3,BO613,IF(AND($M613=Données!$I$2,BP613=""),"Compléter la colonne précédente",IF(BO613-BP613&lt;=0,0,IF(BP613&gt;=144.44,BO613-144.44,BO613-BP613))))))</f>
        <v>Compléter la colonne M</v>
      </c>
      <c r="BR613" s="197" t="str">
        <f>IF(BO613="","Compléter la part variable",IF(AND($M613=Données!$I$2,BP613=""),"Compléter mont. unit. versé pour le BTE",IF(BQ613-$C$6&lt;0,0,BQ613-$C$6)))</f>
        <v>Compléter la part variable</v>
      </c>
      <c r="BS613" s="192" t="str">
        <f t="shared" si="262"/>
        <v>Date signature contrat absente ou non conforme</v>
      </c>
      <c r="BT613" s="24"/>
      <c r="BU613" s="29"/>
      <c r="BV613" s="61" t="str">
        <f t="shared" si="275"/>
        <v>Compléter la colonne M</v>
      </c>
      <c r="BW613" s="62"/>
      <c r="BX613" s="29"/>
      <c r="BY613" s="205" t="str">
        <f>IF($M613="","Compléter la colonne M",IF(BW613="","Compléter la part variable",IF($M613=Données!$I$3,BW613,IF(AND($M613=Données!$I$2,BX613=""),"Compléter la colonne précédente",IF(BW613-BX613&lt;=0,0,IF(BX613&gt;=144.44,BW613-144.44,BW613-BX613))))))</f>
        <v>Compléter la colonne M</v>
      </c>
      <c r="BZ613" s="197" t="str">
        <f>IF(BW613="","Compléter la part variable",IF(AND($M613=Données!$I$2,BX613=""),"Compléter mont. unit. versé pour le BTE",IF(BY613-$C$6&lt;0,0,BY613-$C$6)))</f>
        <v>Compléter la part variable</v>
      </c>
      <c r="CA613" s="192" t="str">
        <f t="shared" si="263"/>
        <v>Date signature contrat absente ou non conforme</v>
      </c>
      <c r="CB613" s="24"/>
      <c r="CC613" s="29"/>
      <c r="CD613" s="61" t="str">
        <f t="shared" si="276"/>
        <v>Compléter la colonne M</v>
      </c>
      <c r="CE613" s="62"/>
      <c r="CF613" s="29"/>
      <c r="CG613" s="205" t="str">
        <f>IF($M613="","Compléter la colonne M",IF(CE613="","Compléter la part variable",IF($M613=Données!$I$3,CE613,IF(AND($M613=Données!$I$2,CF613=""),"Compléter la colonne précédente",IF(CE613-CF613&lt;=0,0,IF(CF613&gt;=144.44,CE613-144.44,CE613-CF613))))))</f>
        <v>Compléter la colonne M</v>
      </c>
      <c r="CH613" s="197" t="str">
        <f>IF(CE613="","Compléter la part variable",IF(AND($M613=Données!$I$2,CF613=""),"Compléter mont. unit. versé pour le BTE",IF(CG613-$C$6&lt;0,0,CG613-$C$6)))</f>
        <v>Compléter la part variable</v>
      </c>
      <c r="CI613" s="192" t="str">
        <f t="shared" si="264"/>
        <v>Date signature contrat absente ou non conforme</v>
      </c>
      <c r="CJ613" s="24"/>
      <c r="CK613" s="29"/>
      <c r="CL613" s="61" t="str">
        <f t="shared" si="277"/>
        <v>Compléter la colonne M</v>
      </c>
      <c r="CM613" s="62"/>
      <c r="CN613" s="29"/>
      <c r="CO613" s="205" t="str">
        <f>IF($M613="","Compléter la colonne M",IF(CM613="","Compléter la part variable",IF($M613=Données!$I$3,CM613,IF(AND($M613=Données!$I$2,CN613=""),"Compléter la colonne précédente",IF(CM613-CN613&lt;=0,0,IF(CN613&gt;=144.44,CM613-144.44,CM613-CN613))))))</f>
        <v>Compléter la colonne M</v>
      </c>
      <c r="CP613" s="197" t="str">
        <f>IF(CM613="","Compléter la part variable",IF(AND($M613=Données!$I$2,CN613=""),"Compléter mont. unit. versé pour le BTE",IF(CO613-$C$6&lt;0,0,CO613-$C$6)))</f>
        <v>Compléter la part variable</v>
      </c>
      <c r="CQ613" s="192" t="str">
        <f t="shared" si="265"/>
        <v>Date signature contrat absente ou non conforme</v>
      </c>
      <c r="CR613" s="24"/>
      <c r="CS613" s="29"/>
      <c r="CT613" s="61" t="str">
        <f t="shared" si="278"/>
        <v>Compléter la colonne M</v>
      </c>
      <c r="CU613" s="62"/>
      <c r="CV613" s="29"/>
      <c r="CW613" s="205" t="str">
        <f>IF($M613="","Compléter la colonne M",IF(CU613="","Compléter la part variable",IF($M613=Données!$I$3,CU613,IF(AND($M613=Données!$I$2,CV613=""),"Compléter la colonne précédente",IF(CU613-CV613&lt;=0,0,IF(CV613&gt;=144.44,CU613-144.44,CU613-CV613))))))</f>
        <v>Compléter la colonne M</v>
      </c>
      <c r="CX613" s="197" t="str">
        <f>IF(CU613="","Compléter la part variable",IF(AND($M613=Données!$I$2,CV613=""),"Compléter mont. unit. versé pour le BTE",IF(CW613-$C$6&lt;0,0,CW613-$C$6)))</f>
        <v>Compléter la part variable</v>
      </c>
      <c r="CY613" s="192" t="str">
        <f t="shared" si="266"/>
        <v>Date signature contrat absente ou non conforme</v>
      </c>
      <c r="CZ613" s="24"/>
      <c r="DA613" s="29"/>
      <c r="DB613" s="61" t="str">
        <f t="shared" si="279"/>
        <v>Compléter la colonne M</v>
      </c>
      <c r="DC613" s="62"/>
      <c r="DD613" s="29"/>
      <c r="DE613" s="205" t="str">
        <f>IF($M613="","Compléter la colonne M",IF(DC613="","Compléter la part variable",IF($M613=Données!$I$3,DC613,IF(AND($M613=Données!$I$2,DD613=""),"Compléter la colonne précédente",IF(DC613-DD613&lt;=0,0,IF(DD613&gt;=144.44,DC613-144.44,DC613-DD613))))))</f>
        <v>Compléter la colonne M</v>
      </c>
      <c r="DF613" s="197" t="str">
        <f>IF(DC613="","Compléter la part variable",IF(AND($M613=Données!$I$2,DD613=""),"Compléter mont. unit. versé pour le BTE",IF(DE613-$C$6&lt;0,0,DE613-$C$6)))</f>
        <v>Compléter la part variable</v>
      </c>
      <c r="DG613" s="192" t="str">
        <f t="shared" si="267"/>
        <v>Date signature contrat absente ou non conforme</v>
      </c>
      <c r="DH613" s="106" t="str">
        <f t="shared" si="254"/>
        <v>Remplir les colonnes M,N, Q et P</v>
      </c>
      <c r="DI613" s="153" t="str">
        <f t="shared" si="255"/>
        <v>Remplir les colonnes M, N, Q et P</v>
      </c>
      <c r="DJ613" s="28" t="str">
        <f t="shared" si="256"/>
        <v>Remplir les colonnes M, N, Q et P</v>
      </c>
      <c r="DK613"/>
      <c r="DL613"/>
    </row>
    <row r="614" spans="1:116" x14ac:dyDescent="0.3">
      <c r="A614" s="132"/>
      <c r="B614" s="165"/>
      <c r="C614" s="43"/>
      <c r="D614" s="43"/>
      <c r="E614" s="43"/>
      <c r="F614" s="43"/>
      <c r="G614" s="133"/>
      <c r="H614" s="59"/>
      <c r="I614" s="29"/>
      <c r="J614" s="167"/>
      <c r="K614" s="167"/>
      <c r="L614" s="168"/>
      <c r="M614" s="141"/>
      <c r="N614" s="119"/>
      <c r="O614" s="69"/>
      <c r="P614" s="69"/>
      <c r="Q614" s="145"/>
      <c r="R614" s="24"/>
      <c r="S614" s="29"/>
      <c r="T614" s="61" t="str">
        <f t="shared" si="268"/>
        <v>Compléter la colonne M</v>
      </c>
      <c r="U614" s="62"/>
      <c r="V614" s="103" t="str">
        <f t="shared" si="252"/>
        <v>Compléter la colonne précédente</v>
      </c>
      <c r="W614" s="192" t="str">
        <f t="shared" si="253"/>
        <v>Date signature contrat absente ou non conforme</v>
      </c>
      <c r="X614" s="24"/>
      <c r="Y614" s="29"/>
      <c r="Z614" s="61" t="str">
        <f t="shared" si="269"/>
        <v>Compléter la colonne M</v>
      </c>
      <c r="AA614" s="62"/>
      <c r="AB614" s="29"/>
      <c r="AC614" s="205" t="str">
        <f>IF($M614="","Compléter la colonne M",IF(AA614="","Compléter la part variable",IF($M614=Données!$I$3,AA614,IF(AND($M614=Données!$I$2,AB614=""),"Compléter la colonne précédente",IF(AA614-AB614&lt;=0,0,IF(AB614&gt;=144.44,AA614-144.44,AA614-AB614))))))</f>
        <v>Compléter la colonne M</v>
      </c>
      <c r="AD614" s="197" t="str">
        <f>IF(AA614="","Compléter la part variable",IF(AND($M614=Données!$I$2,AB614=""),"Compléter mont. unit. versé pour le BTE",IF(AC614-$C$6&lt;0,0,AC614-$C$6)))</f>
        <v>Compléter la part variable</v>
      </c>
      <c r="AE614" s="192" t="str">
        <f t="shared" si="257"/>
        <v>Date signature contrat absente ou non conforme</v>
      </c>
      <c r="AF614" s="24"/>
      <c r="AG614" s="29"/>
      <c r="AH614" s="61" t="str">
        <f t="shared" si="270"/>
        <v>Compléter la colonne M</v>
      </c>
      <c r="AI614" s="62"/>
      <c r="AJ614" s="29"/>
      <c r="AK614" s="205" t="str">
        <f>IF($M614="","Compléter la colonne M",IF(AI614="","Compléter la part variable",IF($M614=Données!$I$3,AI614,IF(AND($M614=Données!$I$2,AJ614=""),"Compléter la colonne précédente",IF(AI614-AJ614&lt;=0,0,IF(AJ614&gt;=144.44,AI614-144.44,AI614-AJ614))))))</f>
        <v>Compléter la colonne M</v>
      </c>
      <c r="AL614" s="197" t="str">
        <f>IF(AI614="","Compléter la part variable",IF(AND($M614=Données!$I$2,AJ614=""),"Compléter mont. unit. versé pour le BTE",IF(AK614-$C$6&lt;0,0,AK614-$C$6)))</f>
        <v>Compléter la part variable</v>
      </c>
      <c r="AM614" s="192" t="str">
        <f t="shared" si="258"/>
        <v>Date signature contrat absente ou non conforme</v>
      </c>
      <c r="AN614" s="24"/>
      <c r="AO614" s="29"/>
      <c r="AP614" s="61" t="str">
        <f t="shared" si="271"/>
        <v>Compléter la colonne M</v>
      </c>
      <c r="AQ614" s="62"/>
      <c r="AR614" s="29"/>
      <c r="AS614" s="205" t="str">
        <f>IF($M614="","Compléter la colonne M",IF(AQ614="","Compléter la part variable",IF($M614=Données!$I$3,AQ614,IF(AND($M614=Données!$I$2,AR614=""),"Compléter la colonne précédente",IF(AQ614-AR614&lt;=0,0,IF(AR614&gt;=144.44,AQ614-144.44,AQ614-AR614))))))</f>
        <v>Compléter la colonne M</v>
      </c>
      <c r="AT614" s="197" t="str">
        <f>IF(AQ614="","Compléter la part variable",IF(AND($M614=Données!$I$2,AR614=""),"Compléter mont. unit. versé pour le BTE",IF(AS614-$C$6&lt;0,0,AS614-$C$6)))</f>
        <v>Compléter la part variable</v>
      </c>
      <c r="AU614" s="192" t="str">
        <f t="shared" si="259"/>
        <v>Date signature contrat absente ou non conforme</v>
      </c>
      <c r="AV614" s="24"/>
      <c r="AW614" s="29"/>
      <c r="AX614" s="61" t="str">
        <f t="shared" si="272"/>
        <v>Compléter la colonne M</v>
      </c>
      <c r="AY614" s="62"/>
      <c r="AZ614" s="29"/>
      <c r="BA614" s="205" t="str">
        <f>IF($M614="","Compléter la colonne M",IF(AY614="","Compléter la part variable",IF($M614=Données!$I$3,AY614,IF(AND($M614=Données!$I$2,AZ614=""),"Compléter la colonne précédente",IF(AY614-AZ614&lt;=0,0,IF(AZ614&gt;=144.44,AY614-144.44,AY614-AZ614))))))</f>
        <v>Compléter la colonne M</v>
      </c>
      <c r="BB614" s="197" t="str">
        <f>IF(AY614="","Compléter la part variable",IF(AND($M614=Données!$I$2,AZ614=""),"Compléter mont. unit. versé pour le BTE",IF(BA614-$C$6&lt;0,0,BA614-$C$6)))</f>
        <v>Compléter la part variable</v>
      </c>
      <c r="BC614" s="192" t="str">
        <f t="shared" si="260"/>
        <v>Date signature contrat absente ou non conforme</v>
      </c>
      <c r="BD614" s="24"/>
      <c r="BE614" s="29"/>
      <c r="BF614" s="61" t="str">
        <f t="shared" si="273"/>
        <v>Compléter la colonne M</v>
      </c>
      <c r="BG614" s="62"/>
      <c r="BH614" s="29"/>
      <c r="BI614" s="205" t="str">
        <f>IF($M614="","Compléter la colonne M",IF(BG614="","Compléter la part variable",IF($M614=Données!$I$3,BG614,IF(AND($M614=Données!$I$2,BH614=""),"Compléter la colonne précédente",IF(BG614-BH614&lt;=0,0,IF(BH614&gt;=144.44,BG614-144.44,BG614-BH614))))))</f>
        <v>Compléter la colonne M</v>
      </c>
      <c r="BJ614" s="197" t="str">
        <f>IF(BG614="","Compléter la part variable",IF(AND($M614=Données!$I$2,BH614=""),"Compléter mont. unit. versé pour le BTE",IF(BI614-$C$6&lt;0,0,BI614-$C$6)))</f>
        <v>Compléter la part variable</v>
      </c>
      <c r="BK614" s="192" t="str">
        <f t="shared" si="261"/>
        <v>Date signature contrat absente ou non conforme</v>
      </c>
      <c r="BL614" s="24"/>
      <c r="BM614" s="29"/>
      <c r="BN614" s="61" t="str">
        <f t="shared" si="274"/>
        <v>Compléter la colonne M</v>
      </c>
      <c r="BO614" s="62"/>
      <c r="BP614" s="29"/>
      <c r="BQ614" s="205" t="str">
        <f>IF($M614="","Compléter la colonne M",IF(BO614="","Compléter la part variable",IF($M614=Données!$I$3,BO614,IF(AND($M614=Données!$I$2,BP614=""),"Compléter la colonne précédente",IF(BO614-BP614&lt;=0,0,IF(BP614&gt;=144.44,BO614-144.44,BO614-BP614))))))</f>
        <v>Compléter la colonne M</v>
      </c>
      <c r="BR614" s="197" t="str">
        <f>IF(BO614="","Compléter la part variable",IF(AND($M614=Données!$I$2,BP614=""),"Compléter mont. unit. versé pour le BTE",IF(BQ614-$C$6&lt;0,0,BQ614-$C$6)))</f>
        <v>Compléter la part variable</v>
      </c>
      <c r="BS614" s="192" t="str">
        <f t="shared" si="262"/>
        <v>Date signature contrat absente ou non conforme</v>
      </c>
      <c r="BT614" s="24"/>
      <c r="BU614" s="29"/>
      <c r="BV614" s="61" t="str">
        <f t="shared" si="275"/>
        <v>Compléter la colonne M</v>
      </c>
      <c r="BW614" s="62"/>
      <c r="BX614" s="29"/>
      <c r="BY614" s="205" t="str">
        <f>IF($M614="","Compléter la colonne M",IF(BW614="","Compléter la part variable",IF($M614=Données!$I$3,BW614,IF(AND($M614=Données!$I$2,BX614=""),"Compléter la colonne précédente",IF(BW614-BX614&lt;=0,0,IF(BX614&gt;=144.44,BW614-144.44,BW614-BX614))))))</f>
        <v>Compléter la colonne M</v>
      </c>
      <c r="BZ614" s="197" t="str">
        <f>IF(BW614="","Compléter la part variable",IF(AND($M614=Données!$I$2,BX614=""),"Compléter mont. unit. versé pour le BTE",IF(BY614-$C$6&lt;0,0,BY614-$C$6)))</f>
        <v>Compléter la part variable</v>
      </c>
      <c r="CA614" s="192" t="str">
        <f t="shared" si="263"/>
        <v>Date signature contrat absente ou non conforme</v>
      </c>
      <c r="CB614" s="24"/>
      <c r="CC614" s="29"/>
      <c r="CD614" s="61" t="str">
        <f t="shared" si="276"/>
        <v>Compléter la colonne M</v>
      </c>
      <c r="CE614" s="62"/>
      <c r="CF614" s="29"/>
      <c r="CG614" s="205" t="str">
        <f>IF($M614="","Compléter la colonne M",IF(CE614="","Compléter la part variable",IF($M614=Données!$I$3,CE614,IF(AND($M614=Données!$I$2,CF614=""),"Compléter la colonne précédente",IF(CE614-CF614&lt;=0,0,IF(CF614&gt;=144.44,CE614-144.44,CE614-CF614))))))</f>
        <v>Compléter la colonne M</v>
      </c>
      <c r="CH614" s="197" t="str">
        <f>IF(CE614="","Compléter la part variable",IF(AND($M614=Données!$I$2,CF614=""),"Compléter mont. unit. versé pour le BTE",IF(CG614-$C$6&lt;0,0,CG614-$C$6)))</f>
        <v>Compléter la part variable</v>
      </c>
      <c r="CI614" s="192" t="str">
        <f t="shared" si="264"/>
        <v>Date signature contrat absente ou non conforme</v>
      </c>
      <c r="CJ614" s="24"/>
      <c r="CK614" s="29"/>
      <c r="CL614" s="61" t="str">
        <f t="shared" si="277"/>
        <v>Compléter la colonne M</v>
      </c>
      <c r="CM614" s="62"/>
      <c r="CN614" s="29"/>
      <c r="CO614" s="205" t="str">
        <f>IF($M614="","Compléter la colonne M",IF(CM614="","Compléter la part variable",IF($M614=Données!$I$3,CM614,IF(AND($M614=Données!$I$2,CN614=""),"Compléter la colonne précédente",IF(CM614-CN614&lt;=0,0,IF(CN614&gt;=144.44,CM614-144.44,CM614-CN614))))))</f>
        <v>Compléter la colonne M</v>
      </c>
      <c r="CP614" s="197" t="str">
        <f>IF(CM614="","Compléter la part variable",IF(AND($M614=Données!$I$2,CN614=""),"Compléter mont. unit. versé pour le BTE",IF(CO614-$C$6&lt;0,0,CO614-$C$6)))</f>
        <v>Compléter la part variable</v>
      </c>
      <c r="CQ614" s="192" t="str">
        <f t="shared" si="265"/>
        <v>Date signature contrat absente ou non conforme</v>
      </c>
      <c r="CR614" s="24"/>
      <c r="CS614" s="29"/>
      <c r="CT614" s="61" t="str">
        <f t="shared" si="278"/>
        <v>Compléter la colonne M</v>
      </c>
      <c r="CU614" s="62"/>
      <c r="CV614" s="29"/>
      <c r="CW614" s="205" t="str">
        <f>IF($M614="","Compléter la colonne M",IF(CU614="","Compléter la part variable",IF($M614=Données!$I$3,CU614,IF(AND($M614=Données!$I$2,CV614=""),"Compléter la colonne précédente",IF(CU614-CV614&lt;=0,0,IF(CV614&gt;=144.44,CU614-144.44,CU614-CV614))))))</f>
        <v>Compléter la colonne M</v>
      </c>
      <c r="CX614" s="197" t="str">
        <f>IF(CU614="","Compléter la part variable",IF(AND($M614=Données!$I$2,CV614=""),"Compléter mont. unit. versé pour le BTE",IF(CW614-$C$6&lt;0,0,CW614-$C$6)))</f>
        <v>Compléter la part variable</v>
      </c>
      <c r="CY614" s="192" t="str">
        <f t="shared" si="266"/>
        <v>Date signature contrat absente ou non conforme</v>
      </c>
      <c r="CZ614" s="24"/>
      <c r="DA614" s="29"/>
      <c r="DB614" s="61" t="str">
        <f t="shared" si="279"/>
        <v>Compléter la colonne M</v>
      </c>
      <c r="DC614" s="62"/>
      <c r="DD614" s="29"/>
      <c r="DE614" s="205" t="str">
        <f>IF($M614="","Compléter la colonne M",IF(DC614="","Compléter la part variable",IF($M614=Données!$I$3,DC614,IF(AND($M614=Données!$I$2,DD614=""),"Compléter la colonne précédente",IF(DC614-DD614&lt;=0,0,IF(DD614&gt;=144.44,DC614-144.44,DC614-DD614))))))</f>
        <v>Compléter la colonne M</v>
      </c>
      <c r="DF614" s="197" t="str">
        <f>IF(DC614="","Compléter la part variable",IF(AND($M614=Données!$I$2,DD614=""),"Compléter mont. unit. versé pour le BTE",IF(DE614-$C$6&lt;0,0,DE614-$C$6)))</f>
        <v>Compléter la part variable</v>
      </c>
      <c r="DG614" s="192" t="str">
        <f t="shared" si="267"/>
        <v>Date signature contrat absente ou non conforme</v>
      </c>
      <c r="DH614" s="106" t="str">
        <f t="shared" si="254"/>
        <v>Remplir les colonnes M,N, Q et P</v>
      </c>
      <c r="DI614" s="153" t="str">
        <f t="shared" si="255"/>
        <v>Remplir les colonnes M, N, Q et P</v>
      </c>
      <c r="DJ614" s="28" t="str">
        <f t="shared" si="256"/>
        <v>Remplir les colonnes M, N, Q et P</v>
      </c>
      <c r="DK614"/>
      <c r="DL614"/>
    </row>
    <row r="615" spans="1:116" x14ac:dyDescent="0.3">
      <c r="A615" s="132"/>
      <c r="B615" s="165"/>
      <c r="C615" s="43"/>
      <c r="D615" s="43"/>
      <c r="E615" s="43"/>
      <c r="F615" s="43"/>
      <c r="G615" s="133"/>
      <c r="H615" s="59"/>
      <c r="I615" s="29"/>
      <c r="J615" s="167"/>
      <c r="K615" s="167"/>
      <c r="L615" s="168"/>
      <c r="M615" s="141"/>
      <c r="N615" s="119"/>
      <c r="O615" s="69"/>
      <c r="P615" s="69"/>
      <c r="Q615" s="145"/>
      <c r="R615" s="24"/>
      <c r="S615" s="29"/>
      <c r="T615" s="61" t="str">
        <f t="shared" si="268"/>
        <v>Compléter la colonne M</v>
      </c>
      <c r="U615" s="62"/>
      <c r="V615" s="103" t="str">
        <f t="shared" si="252"/>
        <v>Compléter la colonne précédente</v>
      </c>
      <c r="W615" s="192" t="str">
        <f t="shared" si="253"/>
        <v>Date signature contrat absente ou non conforme</v>
      </c>
      <c r="X615" s="24"/>
      <c r="Y615" s="29"/>
      <c r="Z615" s="61" t="str">
        <f t="shared" si="269"/>
        <v>Compléter la colonne M</v>
      </c>
      <c r="AA615" s="62"/>
      <c r="AB615" s="29"/>
      <c r="AC615" s="205" t="str">
        <f>IF($M615="","Compléter la colonne M",IF(AA615="","Compléter la part variable",IF($M615=Données!$I$3,AA615,IF(AND($M615=Données!$I$2,AB615=""),"Compléter la colonne précédente",IF(AA615-AB615&lt;=0,0,IF(AB615&gt;=144.44,AA615-144.44,AA615-AB615))))))</f>
        <v>Compléter la colonne M</v>
      </c>
      <c r="AD615" s="197" t="str">
        <f>IF(AA615="","Compléter la part variable",IF(AND($M615=Données!$I$2,AB615=""),"Compléter mont. unit. versé pour le BTE",IF(AC615-$C$6&lt;0,0,AC615-$C$6)))</f>
        <v>Compléter la part variable</v>
      </c>
      <c r="AE615" s="192" t="str">
        <f t="shared" si="257"/>
        <v>Date signature contrat absente ou non conforme</v>
      </c>
      <c r="AF615" s="24"/>
      <c r="AG615" s="29"/>
      <c r="AH615" s="61" t="str">
        <f t="shared" si="270"/>
        <v>Compléter la colonne M</v>
      </c>
      <c r="AI615" s="62"/>
      <c r="AJ615" s="29"/>
      <c r="AK615" s="205" t="str">
        <f>IF($M615="","Compléter la colonne M",IF(AI615="","Compléter la part variable",IF($M615=Données!$I$3,AI615,IF(AND($M615=Données!$I$2,AJ615=""),"Compléter la colonne précédente",IF(AI615-AJ615&lt;=0,0,IF(AJ615&gt;=144.44,AI615-144.44,AI615-AJ615))))))</f>
        <v>Compléter la colonne M</v>
      </c>
      <c r="AL615" s="197" t="str">
        <f>IF(AI615="","Compléter la part variable",IF(AND($M615=Données!$I$2,AJ615=""),"Compléter mont. unit. versé pour le BTE",IF(AK615-$C$6&lt;0,0,AK615-$C$6)))</f>
        <v>Compléter la part variable</v>
      </c>
      <c r="AM615" s="192" t="str">
        <f t="shared" si="258"/>
        <v>Date signature contrat absente ou non conforme</v>
      </c>
      <c r="AN615" s="24"/>
      <c r="AO615" s="29"/>
      <c r="AP615" s="61" t="str">
        <f t="shared" si="271"/>
        <v>Compléter la colonne M</v>
      </c>
      <c r="AQ615" s="62"/>
      <c r="AR615" s="29"/>
      <c r="AS615" s="205" t="str">
        <f>IF($M615="","Compléter la colonne M",IF(AQ615="","Compléter la part variable",IF($M615=Données!$I$3,AQ615,IF(AND($M615=Données!$I$2,AR615=""),"Compléter la colonne précédente",IF(AQ615-AR615&lt;=0,0,IF(AR615&gt;=144.44,AQ615-144.44,AQ615-AR615))))))</f>
        <v>Compléter la colonne M</v>
      </c>
      <c r="AT615" s="197" t="str">
        <f>IF(AQ615="","Compléter la part variable",IF(AND($M615=Données!$I$2,AR615=""),"Compléter mont. unit. versé pour le BTE",IF(AS615-$C$6&lt;0,0,AS615-$C$6)))</f>
        <v>Compléter la part variable</v>
      </c>
      <c r="AU615" s="192" t="str">
        <f t="shared" si="259"/>
        <v>Date signature contrat absente ou non conforme</v>
      </c>
      <c r="AV615" s="24"/>
      <c r="AW615" s="29"/>
      <c r="AX615" s="61" t="str">
        <f t="shared" si="272"/>
        <v>Compléter la colonne M</v>
      </c>
      <c r="AY615" s="62"/>
      <c r="AZ615" s="29"/>
      <c r="BA615" s="205" t="str">
        <f>IF($M615="","Compléter la colonne M",IF(AY615="","Compléter la part variable",IF($M615=Données!$I$3,AY615,IF(AND($M615=Données!$I$2,AZ615=""),"Compléter la colonne précédente",IF(AY615-AZ615&lt;=0,0,IF(AZ615&gt;=144.44,AY615-144.44,AY615-AZ615))))))</f>
        <v>Compléter la colonne M</v>
      </c>
      <c r="BB615" s="197" t="str">
        <f>IF(AY615="","Compléter la part variable",IF(AND($M615=Données!$I$2,AZ615=""),"Compléter mont. unit. versé pour le BTE",IF(BA615-$C$6&lt;0,0,BA615-$C$6)))</f>
        <v>Compléter la part variable</v>
      </c>
      <c r="BC615" s="192" t="str">
        <f t="shared" si="260"/>
        <v>Date signature contrat absente ou non conforme</v>
      </c>
      <c r="BD615" s="24"/>
      <c r="BE615" s="29"/>
      <c r="BF615" s="61" t="str">
        <f t="shared" si="273"/>
        <v>Compléter la colonne M</v>
      </c>
      <c r="BG615" s="62"/>
      <c r="BH615" s="29"/>
      <c r="BI615" s="205" t="str">
        <f>IF($M615="","Compléter la colonne M",IF(BG615="","Compléter la part variable",IF($M615=Données!$I$3,BG615,IF(AND($M615=Données!$I$2,BH615=""),"Compléter la colonne précédente",IF(BG615-BH615&lt;=0,0,IF(BH615&gt;=144.44,BG615-144.44,BG615-BH615))))))</f>
        <v>Compléter la colonne M</v>
      </c>
      <c r="BJ615" s="197" t="str">
        <f>IF(BG615="","Compléter la part variable",IF(AND($M615=Données!$I$2,BH615=""),"Compléter mont. unit. versé pour le BTE",IF(BI615-$C$6&lt;0,0,BI615-$C$6)))</f>
        <v>Compléter la part variable</v>
      </c>
      <c r="BK615" s="192" t="str">
        <f t="shared" si="261"/>
        <v>Date signature contrat absente ou non conforme</v>
      </c>
      <c r="BL615" s="24"/>
      <c r="BM615" s="29"/>
      <c r="BN615" s="61" t="str">
        <f t="shared" si="274"/>
        <v>Compléter la colonne M</v>
      </c>
      <c r="BO615" s="62"/>
      <c r="BP615" s="29"/>
      <c r="BQ615" s="205" t="str">
        <f>IF($M615="","Compléter la colonne M",IF(BO615="","Compléter la part variable",IF($M615=Données!$I$3,BO615,IF(AND($M615=Données!$I$2,BP615=""),"Compléter la colonne précédente",IF(BO615-BP615&lt;=0,0,IF(BP615&gt;=144.44,BO615-144.44,BO615-BP615))))))</f>
        <v>Compléter la colonne M</v>
      </c>
      <c r="BR615" s="197" t="str">
        <f>IF(BO615="","Compléter la part variable",IF(AND($M615=Données!$I$2,BP615=""),"Compléter mont. unit. versé pour le BTE",IF(BQ615-$C$6&lt;0,0,BQ615-$C$6)))</f>
        <v>Compléter la part variable</v>
      </c>
      <c r="BS615" s="192" t="str">
        <f t="shared" si="262"/>
        <v>Date signature contrat absente ou non conforme</v>
      </c>
      <c r="BT615" s="24"/>
      <c r="BU615" s="29"/>
      <c r="BV615" s="61" t="str">
        <f t="shared" si="275"/>
        <v>Compléter la colonne M</v>
      </c>
      <c r="BW615" s="62"/>
      <c r="BX615" s="29"/>
      <c r="BY615" s="205" t="str">
        <f>IF($M615="","Compléter la colonne M",IF(BW615="","Compléter la part variable",IF($M615=Données!$I$3,BW615,IF(AND($M615=Données!$I$2,BX615=""),"Compléter la colonne précédente",IF(BW615-BX615&lt;=0,0,IF(BX615&gt;=144.44,BW615-144.44,BW615-BX615))))))</f>
        <v>Compléter la colonne M</v>
      </c>
      <c r="BZ615" s="197" t="str">
        <f>IF(BW615="","Compléter la part variable",IF(AND($M615=Données!$I$2,BX615=""),"Compléter mont. unit. versé pour le BTE",IF(BY615-$C$6&lt;0,0,BY615-$C$6)))</f>
        <v>Compléter la part variable</v>
      </c>
      <c r="CA615" s="192" t="str">
        <f t="shared" si="263"/>
        <v>Date signature contrat absente ou non conforme</v>
      </c>
      <c r="CB615" s="24"/>
      <c r="CC615" s="29"/>
      <c r="CD615" s="61" t="str">
        <f t="shared" si="276"/>
        <v>Compléter la colonne M</v>
      </c>
      <c r="CE615" s="62"/>
      <c r="CF615" s="29"/>
      <c r="CG615" s="205" t="str">
        <f>IF($M615="","Compléter la colonne M",IF(CE615="","Compléter la part variable",IF($M615=Données!$I$3,CE615,IF(AND($M615=Données!$I$2,CF615=""),"Compléter la colonne précédente",IF(CE615-CF615&lt;=0,0,IF(CF615&gt;=144.44,CE615-144.44,CE615-CF615))))))</f>
        <v>Compléter la colonne M</v>
      </c>
      <c r="CH615" s="197" t="str">
        <f>IF(CE615="","Compléter la part variable",IF(AND($M615=Données!$I$2,CF615=""),"Compléter mont. unit. versé pour le BTE",IF(CG615-$C$6&lt;0,0,CG615-$C$6)))</f>
        <v>Compléter la part variable</v>
      </c>
      <c r="CI615" s="192" t="str">
        <f t="shared" si="264"/>
        <v>Date signature contrat absente ou non conforme</v>
      </c>
      <c r="CJ615" s="24"/>
      <c r="CK615" s="29"/>
      <c r="CL615" s="61" t="str">
        <f t="shared" si="277"/>
        <v>Compléter la colonne M</v>
      </c>
      <c r="CM615" s="62"/>
      <c r="CN615" s="29"/>
      <c r="CO615" s="205" t="str">
        <f>IF($M615="","Compléter la colonne M",IF(CM615="","Compléter la part variable",IF($M615=Données!$I$3,CM615,IF(AND($M615=Données!$I$2,CN615=""),"Compléter la colonne précédente",IF(CM615-CN615&lt;=0,0,IF(CN615&gt;=144.44,CM615-144.44,CM615-CN615))))))</f>
        <v>Compléter la colonne M</v>
      </c>
      <c r="CP615" s="197" t="str">
        <f>IF(CM615="","Compléter la part variable",IF(AND($M615=Données!$I$2,CN615=""),"Compléter mont. unit. versé pour le BTE",IF(CO615-$C$6&lt;0,0,CO615-$C$6)))</f>
        <v>Compléter la part variable</v>
      </c>
      <c r="CQ615" s="192" t="str">
        <f t="shared" si="265"/>
        <v>Date signature contrat absente ou non conforme</v>
      </c>
      <c r="CR615" s="24"/>
      <c r="CS615" s="29"/>
      <c r="CT615" s="61" t="str">
        <f t="shared" si="278"/>
        <v>Compléter la colonne M</v>
      </c>
      <c r="CU615" s="62"/>
      <c r="CV615" s="29"/>
      <c r="CW615" s="205" t="str">
        <f>IF($M615="","Compléter la colonne M",IF(CU615="","Compléter la part variable",IF($M615=Données!$I$3,CU615,IF(AND($M615=Données!$I$2,CV615=""),"Compléter la colonne précédente",IF(CU615-CV615&lt;=0,0,IF(CV615&gt;=144.44,CU615-144.44,CU615-CV615))))))</f>
        <v>Compléter la colonne M</v>
      </c>
      <c r="CX615" s="197" t="str">
        <f>IF(CU615="","Compléter la part variable",IF(AND($M615=Données!$I$2,CV615=""),"Compléter mont. unit. versé pour le BTE",IF(CW615-$C$6&lt;0,0,CW615-$C$6)))</f>
        <v>Compléter la part variable</v>
      </c>
      <c r="CY615" s="192" t="str">
        <f t="shared" si="266"/>
        <v>Date signature contrat absente ou non conforme</v>
      </c>
      <c r="CZ615" s="24"/>
      <c r="DA615" s="29"/>
      <c r="DB615" s="61" t="str">
        <f t="shared" si="279"/>
        <v>Compléter la colonne M</v>
      </c>
      <c r="DC615" s="62"/>
      <c r="DD615" s="29"/>
      <c r="DE615" s="205" t="str">
        <f>IF($M615="","Compléter la colonne M",IF(DC615="","Compléter la part variable",IF($M615=Données!$I$3,DC615,IF(AND($M615=Données!$I$2,DD615=""),"Compléter la colonne précédente",IF(DC615-DD615&lt;=0,0,IF(DD615&gt;=144.44,DC615-144.44,DC615-DD615))))))</f>
        <v>Compléter la colonne M</v>
      </c>
      <c r="DF615" s="197" t="str">
        <f>IF(DC615="","Compléter la part variable",IF(AND($M615=Données!$I$2,DD615=""),"Compléter mont. unit. versé pour le BTE",IF(DE615-$C$6&lt;0,0,DE615-$C$6)))</f>
        <v>Compléter la part variable</v>
      </c>
      <c r="DG615" s="192" t="str">
        <f t="shared" si="267"/>
        <v>Date signature contrat absente ou non conforme</v>
      </c>
      <c r="DH615" s="106" t="str">
        <f t="shared" si="254"/>
        <v>Remplir les colonnes M,N, Q et P</v>
      </c>
      <c r="DI615" s="153" t="str">
        <f t="shared" si="255"/>
        <v>Remplir les colonnes M, N, Q et P</v>
      </c>
      <c r="DJ615" s="28" t="str">
        <f t="shared" si="256"/>
        <v>Remplir les colonnes M, N, Q et P</v>
      </c>
      <c r="DK615"/>
      <c r="DL615"/>
    </row>
    <row r="616" spans="1:116" x14ac:dyDescent="0.3">
      <c r="A616" s="132"/>
      <c r="B616" s="165"/>
      <c r="C616" s="43"/>
      <c r="D616" s="43"/>
      <c r="E616" s="43"/>
      <c r="F616" s="43"/>
      <c r="G616" s="133"/>
      <c r="H616" s="59"/>
      <c r="I616" s="29"/>
      <c r="J616" s="167"/>
      <c r="K616" s="167"/>
      <c r="L616" s="168"/>
      <c r="M616" s="141"/>
      <c r="N616" s="119"/>
      <c r="O616" s="69"/>
      <c r="P616" s="69"/>
      <c r="Q616" s="145"/>
      <c r="R616" s="24"/>
      <c r="S616" s="29"/>
      <c r="T616" s="61" t="str">
        <f t="shared" si="268"/>
        <v>Compléter la colonne M</v>
      </c>
      <c r="U616" s="62"/>
      <c r="V616" s="103" t="str">
        <f t="shared" si="252"/>
        <v>Compléter la colonne précédente</v>
      </c>
      <c r="W616" s="192" t="str">
        <f t="shared" si="253"/>
        <v>Date signature contrat absente ou non conforme</v>
      </c>
      <c r="X616" s="24"/>
      <c r="Y616" s="29"/>
      <c r="Z616" s="61" t="str">
        <f t="shared" si="269"/>
        <v>Compléter la colonne M</v>
      </c>
      <c r="AA616" s="62"/>
      <c r="AB616" s="29"/>
      <c r="AC616" s="205" t="str">
        <f>IF($M616="","Compléter la colonne M",IF(AA616="","Compléter la part variable",IF($M616=Données!$I$3,AA616,IF(AND($M616=Données!$I$2,AB616=""),"Compléter la colonne précédente",IF(AA616-AB616&lt;=0,0,IF(AB616&gt;=144.44,AA616-144.44,AA616-AB616))))))</f>
        <v>Compléter la colonne M</v>
      </c>
      <c r="AD616" s="197" t="str">
        <f>IF(AA616="","Compléter la part variable",IF(AND($M616=Données!$I$2,AB616=""),"Compléter mont. unit. versé pour le BTE",IF(AC616-$C$6&lt;0,0,AC616-$C$6)))</f>
        <v>Compléter la part variable</v>
      </c>
      <c r="AE616" s="192" t="str">
        <f t="shared" si="257"/>
        <v>Date signature contrat absente ou non conforme</v>
      </c>
      <c r="AF616" s="24"/>
      <c r="AG616" s="29"/>
      <c r="AH616" s="61" t="str">
        <f t="shared" si="270"/>
        <v>Compléter la colonne M</v>
      </c>
      <c r="AI616" s="62"/>
      <c r="AJ616" s="29"/>
      <c r="AK616" s="205" t="str">
        <f>IF($M616="","Compléter la colonne M",IF(AI616="","Compléter la part variable",IF($M616=Données!$I$3,AI616,IF(AND($M616=Données!$I$2,AJ616=""),"Compléter la colonne précédente",IF(AI616-AJ616&lt;=0,0,IF(AJ616&gt;=144.44,AI616-144.44,AI616-AJ616))))))</f>
        <v>Compléter la colonne M</v>
      </c>
      <c r="AL616" s="197" t="str">
        <f>IF(AI616="","Compléter la part variable",IF(AND($M616=Données!$I$2,AJ616=""),"Compléter mont. unit. versé pour le BTE",IF(AK616-$C$6&lt;0,0,AK616-$C$6)))</f>
        <v>Compléter la part variable</v>
      </c>
      <c r="AM616" s="192" t="str">
        <f t="shared" si="258"/>
        <v>Date signature contrat absente ou non conforme</v>
      </c>
      <c r="AN616" s="24"/>
      <c r="AO616" s="29"/>
      <c r="AP616" s="61" t="str">
        <f t="shared" si="271"/>
        <v>Compléter la colonne M</v>
      </c>
      <c r="AQ616" s="62"/>
      <c r="AR616" s="29"/>
      <c r="AS616" s="205" t="str">
        <f>IF($M616="","Compléter la colonne M",IF(AQ616="","Compléter la part variable",IF($M616=Données!$I$3,AQ616,IF(AND($M616=Données!$I$2,AR616=""),"Compléter la colonne précédente",IF(AQ616-AR616&lt;=0,0,IF(AR616&gt;=144.44,AQ616-144.44,AQ616-AR616))))))</f>
        <v>Compléter la colonne M</v>
      </c>
      <c r="AT616" s="197" t="str">
        <f>IF(AQ616="","Compléter la part variable",IF(AND($M616=Données!$I$2,AR616=""),"Compléter mont. unit. versé pour le BTE",IF(AS616-$C$6&lt;0,0,AS616-$C$6)))</f>
        <v>Compléter la part variable</v>
      </c>
      <c r="AU616" s="192" t="str">
        <f t="shared" si="259"/>
        <v>Date signature contrat absente ou non conforme</v>
      </c>
      <c r="AV616" s="24"/>
      <c r="AW616" s="29"/>
      <c r="AX616" s="61" t="str">
        <f t="shared" si="272"/>
        <v>Compléter la colonne M</v>
      </c>
      <c r="AY616" s="62"/>
      <c r="AZ616" s="29"/>
      <c r="BA616" s="205" t="str">
        <f>IF($M616="","Compléter la colonne M",IF(AY616="","Compléter la part variable",IF($M616=Données!$I$3,AY616,IF(AND($M616=Données!$I$2,AZ616=""),"Compléter la colonne précédente",IF(AY616-AZ616&lt;=0,0,IF(AZ616&gt;=144.44,AY616-144.44,AY616-AZ616))))))</f>
        <v>Compléter la colonne M</v>
      </c>
      <c r="BB616" s="197" t="str">
        <f>IF(AY616="","Compléter la part variable",IF(AND($M616=Données!$I$2,AZ616=""),"Compléter mont. unit. versé pour le BTE",IF(BA616-$C$6&lt;0,0,BA616-$C$6)))</f>
        <v>Compléter la part variable</v>
      </c>
      <c r="BC616" s="192" t="str">
        <f t="shared" si="260"/>
        <v>Date signature contrat absente ou non conforme</v>
      </c>
      <c r="BD616" s="24"/>
      <c r="BE616" s="29"/>
      <c r="BF616" s="61" t="str">
        <f t="shared" si="273"/>
        <v>Compléter la colonne M</v>
      </c>
      <c r="BG616" s="62"/>
      <c r="BH616" s="29"/>
      <c r="BI616" s="205" t="str">
        <f>IF($M616="","Compléter la colonne M",IF(BG616="","Compléter la part variable",IF($M616=Données!$I$3,BG616,IF(AND($M616=Données!$I$2,BH616=""),"Compléter la colonne précédente",IF(BG616-BH616&lt;=0,0,IF(BH616&gt;=144.44,BG616-144.44,BG616-BH616))))))</f>
        <v>Compléter la colonne M</v>
      </c>
      <c r="BJ616" s="197" t="str">
        <f>IF(BG616="","Compléter la part variable",IF(AND($M616=Données!$I$2,BH616=""),"Compléter mont. unit. versé pour le BTE",IF(BI616-$C$6&lt;0,0,BI616-$C$6)))</f>
        <v>Compléter la part variable</v>
      </c>
      <c r="BK616" s="192" t="str">
        <f t="shared" si="261"/>
        <v>Date signature contrat absente ou non conforme</v>
      </c>
      <c r="BL616" s="24"/>
      <c r="BM616" s="29"/>
      <c r="BN616" s="61" t="str">
        <f t="shared" si="274"/>
        <v>Compléter la colonne M</v>
      </c>
      <c r="BO616" s="62"/>
      <c r="BP616" s="29"/>
      <c r="BQ616" s="205" t="str">
        <f>IF($M616="","Compléter la colonne M",IF(BO616="","Compléter la part variable",IF($M616=Données!$I$3,BO616,IF(AND($M616=Données!$I$2,BP616=""),"Compléter la colonne précédente",IF(BO616-BP616&lt;=0,0,IF(BP616&gt;=144.44,BO616-144.44,BO616-BP616))))))</f>
        <v>Compléter la colonne M</v>
      </c>
      <c r="BR616" s="197" t="str">
        <f>IF(BO616="","Compléter la part variable",IF(AND($M616=Données!$I$2,BP616=""),"Compléter mont. unit. versé pour le BTE",IF(BQ616-$C$6&lt;0,0,BQ616-$C$6)))</f>
        <v>Compléter la part variable</v>
      </c>
      <c r="BS616" s="192" t="str">
        <f t="shared" si="262"/>
        <v>Date signature contrat absente ou non conforme</v>
      </c>
      <c r="BT616" s="24"/>
      <c r="BU616" s="29"/>
      <c r="BV616" s="61" t="str">
        <f t="shared" si="275"/>
        <v>Compléter la colonne M</v>
      </c>
      <c r="BW616" s="62"/>
      <c r="BX616" s="29"/>
      <c r="BY616" s="205" t="str">
        <f>IF($M616="","Compléter la colonne M",IF(BW616="","Compléter la part variable",IF($M616=Données!$I$3,BW616,IF(AND($M616=Données!$I$2,BX616=""),"Compléter la colonne précédente",IF(BW616-BX616&lt;=0,0,IF(BX616&gt;=144.44,BW616-144.44,BW616-BX616))))))</f>
        <v>Compléter la colonne M</v>
      </c>
      <c r="BZ616" s="197" t="str">
        <f>IF(BW616="","Compléter la part variable",IF(AND($M616=Données!$I$2,BX616=""),"Compléter mont. unit. versé pour le BTE",IF(BY616-$C$6&lt;0,0,BY616-$C$6)))</f>
        <v>Compléter la part variable</v>
      </c>
      <c r="CA616" s="192" t="str">
        <f t="shared" si="263"/>
        <v>Date signature contrat absente ou non conforme</v>
      </c>
      <c r="CB616" s="24"/>
      <c r="CC616" s="29"/>
      <c r="CD616" s="61" t="str">
        <f t="shared" si="276"/>
        <v>Compléter la colonne M</v>
      </c>
      <c r="CE616" s="62"/>
      <c r="CF616" s="29"/>
      <c r="CG616" s="205" t="str">
        <f>IF($M616="","Compléter la colonne M",IF(CE616="","Compléter la part variable",IF($M616=Données!$I$3,CE616,IF(AND($M616=Données!$I$2,CF616=""),"Compléter la colonne précédente",IF(CE616-CF616&lt;=0,0,IF(CF616&gt;=144.44,CE616-144.44,CE616-CF616))))))</f>
        <v>Compléter la colonne M</v>
      </c>
      <c r="CH616" s="197" t="str">
        <f>IF(CE616="","Compléter la part variable",IF(AND($M616=Données!$I$2,CF616=""),"Compléter mont. unit. versé pour le BTE",IF(CG616-$C$6&lt;0,0,CG616-$C$6)))</f>
        <v>Compléter la part variable</v>
      </c>
      <c r="CI616" s="192" t="str">
        <f t="shared" si="264"/>
        <v>Date signature contrat absente ou non conforme</v>
      </c>
      <c r="CJ616" s="24"/>
      <c r="CK616" s="29"/>
      <c r="CL616" s="61" t="str">
        <f t="shared" si="277"/>
        <v>Compléter la colonne M</v>
      </c>
      <c r="CM616" s="62"/>
      <c r="CN616" s="29"/>
      <c r="CO616" s="205" t="str">
        <f>IF($M616="","Compléter la colonne M",IF(CM616="","Compléter la part variable",IF($M616=Données!$I$3,CM616,IF(AND($M616=Données!$I$2,CN616=""),"Compléter la colonne précédente",IF(CM616-CN616&lt;=0,0,IF(CN616&gt;=144.44,CM616-144.44,CM616-CN616))))))</f>
        <v>Compléter la colonne M</v>
      </c>
      <c r="CP616" s="197" t="str">
        <f>IF(CM616="","Compléter la part variable",IF(AND($M616=Données!$I$2,CN616=""),"Compléter mont. unit. versé pour le BTE",IF(CO616-$C$6&lt;0,0,CO616-$C$6)))</f>
        <v>Compléter la part variable</v>
      </c>
      <c r="CQ616" s="192" t="str">
        <f t="shared" si="265"/>
        <v>Date signature contrat absente ou non conforme</v>
      </c>
      <c r="CR616" s="24"/>
      <c r="CS616" s="29"/>
      <c r="CT616" s="61" t="str">
        <f t="shared" si="278"/>
        <v>Compléter la colonne M</v>
      </c>
      <c r="CU616" s="62"/>
      <c r="CV616" s="29"/>
      <c r="CW616" s="205" t="str">
        <f>IF($M616="","Compléter la colonne M",IF(CU616="","Compléter la part variable",IF($M616=Données!$I$3,CU616,IF(AND($M616=Données!$I$2,CV616=""),"Compléter la colonne précédente",IF(CU616-CV616&lt;=0,0,IF(CV616&gt;=144.44,CU616-144.44,CU616-CV616))))))</f>
        <v>Compléter la colonne M</v>
      </c>
      <c r="CX616" s="197" t="str">
        <f>IF(CU616="","Compléter la part variable",IF(AND($M616=Données!$I$2,CV616=""),"Compléter mont. unit. versé pour le BTE",IF(CW616-$C$6&lt;0,0,CW616-$C$6)))</f>
        <v>Compléter la part variable</v>
      </c>
      <c r="CY616" s="192" t="str">
        <f t="shared" si="266"/>
        <v>Date signature contrat absente ou non conforme</v>
      </c>
      <c r="CZ616" s="24"/>
      <c r="DA616" s="29"/>
      <c r="DB616" s="61" t="str">
        <f t="shared" si="279"/>
        <v>Compléter la colonne M</v>
      </c>
      <c r="DC616" s="62"/>
      <c r="DD616" s="29"/>
      <c r="DE616" s="205" t="str">
        <f>IF($M616="","Compléter la colonne M",IF(DC616="","Compléter la part variable",IF($M616=Données!$I$3,DC616,IF(AND($M616=Données!$I$2,DD616=""),"Compléter la colonne précédente",IF(DC616-DD616&lt;=0,0,IF(DD616&gt;=144.44,DC616-144.44,DC616-DD616))))))</f>
        <v>Compléter la colonne M</v>
      </c>
      <c r="DF616" s="197" t="str">
        <f>IF(DC616="","Compléter la part variable",IF(AND($M616=Données!$I$2,DD616=""),"Compléter mont. unit. versé pour le BTE",IF(DE616-$C$6&lt;0,0,DE616-$C$6)))</f>
        <v>Compléter la part variable</v>
      </c>
      <c r="DG616" s="192" t="str">
        <f t="shared" si="267"/>
        <v>Date signature contrat absente ou non conforme</v>
      </c>
      <c r="DH616" s="106" t="str">
        <f t="shared" si="254"/>
        <v>Remplir les colonnes M,N, Q et P</v>
      </c>
      <c r="DI616" s="153" t="str">
        <f t="shared" si="255"/>
        <v>Remplir les colonnes M, N, Q et P</v>
      </c>
      <c r="DJ616" s="28" t="str">
        <f t="shared" si="256"/>
        <v>Remplir les colonnes M, N, Q et P</v>
      </c>
      <c r="DK616"/>
      <c r="DL616"/>
    </row>
    <row r="617" spans="1:116" x14ac:dyDescent="0.3">
      <c r="A617" s="132"/>
      <c r="B617" s="165"/>
      <c r="C617" s="43"/>
      <c r="D617" s="43"/>
      <c r="E617" s="43"/>
      <c r="F617" s="43"/>
      <c r="G617" s="133"/>
      <c r="H617" s="59"/>
      <c r="I617" s="29"/>
      <c r="J617" s="167"/>
      <c r="K617" s="167"/>
      <c r="L617" s="168"/>
      <c r="M617" s="141"/>
      <c r="N617" s="119"/>
      <c r="O617" s="69"/>
      <c r="P617" s="69"/>
      <c r="Q617" s="145"/>
      <c r="R617" s="24"/>
      <c r="S617" s="29"/>
      <c r="T617" s="61" t="str">
        <f t="shared" si="268"/>
        <v>Compléter la colonne M</v>
      </c>
      <c r="U617" s="62"/>
      <c r="V617" s="103" t="str">
        <f t="shared" si="252"/>
        <v>Compléter la colonne précédente</v>
      </c>
      <c r="W617" s="192" t="str">
        <f t="shared" si="253"/>
        <v>Date signature contrat absente ou non conforme</v>
      </c>
      <c r="X617" s="24"/>
      <c r="Y617" s="29"/>
      <c r="Z617" s="61" t="str">
        <f t="shared" si="269"/>
        <v>Compléter la colonne M</v>
      </c>
      <c r="AA617" s="62"/>
      <c r="AB617" s="29"/>
      <c r="AC617" s="205" t="str">
        <f>IF($M617="","Compléter la colonne M",IF(AA617="","Compléter la part variable",IF($M617=Données!$I$3,AA617,IF(AND($M617=Données!$I$2,AB617=""),"Compléter la colonne précédente",IF(AA617-AB617&lt;=0,0,IF(AB617&gt;=144.44,AA617-144.44,AA617-AB617))))))</f>
        <v>Compléter la colonne M</v>
      </c>
      <c r="AD617" s="197" t="str">
        <f>IF(AA617="","Compléter la part variable",IF(AND($M617=Données!$I$2,AB617=""),"Compléter mont. unit. versé pour le BTE",IF(AC617-$C$6&lt;0,0,AC617-$C$6)))</f>
        <v>Compléter la part variable</v>
      </c>
      <c r="AE617" s="192" t="str">
        <f t="shared" si="257"/>
        <v>Date signature contrat absente ou non conforme</v>
      </c>
      <c r="AF617" s="24"/>
      <c r="AG617" s="29"/>
      <c r="AH617" s="61" t="str">
        <f t="shared" si="270"/>
        <v>Compléter la colonne M</v>
      </c>
      <c r="AI617" s="62"/>
      <c r="AJ617" s="29"/>
      <c r="AK617" s="205" t="str">
        <f>IF($M617="","Compléter la colonne M",IF(AI617="","Compléter la part variable",IF($M617=Données!$I$3,AI617,IF(AND($M617=Données!$I$2,AJ617=""),"Compléter la colonne précédente",IF(AI617-AJ617&lt;=0,0,IF(AJ617&gt;=144.44,AI617-144.44,AI617-AJ617))))))</f>
        <v>Compléter la colonne M</v>
      </c>
      <c r="AL617" s="197" t="str">
        <f>IF(AI617="","Compléter la part variable",IF(AND($M617=Données!$I$2,AJ617=""),"Compléter mont. unit. versé pour le BTE",IF(AK617-$C$6&lt;0,0,AK617-$C$6)))</f>
        <v>Compléter la part variable</v>
      </c>
      <c r="AM617" s="192" t="str">
        <f t="shared" si="258"/>
        <v>Date signature contrat absente ou non conforme</v>
      </c>
      <c r="AN617" s="24"/>
      <c r="AO617" s="29"/>
      <c r="AP617" s="61" t="str">
        <f t="shared" si="271"/>
        <v>Compléter la colonne M</v>
      </c>
      <c r="AQ617" s="62"/>
      <c r="AR617" s="29"/>
      <c r="AS617" s="205" t="str">
        <f>IF($M617="","Compléter la colonne M",IF(AQ617="","Compléter la part variable",IF($M617=Données!$I$3,AQ617,IF(AND($M617=Données!$I$2,AR617=""),"Compléter la colonne précédente",IF(AQ617-AR617&lt;=0,0,IF(AR617&gt;=144.44,AQ617-144.44,AQ617-AR617))))))</f>
        <v>Compléter la colonne M</v>
      </c>
      <c r="AT617" s="197" t="str">
        <f>IF(AQ617="","Compléter la part variable",IF(AND($M617=Données!$I$2,AR617=""),"Compléter mont. unit. versé pour le BTE",IF(AS617-$C$6&lt;0,0,AS617-$C$6)))</f>
        <v>Compléter la part variable</v>
      </c>
      <c r="AU617" s="192" t="str">
        <f t="shared" si="259"/>
        <v>Date signature contrat absente ou non conforme</v>
      </c>
      <c r="AV617" s="24"/>
      <c r="AW617" s="29"/>
      <c r="AX617" s="61" t="str">
        <f t="shared" si="272"/>
        <v>Compléter la colonne M</v>
      </c>
      <c r="AY617" s="62"/>
      <c r="AZ617" s="29"/>
      <c r="BA617" s="205" t="str">
        <f>IF($M617="","Compléter la colonne M",IF(AY617="","Compléter la part variable",IF($M617=Données!$I$3,AY617,IF(AND($M617=Données!$I$2,AZ617=""),"Compléter la colonne précédente",IF(AY617-AZ617&lt;=0,0,IF(AZ617&gt;=144.44,AY617-144.44,AY617-AZ617))))))</f>
        <v>Compléter la colonne M</v>
      </c>
      <c r="BB617" s="197" t="str">
        <f>IF(AY617="","Compléter la part variable",IF(AND($M617=Données!$I$2,AZ617=""),"Compléter mont. unit. versé pour le BTE",IF(BA617-$C$6&lt;0,0,BA617-$C$6)))</f>
        <v>Compléter la part variable</v>
      </c>
      <c r="BC617" s="192" t="str">
        <f t="shared" si="260"/>
        <v>Date signature contrat absente ou non conforme</v>
      </c>
      <c r="BD617" s="24"/>
      <c r="BE617" s="29"/>
      <c r="BF617" s="61" t="str">
        <f t="shared" si="273"/>
        <v>Compléter la colonne M</v>
      </c>
      <c r="BG617" s="62"/>
      <c r="BH617" s="29"/>
      <c r="BI617" s="205" t="str">
        <f>IF($M617="","Compléter la colonne M",IF(BG617="","Compléter la part variable",IF($M617=Données!$I$3,BG617,IF(AND($M617=Données!$I$2,BH617=""),"Compléter la colonne précédente",IF(BG617-BH617&lt;=0,0,IF(BH617&gt;=144.44,BG617-144.44,BG617-BH617))))))</f>
        <v>Compléter la colonne M</v>
      </c>
      <c r="BJ617" s="197" t="str">
        <f>IF(BG617="","Compléter la part variable",IF(AND($M617=Données!$I$2,BH617=""),"Compléter mont. unit. versé pour le BTE",IF(BI617-$C$6&lt;0,0,BI617-$C$6)))</f>
        <v>Compléter la part variable</v>
      </c>
      <c r="BK617" s="192" t="str">
        <f t="shared" si="261"/>
        <v>Date signature contrat absente ou non conforme</v>
      </c>
      <c r="BL617" s="24"/>
      <c r="BM617" s="29"/>
      <c r="BN617" s="61" t="str">
        <f t="shared" si="274"/>
        <v>Compléter la colonne M</v>
      </c>
      <c r="BO617" s="62"/>
      <c r="BP617" s="29"/>
      <c r="BQ617" s="205" t="str">
        <f>IF($M617="","Compléter la colonne M",IF(BO617="","Compléter la part variable",IF($M617=Données!$I$3,BO617,IF(AND($M617=Données!$I$2,BP617=""),"Compléter la colonne précédente",IF(BO617-BP617&lt;=0,0,IF(BP617&gt;=144.44,BO617-144.44,BO617-BP617))))))</f>
        <v>Compléter la colonne M</v>
      </c>
      <c r="BR617" s="197" t="str">
        <f>IF(BO617="","Compléter la part variable",IF(AND($M617=Données!$I$2,BP617=""),"Compléter mont. unit. versé pour le BTE",IF(BQ617-$C$6&lt;0,0,BQ617-$C$6)))</f>
        <v>Compléter la part variable</v>
      </c>
      <c r="BS617" s="192" t="str">
        <f t="shared" si="262"/>
        <v>Date signature contrat absente ou non conforme</v>
      </c>
      <c r="BT617" s="24"/>
      <c r="BU617" s="29"/>
      <c r="BV617" s="61" t="str">
        <f t="shared" si="275"/>
        <v>Compléter la colonne M</v>
      </c>
      <c r="BW617" s="62"/>
      <c r="BX617" s="29"/>
      <c r="BY617" s="205" t="str">
        <f>IF($M617="","Compléter la colonne M",IF(BW617="","Compléter la part variable",IF($M617=Données!$I$3,BW617,IF(AND($M617=Données!$I$2,BX617=""),"Compléter la colonne précédente",IF(BW617-BX617&lt;=0,0,IF(BX617&gt;=144.44,BW617-144.44,BW617-BX617))))))</f>
        <v>Compléter la colonne M</v>
      </c>
      <c r="BZ617" s="197" t="str">
        <f>IF(BW617="","Compléter la part variable",IF(AND($M617=Données!$I$2,BX617=""),"Compléter mont. unit. versé pour le BTE",IF(BY617-$C$6&lt;0,0,BY617-$C$6)))</f>
        <v>Compléter la part variable</v>
      </c>
      <c r="CA617" s="192" t="str">
        <f t="shared" si="263"/>
        <v>Date signature contrat absente ou non conforme</v>
      </c>
      <c r="CB617" s="24"/>
      <c r="CC617" s="29"/>
      <c r="CD617" s="61" t="str">
        <f t="shared" si="276"/>
        <v>Compléter la colonne M</v>
      </c>
      <c r="CE617" s="62"/>
      <c r="CF617" s="29"/>
      <c r="CG617" s="205" t="str">
        <f>IF($M617="","Compléter la colonne M",IF(CE617="","Compléter la part variable",IF($M617=Données!$I$3,CE617,IF(AND($M617=Données!$I$2,CF617=""),"Compléter la colonne précédente",IF(CE617-CF617&lt;=0,0,IF(CF617&gt;=144.44,CE617-144.44,CE617-CF617))))))</f>
        <v>Compléter la colonne M</v>
      </c>
      <c r="CH617" s="197" t="str">
        <f>IF(CE617="","Compléter la part variable",IF(AND($M617=Données!$I$2,CF617=""),"Compléter mont. unit. versé pour le BTE",IF(CG617-$C$6&lt;0,0,CG617-$C$6)))</f>
        <v>Compléter la part variable</v>
      </c>
      <c r="CI617" s="192" t="str">
        <f t="shared" si="264"/>
        <v>Date signature contrat absente ou non conforme</v>
      </c>
      <c r="CJ617" s="24"/>
      <c r="CK617" s="29"/>
      <c r="CL617" s="61" t="str">
        <f t="shared" si="277"/>
        <v>Compléter la colonne M</v>
      </c>
      <c r="CM617" s="62"/>
      <c r="CN617" s="29"/>
      <c r="CO617" s="205" t="str">
        <f>IF($M617="","Compléter la colonne M",IF(CM617="","Compléter la part variable",IF($M617=Données!$I$3,CM617,IF(AND($M617=Données!$I$2,CN617=""),"Compléter la colonne précédente",IF(CM617-CN617&lt;=0,0,IF(CN617&gt;=144.44,CM617-144.44,CM617-CN617))))))</f>
        <v>Compléter la colonne M</v>
      </c>
      <c r="CP617" s="197" t="str">
        <f>IF(CM617="","Compléter la part variable",IF(AND($M617=Données!$I$2,CN617=""),"Compléter mont. unit. versé pour le BTE",IF(CO617-$C$6&lt;0,0,CO617-$C$6)))</f>
        <v>Compléter la part variable</v>
      </c>
      <c r="CQ617" s="192" t="str">
        <f t="shared" si="265"/>
        <v>Date signature contrat absente ou non conforme</v>
      </c>
      <c r="CR617" s="24"/>
      <c r="CS617" s="29"/>
      <c r="CT617" s="61" t="str">
        <f t="shared" si="278"/>
        <v>Compléter la colonne M</v>
      </c>
      <c r="CU617" s="62"/>
      <c r="CV617" s="29"/>
      <c r="CW617" s="205" t="str">
        <f>IF($M617="","Compléter la colonne M",IF(CU617="","Compléter la part variable",IF($M617=Données!$I$3,CU617,IF(AND($M617=Données!$I$2,CV617=""),"Compléter la colonne précédente",IF(CU617-CV617&lt;=0,0,IF(CV617&gt;=144.44,CU617-144.44,CU617-CV617))))))</f>
        <v>Compléter la colonne M</v>
      </c>
      <c r="CX617" s="197" t="str">
        <f>IF(CU617="","Compléter la part variable",IF(AND($M617=Données!$I$2,CV617=""),"Compléter mont. unit. versé pour le BTE",IF(CW617-$C$6&lt;0,0,CW617-$C$6)))</f>
        <v>Compléter la part variable</v>
      </c>
      <c r="CY617" s="192" t="str">
        <f t="shared" si="266"/>
        <v>Date signature contrat absente ou non conforme</v>
      </c>
      <c r="CZ617" s="24"/>
      <c r="DA617" s="29"/>
      <c r="DB617" s="61" t="str">
        <f t="shared" si="279"/>
        <v>Compléter la colonne M</v>
      </c>
      <c r="DC617" s="62"/>
      <c r="DD617" s="29"/>
      <c r="DE617" s="205" t="str">
        <f>IF($M617="","Compléter la colonne M",IF(DC617="","Compléter la part variable",IF($M617=Données!$I$3,DC617,IF(AND($M617=Données!$I$2,DD617=""),"Compléter la colonne précédente",IF(DC617-DD617&lt;=0,0,IF(DD617&gt;=144.44,DC617-144.44,DC617-DD617))))))</f>
        <v>Compléter la colonne M</v>
      </c>
      <c r="DF617" s="197" t="str">
        <f>IF(DC617="","Compléter la part variable",IF(AND($M617=Données!$I$2,DD617=""),"Compléter mont. unit. versé pour le BTE",IF(DE617-$C$6&lt;0,0,DE617-$C$6)))</f>
        <v>Compléter la part variable</v>
      </c>
      <c r="DG617" s="192" t="str">
        <f t="shared" si="267"/>
        <v>Date signature contrat absente ou non conforme</v>
      </c>
      <c r="DH617" s="106" t="str">
        <f t="shared" si="254"/>
        <v>Remplir les colonnes M,N, Q et P</v>
      </c>
      <c r="DI617" s="153" t="str">
        <f t="shared" si="255"/>
        <v>Remplir les colonnes M, N, Q et P</v>
      </c>
      <c r="DJ617" s="28" t="str">
        <f t="shared" si="256"/>
        <v>Remplir les colonnes M, N, Q et P</v>
      </c>
      <c r="DK617"/>
      <c r="DL617"/>
    </row>
    <row r="618" spans="1:116" x14ac:dyDescent="0.3">
      <c r="A618" s="132"/>
      <c r="B618" s="165"/>
      <c r="C618" s="43"/>
      <c r="D618" s="43"/>
      <c r="E618" s="43"/>
      <c r="F618" s="43"/>
      <c r="G618" s="133"/>
      <c r="H618" s="59"/>
      <c r="I618" s="29"/>
      <c r="J618" s="167"/>
      <c r="K618" s="167"/>
      <c r="L618" s="168"/>
      <c r="M618" s="141"/>
      <c r="N618" s="119"/>
      <c r="O618" s="69"/>
      <c r="P618" s="69"/>
      <c r="Q618" s="145"/>
      <c r="R618" s="24"/>
      <c r="S618" s="29"/>
      <c r="T618" s="61" t="str">
        <f t="shared" si="268"/>
        <v>Compléter la colonne M</v>
      </c>
      <c r="U618" s="62"/>
      <c r="V618" s="103" t="str">
        <f t="shared" si="252"/>
        <v>Compléter la colonne précédente</v>
      </c>
      <c r="W618" s="192" t="str">
        <f t="shared" si="253"/>
        <v>Date signature contrat absente ou non conforme</v>
      </c>
      <c r="X618" s="24"/>
      <c r="Y618" s="29"/>
      <c r="Z618" s="61" t="str">
        <f t="shared" si="269"/>
        <v>Compléter la colonne M</v>
      </c>
      <c r="AA618" s="62"/>
      <c r="AB618" s="29"/>
      <c r="AC618" s="205" t="str">
        <f>IF($M618="","Compléter la colonne M",IF(AA618="","Compléter la part variable",IF($M618=Données!$I$3,AA618,IF(AND($M618=Données!$I$2,AB618=""),"Compléter la colonne précédente",IF(AA618-AB618&lt;=0,0,IF(AB618&gt;=144.44,AA618-144.44,AA618-AB618))))))</f>
        <v>Compléter la colonne M</v>
      </c>
      <c r="AD618" s="197" t="str">
        <f>IF(AA618="","Compléter la part variable",IF(AND($M618=Données!$I$2,AB618=""),"Compléter mont. unit. versé pour le BTE",IF(AC618-$C$6&lt;0,0,AC618-$C$6)))</f>
        <v>Compléter la part variable</v>
      </c>
      <c r="AE618" s="192" t="str">
        <f t="shared" si="257"/>
        <v>Date signature contrat absente ou non conforme</v>
      </c>
      <c r="AF618" s="24"/>
      <c r="AG618" s="29"/>
      <c r="AH618" s="61" t="str">
        <f t="shared" si="270"/>
        <v>Compléter la colonne M</v>
      </c>
      <c r="AI618" s="62"/>
      <c r="AJ618" s="29"/>
      <c r="AK618" s="205" t="str">
        <f>IF($M618="","Compléter la colonne M",IF(AI618="","Compléter la part variable",IF($M618=Données!$I$3,AI618,IF(AND($M618=Données!$I$2,AJ618=""),"Compléter la colonne précédente",IF(AI618-AJ618&lt;=0,0,IF(AJ618&gt;=144.44,AI618-144.44,AI618-AJ618))))))</f>
        <v>Compléter la colonne M</v>
      </c>
      <c r="AL618" s="197" t="str">
        <f>IF(AI618="","Compléter la part variable",IF(AND($M618=Données!$I$2,AJ618=""),"Compléter mont. unit. versé pour le BTE",IF(AK618-$C$6&lt;0,0,AK618-$C$6)))</f>
        <v>Compléter la part variable</v>
      </c>
      <c r="AM618" s="192" t="str">
        <f t="shared" si="258"/>
        <v>Date signature contrat absente ou non conforme</v>
      </c>
      <c r="AN618" s="24"/>
      <c r="AO618" s="29"/>
      <c r="AP618" s="61" t="str">
        <f t="shared" si="271"/>
        <v>Compléter la colonne M</v>
      </c>
      <c r="AQ618" s="62"/>
      <c r="AR618" s="29"/>
      <c r="AS618" s="205" t="str">
        <f>IF($M618="","Compléter la colonne M",IF(AQ618="","Compléter la part variable",IF($M618=Données!$I$3,AQ618,IF(AND($M618=Données!$I$2,AR618=""),"Compléter la colonne précédente",IF(AQ618-AR618&lt;=0,0,IF(AR618&gt;=144.44,AQ618-144.44,AQ618-AR618))))))</f>
        <v>Compléter la colonne M</v>
      </c>
      <c r="AT618" s="197" t="str">
        <f>IF(AQ618="","Compléter la part variable",IF(AND($M618=Données!$I$2,AR618=""),"Compléter mont. unit. versé pour le BTE",IF(AS618-$C$6&lt;0,0,AS618-$C$6)))</f>
        <v>Compléter la part variable</v>
      </c>
      <c r="AU618" s="192" t="str">
        <f t="shared" si="259"/>
        <v>Date signature contrat absente ou non conforme</v>
      </c>
      <c r="AV618" s="24"/>
      <c r="AW618" s="29"/>
      <c r="AX618" s="61" t="str">
        <f t="shared" si="272"/>
        <v>Compléter la colonne M</v>
      </c>
      <c r="AY618" s="62"/>
      <c r="AZ618" s="29"/>
      <c r="BA618" s="205" t="str">
        <f>IF($M618="","Compléter la colonne M",IF(AY618="","Compléter la part variable",IF($M618=Données!$I$3,AY618,IF(AND($M618=Données!$I$2,AZ618=""),"Compléter la colonne précédente",IF(AY618-AZ618&lt;=0,0,IF(AZ618&gt;=144.44,AY618-144.44,AY618-AZ618))))))</f>
        <v>Compléter la colonne M</v>
      </c>
      <c r="BB618" s="197" t="str">
        <f>IF(AY618="","Compléter la part variable",IF(AND($M618=Données!$I$2,AZ618=""),"Compléter mont. unit. versé pour le BTE",IF(BA618-$C$6&lt;0,0,BA618-$C$6)))</f>
        <v>Compléter la part variable</v>
      </c>
      <c r="BC618" s="192" t="str">
        <f t="shared" si="260"/>
        <v>Date signature contrat absente ou non conforme</v>
      </c>
      <c r="BD618" s="24"/>
      <c r="BE618" s="29"/>
      <c r="BF618" s="61" t="str">
        <f t="shared" si="273"/>
        <v>Compléter la colonne M</v>
      </c>
      <c r="BG618" s="62"/>
      <c r="BH618" s="29"/>
      <c r="BI618" s="205" t="str">
        <f>IF($M618="","Compléter la colonne M",IF(BG618="","Compléter la part variable",IF($M618=Données!$I$3,BG618,IF(AND($M618=Données!$I$2,BH618=""),"Compléter la colonne précédente",IF(BG618-BH618&lt;=0,0,IF(BH618&gt;=144.44,BG618-144.44,BG618-BH618))))))</f>
        <v>Compléter la colonne M</v>
      </c>
      <c r="BJ618" s="197" t="str">
        <f>IF(BG618="","Compléter la part variable",IF(AND($M618=Données!$I$2,BH618=""),"Compléter mont. unit. versé pour le BTE",IF(BI618-$C$6&lt;0,0,BI618-$C$6)))</f>
        <v>Compléter la part variable</v>
      </c>
      <c r="BK618" s="192" t="str">
        <f t="shared" si="261"/>
        <v>Date signature contrat absente ou non conforme</v>
      </c>
      <c r="BL618" s="24"/>
      <c r="BM618" s="29"/>
      <c r="BN618" s="61" t="str">
        <f t="shared" si="274"/>
        <v>Compléter la colonne M</v>
      </c>
      <c r="BO618" s="62"/>
      <c r="BP618" s="29"/>
      <c r="BQ618" s="205" t="str">
        <f>IF($M618="","Compléter la colonne M",IF(BO618="","Compléter la part variable",IF($M618=Données!$I$3,BO618,IF(AND($M618=Données!$I$2,BP618=""),"Compléter la colonne précédente",IF(BO618-BP618&lt;=0,0,IF(BP618&gt;=144.44,BO618-144.44,BO618-BP618))))))</f>
        <v>Compléter la colonne M</v>
      </c>
      <c r="BR618" s="197" t="str">
        <f>IF(BO618="","Compléter la part variable",IF(AND($M618=Données!$I$2,BP618=""),"Compléter mont. unit. versé pour le BTE",IF(BQ618-$C$6&lt;0,0,BQ618-$C$6)))</f>
        <v>Compléter la part variable</v>
      </c>
      <c r="BS618" s="192" t="str">
        <f t="shared" si="262"/>
        <v>Date signature contrat absente ou non conforme</v>
      </c>
      <c r="BT618" s="24"/>
      <c r="BU618" s="29"/>
      <c r="BV618" s="61" t="str">
        <f t="shared" si="275"/>
        <v>Compléter la colonne M</v>
      </c>
      <c r="BW618" s="62"/>
      <c r="BX618" s="29"/>
      <c r="BY618" s="205" t="str">
        <f>IF($M618="","Compléter la colonne M",IF(BW618="","Compléter la part variable",IF($M618=Données!$I$3,BW618,IF(AND($M618=Données!$I$2,BX618=""),"Compléter la colonne précédente",IF(BW618-BX618&lt;=0,0,IF(BX618&gt;=144.44,BW618-144.44,BW618-BX618))))))</f>
        <v>Compléter la colonne M</v>
      </c>
      <c r="BZ618" s="197" t="str">
        <f>IF(BW618="","Compléter la part variable",IF(AND($M618=Données!$I$2,BX618=""),"Compléter mont. unit. versé pour le BTE",IF(BY618-$C$6&lt;0,0,BY618-$C$6)))</f>
        <v>Compléter la part variable</v>
      </c>
      <c r="CA618" s="192" t="str">
        <f t="shared" si="263"/>
        <v>Date signature contrat absente ou non conforme</v>
      </c>
      <c r="CB618" s="24"/>
      <c r="CC618" s="29"/>
      <c r="CD618" s="61" t="str">
        <f t="shared" si="276"/>
        <v>Compléter la colonne M</v>
      </c>
      <c r="CE618" s="62"/>
      <c r="CF618" s="29"/>
      <c r="CG618" s="205" t="str">
        <f>IF($M618="","Compléter la colonne M",IF(CE618="","Compléter la part variable",IF($M618=Données!$I$3,CE618,IF(AND($M618=Données!$I$2,CF618=""),"Compléter la colonne précédente",IF(CE618-CF618&lt;=0,0,IF(CF618&gt;=144.44,CE618-144.44,CE618-CF618))))))</f>
        <v>Compléter la colonne M</v>
      </c>
      <c r="CH618" s="197" t="str">
        <f>IF(CE618="","Compléter la part variable",IF(AND($M618=Données!$I$2,CF618=""),"Compléter mont. unit. versé pour le BTE",IF(CG618-$C$6&lt;0,0,CG618-$C$6)))</f>
        <v>Compléter la part variable</v>
      </c>
      <c r="CI618" s="192" t="str">
        <f t="shared" si="264"/>
        <v>Date signature contrat absente ou non conforme</v>
      </c>
      <c r="CJ618" s="24"/>
      <c r="CK618" s="29"/>
      <c r="CL618" s="61" t="str">
        <f t="shared" si="277"/>
        <v>Compléter la colonne M</v>
      </c>
      <c r="CM618" s="62"/>
      <c r="CN618" s="29"/>
      <c r="CO618" s="205" t="str">
        <f>IF($M618="","Compléter la colonne M",IF(CM618="","Compléter la part variable",IF($M618=Données!$I$3,CM618,IF(AND($M618=Données!$I$2,CN618=""),"Compléter la colonne précédente",IF(CM618-CN618&lt;=0,0,IF(CN618&gt;=144.44,CM618-144.44,CM618-CN618))))))</f>
        <v>Compléter la colonne M</v>
      </c>
      <c r="CP618" s="197" t="str">
        <f>IF(CM618="","Compléter la part variable",IF(AND($M618=Données!$I$2,CN618=""),"Compléter mont. unit. versé pour le BTE",IF(CO618-$C$6&lt;0,0,CO618-$C$6)))</f>
        <v>Compléter la part variable</v>
      </c>
      <c r="CQ618" s="192" t="str">
        <f t="shared" si="265"/>
        <v>Date signature contrat absente ou non conforme</v>
      </c>
      <c r="CR618" s="24"/>
      <c r="CS618" s="29"/>
      <c r="CT618" s="61" t="str">
        <f t="shared" si="278"/>
        <v>Compléter la colonne M</v>
      </c>
      <c r="CU618" s="62"/>
      <c r="CV618" s="29"/>
      <c r="CW618" s="205" t="str">
        <f>IF($M618="","Compléter la colonne M",IF(CU618="","Compléter la part variable",IF($M618=Données!$I$3,CU618,IF(AND($M618=Données!$I$2,CV618=""),"Compléter la colonne précédente",IF(CU618-CV618&lt;=0,0,IF(CV618&gt;=144.44,CU618-144.44,CU618-CV618))))))</f>
        <v>Compléter la colonne M</v>
      </c>
      <c r="CX618" s="197" t="str">
        <f>IF(CU618="","Compléter la part variable",IF(AND($M618=Données!$I$2,CV618=""),"Compléter mont. unit. versé pour le BTE",IF(CW618-$C$6&lt;0,0,CW618-$C$6)))</f>
        <v>Compléter la part variable</v>
      </c>
      <c r="CY618" s="192" t="str">
        <f t="shared" si="266"/>
        <v>Date signature contrat absente ou non conforme</v>
      </c>
      <c r="CZ618" s="24"/>
      <c r="DA618" s="29"/>
      <c r="DB618" s="61" t="str">
        <f t="shared" si="279"/>
        <v>Compléter la colonne M</v>
      </c>
      <c r="DC618" s="62"/>
      <c r="DD618" s="29"/>
      <c r="DE618" s="205" t="str">
        <f>IF($M618="","Compléter la colonne M",IF(DC618="","Compléter la part variable",IF($M618=Données!$I$3,DC618,IF(AND($M618=Données!$I$2,DD618=""),"Compléter la colonne précédente",IF(DC618-DD618&lt;=0,0,IF(DD618&gt;=144.44,DC618-144.44,DC618-DD618))))))</f>
        <v>Compléter la colonne M</v>
      </c>
      <c r="DF618" s="197" t="str">
        <f>IF(DC618="","Compléter la part variable",IF(AND($M618=Données!$I$2,DD618=""),"Compléter mont. unit. versé pour le BTE",IF(DE618-$C$6&lt;0,0,DE618-$C$6)))</f>
        <v>Compléter la part variable</v>
      </c>
      <c r="DG618" s="192" t="str">
        <f t="shared" si="267"/>
        <v>Date signature contrat absente ou non conforme</v>
      </c>
      <c r="DH618" s="106" t="str">
        <f t="shared" si="254"/>
        <v>Remplir les colonnes M,N, Q et P</v>
      </c>
      <c r="DI618" s="153" t="str">
        <f t="shared" si="255"/>
        <v>Remplir les colonnes M, N, Q et P</v>
      </c>
      <c r="DJ618" s="28" t="str">
        <f t="shared" si="256"/>
        <v>Remplir les colonnes M, N, Q et P</v>
      </c>
      <c r="DK618"/>
      <c r="DL618"/>
    </row>
    <row r="619" spans="1:116" x14ac:dyDescent="0.3">
      <c r="A619" s="132"/>
      <c r="B619" s="165"/>
      <c r="C619" s="43"/>
      <c r="D619" s="43"/>
      <c r="E619" s="43"/>
      <c r="F619" s="43"/>
      <c r="G619" s="133"/>
      <c r="H619" s="59"/>
      <c r="I619" s="29"/>
      <c r="J619" s="167"/>
      <c r="K619" s="167"/>
      <c r="L619" s="168"/>
      <c r="M619" s="141"/>
      <c r="N619" s="119"/>
      <c r="O619" s="69"/>
      <c r="P619" s="69"/>
      <c r="Q619" s="145"/>
      <c r="R619" s="24"/>
      <c r="S619" s="29"/>
      <c r="T619" s="61" t="str">
        <f t="shared" si="268"/>
        <v>Compléter la colonne M</v>
      </c>
      <c r="U619" s="62"/>
      <c r="V619" s="103" t="str">
        <f t="shared" si="252"/>
        <v>Compléter la colonne précédente</v>
      </c>
      <c r="W619" s="192" t="str">
        <f t="shared" si="253"/>
        <v>Date signature contrat absente ou non conforme</v>
      </c>
      <c r="X619" s="24"/>
      <c r="Y619" s="29"/>
      <c r="Z619" s="61" t="str">
        <f t="shared" si="269"/>
        <v>Compléter la colonne M</v>
      </c>
      <c r="AA619" s="62"/>
      <c r="AB619" s="29"/>
      <c r="AC619" s="205" t="str">
        <f>IF($M619="","Compléter la colonne M",IF(AA619="","Compléter la part variable",IF($M619=Données!$I$3,AA619,IF(AND($M619=Données!$I$2,AB619=""),"Compléter la colonne précédente",IF(AA619-AB619&lt;=0,0,IF(AB619&gt;=144.44,AA619-144.44,AA619-AB619))))))</f>
        <v>Compléter la colonne M</v>
      </c>
      <c r="AD619" s="197" t="str">
        <f>IF(AA619="","Compléter la part variable",IF(AND($M619=Données!$I$2,AB619=""),"Compléter mont. unit. versé pour le BTE",IF(AC619-$C$6&lt;0,0,AC619-$C$6)))</f>
        <v>Compléter la part variable</v>
      </c>
      <c r="AE619" s="192" t="str">
        <f t="shared" si="257"/>
        <v>Date signature contrat absente ou non conforme</v>
      </c>
      <c r="AF619" s="24"/>
      <c r="AG619" s="29"/>
      <c r="AH619" s="61" t="str">
        <f t="shared" si="270"/>
        <v>Compléter la colonne M</v>
      </c>
      <c r="AI619" s="62"/>
      <c r="AJ619" s="29"/>
      <c r="AK619" s="205" t="str">
        <f>IF($M619="","Compléter la colonne M",IF(AI619="","Compléter la part variable",IF($M619=Données!$I$3,AI619,IF(AND($M619=Données!$I$2,AJ619=""),"Compléter la colonne précédente",IF(AI619-AJ619&lt;=0,0,IF(AJ619&gt;=144.44,AI619-144.44,AI619-AJ619))))))</f>
        <v>Compléter la colonne M</v>
      </c>
      <c r="AL619" s="197" t="str">
        <f>IF(AI619="","Compléter la part variable",IF(AND($M619=Données!$I$2,AJ619=""),"Compléter mont. unit. versé pour le BTE",IF(AK619-$C$6&lt;0,0,AK619-$C$6)))</f>
        <v>Compléter la part variable</v>
      </c>
      <c r="AM619" s="192" t="str">
        <f t="shared" si="258"/>
        <v>Date signature contrat absente ou non conforme</v>
      </c>
      <c r="AN619" s="24"/>
      <c r="AO619" s="29"/>
      <c r="AP619" s="61" t="str">
        <f t="shared" si="271"/>
        <v>Compléter la colonne M</v>
      </c>
      <c r="AQ619" s="62"/>
      <c r="AR619" s="29"/>
      <c r="AS619" s="205" t="str">
        <f>IF($M619="","Compléter la colonne M",IF(AQ619="","Compléter la part variable",IF($M619=Données!$I$3,AQ619,IF(AND($M619=Données!$I$2,AR619=""),"Compléter la colonne précédente",IF(AQ619-AR619&lt;=0,0,IF(AR619&gt;=144.44,AQ619-144.44,AQ619-AR619))))))</f>
        <v>Compléter la colonne M</v>
      </c>
      <c r="AT619" s="197" t="str">
        <f>IF(AQ619="","Compléter la part variable",IF(AND($M619=Données!$I$2,AR619=""),"Compléter mont. unit. versé pour le BTE",IF(AS619-$C$6&lt;0,0,AS619-$C$6)))</f>
        <v>Compléter la part variable</v>
      </c>
      <c r="AU619" s="192" t="str">
        <f t="shared" si="259"/>
        <v>Date signature contrat absente ou non conforme</v>
      </c>
      <c r="AV619" s="24"/>
      <c r="AW619" s="29"/>
      <c r="AX619" s="61" t="str">
        <f t="shared" si="272"/>
        <v>Compléter la colonne M</v>
      </c>
      <c r="AY619" s="62"/>
      <c r="AZ619" s="29"/>
      <c r="BA619" s="205" t="str">
        <f>IF($M619="","Compléter la colonne M",IF(AY619="","Compléter la part variable",IF($M619=Données!$I$3,AY619,IF(AND($M619=Données!$I$2,AZ619=""),"Compléter la colonne précédente",IF(AY619-AZ619&lt;=0,0,IF(AZ619&gt;=144.44,AY619-144.44,AY619-AZ619))))))</f>
        <v>Compléter la colonne M</v>
      </c>
      <c r="BB619" s="197" t="str">
        <f>IF(AY619="","Compléter la part variable",IF(AND($M619=Données!$I$2,AZ619=""),"Compléter mont. unit. versé pour le BTE",IF(BA619-$C$6&lt;0,0,BA619-$C$6)))</f>
        <v>Compléter la part variable</v>
      </c>
      <c r="BC619" s="192" t="str">
        <f t="shared" si="260"/>
        <v>Date signature contrat absente ou non conforme</v>
      </c>
      <c r="BD619" s="24"/>
      <c r="BE619" s="29"/>
      <c r="BF619" s="61" t="str">
        <f t="shared" si="273"/>
        <v>Compléter la colonne M</v>
      </c>
      <c r="BG619" s="62"/>
      <c r="BH619" s="29"/>
      <c r="BI619" s="205" t="str">
        <f>IF($M619="","Compléter la colonne M",IF(BG619="","Compléter la part variable",IF($M619=Données!$I$3,BG619,IF(AND($M619=Données!$I$2,BH619=""),"Compléter la colonne précédente",IF(BG619-BH619&lt;=0,0,IF(BH619&gt;=144.44,BG619-144.44,BG619-BH619))))))</f>
        <v>Compléter la colonne M</v>
      </c>
      <c r="BJ619" s="197" t="str">
        <f>IF(BG619="","Compléter la part variable",IF(AND($M619=Données!$I$2,BH619=""),"Compléter mont. unit. versé pour le BTE",IF(BI619-$C$6&lt;0,0,BI619-$C$6)))</f>
        <v>Compléter la part variable</v>
      </c>
      <c r="BK619" s="192" t="str">
        <f t="shared" si="261"/>
        <v>Date signature contrat absente ou non conforme</v>
      </c>
      <c r="BL619" s="24"/>
      <c r="BM619" s="29"/>
      <c r="BN619" s="61" t="str">
        <f t="shared" si="274"/>
        <v>Compléter la colonne M</v>
      </c>
      <c r="BO619" s="62"/>
      <c r="BP619" s="29"/>
      <c r="BQ619" s="205" t="str">
        <f>IF($M619="","Compléter la colonne M",IF(BO619="","Compléter la part variable",IF($M619=Données!$I$3,BO619,IF(AND($M619=Données!$I$2,BP619=""),"Compléter la colonne précédente",IF(BO619-BP619&lt;=0,0,IF(BP619&gt;=144.44,BO619-144.44,BO619-BP619))))))</f>
        <v>Compléter la colonne M</v>
      </c>
      <c r="BR619" s="197" t="str">
        <f>IF(BO619="","Compléter la part variable",IF(AND($M619=Données!$I$2,BP619=""),"Compléter mont. unit. versé pour le BTE",IF(BQ619-$C$6&lt;0,0,BQ619-$C$6)))</f>
        <v>Compléter la part variable</v>
      </c>
      <c r="BS619" s="192" t="str">
        <f t="shared" si="262"/>
        <v>Date signature contrat absente ou non conforme</v>
      </c>
      <c r="BT619" s="24"/>
      <c r="BU619" s="29"/>
      <c r="BV619" s="61" t="str">
        <f t="shared" si="275"/>
        <v>Compléter la colonne M</v>
      </c>
      <c r="BW619" s="62"/>
      <c r="BX619" s="29"/>
      <c r="BY619" s="205" t="str">
        <f>IF($M619="","Compléter la colonne M",IF(BW619="","Compléter la part variable",IF($M619=Données!$I$3,BW619,IF(AND($M619=Données!$I$2,BX619=""),"Compléter la colonne précédente",IF(BW619-BX619&lt;=0,0,IF(BX619&gt;=144.44,BW619-144.44,BW619-BX619))))))</f>
        <v>Compléter la colonne M</v>
      </c>
      <c r="BZ619" s="197" t="str">
        <f>IF(BW619="","Compléter la part variable",IF(AND($M619=Données!$I$2,BX619=""),"Compléter mont. unit. versé pour le BTE",IF(BY619-$C$6&lt;0,0,BY619-$C$6)))</f>
        <v>Compléter la part variable</v>
      </c>
      <c r="CA619" s="192" t="str">
        <f t="shared" si="263"/>
        <v>Date signature contrat absente ou non conforme</v>
      </c>
      <c r="CB619" s="24"/>
      <c r="CC619" s="29"/>
      <c r="CD619" s="61" t="str">
        <f t="shared" si="276"/>
        <v>Compléter la colonne M</v>
      </c>
      <c r="CE619" s="62"/>
      <c r="CF619" s="29"/>
      <c r="CG619" s="205" t="str">
        <f>IF($M619="","Compléter la colonne M",IF(CE619="","Compléter la part variable",IF($M619=Données!$I$3,CE619,IF(AND($M619=Données!$I$2,CF619=""),"Compléter la colonne précédente",IF(CE619-CF619&lt;=0,0,IF(CF619&gt;=144.44,CE619-144.44,CE619-CF619))))))</f>
        <v>Compléter la colonne M</v>
      </c>
      <c r="CH619" s="197" t="str">
        <f>IF(CE619="","Compléter la part variable",IF(AND($M619=Données!$I$2,CF619=""),"Compléter mont. unit. versé pour le BTE",IF(CG619-$C$6&lt;0,0,CG619-$C$6)))</f>
        <v>Compléter la part variable</v>
      </c>
      <c r="CI619" s="192" t="str">
        <f t="shared" si="264"/>
        <v>Date signature contrat absente ou non conforme</v>
      </c>
      <c r="CJ619" s="24"/>
      <c r="CK619" s="29"/>
      <c r="CL619" s="61" t="str">
        <f t="shared" si="277"/>
        <v>Compléter la colonne M</v>
      </c>
      <c r="CM619" s="62"/>
      <c r="CN619" s="29"/>
      <c r="CO619" s="205" t="str">
        <f>IF($M619="","Compléter la colonne M",IF(CM619="","Compléter la part variable",IF($M619=Données!$I$3,CM619,IF(AND($M619=Données!$I$2,CN619=""),"Compléter la colonne précédente",IF(CM619-CN619&lt;=0,0,IF(CN619&gt;=144.44,CM619-144.44,CM619-CN619))))))</f>
        <v>Compléter la colonne M</v>
      </c>
      <c r="CP619" s="197" t="str">
        <f>IF(CM619="","Compléter la part variable",IF(AND($M619=Données!$I$2,CN619=""),"Compléter mont. unit. versé pour le BTE",IF(CO619-$C$6&lt;0,0,CO619-$C$6)))</f>
        <v>Compléter la part variable</v>
      </c>
      <c r="CQ619" s="192" t="str">
        <f t="shared" si="265"/>
        <v>Date signature contrat absente ou non conforme</v>
      </c>
      <c r="CR619" s="24"/>
      <c r="CS619" s="29"/>
      <c r="CT619" s="61" t="str">
        <f t="shared" si="278"/>
        <v>Compléter la colonne M</v>
      </c>
      <c r="CU619" s="62"/>
      <c r="CV619" s="29"/>
      <c r="CW619" s="205" t="str">
        <f>IF($M619="","Compléter la colonne M",IF(CU619="","Compléter la part variable",IF($M619=Données!$I$3,CU619,IF(AND($M619=Données!$I$2,CV619=""),"Compléter la colonne précédente",IF(CU619-CV619&lt;=0,0,IF(CV619&gt;=144.44,CU619-144.44,CU619-CV619))))))</f>
        <v>Compléter la colonne M</v>
      </c>
      <c r="CX619" s="197" t="str">
        <f>IF(CU619="","Compléter la part variable",IF(AND($M619=Données!$I$2,CV619=""),"Compléter mont. unit. versé pour le BTE",IF(CW619-$C$6&lt;0,0,CW619-$C$6)))</f>
        <v>Compléter la part variable</v>
      </c>
      <c r="CY619" s="192" t="str">
        <f t="shared" si="266"/>
        <v>Date signature contrat absente ou non conforme</v>
      </c>
      <c r="CZ619" s="24"/>
      <c r="DA619" s="29"/>
      <c r="DB619" s="61" t="str">
        <f t="shared" si="279"/>
        <v>Compléter la colonne M</v>
      </c>
      <c r="DC619" s="62"/>
      <c r="DD619" s="29"/>
      <c r="DE619" s="205" t="str">
        <f>IF($M619="","Compléter la colonne M",IF(DC619="","Compléter la part variable",IF($M619=Données!$I$3,DC619,IF(AND($M619=Données!$I$2,DD619=""),"Compléter la colonne précédente",IF(DC619-DD619&lt;=0,0,IF(DD619&gt;=144.44,DC619-144.44,DC619-DD619))))))</f>
        <v>Compléter la colonne M</v>
      </c>
      <c r="DF619" s="197" t="str">
        <f>IF(DC619="","Compléter la part variable",IF(AND($M619=Données!$I$2,DD619=""),"Compléter mont. unit. versé pour le BTE",IF(DE619-$C$6&lt;0,0,DE619-$C$6)))</f>
        <v>Compléter la part variable</v>
      </c>
      <c r="DG619" s="192" t="str">
        <f t="shared" si="267"/>
        <v>Date signature contrat absente ou non conforme</v>
      </c>
      <c r="DH619" s="106" t="str">
        <f t="shared" si="254"/>
        <v>Remplir les colonnes M,N, Q et P</v>
      </c>
      <c r="DI619" s="153" t="str">
        <f t="shared" si="255"/>
        <v>Remplir les colonnes M, N, Q et P</v>
      </c>
      <c r="DJ619" s="28" t="str">
        <f t="shared" si="256"/>
        <v>Remplir les colonnes M, N, Q et P</v>
      </c>
      <c r="DK619"/>
      <c r="DL619"/>
    </row>
    <row r="620" spans="1:116" x14ac:dyDescent="0.3">
      <c r="A620" s="132"/>
      <c r="B620" s="165"/>
      <c r="C620" s="43"/>
      <c r="D620" s="43"/>
      <c r="E620" s="43"/>
      <c r="F620" s="43"/>
      <c r="G620" s="133"/>
      <c r="H620" s="59"/>
      <c r="I620" s="29"/>
      <c r="J620" s="167"/>
      <c r="K620" s="167"/>
      <c r="L620" s="168"/>
      <c r="M620" s="141"/>
      <c r="N620" s="119"/>
      <c r="O620" s="69"/>
      <c r="P620" s="69"/>
      <c r="Q620" s="145"/>
      <c r="R620" s="24"/>
      <c r="S620" s="29"/>
      <c r="T620" s="61" t="str">
        <f t="shared" si="268"/>
        <v>Compléter la colonne M</v>
      </c>
      <c r="U620" s="62"/>
      <c r="V620" s="103" t="str">
        <f t="shared" si="252"/>
        <v>Compléter la colonne précédente</v>
      </c>
      <c r="W620" s="192" t="str">
        <f t="shared" si="253"/>
        <v>Date signature contrat absente ou non conforme</v>
      </c>
      <c r="X620" s="24"/>
      <c r="Y620" s="29"/>
      <c r="Z620" s="61" t="str">
        <f t="shared" si="269"/>
        <v>Compléter la colonne M</v>
      </c>
      <c r="AA620" s="62"/>
      <c r="AB620" s="29"/>
      <c r="AC620" s="205" t="str">
        <f>IF($M620="","Compléter la colonne M",IF(AA620="","Compléter la part variable",IF($M620=Données!$I$3,AA620,IF(AND($M620=Données!$I$2,AB620=""),"Compléter la colonne précédente",IF(AA620-AB620&lt;=0,0,IF(AB620&gt;=144.44,AA620-144.44,AA620-AB620))))))</f>
        <v>Compléter la colonne M</v>
      </c>
      <c r="AD620" s="197" t="str">
        <f>IF(AA620="","Compléter la part variable",IF(AND($M620=Données!$I$2,AB620=""),"Compléter mont. unit. versé pour le BTE",IF(AC620-$C$6&lt;0,0,AC620-$C$6)))</f>
        <v>Compléter la part variable</v>
      </c>
      <c r="AE620" s="192" t="str">
        <f t="shared" si="257"/>
        <v>Date signature contrat absente ou non conforme</v>
      </c>
      <c r="AF620" s="24"/>
      <c r="AG620" s="29"/>
      <c r="AH620" s="61" t="str">
        <f t="shared" si="270"/>
        <v>Compléter la colonne M</v>
      </c>
      <c r="AI620" s="62"/>
      <c r="AJ620" s="29"/>
      <c r="AK620" s="205" t="str">
        <f>IF($M620="","Compléter la colonne M",IF(AI620="","Compléter la part variable",IF($M620=Données!$I$3,AI620,IF(AND($M620=Données!$I$2,AJ620=""),"Compléter la colonne précédente",IF(AI620-AJ620&lt;=0,0,IF(AJ620&gt;=144.44,AI620-144.44,AI620-AJ620))))))</f>
        <v>Compléter la colonne M</v>
      </c>
      <c r="AL620" s="197" t="str">
        <f>IF(AI620="","Compléter la part variable",IF(AND($M620=Données!$I$2,AJ620=""),"Compléter mont. unit. versé pour le BTE",IF(AK620-$C$6&lt;0,0,AK620-$C$6)))</f>
        <v>Compléter la part variable</v>
      </c>
      <c r="AM620" s="192" t="str">
        <f t="shared" si="258"/>
        <v>Date signature contrat absente ou non conforme</v>
      </c>
      <c r="AN620" s="24"/>
      <c r="AO620" s="29"/>
      <c r="AP620" s="61" t="str">
        <f t="shared" si="271"/>
        <v>Compléter la colonne M</v>
      </c>
      <c r="AQ620" s="62"/>
      <c r="AR620" s="29"/>
      <c r="AS620" s="205" t="str">
        <f>IF($M620="","Compléter la colonne M",IF(AQ620="","Compléter la part variable",IF($M620=Données!$I$3,AQ620,IF(AND($M620=Données!$I$2,AR620=""),"Compléter la colonne précédente",IF(AQ620-AR620&lt;=0,0,IF(AR620&gt;=144.44,AQ620-144.44,AQ620-AR620))))))</f>
        <v>Compléter la colonne M</v>
      </c>
      <c r="AT620" s="197" t="str">
        <f>IF(AQ620="","Compléter la part variable",IF(AND($M620=Données!$I$2,AR620=""),"Compléter mont. unit. versé pour le BTE",IF(AS620-$C$6&lt;0,0,AS620-$C$6)))</f>
        <v>Compléter la part variable</v>
      </c>
      <c r="AU620" s="192" t="str">
        <f t="shared" si="259"/>
        <v>Date signature contrat absente ou non conforme</v>
      </c>
      <c r="AV620" s="24"/>
      <c r="AW620" s="29"/>
      <c r="AX620" s="61" t="str">
        <f t="shared" si="272"/>
        <v>Compléter la colonne M</v>
      </c>
      <c r="AY620" s="62"/>
      <c r="AZ620" s="29"/>
      <c r="BA620" s="205" t="str">
        <f>IF($M620="","Compléter la colonne M",IF(AY620="","Compléter la part variable",IF($M620=Données!$I$3,AY620,IF(AND($M620=Données!$I$2,AZ620=""),"Compléter la colonne précédente",IF(AY620-AZ620&lt;=0,0,IF(AZ620&gt;=144.44,AY620-144.44,AY620-AZ620))))))</f>
        <v>Compléter la colonne M</v>
      </c>
      <c r="BB620" s="197" t="str">
        <f>IF(AY620="","Compléter la part variable",IF(AND($M620=Données!$I$2,AZ620=""),"Compléter mont. unit. versé pour le BTE",IF(BA620-$C$6&lt;0,0,BA620-$C$6)))</f>
        <v>Compléter la part variable</v>
      </c>
      <c r="BC620" s="192" t="str">
        <f t="shared" si="260"/>
        <v>Date signature contrat absente ou non conforme</v>
      </c>
      <c r="BD620" s="24"/>
      <c r="BE620" s="29"/>
      <c r="BF620" s="61" t="str">
        <f t="shared" si="273"/>
        <v>Compléter la colonne M</v>
      </c>
      <c r="BG620" s="62"/>
      <c r="BH620" s="29"/>
      <c r="BI620" s="205" t="str">
        <f>IF($M620="","Compléter la colonne M",IF(BG620="","Compléter la part variable",IF($M620=Données!$I$3,BG620,IF(AND($M620=Données!$I$2,BH620=""),"Compléter la colonne précédente",IF(BG620-BH620&lt;=0,0,IF(BH620&gt;=144.44,BG620-144.44,BG620-BH620))))))</f>
        <v>Compléter la colonne M</v>
      </c>
      <c r="BJ620" s="197" t="str">
        <f>IF(BG620="","Compléter la part variable",IF(AND($M620=Données!$I$2,BH620=""),"Compléter mont. unit. versé pour le BTE",IF(BI620-$C$6&lt;0,0,BI620-$C$6)))</f>
        <v>Compléter la part variable</v>
      </c>
      <c r="BK620" s="192" t="str">
        <f t="shared" si="261"/>
        <v>Date signature contrat absente ou non conforme</v>
      </c>
      <c r="BL620" s="24"/>
      <c r="BM620" s="29"/>
      <c r="BN620" s="61" t="str">
        <f t="shared" si="274"/>
        <v>Compléter la colonne M</v>
      </c>
      <c r="BO620" s="62"/>
      <c r="BP620" s="29"/>
      <c r="BQ620" s="205" t="str">
        <f>IF($M620="","Compléter la colonne M",IF(BO620="","Compléter la part variable",IF($M620=Données!$I$3,BO620,IF(AND($M620=Données!$I$2,BP620=""),"Compléter la colonne précédente",IF(BO620-BP620&lt;=0,0,IF(BP620&gt;=144.44,BO620-144.44,BO620-BP620))))))</f>
        <v>Compléter la colonne M</v>
      </c>
      <c r="BR620" s="197" t="str">
        <f>IF(BO620="","Compléter la part variable",IF(AND($M620=Données!$I$2,BP620=""),"Compléter mont. unit. versé pour le BTE",IF(BQ620-$C$6&lt;0,0,BQ620-$C$6)))</f>
        <v>Compléter la part variable</v>
      </c>
      <c r="BS620" s="192" t="str">
        <f t="shared" si="262"/>
        <v>Date signature contrat absente ou non conforme</v>
      </c>
      <c r="BT620" s="24"/>
      <c r="BU620" s="29"/>
      <c r="BV620" s="61" t="str">
        <f t="shared" si="275"/>
        <v>Compléter la colonne M</v>
      </c>
      <c r="BW620" s="62"/>
      <c r="BX620" s="29"/>
      <c r="BY620" s="205" t="str">
        <f>IF($M620="","Compléter la colonne M",IF(BW620="","Compléter la part variable",IF($M620=Données!$I$3,BW620,IF(AND($M620=Données!$I$2,BX620=""),"Compléter la colonne précédente",IF(BW620-BX620&lt;=0,0,IF(BX620&gt;=144.44,BW620-144.44,BW620-BX620))))))</f>
        <v>Compléter la colonne M</v>
      </c>
      <c r="BZ620" s="197" t="str">
        <f>IF(BW620="","Compléter la part variable",IF(AND($M620=Données!$I$2,BX620=""),"Compléter mont. unit. versé pour le BTE",IF(BY620-$C$6&lt;0,0,BY620-$C$6)))</f>
        <v>Compléter la part variable</v>
      </c>
      <c r="CA620" s="192" t="str">
        <f t="shared" si="263"/>
        <v>Date signature contrat absente ou non conforme</v>
      </c>
      <c r="CB620" s="24"/>
      <c r="CC620" s="29"/>
      <c r="CD620" s="61" t="str">
        <f t="shared" si="276"/>
        <v>Compléter la colonne M</v>
      </c>
      <c r="CE620" s="62"/>
      <c r="CF620" s="29"/>
      <c r="CG620" s="205" t="str">
        <f>IF($M620="","Compléter la colonne M",IF(CE620="","Compléter la part variable",IF($M620=Données!$I$3,CE620,IF(AND($M620=Données!$I$2,CF620=""),"Compléter la colonne précédente",IF(CE620-CF620&lt;=0,0,IF(CF620&gt;=144.44,CE620-144.44,CE620-CF620))))))</f>
        <v>Compléter la colonne M</v>
      </c>
      <c r="CH620" s="197" t="str">
        <f>IF(CE620="","Compléter la part variable",IF(AND($M620=Données!$I$2,CF620=""),"Compléter mont. unit. versé pour le BTE",IF(CG620-$C$6&lt;0,0,CG620-$C$6)))</f>
        <v>Compléter la part variable</v>
      </c>
      <c r="CI620" s="192" t="str">
        <f t="shared" si="264"/>
        <v>Date signature contrat absente ou non conforme</v>
      </c>
      <c r="CJ620" s="24"/>
      <c r="CK620" s="29"/>
      <c r="CL620" s="61" t="str">
        <f t="shared" si="277"/>
        <v>Compléter la colonne M</v>
      </c>
      <c r="CM620" s="62"/>
      <c r="CN620" s="29"/>
      <c r="CO620" s="205" t="str">
        <f>IF($M620="","Compléter la colonne M",IF(CM620="","Compléter la part variable",IF($M620=Données!$I$3,CM620,IF(AND($M620=Données!$I$2,CN620=""),"Compléter la colonne précédente",IF(CM620-CN620&lt;=0,0,IF(CN620&gt;=144.44,CM620-144.44,CM620-CN620))))))</f>
        <v>Compléter la colonne M</v>
      </c>
      <c r="CP620" s="197" t="str">
        <f>IF(CM620="","Compléter la part variable",IF(AND($M620=Données!$I$2,CN620=""),"Compléter mont. unit. versé pour le BTE",IF(CO620-$C$6&lt;0,0,CO620-$C$6)))</f>
        <v>Compléter la part variable</v>
      </c>
      <c r="CQ620" s="192" t="str">
        <f t="shared" si="265"/>
        <v>Date signature contrat absente ou non conforme</v>
      </c>
      <c r="CR620" s="24"/>
      <c r="CS620" s="29"/>
      <c r="CT620" s="61" t="str">
        <f t="shared" si="278"/>
        <v>Compléter la colonne M</v>
      </c>
      <c r="CU620" s="62"/>
      <c r="CV620" s="29"/>
      <c r="CW620" s="205" t="str">
        <f>IF($M620="","Compléter la colonne M",IF(CU620="","Compléter la part variable",IF($M620=Données!$I$3,CU620,IF(AND($M620=Données!$I$2,CV620=""),"Compléter la colonne précédente",IF(CU620-CV620&lt;=0,0,IF(CV620&gt;=144.44,CU620-144.44,CU620-CV620))))))</f>
        <v>Compléter la colonne M</v>
      </c>
      <c r="CX620" s="197" t="str">
        <f>IF(CU620="","Compléter la part variable",IF(AND($M620=Données!$I$2,CV620=""),"Compléter mont. unit. versé pour le BTE",IF(CW620-$C$6&lt;0,0,CW620-$C$6)))</f>
        <v>Compléter la part variable</v>
      </c>
      <c r="CY620" s="192" t="str">
        <f t="shared" si="266"/>
        <v>Date signature contrat absente ou non conforme</v>
      </c>
      <c r="CZ620" s="24"/>
      <c r="DA620" s="29"/>
      <c r="DB620" s="61" t="str">
        <f t="shared" si="279"/>
        <v>Compléter la colonne M</v>
      </c>
      <c r="DC620" s="62"/>
      <c r="DD620" s="29"/>
      <c r="DE620" s="205" t="str">
        <f>IF($M620="","Compléter la colonne M",IF(DC620="","Compléter la part variable",IF($M620=Données!$I$3,DC620,IF(AND($M620=Données!$I$2,DD620=""),"Compléter la colonne précédente",IF(DC620-DD620&lt;=0,0,IF(DD620&gt;=144.44,DC620-144.44,DC620-DD620))))))</f>
        <v>Compléter la colonne M</v>
      </c>
      <c r="DF620" s="197" t="str">
        <f>IF(DC620="","Compléter la part variable",IF(AND($M620=Données!$I$2,DD620=""),"Compléter mont. unit. versé pour le BTE",IF(DE620-$C$6&lt;0,0,DE620-$C$6)))</f>
        <v>Compléter la part variable</v>
      </c>
      <c r="DG620" s="192" t="str">
        <f t="shared" si="267"/>
        <v>Date signature contrat absente ou non conforme</v>
      </c>
      <c r="DH620" s="106" t="str">
        <f t="shared" si="254"/>
        <v>Remplir les colonnes M,N, Q et P</v>
      </c>
      <c r="DI620" s="153" t="str">
        <f t="shared" si="255"/>
        <v>Remplir les colonnes M, N, Q et P</v>
      </c>
      <c r="DJ620" s="28" t="str">
        <f t="shared" si="256"/>
        <v>Remplir les colonnes M, N, Q et P</v>
      </c>
      <c r="DK620"/>
      <c r="DL620"/>
    </row>
    <row r="621" spans="1:116" x14ac:dyDescent="0.3">
      <c r="A621" s="132"/>
      <c r="B621" s="165"/>
      <c r="C621" s="43"/>
      <c r="D621" s="43"/>
      <c r="E621" s="43"/>
      <c r="F621" s="43"/>
      <c r="G621" s="133"/>
      <c r="H621" s="59"/>
      <c r="I621" s="29"/>
      <c r="J621" s="167"/>
      <c r="K621" s="167"/>
      <c r="L621" s="168"/>
      <c r="M621" s="141"/>
      <c r="N621" s="119"/>
      <c r="O621" s="69"/>
      <c r="P621" s="69"/>
      <c r="Q621" s="145"/>
      <c r="R621" s="24"/>
      <c r="S621" s="29"/>
      <c r="T621" s="61" t="str">
        <f t="shared" si="268"/>
        <v>Compléter la colonne M</v>
      </c>
      <c r="U621" s="62"/>
      <c r="V621" s="103" t="str">
        <f t="shared" si="252"/>
        <v>Compléter la colonne précédente</v>
      </c>
      <c r="W621" s="192" t="str">
        <f t="shared" si="253"/>
        <v>Date signature contrat absente ou non conforme</v>
      </c>
      <c r="X621" s="24"/>
      <c r="Y621" s="29"/>
      <c r="Z621" s="61" t="str">
        <f t="shared" si="269"/>
        <v>Compléter la colonne M</v>
      </c>
      <c r="AA621" s="62"/>
      <c r="AB621" s="29"/>
      <c r="AC621" s="205" t="str">
        <f>IF($M621="","Compléter la colonne M",IF(AA621="","Compléter la part variable",IF($M621=Données!$I$3,AA621,IF(AND($M621=Données!$I$2,AB621=""),"Compléter la colonne précédente",IF(AA621-AB621&lt;=0,0,IF(AB621&gt;=144.44,AA621-144.44,AA621-AB621))))))</f>
        <v>Compléter la colonne M</v>
      </c>
      <c r="AD621" s="197" t="str">
        <f>IF(AA621="","Compléter la part variable",IF(AND($M621=Données!$I$2,AB621=""),"Compléter mont. unit. versé pour le BTE",IF(AC621-$C$6&lt;0,0,AC621-$C$6)))</f>
        <v>Compléter la part variable</v>
      </c>
      <c r="AE621" s="192" t="str">
        <f t="shared" si="257"/>
        <v>Date signature contrat absente ou non conforme</v>
      </c>
      <c r="AF621" s="24"/>
      <c r="AG621" s="29"/>
      <c r="AH621" s="61" t="str">
        <f t="shared" si="270"/>
        <v>Compléter la colonne M</v>
      </c>
      <c r="AI621" s="62"/>
      <c r="AJ621" s="29"/>
      <c r="AK621" s="205" t="str">
        <f>IF($M621="","Compléter la colonne M",IF(AI621="","Compléter la part variable",IF($M621=Données!$I$3,AI621,IF(AND($M621=Données!$I$2,AJ621=""),"Compléter la colonne précédente",IF(AI621-AJ621&lt;=0,0,IF(AJ621&gt;=144.44,AI621-144.44,AI621-AJ621))))))</f>
        <v>Compléter la colonne M</v>
      </c>
      <c r="AL621" s="197" t="str">
        <f>IF(AI621="","Compléter la part variable",IF(AND($M621=Données!$I$2,AJ621=""),"Compléter mont. unit. versé pour le BTE",IF(AK621-$C$6&lt;0,0,AK621-$C$6)))</f>
        <v>Compléter la part variable</v>
      </c>
      <c r="AM621" s="192" t="str">
        <f t="shared" si="258"/>
        <v>Date signature contrat absente ou non conforme</v>
      </c>
      <c r="AN621" s="24"/>
      <c r="AO621" s="29"/>
      <c r="AP621" s="61" t="str">
        <f t="shared" si="271"/>
        <v>Compléter la colonne M</v>
      </c>
      <c r="AQ621" s="62"/>
      <c r="AR621" s="29"/>
      <c r="AS621" s="205" t="str">
        <f>IF($M621="","Compléter la colonne M",IF(AQ621="","Compléter la part variable",IF($M621=Données!$I$3,AQ621,IF(AND($M621=Données!$I$2,AR621=""),"Compléter la colonne précédente",IF(AQ621-AR621&lt;=0,0,IF(AR621&gt;=144.44,AQ621-144.44,AQ621-AR621))))))</f>
        <v>Compléter la colonne M</v>
      </c>
      <c r="AT621" s="197" t="str">
        <f>IF(AQ621="","Compléter la part variable",IF(AND($M621=Données!$I$2,AR621=""),"Compléter mont. unit. versé pour le BTE",IF(AS621-$C$6&lt;0,0,AS621-$C$6)))</f>
        <v>Compléter la part variable</v>
      </c>
      <c r="AU621" s="192" t="str">
        <f t="shared" si="259"/>
        <v>Date signature contrat absente ou non conforme</v>
      </c>
      <c r="AV621" s="24"/>
      <c r="AW621" s="29"/>
      <c r="AX621" s="61" t="str">
        <f t="shared" si="272"/>
        <v>Compléter la colonne M</v>
      </c>
      <c r="AY621" s="62"/>
      <c r="AZ621" s="29"/>
      <c r="BA621" s="205" t="str">
        <f>IF($M621="","Compléter la colonne M",IF(AY621="","Compléter la part variable",IF($M621=Données!$I$3,AY621,IF(AND($M621=Données!$I$2,AZ621=""),"Compléter la colonne précédente",IF(AY621-AZ621&lt;=0,0,IF(AZ621&gt;=144.44,AY621-144.44,AY621-AZ621))))))</f>
        <v>Compléter la colonne M</v>
      </c>
      <c r="BB621" s="197" t="str">
        <f>IF(AY621="","Compléter la part variable",IF(AND($M621=Données!$I$2,AZ621=""),"Compléter mont. unit. versé pour le BTE",IF(BA621-$C$6&lt;0,0,BA621-$C$6)))</f>
        <v>Compléter la part variable</v>
      </c>
      <c r="BC621" s="192" t="str">
        <f t="shared" si="260"/>
        <v>Date signature contrat absente ou non conforme</v>
      </c>
      <c r="BD621" s="24"/>
      <c r="BE621" s="29"/>
      <c r="BF621" s="61" t="str">
        <f t="shared" si="273"/>
        <v>Compléter la colonne M</v>
      </c>
      <c r="BG621" s="62"/>
      <c r="BH621" s="29"/>
      <c r="BI621" s="205" t="str">
        <f>IF($M621="","Compléter la colonne M",IF(BG621="","Compléter la part variable",IF($M621=Données!$I$3,BG621,IF(AND($M621=Données!$I$2,BH621=""),"Compléter la colonne précédente",IF(BG621-BH621&lt;=0,0,IF(BH621&gt;=144.44,BG621-144.44,BG621-BH621))))))</f>
        <v>Compléter la colonne M</v>
      </c>
      <c r="BJ621" s="197" t="str">
        <f>IF(BG621="","Compléter la part variable",IF(AND($M621=Données!$I$2,BH621=""),"Compléter mont. unit. versé pour le BTE",IF(BI621-$C$6&lt;0,0,BI621-$C$6)))</f>
        <v>Compléter la part variable</v>
      </c>
      <c r="BK621" s="192" t="str">
        <f t="shared" si="261"/>
        <v>Date signature contrat absente ou non conforme</v>
      </c>
      <c r="BL621" s="24"/>
      <c r="BM621" s="29"/>
      <c r="BN621" s="61" t="str">
        <f t="shared" si="274"/>
        <v>Compléter la colonne M</v>
      </c>
      <c r="BO621" s="62"/>
      <c r="BP621" s="29"/>
      <c r="BQ621" s="205" t="str">
        <f>IF($M621="","Compléter la colonne M",IF(BO621="","Compléter la part variable",IF($M621=Données!$I$3,BO621,IF(AND($M621=Données!$I$2,BP621=""),"Compléter la colonne précédente",IF(BO621-BP621&lt;=0,0,IF(BP621&gt;=144.44,BO621-144.44,BO621-BP621))))))</f>
        <v>Compléter la colonne M</v>
      </c>
      <c r="BR621" s="197" t="str">
        <f>IF(BO621="","Compléter la part variable",IF(AND($M621=Données!$I$2,BP621=""),"Compléter mont. unit. versé pour le BTE",IF(BQ621-$C$6&lt;0,0,BQ621-$C$6)))</f>
        <v>Compléter la part variable</v>
      </c>
      <c r="BS621" s="192" t="str">
        <f t="shared" si="262"/>
        <v>Date signature contrat absente ou non conforme</v>
      </c>
      <c r="BT621" s="24"/>
      <c r="BU621" s="29"/>
      <c r="BV621" s="61" t="str">
        <f t="shared" si="275"/>
        <v>Compléter la colonne M</v>
      </c>
      <c r="BW621" s="62"/>
      <c r="BX621" s="29"/>
      <c r="BY621" s="205" t="str">
        <f>IF($M621="","Compléter la colonne M",IF(BW621="","Compléter la part variable",IF($M621=Données!$I$3,BW621,IF(AND($M621=Données!$I$2,BX621=""),"Compléter la colonne précédente",IF(BW621-BX621&lt;=0,0,IF(BX621&gt;=144.44,BW621-144.44,BW621-BX621))))))</f>
        <v>Compléter la colonne M</v>
      </c>
      <c r="BZ621" s="197" t="str">
        <f>IF(BW621="","Compléter la part variable",IF(AND($M621=Données!$I$2,BX621=""),"Compléter mont. unit. versé pour le BTE",IF(BY621-$C$6&lt;0,0,BY621-$C$6)))</f>
        <v>Compléter la part variable</v>
      </c>
      <c r="CA621" s="192" t="str">
        <f t="shared" si="263"/>
        <v>Date signature contrat absente ou non conforme</v>
      </c>
      <c r="CB621" s="24"/>
      <c r="CC621" s="29"/>
      <c r="CD621" s="61" t="str">
        <f t="shared" si="276"/>
        <v>Compléter la colonne M</v>
      </c>
      <c r="CE621" s="62"/>
      <c r="CF621" s="29"/>
      <c r="CG621" s="205" t="str">
        <f>IF($M621="","Compléter la colonne M",IF(CE621="","Compléter la part variable",IF($M621=Données!$I$3,CE621,IF(AND($M621=Données!$I$2,CF621=""),"Compléter la colonne précédente",IF(CE621-CF621&lt;=0,0,IF(CF621&gt;=144.44,CE621-144.44,CE621-CF621))))))</f>
        <v>Compléter la colonne M</v>
      </c>
      <c r="CH621" s="197" t="str">
        <f>IF(CE621="","Compléter la part variable",IF(AND($M621=Données!$I$2,CF621=""),"Compléter mont. unit. versé pour le BTE",IF(CG621-$C$6&lt;0,0,CG621-$C$6)))</f>
        <v>Compléter la part variable</v>
      </c>
      <c r="CI621" s="192" t="str">
        <f t="shared" si="264"/>
        <v>Date signature contrat absente ou non conforme</v>
      </c>
      <c r="CJ621" s="24"/>
      <c r="CK621" s="29"/>
      <c r="CL621" s="61" t="str">
        <f t="shared" si="277"/>
        <v>Compléter la colonne M</v>
      </c>
      <c r="CM621" s="62"/>
      <c r="CN621" s="29"/>
      <c r="CO621" s="205" t="str">
        <f>IF($M621="","Compléter la colonne M",IF(CM621="","Compléter la part variable",IF($M621=Données!$I$3,CM621,IF(AND($M621=Données!$I$2,CN621=""),"Compléter la colonne précédente",IF(CM621-CN621&lt;=0,0,IF(CN621&gt;=144.44,CM621-144.44,CM621-CN621))))))</f>
        <v>Compléter la colonne M</v>
      </c>
      <c r="CP621" s="197" t="str">
        <f>IF(CM621="","Compléter la part variable",IF(AND($M621=Données!$I$2,CN621=""),"Compléter mont. unit. versé pour le BTE",IF(CO621-$C$6&lt;0,0,CO621-$C$6)))</f>
        <v>Compléter la part variable</v>
      </c>
      <c r="CQ621" s="192" t="str">
        <f t="shared" si="265"/>
        <v>Date signature contrat absente ou non conforme</v>
      </c>
      <c r="CR621" s="24"/>
      <c r="CS621" s="29"/>
      <c r="CT621" s="61" t="str">
        <f t="shared" si="278"/>
        <v>Compléter la colonne M</v>
      </c>
      <c r="CU621" s="62"/>
      <c r="CV621" s="29"/>
      <c r="CW621" s="205" t="str">
        <f>IF($M621="","Compléter la colonne M",IF(CU621="","Compléter la part variable",IF($M621=Données!$I$3,CU621,IF(AND($M621=Données!$I$2,CV621=""),"Compléter la colonne précédente",IF(CU621-CV621&lt;=0,0,IF(CV621&gt;=144.44,CU621-144.44,CU621-CV621))))))</f>
        <v>Compléter la colonne M</v>
      </c>
      <c r="CX621" s="197" t="str">
        <f>IF(CU621="","Compléter la part variable",IF(AND($M621=Données!$I$2,CV621=""),"Compléter mont. unit. versé pour le BTE",IF(CW621-$C$6&lt;0,0,CW621-$C$6)))</f>
        <v>Compléter la part variable</v>
      </c>
      <c r="CY621" s="192" t="str">
        <f t="shared" si="266"/>
        <v>Date signature contrat absente ou non conforme</v>
      </c>
      <c r="CZ621" s="24"/>
      <c r="DA621" s="29"/>
      <c r="DB621" s="61" t="str">
        <f t="shared" si="279"/>
        <v>Compléter la colonne M</v>
      </c>
      <c r="DC621" s="62"/>
      <c r="DD621" s="29"/>
      <c r="DE621" s="205" t="str">
        <f>IF($M621="","Compléter la colonne M",IF(DC621="","Compléter la part variable",IF($M621=Données!$I$3,DC621,IF(AND($M621=Données!$I$2,DD621=""),"Compléter la colonne précédente",IF(DC621-DD621&lt;=0,0,IF(DD621&gt;=144.44,DC621-144.44,DC621-DD621))))))</f>
        <v>Compléter la colonne M</v>
      </c>
      <c r="DF621" s="197" t="str">
        <f>IF(DC621="","Compléter la part variable",IF(AND($M621=Données!$I$2,DD621=""),"Compléter mont. unit. versé pour le BTE",IF(DE621-$C$6&lt;0,0,DE621-$C$6)))</f>
        <v>Compléter la part variable</v>
      </c>
      <c r="DG621" s="192" t="str">
        <f t="shared" si="267"/>
        <v>Date signature contrat absente ou non conforme</v>
      </c>
      <c r="DH621" s="106" t="str">
        <f t="shared" si="254"/>
        <v>Remplir les colonnes M,N, Q et P</v>
      </c>
      <c r="DI621" s="153" t="str">
        <f t="shared" si="255"/>
        <v>Remplir les colonnes M, N, Q et P</v>
      </c>
      <c r="DJ621" s="28" t="str">
        <f t="shared" si="256"/>
        <v>Remplir les colonnes M, N, Q et P</v>
      </c>
      <c r="DK621"/>
      <c r="DL621"/>
    </row>
    <row r="622" spans="1:116" x14ac:dyDescent="0.3">
      <c r="A622" s="132"/>
      <c r="B622" s="165"/>
      <c r="C622" s="43"/>
      <c r="D622" s="43"/>
      <c r="E622" s="43"/>
      <c r="F622" s="43"/>
      <c r="G622" s="133"/>
      <c r="H622" s="59"/>
      <c r="I622" s="29"/>
      <c r="J622" s="167"/>
      <c r="K622" s="167"/>
      <c r="L622" s="168"/>
      <c r="M622" s="141"/>
      <c r="N622" s="119"/>
      <c r="O622" s="69"/>
      <c r="P622" s="69"/>
      <c r="Q622" s="145"/>
      <c r="R622" s="24"/>
      <c r="S622" s="29"/>
      <c r="T622" s="61" t="str">
        <f t="shared" si="268"/>
        <v>Compléter la colonne M</v>
      </c>
      <c r="U622" s="62"/>
      <c r="V622" s="103" t="str">
        <f t="shared" si="252"/>
        <v>Compléter la colonne précédente</v>
      </c>
      <c r="W622" s="192" t="str">
        <f t="shared" si="253"/>
        <v>Date signature contrat absente ou non conforme</v>
      </c>
      <c r="X622" s="24"/>
      <c r="Y622" s="29"/>
      <c r="Z622" s="61" t="str">
        <f t="shared" si="269"/>
        <v>Compléter la colonne M</v>
      </c>
      <c r="AA622" s="62"/>
      <c r="AB622" s="29"/>
      <c r="AC622" s="205" t="str">
        <f>IF($M622="","Compléter la colonne M",IF(AA622="","Compléter la part variable",IF($M622=Données!$I$3,AA622,IF(AND($M622=Données!$I$2,AB622=""),"Compléter la colonne précédente",IF(AA622-AB622&lt;=0,0,IF(AB622&gt;=144.44,AA622-144.44,AA622-AB622))))))</f>
        <v>Compléter la colonne M</v>
      </c>
      <c r="AD622" s="197" t="str">
        <f>IF(AA622="","Compléter la part variable",IF(AND($M622=Données!$I$2,AB622=""),"Compléter mont. unit. versé pour le BTE",IF(AC622-$C$6&lt;0,0,AC622-$C$6)))</f>
        <v>Compléter la part variable</v>
      </c>
      <c r="AE622" s="192" t="str">
        <f t="shared" si="257"/>
        <v>Date signature contrat absente ou non conforme</v>
      </c>
      <c r="AF622" s="24"/>
      <c r="AG622" s="29"/>
      <c r="AH622" s="61" t="str">
        <f t="shared" si="270"/>
        <v>Compléter la colonne M</v>
      </c>
      <c r="AI622" s="62"/>
      <c r="AJ622" s="29"/>
      <c r="AK622" s="205" t="str">
        <f>IF($M622="","Compléter la colonne M",IF(AI622="","Compléter la part variable",IF($M622=Données!$I$3,AI622,IF(AND($M622=Données!$I$2,AJ622=""),"Compléter la colonne précédente",IF(AI622-AJ622&lt;=0,0,IF(AJ622&gt;=144.44,AI622-144.44,AI622-AJ622))))))</f>
        <v>Compléter la colonne M</v>
      </c>
      <c r="AL622" s="197" t="str">
        <f>IF(AI622="","Compléter la part variable",IF(AND($M622=Données!$I$2,AJ622=""),"Compléter mont. unit. versé pour le BTE",IF(AK622-$C$6&lt;0,0,AK622-$C$6)))</f>
        <v>Compléter la part variable</v>
      </c>
      <c r="AM622" s="192" t="str">
        <f t="shared" si="258"/>
        <v>Date signature contrat absente ou non conforme</v>
      </c>
      <c r="AN622" s="24"/>
      <c r="AO622" s="29"/>
      <c r="AP622" s="61" t="str">
        <f t="shared" si="271"/>
        <v>Compléter la colonne M</v>
      </c>
      <c r="AQ622" s="62"/>
      <c r="AR622" s="29"/>
      <c r="AS622" s="205" t="str">
        <f>IF($M622="","Compléter la colonne M",IF(AQ622="","Compléter la part variable",IF($M622=Données!$I$3,AQ622,IF(AND($M622=Données!$I$2,AR622=""),"Compléter la colonne précédente",IF(AQ622-AR622&lt;=0,0,IF(AR622&gt;=144.44,AQ622-144.44,AQ622-AR622))))))</f>
        <v>Compléter la colonne M</v>
      </c>
      <c r="AT622" s="197" t="str">
        <f>IF(AQ622="","Compléter la part variable",IF(AND($M622=Données!$I$2,AR622=""),"Compléter mont. unit. versé pour le BTE",IF(AS622-$C$6&lt;0,0,AS622-$C$6)))</f>
        <v>Compléter la part variable</v>
      </c>
      <c r="AU622" s="192" t="str">
        <f t="shared" si="259"/>
        <v>Date signature contrat absente ou non conforme</v>
      </c>
      <c r="AV622" s="24"/>
      <c r="AW622" s="29"/>
      <c r="AX622" s="61" t="str">
        <f t="shared" si="272"/>
        <v>Compléter la colonne M</v>
      </c>
      <c r="AY622" s="62"/>
      <c r="AZ622" s="29"/>
      <c r="BA622" s="205" t="str">
        <f>IF($M622="","Compléter la colonne M",IF(AY622="","Compléter la part variable",IF($M622=Données!$I$3,AY622,IF(AND($M622=Données!$I$2,AZ622=""),"Compléter la colonne précédente",IF(AY622-AZ622&lt;=0,0,IF(AZ622&gt;=144.44,AY622-144.44,AY622-AZ622))))))</f>
        <v>Compléter la colonne M</v>
      </c>
      <c r="BB622" s="197" t="str">
        <f>IF(AY622="","Compléter la part variable",IF(AND($M622=Données!$I$2,AZ622=""),"Compléter mont. unit. versé pour le BTE",IF(BA622-$C$6&lt;0,0,BA622-$C$6)))</f>
        <v>Compléter la part variable</v>
      </c>
      <c r="BC622" s="192" t="str">
        <f t="shared" si="260"/>
        <v>Date signature contrat absente ou non conforme</v>
      </c>
      <c r="BD622" s="24"/>
      <c r="BE622" s="29"/>
      <c r="BF622" s="61" t="str">
        <f t="shared" si="273"/>
        <v>Compléter la colonne M</v>
      </c>
      <c r="BG622" s="62"/>
      <c r="BH622" s="29"/>
      <c r="BI622" s="205" t="str">
        <f>IF($M622="","Compléter la colonne M",IF(BG622="","Compléter la part variable",IF($M622=Données!$I$3,BG622,IF(AND($M622=Données!$I$2,BH622=""),"Compléter la colonne précédente",IF(BG622-BH622&lt;=0,0,IF(BH622&gt;=144.44,BG622-144.44,BG622-BH622))))))</f>
        <v>Compléter la colonne M</v>
      </c>
      <c r="BJ622" s="197" t="str">
        <f>IF(BG622="","Compléter la part variable",IF(AND($M622=Données!$I$2,BH622=""),"Compléter mont. unit. versé pour le BTE",IF(BI622-$C$6&lt;0,0,BI622-$C$6)))</f>
        <v>Compléter la part variable</v>
      </c>
      <c r="BK622" s="192" t="str">
        <f t="shared" si="261"/>
        <v>Date signature contrat absente ou non conforme</v>
      </c>
      <c r="BL622" s="24"/>
      <c r="BM622" s="29"/>
      <c r="BN622" s="61" t="str">
        <f t="shared" si="274"/>
        <v>Compléter la colonne M</v>
      </c>
      <c r="BO622" s="62"/>
      <c r="BP622" s="29"/>
      <c r="BQ622" s="205" t="str">
        <f>IF($M622="","Compléter la colonne M",IF(BO622="","Compléter la part variable",IF($M622=Données!$I$3,BO622,IF(AND($M622=Données!$I$2,BP622=""),"Compléter la colonne précédente",IF(BO622-BP622&lt;=0,0,IF(BP622&gt;=144.44,BO622-144.44,BO622-BP622))))))</f>
        <v>Compléter la colonne M</v>
      </c>
      <c r="BR622" s="197" t="str">
        <f>IF(BO622="","Compléter la part variable",IF(AND($M622=Données!$I$2,BP622=""),"Compléter mont. unit. versé pour le BTE",IF(BQ622-$C$6&lt;0,0,BQ622-$C$6)))</f>
        <v>Compléter la part variable</v>
      </c>
      <c r="BS622" s="192" t="str">
        <f t="shared" si="262"/>
        <v>Date signature contrat absente ou non conforme</v>
      </c>
      <c r="BT622" s="24"/>
      <c r="BU622" s="29"/>
      <c r="BV622" s="61" t="str">
        <f t="shared" si="275"/>
        <v>Compléter la colonne M</v>
      </c>
      <c r="BW622" s="62"/>
      <c r="BX622" s="29"/>
      <c r="BY622" s="205" t="str">
        <f>IF($M622="","Compléter la colonne M",IF(BW622="","Compléter la part variable",IF($M622=Données!$I$3,BW622,IF(AND($M622=Données!$I$2,BX622=""),"Compléter la colonne précédente",IF(BW622-BX622&lt;=0,0,IF(BX622&gt;=144.44,BW622-144.44,BW622-BX622))))))</f>
        <v>Compléter la colonne M</v>
      </c>
      <c r="BZ622" s="197" t="str">
        <f>IF(BW622="","Compléter la part variable",IF(AND($M622=Données!$I$2,BX622=""),"Compléter mont. unit. versé pour le BTE",IF(BY622-$C$6&lt;0,0,BY622-$C$6)))</f>
        <v>Compléter la part variable</v>
      </c>
      <c r="CA622" s="192" t="str">
        <f t="shared" si="263"/>
        <v>Date signature contrat absente ou non conforme</v>
      </c>
      <c r="CB622" s="24"/>
      <c r="CC622" s="29"/>
      <c r="CD622" s="61" t="str">
        <f t="shared" si="276"/>
        <v>Compléter la colonne M</v>
      </c>
      <c r="CE622" s="62"/>
      <c r="CF622" s="29"/>
      <c r="CG622" s="205" t="str">
        <f>IF($M622="","Compléter la colonne M",IF(CE622="","Compléter la part variable",IF($M622=Données!$I$3,CE622,IF(AND($M622=Données!$I$2,CF622=""),"Compléter la colonne précédente",IF(CE622-CF622&lt;=0,0,IF(CF622&gt;=144.44,CE622-144.44,CE622-CF622))))))</f>
        <v>Compléter la colonne M</v>
      </c>
      <c r="CH622" s="197" t="str">
        <f>IF(CE622="","Compléter la part variable",IF(AND($M622=Données!$I$2,CF622=""),"Compléter mont. unit. versé pour le BTE",IF(CG622-$C$6&lt;0,0,CG622-$C$6)))</f>
        <v>Compléter la part variable</v>
      </c>
      <c r="CI622" s="192" t="str">
        <f t="shared" si="264"/>
        <v>Date signature contrat absente ou non conforme</v>
      </c>
      <c r="CJ622" s="24"/>
      <c r="CK622" s="29"/>
      <c r="CL622" s="61" t="str">
        <f t="shared" si="277"/>
        <v>Compléter la colonne M</v>
      </c>
      <c r="CM622" s="62"/>
      <c r="CN622" s="29"/>
      <c r="CO622" s="205" t="str">
        <f>IF($M622="","Compléter la colonne M",IF(CM622="","Compléter la part variable",IF($M622=Données!$I$3,CM622,IF(AND($M622=Données!$I$2,CN622=""),"Compléter la colonne précédente",IF(CM622-CN622&lt;=0,0,IF(CN622&gt;=144.44,CM622-144.44,CM622-CN622))))))</f>
        <v>Compléter la colonne M</v>
      </c>
      <c r="CP622" s="197" t="str">
        <f>IF(CM622="","Compléter la part variable",IF(AND($M622=Données!$I$2,CN622=""),"Compléter mont. unit. versé pour le BTE",IF(CO622-$C$6&lt;0,0,CO622-$C$6)))</f>
        <v>Compléter la part variable</v>
      </c>
      <c r="CQ622" s="192" t="str">
        <f t="shared" si="265"/>
        <v>Date signature contrat absente ou non conforme</v>
      </c>
      <c r="CR622" s="24"/>
      <c r="CS622" s="29"/>
      <c r="CT622" s="61" t="str">
        <f t="shared" si="278"/>
        <v>Compléter la colonne M</v>
      </c>
      <c r="CU622" s="62"/>
      <c r="CV622" s="29"/>
      <c r="CW622" s="205" t="str">
        <f>IF($M622="","Compléter la colonne M",IF(CU622="","Compléter la part variable",IF($M622=Données!$I$3,CU622,IF(AND($M622=Données!$I$2,CV622=""),"Compléter la colonne précédente",IF(CU622-CV622&lt;=0,0,IF(CV622&gt;=144.44,CU622-144.44,CU622-CV622))))))</f>
        <v>Compléter la colonne M</v>
      </c>
      <c r="CX622" s="197" t="str">
        <f>IF(CU622="","Compléter la part variable",IF(AND($M622=Données!$I$2,CV622=""),"Compléter mont. unit. versé pour le BTE",IF(CW622-$C$6&lt;0,0,CW622-$C$6)))</f>
        <v>Compléter la part variable</v>
      </c>
      <c r="CY622" s="192" t="str">
        <f t="shared" si="266"/>
        <v>Date signature contrat absente ou non conforme</v>
      </c>
      <c r="CZ622" s="24"/>
      <c r="DA622" s="29"/>
      <c r="DB622" s="61" t="str">
        <f t="shared" si="279"/>
        <v>Compléter la colonne M</v>
      </c>
      <c r="DC622" s="62"/>
      <c r="DD622" s="29"/>
      <c r="DE622" s="205" t="str">
        <f>IF($M622="","Compléter la colonne M",IF(DC622="","Compléter la part variable",IF($M622=Données!$I$3,DC622,IF(AND($M622=Données!$I$2,DD622=""),"Compléter la colonne précédente",IF(DC622-DD622&lt;=0,0,IF(DD622&gt;=144.44,DC622-144.44,DC622-DD622))))))</f>
        <v>Compléter la colonne M</v>
      </c>
      <c r="DF622" s="197" t="str">
        <f>IF(DC622="","Compléter la part variable",IF(AND($M622=Données!$I$2,DD622=""),"Compléter mont. unit. versé pour le BTE",IF(DE622-$C$6&lt;0,0,DE622-$C$6)))</f>
        <v>Compléter la part variable</v>
      </c>
      <c r="DG622" s="192" t="str">
        <f t="shared" si="267"/>
        <v>Date signature contrat absente ou non conforme</v>
      </c>
      <c r="DH622" s="106" t="str">
        <f t="shared" si="254"/>
        <v>Remplir les colonnes M,N, Q et P</v>
      </c>
      <c r="DI622" s="153" t="str">
        <f t="shared" si="255"/>
        <v>Remplir les colonnes M, N, Q et P</v>
      </c>
      <c r="DJ622" s="28" t="str">
        <f t="shared" si="256"/>
        <v>Remplir les colonnes M, N, Q et P</v>
      </c>
      <c r="DK622"/>
      <c r="DL622"/>
    </row>
    <row r="623" spans="1:116" x14ac:dyDescent="0.3">
      <c r="A623" s="132"/>
      <c r="B623" s="165"/>
      <c r="C623" s="43"/>
      <c r="D623" s="43"/>
      <c r="E623" s="43"/>
      <c r="F623" s="43"/>
      <c r="G623" s="133"/>
      <c r="H623" s="59"/>
      <c r="I623" s="29"/>
      <c r="J623" s="167"/>
      <c r="K623" s="167"/>
      <c r="L623" s="168"/>
      <c r="M623" s="141"/>
      <c r="N623" s="119"/>
      <c r="O623" s="69"/>
      <c r="P623" s="69"/>
      <c r="Q623" s="145"/>
      <c r="R623" s="24"/>
      <c r="S623" s="29"/>
      <c r="T623" s="61" t="str">
        <f t="shared" si="268"/>
        <v>Compléter la colonne M</v>
      </c>
      <c r="U623" s="62"/>
      <c r="V623" s="103" t="str">
        <f t="shared" si="252"/>
        <v>Compléter la colonne précédente</v>
      </c>
      <c r="W623" s="192" t="str">
        <f t="shared" si="253"/>
        <v>Date signature contrat absente ou non conforme</v>
      </c>
      <c r="X623" s="24"/>
      <c r="Y623" s="29"/>
      <c r="Z623" s="61" t="str">
        <f t="shared" si="269"/>
        <v>Compléter la colonne M</v>
      </c>
      <c r="AA623" s="62"/>
      <c r="AB623" s="29"/>
      <c r="AC623" s="205" t="str">
        <f>IF($M623="","Compléter la colonne M",IF(AA623="","Compléter la part variable",IF($M623=Données!$I$3,AA623,IF(AND($M623=Données!$I$2,AB623=""),"Compléter la colonne précédente",IF(AA623-AB623&lt;=0,0,IF(AB623&gt;=144.44,AA623-144.44,AA623-AB623))))))</f>
        <v>Compléter la colonne M</v>
      </c>
      <c r="AD623" s="197" t="str">
        <f>IF(AA623="","Compléter la part variable",IF(AND($M623=Données!$I$2,AB623=""),"Compléter mont. unit. versé pour le BTE",IF(AC623-$C$6&lt;0,0,AC623-$C$6)))</f>
        <v>Compléter la part variable</v>
      </c>
      <c r="AE623" s="192" t="str">
        <f t="shared" si="257"/>
        <v>Date signature contrat absente ou non conforme</v>
      </c>
      <c r="AF623" s="24"/>
      <c r="AG623" s="29"/>
      <c r="AH623" s="61" t="str">
        <f t="shared" si="270"/>
        <v>Compléter la colonne M</v>
      </c>
      <c r="AI623" s="62"/>
      <c r="AJ623" s="29"/>
      <c r="AK623" s="205" t="str">
        <f>IF($M623="","Compléter la colonne M",IF(AI623="","Compléter la part variable",IF($M623=Données!$I$3,AI623,IF(AND($M623=Données!$I$2,AJ623=""),"Compléter la colonne précédente",IF(AI623-AJ623&lt;=0,0,IF(AJ623&gt;=144.44,AI623-144.44,AI623-AJ623))))))</f>
        <v>Compléter la colonne M</v>
      </c>
      <c r="AL623" s="197" t="str">
        <f>IF(AI623="","Compléter la part variable",IF(AND($M623=Données!$I$2,AJ623=""),"Compléter mont. unit. versé pour le BTE",IF(AK623-$C$6&lt;0,0,AK623-$C$6)))</f>
        <v>Compléter la part variable</v>
      </c>
      <c r="AM623" s="192" t="str">
        <f t="shared" si="258"/>
        <v>Date signature contrat absente ou non conforme</v>
      </c>
      <c r="AN623" s="24"/>
      <c r="AO623" s="29"/>
      <c r="AP623" s="61" t="str">
        <f t="shared" si="271"/>
        <v>Compléter la colonne M</v>
      </c>
      <c r="AQ623" s="62"/>
      <c r="AR623" s="29"/>
      <c r="AS623" s="205" t="str">
        <f>IF($M623="","Compléter la colonne M",IF(AQ623="","Compléter la part variable",IF($M623=Données!$I$3,AQ623,IF(AND($M623=Données!$I$2,AR623=""),"Compléter la colonne précédente",IF(AQ623-AR623&lt;=0,0,IF(AR623&gt;=144.44,AQ623-144.44,AQ623-AR623))))))</f>
        <v>Compléter la colonne M</v>
      </c>
      <c r="AT623" s="197" t="str">
        <f>IF(AQ623="","Compléter la part variable",IF(AND($M623=Données!$I$2,AR623=""),"Compléter mont. unit. versé pour le BTE",IF(AS623-$C$6&lt;0,0,AS623-$C$6)))</f>
        <v>Compléter la part variable</v>
      </c>
      <c r="AU623" s="192" t="str">
        <f t="shared" si="259"/>
        <v>Date signature contrat absente ou non conforme</v>
      </c>
      <c r="AV623" s="24"/>
      <c r="AW623" s="29"/>
      <c r="AX623" s="61" t="str">
        <f t="shared" si="272"/>
        <v>Compléter la colonne M</v>
      </c>
      <c r="AY623" s="62"/>
      <c r="AZ623" s="29"/>
      <c r="BA623" s="205" t="str">
        <f>IF($M623="","Compléter la colonne M",IF(AY623="","Compléter la part variable",IF($M623=Données!$I$3,AY623,IF(AND($M623=Données!$I$2,AZ623=""),"Compléter la colonne précédente",IF(AY623-AZ623&lt;=0,0,IF(AZ623&gt;=144.44,AY623-144.44,AY623-AZ623))))))</f>
        <v>Compléter la colonne M</v>
      </c>
      <c r="BB623" s="197" t="str">
        <f>IF(AY623="","Compléter la part variable",IF(AND($M623=Données!$I$2,AZ623=""),"Compléter mont. unit. versé pour le BTE",IF(BA623-$C$6&lt;0,0,BA623-$C$6)))</f>
        <v>Compléter la part variable</v>
      </c>
      <c r="BC623" s="192" t="str">
        <f t="shared" si="260"/>
        <v>Date signature contrat absente ou non conforme</v>
      </c>
      <c r="BD623" s="24"/>
      <c r="BE623" s="29"/>
      <c r="BF623" s="61" t="str">
        <f t="shared" si="273"/>
        <v>Compléter la colonne M</v>
      </c>
      <c r="BG623" s="62"/>
      <c r="BH623" s="29"/>
      <c r="BI623" s="205" t="str">
        <f>IF($M623="","Compléter la colonne M",IF(BG623="","Compléter la part variable",IF($M623=Données!$I$3,BG623,IF(AND($M623=Données!$I$2,BH623=""),"Compléter la colonne précédente",IF(BG623-BH623&lt;=0,0,IF(BH623&gt;=144.44,BG623-144.44,BG623-BH623))))))</f>
        <v>Compléter la colonne M</v>
      </c>
      <c r="BJ623" s="197" t="str">
        <f>IF(BG623="","Compléter la part variable",IF(AND($M623=Données!$I$2,BH623=""),"Compléter mont. unit. versé pour le BTE",IF(BI623-$C$6&lt;0,0,BI623-$C$6)))</f>
        <v>Compléter la part variable</v>
      </c>
      <c r="BK623" s="192" t="str">
        <f t="shared" si="261"/>
        <v>Date signature contrat absente ou non conforme</v>
      </c>
      <c r="BL623" s="24"/>
      <c r="BM623" s="29"/>
      <c r="BN623" s="61" t="str">
        <f t="shared" si="274"/>
        <v>Compléter la colonne M</v>
      </c>
      <c r="BO623" s="62"/>
      <c r="BP623" s="29"/>
      <c r="BQ623" s="205" t="str">
        <f>IF($M623="","Compléter la colonne M",IF(BO623="","Compléter la part variable",IF($M623=Données!$I$3,BO623,IF(AND($M623=Données!$I$2,BP623=""),"Compléter la colonne précédente",IF(BO623-BP623&lt;=0,0,IF(BP623&gt;=144.44,BO623-144.44,BO623-BP623))))))</f>
        <v>Compléter la colonne M</v>
      </c>
      <c r="BR623" s="197" t="str">
        <f>IF(BO623="","Compléter la part variable",IF(AND($M623=Données!$I$2,BP623=""),"Compléter mont. unit. versé pour le BTE",IF(BQ623-$C$6&lt;0,0,BQ623-$C$6)))</f>
        <v>Compléter la part variable</v>
      </c>
      <c r="BS623" s="192" t="str">
        <f t="shared" si="262"/>
        <v>Date signature contrat absente ou non conforme</v>
      </c>
      <c r="BT623" s="24"/>
      <c r="BU623" s="29"/>
      <c r="BV623" s="61" t="str">
        <f t="shared" si="275"/>
        <v>Compléter la colonne M</v>
      </c>
      <c r="BW623" s="62"/>
      <c r="BX623" s="29"/>
      <c r="BY623" s="205" t="str">
        <f>IF($M623="","Compléter la colonne M",IF(BW623="","Compléter la part variable",IF($M623=Données!$I$3,BW623,IF(AND($M623=Données!$I$2,BX623=""),"Compléter la colonne précédente",IF(BW623-BX623&lt;=0,0,IF(BX623&gt;=144.44,BW623-144.44,BW623-BX623))))))</f>
        <v>Compléter la colonne M</v>
      </c>
      <c r="BZ623" s="197" t="str">
        <f>IF(BW623="","Compléter la part variable",IF(AND($M623=Données!$I$2,BX623=""),"Compléter mont. unit. versé pour le BTE",IF(BY623-$C$6&lt;0,0,BY623-$C$6)))</f>
        <v>Compléter la part variable</v>
      </c>
      <c r="CA623" s="192" t="str">
        <f t="shared" si="263"/>
        <v>Date signature contrat absente ou non conforme</v>
      </c>
      <c r="CB623" s="24"/>
      <c r="CC623" s="29"/>
      <c r="CD623" s="61" t="str">
        <f t="shared" si="276"/>
        <v>Compléter la colonne M</v>
      </c>
      <c r="CE623" s="62"/>
      <c r="CF623" s="29"/>
      <c r="CG623" s="205" t="str">
        <f>IF($M623="","Compléter la colonne M",IF(CE623="","Compléter la part variable",IF($M623=Données!$I$3,CE623,IF(AND($M623=Données!$I$2,CF623=""),"Compléter la colonne précédente",IF(CE623-CF623&lt;=0,0,IF(CF623&gt;=144.44,CE623-144.44,CE623-CF623))))))</f>
        <v>Compléter la colonne M</v>
      </c>
      <c r="CH623" s="197" t="str">
        <f>IF(CE623="","Compléter la part variable",IF(AND($M623=Données!$I$2,CF623=""),"Compléter mont. unit. versé pour le BTE",IF(CG623-$C$6&lt;0,0,CG623-$C$6)))</f>
        <v>Compléter la part variable</v>
      </c>
      <c r="CI623" s="192" t="str">
        <f t="shared" si="264"/>
        <v>Date signature contrat absente ou non conforme</v>
      </c>
      <c r="CJ623" s="24"/>
      <c r="CK623" s="29"/>
      <c r="CL623" s="61" t="str">
        <f t="shared" si="277"/>
        <v>Compléter la colonne M</v>
      </c>
      <c r="CM623" s="62"/>
      <c r="CN623" s="29"/>
      <c r="CO623" s="205" t="str">
        <f>IF($M623="","Compléter la colonne M",IF(CM623="","Compléter la part variable",IF($M623=Données!$I$3,CM623,IF(AND($M623=Données!$I$2,CN623=""),"Compléter la colonne précédente",IF(CM623-CN623&lt;=0,0,IF(CN623&gt;=144.44,CM623-144.44,CM623-CN623))))))</f>
        <v>Compléter la colonne M</v>
      </c>
      <c r="CP623" s="197" t="str">
        <f>IF(CM623="","Compléter la part variable",IF(AND($M623=Données!$I$2,CN623=""),"Compléter mont. unit. versé pour le BTE",IF(CO623-$C$6&lt;0,0,CO623-$C$6)))</f>
        <v>Compléter la part variable</v>
      </c>
      <c r="CQ623" s="192" t="str">
        <f t="shared" si="265"/>
        <v>Date signature contrat absente ou non conforme</v>
      </c>
      <c r="CR623" s="24"/>
      <c r="CS623" s="29"/>
      <c r="CT623" s="61" t="str">
        <f t="shared" si="278"/>
        <v>Compléter la colonne M</v>
      </c>
      <c r="CU623" s="62"/>
      <c r="CV623" s="29"/>
      <c r="CW623" s="205" t="str">
        <f>IF($M623="","Compléter la colonne M",IF(CU623="","Compléter la part variable",IF($M623=Données!$I$3,CU623,IF(AND($M623=Données!$I$2,CV623=""),"Compléter la colonne précédente",IF(CU623-CV623&lt;=0,0,IF(CV623&gt;=144.44,CU623-144.44,CU623-CV623))))))</f>
        <v>Compléter la colonne M</v>
      </c>
      <c r="CX623" s="197" t="str">
        <f>IF(CU623="","Compléter la part variable",IF(AND($M623=Données!$I$2,CV623=""),"Compléter mont. unit. versé pour le BTE",IF(CW623-$C$6&lt;0,0,CW623-$C$6)))</f>
        <v>Compléter la part variable</v>
      </c>
      <c r="CY623" s="192" t="str">
        <f t="shared" si="266"/>
        <v>Date signature contrat absente ou non conforme</v>
      </c>
      <c r="CZ623" s="24"/>
      <c r="DA623" s="29"/>
      <c r="DB623" s="61" t="str">
        <f t="shared" si="279"/>
        <v>Compléter la colonne M</v>
      </c>
      <c r="DC623" s="62"/>
      <c r="DD623" s="29"/>
      <c r="DE623" s="205" t="str">
        <f>IF($M623="","Compléter la colonne M",IF(DC623="","Compléter la part variable",IF($M623=Données!$I$3,DC623,IF(AND($M623=Données!$I$2,DD623=""),"Compléter la colonne précédente",IF(DC623-DD623&lt;=0,0,IF(DD623&gt;=144.44,DC623-144.44,DC623-DD623))))))</f>
        <v>Compléter la colonne M</v>
      </c>
      <c r="DF623" s="197" t="str">
        <f>IF(DC623="","Compléter la part variable",IF(AND($M623=Données!$I$2,DD623=""),"Compléter mont. unit. versé pour le BTE",IF(DE623-$C$6&lt;0,0,DE623-$C$6)))</f>
        <v>Compléter la part variable</v>
      </c>
      <c r="DG623" s="192" t="str">
        <f t="shared" si="267"/>
        <v>Date signature contrat absente ou non conforme</v>
      </c>
      <c r="DH623" s="106" t="str">
        <f t="shared" si="254"/>
        <v>Remplir les colonnes M,N, Q et P</v>
      </c>
      <c r="DI623" s="153" t="str">
        <f t="shared" si="255"/>
        <v>Remplir les colonnes M, N, Q et P</v>
      </c>
      <c r="DJ623" s="28" t="str">
        <f t="shared" si="256"/>
        <v>Remplir les colonnes M, N, Q et P</v>
      </c>
      <c r="DK623"/>
      <c r="DL623"/>
    </row>
    <row r="624" spans="1:116" x14ac:dyDescent="0.3">
      <c r="A624" s="132"/>
      <c r="B624" s="165"/>
      <c r="C624" s="43"/>
      <c r="D624" s="43"/>
      <c r="E624" s="43"/>
      <c r="F624" s="43"/>
      <c r="G624" s="133"/>
      <c r="H624" s="59"/>
      <c r="I624" s="29"/>
      <c r="J624" s="167"/>
      <c r="K624" s="167"/>
      <c r="L624" s="168"/>
      <c r="M624" s="141"/>
      <c r="N624" s="119"/>
      <c r="O624" s="69"/>
      <c r="P624" s="69"/>
      <c r="Q624" s="145"/>
      <c r="R624" s="24"/>
      <c r="S624" s="29"/>
      <c r="T624" s="61" t="str">
        <f t="shared" si="268"/>
        <v>Compléter la colonne M</v>
      </c>
      <c r="U624" s="62"/>
      <c r="V624" s="103" t="str">
        <f t="shared" si="252"/>
        <v>Compléter la colonne précédente</v>
      </c>
      <c r="W624" s="192" t="str">
        <f t="shared" si="253"/>
        <v>Date signature contrat absente ou non conforme</v>
      </c>
      <c r="X624" s="24"/>
      <c r="Y624" s="29"/>
      <c r="Z624" s="61" t="str">
        <f t="shared" si="269"/>
        <v>Compléter la colonne M</v>
      </c>
      <c r="AA624" s="62"/>
      <c r="AB624" s="29"/>
      <c r="AC624" s="205" t="str">
        <f>IF($M624="","Compléter la colonne M",IF(AA624="","Compléter la part variable",IF($M624=Données!$I$3,AA624,IF(AND($M624=Données!$I$2,AB624=""),"Compléter la colonne précédente",IF(AA624-AB624&lt;=0,0,IF(AB624&gt;=144.44,AA624-144.44,AA624-AB624))))))</f>
        <v>Compléter la colonne M</v>
      </c>
      <c r="AD624" s="197" t="str">
        <f>IF(AA624="","Compléter la part variable",IF(AND($M624=Données!$I$2,AB624=""),"Compléter mont. unit. versé pour le BTE",IF(AC624-$C$6&lt;0,0,AC624-$C$6)))</f>
        <v>Compléter la part variable</v>
      </c>
      <c r="AE624" s="192" t="str">
        <f t="shared" si="257"/>
        <v>Date signature contrat absente ou non conforme</v>
      </c>
      <c r="AF624" s="24"/>
      <c r="AG624" s="29"/>
      <c r="AH624" s="61" t="str">
        <f t="shared" si="270"/>
        <v>Compléter la colonne M</v>
      </c>
      <c r="AI624" s="62"/>
      <c r="AJ624" s="29"/>
      <c r="AK624" s="205" t="str">
        <f>IF($M624="","Compléter la colonne M",IF(AI624="","Compléter la part variable",IF($M624=Données!$I$3,AI624,IF(AND($M624=Données!$I$2,AJ624=""),"Compléter la colonne précédente",IF(AI624-AJ624&lt;=0,0,IF(AJ624&gt;=144.44,AI624-144.44,AI624-AJ624))))))</f>
        <v>Compléter la colonne M</v>
      </c>
      <c r="AL624" s="197" t="str">
        <f>IF(AI624="","Compléter la part variable",IF(AND($M624=Données!$I$2,AJ624=""),"Compléter mont. unit. versé pour le BTE",IF(AK624-$C$6&lt;0,0,AK624-$C$6)))</f>
        <v>Compléter la part variable</v>
      </c>
      <c r="AM624" s="192" t="str">
        <f t="shared" si="258"/>
        <v>Date signature contrat absente ou non conforme</v>
      </c>
      <c r="AN624" s="24"/>
      <c r="AO624" s="29"/>
      <c r="AP624" s="61" t="str">
        <f t="shared" si="271"/>
        <v>Compléter la colonne M</v>
      </c>
      <c r="AQ624" s="62"/>
      <c r="AR624" s="29"/>
      <c r="AS624" s="205" t="str">
        <f>IF($M624="","Compléter la colonne M",IF(AQ624="","Compléter la part variable",IF($M624=Données!$I$3,AQ624,IF(AND($M624=Données!$I$2,AR624=""),"Compléter la colonne précédente",IF(AQ624-AR624&lt;=0,0,IF(AR624&gt;=144.44,AQ624-144.44,AQ624-AR624))))))</f>
        <v>Compléter la colonne M</v>
      </c>
      <c r="AT624" s="197" t="str">
        <f>IF(AQ624="","Compléter la part variable",IF(AND($M624=Données!$I$2,AR624=""),"Compléter mont. unit. versé pour le BTE",IF(AS624-$C$6&lt;0,0,AS624-$C$6)))</f>
        <v>Compléter la part variable</v>
      </c>
      <c r="AU624" s="192" t="str">
        <f t="shared" si="259"/>
        <v>Date signature contrat absente ou non conforme</v>
      </c>
      <c r="AV624" s="24"/>
      <c r="AW624" s="29"/>
      <c r="AX624" s="61" t="str">
        <f t="shared" si="272"/>
        <v>Compléter la colonne M</v>
      </c>
      <c r="AY624" s="62"/>
      <c r="AZ624" s="29"/>
      <c r="BA624" s="205" t="str">
        <f>IF($M624="","Compléter la colonne M",IF(AY624="","Compléter la part variable",IF($M624=Données!$I$3,AY624,IF(AND($M624=Données!$I$2,AZ624=""),"Compléter la colonne précédente",IF(AY624-AZ624&lt;=0,0,IF(AZ624&gt;=144.44,AY624-144.44,AY624-AZ624))))))</f>
        <v>Compléter la colonne M</v>
      </c>
      <c r="BB624" s="197" t="str">
        <f>IF(AY624="","Compléter la part variable",IF(AND($M624=Données!$I$2,AZ624=""),"Compléter mont. unit. versé pour le BTE",IF(BA624-$C$6&lt;0,0,BA624-$C$6)))</f>
        <v>Compléter la part variable</v>
      </c>
      <c r="BC624" s="192" t="str">
        <f t="shared" si="260"/>
        <v>Date signature contrat absente ou non conforme</v>
      </c>
      <c r="BD624" s="24"/>
      <c r="BE624" s="29"/>
      <c r="BF624" s="61" t="str">
        <f t="shared" si="273"/>
        <v>Compléter la colonne M</v>
      </c>
      <c r="BG624" s="62"/>
      <c r="BH624" s="29"/>
      <c r="BI624" s="205" t="str">
        <f>IF($M624="","Compléter la colonne M",IF(BG624="","Compléter la part variable",IF($M624=Données!$I$3,BG624,IF(AND($M624=Données!$I$2,BH624=""),"Compléter la colonne précédente",IF(BG624-BH624&lt;=0,0,IF(BH624&gt;=144.44,BG624-144.44,BG624-BH624))))))</f>
        <v>Compléter la colonne M</v>
      </c>
      <c r="BJ624" s="197" t="str">
        <f>IF(BG624="","Compléter la part variable",IF(AND($M624=Données!$I$2,BH624=""),"Compléter mont. unit. versé pour le BTE",IF(BI624-$C$6&lt;0,0,BI624-$C$6)))</f>
        <v>Compléter la part variable</v>
      </c>
      <c r="BK624" s="192" t="str">
        <f t="shared" si="261"/>
        <v>Date signature contrat absente ou non conforme</v>
      </c>
      <c r="BL624" s="24"/>
      <c r="BM624" s="29"/>
      <c r="BN624" s="61" t="str">
        <f t="shared" si="274"/>
        <v>Compléter la colonne M</v>
      </c>
      <c r="BO624" s="62"/>
      <c r="BP624" s="29"/>
      <c r="BQ624" s="205" t="str">
        <f>IF($M624="","Compléter la colonne M",IF(BO624="","Compléter la part variable",IF($M624=Données!$I$3,BO624,IF(AND($M624=Données!$I$2,BP624=""),"Compléter la colonne précédente",IF(BO624-BP624&lt;=0,0,IF(BP624&gt;=144.44,BO624-144.44,BO624-BP624))))))</f>
        <v>Compléter la colonne M</v>
      </c>
      <c r="BR624" s="197" t="str">
        <f>IF(BO624="","Compléter la part variable",IF(AND($M624=Données!$I$2,BP624=""),"Compléter mont. unit. versé pour le BTE",IF(BQ624-$C$6&lt;0,0,BQ624-$C$6)))</f>
        <v>Compléter la part variable</v>
      </c>
      <c r="BS624" s="192" t="str">
        <f t="shared" si="262"/>
        <v>Date signature contrat absente ou non conforme</v>
      </c>
      <c r="BT624" s="24"/>
      <c r="BU624" s="29"/>
      <c r="BV624" s="61" t="str">
        <f t="shared" si="275"/>
        <v>Compléter la colonne M</v>
      </c>
      <c r="BW624" s="62"/>
      <c r="BX624" s="29"/>
      <c r="BY624" s="205" t="str">
        <f>IF($M624="","Compléter la colonne M",IF(BW624="","Compléter la part variable",IF($M624=Données!$I$3,BW624,IF(AND($M624=Données!$I$2,BX624=""),"Compléter la colonne précédente",IF(BW624-BX624&lt;=0,0,IF(BX624&gt;=144.44,BW624-144.44,BW624-BX624))))))</f>
        <v>Compléter la colonne M</v>
      </c>
      <c r="BZ624" s="197" t="str">
        <f>IF(BW624="","Compléter la part variable",IF(AND($M624=Données!$I$2,BX624=""),"Compléter mont. unit. versé pour le BTE",IF(BY624-$C$6&lt;0,0,BY624-$C$6)))</f>
        <v>Compléter la part variable</v>
      </c>
      <c r="CA624" s="192" t="str">
        <f t="shared" si="263"/>
        <v>Date signature contrat absente ou non conforme</v>
      </c>
      <c r="CB624" s="24"/>
      <c r="CC624" s="29"/>
      <c r="CD624" s="61" t="str">
        <f t="shared" si="276"/>
        <v>Compléter la colonne M</v>
      </c>
      <c r="CE624" s="62"/>
      <c r="CF624" s="29"/>
      <c r="CG624" s="205" t="str">
        <f>IF($M624="","Compléter la colonne M",IF(CE624="","Compléter la part variable",IF($M624=Données!$I$3,CE624,IF(AND($M624=Données!$I$2,CF624=""),"Compléter la colonne précédente",IF(CE624-CF624&lt;=0,0,IF(CF624&gt;=144.44,CE624-144.44,CE624-CF624))))))</f>
        <v>Compléter la colonne M</v>
      </c>
      <c r="CH624" s="197" t="str">
        <f>IF(CE624="","Compléter la part variable",IF(AND($M624=Données!$I$2,CF624=""),"Compléter mont. unit. versé pour le BTE",IF(CG624-$C$6&lt;0,0,CG624-$C$6)))</f>
        <v>Compléter la part variable</v>
      </c>
      <c r="CI624" s="192" t="str">
        <f t="shared" si="264"/>
        <v>Date signature contrat absente ou non conforme</v>
      </c>
      <c r="CJ624" s="24"/>
      <c r="CK624" s="29"/>
      <c r="CL624" s="61" t="str">
        <f t="shared" si="277"/>
        <v>Compléter la colonne M</v>
      </c>
      <c r="CM624" s="62"/>
      <c r="CN624" s="29"/>
      <c r="CO624" s="205" t="str">
        <f>IF($M624="","Compléter la colonne M",IF(CM624="","Compléter la part variable",IF($M624=Données!$I$3,CM624,IF(AND($M624=Données!$I$2,CN624=""),"Compléter la colonne précédente",IF(CM624-CN624&lt;=0,0,IF(CN624&gt;=144.44,CM624-144.44,CM624-CN624))))))</f>
        <v>Compléter la colonne M</v>
      </c>
      <c r="CP624" s="197" t="str">
        <f>IF(CM624="","Compléter la part variable",IF(AND($M624=Données!$I$2,CN624=""),"Compléter mont. unit. versé pour le BTE",IF(CO624-$C$6&lt;0,0,CO624-$C$6)))</f>
        <v>Compléter la part variable</v>
      </c>
      <c r="CQ624" s="192" t="str">
        <f t="shared" si="265"/>
        <v>Date signature contrat absente ou non conforme</v>
      </c>
      <c r="CR624" s="24"/>
      <c r="CS624" s="29"/>
      <c r="CT624" s="61" t="str">
        <f t="shared" si="278"/>
        <v>Compléter la colonne M</v>
      </c>
      <c r="CU624" s="62"/>
      <c r="CV624" s="29"/>
      <c r="CW624" s="205" t="str">
        <f>IF($M624="","Compléter la colonne M",IF(CU624="","Compléter la part variable",IF($M624=Données!$I$3,CU624,IF(AND($M624=Données!$I$2,CV624=""),"Compléter la colonne précédente",IF(CU624-CV624&lt;=0,0,IF(CV624&gt;=144.44,CU624-144.44,CU624-CV624))))))</f>
        <v>Compléter la colonne M</v>
      </c>
      <c r="CX624" s="197" t="str">
        <f>IF(CU624="","Compléter la part variable",IF(AND($M624=Données!$I$2,CV624=""),"Compléter mont. unit. versé pour le BTE",IF(CW624-$C$6&lt;0,0,CW624-$C$6)))</f>
        <v>Compléter la part variable</v>
      </c>
      <c r="CY624" s="192" t="str">
        <f t="shared" si="266"/>
        <v>Date signature contrat absente ou non conforme</v>
      </c>
      <c r="CZ624" s="24"/>
      <c r="DA624" s="29"/>
      <c r="DB624" s="61" t="str">
        <f t="shared" si="279"/>
        <v>Compléter la colonne M</v>
      </c>
      <c r="DC624" s="62"/>
      <c r="DD624" s="29"/>
      <c r="DE624" s="205" t="str">
        <f>IF($M624="","Compléter la colonne M",IF(DC624="","Compléter la part variable",IF($M624=Données!$I$3,DC624,IF(AND($M624=Données!$I$2,DD624=""),"Compléter la colonne précédente",IF(DC624-DD624&lt;=0,0,IF(DD624&gt;=144.44,DC624-144.44,DC624-DD624))))))</f>
        <v>Compléter la colonne M</v>
      </c>
      <c r="DF624" s="197" t="str">
        <f>IF(DC624="","Compléter la part variable",IF(AND($M624=Données!$I$2,DD624=""),"Compléter mont. unit. versé pour le BTE",IF(DE624-$C$6&lt;0,0,DE624-$C$6)))</f>
        <v>Compléter la part variable</v>
      </c>
      <c r="DG624" s="192" t="str">
        <f t="shared" si="267"/>
        <v>Date signature contrat absente ou non conforme</v>
      </c>
      <c r="DH624" s="106" t="str">
        <f t="shared" si="254"/>
        <v>Remplir les colonnes M,N, Q et P</v>
      </c>
      <c r="DI624" s="153" t="str">
        <f t="shared" si="255"/>
        <v>Remplir les colonnes M, N, Q et P</v>
      </c>
      <c r="DJ624" s="28" t="str">
        <f t="shared" si="256"/>
        <v>Remplir les colonnes M, N, Q et P</v>
      </c>
      <c r="DK624"/>
      <c r="DL624"/>
    </row>
    <row r="625" spans="1:116" x14ac:dyDescent="0.3">
      <c r="A625" s="132"/>
      <c r="B625" s="165"/>
      <c r="C625" s="43"/>
      <c r="D625" s="43"/>
      <c r="E625" s="43"/>
      <c r="F625" s="43"/>
      <c r="G625" s="133"/>
      <c r="H625" s="59"/>
      <c r="I625" s="29"/>
      <c r="J625" s="167"/>
      <c r="K625" s="167"/>
      <c r="L625" s="168"/>
      <c r="M625" s="141"/>
      <c r="N625" s="119"/>
      <c r="O625" s="69"/>
      <c r="P625" s="69"/>
      <c r="Q625" s="145"/>
      <c r="R625" s="24"/>
      <c r="S625" s="29"/>
      <c r="T625" s="61" t="str">
        <f t="shared" si="268"/>
        <v>Compléter la colonne M</v>
      </c>
      <c r="U625" s="62"/>
      <c r="V625" s="103" t="str">
        <f t="shared" si="252"/>
        <v>Compléter la colonne précédente</v>
      </c>
      <c r="W625" s="192" t="str">
        <f t="shared" si="253"/>
        <v>Date signature contrat absente ou non conforme</v>
      </c>
      <c r="X625" s="24"/>
      <c r="Y625" s="29"/>
      <c r="Z625" s="61" t="str">
        <f t="shared" si="269"/>
        <v>Compléter la colonne M</v>
      </c>
      <c r="AA625" s="62"/>
      <c r="AB625" s="29"/>
      <c r="AC625" s="205" t="str">
        <f>IF($M625="","Compléter la colonne M",IF(AA625="","Compléter la part variable",IF($M625=Données!$I$3,AA625,IF(AND($M625=Données!$I$2,AB625=""),"Compléter la colonne précédente",IF(AA625-AB625&lt;=0,0,IF(AB625&gt;=144.44,AA625-144.44,AA625-AB625))))))</f>
        <v>Compléter la colonne M</v>
      </c>
      <c r="AD625" s="197" t="str">
        <f>IF(AA625="","Compléter la part variable",IF(AND($M625=Données!$I$2,AB625=""),"Compléter mont. unit. versé pour le BTE",IF(AC625-$C$6&lt;0,0,AC625-$C$6)))</f>
        <v>Compléter la part variable</v>
      </c>
      <c r="AE625" s="192" t="str">
        <f t="shared" si="257"/>
        <v>Date signature contrat absente ou non conforme</v>
      </c>
      <c r="AF625" s="24"/>
      <c r="AG625" s="29"/>
      <c r="AH625" s="61" t="str">
        <f t="shared" si="270"/>
        <v>Compléter la colonne M</v>
      </c>
      <c r="AI625" s="62"/>
      <c r="AJ625" s="29"/>
      <c r="AK625" s="205" t="str">
        <f>IF($M625="","Compléter la colonne M",IF(AI625="","Compléter la part variable",IF($M625=Données!$I$3,AI625,IF(AND($M625=Données!$I$2,AJ625=""),"Compléter la colonne précédente",IF(AI625-AJ625&lt;=0,0,IF(AJ625&gt;=144.44,AI625-144.44,AI625-AJ625))))))</f>
        <v>Compléter la colonne M</v>
      </c>
      <c r="AL625" s="197" t="str">
        <f>IF(AI625="","Compléter la part variable",IF(AND($M625=Données!$I$2,AJ625=""),"Compléter mont. unit. versé pour le BTE",IF(AK625-$C$6&lt;0,0,AK625-$C$6)))</f>
        <v>Compléter la part variable</v>
      </c>
      <c r="AM625" s="192" t="str">
        <f t="shared" si="258"/>
        <v>Date signature contrat absente ou non conforme</v>
      </c>
      <c r="AN625" s="24"/>
      <c r="AO625" s="29"/>
      <c r="AP625" s="61" t="str">
        <f t="shared" si="271"/>
        <v>Compléter la colonne M</v>
      </c>
      <c r="AQ625" s="62"/>
      <c r="AR625" s="29"/>
      <c r="AS625" s="205" t="str">
        <f>IF($M625="","Compléter la colonne M",IF(AQ625="","Compléter la part variable",IF($M625=Données!$I$3,AQ625,IF(AND($M625=Données!$I$2,AR625=""),"Compléter la colonne précédente",IF(AQ625-AR625&lt;=0,0,IF(AR625&gt;=144.44,AQ625-144.44,AQ625-AR625))))))</f>
        <v>Compléter la colonne M</v>
      </c>
      <c r="AT625" s="197" t="str">
        <f>IF(AQ625="","Compléter la part variable",IF(AND($M625=Données!$I$2,AR625=""),"Compléter mont. unit. versé pour le BTE",IF(AS625-$C$6&lt;0,0,AS625-$C$6)))</f>
        <v>Compléter la part variable</v>
      </c>
      <c r="AU625" s="192" t="str">
        <f t="shared" si="259"/>
        <v>Date signature contrat absente ou non conforme</v>
      </c>
      <c r="AV625" s="24"/>
      <c r="AW625" s="29"/>
      <c r="AX625" s="61" t="str">
        <f t="shared" si="272"/>
        <v>Compléter la colonne M</v>
      </c>
      <c r="AY625" s="62"/>
      <c r="AZ625" s="29"/>
      <c r="BA625" s="205" t="str">
        <f>IF($M625="","Compléter la colonne M",IF(AY625="","Compléter la part variable",IF($M625=Données!$I$3,AY625,IF(AND($M625=Données!$I$2,AZ625=""),"Compléter la colonne précédente",IF(AY625-AZ625&lt;=0,0,IF(AZ625&gt;=144.44,AY625-144.44,AY625-AZ625))))))</f>
        <v>Compléter la colonne M</v>
      </c>
      <c r="BB625" s="197" t="str">
        <f>IF(AY625="","Compléter la part variable",IF(AND($M625=Données!$I$2,AZ625=""),"Compléter mont. unit. versé pour le BTE",IF(BA625-$C$6&lt;0,0,BA625-$C$6)))</f>
        <v>Compléter la part variable</v>
      </c>
      <c r="BC625" s="192" t="str">
        <f t="shared" si="260"/>
        <v>Date signature contrat absente ou non conforme</v>
      </c>
      <c r="BD625" s="24"/>
      <c r="BE625" s="29"/>
      <c r="BF625" s="61" t="str">
        <f t="shared" si="273"/>
        <v>Compléter la colonne M</v>
      </c>
      <c r="BG625" s="62"/>
      <c r="BH625" s="29"/>
      <c r="BI625" s="205" t="str">
        <f>IF($M625="","Compléter la colonne M",IF(BG625="","Compléter la part variable",IF($M625=Données!$I$3,BG625,IF(AND($M625=Données!$I$2,BH625=""),"Compléter la colonne précédente",IF(BG625-BH625&lt;=0,0,IF(BH625&gt;=144.44,BG625-144.44,BG625-BH625))))))</f>
        <v>Compléter la colonne M</v>
      </c>
      <c r="BJ625" s="197" t="str">
        <f>IF(BG625="","Compléter la part variable",IF(AND($M625=Données!$I$2,BH625=""),"Compléter mont. unit. versé pour le BTE",IF(BI625-$C$6&lt;0,0,BI625-$C$6)))</f>
        <v>Compléter la part variable</v>
      </c>
      <c r="BK625" s="192" t="str">
        <f t="shared" si="261"/>
        <v>Date signature contrat absente ou non conforme</v>
      </c>
      <c r="BL625" s="24"/>
      <c r="BM625" s="29"/>
      <c r="BN625" s="61" t="str">
        <f t="shared" si="274"/>
        <v>Compléter la colonne M</v>
      </c>
      <c r="BO625" s="62"/>
      <c r="BP625" s="29"/>
      <c r="BQ625" s="205" t="str">
        <f>IF($M625="","Compléter la colonne M",IF(BO625="","Compléter la part variable",IF($M625=Données!$I$3,BO625,IF(AND($M625=Données!$I$2,BP625=""),"Compléter la colonne précédente",IF(BO625-BP625&lt;=0,0,IF(BP625&gt;=144.44,BO625-144.44,BO625-BP625))))))</f>
        <v>Compléter la colonne M</v>
      </c>
      <c r="BR625" s="197" t="str">
        <f>IF(BO625="","Compléter la part variable",IF(AND($M625=Données!$I$2,BP625=""),"Compléter mont. unit. versé pour le BTE",IF(BQ625-$C$6&lt;0,0,BQ625-$C$6)))</f>
        <v>Compléter la part variable</v>
      </c>
      <c r="BS625" s="192" t="str">
        <f t="shared" si="262"/>
        <v>Date signature contrat absente ou non conforme</v>
      </c>
      <c r="BT625" s="24"/>
      <c r="BU625" s="29"/>
      <c r="BV625" s="61" t="str">
        <f t="shared" si="275"/>
        <v>Compléter la colonne M</v>
      </c>
      <c r="BW625" s="62"/>
      <c r="BX625" s="29"/>
      <c r="BY625" s="205" t="str">
        <f>IF($M625="","Compléter la colonne M",IF(BW625="","Compléter la part variable",IF($M625=Données!$I$3,BW625,IF(AND($M625=Données!$I$2,BX625=""),"Compléter la colonne précédente",IF(BW625-BX625&lt;=0,0,IF(BX625&gt;=144.44,BW625-144.44,BW625-BX625))))))</f>
        <v>Compléter la colonne M</v>
      </c>
      <c r="BZ625" s="197" t="str">
        <f>IF(BW625="","Compléter la part variable",IF(AND($M625=Données!$I$2,BX625=""),"Compléter mont. unit. versé pour le BTE",IF(BY625-$C$6&lt;0,0,BY625-$C$6)))</f>
        <v>Compléter la part variable</v>
      </c>
      <c r="CA625" s="192" t="str">
        <f t="shared" si="263"/>
        <v>Date signature contrat absente ou non conforme</v>
      </c>
      <c r="CB625" s="24"/>
      <c r="CC625" s="29"/>
      <c r="CD625" s="61" t="str">
        <f t="shared" si="276"/>
        <v>Compléter la colonne M</v>
      </c>
      <c r="CE625" s="62"/>
      <c r="CF625" s="29"/>
      <c r="CG625" s="205" t="str">
        <f>IF($M625="","Compléter la colonne M",IF(CE625="","Compléter la part variable",IF($M625=Données!$I$3,CE625,IF(AND($M625=Données!$I$2,CF625=""),"Compléter la colonne précédente",IF(CE625-CF625&lt;=0,0,IF(CF625&gt;=144.44,CE625-144.44,CE625-CF625))))))</f>
        <v>Compléter la colonne M</v>
      </c>
      <c r="CH625" s="197" t="str">
        <f>IF(CE625="","Compléter la part variable",IF(AND($M625=Données!$I$2,CF625=""),"Compléter mont. unit. versé pour le BTE",IF(CG625-$C$6&lt;0,0,CG625-$C$6)))</f>
        <v>Compléter la part variable</v>
      </c>
      <c r="CI625" s="192" t="str">
        <f t="shared" si="264"/>
        <v>Date signature contrat absente ou non conforme</v>
      </c>
      <c r="CJ625" s="24"/>
      <c r="CK625" s="29"/>
      <c r="CL625" s="61" t="str">
        <f t="shared" si="277"/>
        <v>Compléter la colonne M</v>
      </c>
      <c r="CM625" s="62"/>
      <c r="CN625" s="29"/>
      <c r="CO625" s="205" t="str">
        <f>IF($M625="","Compléter la colonne M",IF(CM625="","Compléter la part variable",IF($M625=Données!$I$3,CM625,IF(AND($M625=Données!$I$2,CN625=""),"Compléter la colonne précédente",IF(CM625-CN625&lt;=0,0,IF(CN625&gt;=144.44,CM625-144.44,CM625-CN625))))))</f>
        <v>Compléter la colonne M</v>
      </c>
      <c r="CP625" s="197" t="str">
        <f>IF(CM625="","Compléter la part variable",IF(AND($M625=Données!$I$2,CN625=""),"Compléter mont. unit. versé pour le BTE",IF(CO625-$C$6&lt;0,0,CO625-$C$6)))</f>
        <v>Compléter la part variable</v>
      </c>
      <c r="CQ625" s="192" t="str">
        <f t="shared" si="265"/>
        <v>Date signature contrat absente ou non conforme</v>
      </c>
      <c r="CR625" s="24"/>
      <c r="CS625" s="29"/>
      <c r="CT625" s="61" t="str">
        <f t="shared" si="278"/>
        <v>Compléter la colonne M</v>
      </c>
      <c r="CU625" s="62"/>
      <c r="CV625" s="29"/>
      <c r="CW625" s="205" t="str">
        <f>IF($M625="","Compléter la colonne M",IF(CU625="","Compléter la part variable",IF($M625=Données!$I$3,CU625,IF(AND($M625=Données!$I$2,CV625=""),"Compléter la colonne précédente",IF(CU625-CV625&lt;=0,0,IF(CV625&gt;=144.44,CU625-144.44,CU625-CV625))))))</f>
        <v>Compléter la colonne M</v>
      </c>
      <c r="CX625" s="197" t="str">
        <f>IF(CU625="","Compléter la part variable",IF(AND($M625=Données!$I$2,CV625=""),"Compléter mont. unit. versé pour le BTE",IF(CW625-$C$6&lt;0,0,CW625-$C$6)))</f>
        <v>Compléter la part variable</v>
      </c>
      <c r="CY625" s="192" t="str">
        <f t="shared" si="266"/>
        <v>Date signature contrat absente ou non conforme</v>
      </c>
      <c r="CZ625" s="24"/>
      <c r="DA625" s="29"/>
      <c r="DB625" s="61" t="str">
        <f t="shared" si="279"/>
        <v>Compléter la colonne M</v>
      </c>
      <c r="DC625" s="62"/>
      <c r="DD625" s="29"/>
      <c r="DE625" s="205" t="str">
        <f>IF($M625="","Compléter la colonne M",IF(DC625="","Compléter la part variable",IF($M625=Données!$I$3,DC625,IF(AND($M625=Données!$I$2,DD625=""),"Compléter la colonne précédente",IF(DC625-DD625&lt;=0,0,IF(DD625&gt;=144.44,DC625-144.44,DC625-DD625))))))</f>
        <v>Compléter la colonne M</v>
      </c>
      <c r="DF625" s="197" t="str">
        <f>IF(DC625="","Compléter la part variable",IF(AND($M625=Données!$I$2,DD625=""),"Compléter mont. unit. versé pour le BTE",IF(DE625-$C$6&lt;0,0,DE625-$C$6)))</f>
        <v>Compléter la part variable</v>
      </c>
      <c r="DG625" s="192" t="str">
        <f t="shared" si="267"/>
        <v>Date signature contrat absente ou non conforme</v>
      </c>
      <c r="DH625" s="106" t="str">
        <f t="shared" si="254"/>
        <v>Remplir les colonnes M,N, Q et P</v>
      </c>
      <c r="DI625" s="153" t="str">
        <f t="shared" si="255"/>
        <v>Remplir les colonnes M, N, Q et P</v>
      </c>
      <c r="DJ625" s="28" t="str">
        <f t="shared" si="256"/>
        <v>Remplir les colonnes M, N, Q et P</v>
      </c>
      <c r="DK625"/>
      <c r="DL625"/>
    </row>
    <row r="626" spans="1:116" x14ac:dyDescent="0.3">
      <c r="A626" s="132"/>
      <c r="B626" s="165"/>
      <c r="C626" s="43"/>
      <c r="D626" s="43"/>
      <c r="E626" s="43"/>
      <c r="F626" s="43"/>
      <c r="G626" s="133"/>
      <c r="H626" s="59"/>
      <c r="I626" s="29"/>
      <c r="J626" s="167"/>
      <c r="K626" s="167"/>
      <c r="L626" s="168"/>
      <c r="M626" s="141"/>
      <c r="N626" s="119"/>
      <c r="O626" s="69"/>
      <c r="P626" s="69"/>
      <c r="Q626" s="145"/>
      <c r="R626" s="24"/>
      <c r="S626" s="29"/>
      <c r="T626" s="61" t="str">
        <f t="shared" si="268"/>
        <v>Compléter la colonne M</v>
      </c>
      <c r="U626" s="62"/>
      <c r="V626" s="103" t="str">
        <f t="shared" si="252"/>
        <v>Compléter la colonne précédente</v>
      </c>
      <c r="W626" s="192" t="str">
        <f t="shared" si="253"/>
        <v>Date signature contrat absente ou non conforme</v>
      </c>
      <c r="X626" s="24"/>
      <c r="Y626" s="29"/>
      <c r="Z626" s="61" t="str">
        <f t="shared" si="269"/>
        <v>Compléter la colonne M</v>
      </c>
      <c r="AA626" s="62"/>
      <c r="AB626" s="29"/>
      <c r="AC626" s="205" t="str">
        <f>IF($M626="","Compléter la colonne M",IF(AA626="","Compléter la part variable",IF($M626=Données!$I$3,AA626,IF(AND($M626=Données!$I$2,AB626=""),"Compléter la colonne précédente",IF(AA626-AB626&lt;=0,0,IF(AB626&gt;=144.44,AA626-144.44,AA626-AB626))))))</f>
        <v>Compléter la colonne M</v>
      </c>
      <c r="AD626" s="197" t="str">
        <f>IF(AA626="","Compléter la part variable",IF(AND($M626=Données!$I$2,AB626=""),"Compléter mont. unit. versé pour le BTE",IF(AC626-$C$6&lt;0,0,AC626-$C$6)))</f>
        <v>Compléter la part variable</v>
      </c>
      <c r="AE626" s="192" t="str">
        <f t="shared" si="257"/>
        <v>Date signature contrat absente ou non conforme</v>
      </c>
      <c r="AF626" s="24"/>
      <c r="AG626" s="29"/>
      <c r="AH626" s="61" t="str">
        <f t="shared" si="270"/>
        <v>Compléter la colonne M</v>
      </c>
      <c r="AI626" s="62"/>
      <c r="AJ626" s="29"/>
      <c r="AK626" s="205" t="str">
        <f>IF($M626="","Compléter la colonne M",IF(AI626="","Compléter la part variable",IF($M626=Données!$I$3,AI626,IF(AND($M626=Données!$I$2,AJ626=""),"Compléter la colonne précédente",IF(AI626-AJ626&lt;=0,0,IF(AJ626&gt;=144.44,AI626-144.44,AI626-AJ626))))))</f>
        <v>Compléter la colonne M</v>
      </c>
      <c r="AL626" s="197" t="str">
        <f>IF(AI626="","Compléter la part variable",IF(AND($M626=Données!$I$2,AJ626=""),"Compléter mont. unit. versé pour le BTE",IF(AK626-$C$6&lt;0,0,AK626-$C$6)))</f>
        <v>Compléter la part variable</v>
      </c>
      <c r="AM626" s="192" t="str">
        <f t="shared" si="258"/>
        <v>Date signature contrat absente ou non conforme</v>
      </c>
      <c r="AN626" s="24"/>
      <c r="AO626" s="29"/>
      <c r="AP626" s="61" t="str">
        <f t="shared" si="271"/>
        <v>Compléter la colonne M</v>
      </c>
      <c r="AQ626" s="62"/>
      <c r="AR626" s="29"/>
      <c r="AS626" s="205" t="str">
        <f>IF($M626="","Compléter la colonne M",IF(AQ626="","Compléter la part variable",IF($M626=Données!$I$3,AQ626,IF(AND($M626=Données!$I$2,AR626=""),"Compléter la colonne précédente",IF(AQ626-AR626&lt;=0,0,IF(AR626&gt;=144.44,AQ626-144.44,AQ626-AR626))))))</f>
        <v>Compléter la colonne M</v>
      </c>
      <c r="AT626" s="197" t="str">
        <f>IF(AQ626="","Compléter la part variable",IF(AND($M626=Données!$I$2,AR626=""),"Compléter mont. unit. versé pour le BTE",IF(AS626-$C$6&lt;0,0,AS626-$C$6)))</f>
        <v>Compléter la part variable</v>
      </c>
      <c r="AU626" s="192" t="str">
        <f t="shared" si="259"/>
        <v>Date signature contrat absente ou non conforme</v>
      </c>
      <c r="AV626" s="24"/>
      <c r="AW626" s="29"/>
      <c r="AX626" s="61" t="str">
        <f t="shared" si="272"/>
        <v>Compléter la colonne M</v>
      </c>
      <c r="AY626" s="62"/>
      <c r="AZ626" s="29"/>
      <c r="BA626" s="205" t="str">
        <f>IF($M626="","Compléter la colonne M",IF(AY626="","Compléter la part variable",IF($M626=Données!$I$3,AY626,IF(AND($M626=Données!$I$2,AZ626=""),"Compléter la colonne précédente",IF(AY626-AZ626&lt;=0,0,IF(AZ626&gt;=144.44,AY626-144.44,AY626-AZ626))))))</f>
        <v>Compléter la colonne M</v>
      </c>
      <c r="BB626" s="197" t="str">
        <f>IF(AY626="","Compléter la part variable",IF(AND($M626=Données!$I$2,AZ626=""),"Compléter mont. unit. versé pour le BTE",IF(BA626-$C$6&lt;0,0,BA626-$C$6)))</f>
        <v>Compléter la part variable</v>
      </c>
      <c r="BC626" s="192" t="str">
        <f t="shared" si="260"/>
        <v>Date signature contrat absente ou non conforme</v>
      </c>
      <c r="BD626" s="24"/>
      <c r="BE626" s="29"/>
      <c r="BF626" s="61" t="str">
        <f t="shared" si="273"/>
        <v>Compléter la colonne M</v>
      </c>
      <c r="BG626" s="62"/>
      <c r="BH626" s="29"/>
      <c r="BI626" s="205" t="str">
        <f>IF($M626="","Compléter la colonne M",IF(BG626="","Compléter la part variable",IF($M626=Données!$I$3,BG626,IF(AND($M626=Données!$I$2,BH626=""),"Compléter la colonne précédente",IF(BG626-BH626&lt;=0,0,IF(BH626&gt;=144.44,BG626-144.44,BG626-BH626))))))</f>
        <v>Compléter la colonne M</v>
      </c>
      <c r="BJ626" s="197" t="str">
        <f>IF(BG626="","Compléter la part variable",IF(AND($M626=Données!$I$2,BH626=""),"Compléter mont. unit. versé pour le BTE",IF(BI626-$C$6&lt;0,0,BI626-$C$6)))</f>
        <v>Compléter la part variable</v>
      </c>
      <c r="BK626" s="192" t="str">
        <f t="shared" si="261"/>
        <v>Date signature contrat absente ou non conforme</v>
      </c>
      <c r="BL626" s="24"/>
      <c r="BM626" s="29"/>
      <c r="BN626" s="61" t="str">
        <f t="shared" si="274"/>
        <v>Compléter la colonne M</v>
      </c>
      <c r="BO626" s="62"/>
      <c r="BP626" s="29"/>
      <c r="BQ626" s="205" t="str">
        <f>IF($M626="","Compléter la colonne M",IF(BO626="","Compléter la part variable",IF($M626=Données!$I$3,BO626,IF(AND($M626=Données!$I$2,BP626=""),"Compléter la colonne précédente",IF(BO626-BP626&lt;=0,0,IF(BP626&gt;=144.44,BO626-144.44,BO626-BP626))))))</f>
        <v>Compléter la colonne M</v>
      </c>
      <c r="BR626" s="197" t="str">
        <f>IF(BO626="","Compléter la part variable",IF(AND($M626=Données!$I$2,BP626=""),"Compléter mont. unit. versé pour le BTE",IF(BQ626-$C$6&lt;0,0,BQ626-$C$6)))</f>
        <v>Compléter la part variable</v>
      </c>
      <c r="BS626" s="192" t="str">
        <f t="shared" si="262"/>
        <v>Date signature contrat absente ou non conforme</v>
      </c>
      <c r="BT626" s="24"/>
      <c r="BU626" s="29"/>
      <c r="BV626" s="61" t="str">
        <f t="shared" si="275"/>
        <v>Compléter la colonne M</v>
      </c>
      <c r="BW626" s="62"/>
      <c r="BX626" s="29"/>
      <c r="BY626" s="205" t="str">
        <f>IF($M626="","Compléter la colonne M",IF(BW626="","Compléter la part variable",IF($M626=Données!$I$3,BW626,IF(AND($M626=Données!$I$2,BX626=""),"Compléter la colonne précédente",IF(BW626-BX626&lt;=0,0,IF(BX626&gt;=144.44,BW626-144.44,BW626-BX626))))))</f>
        <v>Compléter la colonne M</v>
      </c>
      <c r="BZ626" s="197" t="str">
        <f>IF(BW626="","Compléter la part variable",IF(AND($M626=Données!$I$2,BX626=""),"Compléter mont. unit. versé pour le BTE",IF(BY626-$C$6&lt;0,0,BY626-$C$6)))</f>
        <v>Compléter la part variable</v>
      </c>
      <c r="CA626" s="192" t="str">
        <f t="shared" si="263"/>
        <v>Date signature contrat absente ou non conforme</v>
      </c>
      <c r="CB626" s="24"/>
      <c r="CC626" s="29"/>
      <c r="CD626" s="61" t="str">
        <f t="shared" si="276"/>
        <v>Compléter la colonne M</v>
      </c>
      <c r="CE626" s="62"/>
      <c r="CF626" s="29"/>
      <c r="CG626" s="205" t="str">
        <f>IF($M626="","Compléter la colonne M",IF(CE626="","Compléter la part variable",IF($M626=Données!$I$3,CE626,IF(AND($M626=Données!$I$2,CF626=""),"Compléter la colonne précédente",IF(CE626-CF626&lt;=0,0,IF(CF626&gt;=144.44,CE626-144.44,CE626-CF626))))))</f>
        <v>Compléter la colonne M</v>
      </c>
      <c r="CH626" s="197" t="str">
        <f>IF(CE626="","Compléter la part variable",IF(AND($M626=Données!$I$2,CF626=""),"Compléter mont. unit. versé pour le BTE",IF(CG626-$C$6&lt;0,0,CG626-$C$6)))</f>
        <v>Compléter la part variable</v>
      </c>
      <c r="CI626" s="192" t="str">
        <f t="shared" si="264"/>
        <v>Date signature contrat absente ou non conforme</v>
      </c>
      <c r="CJ626" s="24"/>
      <c r="CK626" s="29"/>
      <c r="CL626" s="61" t="str">
        <f t="shared" si="277"/>
        <v>Compléter la colonne M</v>
      </c>
      <c r="CM626" s="62"/>
      <c r="CN626" s="29"/>
      <c r="CO626" s="205" t="str">
        <f>IF($M626="","Compléter la colonne M",IF(CM626="","Compléter la part variable",IF($M626=Données!$I$3,CM626,IF(AND($M626=Données!$I$2,CN626=""),"Compléter la colonne précédente",IF(CM626-CN626&lt;=0,0,IF(CN626&gt;=144.44,CM626-144.44,CM626-CN626))))))</f>
        <v>Compléter la colonne M</v>
      </c>
      <c r="CP626" s="197" t="str">
        <f>IF(CM626="","Compléter la part variable",IF(AND($M626=Données!$I$2,CN626=""),"Compléter mont. unit. versé pour le BTE",IF(CO626-$C$6&lt;0,0,CO626-$C$6)))</f>
        <v>Compléter la part variable</v>
      </c>
      <c r="CQ626" s="192" t="str">
        <f t="shared" si="265"/>
        <v>Date signature contrat absente ou non conforme</v>
      </c>
      <c r="CR626" s="24"/>
      <c r="CS626" s="29"/>
      <c r="CT626" s="61" t="str">
        <f t="shared" si="278"/>
        <v>Compléter la colonne M</v>
      </c>
      <c r="CU626" s="62"/>
      <c r="CV626" s="29"/>
      <c r="CW626" s="205" t="str">
        <f>IF($M626="","Compléter la colonne M",IF(CU626="","Compléter la part variable",IF($M626=Données!$I$3,CU626,IF(AND($M626=Données!$I$2,CV626=""),"Compléter la colonne précédente",IF(CU626-CV626&lt;=0,0,IF(CV626&gt;=144.44,CU626-144.44,CU626-CV626))))))</f>
        <v>Compléter la colonne M</v>
      </c>
      <c r="CX626" s="197" t="str">
        <f>IF(CU626="","Compléter la part variable",IF(AND($M626=Données!$I$2,CV626=""),"Compléter mont. unit. versé pour le BTE",IF(CW626-$C$6&lt;0,0,CW626-$C$6)))</f>
        <v>Compléter la part variable</v>
      </c>
      <c r="CY626" s="192" t="str">
        <f t="shared" si="266"/>
        <v>Date signature contrat absente ou non conforme</v>
      </c>
      <c r="CZ626" s="24"/>
      <c r="DA626" s="29"/>
      <c r="DB626" s="61" t="str">
        <f t="shared" si="279"/>
        <v>Compléter la colonne M</v>
      </c>
      <c r="DC626" s="62"/>
      <c r="DD626" s="29"/>
      <c r="DE626" s="205" t="str">
        <f>IF($M626="","Compléter la colonne M",IF(DC626="","Compléter la part variable",IF($M626=Données!$I$3,DC626,IF(AND($M626=Données!$I$2,DD626=""),"Compléter la colonne précédente",IF(DC626-DD626&lt;=0,0,IF(DD626&gt;=144.44,DC626-144.44,DC626-DD626))))))</f>
        <v>Compléter la colonne M</v>
      </c>
      <c r="DF626" s="197" t="str">
        <f>IF(DC626="","Compléter la part variable",IF(AND($M626=Données!$I$2,DD626=""),"Compléter mont. unit. versé pour le BTE",IF(DE626-$C$6&lt;0,0,DE626-$C$6)))</f>
        <v>Compléter la part variable</v>
      </c>
      <c r="DG626" s="192" t="str">
        <f t="shared" si="267"/>
        <v>Date signature contrat absente ou non conforme</v>
      </c>
      <c r="DH626" s="106" t="str">
        <f t="shared" si="254"/>
        <v>Remplir les colonnes M,N, Q et P</v>
      </c>
      <c r="DI626" s="153" t="str">
        <f t="shared" si="255"/>
        <v>Remplir les colonnes M, N, Q et P</v>
      </c>
      <c r="DJ626" s="28" t="str">
        <f t="shared" si="256"/>
        <v>Remplir les colonnes M, N, Q et P</v>
      </c>
      <c r="DK626"/>
      <c r="DL626"/>
    </row>
    <row r="627" spans="1:116" x14ac:dyDescent="0.3">
      <c r="A627" s="132"/>
      <c r="B627" s="165"/>
      <c r="C627" s="43"/>
      <c r="D627" s="43"/>
      <c r="E627" s="43"/>
      <c r="F627" s="43"/>
      <c r="G627" s="133"/>
      <c r="H627" s="59"/>
      <c r="I627" s="29"/>
      <c r="J627" s="167"/>
      <c r="K627" s="167"/>
      <c r="L627" s="168"/>
      <c r="M627" s="141"/>
      <c r="N627" s="119"/>
      <c r="O627" s="69"/>
      <c r="P627" s="69"/>
      <c r="Q627" s="145"/>
      <c r="R627" s="24"/>
      <c r="S627" s="29"/>
      <c r="T627" s="61" t="str">
        <f t="shared" si="268"/>
        <v>Compléter la colonne M</v>
      </c>
      <c r="U627" s="62"/>
      <c r="V627" s="103" t="str">
        <f t="shared" si="252"/>
        <v>Compléter la colonne précédente</v>
      </c>
      <c r="W627" s="192" t="str">
        <f t="shared" si="253"/>
        <v>Date signature contrat absente ou non conforme</v>
      </c>
      <c r="X627" s="24"/>
      <c r="Y627" s="29"/>
      <c r="Z627" s="61" t="str">
        <f t="shared" si="269"/>
        <v>Compléter la colonne M</v>
      </c>
      <c r="AA627" s="62"/>
      <c r="AB627" s="29"/>
      <c r="AC627" s="205" t="str">
        <f>IF($M627="","Compléter la colonne M",IF(AA627="","Compléter la part variable",IF($M627=Données!$I$3,AA627,IF(AND($M627=Données!$I$2,AB627=""),"Compléter la colonne précédente",IF(AA627-AB627&lt;=0,0,IF(AB627&gt;=144.44,AA627-144.44,AA627-AB627))))))</f>
        <v>Compléter la colonne M</v>
      </c>
      <c r="AD627" s="197" t="str">
        <f>IF(AA627="","Compléter la part variable",IF(AND($M627=Données!$I$2,AB627=""),"Compléter mont. unit. versé pour le BTE",IF(AC627-$C$6&lt;0,0,AC627-$C$6)))</f>
        <v>Compléter la part variable</v>
      </c>
      <c r="AE627" s="192" t="str">
        <f t="shared" si="257"/>
        <v>Date signature contrat absente ou non conforme</v>
      </c>
      <c r="AF627" s="24"/>
      <c r="AG627" s="29"/>
      <c r="AH627" s="61" t="str">
        <f t="shared" si="270"/>
        <v>Compléter la colonne M</v>
      </c>
      <c r="AI627" s="62"/>
      <c r="AJ627" s="29"/>
      <c r="AK627" s="205" t="str">
        <f>IF($M627="","Compléter la colonne M",IF(AI627="","Compléter la part variable",IF($M627=Données!$I$3,AI627,IF(AND($M627=Données!$I$2,AJ627=""),"Compléter la colonne précédente",IF(AI627-AJ627&lt;=0,0,IF(AJ627&gt;=144.44,AI627-144.44,AI627-AJ627))))))</f>
        <v>Compléter la colonne M</v>
      </c>
      <c r="AL627" s="197" t="str">
        <f>IF(AI627="","Compléter la part variable",IF(AND($M627=Données!$I$2,AJ627=""),"Compléter mont. unit. versé pour le BTE",IF(AK627-$C$6&lt;0,0,AK627-$C$6)))</f>
        <v>Compléter la part variable</v>
      </c>
      <c r="AM627" s="192" t="str">
        <f t="shared" si="258"/>
        <v>Date signature contrat absente ou non conforme</v>
      </c>
      <c r="AN627" s="24"/>
      <c r="AO627" s="29"/>
      <c r="AP627" s="61" t="str">
        <f t="shared" si="271"/>
        <v>Compléter la colonne M</v>
      </c>
      <c r="AQ627" s="62"/>
      <c r="AR627" s="29"/>
      <c r="AS627" s="205" t="str">
        <f>IF($M627="","Compléter la colonne M",IF(AQ627="","Compléter la part variable",IF($M627=Données!$I$3,AQ627,IF(AND($M627=Données!$I$2,AR627=""),"Compléter la colonne précédente",IF(AQ627-AR627&lt;=0,0,IF(AR627&gt;=144.44,AQ627-144.44,AQ627-AR627))))))</f>
        <v>Compléter la colonne M</v>
      </c>
      <c r="AT627" s="197" t="str">
        <f>IF(AQ627="","Compléter la part variable",IF(AND($M627=Données!$I$2,AR627=""),"Compléter mont. unit. versé pour le BTE",IF(AS627-$C$6&lt;0,0,AS627-$C$6)))</f>
        <v>Compléter la part variable</v>
      </c>
      <c r="AU627" s="192" t="str">
        <f t="shared" si="259"/>
        <v>Date signature contrat absente ou non conforme</v>
      </c>
      <c r="AV627" s="24"/>
      <c r="AW627" s="29"/>
      <c r="AX627" s="61" t="str">
        <f t="shared" si="272"/>
        <v>Compléter la colonne M</v>
      </c>
      <c r="AY627" s="62"/>
      <c r="AZ627" s="29"/>
      <c r="BA627" s="205" t="str">
        <f>IF($M627="","Compléter la colonne M",IF(AY627="","Compléter la part variable",IF($M627=Données!$I$3,AY627,IF(AND($M627=Données!$I$2,AZ627=""),"Compléter la colonne précédente",IF(AY627-AZ627&lt;=0,0,IF(AZ627&gt;=144.44,AY627-144.44,AY627-AZ627))))))</f>
        <v>Compléter la colonne M</v>
      </c>
      <c r="BB627" s="197" t="str">
        <f>IF(AY627="","Compléter la part variable",IF(AND($M627=Données!$I$2,AZ627=""),"Compléter mont. unit. versé pour le BTE",IF(BA627-$C$6&lt;0,0,BA627-$C$6)))</f>
        <v>Compléter la part variable</v>
      </c>
      <c r="BC627" s="192" t="str">
        <f t="shared" si="260"/>
        <v>Date signature contrat absente ou non conforme</v>
      </c>
      <c r="BD627" s="24"/>
      <c r="BE627" s="29"/>
      <c r="BF627" s="61" t="str">
        <f t="shared" si="273"/>
        <v>Compléter la colonne M</v>
      </c>
      <c r="BG627" s="62"/>
      <c r="BH627" s="29"/>
      <c r="BI627" s="205" t="str">
        <f>IF($M627="","Compléter la colonne M",IF(BG627="","Compléter la part variable",IF($M627=Données!$I$3,BG627,IF(AND($M627=Données!$I$2,BH627=""),"Compléter la colonne précédente",IF(BG627-BH627&lt;=0,0,IF(BH627&gt;=144.44,BG627-144.44,BG627-BH627))))))</f>
        <v>Compléter la colonne M</v>
      </c>
      <c r="BJ627" s="197" t="str">
        <f>IF(BG627="","Compléter la part variable",IF(AND($M627=Données!$I$2,BH627=""),"Compléter mont. unit. versé pour le BTE",IF(BI627-$C$6&lt;0,0,BI627-$C$6)))</f>
        <v>Compléter la part variable</v>
      </c>
      <c r="BK627" s="192" t="str">
        <f t="shared" si="261"/>
        <v>Date signature contrat absente ou non conforme</v>
      </c>
      <c r="BL627" s="24"/>
      <c r="BM627" s="29"/>
      <c r="BN627" s="61" t="str">
        <f t="shared" si="274"/>
        <v>Compléter la colonne M</v>
      </c>
      <c r="BO627" s="62"/>
      <c r="BP627" s="29"/>
      <c r="BQ627" s="205" t="str">
        <f>IF($M627="","Compléter la colonne M",IF(BO627="","Compléter la part variable",IF($M627=Données!$I$3,BO627,IF(AND($M627=Données!$I$2,BP627=""),"Compléter la colonne précédente",IF(BO627-BP627&lt;=0,0,IF(BP627&gt;=144.44,BO627-144.44,BO627-BP627))))))</f>
        <v>Compléter la colonne M</v>
      </c>
      <c r="BR627" s="197" t="str">
        <f>IF(BO627="","Compléter la part variable",IF(AND($M627=Données!$I$2,BP627=""),"Compléter mont. unit. versé pour le BTE",IF(BQ627-$C$6&lt;0,0,BQ627-$C$6)))</f>
        <v>Compléter la part variable</v>
      </c>
      <c r="BS627" s="192" t="str">
        <f t="shared" si="262"/>
        <v>Date signature contrat absente ou non conforme</v>
      </c>
      <c r="BT627" s="24"/>
      <c r="BU627" s="29"/>
      <c r="BV627" s="61" t="str">
        <f t="shared" si="275"/>
        <v>Compléter la colonne M</v>
      </c>
      <c r="BW627" s="62"/>
      <c r="BX627" s="29"/>
      <c r="BY627" s="205" t="str">
        <f>IF($M627="","Compléter la colonne M",IF(BW627="","Compléter la part variable",IF($M627=Données!$I$3,BW627,IF(AND($M627=Données!$I$2,BX627=""),"Compléter la colonne précédente",IF(BW627-BX627&lt;=0,0,IF(BX627&gt;=144.44,BW627-144.44,BW627-BX627))))))</f>
        <v>Compléter la colonne M</v>
      </c>
      <c r="BZ627" s="197" t="str">
        <f>IF(BW627="","Compléter la part variable",IF(AND($M627=Données!$I$2,BX627=""),"Compléter mont. unit. versé pour le BTE",IF(BY627-$C$6&lt;0,0,BY627-$C$6)))</f>
        <v>Compléter la part variable</v>
      </c>
      <c r="CA627" s="192" t="str">
        <f t="shared" si="263"/>
        <v>Date signature contrat absente ou non conforme</v>
      </c>
      <c r="CB627" s="24"/>
      <c r="CC627" s="29"/>
      <c r="CD627" s="61" t="str">
        <f t="shared" si="276"/>
        <v>Compléter la colonne M</v>
      </c>
      <c r="CE627" s="62"/>
      <c r="CF627" s="29"/>
      <c r="CG627" s="205" t="str">
        <f>IF($M627="","Compléter la colonne M",IF(CE627="","Compléter la part variable",IF($M627=Données!$I$3,CE627,IF(AND($M627=Données!$I$2,CF627=""),"Compléter la colonne précédente",IF(CE627-CF627&lt;=0,0,IF(CF627&gt;=144.44,CE627-144.44,CE627-CF627))))))</f>
        <v>Compléter la colonne M</v>
      </c>
      <c r="CH627" s="197" t="str">
        <f>IF(CE627="","Compléter la part variable",IF(AND($M627=Données!$I$2,CF627=""),"Compléter mont. unit. versé pour le BTE",IF(CG627-$C$6&lt;0,0,CG627-$C$6)))</f>
        <v>Compléter la part variable</v>
      </c>
      <c r="CI627" s="192" t="str">
        <f t="shared" si="264"/>
        <v>Date signature contrat absente ou non conforme</v>
      </c>
      <c r="CJ627" s="24"/>
      <c r="CK627" s="29"/>
      <c r="CL627" s="61" t="str">
        <f t="shared" si="277"/>
        <v>Compléter la colonne M</v>
      </c>
      <c r="CM627" s="62"/>
      <c r="CN627" s="29"/>
      <c r="CO627" s="205" t="str">
        <f>IF($M627="","Compléter la colonne M",IF(CM627="","Compléter la part variable",IF($M627=Données!$I$3,CM627,IF(AND($M627=Données!$I$2,CN627=""),"Compléter la colonne précédente",IF(CM627-CN627&lt;=0,0,IF(CN627&gt;=144.44,CM627-144.44,CM627-CN627))))))</f>
        <v>Compléter la colonne M</v>
      </c>
      <c r="CP627" s="197" t="str">
        <f>IF(CM627="","Compléter la part variable",IF(AND($M627=Données!$I$2,CN627=""),"Compléter mont. unit. versé pour le BTE",IF(CO627-$C$6&lt;0,0,CO627-$C$6)))</f>
        <v>Compléter la part variable</v>
      </c>
      <c r="CQ627" s="192" t="str">
        <f t="shared" si="265"/>
        <v>Date signature contrat absente ou non conforme</v>
      </c>
      <c r="CR627" s="24"/>
      <c r="CS627" s="29"/>
      <c r="CT627" s="61" t="str">
        <f t="shared" si="278"/>
        <v>Compléter la colonne M</v>
      </c>
      <c r="CU627" s="62"/>
      <c r="CV627" s="29"/>
      <c r="CW627" s="205" t="str">
        <f>IF($M627="","Compléter la colonne M",IF(CU627="","Compléter la part variable",IF($M627=Données!$I$3,CU627,IF(AND($M627=Données!$I$2,CV627=""),"Compléter la colonne précédente",IF(CU627-CV627&lt;=0,0,IF(CV627&gt;=144.44,CU627-144.44,CU627-CV627))))))</f>
        <v>Compléter la colonne M</v>
      </c>
      <c r="CX627" s="197" t="str">
        <f>IF(CU627="","Compléter la part variable",IF(AND($M627=Données!$I$2,CV627=""),"Compléter mont. unit. versé pour le BTE",IF(CW627-$C$6&lt;0,0,CW627-$C$6)))</f>
        <v>Compléter la part variable</v>
      </c>
      <c r="CY627" s="192" t="str">
        <f t="shared" si="266"/>
        <v>Date signature contrat absente ou non conforme</v>
      </c>
      <c r="CZ627" s="24"/>
      <c r="DA627" s="29"/>
      <c r="DB627" s="61" t="str">
        <f t="shared" si="279"/>
        <v>Compléter la colonne M</v>
      </c>
      <c r="DC627" s="62"/>
      <c r="DD627" s="29"/>
      <c r="DE627" s="205" t="str">
        <f>IF($M627="","Compléter la colonne M",IF(DC627="","Compléter la part variable",IF($M627=Données!$I$3,DC627,IF(AND($M627=Données!$I$2,DD627=""),"Compléter la colonne précédente",IF(DC627-DD627&lt;=0,0,IF(DD627&gt;=144.44,DC627-144.44,DC627-DD627))))))</f>
        <v>Compléter la colonne M</v>
      </c>
      <c r="DF627" s="197" t="str">
        <f>IF(DC627="","Compléter la part variable",IF(AND($M627=Données!$I$2,DD627=""),"Compléter mont. unit. versé pour le BTE",IF(DE627-$C$6&lt;0,0,DE627-$C$6)))</f>
        <v>Compléter la part variable</v>
      </c>
      <c r="DG627" s="192" t="str">
        <f t="shared" si="267"/>
        <v>Date signature contrat absente ou non conforme</v>
      </c>
      <c r="DH627" s="106" t="str">
        <f t="shared" si="254"/>
        <v>Remplir les colonnes M,N, Q et P</v>
      </c>
      <c r="DI627" s="153" t="str">
        <f t="shared" si="255"/>
        <v>Remplir les colonnes M, N, Q et P</v>
      </c>
      <c r="DJ627" s="28" t="str">
        <f t="shared" si="256"/>
        <v>Remplir les colonnes M, N, Q et P</v>
      </c>
      <c r="DK627"/>
      <c r="DL627"/>
    </row>
    <row r="628" spans="1:116" x14ac:dyDescent="0.3">
      <c r="A628" s="132"/>
      <c r="B628" s="165"/>
      <c r="C628" s="43"/>
      <c r="D628" s="43"/>
      <c r="E628" s="43"/>
      <c r="F628" s="43"/>
      <c r="G628" s="133"/>
      <c r="H628" s="59"/>
      <c r="I628" s="29"/>
      <c r="J628" s="167"/>
      <c r="K628" s="167"/>
      <c r="L628" s="168"/>
      <c r="M628" s="141"/>
      <c r="N628" s="119"/>
      <c r="O628" s="69"/>
      <c r="P628" s="69"/>
      <c r="Q628" s="145"/>
      <c r="R628" s="24"/>
      <c r="S628" s="29"/>
      <c r="T628" s="61" t="str">
        <f t="shared" si="268"/>
        <v>Compléter la colonne M</v>
      </c>
      <c r="U628" s="62"/>
      <c r="V628" s="103" t="str">
        <f t="shared" si="252"/>
        <v>Compléter la colonne précédente</v>
      </c>
      <c r="W628" s="192" t="str">
        <f t="shared" si="253"/>
        <v>Date signature contrat absente ou non conforme</v>
      </c>
      <c r="X628" s="24"/>
      <c r="Y628" s="29"/>
      <c r="Z628" s="61" t="str">
        <f t="shared" si="269"/>
        <v>Compléter la colonne M</v>
      </c>
      <c r="AA628" s="62"/>
      <c r="AB628" s="29"/>
      <c r="AC628" s="205" t="str">
        <f>IF($M628="","Compléter la colonne M",IF(AA628="","Compléter la part variable",IF($M628=Données!$I$3,AA628,IF(AND($M628=Données!$I$2,AB628=""),"Compléter la colonne précédente",IF(AA628-AB628&lt;=0,0,IF(AB628&gt;=144.44,AA628-144.44,AA628-AB628))))))</f>
        <v>Compléter la colonne M</v>
      </c>
      <c r="AD628" s="197" t="str">
        <f>IF(AA628="","Compléter la part variable",IF(AND($M628=Données!$I$2,AB628=""),"Compléter mont. unit. versé pour le BTE",IF(AC628-$C$6&lt;0,0,AC628-$C$6)))</f>
        <v>Compléter la part variable</v>
      </c>
      <c r="AE628" s="192" t="str">
        <f t="shared" si="257"/>
        <v>Date signature contrat absente ou non conforme</v>
      </c>
      <c r="AF628" s="24"/>
      <c r="AG628" s="29"/>
      <c r="AH628" s="61" t="str">
        <f t="shared" si="270"/>
        <v>Compléter la colonne M</v>
      </c>
      <c r="AI628" s="62"/>
      <c r="AJ628" s="29"/>
      <c r="AK628" s="205" t="str">
        <f>IF($M628="","Compléter la colonne M",IF(AI628="","Compléter la part variable",IF($M628=Données!$I$3,AI628,IF(AND($M628=Données!$I$2,AJ628=""),"Compléter la colonne précédente",IF(AI628-AJ628&lt;=0,0,IF(AJ628&gt;=144.44,AI628-144.44,AI628-AJ628))))))</f>
        <v>Compléter la colonne M</v>
      </c>
      <c r="AL628" s="197" t="str">
        <f>IF(AI628="","Compléter la part variable",IF(AND($M628=Données!$I$2,AJ628=""),"Compléter mont. unit. versé pour le BTE",IF(AK628-$C$6&lt;0,0,AK628-$C$6)))</f>
        <v>Compléter la part variable</v>
      </c>
      <c r="AM628" s="192" t="str">
        <f t="shared" si="258"/>
        <v>Date signature contrat absente ou non conforme</v>
      </c>
      <c r="AN628" s="24"/>
      <c r="AO628" s="29"/>
      <c r="AP628" s="61" t="str">
        <f t="shared" si="271"/>
        <v>Compléter la colonne M</v>
      </c>
      <c r="AQ628" s="62"/>
      <c r="AR628" s="29"/>
      <c r="AS628" s="205" t="str">
        <f>IF($M628="","Compléter la colonne M",IF(AQ628="","Compléter la part variable",IF($M628=Données!$I$3,AQ628,IF(AND($M628=Données!$I$2,AR628=""),"Compléter la colonne précédente",IF(AQ628-AR628&lt;=0,0,IF(AR628&gt;=144.44,AQ628-144.44,AQ628-AR628))))))</f>
        <v>Compléter la colonne M</v>
      </c>
      <c r="AT628" s="197" t="str">
        <f>IF(AQ628="","Compléter la part variable",IF(AND($M628=Données!$I$2,AR628=""),"Compléter mont. unit. versé pour le BTE",IF(AS628-$C$6&lt;0,0,AS628-$C$6)))</f>
        <v>Compléter la part variable</v>
      </c>
      <c r="AU628" s="192" t="str">
        <f t="shared" si="259"/>
        <v>Date signature contrat absente ou non conforme</v>
      </c>
      <c r="AV628" s="24"/>
      <c r="AW628" s="29"/>
      <c r="AX628" s="61" t="str">
        <f t="shared" si="272"/>
        <v>Compléter la colonne M</v>
      </c>
      <c r="AY628" s="62"/>
      <c r="AZ628" s="29"/>
      <c r="BA628" s="205" t="str">
        <f>IF($M628="","Compléter la colonne M",IF(AY628="","Compléter la part variable",IF($M628=Données!$I$3,AY628,IF(AND($M628=Données!$I$2,AZ628=""),"Compléter la colonne précédente",IF(AY628-AZ628&lt;=0,0,IF(AZ628&gt;=144.44,AY628-144.44,AY628-AZ628))))))</f>
        <v>Compléter la colonne M</v>
      </c>
      <c r="BB628" s="197" t="str">
        <f>IF(AY628="","Compléter la part variable",IF(AND($M628=Données!$I$2,AZ628=""),"Compléter mont. unit. versé pour le BTE",IF(BA628-$C$6&lt;0,0,BA628-$C$6)))</f>
        <v>Compléter la part variable</v>
      </c>
      <c r="BC628" s="192" t="str">
        <f t="shared" si="260"/>
        <v>Date signature contrat absente ou non conforme</v>
      </c>
      <c r="BD628" s="24"/>
      <c r="BE628" s="29"/>
      <c r="BF628" s="61" t="str">
        <f t="shared" si="273"/>
        <v>Compléter la colonne M</v>
      </c>
      <c r="BG628" s="62"/>
      <c r="BH628" s="29"/>
      <c r="BI628" s="205" t="str">
        <f>IF($M628="","Compléter la colonne M",IF(BG628="","Compléter la part variable",IF($M628=Données!$I$3,BG628,IF(AND($M628=Données!$I$2,BH628=""),"Compléter la colonne précédente",IF(BG628-BH628&lt;=0,0,IF(BH628&gt;=144.44,BG628-144.44,BG628-BH628))))))</f>
        <v>Compléter la colonne M</v>
      </c>
      <c r="BJ628" s="197" t="str">
        <f>IF(BG628="","Compléter la part variable",IF(AND($M628=Données!$I$2,BH628=""),"Compléter mont. unit. versé pour le BTE",IF(BI628-$C$6&lt;0,0,BI628-$C$6)))</f>
        <v>Compléter la part variable</v>
      </c>
      <c r="BK628" s="192" t="str">
        <f t="shared" si="261"/>
        <v>Date signature contrat absente ou non conforme</v>
      </c>
      <c r="BL628" s="24"/>
      <c r="BM628" s="29"/>
      <c r="BN628" s="61" t="str">
        <f t="shared" si="274"/>
        <v>Compléter la colonne M</v>
      </c>
      <c r="BO628" s="62"/>
      <c r="BP628" s="29"/>
      <c r="BQ628" s="205" t="str">
        <f>IF($M628="","Compléter la colonne M",IF(BO628="","Compléter la part variable",IF($M628=Données!$I$3,BO628,IF(AND($M628=Données!$I$2,BP628=""),"Compléter la colonne précédente",IF(BO628-BP628&lt;=0,0,IF(BP628&gt;=144.44,BO628-144.44,BO628-BP628))))))</f>
        <v>Compléter la colonne M</v>
      </c>
      <c r="BR628" s="197" t="str">
        <f>IF(BO628="","Compléter la part variable",IF(AND($M628=Données!$I$2,BP628=""),"Compléter mont. unit. versé pour le BTE",IF(BQ628-$C$6&lt;0,0,BQ628-$C$6)))</f>
        <v>Compléter la part variable</v>
      </c>
      <c r="BS628" s="192" t="str">
        <f t="shared" si="262"/>
        <v>Date signature contrat absente ou non conforme</v>
      </c>
      <c r="BT628" s="24"/>
      <c r="BU628" s="29"/>
      <c r="BV628" s="61" t="str">
        <f t="shared" si="275"/>
        <v>Compléter la colonne M</v>
      </c>
      <c r="BW628" s="62"/>
      <c r="BX628" s="29"/>
      <c r="BY628" s="205" t="str">
        <f>IF($M628="","Compléter la colonne M",IF(BW628="","Compléter la part variable",IF($M628=Données!$I$3,BW628,IF(AND($M628=Données!$I$2,BX628=""),"Compléter la colonne précédente",IF(BW628-BX628&lt;=0,0,IF(BX628&gt;=144.44,BW628-144.44,BW628-BX628))))))</f>
        <v>Compléter la colonne M</v>
      </c>
      <c r="BZ628" s="197" t="str">
        <f>IF(BW628="","Compléter la part variable",IF(AND($M628=Données!$I$2,BX628=""),"Compléter mont. unit. versé pour le BTE",IF(BY628-$C$6&lt;0,0,BY628-$C$6)))</f>
        <v>Compléter la part variable</v>
      </c>
      <c r="CA628" s="192" t="str">
        <f t="shared" si="263"/>
        <v>Date signature contrat absente ou non conforme</v>
      </c>
      <c r="CB628" s="24"/>
      <c r="CC628" s="29"/>
      <c r="CD628" s="61" t="str">
        <f t="shared" si="276"/>
        <v>Compléter la colonne M</v>
      </c>
      <c r="CE628" s="62"/>
      <c r="CF628" s="29"/>
      <c r="CG628" s="205" t="str">
        <f>IF($M628="","Compléter la colonne M",IF(CE628="","Compléter la part variable",IF($M628=Données!$I$3,CE628,IF(AND($M628=Données!$I$2,CF628=""),"Compléter la colonne précédente",IF(CE628-CF628&lt;=0,0,IF(CF628&gt;=144.44,CE628-144.44,CE628-CF628))))))</f>
        <v>Compléter la colonne M</v>
      </c>
      <c r="CH628" s="197" t="str">
        <f>IF(CE628="","Compléter la part variable",IF(AND($M628=Données!$I$2,CF628=""),"Compléter mont. unit. versé pour le BTE",IF(CG628-$C$6&lt;0,0,CG628-$C$6)))</f>
        <v>Compléter la part variable</v>
      </c>
      <c r="CI628" s="192" t="str">
        <f t="shared" si="264"/>
        <v>Date signature contrat absente ou non conforme</v>
      </c>
      <c r="CJ628" s="24"/>
      <c r="CK628" s="29"/>
      <c r="CL628" s="61" t="str">
        <f t="shared" si="277"/>
        <v>Compléter la colonne M</v>
      </c>
      <c r="CM628" s="62"/>
      <c r="CN628" s="29"/>
      <c r="CO628" s="205" t="str">
        <f>IF($M628="","Compléter la colonne M",IF(CM628="","Compléter la part variable",IF($M628=Données!$I$3,CM628,IF(AND($M628=Données!$I$2,CN628=""),"Compléter la colonne précédente",IF(CM628-CN628&lt;=0,0,IF(CN628&gt;=144.44,CM628-144.44,CM628-CN628))))))</f>
        <v>Compléter la colonne M</v>
      </c>
      <c r="CP628" s="197" t="str">
        <f>IF(CM628="","Compléter la part variable",IF(AND($M628=Données!$I$2,CN628=""),"Compléter mont. unit. versé pour le BTE",IF(CO628-$C$6&lt;0,0,CO628-$C$6)))</f>
        <v>Compléter la part variable</v>
      </c>
      <c r="CQ628" s="192" t="str">
        <f t="shared" si="265"/>
        <v>Date signature contrat absente ou non conforme</v>
      </c>
      <c r="CR628" s="24"/>
      <c r="CS628" s="29"/>
      <c r="CT628" s="61" t="str">
        <f t="shared" si="278"/>
        <v>Compléter la colonne M</v>
      </c>
      <c r="CU628" s="62"/>
      <c r="CV628" s="29"/>
      <c r="CW628" s="205" t="str">
        <f>IF($M628="","Compléter la colonne M",IF(CU628="","Compléter la part variable",IF($M628=Données!$I$3,CU628,IF(AND($M628=Données!$I$2,CV628=""),"Compléter la colonne précédente",IF(CU628-CV628&lt;=0,0,IF(CV628&gt;=144.44,CU628-144.44,CU628-CV628))))))</f>
        <v>Compléter la colonne M</v>
      </c>
      <c r="CX628" s="197" t="str">
        <f>IF(CU628="","Compléter la part variable",IF(AND($M628=Données!$I$2,CV628=""),"Compléter mont. unit. versé pour le BTE",IF(CW628-$C$6&lt;0,0,CW628-$C$6)))</f>
        <v>Compléter la part variable</v>
      </c>
      <c r="CY628" s="192" t="str">
        <f t="shared" si="266"/>
        <v>Date signature contrat absente ou non conforme</v>
      </c>
      <c r="CZ628" s="24"/>
      <c r="DA628" s="29"/>
      <c r="DB628" s="61" t="str">
        <f t="shared" si="279"/>
        <v>Compléter la colonne M</v>
      </c>
      <c r="DC628" s="62"/>
      <c r="DD628" s="29"/>
      <c r="DE628" s="205" t="str">
        <f>IF($M628="","Compléter la colonne M",IF(DC628="","Compléter la part variable",IF($M628=Données!$I$3,DC628,IF(AND($M628=Données!$I$2,DD628=""),"Compléter la colonne précédente",IF(DC628-DD628&lt;=0,0,IF(DD628&gt;=144.44,DC628-144.44,DC628-DD628))))))</f>
        <v>Compléter la colonne M</v>
      </c>
      <c r="DF628" s="197" t="str">
        <f>IF(DC628="","Compléter la part variable",IF(AND($M628=Données!$I$2,DD628=""),"Compléter mont. unit. versé pour le BTE",IF(DE628-$C$6&lt;0,0,DE628-$C$6)))</f>
        <v>Compléter la part variable</v>
      </c>
      <c r="DG628" s="192" t="str">
        <f t="shared" si="267"/>
        <v>Date signature contrat absente ou non conforme</v>
      </c>
      <c r="DH628" s="106" t="str">
        <f t="shared" si="254"/>
        <v>Remplir les colonnes M,N, Q et P</v>
      </c>
      <c r="DI628" s="153" t="str">
        <f t="shared" si="255"/>
        <v>Remplir les colonnes M, N, Q et P</v>
      </c>
      <c r="DJ628" s="28" t="str">
        <f t="shared" si="256"/>
        <v>Remplir les colonnes M, N, Q et P</v>
      </c>
      <c r="DK628"/>
      <c r="DL628"/>
    </row>
    <row r="629" spans="1:116" x14ac:dyDescent="0.3">
      <c r="A629" s="132"/>
      <c r="B629" s="165"/>
      <c r="C629" s="43"/>
      <c r="D629" s="43"/>
      <c r="E629" s="43"/>
      <c r="F629" s="43"/>
      <c r="G629" s="133"/>
      <c r="H629" s="59"/>
      <c r="I629" s="29"/>
      <c r="J629" s="167"/>
      <c r="K629" s="167"/>
      <c r="L629" s="168"/>
      <c r="M629" s="141"/>
      <c r="N629" s="119"/>
      <c r="O629" s="69"/>
      <c r="P629" s="69"/>
      <c r="Q629" s="145"/>
      <c r="R629" s="24"/>
      <c r="S629" s="29"/>
      <c r="T629" s="61" t="str">
        <f t="shared" si="268"/>
        <v>Compléter la colonne M</v>
      </c>
      <c r="U629" s="62"/>
      <c r="V629" s="103" t="str">
        <f t="shared" si="252"/>
        <v>Compléter la colonne précédente</v>
      </c>
      <c r="W629" s="192" t="str">
        <f t="shared" si="253"/>
        <v>Date signature contrat absente ou non conforme</v>
      </c>
      <c r="X629" s="24"/>
      <c r="Y629" s="29"/>
      <c r="Z629" s="61" t="str">
        <f t="shared" si="269"/>
        <v>Compléter la colonne M</v>
      </c>
      <c r="AA629" s="62"/>
      <c r="AB629" s="29"/>
      <c r="AC629" s="205" t="str">
        <f>IF($M629="","Compléter la colonne M",IF(AA629="","Compléter la part variable",IF($M629=Données!$I$3,AA629,IF(AND($M629=Données!$I$2,AB629=""),"Compléter la colonne précédente",IF(AA629-AB629&lt;=0,0,IF(AB629&gt;=144.44,AA629-144.44,AA629-AB629))))))</f>
        <v>Compléter la colonne M</v>
      </c>
      <c r="AD629" s="197" t="str">
        <f>IF(AA629="","Compléter la part variable",IF(AND($M629=Données!$I$2,AB629=""),"Compléter mont. unit. versé pour le BTE",IF(AC629-$C$6&lt;0,0,AC629-$C$6)))</f>
        <v>Compléter la part variable</v>
      </c>
      <c r="AE629" s="192" t="str">
        <f t="shared" si="257"/>
        <v>Date signature contrat absente ou non conforme</v>
      </c>
      <c r="AF629" s="24"/>
      <c r="AG629" s="29"/>
      <c r="AH629" s="61" t="str">
        <f t="shared" si="270"/>
        <v>Compléter la colonne M</v>
      </c>
      <c r="AI629" s="62"/>
      <c r="AJ629" s="29"/>
      <c r="AK629" s="205" t="str">
        <f>IF($M629="","Compléter la colonne M",IF(AI629="","Compléter la part variable",IF($M629=Données!$I$3,AI629,IF(AND($M629=Données!$I$2,AJ629=""),"Compléter la colonne précédente",IF(AI629-AJ629&lt;=0,0,IF(AJ629&gt;=144.44,AI629-144.44,AI629-AJ629))))))</f>
        <v>Compléter la colonne M</v>
      </c>
      <c r="AL629" s="197" t="str">
        <f>IF(AI629="","Compléter la part variable",IF(AND($M629=Données!$I$2,AJ629=""),"Compléter mont. unit. versé pour le BTE",IF(AK629-$C$6&lt;0,0,AK629-$C$6)))</f>
        <v>Compléter la part variable</v>
      </c>
      <c r="AM629" s="192" t="str">
        <f t="shared" si="258"/>
        <v>Date signature contrat absente ou non conforme</v>
      </c>
      <c r="AN629" s="24"/>
      <c r="AO629" s="29"/>
      <c r="AP629" s="61" t="str">
        <f t="shared" si="271"/>
        <v>Compléter la colonne M</v>
      </c>
      <c r="AQ629" s="62"/>
      <c r="AR629" s="29"/>
      <c r="AS629" s="205" t="str">
        <f>IF($M629="","Compléter la colonne M",IF(AQ629="","Compléter la part variable",IF($M629=Données!$I$3,AQ629,IF(AND($M629=Données!$I$2,AR629=""),"Compléter la colonne précédente",IF(AQ629-AR629&lt;=0,0,IF(AR629&gt;=144.44,AQ629-144.44,AQ629-AR629))))))</f>
        <v>Compléter la colonne M</v>
      </c>
      <c r="AT629" s="197" t="str">
        <f>IF(AQ629="","Compléter la part variable",IF(AND($M629=Données!$I$2,AR629=""),"Compléter mont. unit. versé pour le BTE",IF(AS629-$C$6&lt;0,0,AS629-$C$6)))</f>
        <v>Compléter la part variable</v>
      </c>
      <c r="AU629" s="192" t="str">
        <f t="shared" si="259"/>
        <v>Date signature contrat absente ou non conforme</v>
      </c>
      <c r="AV629" s="24"/>
      <c r="AW629" s="29"/>
      <c r="AX629" s="61" t="str">
        <f t="shared" si="272"/>
        <v>Compléter la colonne M</v>
      </c>
      <c r="AY629" s="62"/>
      <c r="AZ629" s="29"/>
      <c r="BA629" s="205" t="str">
        <f>IF($M629="","Compléter la colonne M",IF(AY629="","Compléter la part variable",IF($M629=Données!$I$3,AY629,IF(AND($M629=Données!$I$2,AZ629=""),"Compléter la colonne précédente",IF(AY629-AZ629&lt;=0,0,IF(AZ629&gt;=144.44,AY629-144.44,AY629-AZ629))))))</f>
        <v>Compléter la colonne M</v>
      </c>
      <c r="BB629" s="197" t="str">
        <f>IF(AY629="","Compléter la part variable",IF(AND($M629=Données!$I$2,AZ629=""),"Compléter mont. unit. versé pour le BTE",IF(BA629-$C$6&lt;0,0,BA629-$C$6)))</f>
        <v>Compléter la part variable</v>
      </c>
      <c r="BC629" s="192" t="str">
        <f t="shared" si="260"/>
        <v>Date signature contrat absente ou non conforme</v>
      </c>
      <c r="BD629" s="24"/>
      <c r="BE629" s="29"/>
      <c r="BF629" s="61" t="str">
        <f t="shared" si="273"/>
        <v>Compléter la colonne M</v>
      </c>
      <c r="BG629" s="62"/>
      <c r="BH629" s="29"/>
      <c r="BI629" s="205" t="str">
        <f>IF($M629="","Compléter la colonne M",IF(BG629="","Compléter la part variable",IF($M629=Données!$I$3,BG629,IF(AND($M629=Données!$I$2,BH629=""),"Compléter la colonne précédente",IF(BG629-BH629&lt;=0,0,IF(BH629&gt;=144.44,BG629-144.44,BG629-BH629))))))</f>
        <v>Compléter la colonne M</v>
      </c>
      <c r="BJ629" s="197" t="str">
        <f>IF(BG629="","Compléter la part variable",IF(AND($M629=Données!$I$2,BH629=""),"Compléter mont. unit. versé pour le BTE",IF(BI629-$C$6&lt;0,0,BI629-$C$6)))</f>
        <v>Compléter la part variable</v>
      </c>
      <c r="BK629" s="192" t="str">
        <f t="shared" si="261"/>
        <v>Date signature contrat absente ou non conforme</v>
      </c>
      <c r="BL629" s="24"/>
      <c r="BM629" s="29"/>
      <c r="BN629" s="61" t="str">
        <f t="shared" si="274"/>
        <v>Compléter la colonne M</v>
      </c>
      <c r="BO629" s="62"/>
      <c r="BP629" s="29"/>
      <c r="BQ629" s="205" t="str">
        <f>IF($M629="","Compléter la colonne M",IF(BO629="","Compléter la part variable",IF($M629=Données!$I$3,BO629,IF(AND($M629=Données!$I$2,BP629=""),"Compléter la colonne précédente",IF(BO629-BP629&lt;=0,0,IF(BP629&gt;=144.44,BO629-144.44,BO629-BP629))))))</f>
        <v>Compléter la colonne M</v>
      </c>
      <c r="BR629" s="197" t="str">
        <f>IF(BO629="","Compléter la part variable",IF(AND($M629=Données!$I$2,BP629=""),"Compléter mont. unit. versé pour le BTE",IF(BQ629-$C$6&lt;0,0,BQ629-$C$6)))</f>
        <v>Compléter la part variable</v>
      </c>
      <c r="BS629" s="192" t="str">
        <f t="shared" si="262"/>
        <v>Date signature contrat absente ou non conforme</v>
      </c>
      <c r="BT629" s="24"/>
      <c r="BU629" s="29"/>
      <c r="BV629" s="61" t="str">
        <f t="shared" si="275"/>
        <v>Compléter la colonne M</v>
      </c>
      <c r="BW629" s="62"/>
      <c r="BX629" s="29"/>
      <c r="BY629" s="205" t="str">
        <f>IF($M629="","Compléter la colonne M",IF(BW629="","Compléter la part variable",IF($M629=Données!$I$3,BW629,IF(AND($M629=Données!$I$2,BX629=""),"Compléter la colonne précédente",IF(BW629-BX629&lt;=0,0,IF(BX629&gt;=144.44,BW629-144.44,BW629-BX629))))))</f>
        <v>Compléter la colonne M</v>
      </c>
      <c r="BZ629" s="197" t="str">
        <f>IF(BW629="","Compléter la part variable",IF(AND($M629=Données!$I$2,BX629=""),"Compléter mont. unit. versé pour le BTE",IF(BY629-$C$6&lt;0,0,BY629-$C$6)))</f>
        <v>Compléter la part variable</v>
      </c>
      <c r="CA629" s="192" t="str">
        <f t="shared" si="263"/>
        <v>Date signature contrat absente ou non conforme</v>
      </c>
      <c r="CB629" s="24"/>
      <c r="CC629" s="29"/>
      <c r="CD629" s="61" t="str">
        <f t="shared" si="276"/>
        <v>Compléter la colonne M</v>
      </c>
      <c r="CE629" s="62"/>
      <c r="CF629" s="29"/>
      <c r="CG629" s="205" t="str">
        <f>IF($M629="","Compléter la colonne M",IF(CE629="","Compléter la part variable",IF($M629=Données!$I$3,CE629,IF(AND($M629=Données!$I$2,CF629=""),"Compléter la colonne précédente",IF(CE629-CF629&lt;=0,0,IF(CF629&gt;=144.44,CE629-144.44,CE629-CF629))))))</f>
        <v>Compléter la colonne M</v>
      </c>
      <c r="CH629" s="197" t="str">
        <f>IF(CE629="","Compléter la part variable",IF(AND($M629=Données!$I$2,CF629=""),"Compléter mont. unit. versé pour le BTE",IF(CG629-$C$6&lt;0,0,CG629-$C$6)))</f>
        <v>Compléter la part variable</v>
      </c>
      <c r="CI629" s="192" t="str">
        <f t="shared" si="264"/>
        <v>Date signature contrat absente ou non conforme</v>
      </c>
      <c r="CJ629" s="24"/>
      <c r="CK629" s="29"/>
      <c r="CL629" s="61" t="str">
        <f t="shared" si="277"/>
        <v>Compléter la colonne M</v>
      </c>
      <c r="CM629" s="62"/>
      <c r="CN629" s="29"/>
      <c r="CO629" s="205" t="str">
        <f>IF($M629="","Compléter la colonne M",IF(CM629="","Compléter la part variable",IF($M629=Données!$I$3,CM629,IF(AND($M629=Données!$I$2,CN629=""),"Compléter la colonne précédente",IF(CM629-CN629&lt;=0,0,IF(CN629&gt;=144.44,CM629-144.44,CM629-CN629))))))</f>
        <v>Compléter la colonne M</v>
      </c>
      <c r="CP629" s="197" t="str">
        <f>IF(CM629="","Compléter la part variable",IF(AND($M629=Données!$I$2,CN629=""),"Compléter mont. unit. versé pour le BTE",IF(CO629-$C$6&lt;0,0,CO629-$C$6)))</f>
        <v>Compléter la part variable</v>
      </c>
      <c r="CQ629" s="192" t="str">
        <f t="shared" si="265"/>
        <v>Date signature contrat absente ou non conforme</v>
      </c>
      <c r="CR629" s="24"/>
      <c r="CS629" s="29"/>
      <c r="CT629" s="61" t="str">
        <f t="shared" si="278"/>
        <v>Compléter la colonne M</v>
      </c>
      <c r="CU629" s="62"/>
      <c r="CV629" s="29"/>
      <c r="CW629" s="205" t="str">
        <f>IF($M629="","Compléter la colonne M",IF(CU629="","Compléter la part variable",IF($M629=Données!$I$3,CU629,IF(AND($M629=Données!$I$2,CV629=""),"Compléter la colonne précédente",IF(CU629-CV629&lt;=0,0,IF(CV629&gt;=144.44,CU629-144.44,CU629-CV629))))))</f>
        <v>Compléter la colonne M</v>
      </c>
      <c r="CX629" s="197" t="str">
        <f>IF(CU629="","Compléter la part variable",IF(AND($M629=Données!$I$2,CV629=""),"Compléter mont. unit. versé pour le BTE",IF(CW629-$C$6&lt;0,0,CW629-$C$6)))</f>
        <v>Compléter la part variable</v>
      </c>
      <c r="CY629" s="192" t="str">
        <f t="shared" si="266"/>
        <v>Date signature contrat absente ou non conforme</v>
      </c>
      <c r="CZ629" s="24"/>
      <c r="DA629" s="29"/>
      <c r="DB629" s="61" t="str">
        <f t="shared" si="279"/>
        <v>Compléter la colonne M</v>
      </c>
      <c r="DC629" s="62"/>
      <c r="DD629" s="29"/>
      <c r="DE629" s="205" t="str">
        <f>IF($M629="","Compléter la colonne M",IF(DC629="","Compléter la part variable",IF($M629=Données!$I$3,DC629,IF(AND($M629=Données!$I$2,DD629=""),"Compléter la colonne précédente",IF(DC629-DD629&lt;=0,0,IF(DD629&gt;=144.44,DC629-144.44,DC629-DD629))))))</f>
        <v>Compléter la colonne M</v>
      </c>
      <c r="DF629" s="197" t="str">
        <f>IF(DC629="","Compléter la part variable",IF(AND($M629=Données!$I$2,DD629=""),"Compléter mont. unit. versé pour le BTE",IF(DE629-$C$6&lt;0,0,DE629-$C$6)))</f>
        <v>Compléter la part variable</v>
      </c>
      <c r="DG629" s="192" t="str">
        <f t="shared" si="267"/>
        <v>Date signature contrat absente ou non conforme</v>
      </c>
      <c r="DH629" s="106" t="str">
        <f t="shared" si="254"/>
        <v>Remplir les colonnes M,N, Q et P</v>
      </c>
      <c r="DI629" s="153" t="str">
        <f t="shared" si="255"/>
        <v>Remplir les colonnes M, N, Q et P</v>
      </c>
      <c r="DJ629" s="28" t="str">
        <f t="shared" si="256"/>
        <v>Remplir les colonnes M, N, Q et P</v>
      </c>
      <c r="DK629"/>
      <c r="DL629"/>
    </row>
    <row r="630" spans="1:116" x14ac:dyDescent="0.3">
      <c r="A630" s="132"/>
      <c r="B630" s="165"/>
      <c r="C630" s="43"/>
      <c r="D630" s="43"/>
      <c r="E630" s="43"/>
      <c r="F630" s="43"/>
      <c r="G630" s="133"/>
      <c r="H630" s="59"/>
      <c r="I630" s="29"/>
      <c r="J630" s="167"/>
      <c r="K630" s="167"/>
      <c r="L630" s="168"/>
      <c r="M630" s="141"/>
      <c r="N630" s="119"/>
      <c r="O630" s="69"/>
      <c r="P630" s="69"/>
      <c r="Q630" s="145"/>
      <c r="R630" s="24"/>
      <c r="S630" s="29"/>
      <c r="T630" s="61" t="str">
        <f t="shared" si="268"/>
        <v>Compléter la colonne M</v>
      </c>
      <c r="U630" s="62"/>
      <c r="V630" s="103" t="str">
        <f t="shared" si="252"/>
        <v>Compléter la colonne précédente</v>
      </c>
      <c r="W630" s="192" t="str">
        <f t="shared" si="253"/>
        <v>Date signature contrat absente ou non conforme</v>
      </c>
      <c r="X630" s="24"/>
      <c r="Y630" s="29"/>
      <c r="Z630" s="61" t="str">
        <f t="shared" si="269"/>
        <v>Compléter la colonne M</v>
      </c>
      <c r="AA630" s="62"/>
      <c r="AB630" s="29"/>
      <c r="AC630" s="205" t="str">
        <f>IF($M630="","Compléter la colonne M",IF(AA630="","Compléter la part variable",IF($M630=Données!$I$3,AA630,IF(AND($M630=Données!$I$2,AB630=""),"Compléter la colonne précédente",IF(AA630-AB630&lt;=0,0,IF(AB630&gt;=144.44,AA630-144.44,AA630-AB630))))))</f>
        <v>Compléter la colonne M</v>
      </c>
      <c r="AD630" s="197" t="str">
        <f>IF(AA630="","Compléter la part variable",IF(AND($M630=Données!$I$2,AB630=""),"Compléter mont. unit. versé pour le BTE",IF(AC630-$C$6&lt;0,0,AC630-$C$6)))</f>
        <v>Compléter la part variable</v>
      </c>
      <c r="AE630" s="192" t="str">
        <f t="shared" si="257"/>
        <v>Date signature contrat absente ou non conforme</v>
      </c>
      <c r="AF630" s="24"/>
      <c r="AG630" s="29"/>
      <c r="AH630" s="61" t="str">
        <f t="shared" si="270"/>
        <v>Compléter la colonne M</v>
      </c>
      <c r="AI630" s="62"/>
      <c r="AJ630" s="29"/>
      <c r="AK630" s="205" t="str">
        <f>IF($M630="","Compléter la colonne M",IF(AI630="","Compléter la part variable",IF($M630=Données!$I$3,AI630,IF(AND($M630=Données!$I$2,AJ630=""),"Compléter la colonne précédente",IF(AI630-AJ630&lt;=0,0,IF(AJ630&gt;=144.44,AI630-144.44,AI630-AJ630))))))</f>
        <v>Compléter la colonne M</v>
      </c>
      <c r="AL630" s="197" t="str">
        <f>IF(AI630="","Compléter la part variable",IF(AND($M630=Données!$I$2,AJ630=""),"Compléter mont. unit. versé pour le BTE",IF(AK630-$C$6&lt;0,0,AK630-$C$6)))</f>
        <v>Compléter la part variable</v>
      </c>
      <c r="AM630" s="192" t="str">
        <f t="shared" si="258"/>
        <v>Date signature contrat absente ou non conforme</v>
      </c>
      <c r="AN630" s="24"/>
      <c r="AO630" s="29"/>
      <c r="AP630" s="61" t="str">
        <f t="shared" si="271"/>
        <v>Compléter la colonne M</v>
      </c>
      <c r="AQ630" s="62"/>
      <c r="AR630" s="29"/>
      <c r="AS630" s="205" t="str">
        <f>IF($M630="","Compléter la colonne M",IF(AQ630="","Compléter la part variable",IF($M630=Données!$I$3,AQ630,IF(AND($M630=Données!$I$2,AR630=""),"Compléter la colonne précédente",IF(AQ630-AR630&lt;=0,0,IF(AR630&gt;=144.44,AQ630-144.44,AQ630-AR630))))))</f>
        <v>Compléter la colonne M</v>
      </c>
      <c r="AT630" s="197" t="str">
        <f>IF(AQ630="","Compléter la part variable",IF(AND($M630=Données!$I$2,AR630=""),"Compléter mont. unit. versé pour le BTE",IF(AS630-$C$6&lt;0,0,AS630-$C$6)))</f>
        <v>Compléter la part variable</v>
      </c>
      <c r="AU630" s="192" t="str">
        <f t="shared" si="259"/>
        <v>Date signature contrat absente ou non conforme</v>
      </c>
      <c r="AV630" s="24"/>
      <c r="AW630" s="29"/>
      <c r="AX630" s="61" t="str">
        <f t="shared" si="272"/>
        <v>Compléter la colonne M</v>
      </c>
      <c r="AY630" s="62"/>
      <c r="AZ630" s="29"/>
      <c r="BA630" s="205" t="str">
        <f>IF($M630="","Compléter la colonne M",IF(AY630="","Compléter la part variable",IF($M630=Données!$I$3,AY630,IF(AND($M630=Données!$I$2,AZ630=""),"Compléter la colonne précédente",IF(AY630-AZ630&lt;=0,0,IF(AZ630&gt;=144.44,AY630-144.44,AY630-AZ630))))))</f>
        <v>Compléter la colonne M</v>
      </c>
      <c r="BB630" s="197" t="str">
        <f>IF(AY630="","Compléter la part variable",IF(AND($M630=Données!$I$2,AZ630=""),"Compléter mont. unit. versé pour le BTE",IF(BA630-$C$6&lt;0,0,BA630-$C$6)))</f>
        <v>Compléter la part variable</v>
      </c>
      <c r="BC630" s="192" t="str">
        <f t="shared" si="260"/>
        <v>Date signature contrat absente ou non conforme</v>
      </c>
      <c r="BD630" s="24"/>
      <c r="BE630" s="29"/>
      <c r="BF630" s="61" t="str">
        <f t="shared" si="273"/>
        <v>Compléter la colonne M</v>
      </c>
      <c r="BG630" s="62"/>
      <c r="BH630" s="29"/>
      <c r="BI630" s="205" t="str">
        <f>IF($M630="","Compléter la colonne M",IF(BG630="","Compléter la part variable",IF($M630=Données!$I$3,BG630,IF(AND($M630=Données!$I$2,BH630=""),"Compléter la colonne précédente",IF(BG630-BH630&lt;=0,0,IF(BH630&gt;=144.44,BG630-144.44,BG630-BH630))))))</f>
        <v>Compléter la colonne M</v>
      </c>
      <c r="BJ630" s="197" t="str">
        <f>IF(BG630="","Compléter la part variable",IF(AND($M630=Données!$I$2,BH630=""),"Compléter mont. unit. versé pour le BTE",IF(BI630-$C$6&lt;0,0,BI630-$C$6)))</f>
        <v>Compléter la part variable</v>
      </c>
      <c r="BK630" s="192" t="str">
        <f t="shared" si="261"/>
        <v>Date signature contrat absente ou non conforme</v>
      </c>
      <c r="BL630" s="24"/>
      <c r="BM630" s="29"/>
      <c r="BN630" s="61" t="str">
        <f t="shared" si="274"/>
        <v>Compléter la colonne M</v>
      </c>
      <c r="BO630" s="62"/>
      <c r="BP630" s="29"/>
      <c r="BQ630" s="205" t="str">
        <f>IF($M630="","Compléter la colonne M",IF(BO630="","Compléter la part variable",IF($M630=Données!$I$3,BO630,IF(AND($M630=Données!$I$2,BP630=""),"Compléter la colonne précédente",IF(BO630-BP630&lt;=0,0,IF(BP630&gt;=144.44,BO630-144.44,BO630-BP630))))))</f>
        <v>Compléter la colonne M</v>
      </c>
      <c r="BR630" s="197" t="str">
        <f>IF(BO630="","Compléter la part variable",IF(AND($M630=Données!$I$2,BP630=""),"Compléter mont. unit. versé pour le BTE",IF(BQ630-$C$6&lt;0,0,BQ630-$C$6)))</f>
        <v>Compléter la part variable</v>
      </c>
      <c r="BS630" s="192" t="str">
        <f t="shared" si="262"/>
        <v>Date signature contrat absente ou non conforme</v>
      </c>
      <c r="BT630" s="24"/>
      <c r="BU630" s="29"/>
      <c r="BV630" s="61" t="str">
        <f t="shared" si="275"/>
        <v>Compléter la colonne M</v>
      </c>
      <c r="BW630" s="62"/>
      <c r="BX630" s="29"/>
      <c r="BY630" s="205" t="str">
        <f>IF($M630="","Compléter la colonne M",IF(BW630="","Compléter la part variable",IF($M630=Données!$I$3,BW630,IF(AND($M630=Données!$I$2,BX630=""),"Compléter la colonne précédente",IF(BW630-BX630&lt;=0,0,IF(BX630&gt;=144.44,BW630-144.44,BW630-BX630))))))</f>
        <v>Compléter la colonne M</v>
      </c>
      <c r="BZ630" s="197" t="str">
        <f>IF(BW630="","Compléter la part variable",IF(AND($M630=Données!$I$2,BX630=""),"Compléter mont. unit. versé pour le BTE",IF(BY630-$C$6&lt;0,0,BY630-$C$6)))</f>
        <v>Compléter la part variable</v>
      </c>
      <c r="CA630" s="192" t="str">
        <f t="shared" si="263"/>
        <v>Date signature contrat absente ou non conforme</v>
      </c>
      <c r="CB630" s="24"/>
      <c r="CC630" s="29"/>
      <c r="CD630" s="61" t="str">
        <f t="shared" si="276"/>
        <v>Compléter la colonne M</v>
      </c>
      <c r="CE630" s="62"/>
      <c r="CF630" s="29"/>
      <c r="CG630" s="205" t="str">
        <f>IF($M630="","Compléter la colonne M",IF(CE630="","Compléter la part variable",IF($M630=Données!$I$3,CE630,IF(AND($M630=Données!$I$2,CF630=""),"Compléter la colonne précédente",IF(CE630-CF630&lt;=0,0,IF(CF630&gt;=144.44,CE630-144.44,CE630-CF630))))))</f>
        <v>Compléter la colonne M</v>
      </c>
      <c r="CH630" s="197" t="str">
        <f>IF(CE630="","Compléter la part variable",IF(AND($M630=Données!$I$2,CF630=""),"Compléter mont. unit. versé pour le BTE",IF(CG630-$C$6&lt;0,0,CG630-$C$6)))</f>
        <v>Compléter la part variable</v>
      </c>
      <c r="CI630" s="192" t="str">
        <f t="shared" si="264"/>
        <v>Date signature contrat absente ou non conforme</v>
      </c>
      <c r="CJ630" s="24"/>
      <c r="CK630" s="29"/>
      <c r="CL630" s="61" t="str">
        <f t="shared" si="277"/>
        <v>Compléter la colonne M</v>
      </c>
      <c r="CM630" s="62"/>
      <c r="CN630" s="29"/>
      <c r="CO630" s="205" t="str">
        <f>IF($M630="","Compléter la colonne M",IF(CM630="","Compléter la part variable",IF($M630=Données!$I$3,CM630,IF(AND($M630=Données!$I$2,CN630=""),"Compléter la colonne précédente",IF(CM630-CN630&lt;=0,0,IF(CN630&gt;=144.44,CM630-144.44,CM630-CN630))))))</f>
        <v>Compléter la colonne M</v>
      </c>
      <c r="CP630" s="197" t="str">
        <f>IF(CM630="","Compléter la part variable",IF(AND($M630=Données!$I$2,CN630=""),"Compléter mont. unit. versé pour le BTE",IF(CO630-$C$6&lt;0,0,CO630-$C$6)))</f>
        <v>Compléter la part variable</v>
      </c>
      <c r="CQ630" s="192" t="str">
        <f t="shared" si="265"/>
        <v>Date signature contrat absente ou non conforme</v>
      </c>
      <c r="CR630" s="24"/>
      <c r="CS630" s="29"/>
      <c r="CT630" s="61" t="str">
        <f t="shared" si="278"/>
        <v>Compléter la colonne M</v>
      </c>
      <c r="CU630" s="62"/>
      <c r="CV630" s="29"/>
      <c r="CW630" s="205" t="str">
        <f>IF($M630="","Compléter la colonne M",IF(CU630="","Compléter la part variable",IF($M630=Données!$I$3,CU630,IF(AND($M630=Données!$I$2,CV630=""),"Compléter la colonne précédente",IF(CU630-CV630&lt;=0,0,IF(CV630&gt;=144.44,CU630-144.44,CU630-CV630))))))</f>
        <v>Compléter la colonne M</v>
      </c>
      <c r="CX630" s="197" t="str">
        <f>IF(CU630="","Compléter la part variable",IF(AND($M630=Données!$I$2,CV630=""),"Compléter mont. unit. versé pour le BTE",IF(CW630-$C$6&lt;0,0,CW630-$C$6)))</f>
        <v>Compléter la part variable</v>
      </c>
      <c r="CY630" s="192" t="str">
        <f t="shared" si="266"/>
        <v>Date signature contrat absente ou non conforme</v>
      </c>
      <c r="CZ630" s="24"/>
      <c r="DA630" s="29"/>
      <c r="DB630" s="61" t="str">
        <f t="shared" si="279"/>
        <v>Compléter la colonne M</v>
      </c>
      <c r="DC630" s="62"/>
      <c r="DD630" s="29"/>
      <c r="DE630" s="205" t="str">
        <f>IF($M630="","Compléter la colonne M",IF(DC630="","Compléter la part variable",IF($M630=Données!$I$3,DC630,IF(AND($M630=Données!$I$2,DD630=""),"Compléter la colonne précédente",IF(DC630-DD630&lt;=0,0,IF(DD630&gt;=144.44,DC630-144.44,DC630-DD630))))))</f>
        <v>Compléter la colonne M</v>
      </c>
      <c r="DF630" s="197" t="str">
        <f>IF(DC630="","Compléter la part variable",IF(AND($M630=Données!$I$2,DD630=""),"Compléter mont. unit. versé pour le BTE",IF(DE630-$C$6&lt;0,0,DE630-$C$6)))</f>
        <v>Compléter la part variable</v>
      </c>
      <c r="DG630" s="192" t="str">
        <f t="shared" si="267"/>
        <v>Date signature contrat absente ou non conforme</v>
      </c>
      <c r="DH630" s="106" t="str">
        <f t="shared" si="254"/>
        <v>Remplir les colonnes M,N, Q et P</v>
      </c>
      <c r="DI630" s="153" t="str">
        <f t="shared" si="255"/>
        <v>Remplir les colonnes M, N, Q et P</v>
      </c>
      <c r="DJ630" s="28" t="str">
        <f t="shared" si="256"/>
        <v>Remplir les colonnes M, N, Q et P</v>
      </c>
      <c r="DK630"/>
      <c r="DL630"/>
    </row>
    <row r="631" spans="1:116" x14ac:dyDescent="0.3">
      <c r="A631" s="132"/>
      <c r="B631" s="165"/>
      <c r="C631" s="43"/>
      <c r="D631" s="43"/>
      <c r="E631" s="43"/>
      <c r="F631" s="43"/>
      <c r="G631" s="133"/>
      <c r="H631" s="59"/>
      <c r="I631" s="29"/>
      <c r="J631" s="167"/>
      <c r="K631" s="167"/>
      <c r="L631" s="168"/>
      <c r="M631" s="141"/>
      <c r="N631" s="119"/>
      <c r="O631" s="69"/>
      <c r="P631" s="69"/>
      <c r="Q631" s="145"/>
      <c r="R631" s="24"/>
      <c r="S631" s="29"/>
      <c r="T631" s="61" t="str">
        <f t="shared" si="268"/>
        <v>Compléter la colonne M</v>
      </c>
      <c r="U631" s="62"/>
      <c r="V631" s="103" t="str">
        <f t="shared" si="252"/>
        <v>Compléter la colonne précédente</v>
      </c>
      <c r="W631" s="192" t="str">
        <f t="shared" si="253"/>
        <v>Date signature contrat absente ou non conforme</v>
      </c>
      <c r="X631" s="24"/>
      <c r="Y631" s="29"/>
      <c r="Z631" s="61" t="str">
        <f t="shared" si="269"/>
        <v>Compléter la colonne M</v>
      </c>
      <c r="AA631" s="62"/>
      <c r="AB631" s="29"/>
      <c r="AC631" s="205" t="str">
        <f>IF($M631="","Compléter la colonne M",IF(AA631="","Compléter la part variable",IF($M631=Données!$I$3,AA631,IF(AND($M631=Données!$I$2,AB631=""),"Compléter la colonne précédente",IF(AA631-AB631&lt;=0,0,IF(AB631&gt;=144.44,AA631-144.44,AA631-AB631))))))</f>
        <v>Compléter la colonne M</v>
      </c>
      <c r="AD631" s="197" t="str">
        <f>IF(AA631="","Compléter la part variable",IF(AND($M631=Données!$I$2,AB631=""),"Compléter mont. unit. versé pour le BTE",IF(AC631-$C$6&lt;0,0,AC631-$C$6)))</f>
        <v>Compléter la part variable</v>
      </c>
      <c r="AE631" s="192" t="str">
        <f t="shared" si="257"/>
        <v>Date signature contrat absente ou non conforme</v>
      </c>
      <c r="AF631" s="24"/>
      <c r="AG631" s="29"/>
      <c r="AH631" s="61" t="str">
        <f t="shared" si="270"/>
        <v>Compléter la colonne M</v>
      </c>
      <c r="AI631" s="62"/>
      <c r="AJ631" s="29"/>
      <c r="AK631" s="205" t="str">
        <f>IF($M631="","Compléter la colonne M",IF(AI631="","Compléter la part variable",IF($M631=Données!$I$3,AI631,IF(AND($M631=Données!$I$2,AJ631=""),"Compléter la colonne précédente",IF(AI631-AJ631&lt;=0,0,IF(AJ631&gt;=144.44,AI631-144.44,AI631-AJ631))))))</f>
        <v>Compléter la colonne M</v>
      </c>
      <c r="AL631" s="197" t="str">
        <f>IF(AI631="","Compléter la part variable",IF(AND($M631=Données!$I$2,AJ631=""),"Compléter mont. unit. versé pour le BTE",IF(AK631-$C$6&lt;0,0,AK631-$C$6)))</f>
        <v>Compléter la part variable</v>
      </c>
      <c r="AM631" s="192" t="str">
        <f t="shared" si="258"/>
        <v>Date signature contrat absente ou non conforme</v>
      </c>
      <c r="AN631" s="24"/>
      <c r="AO631" s="29"/>
      <c r="AP631" s="61" t="str">
        <f t="shared" si="271"/>
        <v>Compléter la colonne M</v>
      </c>
      <c r="AQ631" s="62"/>
      <c r="AR631" s="29"/>
      <c r="AS631" s="205" t="str">
        <f>IF($M631="","Compléter la colonne M",IF(AQ631="","Compléter la part variable",IF($M631=Données!$I$3,AQ631,IF(AND($M631=Données!$I$2,AR631=""),"Compléter la colonne précédente",IF(AQ631-AR631&lt;=0,0,IF(AR631&gt;=144.44,AQ631-144.44,AQ631-AR631))))))</f>
        <v>Compléter la colonne M</v>
      </c>
      <c r="AT631" s="197" t="str">
        <f>IF(AQ631="","Compléter la part variable",IF(AND($M631=Données!$I$2,AR631=""),"Compléter mont. unit. versé pour le BTE",IF(AS631-$C$6&lt;0,0,AS631-$C$6)))</f>
        <v>Compléter la part variable</v>
      </c>
      <c r="AU631" s="192" t="str">
        <f t="shared" si="259"/>
        <v>Date signature contrat absente ou non conforme</v>
      </c>
      <c r="AV631" s="24"/>
      <c r="AW631" s="29"/>
      <c r="AX631" s="61" t="str">
        <f t="shared" si="272"/>
        <v>Compléter la colonne M</v>
      </c>
      <c r="AY631" s="62"/>
      <c r="AZ631" s="29"/>
      <c r="BA631" s="205" t="str">
        <f>IF($M631="","Compléter la colonne M",IF(AY631="","Compléter la part variable",IF($M631=Données!$I$3,AY631,IF(AND($M631=Données!$I$2,AZ631=""),"Compléter la colonne précédente",IF(AY631-AZ631&lt;=0,0,IF(AZ631&gt;=144.44,AY631-144.44,AY631-AZ631))))))</f>
        <v>Compléter la colonne M</v>
      </c>
      <c r="BB631" s="197" t="str">
        <f>IF(AY631="","Compléter la part variable",IF(AND($M631=Données!$I$2,AZ631=""),"Compléter mont. unit. versé pour le BTE",IF(BA631-$C$6&lt;0,0,BA631-$C$6)))</f>
        <v>Compléter la part variable</v>
      </c>
      <c r="BC631" s="192" t="str">
        <f t="shared" si="260"/>
        <v>Date signature contrat absente ou non conforme</v>
      </c>
      <c r="BD631" s="24"/>
      <c r="BE631" s="29"/>
      <c r="BF631" s="61" t="str">
        <f t="shared" si="273"/>
        <v>Compléter la colonne M</v>
      </c>
      <c r="BG631" s="62"/>
      <c r="BH631" s="29"/>
      <c r="BI631" s="205" t="str">
        <f>IF($M631="","Compléter la colonne M",IF(BG631="","Compléter la part variable",IF($M631=Données!$I$3,BG631,IF(AND($M631=Données!$I$2,BH631=""),"Compléter la colonne précédente",IF(BG631-BH631&lt;=0,0,IF(BH631&gt;=144.44,BG631-144.44,BG631-BH631))))))</f>
        <v>Compléter la colonne M</v>
      </c>
      <c r="BJ631" s="197" t="str">
        <f>IF(BG631="","Compléter la part variable",IF(AND($M631=Données!$I$2,BH631=""),"Compléter mont. unit. versé pour le BTE",IF(BI631-$C$6&lt;0,0,BI631-$C$6)))</f>
        <v>Compléter la part variable</v>
      </c>
      <c r="BK631" s="192" t="str">
        <f t="shared" si="261"/>
        <v>Date signature contrat absente ou non conforme</v>
      </c>
      <c r="BL631" s="24"/>
      <c r="BM631" s="29"/>
      <c r="BN631" s="61" t="str">
        <f t="shared" si="274"/>
        <v>Compléter la colonne M</v>
      </c>
      <c r="BO631" s="62"/>
      <c r="BP631" s="29"/>
      <c r="BQ631" s="205" t="str">
        <f>IF($M631="","Compléter la colonne M",IF(BO631="","Compléter la part variable",IF($M631=Données!$I$3,BO631,IF(AND($M631=Données!$I$2,BP631=""),"Compléter la colonne précédente",IF(BO631-BP631&lt;=0,0,IF(BP631&gt;=144.44,BO631-144.44,BO631-BP631))))))</f>
        <v>Compléter la colonne M</v>
      </c>
      <c r="BR631" s="197" t="str">
        <f>IF(BO631="","Compléter la part variable",IF(AND($M631=Données!$I$2,BP631=""),"Compléter mont. unit. versé pour le BTE",IF(BQ631-$C$6&lt;0,0,BQ631-$C$6)))</f>
        <v>Compléter la part variable</v>
      </c>
      <c r="BS631" s="192" t="str">
        <f t="shared" si="262"/>
        <v>Date signature contrat absente ou non conforme</v>
      </c>
      <c r="BT631" s="24"/>
      <c r="BU631" s="29"/>
      <c r="BV631" s="61" t="str">
        <f t="shared" si="275"/>
        <v>Compléter la colonne M</v>
      </c>
      <c r="BW631" s="62"/>
      <c r="BX631" s="29"/>
      <c r="BY631" s="205" t="str">
        <f>IF($M631="","Compléter la colonne M",IF(BW631="","Compléter la part variable",IF($M631=Données!$I$3,BW631,IF(AND($M631=Données!$I$2,BX631=""),"Compléter la colonne précédente",IF(BW631-BX631&lt;=0,0,IF(BX631&gt;=144.44,BW631-144.44,BW631-BX631))))))</f>
        <v>Compléter la colonne M</v>
      </c>
      <c r="BZ631" s="197" t="str">
        <f>IF(BW631="","Compléter la part variable",IF(AND($M631=Données!$I$2,BX631=""),"Compléter mont. unit. versé pour le BTE",IF(BY631-$C$6&lt;0,0,BY631-$C$6)))</f>
        <v>Compléter la part variable</v>
      </c>
      <c r="CA631" s="192" t="str">
        <f t="shared" si="263"/>
        <v>Date signature contrat absente ou non conforme</v>
      </c>
      <c r="CB631" s="24"/>
      <c r="CC631" s="29"/>
      <c r="CD631" s="61" t="str">
        <f t="shared" si="276"/>
        <v>Compléter la colonne M</v>
      </c>
      <c r="CE631" s="62"/>
      <c r="CF631" s="29"/>
      <c r="CG631" s="205" t="str">
        <f>IF($M631="","Compléter la colonne M",IF(CE631="","Compléter la part variable",IF($M631=Données!$I$3,CE631,IF(AND($M631=Données!$I$2,CF631=""),"Compléter la colonne précédente",IF(CE631-CF631&lt;=0,0,IF(CF631&gt;=144.44,CE631-144.44,CE631-CF631))))))</f>
        <v>Compléter la colonne M</v>
      </c>
      <c r="CH631" s="197" t="str">
        <f>IF(CE631="","Compléter la part variable",IF(AND($M631=Données!$I$2,CF631=""),"Compléter mont. unit. versé pour le BTE",IF(CG631-$C$6&lt;0,0,CG631-$C$6)))</f>
        <v>Compléter la part variable</v>
      </c>
      <c r="CI631" s="192" t="str">
        <f t="shared" si="264"/>
        <v>Date signature contrat absente ou non conforme</v>
      </c>
      <c r="CJ631" s="24"/>
      <c r="CK631" s="29"/>
      <c r="CL631" s="61" t="str">
        <f t="shared" si="277"/>
        <v>Compléter la colonne M</v>
      </c>
      <c r="CM631" s="62"/>
      <c r="CN631" s="29"/>
      <c r="CO631" s="205" t="str">
        <f>IF($M631="","Compléter la colonne M",IF(CM631="","Compléter la part variable",IF($M631=Données!$I$3,CM631,IF(AND($M631=Données!$I$2,CN631=""),"Compléter la colonne précédente",IF(CM631-CN631&lt;=0,0,IF(CN631&gt;=144.44,CM631-144.44,CM631-CN631))))))</f>
        <v>Compléter la colonne M</v>
      </c>
      <c r="CP631" s="197" t="str">
        <f>IF(CM631="","Compléter la part variable",IF(AND($M631=Données!$I$2,CN631=""),"Compléter mont. unit. versé pour le BTE",IF(CO631-$C$6&lt;0,0,CO631-$C$6)))</f>
        <v>Compléter la part variable</v>
      </c>
      <c r="CQ631" s="192" t="str">
        <f t="shared" si="265"/>
        <v>Date signature contrat absente ou non conforme</v>
      </c>
      <c r="CR631" s="24"/>
      <c r="CS631" s="29"/>
      <c r="CT631" s="61" t="str">
        <f t="shared" si="278"/>
        <v>Compléter la colonne M</v>
      </c>
      <c r="CU631" s="62"/>
      <c r="CV631" s="29"/>
      <c r="CW631" s="205" t="str">
        <f>IF($M631="","Compléter la colonne M",IF(CU631="","Compléter la part variable",IF($M631=Données!$I$3,CU631,IF(AND($M631=Données!$I$2,CV631=""),"Compléter la colonne précédente",IF(CU631-CV631&lt;=0,0,IF(CV631&gt;=144.44,CU631-144.44,CU631-CV631))))))</f>
        <v>Compléter la colonne M</v>
      </c>
      <c r="CX631" s="197" t="str">
        <f>IF(CU631="","Compléter la part variable",IF(AND($M631=Données!$I$2,CV631=""),"Compléter mont. unit. versé pour le BTE",IF(CW631-$C$6&lt;0,0,CW631-$C$6)))</f>
        <v>Compléter la part variable</v>
      </c>
      <c r="CY631" s="192" t="str">
        <f t="shared" si="266"/>
        <v>Date signature contrat absente ou non conforme</v>
      </c>
      <c r="CZ631" s="24"/>
      <c r="DA631" s="29"/>
      <c r="DB631" s="61" t="str">
        <f t="shared" si="279"/>
        <v>Compléter la colonne M</v>
      </c>
      <c r="DC631" s="62"/>
      <c r="DD631" s="29"/>
      <c r="DE631" s="205" t="str">
        <f>IF($M631="","Compléter la colonne M",IF(DC631="","Compléter la part variable",IF($M631=Données!$I$3,DC631,IF(AND($M631=Données!$I$2,DD631=""),"Compléter la colonne précédente",IF(DC631-DD631&lt;=0,0,IF(DD631&gt;=144.44,DC631-144.44,DC631-DD631))))))</f>
        <v>Compléter la colonne M</v>
      </c>
      <c r="DF631" s="197" t="str">
        <f>IF(DC631="","Compléter la part variable",IF(AND($M631=Données!$I$2,DD631=""),"Compléter mont. unit. versé pour le BTE",IF(DE631-$C$6&lt;0,0,DE631-$C$6)))</f>
        <v>Compléter la part variable</v>
      </c>
      <c r="DG631" s="192" t="str">
        <f t="shared" si="267"/>
        <v>Date signature contrat absente ou non conforme</v>
      </c>
      <c r="DH631" s="106" t="str">
        <f t="shared" si="254"/>
        <v>Remplir les colonnes M,N, Q et P</v>
      </c>
      <c r="DI631" s="153" t="str">
        <f t="shared" si="255"/>
        <v>Remplir les colonnes M, N, Q et P</v>
      </c>
      <c r="DJ631" s="28" t="str">
        <f t="shared" si="256"/>
        <v>Remplir les colonnes M, N, Q et P</v>
      </c>
      <c r="DK631"/>
      <c r="DL631"/>
    </row>
    <row r="632" spans="1:116" x14ac:dyDescent="0.3">
      <c r="A632" s="132"/>
      <c r="B632" s="165"/>
      <c r="C632" s="43"/>
      <c r="D632" s="43"/>
      <c r="E632" s="43"/>
      <c r="F632" s="43"/>
      <c r="G632" s="133"/>
      <c r="H632" s="59"/>
      <c r="I632" s="29"/>
      <c r="J632" s="167"/>
      <c r="K632" s="167"/>
      <c r="L632" s="168"/>
      <c r="M632" s="141"/>
      <c r="N632" s="119"/>
      <c r="O632" s="69"/>
      <c r="P632" s="69"/>
      <c r="Q632" s="145"/>
      <c r="R632" s="24"/>
      <c r="S632" s="29"/>
      <c r="T632" s="61" t="str">
        <f t="shared" si="268"/>
        <v>Compléter la colonne M</v>
      </c>
      <c r="U632" s="62"/>
      <c r="V632" s="103" t="str">
        <f t="shared" si="252"/>
        <v>Compléter la colonne précédente</v>
      </c>
      <c r="W632" s="192" t="str">
        <f t="shared" si="253"/>
        <v>Date signature contrat absente ou non conforme</v>
      </c>
      <c r="X632" s="24"/>
      <c r="Y632" s="29"/>
      <c r="Z632" s="61" t="str">
        <f t="shared" si="269"/>
        <v>Compléter la colonne M</v>
      </c>
      <c r="AA632" s="62"/>
      <c r="AB632" s="29"/>
      <c r="AC632" s="205" t="str">
        <f>IF($M632="","Compléter la colonne M",IF(AA632="","Compléter la part variable",IF($M632=Données!$I$3,AA632,IF(AND($M632=Données!$I$2,AB632=""),"Compléter la colonne précédente",IF(AA632-AB632&lt;=0,0,IF(AB632&gt;=144.44,AA632-144.44,AA632-AB632))))))</f>
        <v>Compléter la colonne M</v>
      </c>
      <c r="AD632" s="197" t="str">
        <f>IF(AA632="","Compléter la part variable",IF(AND($M632=Données!$I$2,AB632=""),"Compléter mont. unit. versé pour le BTE",IF(AC632-$C$6&lt;0,0,AC632-$C$6)))</f>
        <v>Compléter la part variable</v>
      </c>
      <c r="AE632" s="192" t="str">
        <f t="shared" si="257"/>
        <v>Date signature contrat absente ou non conforme</v>
      </c>
      <c r="AF632" s="24"/>
      <c r="AG632" s="29"/>
      <c r="AH632" s="61" t="str">
        <f t="shared" si="270"/>
        <v>Compléter la colonne M</v>
      </c>
      <c r="AI632" s="62"/>
      <c r="AJ632" s="29"/>
      <c r="AK632" s="205" t="str">
        <f>IF($M632="","Compléter la colonne M",IF(AI632="","Compléter la part variable",IF($M632=Données!$I$3,AI632,IF(AND($M632=Données!$I$2,AJ632=""),"Compléter la colonne précédente",IF(AI632-AJ632&lt;=0,0,IF(AJ632&gt;=144.44,AI632-144.44,AI632-AJ632))))))</f>
        <v>Compléter la colonne M</v>
      </c>
      <c r="AL632" s="197" t="str">
        <f>IF(AI632="","Compléter la part variable",IF(AND($M632=Données!$I$2,AJ632=""),"Compléter mont. unit. versé pour le BTE",IF(AK632-$C$6&lt;0,0,AK632-$C$6)))</f>
        <v>Compléter la part variable</v>
      </c>
      <c r="AM632" s="192" t="str">
        <f t="shared" si="258"/>
        <v>Date signature contrat absente ou non conforme</v>
      </c>
      <c r="AN632" s="24"/>
      <c r="AO632" s="29"/>
      <c r="AP632" s="61" t="str">
        <f t="shared" si="271"/>
        <v>Compléter la colonne M</v>
      </c>
      <c r="AQ632" s="62"/>
      <c r="AR632" s="29"/>
      <c r="AS632" s="205" t="str">
        <f>IF($M632="","Compléter la colonne M",IF(AQ632="","Compléter la part variable",IF($M632=Données!$I$3,AQ632,IF(AND($M632=Données!$I$2,AR632=""),"Compléter la colonne précédente",IF(AQ632-AR632&lt;=0,0,IF(AR632&gt;=144.44,AQ632-144.44,AQ632-AR632))))))</f>
        <v>Compléter la colonne M</v>
      </c>
      <c r="AT632" s="197" t="str">
        <f>IF(AQ632="","Compléter la part variable",IF(AND($M632=Données!$I$2,AR632=""),"Compléter mont. unit. versé pour le BTE",IF(AS632-$C$6&lt;0,0,AS632-$C$6)))</f>
        <v>Compléter la part variable</v>
      </c>
      <c r="AU632" s="192" t="str">
        <f t="shared" si="259"/>
        <v>Date signature contrat absente ou non conforme</v>
      </c>
      <c r="AV632" s="24"/>
      <c r="AW632" s="29"/>
      <c r="AX632" s="61" t="str">
        <f t="shared" si="272"/>
        <v>Compléter la colonne M</v>
      </c>
      <c r="AY632" s="62"/>
      <c r="AZ632" s="29"/>
      <c r="BA632" s="205" t="str">
        <f>IF($M632="","Compléter la colonne M",IF(AY632="","Compléter la part variable",IF($M632=Données!$I$3,AY632,IF(AND($M632=Données!$I$2,AZ632=""),"Compléter la colonne précédente",IF(AY632-AZ632&lt;=0,0,IF(AZ632&gt;=144.44,AY632-144.44,AY632-AZ632))))))</f>
        <v>Compléter la colonne M</v>
      </c>
      <c r="BB632" s="197" t="str">
        <f>IF(AY632="","Compléter la part variable",IF(AND($M632=Données!$I$2,AZ632=""),"Compléter mont. unit. versé pour le BTE",IF(BA632-$C$6&lt;0,0,BA632-$C$6)))</f>
        <v>Compléter la part variable</v>
      </c>
      <c r="BC632" s="192" t="str">
        <f t="shared" si="260"/>
        <v>Date signature contrat absente ou non conforme</v>
      </c>
      <c r="BD632" s="24"/>
      <c r="BE632" s="29"/>
      <c r="BF632" s="61" t="str">
        <f t="shared" si="273"/>
        <v>Compléter la colonne M</v>
      </c>
      <c r="BG632" s="62"/>
      <c r="BH632" s="29"/>
      <c r="BI632" s="205" t="str">
        <f>IF($M632="","Compléter la colonne M",IF(BG632="","Compléter la part variable",IF($M632=Données!$I$3,BG632,IF(AND($M632=Données!$I$2,BH632=""),"Compléter la colonne précédente",IF(BG632-BH632&lt;=0,0,IF(BH632&gt;=144.44,BG632-144.44,BG632-BH632))))))</f>
        <v>Compléter la colonne M</v>
      </c>
      <c r="BJ632" s="197" t="str">
        <f>IF(BG632="","Compléter la part variable",IF(AND($M632=Données!$I$2,BH632=""),"Compléter mont. unit. versé pour le BTE",IF(BI632-$C$6&lt;0,0,BI632-$C$6)))</f>
        <v>Compléter la part variable</v>
      </c>
      <c r="BK632" s="192" t="str">
        <f t="shared" si="261"/>
        <v>Date signature contrat absente ou non conforme</v>
      </c>
      <c r="BL632" s="24"/>
      <c r="BM632" s="29"/>
      <c r="BN632" s="61" t="str">
        <f t="shared" si="274"/>
        <v>Compléter la colonne M</v>
      </c>
      <c r="BO632" s="62"/>
      <c r="BP632" s="29"/>
      <c r="BQ632" s="205" t="str">
        <f>IF($M632="","Compléter la colonne M",IF(BO632="","Compléter la part variable",IF($M632=Données!$I$3,BO632,IF(AND($M632=Données!$I$2,BP632=""),"Compléter la colonne précédente",IF(BO632-BP632&lt;=0,0,IF(BP632&gt;=144.44,BO632-144.44,BO632-BP632))))))</f>
        <v>Compléter la colonne M</v>
      </c>
      <c r="BR632" s="197" t="str">
        <f>IF(BO632="","Compléter la part variable",IF(AND($M632=Données!$I$2,BP632=""),"Compléter mont. unit. versé pour le BTE",IF(BQ632-$C$6&lt;0,0,BQ632-$C$6)))</f>
        <v>Compléter la part variable</v>
      </c>
      <c r="BS632" s="192" t="str">
        <f t="shared" si="262"/>
        <v>Date signature contrat absente ou non conforme</v>
      </c>
      <c r="BT632" s="24"/>
      <c r="BU632" s="29"/>
      <c r="BV632" s="61" t="str">
        <f t="shared" si="275"/>
        <v>Compléter la colonne M</v>
      </c>
      <c r="BW632" s="62"/>
      <c r="BX632" s="29"/>
      <c r="BY632" s="205" t="str">
        <f>IF($M632="","Compléter la colonne M",IF(BW632="","Compléter la part variable",IF($M632=Données!$I$3,BW632,IF(AND($M632=Données!$I$2,BX632=""),"Compléter la colonne précédente",IF(BW632-BX632&lt;=0,0,IF(BX632&gt;=144.44,BW632-144.44,BW632-BX632))))))</f>
        <v>Compléter la colonne M</v>
      </c>
      <c r="BZ632" s="197" t="str">
        <f>IF(BW632="","Compléter la part variable",IF(AND($M632=Données!$I$2,BX632=""),"Compléter mont. unit. versé pour le BTE",IF(BY632-$C$6&lt;0,0,BY632-$C$6)))</f>
        <v>Compléter la part variable</v>
      </c>
      <c r="CA632" s="192" t="str">
        <f t="shared" si="263"/>
        <v>Date signature contrat absente ou non conforme</v>
      </c>
      <c r="CB632" s="24"/>
      <c r="CC632" s="29"/>
      <c r="CD632" s="61" t="str">
        <f t="shared" si="276"/>
        <v>Compléter la colonne M</v>
      </c>
      <c r="CE632" s="62"/>
      <c r="CF632" s="29"/>
      <c r="CG632" s="205" t="str">
        <f>IF($M632="","Compléter la colonne M",IF(CE632="","Compléter la part variable",IF($M632=Données!$I$3,CE632,IF(AND($M632=Données!$I$2,CF632=""),"Compléter la colonne précédente",IF(CE632-CF632&lt;=0,0,IF(CF632&gt;=144.44,CE632-144.44,CE632-CF632))))))</f>
        <v>Compléter la colonne M</v>
      </c>
      <c r="CH632" s="197" t="str">
        <f>IF(CE632="","Compléter la part variable",IF(AND($M632=Données!$I$2,CF632=""),"Compléter mont. unit. versé pour le BTE",IF(CG632-$C$6&lt;0,0,CG632-$C$6)))</f>
        <v>Compléter la part variable</v>
      </c>
      <c r="CI632" s="192" t="str">
        <f t="shared" si="264"/>
        <v>Date signature contrat absente ou non conforme</v>
      </c>
      <c r="CJ632" s="24"/>
      <c r="CK632" s="29"/>
      <c r="CL632" s="61" t="str">
        <f t="shared" si="277"/>
        <v>Compléter la colonne M</v>
      </c>
      <c r="CM632" s="62"/>
      <c r="CN632" s="29"/>
      <c r="CO632" s="205" t="str">
        <f>IF($M632="","Compléter la colonne M",IF(CM632="","Compléter la part variable",IF($M632=Données!$I$3,CM632,IF(AND($M632=Données!$I$2,CN632=""),"Compléter la colonne précédente",IF(CM632-CN632&lt;=0,0,IF(CN632&gt;=144.44,CM632-144.44,CM632-CN632))))))</f>
        <v>Compléter la colonne M</v>
      </c>
      <c r="CP632" s="197" t="str">
        <f>IF(CM632="","Compléter la part variable",IF(AND($M632=Données!$I$2,CN632=""),"Compléter mont. unit. versé pour le BTE",IF(CO632-$C$6&lt;0,0,CO632-$C$6)))</f>
        <v>Compléter la part variable</v>
      </c>
      <c r="CQ632" s="192" t="str">
        <f t="shared" si="265"/>
        <v>Date signature contrat absente ou non conforme</v>
      </c>
      <c r="CR632" s="24"/>
      <c r="CS632" s="29"/>
      <c r="CT632" s="61" t="str">
        <f t="shared" si="278"/>
        <v>Compléter la colonne M</v>
      </c>
      <c r="CU632" s="62"/>
      <c r="CV632" s="29"/>
      <c r="CW632" s="205" t="str">
        <f>IF($M632="","Compléter la colonne M",IF(CU632="","Compléter la part variable",IF($M632=Données!$I$3,CU632,IF(AND($M632=Données!$I$2,CV632=""),"Compléter la colonne précédente",IF(CU632-CV632&lt;=0,0,IF(CV632&gt;=144.44,CU632-144.44,CU632-CV632))))))</f>
        <v>Compléter la colonne M</v>
      </c>
      <c r="CX632" s="197" t="str">
        <f>IF(CU632="","Compléter la part variable",IF(AND($M632=Données!$I$2,CV632=""),"Compléter mont. unit. versé pour le BTE",IF(CW632-$C$6&lt;0,0,CW632-$C$6)))</f>
        <v>Compléter la part variable</v>
      </c>
      <c r="CY632" s="192" t="str">
        <f t="shared" si="266"/>
        <v>Date signature contrat absente ou non conforme</v>
      </c>
      <c r="CZ632" s="24"/>
      <c r="DA632" s="29"/>
      <c r="DB632" s="61" t="str">
        <f t="shared" si="279"/>
        <v>Compléter la colonne M</v>
      </c>
      <c r="DC632" s="62"/>
      <c r="DD632" s="29"/>
      <c r="DE632" s="205" t="str">
        <f>IF($M632="","Compléter la colonne M",IF(DC632="","Compléter la part variable",IF($M632=Données!$I$3,DC632,IF(AND($M632=Données!$I$2,DD632=""),"Compléter la colonne précédente",IF(DC632-DD632&lt;=0,0,IF(DD632&gt;=144.44,DC632-144.44,DC632-DD632))))))</f>
        <v>Compléter la colonne M</v>
      </c>
      <c r="DF632" s="197" t="str">
        <f>IF(DC632="","Compléter la part variable",IF(AND($M632=Données!$I$2,DD632=""),"Compléter mont. unit. versé pour le BTE",IF(DE632-$C$6&lt;0,0,DE632-$C$6)))</f>
        <v>Compléter la part variable</v>
      </c>
      <c r="DG632" s="192" t="str">
        <f t="shared" si="267"/>
        <v>Date signature contrat absente ou non conforme</v>
      </c>
      <c r="DH632" s="106" t="str">
        <f t="shared" si="254"/>
        <v>Remplir les colonnes M,N, Q et P</v>
      </c>
      <c r="DI632" s="153" t="str">
        <f t="shared" si="255"/>
        <v>Remplir les colonnes M, N, Q et P</v>
      </c>
      <c r="DJ632" s="28" t="str">
        <f t="shared" si="256"/>
        <v>Remplir les colonnes M, N, Q et P</v>
      </c>
      <c r="DK632"/>
      <c r="DL632"/>
    </row>
    <row r="633" spans="1:116" x14ac:dyDescent="0.3">
      <c r="A633" s="132"/>
      <c r="B633" s="165"/>
      <c r="C633" s="43"/>
      <c r="D633" s="43"/>
      <c r="E633" s="43"/>
      <c r="F633" s="43"/>
      <c r="G633" s="133"/>
      <c r="H633" s="59"/>
      <c r="I633" s="29"/>
      <c r="J633" s="167"/>
      <c r="K633" s="167"/>
      <c r="L633" s="168"/>
      <c r="M633" s="141"/>
      <c r="N633" s="119"/>
      <c r="O633" s="69"/>
      <c r="P633" s="69"/>
      <c r="Q633" s="145"/>
      <c r="R633" s="24"/>
      <c r="S633" s="29"/>
      <c r="T633" s="61" t="str">
        <f t="shared" si="268"/>
        <v>Compléter la colonne M</v>
      </c>
      <c r="U633" s="62"/>
      <c r="V633" s="103" t="str">
        <f t="shared" si="252"/>
        <v>Compléter la colonne précédente</v>
      </c>
      <c r="W633" s="192" t="str">
        <f t="shared" si="253"/>
        <v>Date signature contrat absente ou non conforme</v>
      </c>
      <c r="X633" s="24"/>
      <c r="Y633" s="29"/>
      <c r="Z633" s="61" t="str">
        <f t="shared" si="269"/>
        <v>Compléter la colonne M</v>
      </c>
      <c r="AA633" s="62"/>
      <c r="AB633" s="29"/>
      <c r="AC633" s="205" t="str">
        <f>IF($M633="","Compléter la colonne M",IF(AA633="","Compléter la part variable",IF($M633=Données!$I$3,AA633,IF(AND($M633=Données!$I$2,AB633=""),"Compléter la colonne précédente",IF(AA633-AB633&lt;=0,0,IF(AB633&gt;=144.44,AA633-144.44,AA633-AB633))))))</f>
        <v>Compléter la colonne M</v>
      </c>
      <c r="AD633" s="197" t="str">
        <f>IF(AA633="","Compléter la part variable",IF(AND($M633=Données!$I$2,AB633=""),"Compléter mont. unit. versé pour le BTE",IF(AC633-$C$6&lt;0,0,AC633-$C$6)))</f>
        <v>Compléter la part variable</v>
      </c>
      <c r="AE633" s="192" t="str">
        <f t="shared" si="257"/>
        <v>Date signature contrat absente ou non conforme</v>
      </c>
      <c r="AF633" s="24"/>
      <c r="AG633" s="29"/>
      <c r="AH633" s="61" t="str">
        <f t="shared" si="270"/>
        <v>Compléter la colonne M</v>
      </c>
      <c r="AI633" s="62"/>
      <c r="AJ633" s="29"/>
      <c r="AK633" s="205" t="str">
        <f>IF($M633="","Compléter la colonne M",IF(AI633="","Compléter la part variable",IF($M633=Données!$I$3,AI633,IF(AND($M633=Données!$I$2,AJ633=""),"Compléter la colonne précédente",IF(AI633-AJ633&lt;=0,0,IF(AJ633&gt;=144.44,AI633-144.44,AI633-AJ633))))))</f>
        <v>Compléter la colonne M</v>
      </c>
      <c r="AL633" s="197" t="str">
        <f>IF(AI633="","Compléter la part variable",IF(AND($M633=Données!$I$2,AJ633=""),"Compléter mont. unit. versé pour le BTE",IF(AK633-$C$6&lt;0,0,AK633-$C$6)))</f>
        <v>Compléter la part variable</v>
      </c>
      <c r="AM633" s="192" t="str">
        <f t="shared" si="258"/>
        <v>Date signature contrat absente ou non conforme</v>
      </c>
      <c r="AN633" s="24"/>
      <c r="AO633" s="29"/>
      <c r="AP633" s="61" t="str">
        <f t="shared" si="271"/>
        <v>Compléter la colonne M</v>
      </c>
      <c r="AQ633" s="62"/>
      <c r="AR633" s="29"/>
      <c r="AS633" s="205" t="str">
        <f>IF($M633="","Compléter la colonne M",IF(AQ633="","Compléter la part variable",IF($M633=Données!$I$3,AQ633,IF(AND($M633=Données!$I$2,AR633=""),"Compléter la colonne précédente",IF(AQ633-AR633&lt;=0,0,IF(AR633&gt;=144.44,AQ633-144.44,AQ633-AR633))))))</f>
        <v>Compléter la colonne M</v>
      </c>
      <c r="AT633" s="197" t="str">
        <f>IF(AQ633="","Compléter la part variable",IF(AND($M633=Données!$I$2,AR633=""),"Compléter mont. unit. versé pour le BTE",IF(AS633-$C$6&lt;0,0,AS633-$C$6)))</f>
        <v>Compléter la part variable</v>
      </c>
      <c r="AU633" s="192" t="str">
        <f t="shared" si="259"/>
        <v>Date signature contrat absente ou non conforme</v>
      </c>
      <c r="AV633" s="24"/>
      <c r="AW633" s="29"/>
      <c r="AX633" s="61" t="str">
        <f t="shared" si="272"/>
        <v>Compléter la colonne M</v>
      </c>
      <c r="AY633" s="62"/>
      <c r="AZ633" s="29"/>
      <c r="BA633" s="205" t="str">
        <f>IF($M633="","Compléter la colonne M",IF(AY633="","Compléter la part variable",IF($M633=Données!$I$3,AY633,IF(AND($M633=Données!$I$2,AZ633=""),"Compléter la colonne précédente",IF(AY633-AZ633&lt;=0,0,IF(AZ633&gt;=144.44,AY633-144.44,AY633-AZ633))))))</f>
        <v>Compléter la colonne M</v>
      </c>
      <c r="BB633" s="197" t="str">
        <f>IF(AY633="","Compléter la part variable",IF(AND($M633=Données!$I$2,AZ633=""),"Compléter mont. unit. versé pour le BTE",IF(BA633-$C$6&lt;0,0,BA633-$C$6)))</f>
        <v>Compléter la part variable</v>
      </c>
      <c r="BC633" s="192" t="str">
        <f t="shared" si="260"/>
        <v>Date signature contrat absente ou non conforme</v>
      </c>
      <c r="BD633" s="24"/>
      <c r="BE633" s="29"/>
      <c r="BF633" s="61" t="str">
        <f t="shared" si="273"/>
        <v>Compléter la colonne M</v>
      </c>
      <c r="BG633" s="62"/>
      <c r="BH633" s="29"/>
      <c r="BI633" s="205" t="str">
        <f>IF($M633="","Compléter la colonne M",IF(BG633="","Compléter la part variable",IF($M633=Données!$I$3,BG633,IF(AND($M633=Données!$I$2,BH633=""),"Compléter la colonne précédente",IF(BG633-BH633&lt;=0,0,IF(BH633&gt;=144.44,BG633-144.44,BG633-BH633))))))</f>
        <v>Compléter la colonne M</v>
      </c>
      <c r="BJ633" s="197" t="str">
        <f>IF(BG633="","Compléter la part variable",IF(AND($M633=Données!$I$2,BH633=""),"Compléter mont. unit. versé pour le BTE",IF(BI633-$C$6&lt;0,0,BI633-$C$6)))</f>
        <v>Compléter la part variable</v>
      </c>
      <c r="BK633" s="192" t="str">
        <f t="shared" si="261"/>
        <v>Date signature contrat absente ou non conforme</v>
      </c>
      <c r="BL633" s="24"/>
      <c r="BM633" s="29"/>
      <c r="BN633" s="61" t="str">
        <f t="shared" si="274"/>
        <v>Compléter la colonne M</v>
      </c>
      <c r="BO633" s="62"/>
      <c r="BP633" s="29"/>
      <c r="BQ633" s="205" t="str">
        <f>IF($M633="","Compléter la colonne M",IF(BO633="","Compléter la part variable",IF($M633=Données!$I$3,BO633,IF(AND($M633=Données!$I$2,BP633=""),"Compléter la colonne précédente",IF(BO633-BP633&lt;=0,0,IF(BP633&gt;=144.44,BO633-144.44,BO633-BP633))))))</f>
        <v>Compléter la colonne M</v>
      </c>
      <c r="BR633" s="197" t="str">
        <f>IF(BO633="","Compléter la part variable",IF(AND($M633=Données!$I$2,BP633=""),"Compléter mont. unit. versé pour le BTE",IF(BQ633-$C$6&lt;0,0,BQ633-$C$6)))</f>
        <v>Compléter la part variable</v>
      </c>
      <c r="BS633" s="192" t="str">
        <f t="shared" si="262"/>
        <v>Date signature contrat absente ou non conforme</v>
      </c>
      <c r="BT633" s="24"/>
      <c r="BU633" s="29"/>
      <c r="BV633" s="61" t="str">
        <f t="shared" si="275"/>
        <v>Compléter la colonne M</v>
      </c>
      <c r="BW633" s="62"/>
      <c r="BX633" s="29"/>
      <c r="BY633" s="205" t="str">
        <f>IF($M633="","Compléter la colonne M",IF(BW633="","Compléter la part variable",IF($M633=Données!$I$3,BW633,IF(AND($M633=Données!$I$2,BX633=""),"Compléter la colonne précédente",IF(BW633-BX633&lt;=0,0,IF(BX633&gt;=144.44,BW633-144.44,BW633-BX633))))))</f>
        <v>Compléter la colonne M</v>
      </c>
      <c r="BZ633" s="197" t="str">
        <f>IF(BW633="","Compléter la part variable",IF(AND($M633=Données!$I$2,BX633=""),"Compléter mont. unit. versé pour le BTE",IF(BY633-$C$6&lt;0,0,BY633-$C$6)))</f>
        <v>Compléter la part variable</v>
      </c>
      <c r="CA633" s="192" t="str">
        <f t="shared" si="263"/>
        <v>Date signature contrat absente ou non conforme</v>
      </c>
      <c r="CB633" s="24"/>
      <c r="CC633" s="29"/>
      <c r="CD633" s="61" t="str">
        <f t="shared" si="276"/>
        <v>Compléter la colonne M</v>
      </c>
      <c r="CE633" s="62"/>
      <c r="CF633" s="29"/>
      <c r="CG633" s="205" t="str">
        <f>IF($M633="","Compléter la colonne M",IF(CE633="","Compléter la part variable",IF($M633=Données!$I$3,CE633,IF(AND($M633=Données!$I$2,CF633=""),"Compléter la colonne précédente",IF(CE633-CF633&lt;=0,0,IF(CF633&gt;=144.44,CE633-144.44,CE633-CF633))))))</f>
        <v>Compléter la colonne M</v>
      </c>
      <c r="CH633" s="197" t="str">
        <f>IF(CE633="","Compléter la part variable",IF(AND($M633=Données!$I$2,CF633=""),"Compléter mont. unit. versé pour le BTE",IF(CG633-$C$6&lt;0,0,CG633-$C$6)))</f>
        <v>Compléter la part variable</v>
      </c>
      <c r="CI633" s="192" t="str">
        <f t="shared" si="264"/>
        <v>Date signature contrat absente ou non conforme</v>
      </c>
      <c r="CJ633" s="24"/>
      <c r="CK633" s="29"/>
      <c r="CL633" s="61" t="str">
        <f t="shared" si="277"/>
        <v>Compléter la colonne M</v>
      </c>
      <c r="CM633" s="62"/>
      <c r="CN633" s="29"/>
      <c r="CO633" s="205" t="str">
        <f>IF($M633="","Compléter la colonne M",IF(CM633="","Compléter la part variable",IF($M633=Données!$I$3,CM633,IF(AND($M633=Données!$I$2,CN633=""),"Compléter la colonne précédente",IF(CM633-CN633&lt;=0,0,IF(CN633&gt;=144.44,CM633-144.44,CM633-CN633))))))</f>
        <v>Compléter la colonne M</v>
      </c>
      <c r="CP633" s="197" t="str">
        <f>IF(CM633="","Compléter la part variable",IF(AND($M633=Données!$I$2,CN633=""),"Compléter mont. unit. versé pour le BTE",IF(CO633-$C$6&lt;0,0,CO633-$C$6)))</f>
        <v>Compléter la part variable</v>
      </c>
      <c r="CQ633" s="192" t="str">
        <f t="shared" si="265"/>
        <v>Date signature contrat absente ou non conforme</v>
      </c>
      <c r="CR633" s="24"/>
      <c r="CS633" s="29"/>
      <c r="CT633" s="61" t="str">
        <f t="shared" si="278"/>
        <v>Compléter la colonne M</v>
      </c>
      <c r="CU633" s="62"/>
      <c r="CV633" s="29"/>
      <c r="CW633" s="205" t="str">
        <f>IF($M633="","Compléter la colonne M",IF(CU633="","Compléter la part variable",IF($M633=Données!$I$3,CU633,IF(AND($M633=Données!$I$2,CV633=""),"Compléter la colonne précédente",IF(CU633-CV633&lt;=0,0,IF(CV633&gt;=144.44,CU633-144.44,CU633-CV633))))))</f>
        <v>Compléter la colonne M</v>
      </c>
      <c r="CX633" s="197" t="str">
        <f>IF(CU633="","Compléter la part variable",IF(AND($M633=Données!$I$2,CV633=""),"Compléter mont. unit. versé pour le BTE",IF(CW633-$C$6&lt;0,0,CW633-$C$6)))</f>
        <v>Compléter la part variable</v>
      </c>
      <c r="CY633" s="192" t="str">
        <f t="shared" si="266"/>
        <v>Date signature contrat absente ou non conforme</v>
      </c>
      <c r="CZ633" s="24"/>
      <c r="DA633" s="29"/>
      <c r="DB633" s="61" t="str">
        <f t="shared" si="279"/>
        <v>Compléter la colonne M</v>
      </c>
      <c r="DC633" s="62"/>
      <c r="DD633" s="29"/>
      <c r="DE633" s="205" t="str">
        <f>IF($M633="","Compléter la colonne M",IF(DC633="","Compléter la part variable",IF($M633=Données!$I$3,DC633,IF(AND($M633=Données!$I$2,DD633=""),"Compléter la colonne précédente",IF(DC633-DD633&lt;=0,0,IF(DD633&gt;=144.44,DC633-144.44,DC633-DD633))))))</f>
        <v>Compléter la colonne M</v>
      </c>
      <c r="DF633" s="197" t="str">
        <f>IF(DC633="","Compléter la part variable",IF(AND($M633=Données!$I$2,DD633=""),"Compléter mont. unit. versé pour le BTE",IF(DE633-$C$6&lt;0,0,DE633-$C$6)))</f>
        <v>Compléter la part variable</v>
      </c>
      <c r="DG633" s="192" t="str">
        <f t="shared" si="267"/>
        <v>Date signature contrat absente ou non conforme</v>
      </c>
      <c r="DH633" s="106" t="str">
        <f t="shared" si="254"/>
        <v>Remplir les colonnes M,N, Q et P</v>
      </c>
      <c r="DI633" s="153" t="str">
        <f t="shared" si="255"/>
        <v>Remplir les colonnes M, N, Q et P</v>
      </c>
      <c r="DJ633" s="28" t="str">
        <f t="shared" si="256"/>
        <v>Remplir les colonnes M, N, Q et P</v>
      </c>
      <c r="DK633"/>
      <c r="DL633"/>
    </row>
    <row r="634" spans="1:116" x14ac:dyDescent="0.3">
      <c r="A634" s="132"/>
      <c r="B634" s="165"/>
      <c r="C634" s="43"/>
      <c r="D634" s="43"/>
      <c r="E634" s="43"/>
      <c r="F634" s="43"/>
      <c r="G634" s="133"/>
      <c r="H634" s="59"/>
      <c r="I634" s="29"/>
      <c r="J634" s="167"/>
      <c r="K634" s="167"/>
      <c r="L634" s="168"/>
      <c r="M634" s="141"/>
      <c r="N634" s="119"/>
      <c r="O634" s="69"/>
      <c r="P634" s="69"/>
      <c r="Q634" s="145"/>
      <c r="R634" s="24"/>
      <c r="S634" s="29"/>
      <c r="T634" s="61" t="str">
        <f t="shared" si="268"/>
        <v>Compléter la colonne M</v>
      </c>
      <c r="U634" s="62"/>
      <c r="V634" s="103" t="str">
        <f t="shared" si="252"/>
        <v>Compléter la colonne précédente</v>
      </c>
      <c r="W634" s="192" t="str">
        <f t="shared" si="253"/>
        <v>Date signature contrat absente ou non conforme</v>
      </c>
      <c r="X634" s="24"/>
      <c r="Y634" s="29"/>
      <c r="Z634" s="61" t="str">
        <f t="shared" si="269"/>
        <v>Compléter la colonne M</v>
      </c>
      <c r="AA634" s="62"/>
      <c r="AB634" s="29"/>
      <c r="AC634" s="205" t="str">
        <f>IF($M634="","Compléter la colonne M",IF(AA634="","Compléter la part variable",IF($M634=Données!$I$3,AA634,IF(AND($M634=Données!$I$2,AB634=""),"Compléter la colonne précédente",IF(AA634-AB634&lt;=0,0,IF(AB634&gt;=144.44,AA634-144.44,AA634-AB634))))))</f>
        <v>Compléter la colonne M</v>
      </c>
      <c r="AD634" s="197" t="str">
        <f>IF(AA634="","Compléter la part variable",IF(AND($M634=Données!$I$2,AB634=""),"Compléter mont. unit. versé pour le BTE",IF(AC634-$C$6&lt;0,0,AC634-$C$6)))</f>
        <v>Compléter la part variable</v>
      </c>
      <c r="AE634" s="192" t="str">
        <f t="shared" si="257"/>
        <v>Date signature contrat absente ou non conforme</v>
      </c>
      <c r="AF634" s="24"/>
      <c r="AG634" s="29"/>
      <c r="AH634" s="61" t="str">
        <f t="shared" si="270"/>
        <v>Compléter la colonne M</v>
      </c>
      <c r="AI634" s="62"/>
      <c r="AJ634" s="29"/>
      <c r="AK634" s="205" t="str">
        <f>IF($M634="","Compléter la colonne M",IF(AI634="","Compléter la part variable",IF($M634=Données!$I$3,AI634,IF(AND($M634=Données!$I$2,AJ634=""),"Compléter la colonne précédente",IF(AI634-AJ634&lt;=0,0,IF(AJ634&gt;=144.44,AI634-144.44,AI634-AJ634))))))</f>
        <v>Compléter la colonne M</v>
      </c>
      <c r="AL634" s="197" t="str">
        <f>IF(AI634="","Compléter la part variable",IF(AND($M634=Données!$I$2,AJ634=""),"Compléter mont. unit. versé pour le BTE",IF(AK634-$C$6&lt;0,0,AK634-$C$6)))</f>
        <v>Compléter la part variable</v>
      </c>
      <c r="AM634" s="192" t="str">
        <f t="shared" si="258"/>
        <v>Date signature contrat absente ou non conforme</v>
      </c>
      <c r="AN634" s="24"/>
      <c r="AO634" s="29"/>
      <c r="AP634" s="61" t="str">
        <f t="shared" si="271"/>
        <v>Compléter la colonne M</v>
      </c>
      <c r="AQ634" s="62"/>
      <c r="AR634" s="29"/>
      <c r="AS634" s="205" t="str">
        <f>IF($M634="","Compléter la colonne M",IF(AQ634="","Compléter la part variable",IF($M634=Données!$I$3,AQ634,IF(AND($M634=Données!$I$2,AR634=""),"Compléter la colonne précédente",IF(AQ634-AR634&lt;=0,0,IF(AR634&gt;=144.44,AQ634-144.44,AQ634-AR634))))))</f>
        <v>Compléter la colonne M</v>
      </c>
      <c r="AT634" s="197" t="str">
        <f>IF(AQ634="","Compléter la part variable",IF(AND($M634=Données!$I$2,AR634=""),"Compléter mont. unit. versé pour le BTE",IF(AS634-$C$6&lt;0,0,AS634-$C$6)))</f>
        <v>Compléter la part variable</v>
      </c>
      <c r="AU634" s="192" t="str">
        <f t="shared" si="259"/>
        <v>Date signature contrat absente ou non conforme</v>
      </c>
      <c r="AV634" s="24"/>
      <c r="AW634" s="29"/>
      <c r="AX634" s="61" t="str">
        <f t="shared" si="272"/>
        <v>Compléter la colonne M</v>
      </c>
      <c r="AY634" s="62"/>
      <c r="AZ634" s="29"/>
      <c r="BA634" s="205" t="str">
        <f>IF($M634="","Compléter la colonne M",IF(AY634="","Compléter la part variable",IF($M634=Données!$I$3,AY634,IF(AND($M634=Données!$I$2,AZ634=""),"Compléter la colonne précédente",IF(AY634-AZ634&lt;=0,0,IF(AZ634&gt;=144.44,AY634-144.44,AY634-AZ634))))))</f>
        <v>Compléter la colonne M</v>
      </c>
      <c r="BB634" s="197" t="str">
        <f>IF(AY634="","Compléter la part variable",IF(AND($M634=Données!$I$2,AZ634=""),"Compléter mont. unit. versé pour le BTE",IF(BA634-$C$6&lt;0,0,BA634-$C$6)))</f>
        <v>Compléter la part variable</v>
      </c>
      <c r="BC634" s="192" t="str">
        <f t="shared" si="260"/>
        <v>Date signature contrat absente ou non conforme</v>
      </c>
      <c r="BD634" s="24"/>
      <c r="BE634" s="29"/>
      <c r="BF634" s="61" t="str">
        <f t="shared" si="273"/>
        <v>Compléter la colonne M</v>
      </c>
      <c r="BG634" s="62"/>
      <c r="BH634" s="29"/>
      <c r="BI634" s="205" t="str">
        <f>IF($M634="","Compléter la colonne M",IF(BG634="","Compléter la part variable",IF($M634=Données!$I$3,BG634,IF(AND($M634=Données!$I$2,BH634=""),"Compléter la colonne précédente",IF(BG634-BH634&lt;=0,0,IF(BH634&gt;=144.44,BG634-144.44,BG634-BH634))))))</f>
        <v>Compléter la colonne M</v>
      </c>
      <c r="BJ634" s="197" t="str">
        <f>IF(BG634="","Compléter la part variable",IF(AND($M634=Données!$I$2,BH634=""),"Compléter mont. unit. versé pour le BTE",IF(BI634-$C$6&lt;0,0,BI634-$C$6)))</f>
        <v>Compléter la part variable</v>
      </c>
      <c r="BK634" s="192" t="str">
        <f t="shared" si="261"/>
        <v>Date signature contrat absente ou non conforme</v>
      </c>
      <c r="BL634" s="24"/>
      <c r="BM634" s="29"/>
      <c r="BN634" s="61" t="str">
        <f t="shared" si="274"/>
        <v>Compléter la colonne M</v>
      </c>
      <c r="BO634" s="62"/>
      <c r="BP634" s="29"/>
      <c r="BQ634" s="205" t="str">
        <f>IF($M634="","Compléter la colonne M",IF(BO634="","Compléter la part variable",IF($M634=Données!$I$3,BO634,IF(AND($M634=Données!$I$2,BP634=""),"Compléter la colonne précédente",IF(BO634-BP634&lt;=0,0,IF(BP634&gt;=144.44,BO634-144.44,BO634-BP634))))))</f>
        <v>Compléter la colonne M</v>
      </c>
      <c r="BR634" s="197" t="str">
        <f>IF(BO634="","Compléter la part variable",IF(AND($M634=Données!$I$2,BP634=""),"Compléter mont. unit. versé pour le BTE",IF(BQ634-$C$6&lt;0,0,BQ634-$C$6)))</f>
        <v>Compléter la part variable</v>
      </c>
      <c r="BS634" s="192" t="str">
        <f t="shared" si="262"/>
        <v>Date signature contrat absente ou non conforme</v>
      </c>
      <c r="BT634" s="24"/>
      <c r="BU634" s="29"/>
      <c r="BV634" s="61" t="str">
        <f t="shared" si="275"/>
        <v>Compléter la colonne M</v>
      </c>
      <c r="BW634" s="62"/>
      <c r="BX634" s="29"/>
      <c r="BY634" s="205" t="str">
        <f>IF($M634="","Compléter la colonne M",IF(BW634="","Compléter la part variable",IF($M634=Données!$I$3,BW634,IF(AND($M634=Données!$I$2,BX634=""),"Compléter la colonne précédente",IF(BW634-BX634&lt;=0,0,IF(BX634&gt;=144.44,BW634-144.44,BW634-BX634))))))</f>
        <v>Compléter la colonne M</v>
      </c>
      <c r="BZ634" s="197" t="str">
        <f>IF(BW634="","Compléter la part variable",IF(AND($M634=Données!$I$2,BX634=""),"Compléter mont. unit. versé pour le BTE",IF(BY634-$C$6&lt;0,0,BY634-$C$6)))</f>
        <v>Compléter la part variable</v>
      </c>
      <c r="CA634" s="192" t="str">
        <f t="shared" si="263"/>
        <v>Date signature contrat absente ou non conforme</v>
      </c>
      <c r="CB634" s="24"/>
      <c r="CC634" s="29"/>
      <c r="CD634" s="61" t="str">
        <f t="shared" si="276"/>
        <v>Compléter la colonne M</v>
      </c>
      <c r="CE634" s="62"/>
      <c r="CF634" s="29"/>
      <c r="CG634" s="205" t="str">
        <f>IF($M634="","Compléter la colonne M",IF(CE634="","Compléter la part variable",IF($M634=Données!$I$3,CE634,IF(AND($M634=Données!$I$2,CF634=""),"Compléter la colonne précédente",IF(CE634-CF634&lt;=0,0,IF(CF634&gt;=144.44,CE634-144.44,CE634-CF634))))))</f>
        <v>Compléter la colonne M</v>
      </c>
      <c r="CH634" s="197" t="str">
        <f>IF(CE634="","Compléter la part variable",IF(AND($M634=Données!$I$2,CF634=""),"Compléter mont. unit. versé pour le BTE",IF(CG634-$C$6&lt;0,0,CG634-$C$6)))</f>
        <v>Compléter la part variable</v>
      </c>
      <c r="CI634" s="192" t="str">
        <f t="shared" si="264"/>
        <v>Date signature contrat absente ou non conforme</v>
      </c>
      <c r="CJ634" s="24"/>
      <c r="CK634" s="29"/>
      <c r="CL634" s="61" t="str">
        <f t="shared" si="277"/>
        <v>Compléter la colonne M</v>
      </c>
      <c r="CM634" s="62"/>
      <c r="CN634" s="29"/>
      <c r="CO634" s="205" t="str">
        <f>IF($M634="","Compléter la colonne M",IF(CM634="","Compléter la part variable",IF($M634=Données!$I$3,CM634,IF(AND($M634=Données!$I$2,CN634=""),"Compléter la colonne précédente",IF(CM634-CN634&lt;=0,0,IF(CN634&gt;=144.44,CM634-144.44,CM634-CN634))))))</f>
        <v>Compléter la colonne M</v>
      </c>
      <c r="CP634" s="197" t="str">
        <f>IF(CM634="","Compléter la part variable",IF(AND($M634=Données!$I$2,CN634=""),"Compléter mont. unit. versé pour le BTE",IF(CO634-$C$6&lt;0,0,CO634-$C$6)))</f>
        <v>Compléter la part variable</v>
      </c>
      <c r="CQ634" s="192" t="str">
        <f t="shared" si="265"/>
        <v>Date signature contrat absente ou non conforme</v>
      </c>
      <c r="CR634" s="24"/>
      <c r="CS634" s="29"/>
      <c r="CT634" s="61" t="str">
        <f t="shared" si="278"/>
        <v>Compléter la colonne M</v>
      </c>
      <c r="CU634" s="62"/>
      <c r="CV634" s="29"/>
      <c r="CW634" s="205" t="str">
        <f>IF($M634="","Compléter la colonne M",IF(CU634="","Compléter la part variable",IF($M634=Données!$I$3,CU634,IF(AND($M634=Données!$I$2,CV634=""),"Compléter la colonne précédente",IF(CU634-CV634&lt;=0,0,IF(CV634&gt;=144.44,CU634-144.44,CU634-CV634))))))</f>
        <v>Compléter la colonne M</v>
      </c>
      <c r="CX634" s="197" t="str">
        <f>IF(CU634="","Compléter la part variable",IF(AND($M634=Données!$I$2,CV634=""),"Compléter mont. unit. versé pour le BTE",IF(CW634-$C$6&lt;0,0,CW634-$C$6)))</f>
        <v>Compléter la part variable</v>
      </c>
      <c r="CY634" s="192" t="str">
        <f t="shared" si="266"/>
        <v>Date signature contrat absente ou non conforme</v>
      </c>
      <c r="CZ634" s="24"/>
      <c r="DA634" s="29"/>
      <c r="DB634" s="61" t="str">
        <f t="shared" si="279"/>
        <v>Compléter la colonne M</v>
      </c>
      <c r="DC634" s="62"/>
      <c r="DD634" s="29"/>
      <c r="DE634" s="205" t="str">
        <f>IF($M634="","Compléter la colonne M",IF(DC634="","Compléter la part variable",IF($M634=Données!$I$3,DC634,IF(AND($M634=Données!$I$2,DD634=""),"Compléter la colonne précédente",IF(DC634-DD634&lt;=0,0,IF(DD634&gt;=144.44,DC634-144.44,DC634-DD634))))))</f>
        <v>Compléter la colonne M</v>
      </c>
      <c r="DF634" s="197" t="str">
        <f>IF(DC634="","Compléter la part variable",IF(AND($M634=Données!$I$2,DD634=""),"Compléter mont. unit. versé pour le BTE",IF(DE634-$C$6&lt;0,0,DE634-$C$6)))</f>
        <v>Compléter la part variable</v>
      </c>
      <c r="DG634" s="192" t="str">
        <f t="shared" si="267"/>
        <v>Date signature contrat absente ou non conforme</v>
      </c>
      <c r="DH634" s="106" t="str">
        <f t="shared" si="254"/>
        <v>Remplir les colonnes M,N, Q et P</v>
      </c>
      <c r="DI634" s="153" t="str">
        <f t="shared" si="255"/>
        <v>Remplir les colonnes M, N, Q et P</v>
      </c>
      <c r="DJ634" s="28" t="str">
        <f t="shared" si="256"/>
        <v>Remplir les colonnes M, N, Q et P</v>
      </c>
      <c r="DK634"/>
      <c r="DL634"/>
    </row>
    <row r="635" spans="1:116" x14ac:dyDescent="0.3">
      <c r="A635" s="132"/>
      <c r="B635" s="165"/>
      <c r="C635" s="43"/>
      <c r="D635" s="43"/>
      <c r="E635" s="43"/>
      <c r="F635" s="43"/>
      <c r="G635" s="133"/>
      <c r="H635" s="59"/>
      <c r="I635" s="29"/>
      <c r="J635" s="167"/>
      <c r="K635" s="167"/>
      <c r="L635" s="168"/>
      <c r="M635" s="141"/>
      <c r="N635" s="119"/>
      <c r="O635" s="69"/>
      <c r="P635" s="69"/>
      <c r="Q635" s="145"/>
      <c r="R635" s="24"/>
      <c r="S635" s="29"/>
      <c r="T635" s="61" t="str">
        <f t="shared" si="268"/>
        <v>Compléter la colonne M</v>
      </c>
      <c r="U635" s="62"/>
      <c r="V635" s="103" t="str">
        <f t="shared" si="252"/>
        <v>Compléter la colonne précédente</v>
      </c>
      <c r="W635" s="192" t="str">
        <f t="shared" si="253"/>
        <v>Date signature contrat absente ou non conforme</v>
      </c>
      <c r="X635" s="24"/>
      <c r="Y635" s="29"/>
      <c r="Z635" s="61" t="str">
        <f t="shared" si="269"/>
        <v>Compléter la colonne M</v>
      </c>
      <c r="AA635" s="62"/>
      <c r="AB635" s="29"/>
      <c r="AC635" s="205" t="str">
        <f>IF($M635="","Compléter la colonne M",IF(AA635="","Compléter la part variable",IF($M635=Données!$I$3,AA635,IF(AND($M635=Données!$I$2,AB635=""),"Compléter la colonne précédente",IF(AA635-AB635&lt;=0,0,IF(AB635&gt;=144.44,AA635-144.44,AA635-AB635))))))</f>
        <v>Compléter la colonne M</v>
      </c>
      <c r="AD635" s="197" t="str">
        <f>IF(AA635="","Compléter la part variable",IF(AND($M635=Données!$I$2,AB635=""),"Compléter mont. unit. versé pour le BTE",IF(AC635-$C$6&lt;0,0,AC635-$C$6)))</f>
        <v>Compléter la part variable</v>
      </c>
      <c r="AE635" s="192" t="str">
        <f t="shared" si="257"/>
        <v>Date signature contrat absente ou non conforme</v>
      </c>
      <c r="AF635" s="24"/>
      <c r="AG635" s="29"/>
      <c r="AH635" s="61" t="str">
        <f t="shared" si="270"/>
        <v>Compléter la colonne M</v>
      </c>
      <c r="AI635" s="62"/>
      <c r="AJ635" s="29"/>
      <c r="AK635" s="205" t="str">
        <f>IF($M635="","Compléter la colonne M",IF(AI635="","Compléter la part variable",IF($M635=Données!$I$3,AI635,IF(AND($M635=Données!$I$2,AJ635=""),"Compléter la colonne précédente",IF(AI635-AJ635&lt;=0,0,IF(AJ635&gt;=144.44,AI635-144.44,AI635-AJ635))))))</f>
        <v>Compléter la colonne M</v>
      </c>
      <c r="AL635" s="197" t="str">
        <f>IF(AI635="","Compléter la part variable",IF(AND($M635=Données!$I$2,AJ635=""),"Compléter mont. unit. versé pour le BTE",IF(AK635-$C$6&lt;0,0,AK635-$C$6)))</f>
        <v>Compléter la part variable</v>
      </c>
      <c r="AM635" s="192" t="str">
        <f t="shared" si="258"/>
        <v>Date signature contrat absente ou non conforme</v>
      </c>
      <c r="AN635" s="24"/>
      <c r="AO635" s="29"/>
      <c r="AP635" s="61" t="str">
        <f t="shared" si="271"/>
        <v>Compléter la colonne M</v>
      </c>
      <c r="AQ635" s="62"/>
      <c r="AR635" s="29"/>
      <c r="AS635" s="205" t="str">
        <f>IF($M635="","Compléter la colonne M",IF(AQ635="","Compléter la part variable",IF($M635=Données!$I$3,AQ635,IF(AND($M635=Données!$I$2,AR635=""),"Compléter la colonne précédente",IF(AQ635-AR635&lt;=0,0,IF(AR635&gt;=144.44,AQ635-144.44,AQ635-AR635))))))</f>
        <v>Compléter la colonne M</v>
      </c>
      <c r="AT635" s="197" t="str">
        <f>IF(AQ635="","Compléter la part variable",IF(AND($M635=Données!$I$2,AR635=""),"Compléter mont. unit. versé pour le BTE",IF(AS635-$C$6&lt;0,0,AS635-$C$6)))</f>
        <v>Compléter la part variable</v>
      </c>
      <c r="AU635" s="192" t="str">
        <f t="shared" si="259"/>
        <v>Date signature contrat absente ou non conforme</v>
      </c>
      <c r="AV635" s="24"/>
      <c r="AW635" s="29"/>
      <c r="AX635" s="61" t="str">
        <f t="shared" si="272"/>
        <v>Compléter la colonne M</v>
      </c>
      <c r="AY635" s="62"/>
      <c r="AZ635" s="29"/>
      <c r="BA635" s="205" t="str">
        <f>IF($M635="","Compléter la colonne M",IF(AY635="","Compléter la part variable",IF($M635=Données!$I$3,AY635,IF(AND($M635=Données!$I$2,AZ635=""),"Compléter la colonne précédente",IF(AY635-AZ635&lt;=0,0,IF(AZ635&gt;=144.44,AY635-144.44,AY635-AZ635))))))</f>
        <v>Compléter la colonne M</v>
      </c>
      <c r="BB635" s="197" t="str">
        <f>IF(AY635="","Compléter la part variable",IF(AND($M635=Données!$I$2,AZ635=""),"Compléter mont. unit. versé pour le BTE",IF(BA635-$C$6&lt;0,0,BA635-$C$6)))</f>
        <v>Compléter la part variable</v>
      </c>
      <c r="BC635" s="192" t="str">
        <f t="shared" si="260"/>
        <v>Date signature contrat absente ou non conforme</v>
      </c>
      <c r="BD635" s="24"/>
      <c r="BE635" s="29"/>
      <c r="BF635" s="61" t="str">
        <f t="shared" si="273"/>
        <v>Compléter la colonne M</v>
      </c>
      <c r="BG635" s="62"/>
      <c r="BH635" s="29"/>
      <c r="BI635" s="205" t="str">
        <f>IF($M635="","Compléter la colonne M",IF(BG635="","Compléter la part variable",IF($M635=Données!$I$3,BG635,IF(AND($M635=Données!$I$2,BH635=""),"Compléter la colonne précédente",IF(BG635-BH635&lt;=0,0,IF(BH635&gt;=144.44,BG635-144.44,BG635-BH635))))))</f>
        <v>Compléter la colonne M</v>
      </c>
      <c r="BJ635" s="197" t="str">
        <f>IF(BG635="","Compléter la part variable",IF(AND($M635=Données!$I$2,BH635=""),"Compléter mont. unit. versé pour le BTE",IF(BI635-$C$6&lt;0,0,BI635-$C$6)))</f>
        <v>Compléter la part variable</v>
      </c>
      <c r="BK635" s="192" t="str">
        <f t="shared" si="261"/>
        <v>Date signature contrat absente ou non conforme</v>
      </c>
      <c r="BL635" s="24"/>
      <c r="BM635" s="29"/>
      <c r="BN635" s="61" t="str">
        <f t="shared" si="274"/>
        <v>Compléter la colonne M</v>
      </c>
      <c r="BO635" s="62"/>
      <c r="BP635" s="29"/>
      <c r="BQ635" s="205" t="str">
        <f>IF($M635="","Compléter la colonne M",IF(BO635="","Compléter la part variable",IF($M635=Données!$I$3,BO635,IF(AND($M635=Données!$I$2,BP635=""),"Compléter la colonne précédente",IF(BO635-BP635&lt;=0,0,IF(BP635&gt;=144.44,BO635-144.44,BO635-BP635))))))</f>
        <v>Compléter la colonne M</v>
      </c>
      <c r="BR635" s="197" t="str">
        <f>IF(BO635="","Compléter la part variable",IF(AND($M635=Données!$I$2,BP635=""),"Compléter mont. unit. versé pour le BTE",IF(BQ635-$C$6&lt;0,0,BQ635-$C$6)))</f>
        <v>Compléter la part variable</v>
      </c>
      <c r="BS635" s="192" t="str">
        <f t="shared" si="262"/>
        <v>Date signature contrat absente ou non conforme</v>
      </c>
      <c r="BT635" s="24"/>
      <c r="BU635" s="29"/>
      <c r="BV635" s="61" t="str">
        <f t="shared" si="275"/>
        <v>Compléter la colonne M</v>
      </c>
      <c r="BW635" s="62"/>
      <c r="BX635" s="29"/>
      <c r="BY635" s="205" t="str">
        <f>IF($M635="","Compléter la colonne M",IF(BW635="","Compléter la part variable",IF($M635=Données!$I$3,BW635,IF(AND($M635=Données!$I$2,BX635=""),"Compléter la colonne précédente",IF(BW635-BX635&lt;=0,0,IF(BX635&gt;=144.44,BW635-144.44,BW635-BX635))))))</f>
        <v>Compléter la colonne M</v>
      </c>
      <c r="BZ635" s="197" t="str">
        <f>IF(BW635="","Compléter la part variable",IF(AND($M635=Données!$I$2,BX635=""),"Compléter mont. unit. versé pour le BTE",IF(BY635-$C$6&lt;0,0,BY635-$C$6)))</f>
        <v>Compléter la part variable</v>
      </c>
      <c r="CA635" s="192" t="str">
        <f t="shared" si="263"/>
        <v>Date signature contrat absente ou non conforme</v>
      </c>
      <c r="CB635" s="24"/>
      <c r="CC635" s="29"/>
      <c r="CD635" s="61" t="str">
        <f t="shared" si="276"/>
        <v>Compléter la colonne M</v>
      </c>
      <c r="CE635" s="62"/>
      <c r="CF635" s="29"/>
      <c r="CG635" s="205" t="str">
        <f>IF($M635="","Compléter la colonne M",IF(CE635="","Compléter la part variable",IF($M635=Données!$I$3,CE635,IF(AND($M635=Données!$I$2,CF635=""),"Compléter la colonne précédente",IF(CE635-CF635&lt;=0,0,IF(CF635&gt;=144.44,CE635-144.44,CE635-CF635))))))</f>
        <v>Compléter la colonne M</v>
      </c>
      <c r="CH635" s="197" t="str">
        <f>IF(CE635="","Compléter la part variable",IF(AND($M635=Données!$I$2,CF635=""),"Compléter mont. unit. versé pour le BTE",IF(CG635-$C$6&lt;0,0,CG635-$C$6)))</f>
        <v>Compléter la part variable</v>
      </c>
      <c r="CI635" s="192" t="str">
        <f t="shared" si="264"/>
        <v>Date signature contrat absente ou non conforme</v>
      </c>
      <c r="CJ635" s="24"/>
      <c r="CK635" s="29"/>
      <c r="CL635" s="61" t="str">
        <f t="shared" si="277"/>
        <v>Compléter la colonne M</v>
      </c>
      <c r="CM635" s="62"/>
      <c r="CN635" s="29"/>
      <c r="CO635" s="205" t="str">
        <f>IF($M635="","Compléter la colonne M",IF(CM635="","Compléter la part variable",IF($M635=Données!$I$3,CM635,IF(AND($M635=Données!$I$2,CN635=""),"Compléter la colonne précédente",IF(CM635-CN635&lt;=0,0,IF(CN635&gt;=144.44,CM635-144.44,CM635-CN635))))))</f>
        <v>Compléter la colonne M</v>
      </c>
      <c r="CP635" s="197" t="str">
        <f>IF(CM635="","Compléter la part variable",IF(AND($M635=Données!$I$2,CN635=""),"Compléter mont. unit. versé pour le BTE",IF(CO635-$C$6&lt;0,0,CO635-$C$6)))</f>
        <v>Compléter la part variable</v>
      </c>
      <c r="CQ635" s="192" t="str">
        <f t="shared" si="265"/>
        <v>Date signature contrat absente ou non conforme</v>
      </c>
      <c r="CR635" s="24"/>
      <c r="CS635" s="29"/>
      <c r="CT635" s="61" t="str">
        <f t="shared" si="278"/>
        <v>Compléter la colonne M</v>
      </c>
      <c r="CU635" s="62"/>
      <c r="CV635" s="29"/>
      <c r="CW635" s="205" t="str">
        <f>IF($M635="","Compléter la colonne M",IF(CU635="","Compléter la part variable",IF($M635=Données!$I$3,CU635,IF(AND($M635=Données!$I$2,CV635=""),"Compléter la colonne précédente",IF(CU635-CV635&lt;=0,0,IF(CV635&gt;=144.44,CU635-144.44,CU635-CV635))))))</f>
        <v>Compléter la colonne M</v>
      </c>
      <c r="CX635" s="197" t="str">
        <f>IF(CU635="","Compléter la part variable",IF(AND($M635=Données!$I$2,CV635=""),"Compléter mont. unit. versé pour le BTE",IF(CW635-$C$6&lt;0,0,CW635-$C$6)))</f>
        <v>Compléter la part variable</v>
      </c>
      <c r="CY635" s="192" t="str">
        <f t="shared" si="266"/>
        <v>Date signature contrat absente ou non conforme</v>
      </c>
      <c r="CZ635" s="24"/>
      <c r="DA635" s="29"/>
      <c r="DB635" s="61" t="str">
        <f t="shared" si="279"/>
        <v>Compléter la colonne M</v>
      </c>
      <c r="DC635" s="62"/>
      <c r="DD635" s="29"/>
      <c r="DE635" s="205" t="str">
        <f>IF($M635="","Compléter la colonne M",IF(DC635="","Compléter la part variable",IF($M635=Données!$I$3,DC635,IF(AND($M635=Données!$I$2,DD635=""),"Compléter la colonne précédente",IF(DC635-DD635&lt;=0,0,IF(DD635&gt;=144.44,DC635-144.44,DC635-DD635))))))</f>
        <v>Compléter la colonne M</v>
      </c>
      <c r="DF635" s="197" t="str">
        <f>IF(DC635="","Compléter la part variable",IF(AND($M635=Données!$I$2,DD635=""),"Compléter mont. unit. versé pour le BTE",IF(DE635-$C$6&lt;0,0,DE635-$C$6)))</f>
        <v>Compléter la part variable</v>
      </c>
      <c r="DG635" s="192" t="str">
        <f t="shared" si="267"/>
        <v>Date signature contrat absente ou non conforme</v>
      </c>
      <c r="DH635" s="106" t="str">
        <f t="shared" si="254"/>
        <v>Remplir les colonnes M,N, Q et P</v>
      </c>
      <c r="DI635" s="153" t="str">
        <f t="shared" si="255"/>
        <v>Remplir les colonnes M, N, Q et P</v>
      </c>
      <c r="DJ635" s="28" t="str">
        <f t="shared" si="256"/>
        <v>Remplir les colonnes M, N, Q et P</v>
      </c>
      <c r="DK635"/>
      <c r="DL635"/>
    </row>
    <row r="636" spans="1:116" x14ac:dyDescent="0.3">
      <c r="A636" s="132"/>
      <c r="B636" s="165"/>
      <c r="C636" s="43"/>
      <c r="D636" s="43"/>
      <c r="E636" s="43"/>
      <c r="F636" s="43"/>
      <c r="G636" s="133"/>
      <c r="H636" s="59"/>
      <c r="I636" s="29"/>
      <c r="J636" s="167"/>
      <c r="K636" s="167"/>
      <c r="L636" s="168"/>
      <c r="M636" s="141"/>
      <c r="N636" s="119"/>
      <c r="O636" s="69"/>
      <c r="P636" s="69"/>
      <c r="Q636" s="145"/>
      <c r="R636" s="24"/>
      <c r="S636" s="29"/>
      <c r="T636" s="61" t="str">
        <f t="shared" si="268"/>
        <v>Compléter la colonne M</v>
      </c>
      <c r="U636" s="62"/>
      <c r="V636" s="103" t="str">
        <f t="shared" si="252"/>
        <v>Compléter la colonne précédente</v>
      </c>
      <c r="W636" s="192" t="str">
        <f t="shared" si="253"/>
        <v>Date signature contrat absente ou non conforme</v>
      </c>
      <c r="X636" s="24"/>
      <c r="Y636" s="29"/>
      <c r="Z636" s="61" t="str">
        <f t="shared" si="269"/>
        <v>Compléter la colonne M</v>
      </c>
      <c r="AA636" s="62"/>
      <c r="AB636" s="29"/>
      <c r="AC636" s="205" t="str">
        <f>IF($M636="","Compléter la colonne M",IF(AA636="","Compléter la part variable",IF($M636=Données!$I$3,AA636,IF(AND($M636=Données!$I$2,AB636=""),"Compléter la colonne précédente",IF(AA636-AB636&lt;=0,0,IF(AB636&gt;=144.44,AA636-144.44,AA636-AB636))))))</f>
        <v>Compléter la colonne M</v>
      </c>
      <c r="AD636" s="197" t="str">
        <f>IF(AA636="","Compléter la part variable",IF(AND($M636=Données!$I$2,AB636=""),"Compléter mont. unit. versé pour le BTE",IF(AC636-$C$6&lt;0,0,AC636-$C$6)))</f>
        <v>Compléter la part variable</v>
      </c>
      <c r="AE636" s="192" t="str">
        <f t="shared" si="257"/>
        <v>Date signature contrat absente ou non conforme</v>
      </c>
      <c r="AF636" s="24"/>
      <c r="AG636" s="29"/>
      <c r="AH636" s="61" t="str">
        <f t="shared" si="270"/>
        <v>Compléter la colonne M</v>
      </c>
      <c r="AI636" s="62"/>
      <c r="AJ636" s="29"/>
      <c r="AK636" s="205" t="str">
        <f>IF($M636="","Compléter la colonne M",IF(AI636="","Compléter la part variable",IF($M636=Données!$I$3,AI636,IF(AND($M636=Données!$I$2,AJ636=""),"Compléter la colonne précédente",IF(AI636-AJ636&lt;=0,0,IF(AJ636&gt;=144.44,AI636-144.44,AI636-AJ636))))))</f>
        <v>Compléter la colonne M</v>
      </c>
      <c r="AL636" s="197" t="str">
        <f>IF(AI636="","Compléter la part variable",IF(AND($M636=Données!$I$2,AJ636=""),"Compléter mont. unit. versé pour le BTE",IF(AK636-$C$6&lt;0,0,AK636-$C$6)))</f>
        <v>Compléter la part variable</v>
      </c>
      <c r="AM636" s="192" t="str">
        <f t="shared" si="258"/>
        <v>Date signature contrat absente ou non conforme</v>
      </c>
      <c r="AN636" s="24"/>
      <c r="AO636" s="29"/>
      <c r="AP636" s="61" t="str">
        <f t="shared" si="271"/>
        <v>Compléter la colonne M</v>
      </c>
      <c r="AQ636" s="62"/>
      <c r="AR636" s="29"/>
      <c r="AS636" s="205" t="str">
        <f>IF($M636="","Compléter la colonne M",IF(AQ636="","Compléter la part variable",IF($M636=Données!$I$3,AQ636,IF(AND($M636=Données!$I$2,AR636=""),"Compléter la colonne précédente",IF(AQ636-AR636&lt;=0,0,IF(AR636&gt;=144.44,AQ636-144.44,AQ636-AR636))))))</f>
        <v>Compléter la colonne M</v>
      </c>
      <c r="AT636" s="197" t="str">
        <f>IF(AQ636="","Compléter la part variable",IF(AND($M636=Données!$I$2,AR636=""),"Compléter mont. unit. versé pour le BTE",IF(AS636-$C$6&lt;0,0,AS636-$C$6)))</f>
        <v>Compléter la part variable</v>
      </c>
      <c r="AU636" s="192" t="str">
        <f t="shared" si="259"/>
        <v>Date signature contrat absente ou non conforme</v>
      </c>
      <c r="AV636" s="24"/>
      <c r="AW636" s="29"/>
      <c r="AX636" s="61" t="str">
        <f t="shared" si="272"/>
        <v>Compléter la colonne M</v>
      </c>
      <c r="AY636" s="62"/>
      <c r="AZ636" s="29"/>
      <c r="BA636" s="205" t="str">
        <f>IF($M636="","Compléter la colonne M",IF(AY636="","Compléter la part variable",IF($M636=Données!$I$3,AY636,IF(AND($M636=Données!$I$2,AZ636=""),"Compléter la colonne précédente",IF(AY636-AZ636&lt;=0,0,IF(AZ636&gt;=144.44,AY636-144.44,AY636-AZ636))))))</f>
        <v>Compléter la colonne M</v>
      </c>
      <c r="BB636" s="197" t="str">
        <f>IF(AY636="","Compléter la part variable",IF(AND($M636=Données!$I$2,AZ636=""),"Compléter mont. unit. versé pour le BTE",IF(BA636-$C$6&lt;0,0,BA636-$C$6)))</f>
        <v>Compléter la part variable</v>
      </c>
      <c r="BC636" s="192" t="str">
        <f t="shared" si="260"/>
        <v>Date signature contrat absente ou non conforme</v>
      </c>
      <c r="BD636" s="24"/>
      <c r="BE636" s="29"/>
      <c r="BF636" s="61" t="str">
        <f t="shared" si="273"/>
        <v>Compléter la colonne M</v>
      </c>
      <c r="BG636" s="62"/>
      <c r="BH636" s="29"/>
      <c r="BI636" s="205" t="str">
        <f>IF($M636="","Compléter la colonne M",IF(BG636="","Compléter la part variable",IF($M636=Données!$I$3,BG636,IF(AND($M636=Données!$I$2,BH636=""),"Compléter la colonne précédente",IF(BG636-BH636&lt;=0,0,IF(BH636&gt;=144.44,BG636-144.44,BG636-BH636))))))</f>
        <v>Compléter la colonne M</v>
      </c>
      <c r="BJ636" s="197" t="str">
        <f>IF(BG636="","Compléter la part variable",IF(AND($M636=Données!$I$2,BH636=""),"Compléter mont. unit. versé pour le BTE",IF(BI636-$C$6&lt;0,0,BI636-$C$6)))</f>
        <v>Compléter la part variable</v>
      </c>
      <c r="BK636" s="192" t="str">
        <f t="shared" si="261"/>
        <v>Date signature contrat absente ou non conforme</v>
      </c>
      <c r="BL636" s="24"/>
      <c r="BM636" s="29"/>
      <c r="BN636" s="61" t="str">
        <f t="shared" si="274"/>
        <v>Compléter la colonne M</v>
      </c>
      <c r="BO636" s="62"/>
      <c r="BP636" s="29"/>
      <c r="BQ636" s="205" t="str">
        <f>IF($M636="","Compléter la colonne M",IF(BO636="","Compléter la part variable",IF($M636=Données!$I$3,BO636,IF(AND($M636=Données!$I$2,BP636=""),"Compléter la colonne précédente",IF(BO636-BP636&lt;=0,0,IF(BP636&gt;=144.44,BO636-144.44,BO636-BP636))))))</f>
        <v>Compléter la colonne M</v>
      </c>
      <c r="BR636" s="197" t="str">
        <f>IF(BO636="","Compléter la part variable",IF(AND($M636=Données!$I$2,BP636=""),"Compléter mont. unit. versé pour le BTE",IF(BQ636-$C$6&lt;0,0,BQ636-$C$6)))</f>
        <v>Compléter la part variable</v>
      </c>
      <c r="BS636" s="192" t="str">
        <f t="shared" si="262"/>
        <v>Date signature contrat absente ou non conforme</v>
      </c>
      <c r="BT636" s="24"/>
      <c r="BU636" s="29"/>
      <c r="BV636" s="61" t="str">
        <f t="shared" si="275"/>
        <v>Compléter la colonne M</v>
      </c>
      <c r="BW636" s="62"/>
      <c r="BX636" s="29"/>
      <c r="BY636" s="205" t="str">
        <f>IF($M636="","Compléter la colonne M",IF(BW636="","Compléter la part variable",IF($M636=Données!$I$3,BW636,IF(AND($M636=Données!$I$2,BX636=""),"Compléter la colonne précédente",IF(BW636-BX636&lt;=0,0,IF(BX636&gt;=144.44,BW636-144.44,BW636-BX636))))))</f>
        <v>Compléter la colonne M</v>
      </c>
      <c r="BZ636" s="197" t="str">
        <f>IF(BW636="","Compléter la part variable",IF(AND($M636=Données!$I$2,BX636=""),"Compléter mont. unit. versé pour le BTE",IF(BY636-$C$6&lt;0,0,BY636-$C$6)))</f>
        <v>Compléter la part variable</v>
      </c>
      <c r="CA636" s="192" t="str">
        <f t="shared" si="263"/>
        <v>Date signature contrat absente ou non conforme</v>
      </c>
      <c r="CB636" s="24"/>
      <c r="CC636" s="29"/>
      <c r="CD636" s="61" t="str">
        <f t="shared" si="276"/>
        <v>Compléter la colonne M</v>
      </c>
      <c r="CE636" s="62"/>
      <c r="CF636" s="29"/>
      <c r="CG636" s="205" t="str">
        <f>IF($M636="","Compléter la colonne M",IF(CE636="","Compléter la part variable",IF($M636=Données!$I$3,CE636,IF(AND($M636=Données!$I$2,CF636=""),"Compléter la colonne précédente",IF(CE636-CF636&lt;=0,0,IF(CF636&gt;=144.44,CE636-144.44,CE636-CF636))))))</f>
        <v>Compléter la colonne M</v>
      </c>
      <c r="CH636" s="197" t="str">
        <f>IF(CE636="","Compléter la part variable",IF(AND($M636=Données!$I$2,CF636=""),"Compléter mont. unit. versé pour le BTE",IF(CG636-$C$6&lt;0,0,CG636-$C$6)))</f>
        <v>Compléter la part variable</v>
      </c>
      <c r="CI636" s="192" t="str">
        <f t="shared" si="264"/>
        <v>Date signature contrat absente ou non conforme</v>
      </c>
      <c r="CJ636" s="24"/>
      <c r="CK636" s="29"/>
      <c r="CL636" s="61" t="str">
        <f t="shared" si="277"/>
        <v>Compléter la colonne M</v>
      </c>
      <c r="CM636" s="62"/>
      <c r="CN636" s="29"/>
      <c r="CO636" s="205" t="str">
        <f>IF($M636="","Compléter la colonne M",IF(CM636="","Compléter la part variable",IF($M636=Données!$I$3,CM636,IF(AND($M636=Données!$I$2,CN636=""),"Compléter la colonne précédente",IF(CM636-CN636&lt;=0,0,IF(CN636&gt;=144.44,CM636-144.44,CM636-CN636))))))</f>
        <v>Compléter la colonne M</v>
      </c>
      <c r="CP636" s="197" t="str">
        <f>IF(CM636="","Compléter la part variable",IF(AND($M636=Données!$I$2,CN636=""),"Compléter mont. unit. versé pour le BTE",IF(CO636-$C$6&lt;0,0,CO636-$C$6)))</f>
        <v>Compléter la part variable</v>
      </c>
      <c r="CQ636" s="192" t="str">
        <f t="shared" si="265"/>
        <v>Date signature contrat absente ou non conforme</v>
      </c>
      <c r="CR636" s="24"/>
      <c r="CS636" s="29"/>
      <c r="CT636" s="61" t="str">
        <f t="shared" si="278"/>
        <v>Compléter la colonne M</v>
      </c>
      <c r="CU636" s="62"/>
      <c r="CV636" s="29"/>
      <c r="CW636" s="205" t="str">
        <f>IF($M636="","Compléter la colonne M",IF(CU636="","Compléter la part variable",IF($M636=Données!$I$3,CU636,IF(AND($M636=Données!$I$2,CV636=""),"Compléter la colonne précédente",IF(CU636-CV636&lt;=0,0,IF(CV636&gt;=144.44,CU636-144.44,CU636-CV636))))))</f>
        <v>Compléter la colonne M</v>
      </c>
      <c r="CX636" s="197" t="str">
        <f>IF(CU636="","Compléter la part variable",IF(AND($M636=Données!$I$2,CV636=""),"Compléter mont. unit. versé pour le BTE",IF(CW636-$C$6&lt;0,0,CW636-$C$6)))</f>
        <v>Compléter la part variable</v>
      </c>
      <c r="CY636" s="192" t="str">
        <f t="shared" si="266"/>
        <v>Date signature contrat absente ou non conforme</v>
      </c>
      <c r="CZ636" s="24"/>
      <c r="DA636" s="29"/>
      <c r="DB636" s="61" t="str">
        <f t="shared" si="279"/>
        <v>Compléter la colonne M</v>
      </c>
      <c r="DC636" s="62"/>
      <c r="DD636" s="29"/>
      <c r="DE636" s="205" t="str">
        <f>IF($M636="","Compléter la colonne M",IF(DC636="","Compléter la part variable",IF($M636=Données!$I$3,DC636,IF(AND($M636=Données!$I$2,DD636=""),"Compléter la colonne précédente",IF(DC636-DD636&lt;=0,0,IF(DD636&gt;=144.44,DC636-144.44,DC636-DD636))))))</f>
        <v>Compléter la colonne M</v>
      </c>
      <c r="DF636" s="197" t="str">
        <f>IF(DC636="","Compléter la part variable",IF(AND($M636=Données!$I$2,DD636=""),"Compléter mont. unit. versé pour le BTE",IF(DE636-$C$6&lt;0,0,DE636-$C$6)))</f>
        <v>Compléter la part variable</v>
      </c>
      <c r="DG636" s="192" t="str">
        <f t="shared" si="267"/>
        <v>Date signature contrat absente ou non conforme</v>
      </c>
      <c r="DH636" s="106" t="str">
        <f t="shared" si="254"/>
        <v>Remplir les colonnes M,N, Q et P</v>
      </c>
      <c r="DI636" s="153" t="str">
        <f t="shared" si="255"/>
        <v>Remplir les colonnes M, N, Q et P</v>
      </c>
      <c r="DJ636" s="28" t="str">
        <f t="shared" si="256"/>
        <v>Remplir les colonnes M, N, Q et P</v>
      </c>
      <c r="DK636"/>
      <c r="DL636"/>
    </row>
    <row r="637" spans="1:116" x14ac:dyDescent="0.3">
      <c r="A637" s="132"/>
      <c r="B637" s="165"/>
      <c r="C637" s="43"/>
      <c r="D637" s="43"/>
      <c r="E637" s="43"/>
      <c r="F637" s="43"/>
      <c r="G637" s="133"/>
      <c r="H637" s="59"/>
      <c r="I637" s="29"/>
      <c r="J637" s="167"/>
      <c r="K637" s="167"/>
      <c r="L637" s="168"/>
      <c r="M637" s="141"/>
      <c r="N637" s="119"/>
      <c r="O637" s="69"/>
      <c r="P637" s="69"/>
      <c r="Q637" s="145"/>
      <c r="R637" s="24"/>
      <c r="S637" s="29"/>
      <c r="T637" s="61" t="str">
        <f t="shared" si="268"/>
        <v>Compléter la colonne M</v>
      </c>
      <c r="U637" s="62"/>
      <c r="V637" s="103" t="str">
        <f t="shared" si="252"/>
        <v>Compléter la colonne précédente</v>
      </c>
      <c r="W637" s="192" t="str">
        <f t="shared" si="253"/>
        <v>Date signature contrat absente ou non conforme</v>
      </c>
      <c r="X637" s="24"/>
      <c r="Y637" s="29"/>
      <c r="Z637" s="61" t="str">
        <f t="shared" si="269"/>
        <v>Compléter la colonne M</v>
      </c>
      <c r="AA637" s="62"/>
      <c r="AB637" s="29"/>
      <c r="AC637" s="205" t="str">
        <f>IF($M637="","Compléter la colonne M",IF(AA637="","Compléter la part variable",IF($M637=Données!$I$3,AA637,IF(AND($M637=Données!$I$2,AB637=""),"Compléter la colonne précédente",IF(AA637-AB637&lt;=0,0,IF(AB637&gt;=144.44,AA637-144.44,AA637-AB637))))))</f>
        <v>Compléter la colonne M</v>
      </c>
      <c r="AD637" s="197" t="str">
        <f>IF(AA637="","Compléter la part variable",IF(AND($M637=Données!$I$2,AB637=""),"Compléter mont. unit. versé pour le BTE",IF(AC637-$C$6&lt;0,0,AC637-$C$6)))</f>
        <v>Compléter la part variable</v>
      </c>
      <c r="AE637" s="192" t="str">
        <f t="shared" si="257"/>
        <v>Date signature contrat absente ou non conforme</v>
      </c>
      <c r="AF637" s="24"/>
      <c r="AG637" s="29"/>
      <c r="AH637" s="61" t="str">
        <f t="shared" si="270"/>
        <v>Compléter la colonne M</v>
      </c>
      <c r="AI637" s="62"/>
      <c r="AJ637" s="29"/>
      <c r="AK637" s="205" t="str">
        <f>IF($M637="","Compléter la colonne M",IF(AI637="","Compléter la part variable",IF($M637=Données!$I$3,AI637,IF(AND($M637=Données!$I$2,AJ637=""),"Compléter la colonne précédente",IF(AI637-AJ637&lt;=0,0,IF(AJ637&gt;=144.44,AI637-144.44,AI637-AJ637))))))</f>
        <v>Compléter la colonne M</v>
      </c>
      <c r="AL637" s="197" t="str">
        <f>IF(AI637="","Compléter la part variable",IF(AND($M637=Données!$I$2,AJ637=""),"Compléter mont. unit. versé pour le BTE",IF(AK637-$C$6&lt;0,0,AK637-$C$6)))</f>
        <v>Compléter la part variable</v>
      </c>
      <c r="AM637" s="192" t="str">
        <f t="shared" si="258"/>
        <v>Date signature contrat absente ou non conforme</v>
      </c>
      <c r="AN637" s="24"/>
      <c r="AO637" s="29"/>
      <c r="AP637" s="61" t="str">
        <f t="shared" si="271"/>
        <v>Compléter la colonne M</v>
      </c>
      <c r="AQ637" s="62"/>
      <c r="AR637" s="29"/>
      <c r="AS637" s="205" t="str">
        <f>IF($M637="","Compléter la colonne M",IF(AQ637="","Compléter la part variable",IF($M637=Données!$I$3,AQ637,IF(AND($M637=Données!$I$2,AR637=""),"Compléter la colonne précédente",IF(AQ637-AR637&lt;=0,0,IF(AR637&gt;=144.44,AQ637-144.44,AQ637-AR637))))))</f>
        <v>Compléter la colonne M</v>
      </c>
      <c r="AT637" s="197" t="str">
        <f>IF(AQ637="","Compléter la part variable",IF(AND($M637=Données!$I$2,AR637=""),"Compléter mont. unit. versé pour le BTE",IF(AS637-$C$6&lt;0,0,AS637-$C$6)))</f>
        <v>Compléter la part variable</v>
      </c>
      <c r="AU637" s="192" t="str">
        <f t="shared" si="259"/>
        <v>Date signature contrat absente ou non conforme</v>
      </c>
      <c r="AV637" s="24"/>
      <c r="AW637" s="29"/>
      <c r="AX637" s="61" t="str">
        <f t="shared" si="272"/>
        <v>Compléter la colonne M</v>
      </c>
      <c r="AY637" s="62"/>
      <c r="AZ637" s="29"/>
      <c r="BA637" s="205" t="str">
        <f>IF($M637="","Compléter la colonne M",IF(AY637="","Compléter la part variable",IF($M637=Données!$I$3,AY637,IF(AND($M637=Données!$I$2,AZ637=""),"Compléter la colonne précédente",IF(AY637-AZ637&lt;=0,0,IF(AZ637&gt;=144.44,AY637-144.44,AY637-AZ637))))))</f>
        <v>Compléter la colonne M</v>
      </c>
      <c r="BB637" s="197" t="str">
        <f>IF(AY637="","Compléter la part variable",IF(AND($M637=Données!$I$2,AZ637=""),"Compléter mont. unit. versé pour le BTE",IF(BA637-$C$6&lt;0,0,BA637-$C$6)))</f>
        <v>Compléter la part variable</v>
      </c>
      <c r="BC637" s="192" t="str">
        <f t="shared" si="260"/>
        <v>Date signature contrat absente ou non conforme</v>
      </c>
      <c r="BD637" s="24"/>
      <c r="BE637" s="29"/>
      <c r="BF637" s="61" t="str">
        <f t="shared" si="273"/>
        <v>Compléter la colonne M</v>
      </c>
      <c r="BG637" s="62"/>
      <c r="BH637" s="29"/>
      <c r="BI637" s="205" t="str">
        <f>IF($M637="","Compléter la colonne M",IF(BG637="","Compléter la part variable",IF($M637=Données!$I$3,BG637,IF(AND($M637=Données!$I$2,BH637=""),"Compléter la colonne précédente",IF(BG637-BH637&lt;=0,0,IF(BH637&gt;=144.44,BG637-144.44,BG637-BH637))))))</f>
        <v>Compléter la colonne M</v>
      </c>
      <c r="BJ637" s="197" t="str">
        <f>IF(BG637="","Compléter la part variable",IF(AND($M637=Données!$I$2,BH637=""),"Compléter mont. unit. versé pour le BTE",IF(BI637-$C$6&lt;0,0,BI637-$C$6)))</f>
        <v>Compléter la part variable</v>
      </c>
      <c r="BK637" s="192" t="str">
        <f t="shared" si="261"/>
        <v>Date signature contrat absente ou non conforme</v>
      </c>
      <c r="BL637" s="24"/>
      <c r="BM637" s="29"/>
      <c r="BN637" s="61" t="str">
        <f t="shared" si="274"/>
        <v>Compléter la colonne M</v>
      </c>
      <c r="BO637" s="62"/>
      <c r="BP637" s="29"/>
      <c r="BQ637" s="205" t="str">
        <f>IF($M637="","Compléter la colonne M",IF(BO637="","Compléter la part variable",IF($M637=Données!$I$3,BO637,IF(AND($M637=Données!$I$2,BP637=""),"Compléter la colonne précédente",IF(BO637-BP637&lt;=0,0,IF(BP637&gt;=144.44,BO637-144.44,BO637-BP637))))))</f>
        <v>Compléter la colonne M</v>
      </c>
      <c r="BR637" s="197" t="str">
        <f>IF(BO637="","Compléter la part variable",IF(AND($M637=Données!$I$2,BP637=""),"Compléter mont. unit. versé pour le BTE",IF(BQ637-$C$6&lt;0,0,BQ637-$C$6)))</f>
        <v>Compléter la part variable</v>
      </c>
      <c r="BS637" s="192" t="str">
        <f t="shared" si="262"/>
        <v>Date signature contrat absente ou non conforme</v>
      </c>
      <c r="BT637" s="24"/>
      <c r="BU637" s="29"/>
      <c r="BV637" s="61" t="str">
        <f t="shared" si="275"/>
        <v>Compléter la colonne M</v>
      </c>
      <c r="BW637" s="62"/>
      <c r="BX637" s="29"/>
      <c r="BY637" s="205" t="str">
        <f>IF($M637="","Compléter la colonne M",IF(BW637="","Compléter la part variable",IF($M637=Données!$I$3,BW637,IF(AND($M637=Données!$I$2,BX637=""),"Compléter la colonne précédente",IF(BW637-BX637&lt;=0,0,IF(BX637&gt;=144.44,BW637-144.44,BW637-BX637))))))</f>
        <v>Compléter la colonne M</v>
      </c>
      <c r="BZ637" s="197" t="str">
        <f>IF(BW637="","Compléter la part variable",IF(AND($M637=Données!$I$2,BX637=""),"Compléter mont. unit. versé pour le BTE",IF(BY637-$C$6&lt;0,0,BY637-$C$6)))</f>
        <v>Compléter la part variable</v>
      </c>
      <c r="CA637" s="192" t="str">
        <f t="shared" si="263"/>
        <v>Date signature contrat absente ou non conforme</v>
      </c>
      <c r="CB637" s="24"/>
      <c r="CC637" s="29"/>
      <c r="CD637" s="61" t="str">
        <f t="shared" si="276"/>
        <v>Compléter la colonne M</v>
      </c>
      <c r="CE637" s="62"/>
      <c r="CF637" s="29"/>
      <c r="CG637" s="205" t="str">
        <f>IF($M637="","Compléter la colonne M",IF(CE637="","Compléter la part variable",IF($M637=Données!$I$3,CE637,IF(AND($M637=Données!$I$2,CF637=""),"Compléter la colonne précédente",IF(CE637-CF637&lt;=0,0,IF(CF637&gt;=144.44,CE637-144.44,CE637-CF637))))))</f>
        <v>Compléter la colonne M</v>
      </c>
      <c r="CH637" s="197" t="str">
        <f>IF(CE637="","Compléter la part variable",IF(AND($M637=Données!$I$2,CF637=""),"Compléter mont. unit. versé pour le BTE",IF(CG637-$C$6&lt;0,0,CG637-$C$6)))</f>
        <v>Compléter la part variable</v>
      </c>
      <c r="CI637" s="192" t="str">
        <f t="shared" si="264"/>
        <v>Date signature contrat absente ou non conforme</v>
      </c>
      <c r="CJ637" s="24"/>
      <c r="CK637" s="29"/>
      <c r="CL637" s="61" t="str">
        <f t="shared" si="277"/>
        <v>Compléter la colonne M</v>
      </c>
      <c r="CM637" s="62"/>
      <c r="CN637" s="29"/>
      <c r="CO637" s="205" t="str">
        <f>IF($M637="","Compléter la colonne M",IF(CM637="","Compléter la part variable",IF($M637=Données!$I$3,CM637,IF(AND($M637=Données!$I$2,CN637=""),"Compléter la colonne précédente",IF(CM637-CN637&lt;=0,0,IF(CN637&gt;=144.44,CM637-144.44,CM637-CN637))))))</f>
        <v>Compléter la colonne M</v>
      </c>
      <c r="CP637" s="197" t="str">
        <f>IF(CM637="","Compléter la part variable",IF(AND($M637=Données!$I$2,CN637=""),"Compléter mont. unit. versé pour le BTE",IF(CO637-$C$6&lt;0,0,CO637-$C$6)))</f>
        <v>Compléter la part variable</v>
      </c>
      <c r="CQ637" s="192" t="str">
        <f t="shared" si="265"/>
        <v>Date signature contrat absente ou non conforme</v>
      </c>
      <c r="CR637" s="24"/>
      <c r="CS637" s="29"/>
      <c r="CT637" s="61" t="str">
        <f t="shared" si="278"/>
        <v>Compléter la colonne M</v>
      </c>
      <c r="CU637" s="62"/>
      <c r="CV637" s="29"/>
      <c r="CW637" s="205" t="str">
        <f>IF($M637="","Compléter la colonne M",IF(CU637="","Compléter la part variable",IF($M637=Données!$I$3,CU637,IF(AND($M637=Données!$I$2,CV637=""),"Compléter la colonne précédente",IF(CU637-CV637&lt;=0,0,IF(CV637&gt;=144.44,CU637-144.44,CU637-CV637))))))</f>
        <v>Compléter la colonne M</v>
      </c>
      <c r="CX637" s="197" t="str">
        <f>IF(CU637="","Compléter la part variable",IF(AND($M637=Données!$I$2,CV637=""),"Compléter mont. unit. versé pour le BTE",IF(CW637-$C$6&lt;0,0,CW637-$C$6)))</f>
        <v>Compléter la part variable</v>
      </c>
      <c r="CY637" s="192" t="str">
        <f t="shared" si="266"/>
        <v>Date signature contrat absente ou non conforme</v>
      </c>
      <c r="CZ637" s="24"/>
      <c r="DA637" s="29"/>
      <c r="DB637" s="61" t="str">
        <f t="shared" si="279"/>
        <v>Compléter la colonne M</v>
      </c>
      <c r="DC637" s="62"/>
      <c r="DD637" s="29"/>
      <c r="DE637" s="205" t="str">
        <f>IF($M637="","Compléter la colonne M",IF(DC637="","Compléter la part variable",IF($M637=Données!$I$3,DC637,IF(AND($M637=Données!$I$2,DD637=""),"Compléter la colonne précédente",IF(DC637-DD637&lt;=0,0,IF(DD637&gt;=144.44,DC637-144.44,DC637-DD637))))))</f>
        <v>Compléter la colonne M</v>
      </c>
      <c r="DF637" s="197" t="str">
        <f>IF(DC637="","Compléter la part variable",IF(AND($M637=Données!$I$2,DD637=""),"Compléter mont. unit. versé pour le BTE",IF(DE637-$C$6&lt;0,0,DE637-$C$6)))</f>
        <v>Compléter la part variable</v>
      </c>
      <c r="DG637" s="192" t="str">
        <f t="shared" si="267"/>
        <v>Date signature contrat absente ou non conforme</v>
      </c>
      <c r="DH637" s="106" t="str">
        <f t="shared" si="254"/>
        <v>Remplir les colonnes M,N, Q et P</v>
      </c>
      <c r="DI637" s="153" t="str">
        <f t="shared" si="255"/>
        <v>Remplir les colonnes M, N, Q et P</v>
      </c>
      <c r="DJ637" s="28" t="str">
        <f t="shared" si="256"/>
        <v>Remplir les colonnes M, N, Q et P</v>
      </c>
      <c r="DK637"/>
      <c r="DL637"/>
    </row>
    <row r="638" spans="1:116" x14ac:dyDescent="0.3">
      <c r="A638" s="132"/>
      <c r="B638" s="165"/>
      <c r="C638" s="43"/>
      <c r="D638" s="43"/>
      <c r="E638" s="43"/>
      <c r="F638" s="43"/>
      <c r="G638" s="133"/>
      <c r="H638" s="59"/>
      <c r="I638" s="29"/>
      <c r="J638" s="167"/>
      <c r="K638" s="167"/>
      <c r="L638" s="168"/>
      <c r="M638" s="141"/>
      <c r="N638" s="119"/>
      <c r="O638" s="69"/>
      <c r="P638" s="69"/>
      <c r="Q638" s="145"/>
      <c r="R638" s="24"/>
      <c r="S638" s="29"/>
      <c r="T638" s="61" t="str">
        <f t="shared" si="268"/>
        <v>Compléter la colonne M</v>
      </c>
      <c r="U638" s="62"/>
      <c r="V638" s="103" t="str">
        <f t="shared" si="252"/>
        <v>Compléter la colonne précédente</v>
      </c>
      <c r="W638" s="192" t="str">
        <f t="shared" si="253"/>
        <v>Date signature contrat absente ou non conforme</v>
      </c>
      <c r="X638" s="24"/>
      <c r="Y638" s="29"/>
      <c r="Z638" s="61" t="str">
        <f t="shared" si="269"/>
        <v>Compléter la colonne M</v>
      </c>
      <c r="AA638" s="62"/>
      <c r="AB638" s="29"/>
      <c r="AC638" s="205" t="str">
        <f>IF($M638="","Compléter la colonne M",IF(AA638="","Compléter la part variable",IF($M638=Données!$I$3,AA638,IF(AND($M638=Données!$I$2,AB638=""),"Compléter la colonne précédente",IF(AA638-AB638&lt;=0,0,IF(AB638&gt;=144.44,AA638-144.44,AA638-AB638))))))</f>
        <v>Compléter la colonne M</v>
      </c>
      <c r="AD638" s="197" t="str">
        <f>IF(AA638="","Compléter la part variable",IF(AND($M638=Données!$I$2,AB638=""),"Compléter mont. unit. versé pour le BTE",IF(AC638-$C$6&lt;0,0,AC638-$C$6)))</f>
        <v>Compléter la part variable</v>
      </c>
      <c r="AE638" s="192" t="str">
        <f t="shared" si="257"/>
        <v>Date signature contrat absente ou non conforme</v>
      </c>
      <c r="AF638" s="24"/>
      <c r="AG638" s="29"/>
      <c r="AH638" s="61" t="str">
        <f t="shared" si="270"/>
        <v>Compléter la colonne M</v>
      </c>
      <c r="AI638" s="62"/>
      <c r="AJ638" s="29"/>
      <c r="AK638" s="205" t="str">
        <f>IF($M638="","Compléter la colonne M",IF(AI638="","Compléter la part variable",IF($M638=Données!$I$3,AI638,IF(AND($M638=Données!$I$2,AJ638=""),"Compléter la colonne précédente",IF(AI638-AJ638&lt;=0,0,IF(AJ638&gt;=144.44,AI638-144.44,AI638-AJ638))))))</f>
        <v>Compléter la colonne M</v>
      </c>
      <c r="AL638" s="197" t="str">
        <f>IF(AI638="","Compléter la part variable",IF(AND($M638=Données!$I$2,AJ638=""),"Compléter mont. unit. versé pour le BTE",IF(AK638-$C$6&lt;0,0,AK638-$C$6)))</f>
        <v>Compléter la part variable</v>
      </c>
      <c r="AM638" s="192" t="str">
        <f t="shared" si="258"/>
        <v>Date signature contrat absente ou non conforme</v>
      </c>
      <c r="AN638" s="24"/>
      <c r="AO638" s="29"/>
      <c r="AP638" s="61" t="str">
        <f t="shared" si="271"/>
        <v>Compléter la colonne M</v>
      </c>
      <c r="AQ638" s="62"/>
      <c r="AR638" s="29"/>
      <c r="AS638" s="205" t="str">
        <f>IF($M638="","Compléter la colonne M",IF(AQ638="","Compléter la part variable",IF($M638=Données!$I$3,AQ638,IF(AND($M638=Données!$I$2,AR638=""),"Compléter la colonne précédente",IF(AQ638-AR638&lt;=0,0,IF(AR638&gt;=144.44,AQ638-144.44,AQ638-AR638))))))</f>
        <v>Compléter la colonne M</v>
      </c>
      <c r="AT638" s="197" t="str">
        <f>IF(AQ638="","Compléter la part variable",IF(AND($M638=Données!$I$2,AR638=""),"Compléter mont. unit. versé pour le BTE",IF(AS638-$C$6&lt;0,0,AS638-$C$6)))</f>
        <v>Compléter la part variable</v>
      </c>
      <c r="AU638" s="192" t="str">
        <f t="shared" si="259"/>
        <v>Date signature contrat absente ou non conforme</v>
      </c>
      <c r="AV638" s="24"/>
      <c r="AW638" s="29"/>
      <c r="AX638" s="61" t="str">
        <f t="shared" si="272"/>
        <v>Compléter la colonne M</v>
      </c>
      <c r="AY638" s="62"/>
      <c r="AZ638" s="29"/>
      <c r="BA638" s="205" t="str">
        <f>IF($M638="","Compléter la colonne M",IF(AY638="","Compléter la part variable",IF($M638=Données!$I$3,AY638,IF(AND($M638=Données!$I$2,AZ638=""),"Compléter la colonne précédente",IF(AY638-AZ638&lt;=0,0,IF(AZ638&gt;=144.44,AY638-144.44,AY638-AZ638))))))</f>
        <v>Compléter la colonne M</v>
      </c>
      <c r="BB638" s="197" t="str">
        <f>IF(AY638="","Compléter la part variable",IF(AND($M638=Données!$I$2,AZ638=""),"Compléter mont. unit. versé pour le BTE",IF(BA638-$C$6&lt;0,0,BA638-$C$6)))</f>
        <v>Compléter la part variable</v>
      </c>
      <c r="BC638" s="192" t="str">
        <f t="shared" si="260"/>
        <v>Date signature contrat absente ou non conforme</v>
      </c>
      <c r="BD638" s="24"/>
      <c r="BE638" s="29"/>
      <c r="BF638" s="61" t="str">
        <f t="shared" si="273"/>
        <v>Compléter la colonne M</v>
      </c>
      <c r="BG638" s="62"/>
      <c r="BH638" s="29"/>
      <c r="BI638" s="205" t="str">
        <f>IF($M638="","Compléter la colonne M",IF(BG638="","Compléter la part variable",IF($M638=Données!$I$3,BG638,IF(AND($M638=Données!$I$2,BH638=""),"Compléter la colonne précédente",IF(BG638-BH638&lt;=0,0,IF(BH638&gt;=144.44,BG638-144.44,BG638-BH638))))))</f>
        <v>Compléter la colonne M</v>
      </c>
      <c r="BJ638" s="197" t="str">
        <f>IF(BG638="","Compléter la part variable",IF(AND($M638=Données!$I$2,BH638=""),"Compléter mont. unit. versé pour le BTE",IF(BI638-$C$6&lt;0,0,BI638-$C$6)))</f>
        <v>Compléter la part variable</v>
      </c>
      <c r="BK638" s="192" t="str">
        <f t="shared" si="261"/>
        <v>Date signature contrat absente ou non conforme</v>
      </c>
      <c r="BL638" s="24"/>
      <c r="BM638" s="29"/>
      <c r="BN638" s="61" t="str">
        <f t="shared" si="274"/>
        <v>Compléter la colonne M</v>
      </c>
      <c r="BO638" s="62"/>
      <c r="BP638" s="29"/>
      <c r="BQ638" s="205" t="str">
        <f>IF($M638="","Compléter la colonne M",IF(BO638="","Compléter la part variable",IF($M638=Données!$I$3,BO638,IF(AND($M638=Données!$I$2,BP638=""),"Compléter la colonne précédente",IF(BO638-BP638&lt;=0,0,IF(BP638&gt;=144.44,BO638-144.44,BO638-BP638))))))</f>
        <v>Compléter la colonne M</v>
      </c>
      <c r="BR638" s="197" t="str">
        <f>IF(BO638="","Compléter la part variable",IF(AND($M638=Données!$I$2,BP638=""),"Compléter mont. unit. versé pour le BTE",IF(BQ638-$C$6&lt;0,0,BQ638-$C$6)))</f>
        <v>Compléter la part variable</v>
      </c>
      <c r="BS638" s="192" t="str">
        <f t="shared" si="262"/>
        <v>Date signature contrat absente ou non conforme</v>
      </c>
      <c r="BT638" s="24"/>
      <c r="BU638" s="29"/>
      <c r="BV638" s="61" t="str">
        <f t="shared" si="275"/>
        <v>Compléter la colonne M</v>
      </c>
      <c r="BW638" s="62"/>
      <c r="BX638" s="29"/>
      <c r="BY638" s="205" t="str">
        <f>IF($M638="","Compléter la colonne M",IF(BW638="","Compléter la part variable",IF($M638=Données!$I$3,BW638,IF(AND($M638=Données!$I$2,BX638=""),"Compléter la colonne précédente",IF(BW638-BX638&lt;=0,0,IF(BX638&gt;=144.44,BW638-144.44,BW638-BX638))))))</f>
        <v>Compléter la colonne M</v>
      </c>
      <c r="BZ638" s="197" t="str">
        <f>IF(BW638="","Compléter la part variable",IF(AND($M638=Données!$I$2,BX638=""),"Compléter mont. unit. versé pour le BTE",IF(BY638-$C$6&lt;0,0,BY638-$C$6)))</f>
        <v>Compléter la part variable</v>
      </c>
      <c r="CA638" s="192" t="str">
        <f t="shared" si="263"/>
        <v>Date signature contrat absente ou non conforme</v>
      </c>
      <c r="CB638" s="24"/>
      <c r="CC638" s="29"/>
      <c r="CD638" s="61" t="str">
        <f t="shared" si="276"/>
        <v>Compléter la colonne M</v>
      </c>
      <c r="CE638" s="62"/>
      <c r="CF638" s="29"/>
      <c r="CG638" s="205" t="str">
        <f>IF($M638="","Compléter la colonne M",IF(CE638="","Compléter la part variable",IF($M638=Données!$I$3,CE638,IF(AND($M638=Données!$I$2,CF638=""),"Compléter la colonne précédente",IF(CE638-CF638&lt;=0,0,IF(CF638&gt;=144.44,CE638-144.44,CE638-CF638))))))</f>
        <v>Compléter la colonne M</v>
      </c>
      <c r="CH638" s="197" t="str">
        <f>IF(CE638="","Compléter la part variable",IF(AND($M638=Données!$I$2,CF638=""),"Compléter mont. unit. versé pour le BTE",IF(CG638-$C$6&lt;0,0,CG638-$C$6)))</f>
        <v>Compléter la part variable</v>
      </c>
      <c r="CI638" s="192" t="str">
        <f t="shared" si="264"/>
        <v>Date signature contrat absente ou non conforme</v>
      </c>
      <c r="CJ638" s="24"/>
      <c r="CK638" s="29"/>
      <c r="CL638" s="61" t="str">
        <f t="shared" si="277"/>
        <v>Compléter la colonne M</v>
      </c>
      <c r="CM638" s="62"/>
      <c r="CN638" s="29"/>
      <c r="CO638" s="205" t="str">
        <f>IF($M638="","Compléter la colonne M",IF(CM638="","Compléter la part variable",IF($M638=Données!$I$3,CM638,IF(AND($M638=Données!$I$2,CN638=""),"Compléter la colonne précédente",IF(CM638-CN638&lt;=0,0,IF(CN638&gt;=144.44,CM638-144.44,CM638-CN638))))))</f>
        <v>Compléter la colonne M</v>
      </c>
      <c r="CP638" s="197" t="str">
        <f>IF(CM638="","Compléter la part variable",IF(AND($M638=Données!$I$2,CN638=""),"Compléter mont. unit. versé pour le BTE",IF(CO638-$C$6&lt;0,0,CO638-$C$6)))</f>
        <v>Compléter la part variable</v>
      </c>
      <c r="CQ638" s="192" t="str">
        <f t="shared" si="265"/>
        <v>Date signature contrat absente ou non conforme</v>
      </c>
      <c r="CR638" s="24"/>
      <c r="CS638" s="29"/>
      <c r="CT638" s="61" t="str">
        <f t="shared" si="278"/>
        <v>Compléter la colonne M</v>
      </c>
      <c r="CU638" s="62"/>
      <c r="CV638" s="29"/>
      <c r="CW638" s="205" t="str">
        <f>IF($M638="","Compléter la colonne M",IF(CU638="","Compléter la part variable",IF($M638=Données!$I$3,CU638,IF(AND($M638=Données!$I$2,CV638=""),"Compléter la colonne précédente",IF(CU638-CV638&lt;=0,0,IF(CV638&gt;=144.44,CU638-144.44,CU638-CV638))))))</f>
        <v>Compléter la colonne M</v>
      </c>
      <c r="CX638" s="197" t="str">
        <f>IF(CU638="","Compléter la part variable",IF(AND($M638=Données!$I$2,CV638=""),"Compléter mont. unit. versé pour le BTE",IF(CW638-$C$6&lt;0,0,CW638-$C$6)))</f>
        <v>Compléter la part variable</v>
      </c>
      <c r="CY638" s="192" t="str">
        <f t="shared" si="266"/>
        <v>Date signature contrat absente ou non conforme</v>
      </c>
      <c r="CZ638" s="24"/>
      <c r="DA638" s="29"/>
      <c r="DB638" s="61" t="str">
        <f t="shared" si="279"/>
        <v>Compléter la colonne M</v>
      </c>
      <c r="DC638" s="62"/>
      <c r="DD638" s="29"/>
      <c r="DE638" s="205" t="str">
        <f>IF($M638="","Compléter la colonne M",IF(DC638="","Compléter la part variable",IF($M638=Données!$I$3,DC638,IF(AND($M638=Données!$I$2,DD638=""),"Compléter la colonne précédente",IF(DC638-DD638&lt;=0,0,IF(DD638&gt;=144.44,DC638-144.44,DC638-DD638))))))</f>
        <v>Compléter la colonne M</v>
      </c>
      <c r="DF638" s="197" t="str">
        <f>IF(DC638="","Compléter la part variable",IF(AND($M638=Données!$I$2,DD638=""),"Compléter mont. unit. versé pour le BTE",IF(DE638-$C$6&lt;0,0,DE638-$C$6)))</f>
        <v>Compléter la part variable</v>
      </c>
      <c r="DG638" s="192" t="str">
        <f t="shared" si="267"/>
        <v>Date signature contrat absente ou non conforme</v>
      </c>
      <c r="DH638" s="106" t="str">
        <f t="shared" si="254"/>
        <v>Remplir les colonnes M,N, Q et P</v>
      </c>
      <c r="DI638" s="153" t="str">
        <f t="shared" si="255"/>
        <v>Remplir les colonnes M, N, Q et P</v>
      </c>
      <c r="DJ638" s="28" t="str">
        <f t="shared" si="256"/>
        <v>Remplir les colonnes M, N, Q et P</v>
      </c>
      <c r="DK638"/>
      <c r="DL638"/>
    </row>
    <row r="639" spans="1:116" x14ac:dyDescent="0.3">
      <c r="A639" s="132"/>
      <c r="B639" s="165"/>
      <c r="C639" s="43"/>
      <c r="D639" s="43"/>
      <c r="E639" s="43"/>
      <c r="F639" s="43"/>
      <c r="G639" s="133"/>
      <c r="H639" s="59"/>
      <c r="I639" s="29"/>
      <c r="J639" s="167"/>
      <c r="K639" s="167"/>
      <c r="L639" s="168"/>
      <c r="M639" s="141"/>
      <c r="N639" s="119"/>
      <c r="O639" s="69"/>
      <c r="P639" s="69"/>
      <c r="Q639" s="145"/>
      <c r="R639" s="24"/>
      <c r="S639" s="29"/>
      <c r="T639" s="61" t="str">
        <f t="shared" si="268"/>
        <v>Compléter la colonne M</v>
      </c>
      <c r="U639" s="62"/>
      <c r="V639" s="103" t="str">
        <f t="shared" si="252"/>
        <v>Compléter la colonne précédente</v>
      </c>
      <c r="W639" s="192" t="str">
        <f t="shared" si="253"/>
        <v>Date signature contrat absente ou non conforme</v>
      </c>
      <c r="X639" s="24"/>
      <c r="Y639" s="29"/>
      <c r="Z639" s="61" t="str">
        <f t="shared" si="269"/>
        <v>Compléter la colonne M</v>
      </c>
      <c r="AA639" s="62"/>
      <c r="AB639" s="29"/>
      <c r="AC639" s="205" t="str">
        <f>IF($M639="","Compléter la colonne M",IF(AA639="","Compléter la part variable",IF($M639=Données!$I$3,AA639,IF(AND($M639=Données!$I$2,AB639=""),"Compléter la colonne précédente",IF(AA639-AB639&lt;=0,0,IF(AB639&gt;=144.44,AA639-144.44,AA639-AB639))))))</f>
        <v>Compléter la colonne M</v>
      </c>
      <c r="AD639" s="197" t="str">
        <f>IF(AA639="","Compléter la part variable",IF(AND($M639=Données!$I$2,AB639=""),"Compléter mont. unit. versé pour le BTE",IF(AC639-$C$6&lt;0,0,AC639-$C$6)))</f>
        <v>Compléter la part variable</v>
      </c>
      <c r="AE639" s="192" t="str">
        <f t="shared" si="257"/>
        <v>Date signature contrat absente ou non conforme</v>
      </c>
      <c r="AF639" s="24"/>
      <c r="AG639" s="29"/>
      <c r="AH639" s="61" t="str">
        <f t="shared" si="270"/>
        <v>Compléter la colonne M</v>
      </c>
      <c r="AI639" s="62"/>
      <c r="AJ639" s="29"/>
      <c r="AK639" s="205" t="str">
        <f>IF($M639="","Compléter la colonne M",IF(AI639="","Compléter la part variable",IF($M639=Données!$I$3,AI639,IF(AND($M639=Données!$I$2,AJ639=""),"Compléter la colonne précédente",IF(AI639-AJ639&lt;=0,0,IF(AJ639&gt;=144.44,AI639-144.44,AI639-AJ639))))))</f>
        <v>Compléter la colonne M</v>
      </c>
      <c r="AL639" s="197" t="str">
        <f>IF(AI639="","Compléter la part variable",IF(AND($M639=Données!$I$2,AJ639=""),"Compléter mont. unit. versé pour le BTE",IF(AK639-$C$6&lt;0,0,AK639-$C$6)))</f>
        <v>Compléter la part variable</v>
      </c>
      <c r="AM639" s="192" t="str">
        <f t="shared" si="258"/>
        <v>Date signature contrat absente ou non conforme</v>
      </c>
      <c r="AN639" s="24"/>
      <c r="AO639" s="29"/>
      <c r="AP639" s="61" t="str">
        <f t="shared" si="271"/>
        <v>Compléter la colonne M</v>
      </c>
      <c r="AQ639" s="62"/>
      <c r="AR639" s="29"/>
      <c r="AS639" s="205" t="str">
        <f>IF($M639="","Compléter la colonne M",IF(AQ639="","Compléter la part variable",IF($M639=Données!$I$3,AQ639,IF(AND($M639=Données!$I$2,AR639=""),"Compléter la colonne précédente",IF(AQ639-AR639&lt;=0,0,IF(AR639&gt;=144.44,AQ639-144.44,AQ639-AR639))))))</f>
        <v>Compléter la colonne M</v>
      </c>
      <c r="AT639" s="197" t="str">
        <f>IF(AQ639="","Compléter la part variable",IF(AND($M639=Données!$I$2,AR639=""),"Compléter mont. unit. versé pour le BTE",IF(AS639-$C$6&lt;0,0,AS639-$C$6)))</f>
        <v>Compléter la part variable</v>
      </c>
      <c r="AU639" s="192" t="str">
        <f t="shared" si="259"/>
        <v>Date signature contrat absente ou non conforme</v>
      </c>
      <c r="AV639" s="24"/>
      <c r="AW639" s="29"/>
      <c r="AX639" s="61" t="str">
        <f t="shared" si="272"/>
        <v>Compléter la colonne M</v>
      </c>
      <c r="AY639" s="62"/>
      <c r="AZ639" s="29"/>
      <c r="BA639" s="205" t="str">
        <f>IF($M639="","Compléter la colonne M",IF(AY639="","Compléter la part variable",IF($M639=Données!$I$3,AY639,IF(AND($M639=Données!$I$2,AZ639=""),"Compléter la colonne précédente",IF(AY639-AZ639&lt;=0,0,IF(AZ639&gt;=144.44,AY639-144.44,AY639-AZ639))))))</f>
        <v>Compléter la colonne M</v>
      </c>
      <c r="BB639" s="197" t="str">
        <f>IF(AY639="","Compléter la part variable",IF(AND($M639=Données!$I$2,AZ639=""),"Compléter mont. unit. versé pour le BTE",IF(BA639-$C$6&lt;0,0,BA639-$C$6)))</f>
        <v>Compléter la part variable</v>
      </c>
      <c r="BC639" s="192" t="str">
        <f t="shared" si="260"/>
        <v>Date signature contrat absente ou non conforme</v>
      </c>
      <c r="BD639" s="24"/>
      <c r="BE639" s="29"/>
      <c r="BF639" s="61" t="str">
        <f t="shared" si="273"/>
        <v>Compléter la colonne M</v>
      </c>
      <c r="BG639" s="62"/>
      <c r="BH639" s="29"/>
      <c r="BI639" s="205" t="str">
        <f>IF($M639="","Compléter la colonne M",IF(BG639="","Compléter la part variable",IF($M639=Données!$I$3,BG639,IF(AND($M639=Données!$I$2,BH639=""),"Compléter la colonne précédente",IF(BG639-BH639&lt;=0,0,IF(BH639&gt;=144.44,BG639-144.44,BG639-BH639))))))</f>
        <v>Compléter la colonne M</v>
      </c>
      <c r="BJ639" s="197" t="str">
        <f>IF(BG639="","Compléter la part variable",IF(AND($M639=Données!$I$2,BH639=""),"Compléter mont. unit. versé pour le BTE",IF(BI639-$C$6&lt;0,0,BI639-$C$6)))</f>
        <v>Compléter la part variable</v>
      </c>
      <c r="BK639" s="192" t="str">
        <f t="shared" si="261"/>
        <v>Date signature contrat absente ou non conforme</v>
      </c>
      <c r="BL639" s="24"/>
      <c r="BM639" s="29"/>
      <c r="BN639" s="61" t="str">
        <f t="shared" si="274"/>
        <v>Compléter la colonne M</v>
      </c>
      <c r="BO639" s="62"/>
      <c r="BP639" s="29"/>
      <c r="BQ639" s="205" t="str">
        <f>IF($M639="","Compléter la colonne M",IF(BO639="","Compléter la part variable",IF($M639=Données!$I$3,BO639,IF(AND($M639=Données!$I$2,BP639=""),"Compléter la colonne précédente",IF(BO639-BP639&lt;=0,0,IF(BP639&gt;=144.44,BO639-144.44,BO639-BP639))))))</f>
        <v>Compléter la colonne M</v>
      </c>
      <c r="BR639" s="197" t="str">
        <f>IF(BO639="","Compléter la part variable",IF(AND($M639=Données!$I$2,BP639=""),"Compléter mont. unit. versé pour le BTE",IF(BQ639-$C$6&lt;0,0,BQ639-$C$6)))</f>
        <v>Compléter la part variable</v>
      </c>
      <c r="BS639" s="192" t="str">
        <f t="shared" si="262"/>
        <v>Date signature contrat absente ou non conforme</v>
      </c>
      <c r="BT639" s="24"/>
      <c r="BU639" s="29"/>
      <c r="BV639" s="61" t="str">
        <f t="shared" si="275"/>
        <v>Compléter la colonne M</v>
      </c>
      <c r="BW639" s="62"/>
      <c r="BX639" s="29"/>
      <c r="BY639" s="205" t="str">
        <f>IF($M639="","Compléter la colonne M",IF(BW639="","Compléter la part variable",IF($M639=Données!$I$3,BW639,IF(AND($M639=Données!$I$2,BX639=""),"Compléter la colonne précédente",IF(BW639-BX639&lt;=0,0,IF(BX639&gt;=144.44,BW639-144.44,BW639-BX639))))))</f>
        <v>Compléter la colonne M</v>
      </c>
      <c r="BZ639" s="197" t="str">
        <f>IF(BW639="","Compléter la part variable",IF(AND($M639=Données!$I$2,BX639=""),"Compléter mont. unit. versé pour le BTE",IF(BY639-$C$6&lt;0,0,BY639-$C$6)))</f>
        <v>Compléter la part variable</v>
      </c>
      <c r="CA639" s="192" t="str">
        <f t="shared" si="263"/>
        <v>Date signature contrat absente ou non conforme</v>
      </c>
      <c r="CB639" s="24"/>
      <c r="CC639" s="29"/>
      <c r="CD639" s="61" t="str">
        <f t="shared" si="276"/>
        <v>Compléter la colonne M</v>
      </c>
      <c r="CE639" s="62"/>
      <c r="CF639" s="29"/>
      <c r="CG639" s="205" t="str">
        <f>IF($M639="","Compléter la colonne M",IF(CE639="","Compléter la part variable",IF($M639=Données!$I$3,CE639,IF(AND($M639=Données!$I$2,CF639=""),"Compléter la colonne précédente",IF(CE639-CF639&lt;=0,0,IF(CF639&gt;=144.44,CE639-144.44,CE639-CF639))))))</f>
        <v>Compléter la colonne M</v>
      </c>
      <c r="CH639" s="197" t="str">
        <f>IF(CE639="","Compléter la part variable",IF(AND($M639=Données!$I$2,CF639=""),"Compléter mont. unit. versé pour le BTE",IF(CG639-$C$6&lt;0,0,CG639-$C$6)))</f>
        <v>Compléter la part variable</v>
      </c>
      <c r="CI639" s="192" t="str">
        <f t="shared" si="264"/>
        <v>Date signature contrat absente ou non conforme</v>
      </c>
      <c r="CJ639" s="24"/>
      <c r="CK639" s="29"/>
      <c r="CL639" s="61" t="str">
        <f t="shared" si="277"/>
        <v>Compléter la colonne M</v>
      </c>
      <c r="CM639" s="62"/>
      <c r="CN639" s="29"/>
      <c r="CO639" s="205" t="str">
        <f>IF($M639="","Compléter la colonne M",IF(CM639="","Compléter la part variable",IF($M639=Données!$I$3,CM639,IF(AND($M639=Données!$I$2,CN639=""),"Compléter la colonne précédente",IF(CM639-CN639&lt;=0,0,IF(CN639&gt;=144.44,CM639-144.44,CM639-CN639))))))</f>
        <v>Compléter la colonne M</v>
      </c>
      <c r="CP639" s="197" t="str">
        <f>IF(CM639="","Compléter la part variable",IF(AND($M639=Données!$I$2,CN639=""),"Compléter mont. unit. versé pour le BTE",IF(CO639-$C$6&lt;0,0,CO639-$C$6)))</f>
        <v>Compléter la part variable</v>
      </c>
      <c r="CQ639" s="192" t="str">
        <f t="shared" si="265"/>
        <v>Date signature contrat absente ou non conforme</v>
      </c>
      <c r="CR639" s="24"/>
      <c r="CS639" s="29"/>
      <c r="CT639" s="61" t="str">
        <f t="shared" si="278"/>
        <v>Compléter la colonne M</v>
      </c>
      <c r="CU639" s="62"/>
      <c r="CV639" s="29"/>
      <c r="CW639" s="205" t="str">
        <f>IF($M639="","Compléter la colonne M",IF(CU639="","Compléter la part variable",IF($M639=Données!$I$3,CU639,IF(AND($M639=Données!$I$2,CV639=""),"Compléter la colonne précédente",IF(CU639-CV639&lt;=0,0,IF(CV639&gt;=144.44,CU639-144.44,CU639-CV639))))))</f>
        <v>Compléter la colonne M</v>
      </c>
      <c r="CX639" s="197" t="str">
        <f>IF(CU639="","Compléter la part variable",IF(AND($M639=Données!$I$2,CV639=""),"Compléter mont. unit. versé pour le BTE",IF(CW639-$C$6&lt;0,0,CW639-$C$6)))</f>
        <v>Compléter la part variable</v>
      </c>
      <c r="CY639" s="192" t="str">
        <f t="shared" si="266"/>
        <v>Date signature contrat absente ou non conforme</v>
      </c>
      <c r="CZ639" s="24"/>
      <c r="DA639" s="29"/>
      <c r="DB639" s="61" t="str">
        <f t="shared" si="279"/>
        <v>Compléter la colonne M</v>
      </c>
      <c r="DC639" s="62"/>
      <c r="DD639" s="29"/>
      <c r="DE639" s="205" t="str">
        <f>IF($M639="","Compléter la colonne M",IF(DC639="","Compléter la part variable",IF($M639=Données!$I$3,DC639,IF(AND($M639=Données!$I$2,DD639=""),"Compléter la colonne précédente",IF(DC639-DD639&lt;=0,0,IF(DD639&gt;=144.44,DC639-144.44,DC639-DD639))))))</f>
        <v>Compléter la colonne M</v>
      </c>
      <c r="DF639" s="197" t="str">
        <f>IF(DC639="","Compléter la part variable",IF(AND($M639=Données!$I$2,DD639=""),"Compléter mont. unit. versé pour le BTE",IF(DE639-$C$6&lt;0,0,DE639-$C$6)))</f>
        <v>Compléter la part variable</v>
      </c>
      <c r="DG639" s="192" t="str">
        <f t="shared" si="267"/>
        <v>Date signature contrat absente ou non conforme</v>
      </c>
      <c r="DH639" s="106" t="str">
        <f t="shared" si="254"/>
        <v>Remplir les colonnes M,N, Q et P</v>
      </c>
      <c r="DI639" s="153" t="str">
        <f t="shared" si="255"/>
        <v>Remplir les colonnes M, N, Q et P</v>
      </c>
      <c r="DJ639" s="28" t="str">
        <f t="shared" si="256"/>
        <v>Remplir les colonnes M, N, Q et P</v>
      </c>
      <c r="DK639"/>
      <c r="DL639"/>
    </row>
    <row r="640" spans="1:116" x14ac:dyDescent="0.3">
      <c r="A640" s="132"/>
      <c r="B640" s="165"/>
      <c r="C640" s="43"/>
      <c r="D640" s="43"/>
      <c r="E640" s="43"/>
      <c r="F640" s="43"/>
      <c r="G640" s="133"/>
      <c r="H640" s="59"/>
      <c r="I640" s="29"/>
      <c r="J640" s="167"/>
      <c r="K640" s="167"/>
      <c r="L640" s="168"/>
      <c r="M640" s="141"/>
      <c r="N640" s="119"/>
      <c r="O640" s="69"/>
      <c r="P640" s="69"/>
      <c r="Q640" s="145"/>
      <c r="R640" s="24"/>
      <c r="S640" s="29"/>
      <c r="T640" s="61" t="str">
        <f t="shared" si="268"/>
        <v>Compléter la colonne M</v>
      </c>
      <c r="U640" s="62"/>
      <c r="V640" s="103" t="str">
        <f t="shared" si="252"/>
        <v>Compléter la colonne précédente</v>
      </c>
      <c r="W640" s="192" t="str">
        <f t="shared" si="253"/>
        <v>Date signature contrat absente ou non conforme</v>
      </c>
      <c r="X640" s="24"/>
      <c r="Y640" s="29"/>
      <c r="Z640" s="61" t="str">
        <f t="shared" si="269"/>
        <v>Compléter la colonne M</v>
      </c>
      <c r="AA640" s="62"/>
      <c r="AB640" s="29"/>
      <c r="AC640" s="205" t="str">
        <f>IF($M640="","Compléter la colonne M",IF(AA640="","Compléter la part variable",IF($M640=Données!$I$3,AA640,IF(AND($M640=Données!$I$2,AB640=""),"Compléter la colonne précédente",IF(AA640-AB640&lt;=0,0,IF(AB640&gt;=144.44,AA640-144.44,AA640-AB640))))))</f>
        <v>Compléter la colonne M</v>
      </c>
      <c r="AD640" s="197" t="str">
        <f>IF(AA640="","Compléter la part variable",IF(AND($M640=Données!$I$2,AB640=""),"Compléter mont. unit. versé pour le BTE",IF(AC640-$C$6&lt;0,0,AC640-$C$6)))</f>
        <v>Compléter la part variable</v>
      </c>
      <c r="AE640" s="192" t="str">
        <f t="shared" si="257"/>
        <v>Date signature contrat absente ou non conforme</v>
      </c>
      <c r="AF640" s="24"/>
      <c r="AG640" s="29"/>
      <c r="AH640" s="61" t="str">
        <f t="shared" si="270"/>
        <v>Compléter la colonne M</v>
      </c>
      <c r="AI640" s="62"/>
      <c r="AJ640" s="29"/>
      <c r="AK640" s="205" t="str">
        <f>IF($M640="","Compléter la colonne M",IF(AI640="","Compléter la part variable",IF($M640=Données!$I$3,AI640,IF(AND($M640=Données!$I$2,AJ640=""),"Compléter la colonne précédente",IF(AI640-AJ640&lt;=0,0,IF(AJ640&gt;=144.44,AI640-144.44,AI640-AJ640))))))</f>
        <v>Compléter la colonne M</v>
      </c>
      <c r="AL640" s="197" t="str">
        <f>IF(AI640="","Compléter la part variable",IF(AND($M640=Données!$I$2,AJ640=""),"Compléter mont. unit. versé pour le BTE",IF(AK640-$C$6&lt;0,0,AK640-$C$6)))</f>
        <v>Compléter la part variable</v>
      </c>
      <c r="AM640" s="192" t="str">
        <f t="shared" si="258"/>
        <v>Date signature contrat absente ou non conforme</v>
      </c>
      <c r="AN640" s="24"/>
      <c r="AO640" s="29"/>
      <c r="AP640" s="61" t="str">
        <f t="shared" si="271"/>
        <v>Compléter la colonne M</v>
      </c>
      <c r="AQ640" s="62"/>
      <c r="AR640" s="29"/>
      <c r="AS640" s="205" t="str">
        <f>IF($M640="","Compléter la colonne M",IF(AQ640="","Compléter la part variable",IF($M640=Données!$I$3,AQ640,IF(AND($M640=Données!$I$2,AR640=""),"Compléter la colonne précédente",IF(AQ640-AR640&lt;=0,0,IF(AR640&gt;=144.44,AQ640-144.44,AQ640-AR640))))))</f>
        <v>Compléter la colonne M</v>
      </c>
      <c r="AT640" s="197" t="str">
        <f>IF(AQ640="","Compléter la part variable",IF(AND($M640=Données!$I$2,AR640=""),"Compléter mont. unit. versé pour le BTE",IF(AS640-$C$6&lt;0,0,AS640-$C$6)))</f>
        <v>Compléter la part variable</v>
      </c>
      <c r="AU640" s="192" t="str">
        <f t="shared" si="259"/>
        <v>Date signature contrat absente ou non conforme</v>
      </c>
      <c r="AV640" s="24"/>
      <c r="AW640" s="29"/>
      <c r="AX640" s="61" t="str">
        <f t="shared" si="272"/>
        <v>Compléter la colonne M</v>
      </c>
      <c r="AY640" s="62"/>
      <c r="AZ640" s="29"/>
      <c r="BA640" s="205" t="str">
        <f>IF($M640="","Compléter la colonne M",IF(AY640="","Compléter la part variable",IF($M640=Données!$I$3,AY640,IF(AND($M640=Données!$I$2,AZ640=""),"Compléter la colonne précédente",IF(AY640-AZ640&lt;=0,0,IF(AZ640&gt;=144.44,AY640-144.44,AY640-AZ640))))))</f>
        <v>Compléter la colonne M</v>
      </c>
      <c r="BB640" s="197" t="str">
        <f>IF(AY640="","Compléter la part variable",IF(AND($M640=Données!$I$2,AZ640=""),"Compléter mont. unit. versé pour le BTE",IF(BA640-$C$6&lt;0,0,BA640-$C$6)))</f>
        <v>Compléter la part variable</v>
      </c>
      <c r="BC640" s="192" t="str">
        <f t="shared" si="260"/>
        <v>Date signature contrat absente ou non conforme</v>
      </c>
      <c r="BD640" s="24"/>
      <c r="BE640" s="29"/>
      <c r="BF640" s="61" t="str">
        <f t="shared" si="273"/>
        <v>Compléter la colonne M</v>
      </c>
      <c r="BG640" s="62"/>
      <c r="BH640" s="29"/>
      <c r="BI640" s="205" t="str">
        <f>IF($M640="","Compléter la colonne M",IF(BG640="","Compléter la part variable",IF($M640=Données!$I$3,BG640,IF(AND($M640=Données!$I$2,BH640=""),"Compléter la colonne précédente",IF(BG640-BH640&lt;=0,0,IF(BH640&gt;=144.44,BG640-144.44,BG640-BH640))))))</f>
        <v>Compléter la colonne M</v>
      </c>
      <c r="BJ640" s="197" t="str">
        <f>IF(BG640="","Compléter la part variable",IF(AND($M640=Données!$I$2,BH640=""),"Compléter mont. unit. versé pour le BTE",IF(BI640-$C$6&lt;0,0,BI640-$C$6)))</f>
        <v>Compléter la part variable</v>
      </c>
      <c r="BK640" s="192" t="str">
        <f t="shared" si="261"/>
        <v>Date signature contrat absente ou non conforme</v>
      </c>
      <c r="BL640" s="24"/>
      <c r="BM640" s="29"/>
      <c r="BN640" s="61" t="str">
        <f t="shared" si="274"/>
        <v>Compléter la colonne M</v>
      </c>
      <c r="BO640" s="62"/>
      <c r="BP640" s="29"/>
      <c r="BQ640" s="205" t="str">
        <f>IF($M640="","Compléter la colonne M",IF(BO640="","Compléter la part variable",IF($M640=Données!$I$3,BO640,IF(AND($M640=Données!$I$2,BP640=""),"Compléter la colonne précédente",IF(BO640-BP640&lt;=0,0,IF(BP640&gt;=144.44,BO640-144.44,BO640-BP640))))))</f>
        <v>Compléter la colonne M</v>
      </c>
      <c r="BR640" s="197" t="str">
        <f>IF(BO640="","Compléter la part variable",IF(AND($M640=Données!$I$2,BP640=""),"Compléter mont. unit. versé pour le BTE",IF(BQ640-$C$6&lt;0,0,BQ640-$C$6)))</f>
        <v>Compléter la part variable</v>
      </c>
      <c r="BS640" s="192" t="str">
        <f t="shared" si="262"/>
        <v>Date signature contrat absente ou non conforme</v>
      </c>
      <c r="BT640" s="24"/>
      <c r="BU640" s="29"/>
      <c r="BV640" s="61" t="str">
        <f t="shared" si="275"/>
        <v>Compléter la colonne M</v>
      </c>
      <c r="BW640" s="62"/>
      <c r="BX640" s="29"/>
      <c r="BY640" s="205" t="str">
        <f>IF($M640="","Compléter la colonne M",IF(BW640="","Compléter la part variable",IF($M640=Données!$I$3,BW640,IF(AND($M640=Données!$I$2,BX640=""),"Compléter la colonne précédente",IF(BW640-BX640&lt;=0,0,IF(BX640&gt;=144.44,BW640-144.44,BW640-BX640))))))</f>
        <v>Compléter la colonne M</v>
      </c>
      <c r="BZ640" s="197" t="str">
        <f>IF(BW640="","Compléter la part variable",IF(AND($M640=Données!$I$2,BX640=""),"Compléter mont. unit. versé pour le BTE",IF(BY640-$C$6&lt;0,0,BY640-$C$6)))</f>
        <v>Compléter la part variable</v>
      </c>
      <c r="CA640" s="192" t="str">
        <f t="shared" si="263"/>
        <v>Date signature contrat absente ou non conforme</v>
      </c>
      <c r="CB640" s="24"/>
      <c r="CC640" s="29"/>
      <c r="CD640" s="61" t="str">
        <f t="shared" si="276"/>
        <v>Compléter la colonne M</v>
      </c>
      <c r="CE640" s="62"/>
      <c r="CF640" s="29"/>
      <c r="CG640" s="205" t="str">
        <f>IF($M640="","Compléter la colonne M",IF(CE640="","Compléter la part variable",IF($M640=Données!$I$3,CE640,IF(AND($M640=Données!$I$2,CF640=""),"Compléter la colonne précédente",IF(CE640-CF640&lt;=0,0,IF(CF640&gt;=144.44,CE640-144.44,CE640-CF640))))))</f>
        <v>Compléter la colonne M</v>
      </c>
      <c r="CH640" s="197" t="str">
        <f>IF(CE640="","Compléter la part variable",IF(AND($M640=Données!$I$2,CF640=""),"Compléter mont. unit. versé pour le BTE",IF(CG640-$C$6&lt;0,0,CG640-$C$6)))</f>
        <v>Compléter la part variable</v>
      </c>
      <c r="CI640" s="192" t="str">
        <f t="shared" si="264"/>
        <v>Date signature contrat absente ou non conforme</v>
      </c>
      <c r="CJ640" s="24"/>
      <c r="CK640" s="29"/>
      <c r="CL640" s="61" t="str">
        <f t="shared" si="277"/>
        <v>Compléter la colonne M</v>
      </c>
      <c r="CM640" s="62"/>
      <c r="CN640" s="29"/>
      <c r="CO640" s="205" t="str">
        <f>IF($M640="","Compléter la colonne M",IF(CM640="","Compléter la part variable",IF($M640=Données!$I$3,CM640,IF(AND($M640=Données!$I$2,CN640=""),"Compléter la colonne précédente",IF(CM640-CN640&lt;=0,0,IF(CN640&gt;=144.44,CM640-144.44,CM640-CN640))))))</f>
        <v>Compléter la colonne M</v>
      </c>
      <c r="CP640" s="197" t="str">
        <f>IF(CM640="","Compléter la part variable",IF(AND($M640=Données!$I$2,CN640=""),"Compléter mont. unit. versé pour le BTE",IF(CO640-$C$6&lt;0,0,CO640-$C$6)))</f>
        <v>Compléter la part variable</v>
      </c>
      <c r="CQ640" s="192" t="str">
        <f t="shared" si="265"/>
        <v>Date signature contrat absente ou non conforme</v>
      </c>
      <c r="CR640" s="24"/>
      <c r="CS640" s="29"/>
      <c r="CT640" s="61" t="str">
        <f t="shared" si="278"/>
        <v>Compléter la colonne M</v>
      </c>
      <c r="CU640" s="62"/>
      <c r="CV640" s="29"/>
      <c r="CW640" s="205" t="str">
        <f>IF($M640="","Compléter la colonne M",IF(CU640="","Compléter la part variable",IF($M640=Données!$I$3,CU640,IF(AND($M640=Données!$I$2,CV640=""),"Compléter la colonne précédente",IF(CU640-CV640&lt;=0,0,IF(CV640&gt;=144.44,CU640-144.44,CU640-CV640))))))</f>
        <v>Compléter la colonne M</v>
      </c>
      <c r="CX640" s="197" t="str">
        <f>IF(CU640="","Compléter la part variable",IF(AND($M640=Données!$I$2,CV640=""),"Compléter mont. unit. versé pour le BTE",IF(CW640-$C$6&lt;0,0,CW640-$C$6)))</f>
        <v>Compléter la part variable</v>
      </c>
      <c r="CY640" s="192" t="str">
        <f t="shared" si="266"/>
        <v>Date signature contrat absente ou non conforme</v>
      </c>
      <c r="CZ640" s="24"/>
      <c r="DA640" s="29"/>
      <c r="DB640" s="61" t="str">
        <f t="shared" si="279"/>
        <v>Compléter la colonne M</v>
      </c>
      <c r="DC640" s="62"/>
      <c r="DD640" s="29"/>
      <c r="DE640" s="205" t="str">
        <f>IF($M640="","Compléter la colonne M",IF(DC640="","Compléter la part variable",IF($M640=Données!$I$3,DC640,IF(AND($M640=Données!$I$2,DD640=""),"Compléter la colonne précédente",IF(DC640-DD640&lt;=0,0,IF(DD640&gt;=144.44,DC640-144.44,DC640-DD640))))))</f>
        <v>Compléter la colonne M</v>
      </c>
      <c r="DF640" s="197" t="str">
        <f>IF(DC640="","Compléter la part variable",IF(AND($M640=Données!$I$2,DD640=""),"Compléter mont. unit. versé pour le BTE",IF(DE640-$C$6&lt;0,0,DE640-$C$6)))</f>
        <v>Compléter la part variable</v>
      </c>
      <c r="DG640" s="192" t="str">
        <f t="shared" si="267"/>
        <v>Date signature contrat absente ou non conforme</v>
      </c>
      <c r="DH640" s="106" t="str">
        <f t="shared" si="254"/>
        <v>Remplir les colonnes M,N, Q et P</v>
      </c>
      <c r="DI640" s="153" t="str">
        <f t="shared" si="255"/>
        <v>Remplir les colonnes M, N, Q et P</v>
      </c>
      <c r="DJ640" s="28" t="str">
        <f t="shared" si="256"/>
        <v>Remplir les colonnes M, N, Q et P</v>
      </c>
      <c r="DK640"/>
      <c r="DL640"/>
    </row>
    <row r="641" spans="1:116" x14ac:dyDescent="0.3">
      <c r="A641" s="132"/>
      <c r="B641" s="165"/>
      <c r="C641" s="43"/>
      <c r="D641" s="43"/>
      <c r="E641" s="43"/>
      <c r="F641" s="43"/>
      <c r="G641" s="133"/>
      <c r="H641" s="59"/>
      <c r="I641" s="29"/>
      <c r="J641" s="167"/>
      <c r="K641" s="167"/>
      <c r="L641" s="168"/>
      <c r="M641" s="141"/>
      <c r="N641" s="119"/>
      <c r="O641" s="69"/>
      <c r="P641" s="69"/>
      <c r="Q641" s="145"/>
      <c r="R641" s="24"/>
      <c r="S641" s="29"/>
      <c r="T641" s="61" t="str">
        <f t="shared" si="268"/>
        <v>Compléter la colonne M</v>
      </c>
      <c r="U641" s="62"/>
      <c r="V641" s="103" t="str">
        <f t="shared" si="252"/>
        <v>Compléter la colonne précédente</v>
      </c>
      <c r="W641" s="192" t="str">
        <f t="shared" si="253"/>
        <v>Date signature contrat absente ou non conforme</v>
      </c>
      <c r="X641" s="24"/>
      <c r="Y641" s="29"/>
      <c r="Z641" s="61" t="str">
        <f t="shared" si="269"/>
        <v>Compléter la colonne M</v>
      </c>
      <c r="AA641" s="62"/>
      <c r="AB641" s="29"/>
      <c r="AC641" s="205" t="str">
        <f>IF($M641="","Compléter la colonne M",IF(AA641="","Compléter la part variable",IF($M641=Données!$I$3,AA641,IF(AND($M641=Données!$I$2,AB641=""),"Compléter la colonne précédente",IF(AA641-AB641&lt;=0,0,IF(AB641&gt;=144.44,AA641-144.44,AA641-AB641))))))</f>
        <v>Compléter la colonne M</v>
      </c>
      <c r="AD641" s="197" t="str">
        <f>IF(AA641="","Compléter la part variable",IF(AND($M641=Données!$I$2,AB641=""),"Compléter mont. unit. versé pour le BTE",IF(AC641-$C$6&lt;0,0,AC641-$C$6)))</f>
        <v>Compléter la part variable</v>
      </c>
      <c r="AE641" s="192" t="str">
        <f t="shared" si="257"/>
        <v>Date signature contrat absente ou non conforme</v>
      </c>
      <c r="AF641" s="24"/>
      <c r="AG641" s="29"/>
      <c r="AH641" s="61" t="str">
        <f t="shared" si="270"/>
        <v>Compléter la colonne M</v>
      </c>
      <c r="AI641" s="62"/>
      <c r="AJ641" s="29"/>
      <c r="AK641" s="205" t="str">
        <f>IF($M641="","Compléter la colonne M",IF(AI641="","Compléter la part variable",IF($M641=Données!$I$3,AI641,IF(AND($M641=Données!$I$2,AJ641=""),"Compléter la colonne précédente",IF(AI641-AJ641&lt;=0,0,IF(AJ641&gt;=144.44,AI641-144.44,AI641-AJ641))))))</f>
        <v>Compléter la colonne M</v>
      </c>
      <c r="AL641" s="197" t="str">
        <f>IF(AI641="","Compléter la part variable",IF(AND($M641=Données!$I$2,AJ641=""),"Compléter mont. unit. versé pour le BTE",IF(AK641-$C$6&lt;0,0,AK641-$C$6)))</f>
        <v>Compléter la part variable</v>
      </c>
      <c r="AM641" s="192" t="str">
        <f t="shared" si="258"/>
        <v>Date signature contrat absente ou non conforme</v>
      </c>
      <c r="AN641" s="24"/>
      <c r="AO641" s="29"/>
      <c r="AP641" s="61" t="str">
        <f t="shared" si="271"/>
        <v>Compléter la colonne M</v>
      </c>
      <c r="AQ641" s="62"/>
      <c r="AR641" s="29"/>
      <c r="AS641" s="205" t="str">
        <f>IF($M641="","Compléter la colonne M",IF(AQ641="","Compléter la part variable",IF($M641=Données!$I$3,AQ641,IF(AND($M641=Données!$I$2,AR641=""),"Compléter la colonne précédente",IF(AQ641-AR641&lt;=0,0,IF(AR641&gt;=144.44,AQ641-144.44,AQ641-AR641))))))</f>
        <v>Compléter la colonne M</v>
      </c>
      <c r="AT641" s="197" t="str">
        <f>IF(AQ641="","Compléter la part variable",IF(AND($M641=Données!$I$2,AR641=""),"Compléter mont. unit. versé pour le BTE",IF(AS641-$C$6&lt;0,0,AS641-$C$6)))</f>
        <v>Compléter la part variable</v>
      </c>
      <c r="AU641" s="192" t="str">
        <f t="shared" si="259"/>
        <v>Date signature contrat absente ou non conforme</v>
      </c>
      <c r="AV641" s="24"/>
      <c r="AW641" s="29"/>
      <c r="AX641" s="61" t="str">
        <f t="shared" si="272"/>
        <v>Compléter la colonne M</v>
      </c>
      <c r="AY641" s="62"/>
      <c r="AZ641" s="29"/>
      <c r="BA641" s="205" t="str">
        <f>IF($M641="","Compléter la colonne M",IF(AY641="","Compléter la part variable",IF($M641=Données!$I$3,AY641,IF(AND($M641=Données!$I$2,AZ641=""),"Compléter la colonne précédente",IF(AY641-AZ641&lt;=0,0,IF(AZ641&gt;=144.44,AY641-144.44,AY641-AZ641))))))</f>
        <v>Compléter la colonne M</v>
      </c>
      <c r="BB641" s="197" t="str">
        <f>IF(AY641="","Compléter la part variable",IF(AND($M641=Données!$I$2,AZ641=""),"Compléter mont. unit. versé pour le BTE",IF(BA641-$C$6&lt;0,0,BA641-$C$6)))</f>
        <v>Compléter la part variable</v>
      </c>
      <c r="BC641" s="192" t="str">
        <f t="shared" si="260"/>
        <v>Date signature contrat absente ou non conforme</v>
      </c>
      <c r="BD641" s="24"/>
      <c r="BE641" s="29"/>
      <c r="BF641" s="61" t="str">
        <f t="shared" si="273"/>
        <v>Compléter la colonne M</v>
      </c>
      <c r="BG641" s="62"/>
      <c r="BH641" s="29"/>
      <c r="BI641" s="205" t="str">
        <f>IF($M641="","Compléter la colonne M",IF(BG641="","Compléter la part variable",IF($M641=Données!$I$3,BG641,IF(AND($M641=Données!$I$2,BH641=""),"Compléter la colonne précédente",IF(BG641-BH641&lt;=0,0,IF(BH641&gt;=144.44,BG641-144.44,BG641-BH641))))))</f>
        <v>Compléter la colonne M</v>
      </c>
      <c r="BJ641" s="197" t="str">
        <f>IF(BG641="","Compléter la part variable",IF(AND($M641=Données!$I$2,BH641=""),"Compléter mont. unit. versé pour le BTE",IF(BI641-$C$6&lt;0,0,BI641-$C$6)))</f>
        <v>Compléter la part variable</v>
      </c>
      <c r="BK641" s="192" t="str">
        <f t="shared" si="261"/>
        <v>Date signature contrat absente ou non conforme</v>
      </c>
      <c r="BL641" s="24"/>
      <c r="BM641" s="29"/>
      <c r="BN641" s="61" t="str">
        <f t="shared" si="274"/>
        <v>Compléter la colonne M</v>
      </c>
      <c r="BO641" s="62"/>
      <c r="BP641" s="29"/>
      <c r="BQ641" s="205" t="str">
        <f>IF($M641="","Compléter la colonne M",IF(BO641="","Compléter la part variable",IF($M641=Données!$I$3,BO641,IF(AND($M641=Données!$I$2,BP641=""),"Compléter la colonne précédente",IF(BO641-BP641&lt;=0,0,IF(BP641&gt;=144.44,BO641-144.44,BO641-BP641))))))</f>
        <v>Compléter la colonne M</v>
      </c>
      <c r="BR641" s="197" t="str">
        <f>IF(BO641="","Compléter la part variable",IF(AND($M641=Données!$I$2,BP641=""),"Compléter mont. unit. versé pour le BTE",IF(BQ641-$C$6&lt;0,0,BQ641-$C$6)))</f>
        <v>Compléter la part variable</v>
      </c>
      <c r="BS641" s="192" t="str">
        <f t="shared" si="262"/>
        <v>Date signature contrat absente ou non conforme</v>
      </c>
      <c r="BT641" s="24"/>
      <c r="BU641" s="29"/>
      <c r="BV641" s="61" t="str">
        <f t="shared" si="275"/>
        <v>Compléter la colonne M</v>
      </c>
      <c r="BW641" s="62"/>
      <c r="BX641" s="29"/>
      <c r="BY641" s="205" t="str">
        <f>IF($M641="","Compléter la colonne M",IF(BW641="","Compléter la part variable",IF($M641=Données!$I$3,BW641,IF(AND($M641=Données!$I$2,BX641=""),"Compléter la colonne précédente",IF(BW641-BX641&lt;=0,0,IF(BX641&gt;=144.44,BW641-144.44,BW641-BX641))))))</f>
        <v>Compléter la colonne M</v>
      </c>
      <c r="BZ641" s="197" t="str">
        <f>IF(BW641="","Compléter la part variable",IF(AND($M641=Données!$I$2,BX641=""),"Compléter mont. unit. versé pour le BTE",IF(BY641-$C$6&lt;0,0,BY641-$C$6)))</f>
        <v>Compléter la part variable</v>
      </c>
      <c r="CA641" s="192" t="str">
        <f t="shared" si="263"/>
        <v>Date signature contrat absente ou non conforme</v>
      </c>
      <c r="CB641" s="24"/>
      <c r="CC641" s="29"/>
      <c r="CD641" s="61" t="str">
        <f t="shared" si="276"/>
        <v>Compléter la colonne M</v>
      </c>
      <c r="CE641" s="62"/>
      <c r="CF641" s="29"/>
      <c r="CG641" s="205" t="str">
        <f>IF($M641="","Compléter la colonne M",IF(CE641="","Compléter la part variable",IF($M641=Données!$I$3,CE641,IF(AND($M641=Données!$I$2,CF641=""),"Compléter la colonne précédente",IF(CE641-CF641&lt;=0,0,IF(CF641&gt;=144.44,CE641-144.44,CE641-CF641))))))</f>
        <v>Compléter la colonne M</v>
      </c>
      <c r="CH641" s="197" t="str">
        <f>IF(CE641="","Compléter la part variable",IF(AND($M641=Données!$I$2,CF641=""),"Compléter mont. unit. versé pour le BTE",IF(CG641-$C$6&lt;0,0,CG641-$C$6)))</f>
        <v>Compléter la part variable</v>
      </c>
      <c r="CI641" s="192" t="str">
        <f t="shared" si="264"/>
        <v>Date signature contrat absente ou non conforme</v>
      </c>
      <c r="CJ641" s="24"/>
      <c r="CK641" s="29"/>
      <c r="CL641" s="61" t="str">
        <f t="shared" si="277"/>
        <v>Compléter la colonne M</v>
      </c>
      <c r="CM641" s="62"/>
      <c r="CN641" s="29"/>
      <c r="CO641" s="205" t="str">
        <f>IF($M641="","Compléter la colonne M",IF(CM641="","Compléter la part variable",IF($M641=Données!$I$3,CM641,IF(AND($M641=Données!$I$2,CN641=""),"Compléter la colonne précédente",IF(CM641-CN641&lt;=0,0,IF(CN641&gt;=144.44,CM641-144.44,CM641-CN641))))))</f>
        <v>Compléter la colonne M</v>
      </c>
      <c r="CP641" s="197" t="str">
        <f>IF(CM641="","Compléter la part variable",IF(AND($M641=Données!$I$2,CN641=""),"Compléter mont. unit. versé pour le BTE",IF(CO641-$C$6&lt;0,0,CO641-$C$6)))</f>
        <v>Compléter la part variable</v>
      </c>
      <c r="CQ641" s="192" t="str">
        <f t="shared" si="265"/>
        <v>Date signature contrat absente ou non conforme</v>
      </c>
      <c r="CR641" s="24"/>
      <c r="CS641" s="29"/>
      <c r="CT641" s="61" t="str">
        <f t="shared" si="278"/>
        <v>Compléter la colonne M</v>
      </c>
      <c r="CU641" s="62"/>
      <c r="CV641" s="29"/>
      <c r="CW641" s="205" t="str">
        <f>IF($M641="","Compléter la colonne M",IF(CU641="","Compléter la part variable",IF($M641=Données!$I$3,CU641,IF(AND($M641=Données!$I$2,CV641=""),"Compléter la colonne précédente",IF(CU641-CV641&lt;=0,0,IF(CV641&gt;=144.44,CU641-144.44,CU641-CV641))))))</f>
        <v>Compléter la colonne M</v>
      </c>
      <c r="CX641" s="197" t="str">
        <f>IF(CU641="","Compléter la part variable",IF(AND($M641=Données!$I$2,CV641=""),"Compléter mont. unit. versé pour le BTE",IF(CW641-$C$6&lt;0,0,CW641-$C$6)))</f>
        <v>Compléter la part variable</v>
      </c>
      <c r="CY641" s="192" t="str">
        <f t="shared" si="266"/>
        <v>Date signature contrat absente ou non conforme</v>
      </c>
      <c r="CZ641" s="24"/>
      <c r="DA641" s="29"/>
      <c r="DB641" s="61" t="str">
        <f t="shared" si="279"/>
        <v>Compléter la colonne M</v>
      </c>
      <c r="DC641" s="62"/>
      <c r="DD641" s="29"/>
      <c r="DE641" s="205" t="str">
        <f>IF($M641="","Compléter la colonne M",IF(DC641="","Compléter la part variable",IF($M641=Données!$I$3,DC641,IF(AND($M641=Données!$I$2,DD641=""),"Compléter la colonne précédente",IF(DC641-DD641&lt;=0,0,IF(DD641&gt;=144.44,DC641-144.44,DC641-DD641))))))</f>
        <v>Compléter la colonne M</v>
      </c>
      <c r="DF641" s="197" t="str">
        <f>IF(DC641="","Compléter la part variable",IF(AND($M641=Données!$I$2,DD641=""),"Compléter mont. unit. versé pour le BTE",IF(DE641-$C$6&lt;0,0,DE641-$C$6)))</f>
        <v>Compléter la part variable</v>
      </c>
      <c r="DG641" s="192" t="str">
        <f t="shared" si="267"/>
        <v>Date signature contrat absente ou non conforme</v>
      </c>
      <c r="DH641" s="106" t="str">
        <f t="shared" si="254"/>
        <v>Remplir les colonnes M,N, Q et P</v>
      </c>
      <c r="DI641" s="153" t="str">
        <f t="shared" si="255"/>
        <v>Remplir les colonnes M, N, Q et P</v>
      </c>
      <c r="DJ641" s="28" t="str">
        <f t="shared" si="256"/>
        <v>Remplir les colonnes M, N, Q et P</v>
      </c>
      <c r="DK641"/>
      <c r="DL641"/>
    </row>
    <row r="642" spans="1:116" x14ac:dyDescent="0.3">
      <c r="A642" s="132"/>
      <c r="B642" s="165"/>
      <c r="C642" s="43"/>
      <c r="D642" s="43"/>
      <c r="E642" s="43"/>
      <c r="F642" s="43"/>
      <c r="G642" s="133"/>
      <c r="H642" s="59"/>
      <c r="I642" s="29"/>
      <c r="J642" s="167"/>
      <c r="K642" s="167"/>
      <c r="L642" s="168"/>
      <c r="M642" s="141"/>
      <c r="N642" s="119"/>
      <c r="O642" s="69"/>
      <c r="P642" s="69"/>
      <c r="Q642" s="145"/>
      <c r="R642" s="24"/>
      <c r="S642" s="29"/>
      <c r="T642" s="61" t="str">
        <f t="shared" si="268"/>
        <v>Compléter la colonne M</v>
      </c>
      <c r="U642" s="62"/>
      <c r="V642" s="103" t="str">
        <f t="shared" si="252"/>
        <v>Compléter la colonne précédente</v>
      </c>
      <c r="W642" s="192" t="str">
        <f t="shared" si="253"/>
        <v>Date signature contrat absente ou non conforme</v>
      </c>
      <c r="X642" s="24"/>
      <c r="Y642" s="29"/>
      <c r="Z642" s="61" t="str">
        <f t="shared" si="269"/>
        <v>Compléter la colonne M</v>
      </c>
      <c r="AA642" s="62"/>
      <c r="AB642" s="29"/>
      <c r="AC642" s="205" t="str">
        <f>IF($M642="","Compléter la colonne M",IF(AA642="","Compléter la part variable",IF($M642=Données!$I$3,AA642,IF(AND($M642=Données!$I$2,AB642=""),"Compléter la colonne précédente",IF(AA642-AB642&lt;=0,0,IF(AB642&gt;=144.44,AA642-144.44,AA642-AB642))))))</f>
        <v>Compléter la colonne M</v>
      </c>
      <c r="AD642" s="197" t="str">
        <f>IF(AA642="","Compléter la part variable",IF(AND($M642=Données!$I$2,AB642=""),"Compléter mont. unit. versé pour le BTE",IF(AC642-$C$6&lt;0,0,AC642-$C$6)))</f>
        <v>Compléter la part variable</v>
      </c>
      <c r="AE642" s="192" t="str">
        <f t="shared" si="257"/>
        <v>Date signature contrat absente ou non conforme</v>
      </c>
      <c r="AF642" s="24"/>
      <c r="AG642" s="29"/>
      <c r="AH642" s="61" t="str">
        <f t="shared" si="270"/>
        <v>Compléter la colonne M</v>
      </c>
      <c r="AI642" s="62"/>
      <c r="AJ642" s="29"/>
      <c r="AK642" s="205" t="str">
        <f>IF($M642="","Compléter la colonne M",IF(AI642="","Compléter la part variable",IF($M642=Données!$I$3,AI642,IF(AND($M642=Données!$I$2,AJ642=""),"Compléter la colonne précédente",IF(AI642-AJ642&lt;=0,0,IF(AJ642&gt;=144.44,AI642-144.44,AI642-AJ642))))))</f>
        <v>Compléter la colonne M</v>
      </c>
      <c r="AL642" s="197" t="str">
        <f>IF(AI642="","Compléter la part variable",IF(AND($M642=Données!$I$2,AJ642=""),"Compléter mont. unit. versé pour le BTE",IF(AK642-$C$6&lt;0,0,AK642-$C$6)))</f>
        <v>Compléter la part variable</v>
      </c>
      <c r="AM642" s="192" t="str">
        <f t="shared" si="258"/>
        <v>Date signature contrat absente ou non conforme</v>
      </c>
      <c r="AN642" s="24"/>
      <c r="AO642" s="29"/>
      <c r="AP642" s="61" t="str">
        <f t="shared" si="271"/>
        <v>Compléter la colonne M</v>
      </c>
      <c r="AQ642" s="62"/>
      <c r="AR642" s="29"/>
      <c r="AS642" s="205" t="str">
        <f>IF($M642="","Compléter la colonne M",IF(AQ642="","Compléter la part variable",IF($M642=Données!$I$3,AQ642,IF(AND($M642=Données!$I$2,AR642=""),"Compléter la colonne précédente",IF(AQ642-AR642&lt;=0,0,IF(AR642&gt;=144.44,AQ642-144.44,AQ642-AR642))))))</f>
        <v>Compléter la colonne M</v>
      </c>
      <c r="AT642" s="197" t="str">
        <f>IF(AQ642="","Compléter la part variable",IF(AND($M642=Données!$I$2,AR642=""),"Compléter mont. unit. versé pour le BTE",IF(AS642-$C$6&lt;0,0,AS642-$C$6)))</f>
        <v>Compléter la part variable</v>
      </c>
      <c r="AU642" s="192" t="str">
        <f t="shared" si="259"/>
        <v>Date signature contrat absente ou non conforme</v>
      </c>
      <c r="AV642" s="24"/>
      <c r="AW642" s="29"/>
      <c r="AX642" s="61" t="str">
        <f t="shared" si="272"/>
        <v>Compléter la colonne M</v>
      </c>
      <c r="AY642" s="62"/>
      <c r="AZ642" s="29"/>
      <c r="BA642" s="205" t="str">
        <f>IF($M642="","Compléter la colonne M",IF(AY642="","Compléter la part variable",IF($M642=Données!$I$3,AY642,IF(AND($M642=Données!$I$2,AZ642=""),"Compléter la colonne précédente",IF(AY642-AZ642&lt;=0,0,IF(AZ642&gt;=144.44,AY642-144.44,AY642-AZ642))))))</f>
        <v>Compléter la colonne M</v>
      </c>
      <c r="BB642" s="197" t="str">
        <f>IF(AY642="","Compléter la part variable",IF(AND($M642=Données!$I$2,AZ642=""),"Compléter mont. unit. versé pour le BTE",IF(BA642-$C$6&lt;0,0,BA642-$C$6)))</f>
        <v>Compléter la part variable</v>
      </c>
      <c r="BC642" s="192" t="str">
        <f t="shared" si="260"/>
        <v>Date signature contrat absente ou non conforme</v>
      </c>
      <c r="BD642" s="24"/>
      <c r="BE642" s="29"/>
      <c r="BF642" s="61" t="str">
        <f t="shared" si="273"/>
        <v>Compléter la colonne M</v>
      </c>
      <c r="BG642" s="62"/>
      <c r="BH642" s="29"/>
      <c r="BI642" s="205" t="str">
        <f>IF($M642="","Compléter la colonne M",IF(BG642="","Compléter la part variable",IF($M642=Données!$I$3,BG642,IF(AND($M642=Données!$I$2,BH642=""),"Compléter la colonne précédente",IF(BG642-BH642&lt;=0,0,IF(BH642&gt;=144.44,BG642-144.44,BG642-BH642))))))</f>
        <v>Compléter la colonne M</v>
      </c>
      <c r="BJ642" s="197" t="str">
        <f>IF(BG642="","Compléter la part variable",IF(AND($M642=Données!$I$2,BH642=""),"Compléter mont. unit. versé pour le BTE",IF(BI642-$C$6&lt;0,0,BI642-$C$6)))</f>
        <v>Compléter la part variable</v>
      </c>
      <c r="BK642" s="192" t="str">
        <f t="shared" si="261"/>
        <v>Date signature contrat absente ou non conforme</v>
      </c>
      <c r="BL642" s="24"/>
      <c r="BM642" s="29"/>
      <c r="BN642" s="61" t="str">
        <f t="shared" si="274"/>
        <v>Compléter la colonne M</v>
      </c>
      <c r="BO642" s="62"/>
      <c r="BP642" s="29"/>
      <c r="BQ642" s="205" t="str">
        <f>IF($M642="","Compléter la colonne M",IF(BO642="","Compléter la part variable",IF($M642=Données!$I$3,BO642,IF(AND($M642=Données!$I$2,BP642=""),"Compléter la colonne précédente",IF(BO642-BP642&lt;=0,0,IF(BP642&gt;=144.44,BO642-144.44,BO642-BP642))))))</f>
        <v>Compléter la colonne M</v>
      </c>
      <c r="BR642" s="197" t="str">
        <f>IF(BO642="","Compléter la part variable",IF(AND($M642=Données!$I$2,BP642=""),"Compléter mont. unit. versé pour le BTE",IF(BQ642-$C$6&lt;0,0,BQ642-$C$6)))</f>
        <v>Compléter la part variable</v>
      </c>
      <c r="BS642" s="192" t="str">
        <f t="shared" si="262"/>
        <v>Date signature contrat absente ou non conforme</v>
      </c>
      <c r="BT642" s="24"/>
      <c r="BU642" s="29"/>
      <c r="BV642" s="61" t="str">
        <f t="shared" si="275"/>
        <v>Compléter la colonne M</v>
      </c>
      <c r="BW642" s="62"/>
      <c r="BX642" s="29"/>
      <c r="BY642" s="205" t="str">
        <f>IF($M642="","Compléter la colonne M",IF(BW642="","Compléter la part variable",IF($M642=Données!$I$3,BW642,IF(AND($M642=Données!$I$2,BX642=""),"Compléter la colonne précédente",IF(BW642-BX642&lt;=0,0,IF(BX642&gt;=144.44,BW642-144.44,BW642-BX642))))))</f>
        <v>Compléter la colonne M</v>
      </c>
      <c r="BZ642" s="197" t="str">
        <f>IF(BW642="","Compléter la part variable",IF(AND($M642=Données!$I$2,BX642=""),"Compléter mont. unit. versé pour le BTE",IF(BY642-$C$6&lt;0,0,BY642-$C$6)))</f>
        <v>Compléter la part variable</v>
      </c>
      <c r="CA642" s="192" t="str">
        <f t="shared" si="263"/>
        <v>Date signature contrat absente ou non conforme</v>
      </c>
      <c r="CB642" s="24"/>
      <c r="CC642" s="29"/>
      <c r="CD642" s="61" t="str">
        <f t="shared" si="276"/>
        <v>Compléter la colonne M</v>
      </c>
      <c r="CE642" s="62"/>
      <c r="CF642" s="29"/>
      <c r="CG642" s="205" t="str">
        <f>IF($M642="","Compléter la colonne M",IF(CE642="","Compléter la part variable",IF($M642=Données!$I$3,CE642,IF(AND($M642=Données!$I$2,CF642=""),"Compléter la colonne précédente",IF(CE642-CF642&lt;=0,0,IF(CF642&gt;=144.44,CE642-144.44,CE642-CF642))))))</f>
        <v>Compléter la colonne M</v>
      </c>
      <c r="CH642" s="197" t="str">
        <f>IF(CE642="","Compléter la part variable",IF(AND($M642=Données!$I$2,CF642=""),"Compléter mont. unit. versé pour le BTE",IF(CG642-$C$6&lt;0,0,CG642-$C$6)))</f>
        <v>Compléter la part variable</v>
      </c>
      <c r="CI642" s="192" t="str">
        <f t="shared" si="264"/>
        <v>Date signature contrat absente ou non conforme</v>
      </c>
      <c r="CJ642" s="24"/>
      <c r="CK642" s="29"/>
      <c r="CL642" s="61" t="str">
        <f t="shared" si="277"/>
        <v>Compléter la colonne M</v>
      </c>
      <c r="CM642" s="62"/>
      <c r="CN642" s="29"/>
      <c r="CO642" s="205" t="str">
        <f>IF($M642="","Compléter la colonne M",IF(CM642="","Compléter la part variable",IF($M642=Données!$I$3,CM642,IF(AND($M642=Données!$I$2,CN642=""),"Compléter la colonne précédente",IF(CM642-CN642&lt;=0,0,IF(CN642&gt;=144.44,CM642-144.44,CM642-CN642))))))</f>
        <v>Compléter la colonne M</v>
      </c>
      <c r="CP642" s="197" t="str">
        <f>IF(CM642="","Compléter la part variable",IF(AND($M642=Données!$I$2,CN642=""),"Compléter mont. unit. versé pour le BTE",IF(CO642-$C$6&lt;0,0,CO642-$C$6)))</f>
        <v>Compléter la part variable</v>
      </c>
      <c r="CQ642" s="192" t="str">
        <f t="shared" si="265"/>
        <v>Date signature contrat absente ou non conforme</v>
      </c>
      <c r="CR642" s="24"/>
      <c r="CS642" s="29"/>
      <c r="CT642" s="61" t="str">
        <f t="shared" si="278"/>
        <v>Compléter la colonne M</v>
      </c>
      <c r="CU642" s="62"/>
      <c r="CV642" s="29"/>
      <c r="CW642" s="205" t="str">
        <f>IF($M642="","Compléter la colonne M",IF(CU642="","Compléter la part variable",IF($M642=Données!$I$3,CU642,IF(AND($M642=Données!$I$2,CV642=""),"Compléter la colonne précédente",IF(CU642-CV642&lt;=0,0,IF(CV642&gt;=144.44,CU642-144.44,CU642-CV642))))))</f>
        <v>Compléter la colonne M</v>
      </c>
      <c r="CX642" s="197" t="str">
        <f>IF(CU642="","Compléter la part variable",IF(AND($M642=Données!$I$2,CV642=""),"Compléter mont. unit. versé pour le BTE",IF(CW642-$C$6&lt;0,0,CW642-$C$6)))</f>
        <v>Compléter la part variable</v>
      </c>
      <c r="CY642" s="192" t="str">
        <f t="shared" si="266"/>
        <v>Date signature contrat absente ou non conforme</v>
      </c>
      <c r="CZ642" s="24"/>
      <c r="DA642" s="29"/>
      <c r="DB642" s="61" t="str">
        <f t="shared" si="279"/>
        <v>Compléter la colonne M</v>
      </c>
      <c r="DC642" s="62"/>
      <c r="DD642" s="29"/>
      <c r="DE642" s="205" t="str">
        <f>IF($M642="","Compléter la colonne M",IF(DC642="","Compléter la part variable",IF($M642=Données!$I$3,DC642,IF(AND($M642=Données!$I$2,DD642=""),"Compléter la colonne précédente",IF(DC642-DD642&lt;=0,0,IF(DD642&gt;=144.44,DC642-144.44,DC642-DD642))))))</f>
        <v>Compléter la colonne M</v>
      </c>
      <c r="DF642" s="197" t="str">
        <f>IF(DC642="","Compléter la part variable",IF(AND($M642=Données!$I$2,DD642=""),"Compléter mont. unit. versé pour le BTE",IF(DE642-$C$6&lt;0,0,DE642-$C$6)))</f>
        <v>Compléter la part variable</v>
      </c>
      <c r="DG642" s="192" t="str">
        <f t="shared" si="267"/>
        <v>Date signature contrat absente ou non conforme</v>
      </c>
      <c r="DH642" s="106" t="str">
        <f t="shared" si="254"/>
        <v>Remplir les colonnes M,N, Q et P</v>
      </c>
      <c r="DI642" s="153" t="str">
        <f t="shared" si="255"/>
        <v>Remplir les colonnes M, N, Q et P</v>
      </c>
      <c r="DJ642" s="28" t="str">
        <f t="shared" si="256"/>
        <v>Remplir les colonnes M, N, Q et P</v>
      </c>
      <c r="DK642"/>
      <c r="DL642"/>
    </row>
    <row r="643" spans="1:116" x14ac:dyDescent="0.3">
      <c r="A643" s="132"/>
      <c r="B643" s="165"/>
      <c r="C643" s="43"/>
      <c r="D643" s="43"/>
      <c r="E643" s="43"/>
      <c r="F643" s="43"/>
      <c r="G643" s="133"/>
      <c r="H643" s="59"/>
      <c r="I643" s="29"/>
      <c r="J643" s="167"/>
      <c r="K643" s="167"/>
      <c r="L643" s="168"/>
      <c r="M643" s="141"/>
      <c r="N643" s="119"/>
      <c r="O643" s="69"/>
      <c r="P643" s="69"/>
      <c r="Q643" s="145"/>
      <c r="R643" s="24"/>
      <c r="S643" s="29"/>
      <c r="T643" s="61" t="str">
        <f t="shared" si="268"/>
        <v>Compléter la colonne M</v>
      </c>
      <c r="U643" s="62"/>
      <c r="V643" s="103" t="str">
        <f t="shared" si="252"/>
        <v>Compléter la colonne précédente</v>
      </c>
      <c r="W643" s="192" t="str">
        <f t="shared" si="253"/>
        <v>Date signature contrat absente ou non conforme</v>
      </c>
      <c r="X643" s="24"/>
      <c r="Y643" s="29"/>
      <c r="Z643" s="61" t="str">
        <f t="shared" si="269"/>
        <v>Compléter la colonne M</v>
      </c>
      <c r="AA643" s="62"/>
      <c r="AB643" s="29"/>
      <c r="AC643" s="205" t="str">
        <f>IF($M643="","Compléter la colonne M",IF(AA643="","Compléter la part variable",IF($M643=Données!$I$3,AA643,IF(AND($M643=Données!$I$2,AB643=""),"Compléter la colonne précédente",IF(AA643-AB643&lt;=0,0,IF(AB643&gt;=144.44,AA643-144.44,AA643-AB643))))))</f>
        <v>Compléter la colonne M</v>
      </c>
      <c r="AD643" s="197" t="str">
        <f>IF(AA643="","Compléter la part variable",IF(AND($M643=Données!$I$2,AB643=""),"Compléter mont. unit. versé pour le BTE",IF(AC643-$C$6&lt;0,0,AC643-$C$6)))</f>
        <v>Compléter la part variable</v>
      </c>
      <c r="AE643" s="192" t="str">
        <f t="shared" si="257"/>
        <v>Date signature contrat absente ou non conforme</v>
      </c>
      <c r="AF643" s="24"/>
      <c r="AG643" s="29"/>
      <c r="AH643" s="61" t="str">
        <f t="shared" si="270"/>
        <v>Compléter la colonne M</v>
      </c>
      <c r="AI643" s="62"/>
      <c r="AJ643" s="29"/>
      <c r="AK643" s="205" t="str">
        <f>IF($M643="","Compléter la colonne M",IF(AI643="","Compléter la part variable",IF($M643=Données!$I$3,AI643,IF(AND($M643=Données!$I$2,AJ643=""),"Compléter la colonne précédente",IF(AI643-AJ643&lt;=0,0,IF(AJ643&gt;=144.44,AI643-144.44,AI643-AJ643))))))</f>
        <v>Compléter la colonne M</v>
      </c>
      <c r="AL643" s="197" t="str">
        <f>IF(AI643="","Compléter la part variable",IF(AND($M643=Données!$I$2,AJ643=""),"Compléter mont. unit. versé pour le BTE",IF(AK643-$C$6&lt;0,0,AK643-$C$6)))</f>
        <v>Compléter la part variable</v>
      </c>
      <c r="AM643" s="192" t="str">
        <f t="shared" si="258"/>
        <v>Date signature contrat absente ou non conforme</v>
      </c>
      <c r="AN643" s="24"/>
      <c r="AO643" s="29"/>
      <c r="AP643" s="61" t="str">
        <f t="shared" si="271"/>
        <v>Compléter la colonne M</v>
      </c>
      <c r="AQ643" s="62"/>
      <c r="AR643" s="29"/>
      <c r="AS643" s="205" t="str">
        <f>IF($M643="","Compléter la colonne M",IF(AQ643="","Compléter la part variable",IF($M643=Données!$I$3,AQ643,IF(AND($M643=Données!$I$2,AR643=""),"Compléter la colonne précédente",IF(AQ643-AR643&lt;=0,0,IF(AR643&gt;=144.44,AQ643-144.44,AQ643-AR643))))))</f>
        <v>Compléter la colonne M</v>
      </c>
      <c r="AT643" s="197" t="str">
        <f>IF(AQ643="","Compléter la part variable",IF(AND($M643=Données!$I$2,AR643=""),"Compléter mont. unit. versé pour le BTE",IF(AS643-$C$6&lt;0,0,AS643-$C$6)))</f>
        <v>Compléter la part variable</v>
      </c>
      <c r="AU643" s="192" t="str">
        <f t="shared" si="259"/>
        <v>Date signature contrat absente ou non conforme</v>
      </c>
      <c r="AV643" s="24"/>
      <c r="AW643" s="29"/>
      <c r="AX643" s="61" t="str">
        <f t="shared" si="272"/>
        <v>Compléter la colonne M</v>
      </c>
      <c r="AY643" s="62"/>
      <c r="AZ643" s="29"/>
      <c r="BA643" s="205" t="str">
        <f>IF($M643="","Compléter la colonne M",IF(AY643="","Compléter la part variable",IF($M643=Données!$I$3,AY643,IF(AND($M643=Données!$I$2,AZ643=""),"Compléter la colonne précédente",IF(AY643-AZ643&lt;=0,0,IF(AZ643&gt;=144.44,AY643-144.44,AY643-AZ643))))))</f>
        <v>Compléter la colonne M</v>
      </c>
      <c r="BB643" s="197" t="str">
        <f>IF(AY643="","Compléter la part variable",IF(AND($M643=Données!$I$2,AZ643=""),"Compléter mont. unit. versé pour le BTE",IF(BA643-$C$6&lt;0,0,BA643-$C$6)))</f>
        <v>Compléter la part variable</v>
      </c>
      <c r="BC643" s="192" t="str">
        <f t="shared" si="260"/>
        <v>Date signature contrat absente ou non conforme</v>
      </c>
      <c r="BD643" s="24"/>
      <c r="BE643" s="29"/>
      <c r="BF643" s="61" t="str">
        <f t="shared" si="273"/>
        <v>Compléter la colonne M</v>
      </c>
      <c r="BG643" s="62"/>
      <c r="BH643" s="29"/>
      <c r="BI643" s="205" t="str">
        <f>IF($M643="","Compléter la colonne M",IF(BG643="","Compléter la part variable",IF($M643=Données!$I$3,BG643,IF(AND($M643=Données!$I$2,BH643=""),"Compléter la colonne précédente",IF(BG643-BH643&lt;=0,0,IF(BH643&gt;=144.44,BG643-144.44,BG643-BH643))))))</f>
        <v>Compléter la colonne M</v>
      </c>
      <c r="BJ643" s="197" t="str">
        <f>IF(BG643="","Compléter la part variable",IF(AND($M643=Données!$I$2,BH643=""),"Compléter mont. unit. versé pour le BTE",IF(BI643-$C$6&lt;0,0,BI643-$C$6)))</f>
        <v>Compléter la part variable</v>
      </c>
      <c r="BK643" s="192" t="str">
        <f t="shared" si="261"/>
        <v>Date signature contrat absente ou non conforme</v>
      </c>
      <c r="BL643" s="24"/>
      <c r="BM643" s="29"/>
      <c r="BN643" s="61" t="str">
        <f t="shared" si="274"/>
        <v>Compléter la colonne M</v>
      </c>
      <c r="BO643" s="62"/>
      <c r="BP643" s="29"/>
      <c r="BQ643" s="205" t="str">
        <f>IF($M643="","Compléter la colonne M",IF(BO643="","Compléter la part variable",IF($M643=Données!$I$3,BO643,IF(AND($M643=Données!$I$2,BP643=""),"Compléter la colonne précédente",IF(BO643-BP643&lt;=0,0,IF(BP643&gt;=144.44,BO643-144.44,BO643-BP643))))))</f>
        <v>Compléter la colonne M</v>
      </c>
      <c r="BR643" s="197" t="str">
        <f>IF(BO643="","Compléter la part variable",IF(AND($M643=Données!$I$2,BP643=""),"Compléter mont. unit. versé pour le BTE",IF(BQ643-$C$6&lt;0,0,BQ643-$C$6)))</f>
        <v>Compléter la part variable</v>
      </c>
      <c r="BS643" s="192" t="str">
        <f t="shared" si="262"/>
        <v>Date signature contrat absente ou non conforme</v>
      </c>
      <c r="BT643" s="24"/>
      <c r="BU643" s="29"/>
      <c r="BV643" s="61" t="str">
        <f t="shared" si="275"/>
        <v>Compléter la colonne M</v>
      </c>
      <c r="BW643" s="62"/>
      <c r="BX643" s="29"/>
      <c r="BY643" s="205" t="str">
        <f>IF($M643="","Compléter la colonne M",IF(BW643="","Compléter la part variable",IF($M643=Données!$I$3,BW643,IF(AND($M643=Données!$I$2,BX643=""),"Compléter la colonne précédente",IF(BW643-BX643&lt;=0,0,IF(BX643&gt;=144.44,BW643-144.44,BW643-BX643))))))</f>
        <v>Compléter la colonne M</v>
      </c>
      <c r="BZ643" s="197" t="str">
        <f>IF(BW643="","Compléter la part variable",IF(AND($M643=Données!$I$2,BX643=""),"Compléter mont. unit. versé pour le BTE",IF(BY643-$C$6&lt;0,0,BY643-$C$6)))</f>
        <v>Compléter la part variable</v>
      </c>
      <c r="CA643" s="192" t="str">
        <f t="shared" si="263"/>
        <v>Date signature contrat absente ou non conforme</v>
      </c>
      <c r="CB643" s="24"/>
      <c r="CC643" s="29"/>
      <c r="CD643" s="61" t="str">
        <f t="shared" si="276"/>
        <v>Compléter la colonne M</v>
      </c>
      <c r="CE643" s="62"/>
      <c r="CF643" s="29"/>
      <c r="CG643" s="205" t="str">
        <f>IF($M643="","Compléter la colonne M",IF(CE643="","Compléter la part variable",IF($M643=Données!$I$3,CE643,IF(AND($M643=Données!$I$2,CF643=""),"Compléter la colonne précédente",IF(CE643-CF643&lt;=0,0,IF(CF643&gt;=144.44,CE643-144.44,CE643-CF643))))))</f>
        <v>Compléter la colonne M</v>
      </c>
      <c r="CH643" s="197" t="str">
        <f>IF(CE643="","Compléter la part variable",IF(AND($M643=Données!$I$2,CF643=""),"Compléter mont. unit. versé pour le BTE",IF(CG643-$C$6&lt;0,0,CG643-$C$6)))</f>
        <v>Compléter la part variable</v>
      </c>
      <c r="CI643" s="192" t="str">
        <f t="shared" si="264"/>
        <v>Date signature contrat absente ou non conforme</v>
      </c>
      <c r="CJ643" s="24"/>
      <c r="CK643" s="29"/>
      <c r="CL643" s="61" t="str">
        <f t="shared" si="277"/>
        <v>Compléter la colonne M</v>
      </c>
      <c r="CM643" s="62"/>
      <c r="CN643" s="29"/>
      <c r="CO643" s="205" t="str">
        <f>IF($M643="","Compléter la colonne M",IF(CM643="","Compléter la part variable",IF($M643=Données!$I$3,CM643,IF(AND($M643=Données!$I$2,CN643=""),"Compléter la colonne précédente",IF(CM643-CN643&lt;=0,0,IF(CN643&gt;=144.44,CM643-144.44,CM643-CN643))))))</f>
        <v>Compléter la colonne M</v>
      </c>
      <c r="CP643" s="197" t="str">
        <f>IF(CM643="","Compléter la part variable",IF(AND($M643=Données!$I$2,CN643=""),"Compléter mont. unit. versé pour le BTE",IF(CO643-$C$6&lt;0,0,CO643-$C$6)))</f>
        <v>Compléter la part variable</v>
      </c>
      <c r="CQ643" s="192" t="str">
        <f t="shared" si="265"/>
        <v>Date signature contrat absente ou non conforme</v>
      </c>
      <c r="CR643" s="24"/>
      <c r="CS643" s="29"/>
      <c r="CT643" s="61" t="str">
        <f t="shared" si="278"/>
        <v>Compléter la colonne M</v>
      </c>
      <c r="CU643" s="62"/>
      <c r="CV643" s="29"/>
      <c r="CW643" s="205" t="str">
        <f>IF($M643="","Compléter la colonne M",IF(CU643="","Compléter la part variable",IF($M643=Données!$I$3,CU643,IF(AND($M643=Données!$I$2,CV643=""),"Compléter la colonne précédente",IF(CU643-CV643&lt;=0,0,IF(CV643&gt;=144.44,CU643-144.44,CU643-CV643))))))</f>
        <v>Compléter la colonne M</v>
      </c>
      <c r="CX643" s="197" t="str">
        <f>IF(CU643="","Compléter la part variable",IF(AND($M643=Données!$I$2,CV643=""),"Compléter mont. unit. versé pour le BTE",IF(CW643-$C$6&lt;0,0,CW643-$C$6)))</f>
        <v>Compléter la part variable</v>
      </c>
      <c r="CY643" s="192" t="str">
        <f t="shared" si="266"/>
        <v>Date signature contrat absente ou non conforme</v>
      </c>
      <c r="CZ643" s="24"/>
      <c r="DA643" s="29"/>
      <c r="DB643" s="61" t="str">
        <f t="shared" si="279"/>
        <v>Compléter la colonne M</v>
      </c>
      <c r="DC643" s="62"/>
      <c r="DD643" s="29"/>
      <c r="DE643" s="205" t="str">
        <f>IF($M643="","Compléter la colonne M",IF(DC643="","Compléter la part variable",IF($M643=Données!$I$3,DC643,IF(AND($M643=Données!$I$2,DD643=""),"Compléter la colonne précédente",IF(DC643-DD643&lt;=0,0,IF(DD643&gt;=144.44,DC643-144.44,DC643-DD643))))))</f>
        <v>Compléter la colonne M</v>
      </c>
      <c r="DF643" s="197" t="str">
        <f>IF(DC643="","Compléter la part variable",IF(AND($M643=Données!$I$2,DD643=""),"Compléter mont. unit. versé pour le BTE",IF(DE643-$C$6&lt;0,0,DE643-$C$6)))</f>
        <v>Compléter la part variable</v>
      </c>
      <c r="DG643" s="192" t="str">
        <f t="shared" si="267"/>
        <v>Date signature contrat absente ou non conforme</v>
      </c>
      <c r="DH643" s="106" t="str">
        <f t="shared" si="254"/>
        <v>Remplir les colonnes M,N, Q et P</v>
      </c>
      <c r="DI643" s="153" t="str">
        <f t="shared" si="255"/>
        <v>Remplir les colonnes M, N, Q et P</v>
      </c>
      <c r="DJ643" s="28" t="str">
        <f t="shared" si="256"/>
        <v>Remplir les colonnes M, N, Q et P</v>
      </c>
      <c r="DK643"/>
      <c r="DL643"/>
    </row>
    <row r="644" spans="1:116" x14ac:dyDescent="0.3">
      <c r="A644" s="132"/>
      <c r="B644" s="165"/>
      <c r="C644" s="43"/>
      <c r="D644" s="43"/>
      <c r="E644" s="43"/>
      <c r="F644" s="43"/>
      <c r="G644" s="133"/>
      <c r="H644" s="59"/>
      <c r="I644" s="29"/>
      <c r="J644" s="167"/>
      <c r="K644" s="167"/>
      <c r="L644" s="168"/>
      <c r="M644" s="141"/>
      <c r="N644" s="119"/>
      <c r="O644" s="69"/>
      <c r="P644" s="69"/>
      <c r="Q644" s="145"/>
      <c r="R644" s="24"/>
      <c r="S644" s="29"/>
      <c r="T644" s="61" t="str">
        <f t="shared" si="268"/>
        <v>Compléter la colonne M</v>
      </c>
      <c r="U644" s="62"/>
      <c r="V644" s="103" t="str">
        <f t="shared" si="252"/>
        <v>Compléter la colonne précédente</v>
      </c>
      <c r="W644" s="192" t="str">
        <f t="shared" si="253"/>
        <v>Date signature contrat absente ou non conforme</v>
      </c>
      <c r="X644" s="24"/>
      <c r="Y644" s="29"/>
      <c r="Z644" s="61" t="str">
        <f t="shared" si="269"/>
        <v>Compléter la colonne M</v>
      </c>
      <c r="AA644" s="62"/>
      <c r="AB644" s="29"/>
      <c r="AC644" s="205" t="str">
        <f>IF($M644="","Compléter la colonne M",IF(AA644="","Compléter la part variable",IF($M644=Données!$I$3,AA644,IF(AND($M644=Données!$I$2,AB644=""),"Compléter la colonne précédente",IF(AA644-AB644&lt;=0,0,IF(AB644&gt;=144.44,AA644-144.44,AA644-AB644))))))</f>
        <v>Compléter la colonne M</v>
      </c>
      <c r="AD644" s="197" t="str">
        <f>IF(AA644="","Compléter la part variable",IF(AND($M644=Données!$I$2,AB644=""),"Compléter mont. unit. versé pour le BTE",IF(AC644-$C$6&lt;0,0,AC644-$C$6)))</f>
        <v>Compléter la part variable</v>
      </c>
      <c r="AE644" s="192" t="str">
        <f t="shared" si="257"/>
        <v>Date signature contrat absente ou non conforme</v>
      </c>
      <c r="AF644" s="24"/>
      <c r="AG644" s="29"/>
      <c r="AH644" s="61" t="str">
        <f t="shared" si="270"/>
        <v>Compléter la colonne M</v>
      </c>
      <c r="AI644" s="62"/>
      <c r="AJ644" s="29"/>
      <c r="AK644" s="205" t="str">
        <f>IF($M644="","Compléter la colonne M",IF(AI644="","Compléter la part variable",IF($M644=Données!$I$3,AI644,IF(AND($M644=Données!$I$2,AJ644=""),"Compléter la colonne précédente",IF(AI644-AJ644&lt;=0,0,IF(AJ644&gt;=144.44,AI644-144.44,AI644-AJ644))))))</f>
        <v>Compléter la colonne M</v>
      </c>
      <c r="AL644" s="197" t="str">
        <f>IF(AI644="","Compléter la part variable",IF(AND($M644=Données!$I$2,AJ644=""),"Compléter mont. unit. versé pour le BTE",IF(AK644-$C$6&lt;0,0,AK644-$C$6)))</f>
        <v>Compléter la part variable</v>
      </c>
      <c r="AM644" s="192" t="str">
        <f t="shared" si="258"/>
        <v>Date signature contrat absente ou non conforme</v>
      </c>
      <c r="AN644" s="24"/>
      <c r="AO644" s="29"/>
      <c r="AP644" s="61" t="str">
        <f t="shared" si="271"/>
        <v>Compléter la colonne M</v>
      </c>
      <c r="AQ644" s="62"/>
      <c r="AR644" s="29"/>
      <c r="AS644" s="205" t="str">
        <f>IF($M644="","Compléter la colonne M",IF(AQ644="","Compléter la part variable",IF($M644=Données!$I$3,AQ644,IF(AND($M644=Données!$I$2,AR644=""),"Compléter la colonne précédente",IF(AQ644-AR644&lt;=0,0,IF(AR644&gt;=144.44,AQ644-144.44,AQ644-AR644))))))</f>
        <v>Compléter la colonne M</v>
      </c>
      <c r="AT644" s="197" t="str">
        <f>IF(AQ644="","Compléter la part variable",IF(AND($M644=Données!$I$2,AR644=""),"Compléter mont. unit. versé pour le BTE",IF(AS644-$C$6&lt;0,0,AS644-$C$6)))</f>
        <v>Compléter la part variable</v>
      </c>
      <c r="AU644" s="192" t="str">
        <f t="shared" si="259"/>
        <v>Date signature contrat absente ou non conforme</v>
      </c>
      <c r="AV644" s="24"/>
      <c r="AW644" s="29"/>
      <c r="AX644" s="61" t="str">
        <f t="shared" si="272"/>
        <v>Compléter la colonne M</v>
      </c>
      <c r="AY644" s="62"/>
      <c r="AZ644" s="29"/>
      <c r="BA644" s="205" t="str">
        <f>IF($M644="","Compléter la colonne M",IF(AY644="","Compléter la part variable",IF($M644=Données!$I$3,AY644,IF(AND($M644=Données!$I$2,AZ644=""),"Compléter la colonne précédente",IF(AY644-AZ644&lt;=0,0,IF(AZ644&gt;=144.44,AY644-144.44,AY644-AZ644))))))</f>
        <v>Compléter la colonne M</v>
      </c>
      <c r="BB644" s="197" t="str">
        <f>IF(AY644="","Compléter la part variable",IF(AND($M644=Données!$I$2,AZ644=""),"Compléter mont. unit. versé pour le BTE",IF(BA644-$C$6&lt;0,0,BA644-$C$6)))</f>
        <v>Compléter la part variable</v>
      </c>
      <c r="BC644" s="192" t="str">
        <f t="shared" si="260"/>
        <v>Date signature contrat absente ou non conforme</v>
      </c>
      <c r="BD644" s="24"/>
      <c r="BE644" s="29"/>
      <c r="BF644" s="61" t="str">
        <f t="shared" si="273"/>
        <v>Compléter la colonne M</v>
      </c>
      <c r="BG644" s="62"/>
      <c r="BH644" s="29"/>
      <c r="BI644" s="205" t="str">
        <f>IF($M644="","Compléter la colonne M",IF(BG644="","Compléter la part variable",IF($M644=Données!$I$3,BG644,IF(AND($M644=Données!$I$2,BH644=""),"Compléter la colonne précédente",IF(BG644-BH644&lt;=0,0,IF(BH644&gt;=144.44,BG644-144.44,BG644-BH644))))))</f>
        <v>Compléter la colonne M</v>
      </c>
      <c r="BJ644" s="197" t="str">
        <f>IF(BG644="","Compléter la part variable",IF(AND($M644=Données!$I$2,BH644=""),"Compléter mont. unit. versé pour le BTE",IF(BI644-$C$6&lt;0,0,BI644-$C$6)))</f>
        <v>Compléter la part variable</v>
      </c>
      <c r="BK644" s="192" t="str">
        <f t="shared" si="261"/>
        <v>Date signature contrat absente ou non conforme</v>
      </c>
      <c r="BL644" s="24"/>
      <c r="BM644" s="29"/>
      <c r="BN644" s="61" t="str">
        <f t="shared" si="274"/>
        <v>Compléter la colonne M</v>
      </c>
      <c r="BO644" s="62"/>
      <c r="BP644" s="29"/>
      <c r="BQ644" s="205" t="str">
        <f>IF($M644="","Compléter la colonne M",IF(BO644="","Compléter la part variable",IF($M644=Données!$I$3,BO644,IF(AND($M644=Données!$I$2,BP644=""),"Compléter la colonne précédente",IF(BO644-BP644&lt;=0,0,IF(BP644&gt;=144.44,BO644-144.44,BO644-BP644))))))</f>
        <v>Compléter la colonne M</v>
      </c>
      <c r="BR644" s="197" t="str">
        <f>IF(BO644="","Compléter la part variable",IF(AND($M644=Données!$I$2,BP644=""),"Compléter mont. unit. versé pour le BTE",IF(BQ644-$C$6&lt;0,0,BQ644-$C$6)))</f>
        <v>Compléter la part variable</v>
      </c>
      <c r="BS644" s="192" t="str">
        <f t="shared" si="262"/>
        <v>Date signature contrat absente ou non conforme</v>
      </c>
      <c r="BT644" s="24"/>
      <c r="BU644" s="29"/>
      <c r="BV644" s="61" t="str">
        <f t="shared" si="275"/>
        <v>Compléter la colonne M</v>
      </c>
      <c r="BW644" s="62"/>
      <c r="BX644" s="29"/>
      <c r="BY644" s="205" t="str">
        <f>IF($M644="","Compléter la colonne M",IF(BW644="","Compléter la part variable",IF($M644=Données!$I$3,BW644,IF(AND($M644=Données!$I$2,BX644=""),"Compléter la colonne précédente",IF(BW644-BX644&lt;=0,0,IF(BX644&gt;=144.44,BW644-144.44,BW644-BX644))))))</f>
        <v>Compléter la colonne M</v>
      </c>
      <c r="BZ644" s="197" t="str">
        <f>IF(BW644="","Compléter la part variable",IF(AND($M644=Données!$I$2,BX644=""),"Compléter mont. unit. versé pour le BTE",IF(BY644-$C$6&lt;0,0,BY644-$C$6)))</f>
        <v>Compléter la part variable</v>
      </c>
      <c r="CA644" s="192" t="str">
        <f t="shared" si="263"/>
        <v>Date signature contrat absente ou non conforme</v>
      </c>
      <c r="CB644" s="24"/>
      <c r="CC644" s="29"/>
      <c r="CD644" s="61" t="str">
        <f t="shared" si="276"/>
        <v>Compléter la colonne M</v>
      </c>
      <c r="CE644" s="62"/>
      <c r="CF644" s="29"/>
      <c r="CG644" s="205" t="str">
        <f>IF($M644="","Compléter la colonne M",IF(CE644="","Compléter la part variable",IF($M644=Données!$I$3,CE644,IF(AND($M644=Données!$I$2,CF644=""),"Compléter la colonne précédente",IF(CE644-CF644&lt;=0,0,IF(CF644&gt;=144.44,CE644-144.44,CE644-CF644))))))</f>
        <v>Compléter la colonne M</v>
      </c>
      <c r="CH644" s="197" t="str">
        <f>IF(CE644="","Compléter la part variable",IF(AND($M644=Données!$I$2,CF644=""),"Compléter mont. unit. versé pour le BTE",IF(CG644-$C$6&lt;0,0,CG644-$C$6)))</f>
        <v>Compléter la part variable</v>
      </c>
      <c r="CI644" s="192" t="str">
        <f t="shared" si="264"/>
        <v>Date signature contrat absente ou non conforme</v>
      </c>
      <c r="CJ644" s="24"/>
      <c r="CK644" s="29"/>
      <c r="CL644" s="61" t="str">
        <f t="shared" si="277"/>
        <v>Compléter la colonne M</v>
      </c>
      <c r="CM644" s="62"/>
      <c r="CN644" s="29"/>
      <c r="CO644" s="205" t="str">
        <f>IF($M644="","Compléter la colonne M",IF(CM644="","Compléter la part variable",IF($M644=Données!$I$3,CM644,IF(AND($M644=Données!$I$2,CN644=""),"Compléter la colonne précédente",IF(CM644-CN644&lt;=0,0,IF(CN644&gt;=144.44,CM644-144.44,CM644-CN644))))))</f>
        <v>Compléter la colonne M</v>
      </c>
      <c r="CP644" s="197" t="str">
        <f>IF(CM644="","Compléter la part variable",IF(AND($M644=Données!$I$2,CN644=""),"Compléter mont. unit. versé pour le BTE",IF(CO644-$C$6&lt;0,0,CO644-$C$6)))</f>
        <v>Compléter la part variable</v>
      </c>
      <c r="CQ644" s="192" t="str">
        <f t="shared" si="265"/>
        <v>Date signature contrat absente ou non conforme</v>
      </c>
      <c r="CR644" s="24"/>
      <c r="CS644" s="29"/>
      <c r="CT644" s="61" t="str">
        <f t="shared" si="278"/>
        <v>Compléter la colonne M</v>
      </c>
      <c r="CU644" s="62"/>
      <c r="CV644" s="29"/>
      <c r="CW644" s="205" t="str">
        <f>IF($M644="","Compléter la colonne M",IF(CU644="","Compléter la part variable",IF($M644=Données!$I$3,CU644,IF(AND($M644=Données!$I$2,CV644=""),"Compléter la colonne précédente",IF(CU644-CV644&lt;=0,0,IF(CV644&gt;=144.44,CU644-144.44,CU644-CV644))))))</f>
        <v>Compléter la colonne M</v>
      </c>
      <c r="CX644" s="197" t="str">
        <f>IF(CU644="","Compléter la part variable",IF(AND($M644=Données!$I$2,CV644=""),"Compléter mont. unit. versé pour le BTE",IF(CW644-$C$6&lt;0,0,CW644-$C$6)))</f>
        <v>Compléter la part variable</v>
      </c>
      <c r="CY644" s="192" t="str">
        <f t="shared" si="266"/>
        <v>Date signature contrat absente ou non conforme</v>
      </c>
      <c r="CZ644" s="24"/>
      <c r="DA644" s="29"/>
      <c r="DB644" s="61" t="str">
        <f t="shared" si="279"/>
        <v>Compléter la colonne M</v>
      </c>
      <c r="DC644" s="62"/>
      <c r="DD644" s="29"/>
      <c r="DE644" s="205" t="str">
        <f>IF($M644="","Compléter la colonne M",IF(DC644="","Compléter la part variable",IF($M644=Données!$I$3,DC644,IF(AND($M644=Données!$I$2,DD644=""),"Compléter la colonne précédente",IF(DC644-DD644&lt;=0,0,IF(DD644&gt;=144.44,DC644-144.44,DC644-DD644))))))</f>
        <v>Compléter la colonne M</v>
      </c>
      <c r="DF644" s="197" t="str">
        <f>IF(DC644="","Compléter la part variable",IF(AND($M644=Données!$I$2,DD644=""),"Compléter mont. unit. versé pour le BTE",IF(DE644-$C$6&lt;0,0,DE644-$C$6)))</f>
        <v>Compléter la part variable</v>
      </c>
      <c r="DG644" s="192" t="str">
        <f t="shared" si="267"/>
        <v>Date signature contrat absente ou non conforme</v>
      </c>
      <c r="DH644" s="106" t="str">
        <f t="shared" si="254"/>
        <v>Remplir les colonnes M,N, Q et P</v>
      </c>
      <c r="DI644" s="153" t="str">
        <f t="shared" si="255"/>
        <v>Remplir les colonnes M, N, Q et P</v>
      </c>
      <c r="DJ644" s="28" t="str">
        <f t="shared" si="256"/>
        <v>Remplir les colonnes M, N, Q et P</v>
      </c>
      <c r="DK644"/>
      <c r="DL644"/>
    </row>
    <row r="645" spans="1:116" x14ac:dyDescent="0.3">
      <c r="A645" s="132"/>
      <c r="B645" s="165"/>
      <c r="C645" s="43"/>
      <c r="D645" s="43"/>
      <c r="E645" s="43"/>
      <c r="F645" s="43"/>
      <c r="G645" s="133"/>
      <c r="H645" s="59"/>
      <c r="I645" s="29"/>
      <c r="J645" s="167"/>
      <c r="K645" s="167"/>
      <c r="L645" s="168"/>
      <c r="M645" s="141"/>
      <c r="N645" s="119"/>
      <c r="O645" s="69"/>
      <c r="P645" s="69"/>
      <c r="Q645" s="145"/>
      <c r="R645" s="24"/>
      <c r="S645" s="29"/>
      <c r="T645" s="61" t="str">
        <f t="shared" si="268"/>
        <v>Compléter la colonne M</v>
      </c>
      <c r="U645" s="62"/>
      <c r="V645" s="103" t="str">
        <f t="shared" si="252"/>
        <v>Compléter la colonne précédente</v>
      </c>
      <c r="W645" s="192" t="str">
        <f t="shared" si="253"/>
        <v>Date signature contrat absente ou non conforme</v>
      </c>
      <c r="X645" s="24"/>
      <c r="Y645" s="29"/>
      <c r="Z645" s="61" t="str">
        <f t="shared" si="269"/>
        <v>Compléter la colonne M</v>
      </c>
      <c r="AA645" s="62"/>
      <c r="AB645" s="29"/>
      <c r="AC645" s="205" t="str">
        <f>IF($M645="","Compléter la colonne M",IF(AA645="","Compléter la part variable",IF($M645=Données!$I$3,AA645,IF(AND($M645=Données!$I$2,AB645=""),"Compléter la colonne précédente",IF(AA645-AB645&lt;=0,0,IF(AB645&gt;=144.44,AA645-144.44,AA645-AB645))))))</f>
        <v>Compléter la colonne M</v>
      </c>
      <c r="AD645" s="197" t="str">
        <f>IF(AA645="","Compléter la part variable",IF(AND($M645=Données!$I$2,AB645=""),"Compléter mont. unit. versé pour le BTE",IF(AC645-$C$6&lt;0,0,AC645-$C$6)))</f>
        <v>Compléter la part variable</v>
      </c>
      <c r="AE645" s="192" t="str">
        <f t="shared" si="257"/>
        <v>Date signature contrat absente ou non conforme</v>
      </c>
      <c r="AF645" s="24"/>
      <c r="AG645" s="29"/>
      <c r="AH645" s="61" t="str">
        <f t="shared" si="270"/>
        <v>Compléter la colonne M</v>
      </c>
      <c r="AI645" s="62"/>
      <c r="AJ645" s="29"/>
      <c r="AK645" s="205" t="str">
        <f>IF($M645="","Compléter la colonne M",IF(AI645="","Compléter la part variable",IF($M645=Données!$I$3,AI645,IF(AND($M645=Données!$I$2,AJ645=""),"Compléter la colonne précédente",IF(AI645-AJ645&lt;=0,0,IF(AJ645&gt;=144.44,AI645-144.44,AI645-AJ645))))))</f>
        <v>Compléter la colonne M</v>
      </c>
      <c r="AL645" s="197" t="str">
        <f>IF(AI645="","Compléter la part variable",IF(AND($M645=Données!$I$2,AJ645=""),"Compléter mont. unit. versé pour le BTE",IF(AK645-$C$6&lt;0,0,AK645-$C$6)))</f>
        <v>Compléter la part variable</v>
      </c>
      <c r="AM645" s="192" t="str">
        <f t="shared" si="258"/>
        <v>Date signature contrat absente ou non conforme</v>
      </c>
      <c r="AN645" s="24"/>
      <c r="AO645" s="29"/>
      <c r="AP645" s="61" t="str">
        <f t="shared" si="271"/>
        <v>Compléter la colonne M</v>
      </c>
      <c r="AQ645" s="62"/>
      <c r="AR645" s="29"/>
      <c r="AS645" s="205" t="str">
        <f>IF($M645="","Compléter la colonne M",IF(AQ645="","Compléter la part variable",IF($M645=Données!$I$3,AQ645,IF(AND($M645=Données!$I$2,AR645=""),"Compléter la colonne précédente",IF(AQ645-AR645&lt;=0,0,IF(AR645&gt;=144.44,AQ645-144.44,AQ645-AR645))))))</f>
        <v>Compléter la colonne M</v>
      </c>
      <c r="AT645" s="197" t="str">
        <f>IF(AQ645="","Compléter la part variable",IF(AND($M645=Données!$I$2,AR645=""),"Compléter mont. unit. versé pour le BTE",IF(AS645-$C$6&lt;0,0,AS645-$C$6)))</f>
        <v>Compléter la part variable</v>
      </c>
      <c r="AU645" s="192" t="str">
        <f t="shared" si="259"/>
        <v>Date signature contrat absente ou non conforme</v>
      </c>
      <c r="AV645" s="24"/>
      <c r="AW645" s="29"/>
      <c r="AX645" s="61" t="str">
        <f t="shared" si="272"/>
        <v>Compléter la colonne M</v>
      </c>
      <c r="AY645" s="62"/>
      <c r="AZ645" s="29"/>
      <c r="BA645" s="205" t="str">
        <f>IF($M645="","Compléter la colonne M",IF(AY645="","Compléter la part variable",IF($M645=Données!$I$3,AY645,IF(AND($M645=Données!$I$2,AZ645=""),"Compléter la colonne précédente",IF(AY645-AZ645&lt;=0,0,IF(AZ645&gt;=144.44,AY645-144.44,AY645-AZ645))))))</f>
        <v>Compléter la colonne M</v>
      </c>
      <c r="BB645" s="197" t="str">
        <f>IF(AY645="","Compléter la part variable",IF(AND($M645=Données!$I$2,AZ645=""),"Compléter mont. unit. versé pour le BTE",IF(BA645-$C$6&lt;0,0,BA645-$C$6)))</f>
        <v>Compléter la part variable</v>
      </c>
      <c r="BC645" s="192" t="str">
        <f t="shared" si="260"/>
        <v>Date signature contrat absente ou non conforme</v>
      </c>
      <c r="BD645" s="24"/>
      <c r="BE645" s="29"/>
      <c r="BF645" s="61" t="str">
        <f t="shared" si="273"/>
        <v>Compléter la colonne M</v>
      </c>
      <c r="BG645" s="62"/>
      <c r="BH645" s="29"/>
      <c r="BI645" s="205" t="str">
        <f>IF($M645="","Compléter la colonne M",IF(BG645="","Compléter la part variable",IF($M645=Données!$I$3,BG645,IF(AND($M645=Données!$I$2,BH645=""),"Compléter la colonne précédente",IF(BG645-BH645&lt;=0,0,IF(BH645&gt;=144.44,BG645-144.44,BG645-BH645))))))</f>
        <v>Compléter la colonne M</v>
      </c>
      <c r="BJ645" s="197" t="str">
        <f>IF(BG645="","Compléter la part variable",IF(AND($M645=Données!$I$2,BH645=""),"Compléter mont. unit. versé pour le BTE",IF(BI645-$C$6&lt;0,0,BI645-$C$6)))</f>
        <v>Compléter la part variable</v>
      </c>
      <c r="BK645" s="192" t="str">
        <f t="shared" si="261"/>
        <v>Date signature contrat absente ou non conforme</v>
      </c>
      <c r="BL645" s="24"/>
      <c r="BM645" s="29"/>
      <c r="BN645" s="61" t="str">
        <f t="shared" si="274"/>
        <v>Compléter la colonne M</v>
      </c>
      <c r="BO645" s="62"/>
      <c r="BP645" s="29"/>
      <c r="BQ645" s="205" t="str">
        <f>IF($M645="","Compléter la colonne M",IF(BO645="","Compléter la part variable",IF($M645=Données!$I$3,BO645,IF(AND($M645=Données!$I$2,BP645=""),"Compléter la colonne précédente",IF(BO645-BP645&lt;=0,0,IF(BP645&gt;=144.44,BO645-144.44,BO645-BP645))))))</f>
        <v>Compléter la colonne M</v>
      </c>
      <c r="BR645" s="197" t="str">
        <f>IF(BO645="","Compléter la part variable",IF(AND($M645=Données!$I$2,BP645=""),"Compléter mont. unit. versé pour le BTE",IF(BQ645-$C$6&lt;0,0,BQ645-$C$6)))</f>
        <v>Compléter la part variable</v>
      </c>
      <c r="BS645" s="192" t="str">
        <f t="shared" si="262"/>
        <v>Date signature contrat absente ou non conforme</v>
      </c>
      <c r="BT645" s="24"/>
      <c r="BU645" s="29"/>
      <c r="BV645" s="61" t="str">
        <f t="shared" si="275"/>
        <v>Compléter la colonne M</v>
      </c>
      <c r="BW645" s="62"/>
      <c r="BX645" s="29"/>
      <c r="BY645" s="205" t="str">
        <f>IF($M645="","Compléter la colonne M",IF(BW645="","Compléter la part variable",IF($M645=Données!$I$3,BW645,IF(AND($M645=Données!$I$2,BX645=""),"Compléter la colonne précédente",IF(BW645-BX645&lt;=0,0,IF(BX645&gt;=144.44,BW645-144.44,BW645-BX645))))))</f>
        <v>Compléter la colonne M</v>
      </c>
      <c r="BZ645" s="197" t="str">
        <f>IF(BW645="","Compléter la part variable",IF(AND($M645=Données!$I$2,BX645=""),"Compléter mont. unit. versé pour le BTE",IF(BY645-$C$6&lt;0,0,BY645-$C$6)))</f>
        <v>Compléter la part variable</v>
      </c>
      <c r="CA645" s="192" t="str">
        <f t="shared" si="263"/>
        <v>Date signature contrat absente ou non conforme</v>
      </c>
      <c r="CB645" s="24"/>
      <c r="CC645" s="29"/>
      <c r="CD645" s="61" t="str">
        <f t="shared" si="276"/>
        <v>Compléter la colonne M</v>
      </c>
      <c r="CE645" s="62"/>
      <c r="CF645" s="29"/>
      <c r="CG645" s="205" t="str">
        <f>IF($M645="","Compléter la colonne M",IF(CE645="","Compléter la part variable",IF($M645=Données!$I$3,CE645,IF(AND($M645=Données!$I$2,CF645=""),"Compléter la colonne précédente",IF(CE645-CF645&lt;=0,0,IF(CF645&gt;=144.44,CE645-144.44,CE645-CF645))))))</f>
        <v>Compléter la colonne M</v>
      </c>
      <c r="CH645" s="197" t="str">
        <f>IF(CE645="","Compléter la part variable",IF(AND($M645=Données!$I$2,CF645=""),"Compléter mont. unit. versé pour le BTE",IF(CG645-$C$6&lt;0,0,CG645-$C$6)))</f>
        <v>Compléter la part variable</v>
      </c>
      <c r="CI645" s="192" t="str">
        <f t="shared" si="264"/>
        <v>Date signature contrat absente ou non conforme</v>
      </c>
      <c r="CJ645" s="24"/>
      <c r="CK645" s="29"/>
      <c r="CL645" s="61" t="str">
        <f t="shared" si="277"/>
        <v>Compléter la colonne M</v>
      </c>
      <c r="CM645" s="62"/>
      <c r="CN645" s="29"/>
      <c r="CO645" s="205" t="str">
        <f>IF($M645="","Compléter la colonne M",IF(CM645="","Compléter la part variable",IF($M645=Données!$I$3,CM645,IF(AND($M645=Données!$I$2,CN645=""),"Compléter la colonne précédente",IF(CM645-CN645&lt;=0,0,IF(CN645&gt;=144.44,CM645-144.44,CM645-CN645))))))</f>
        <v>Compléter la colonne M</v>
      </c>
      <c r="CP645" s="197" t="str">
        <f>IF(CM645="","Compléter la part variable",IF(AND($M645=Données!$I$2,CN645=""),"Compléter mont. unit. versé pour le BTE",IF(CO645-$C$6&lt;0,0,CO645-$C$6)))</f>
        <v>Compléter la part variable</v>
      </c>
      <c r="CQ645" s="192" t="str">
        <f t="shared" si="265"/>
        <v>Date signature contrat absente ou non conforme</v>
      </c>
      <c r="CR645" s="24"/>
      <c r="CS645" s="29"/>
      <c r="CT645" s="61" t="str">
        <f t="shared" si="278"/>
        <v>Compléter la colonne M</v>
      </c>
      <c r="CU645" s="62"/>
      <c r="CV645" s="29"/>
      <c r="CW645" s="205" t="str">
        <f>IF($M645="","Compléter la colonne M",IF(CU645="","Compléter la part variable",IF($M645=Données!$I$3,CU645,IF(AND($M645=Données!$I$2,CV645=""),"Compléter la colonne précédente",IF(CU645-CV645&lt;=0,0,IF(CV645&gt;=144.44,CU645-144.44,CU645-CV645))))))</f>
        <v>Compléter la colonne M</v>
      </c>
      <c r="CX645" s="197" t="str">
        <f>IF(CU645="","Compléter la part variable",IF(AND($M645=Données!$I$2,CV645=""),"Compléter mont. unit. versé pour le BTE",IF(CW645-$C$6&lt;0,0,CW645-$C$6)))</f>
        <v>Compléter la part variable</v>
      </c>
      <c r="CY645" s="192" t="str">
        <f t="shared" si="266"/>
        <v>Date signature contrat absente ou non conforme</v>
      </c>
      <c r="CZ645" s="24"/>
      <c r="DA645" s="29"/>
      <c r="DB645" s="61" t="str">
        <f t="shared" si="279"/>
        <v>Compléter la colonne M</v>
      </c>
      <c r="DC645" s="62"/>
      <c r="DD645" s="29"/>
      <c r="DE645" s="205" t="str">
        <f>IF($M645="","Compléter la colonne M",IF(DC645="","Compléter la part variable",IF($M645=Données!$I$3,DC645,IF(AND($M645=Données!$I$2,DD645=""),"Compléter la colonne précédente",IF(DC645-DD645&lt;=0,0,IF(DD645&gt;=144.44,DC645-144.44,DC645-DD645))))))</f>
        <v>Compléter la colonne M</v>
      </c>
      <c r="DF645" s="197" t="str">
        <f>IF(DC645="","Compléter la part variable",IF(AND($M645=Données!$I$2,DD645=""),"Compléter mont. unit. versé pour le BTE",IF(DE645-$C$6&lt;0,0,DE645-$C$6)))</f>
        <v>Compléter la part variable</v>
      </c>
      <c r="DG645" s="192" t="str">
        <f t="shared" si="267"/>
        <v>Date signature contrat absente ou non conforme</v>
      </c>
      <c r="DH645" s="106" t="str">
        <f t="shared" si="254"/>
        <v>Remplir les colonnes M,N, Q et P</v>
      </c>
      <c r="DI645" s="153" t="str">
        <f t="shared" si="255"/>
        <v>Remplir les colonnes M, N, Q et P</v>
      </c>
      <c r="DJ645" s="28" t="str">
        <f t="shared" si="256"/>
        <v>Remplir les colonnes M, N, Q et P</v>
      </c>
      <c r="DK645"/>
      <c r="DL645"/>
    </row>
    <row r="646" spans="1:116" x14ac:dyDescent="0.3">
      <c r="A646" s="132"/>
      <c r="B646" s="165"/>
      <c r="C646" s="43"/>
      <c r="D646" s="43"/>
      <c r="E646" s="43"/>
      <c r="F646" s="43"/>
      <c r="G646" s="133"/>
      <c r="H646" s="59"/>
      <c r="I646" s="29"/>
      <c r="J646" s="167"/>
      <c r="K646" s="167"/>
      <c r="L646" s="168"/>
      <c r="M646" s="141"/>
      <c r="N646" s="119"/>
      <c r="O646" s="69"/>
      <c r="P646" s="69"/>
      <c r="Q646" s="145"/>
      <c r="R646" s="24"/>
      <c r="S646" s="29"/>
      <c r="T646" s="61" t="str">
        <f t="shared" si="268"/>
        <v>Compléter la colonne M</v>
      </c>
      <c r="U646" s="62"/>
      <c r="V646" s="103" t="str">
        <f t="shared" si="252"/>
        <v>Compléter la colonne précédente</v>
      </c>
      <c r="W646" s="192" t="str">
        <f t="shared" si="253"/>
        <v>Date signature contrat absente ou non conforme</v>
      </c>
      <c r="X646" s="24"/>
      <c r="Y646" s="29"/>
      <c r="Z646" s="61" t="str">
        <f t="shared" si="269"/>
        <v>Compléter la colonne M</v>
      </c>
      <c r="AA646" s="62"/>
      <c r="AB646" s="29"/>
      <c r="AC646" s="205" t="str">
        <f>IF($M646="","Compléter la colonne M",IF(AA646="","Compléter la part variable",IF($M646=Données!$I$3,AA646,IF(AND($M646=Données!$I$2,AB646=""),"Compléter la colonne précédente",IF(AA646-AB646&lt;=0,0,IF(AB646&gt;=144.44,AA646-144.44,AA646-AB646))))))</f>
        <v>Compléter la colonne M</v>
      </c>
      <c r="AD646" s="197" t="str">
        <f>IF(AA646="","Compléter la part variable",IF(AND($M646=Données!$I$2,AB646=""),"Compléter mont. unit. versé pour le BTE",IF(AC646-$C$6&lt;0,0,AC646-$C$6)))</f>
        <v>Compléter la part variable</v>
      </c>
      <c r="AE646" s="192" t="str">
        <f t="shared" si="257"/>
        <v>Date signature contrat absente ou non conforme</v>
      </c>
      <c r="AF646" s="24"/>
      <c r="AG646" s="29"/>
      <c r="AH646" s="61" t="str">
        <f t="shared" si="270"/>
        <v>Compléter la colonne M</v>
      </c>
      <c r="AI646" s="62"/>
      <c r="AJ646" s="29"/>
      <c r="AK646" s="205" t="str">
        <f>IF($M646="","Compléter la colonne M",IF(AI646="","Compléter la part variable",IF($M646=Données!$I$3,AI646,IF(AND($M646=Données!$I$2,AJ646=""),"Compléter la colonne précédente",IF(AI646-AJ646&lt;=0,0,IF(AJ646&gt;=144.44,AI646-144.44,AI646-AJ646))))))</f>
        <v>Compléter la colonne M</v>
      </c>
      <c r="AL646" s="197" t="str">
        <f>IF(AI646="","Compléter la part variable",IF(AND($M646=Données!$I$2,AJ646=""),"Compléter mont. unit. versé pour le BTE",IF(AK646-$C$6&lt;0,0,AK646-$C$6)))</f>
        <v>Compléter la part variable</v>
      </c>
      <c r="AM646" s="192" t="str">
        <f t="shared" si="258"/>
        <v>Date signature contrat absente ou non conforme</v>
      </c>
      <c r="AN646" s="24"/>
      <c r="AO646" s="29"/>
      <c r="AP646" s="61" t="str">
        <f t="shared" si="271"/>
        <v>Compléter la colonne M</v>
      </c>
      <c r="AQ646" s="62"/>
      <c r="AR646" s="29"/>
      <c r="AS646" s="205" t="str">
        <f>IF($M646="","Compléter la colonne M",IF(AQ646="","Compléter la part variable",IF($M646=Données!$I$3,AQ646,IF(AND($M646=Données!$I$2,AR646=""),"Compléter la colonne précédente",IF(AQ646-AR646&lt;=0,0,IF(AR646&gt;=144.44,AQ646-144.44,AQ646-AR646))))))</f>
        <v>Compléter la colonne M</v>
      </c>
      <c r="AT646" s="197" t="str">
        <f>IF(AQ646="","Compléter la part variable",IF(AND($M646=Données!$I$2,AR646=""),"Compléter mont. unit. versé pour le BTE",IF(AS646-$C$6&lt;0,0,AS646-$C$6)))</f>
        <v>Compléter la part variable</v>
      </c>
      <c r="AU646" s="192" t="str">
        <f t="shared" si="259"/>
        <v>Date signature contrat absente ou non conforme</v>
      </c>
      <c r="AV646" s="24"/>
      <c r="AW646" s="29"/>
      <c r="AX646" s="61" t="str">
        <f t="shared" si="272"/>
        <v>Compléter la colonne M</v>
      </c>
      <c r="AY646" s="62"/>
      <c r="AZ646" s="29"/>
      <c r="BA646" s="205" t="str">
        <f>IF($M646="","Compléter la colonne M",IF(AY646="","Compléter la part variable",IF($M646=Données!$I$3,AY646,IF(AND($M646=Données!$I$2,AZ646=""),"Compléter la colonne précédente",IF(AY646-AZ646&lt;=0,0,IF(AZ646&gt;=144.44,AY646-144.44,AY646-AZ646))))))</f>
        <v>Compléter la colonne M</v>
      </c>
      <c r="BB646" s="197" t="str">
        <f>IF(AY646="","Compléter la part variable",IF(AND($M646=Données!$I$2,AZ646=""),"Compléter mont. unit. versé pour le BTE",IF(BA646-$C$6&lt;0,0,BA646-$C$6)))</f>
        <v>Compléter la part variable</v>
      </c>
      <c r="BC646" s="192" t="str">
        <f t="shared" si="260"/>
        <v>Date signature contrat absente ou non conforme</v>
      </c>
      <c r="BD646" s="24"/>
      <c r="BE646" s="29"/>
      <c r="BF646" s="61" t="str">
        <f t="shared" si="273"/>
        <v>Compléter la colonne M</v>
      </c>
      <c r="BG646" s="62"/>
      <c r="BH646" s="29"/>
      <c r="BI646" s="205" t="str">
        <f>IF($M646="","Compléter la colonne M",IF(BG646="","Compléter la part variable",IF($M646=Données!$I$3,BG646,IF(AND($M646=Données!$I$2,BH646=""),"Compléter la colonne précédente",IF(BG646-BH646&lt;=0,0,IF(BH646&gt;=144.44,BG646-144.44,BG646-BH646))))))</f>
        <v>Compléter la colonne M</v>
      </c>
      <c r="BJ646" s="197" t="str">
        <f>IF(BG646="","Compléter la part variable",IF(AND($M646=Données!$I$2,BH646=""),"Compléter mont. unit. versé pour le BTE",IF(BI646-$C$6&lt;0,0,BI646-$C$6)))</f>
        <v>Compléter la part variable</v>
      </c>
      <c r="BK646" s="192" t="str">
        <f t="shared" si="261"/>
        <v>Date signature contrat absente ou non conforme</v>
      </c>
      <c r="BL646" s="24"/>
      <c r="BM646" s="29"/>
      <c r="BN646" s="61" t="str">
        <f t="shared" si="274"/>
        <v>Compléter la colonne M</v>
      </c>
      <c r="BO646" s="62"/>
      <c r="BP646" s="29"/>
      <c r="BQ646" s="205" t="str">
        <f>IF($M646="","Compléter la colonne M",IF(BO646="","Compléter la part variable",IF($M646=Données!$I$3,BO646,IF(AND($M646=Données!$I$2,BP646=""),"Compléter la colonne précédente",IF(BO646-BP646&lt;=0,0,IF(BP646&gt;=144.44,BO646-144.44,BO646-BP646))))))</f>
        <v>Compléter la colonne M</v>
      </c>
      <c r="BR646" s="197" t="str">
        <f>IF(BO646="","Compléter la part variable",IF(AND($M646=Données!$I$2,BP646=""),"Compléter mont. unit. versé pour le BTE",IF(BQ646-$C$6&lt;0,0,BQ646-$C$6)))</f>
        <v>Compléter la part variable</v>
      </c>
      <c r="BS646" s="192" t="str">
        <f t="shared" si="262"/>
        <v>Date signature contrat absente ou non conforme</v>
      </c>
      <c r="BT646" s="24"/>
      <c r="BU646" s="29"/>
      <c r="BV646" s="61" t="str">
        <f t="shared" si="275"/>
        <v>Compléter la colonne M</v>
      </c>
      <c r="BW646" s="62"/>
      <c r="BX646" s="29"/>
      <c r="BY646" s="205" t="str">
        <f>IF($M646="","Compléter la colonne M",IF(BW646="","Compléter la part variable",IF($M646=Données!$I$3,BW646,IF(AND($M646=Données!$I$2,BX646=""),"Compléter la colonne précédente",IF(BW646-BX646&lt;=0,0,IF(BX646&gt;=144.44,BW646-144.44,BW646-BX646))))))</f>
        <v>Compléter la colonne M</v>
      </c>
      <c r="BZ646" s="197" t="str">
        <f>IF(BW646="","Compléter la part variable",IF(AND($M646=Données!$I$2,BX646=""),"Compléter mont. unit. versé pour le BTE",IF(BY646-$C$6&lt;0,0,BY646-$C$6)))</f>
        <v>Compléter la part variable</v>
      </c>
      <c r="CA646" s="192" t="str">
        <f t="shared" si="263"/>
        <v>Date signature contrat absente ou non conforme</v>
      </c>
      <c r="CB646" s="24"/>
      <c r="CC646" s="29"/>
      <c r="CD646" s="61" t="str">
        <f t="shared" si="276"/>
        <v>Compléter la colonne M</v>
      </c>
      <c r="CE646" s="62"/>
      <c r="CF646" s="29"/>
      <c r="CG646" s="205" t="str">
        <f>IF($M646="","Compléter la colonne M",IF(CE646="","Compléter la part variable",IF($M646=Données!$I$3,CE646,IF(AND($M646=Données!$I$2,CF646=""),"Compléter la colonne précédente",IF(CE646-CF646&lt;=0,0,IF(CF646&gt;=144.44,CE646-144.44,CE646-CF646))))))</f>
        <v>Compléter la colonne M</v>
      </c>
      <c r="CH646" s="197" t="str">
        <f>IF(CE646="","Compléter la part variable",IF(AND($M646=Données!$I$2,CF646=""),"Compléter mont. unit. versé pour le BTE",IF(CG646-$C$6&lt;0,0,CG646-$C$6)))</f>
        <v>Compléter la part variable</v>
      </c>
      <c r="CI646" s="192" t="str">
        <f t="shared" si="264"/>
        <v>Date signature contrat absente ou non conforme</v>
      </c>
      <c r="CJ646" s="24"/>
      <c r="CK646" s="29"/>
      <c r="CL646" s="61" t="str">
        <f t="shared" si="277"/>
        <v>Compléter la colonne M</v>
      </c>
      <c r="CM646" s="62"/>
      <c r="CN646" s="29"/>
      <c r="CO646" s="205" t="str">
        <f>IF($M646="","Compléter la colonne M",IF(CM646="","Compléter la part variable",IF($M646=Données!$I$3,CM646,IF(AND($M646=Données!$I$2,CN646=""),"Compléter la colonne précédente",IF(CM646-CN646&lt;=0,0,IF(CN646&gt;=144.44,CM646-144.44,CM646-CN646))))))</f>
        <v>Compléter la colonne M</v>
      </c>
      <c r="CP646" s="197" t="str">
        <f>IF(CM646="","Compléter la part variable",IF(AND($M646=Données!$I$2,CN646=""),"Compléter mont. unit. versé pour le BTE",IF(CO646-$C$6&lt;0,0,CO646-$C$6)))</f>
        <v>Compléter la part variable</v>
      </c>
      <c r="CQ646" s="192" t="str">
        <f t="shared" si="265"/>
        <v>Date signature contrat absente ou non conforme</v>
      </c>
      <c r="CR646" s="24"/>
      <c r="CS646" s="29"/>
      <c r="CT646" s="61" t="str">
        <f t="shared" si="278"/>
        <v>Compléter la colonne M</v>
      </c>
      <c r="CU646" s="62"/>
      <c r="CV646" s="29"/>
      <c r="CW646" s="205" t="str">
        <f>IF($M646="","Compléter la colonne M",IF(CU646="","Compléter la part variable",IF($M646=Données!$I$3,CU646,IF(AND($M646=Données!$I$2,CV646=""),"Compléter la colonne précédente",IF(CU646-CV646&lt;=0,0,IF(CV646&gt;=144.44,CU646-144.44,CU646-CV646))))))</f>
        <v>Compléter la colonne M</v>
      </c>
      <c r="CX646" s="197" t="str">
        <f>IF(CU646="","Compléter la part variable",IF(AND($M646=Données!$I$2,CV646=""),"Compléter mont. unit. versé pour le BTE",IF(CW646-$C$6&lt;0,0,CW646-$C$6)))</f>
        <v>Compléter la part variable</v>
      </c>
      <c r="CY646" s="192" t="str">
        <f t="shared" si="266"/>
        <v>Date signature contrat absente ou non conforme</v>
      </c>
      <c r="CZ646" s="24"/>
      <c r="DA646" s="29"/>
      <c r="DB646" s="61" t="str">
        <f t="shared" si="279"/>
        <v>Compléter la colonne M</v>
      </c>
      <c r="DC646" s="62"/>
      <c r="DD646" s="29"/>
      <c r="DE646" s="205" t="str">
        <f>IF($M646="","Compléter la colonne M",IF(DC646="","Compléter la part variable",IF($M646=Données!$I$3,DC646,IF(AND($M646=Données!$I$2,DD646=""),"Compléter la colonne précédente",IF(DC646-DD646&lt;=0,0,IF(DD646&gt;=144.44,DC646-144.44,DC646-DD646))))))</f>
        <v>Compléter la colonne M</v>
      </c>
      <c r="DF646" s="197" t="str">
        <f>IF(DC646="","Compléter la part variable",IF(AND($M646=Données!$I$2,DD646=""),"Compléter mont. unit. versé pour le BTE",IF(DE646-$C$6&lt;0,0,DE646-$C$6)))</f>
        <v>Compléter la part variable</v>
      </c>
      <c r="DG646" s="192" t="str">
        <f t="shared" si="267"/>
        <v>Date signature contrat absente ou non conforme</v>
      </c>
      <c r="DH646" s="106" t="str">
        <f t="shared" si="254"/>
        <v>Remplir les colonnes M,N, Q et P</v>
      </c>
      <c r="DI646" s="153" t="str">
        <f t="shared" si="255"/>
        <v>Remplir les colonnes M, N, Q et P</v>
      </c>
      <c r="DJ646" s="28" t="str">
        <f t="shared" si="256"/>
        <v>Remplir les colonnes M, N, Q et P</v>
      </c>
      <c r="DK646"/>
      <c r="DL646"/>
    </row>
    <row r="647" spans="1:116" x14ac:dyDescent="0.3">
      <c r="A647" s="132"/>
      <c r="B647" s="165"/>
      <c r="C647" s="43"/>
      <c r="D647" s="43"/>
      <c r="E647" s="43"/>
      <c r="F647" s="43"/>
      <c r="G647" s="133"/>
      <c r="H647" s="59"/>
      <c r="I647" s="29"/>
      <c r="J647" s="167"/>
      <c r="K647" s="167"/>
      <c r="L647" s="168"/>
      <c r="M647" s="141"/>
      <c r="N647" s="119"/>
      <c r="O647" s="69"/>
      <c r="P647" s="69"/>
      <c r="Q647" s="145"/>
      <c r="R647" s="24"/>
      <c r="S647" s="29"/>
      <c r="T647" s="61" t="str">
        <f t="shared" si="268"/>
        <v>Compléter la colonne M</v>
      </c>
      <c r="U647" s="62"/>
      <c r="V647" s="103" t="str">
        <f t="shared" si="252"/>
        <v>Compléter la colonne précédente</v>
      </c>
      <c r="W647" s="192" t="str">
        <f t="shared" si="253"/>
        <v>Date signature contrat absente ou non conforme</v>
      </c>
      <c r="X647" s="24"/>
      <c r="Y647" s="29"/>
      <c r="Z647" s="61" t="str">
        <f t="shared" si="269"/>
        <v>Compléter la colonne M</v>
      </c>
      <c r="AA647" s="62"/>
      <c r="AB647" s="29"/>
      <c r="AC647" s="205" t="str">
        <f>IF($M647="","Compléter la colonne M",IF(AA647="","Compléter la part variable",IF($M647=Données!$I$3,AA647,IF(AND($M647=Données!$I$2,AB647=""),"Compléter la colonne précédente",IF(AA647-AB647&lt;=0,0,IF(AB647&gt;=144.44,AA647-144.44,AA647-AB647))))))</f>
        <v>Compléter la colonne M</v>
      </c>
      <c r="AD647" s="197" t="str">
        <f>IF(AA647="","Compléter la part variable",IF(AND($M647=Données!$I$2,AB647=""),"Compléter mont. unit. versé pour le BTE",IF(AC647-$C$6&lt;0,0,AC647-$C$6)))</f>
        <v>Compléter la part variable</v>
      </c>
      <c r="AE647" s="192" t="str">
        <f t="shared" si="257"/>
        <v>Date signature contrat absente ou non conforme</v>
      </c>
      <c r="AF647" s="24"/>
      <c r="AG647" s="29"/>
      <c r="AH647" s="61" t="str">
        <f t="shared" si="270"/>
        <v>Compléter la colonne M</v>
      </c>
      <c r="AI647" s="62"/>
      <c r="AJ647" s="29"/>
      <c r="AK647" s="205" t="str">
        <f>IF($M647="","Compléter la colonne M",IF(AI647="","Compléter la part variable",IF($M647=Données!$I$3,AI647,IF(AND($M647=Données!$I$2,AJ647=""),"Compléter la colonne précédente",IF(AI647-AJ647&lt;=0,0,IF(AJ647&gt;=144.44,AI647-144.44,AI647-AJ647))))))</f>
        <v>Compléter la colonne M</v>
      </c>
      <c r="AL647" s="197" t="str">
        <f>IF(AI647="","Compléter la part variable",IF(AND($M647=Données!$I$2,AJ647=""),"Compléter mont. unit. versé pour le BTE",IF(AK647-$C$6&lt;0,0,AK647-$C$6)))</f>
        <v>Compléter la part variable</v>
      </c>
      <c r="AM647" s="192" t="str">
        <f t="shared" si="258"/>
        <v>Date signature contrat absente ou non conforme</v>
      </c>
      <c r="AN647" s="24"/>
      <c r="AO647" s="29"/>
      <c r="AP647" s="61" t="str">
        <f t="shared" si="271"/>
        <v>Compléter la colonne M</v>
      </c>
      <c r="AQ647" s="62"/>
      <c r="AR647" s="29"/>
      <c r="AS647" s="205" t="str">
        <f>IF($M647="","Compléter la colonne M",IF(AQ647="","Compléter la part variable",IF($M647=Données!$I$3,AQ647,IF(AND($M647=Données!$I$2,AR647=""),"Compléter la colonne précédente",IF(AQ647-AR647&lt;=0,0,IF(AR647&gt;=144.44,AQ647-144.44,AQ647-AR647))))))</f>
        <v>Compléter la colonne M</v>
      </c>
      <c r="AT647" s="197" t="str">
        <f>IF(AQ647="","Compléter la part variable",IF(AND($M647=Données!$I$2,AR647=""),"Compléter mont. unit. versé pour le BTE",IF(AS647-$C$6&lt;0,0,AS647-$C$6)))</f>
        <v>Compléter la part variable</v>
      </c>
      <c r="AU647" s="192" t="str">
        <f t="shared" si="259"/>
        <v>Date signature contrat absente ou non conforme</v>
      </c>
      <c r="AV647" s="24"/>
      <c r="AW647" s="29"/>
      <c r="AX647" s="61" t="str">
        <f t="shared" si="272"/>
        <v>Compléter la colonne M</v>
      </c>
      <c r="AY647" s="62"/>
      <c r="AZ647" s="29"/>
      <c r="BA647" s="205" t="str">
        <f>IF($M647="","Compléter la colonne M",IF(AY647="","Compléter la part variable",IF($M647=Données!$I$3,AY647,IF(AND($M647=Données!$I$2,AZ647=""),"Compléter la colonne précédente",IF(AY647-AZ647&lt;=0,0,IF(AZ647&gt;=144.44,AY647-144.44,AY647-AZ647))))))</f>
        <v>Compléter la colonne M</v>
      </c>
      <c r="BB647" s="197" t="str">
        <f>IF(AY647="","Compléter la part variable",IF(AND($M647=Données!$I$2,AZ647=""),"Compléter mont. unit. versé pour le BTE",IF(BA647-$C$6&lt;0,0,BA647-$C$6)))</f>
        <v>Compléter la part variable</v>
      </c>
      <c r="BC647" s="192" t="str">
        <f t="shared" si="260"/>
        <v>Date signature contrat absente ou non conforme</v>
      </c>
      <c r="BD647" s="24"/>
      <c r="BE647" s="29"/>
      <c r="BF647" s="61" t="str">
        <f t="shared" si="273"/>
        <v>Compléter la colonne M</v>
      </c>
      <c r="BG647" s="62"/>
      <c r="BH647" s="29"/>
      <c r="BI647" s="205" t="str">
        <f>IF($M647="","Compléter la colonne M",IF(BG647="","Compléter la part variable",IF($M647=Données!$I$3,BG647,IF(AND($M647=Données!$I$2,BH647=""),"Compléter la colonne précédente",IF(BG647-BH647&lt;=0,0,IF(BH647&gt;=144.44,BG647-144.44,BG647-BH647))))))</f>
        <v>Compléter la colonne M</v>
      </c>
      <c r="BJ647" s="197" t="str">
        <f>IF(BG647="","Compléter la part variable",IF(AND($M647=Données!$I$2,BH647=""),"Compléter mont. unit. versé pour le BTE",IF(BI647-$C$6&lt;0,0,BI647-$C$6)))</f>
        <v>Compléter la part variable</v>
      </c>
      <c r="BK647" s="192" t="str">
        <f t="shared" si="261"/>
        <v>Date signature contrat absente ou non conforme</v>
      </c>
      <c r="BL647" s="24"/>
      <c r="BM647" s="29"/>
      <c r="BN647" s="61" t="str">
        <f t="shared" si="274"/>
        <v>Compléter la colonne M</v>
      </c>
      <c r="BO647" s="62"/>
      <c r="BP647" s="29"/>
      <c r="BQ647" s="205" t="str">
        <f>IF($M647="","Compléter la colonne M",IF(BO647="","Compléter la part variable",IF($M647=Données!$I$3,BO647,IF(AND($M647=Données!$I$2,BP647=""),"Compléter la colonne précédente",IF(BO647-BP647&lt;=0,0,IF(BP647&gt;=144.44,BO647-144.44,BO647-BP647))))))</f>
        <v>Compléter la colonne M</v>
      </c>
      <c r="BR647" s="197" t="str">
        <f>IF(BO647="","Compléter la part variable",IF(AND($M647=Données!$I$2,BP647=""),"Compléter mont. unit. versé pour le BTE",IF(BQ647-$C$6&lt;0,0,BQ647-$C$6)))</f>
        <v>Compléter la part variable</v>
      </c>
      <c r="BS647" s="192" t="str">
        <f t="shared" si="262"/>
        <v>Date signature contrat absente ou non conforme</v>
      </c>
      <c r="BT647" s="24"/>
      <c r="BU647" s="29"/>
      <c r="BV647" s="61" t="str">
        <f t="shared" si="275"/>
        <v>Compléter la colonne M</v>
      </c>
      <c r="BW647" s="62"/>
      <c r="BX647" s="29"/>
      <c r="BY647" s="205" t="str">
        <f>IF($M647="","Compléter la colonne M",IF(BW647="","Compléter la part variable",IF($M647=Données!$I$3,BW647,IF(AND($M647=Données!$I$2,BX647=""),"Compléter la colonne précédente",IF(BW647-BX647&lt;=0,0,IF(BX647&gt;=144.44,BW647-144.44,BW647-BX647))))))</f>
        <v>Compléter la colonne M</v>
      </c>
      <c r="BZ647" s="197" t="str">
        <f>IF(BW647="","Compléter la part variable",IF(AND($M647=Données!$I$2,BX647=""),"Compléter mont. unit. versé pour le BTE",IF(BY647-$C$6&lt;0,0,BY647-$C$6)))</f>
        <v>Compléter la part variable</v>
      </c>
      <c r="CA647" s="192" t="str">
        <f t="shared" si="263"/>
        <v>Date signature contrat absente ou non conforme</v>
      </c>
      <c r="CB647" s="24"/>
      <c r="CC647" s="29"/>
      <c r="CD647" s="61" t="str">
        <f t="shared" si="276"/>
        <v>Compléter la colonne M</v>
      </c>
      <c r="CE647" s="62"/>
      <c r="CF647" s="29"/>
      <c r="CG647" s="205" t="str">
        <f>IF($M647="","Compléter la colonne M",IF(CE647="","Compléter la part variable",IF($M647=Données!$I$3,CE647,IF(AND($M647=Données!$I$2,CF647=""),"Compléter la colonne précédente",IF(CE647-CF647&lt;=0,0,IF(CF647&gt;=144.44,CE647-144.44,CE647-CF647))))))</f>
        <v>Compléter la colonne M</v>
      </c>
      <c r="CH647" s="197" t="str">
        <f>IF(CE647="","Compléter la part variable",IF(AND($M647=Données!$I$2,CF647=""),"Compléter mont. unit. versé pour le BTE",IF(CG647-$C$6&lt;0,0,CG647-$C$6)))</f>
        <v>Compléter la part variable</v>
      </c>
      <c r="CI647" s="192" t="str">
        <f t="shared" si="264"/>
        <v>Date signature contrat absente ou non conforme</v>
      </c>
      <c r="CJ647" s="24"/>
      <c r="CK647" s="29"/>
      <c r="CL647" s="61" t="str">
        <f t="shared" si="277"/>
        <v>Compléter la colonne M</v>
      </c>
      <c r="CM647" s="62"/>
      <c r="CN647" s="29"/>
      <c r="CO647" s="205" t="str">
        <f>IF($M647="","Compléter la colonne M",IF(CM647="","Compléter la part variable",IF($M647=Données!$I$3,CM647,IF(AND($M647=Données!$I$2,CN647=""),"Compléter la colonne précédente",IF(CM647-CN647&lt;=0,0,IF(CN647&gt;=144.44,CM647-144.44,CM647-CN647))))))</f>
        <v>Compléter la colonne M</v>
      </c>
      <c r="CP647" s="197" t="str">
        <f>IF(CM647="","Compléter la part variable",IF(AND($M647=Données!$I$2,CN647=""),"Compléter mont. unit. versé pour le BTE",IF(CO647-$C$6&lt;0,0,CO647-$C$6)))</f>
        <v>Compléter la part variable</v>
      </c>
      <c r="CQ647" s="192" t="str">
        <f t="shared" si="265"/>
        <v>Date signature contrat absente ou non conforme</v>
      </c>
      <c r="CR647" s="24"/>
      <c r="CS647" s="29"/>
      <c r="CT647" s="61" t="str">
        <f t="shared" si="278"/>
        <v>Compléter la colonne M</v>
      </c>
      <c r="CU647" s="62"/>
      <c r="CV647" s="29"/>
      <c r="CW647" s="205" t="str">
        <f>IF($M647="","Compléter la colonne M",IF(CU647="","Compléter la part variable",IF($M647=Données!$I$3,CU647,IF(AND($M647=Données!$I$2,CV647=""),"Compléter la colonne précédente",IF(CU647-CV647&lt;=0,0,IF(CV647&gt;=144.44,CU647-144.44,CU647-CV647))))))</f>
        <v>Compléter la colonne M</v>
      </c>
      <c r="CX647" s="197" t="str">
        <f>IF(CU647="","Compléter la part variable",IF(AND($M647=Données!$I$2,CV647=""),"Compléter mont. unit. versé pour le BTE",IF(CW647-$C$6&lt;0,0,CW647-$C$6)))</f>
        <v>Compléter la part variable</v>
      </c>
      <c r="CY647" s="192" t="str">
        <f t="shared" si="266"/>
        <v>Date signature contrat absente ou non conforme</v>
      </c>
      <c r="CZ647" s="24"/>
      <c r="DA647" s="29"/>
      <c r="DB647" s="61" t="str">
        <f t="shared" si="279"/>
        <v>Compléter la colonne M</v>
      </c>
      <c r="DC647" s="62"/>
      <c r="DD647" s="29"/>
      <c r="DE647" s="205" t="str">
        <f>IF($M647="","Compléter la colonne M",IF(DC647="","Compléter la part variable",IF($M647=Données!$I$3,DC647,IF(AND($M647=Données!$I$2,DD647=""),"Compléter la colonne précédente",IF(DC647-DD647&lt;=0,0,IF(DD647&gt;=144.44,DC647-144.44,DC647-DD647))))))</f>
        <v>Compléter la colonne M</v>
      </c>
      <c r="DF647" s="197" t="str">
        <f>IF(DC647="","Compléter la part variable",IF(AND($M647=Données!$I$2,DD647=""),"Compléter mont. unit. versé pour le BTE",IF(DE647-$C$6&lt;0,0,DE647-$C$6)))</f>
        <v>Compléter la part variable</v>
      </c>
      <c r="DG647" s="192" t="str">
        <f t="shared" si="267"/>
        <v>Date signature contrat absente ou non conforme</v>
      </c>
      <c r="DH647" s="106" t="str">
        <f t="shared" si="254"/>
        <v>Remplir les colonnes M,N, Q et P</v>
      </c>
      <c r="DI647" s="153" t="str">
        <f t="shared" si="255"/>
        <v>Remplir les colonnes M, N, Q et P</v>
      </c>
      <c r="DJ647" s="28" t="str">
        <f t="shared" si="256"/>
        <v>Remplir les colonnes M, N, Q et P</v>
      </c>
      <c r="DK647"/>
      <c r="DL647"/>
    </row>
    <row r="648" spans="1:116" x14ac:dyDescent="0.3">
      <c r="A648" s="132"/>
      <c r="B648" s="165"/>
      <c r="C648" s="43"/>
      <c r="D648" s="43"/>
      <c r="E648" s="43"/>
      <c r="F648" s="43"/>
      <c r="G648" s="133"/>
      <c r="H648" s="59"/>
      <c r="I648" s="29"/>
      <c r="J648" s="167"/>
      <c r="K648" s="167"/>
      <c r="L648" s="168"/>
      <c r="M648" s="141"/>
      <c r="N648" s="119"/>
      <c r="O648" s="69"/>
      <c r="P648" s="69"/>
      <c r="Q648" s="145"/>
      <c r="R648" s="24"/>
      <c r="S648" s="29"/>
      <c r="T648" s="61" t="str">
        <f t="shared" si="268"/>
        <v>Compléter la colonne M</v>
      </c>
      <c r="U648" s="62"/>
      <c r="V648" s="103" t="str">
        <f t="shared" si="252"/>
        <v>Compléter la colonne précédente</v>
      </c>
      <c r="W648" s="192" t="str">
        <f t="shared" si="253"/>
        <v>Date signature contrat absente ou non conforme</v>
      </c>
      <c r="X648" s="24"/>
      <c r="Y648" s="29"/>
      <c r="Z648" s="61" t="str">
        <f t="shared" si="269"/>
        <v>Compléter la colonne M</v>
      </c>
      <c r="AA648" s="62"/>
      <c r="AB648" s="29"/>
      <c r="AC648" s="205" t="str">
        <f>IF($M648="","Compléter la colonne M",IF(AA648="","Compléter la part variable",IF($M648=Données!$I$3,AA648,IF(AND($M648=Données!$I$2,AB648=""),"Compléter la colonne précédente",IF(AA648-AB648&lt;=0,0,IF(AB648&gt;=144.44,AA648-144.44,AA648-AB648))))))</f>
        <v>Compléter la colonne M</v>
      </c>
      <c r="AD648" s="197" t="str">
        <f>IF(AA648="","Compléter la part variable",IF(AND($M648=Données!$I$2,AB648=""),"Compléter mont. unit. versé pour le BTE",IF(AC648-$C$6&lt;0,0,AC648-$C$6)))</f>
        <v>Compléter la part variable</v>
      </c>
      <c r="AE648" s="192" t="str">
        <f t="shared" si="257"/>
        <v>Date signature contrat absente ou non conforme</v>
      </c>
      <c r="AF648" s="24"/>
      <c r="AG648" s="29"/>
      <c r="AH648" s="61" t="str">
        <f t="shared" si="270"/>
        <v>Compléter la colonne M</v>
      </c>
      <c r="AI648" s="62"/>
      <c r="AJ648" s="29"/>
      <c r="AK648" s="205" t="str">
        <f>IF($M648="","Compléter la colonne M",IF(AI648="","Compléter la part variable",IF($M648=Données!$I$3,AI648,IF(AND($M648=Données!$I$2,AJ648=""),"Compléter la colonne précédente",IF(AI648-AJ648&lt;=0,0,IF(AJ648&gt;=144.44,AI648-144.44,AI648-AJ648))))))</f>
        <v>Compléter la colonne M</v>
      </c>
      <c r="AL648" s="197" t="str">
        <f>IF(AI648="","Compléter la part variable",IF(AND($M648=Données!$I$2,AJ648=""),"Compléter mont. unit. versé pour le BTE",IF(AK648-$C$6&lt;0,0,AK648-$C$6)))</f>
        <v>Compléter la part variable</v>
      </c>
      <c r="AM648" s="192" t="str">
        <f t="shared" si="258"/>
        <v>Date signature contrat absente ou non conforme</v>
      </c>
      <c r="AN648" s="24"/>
      <c r="AO648" s="29"/>
      <c r="AP648" s="61" t="str">
        <f t="shared" si="271"/>
        <v>Compléter la colonne M</v>
      </c>
      <c r="AQ648" s="62"/>
      <c r="AR648" s="29"/>
      <c r="AS648" s="205" t="str">
        <f>IF($M648="","Compléter la colonne M",IF(AQ648="","Compléter la part variable",IF($M648=Données!$I$3,AQ648,IF(AND($M648=Données!$I$2,AR648=""),"Compléter la colonne précédente",IF(AQ648-AR648&lt;=0,0,IF(AR648&gt;=144.44,AQ648-144.44,AQ648-AR648))))))</f>
        <v>Compléter la colonne M</v>
      </c>
      <c r="AT648" s="197" t="str">
        <f>IF(AQ648="","Compléter la part variable",IF(AND($M648=Données!$I$2,AR648=""),"Compléter mont. unit. versé pour le BTE",IF(AS648-$C$6&lt;0,0,AS648-$C$6)))</f>
        <v>Compléter la part variable</v>
      </c>
      <c r="AU648" s="192" t="str">
        <f t="shared" si="259"/>
        <v>Date signature contrat absente ou non conforme</v>
      </c>
      <c r="AV648" s="24"/>
      <c r="AW648" s="29"/>
      <c r="AX648" s="61" t="str">
        <f t="shared" si="272"/>
        <v>Compléter la colonne M</v>
      </c>
      <c r="AY648" s="62"/>
      <c r="AZ648" s="29"/>
      <c r="BA648" s="205" t="str">
        <f>IF($M648="","Compléter la colonne M",IF(AY648="","Compléter la part variable",IF($M648=Données!$I$3,AY648,IF(AND($M648=Données!$I$2,AZ648=""),"Compléter la colonne précédente",IF(AY648-AZ648&lt;=0,0,IF(AZ648&gt;=144.44,AY648-144.44,AY648-AZ648))))))</f>
        <v>Compléter la colonne M</v>
      </c>
      <c r="BB648" s="197" t="str">
        <f>IF(AY648="","Compléter la part variable",IF(AND($M648=Données!$I$2,AZ648=""),"Compléter mont. unit. versé pour le BTE",IF(BA648-$C$6&lt;0,0,BA648-$C$6)))</f>
        <v>Compléter la part variable</v>
      </c>
      <c r="BC648" s="192" t="str">
        <f t="shared" si="260"/>
        <v>Date signature contrat absente ou non conforme</v>
      </c>
      <c r="BD648" s="24"/>
      <c r="BE648" s="29"/>
      <c r="BF648" s="61" t="str">
        <f t="shared" si="273"/>
        <v>Compléter la colonne M</v>
      </c>
      <c r="BG648" s="62"/>
      <c r="BH648" s="29"/>
      <c r="BI648" s="205" t="str">
        <f>IF($M648="","Compléter la colonne M",IF(BG648="","Compléter la part variable",IF($M648=Données!$I$3,BG648,IF(AND($M648=Données!$I$2,BH648=""),"Compléter la colonne précédente",IF(BG648-BH648&lt;=0,0,IF(BH648&gt;=144.44,BG648-144.44,BG648-BH648))))))</f>
        <v>Compléter la colonne M</v>
      </c>
      <c r="BJ648" s="197" t="str">
        <f>IF(BG648="","Compléter la part variable",IF(AND($M648=Données!$I$2,BH648=""),"Compléter mont. unit. versé pour le BTE",IF(BI648-$C$6&lt;0,0,BI648-$C$6)))</f>
        <v>Compléter la part variable</v>
      </c>
      <c r="BK648" s="192" t="str">
        <f t="shared" si="261"/>
        <v>Date signature contrat absente ou non conforme</v>
      </c>
      <c r="BL648" s="24"/>
      <c r="BM648" s="29"/>
      <c r="BN648" s="61" t="str">
        <f t="shared" si="274"/>
        <v>Compléter la colonne M</v>
      </c>
      <c r="BO648" s="62"/>
      <c r="BP648" s="29"/>
      <c r="BQ648" s="205" t="str">
        <f>IF($M648="","Compléter la colonne M",IF(BO648="","Compléter la part variable",IF($M648=Données!$I$3,BO648,IF(AND($M648=Données!$I$2,BP648=""),"Compléter la colonne précédente",IF(BO648-BP648&lt;=0,0,IF(BP648&gt;=144.44,BO648-144.44,BO648-BP648))))))</f>
        <v>Compléter la colonne M</v>
      </c>
      <c r="BR648" s="197" t="str">
        <f>IF(BO648="","Compléter la part variable",IF(AND($M648=Données!$I$2,BP648=""),"Compléter mont. unit. versé pour le BTE",IF(BQ648-$C$6&lt;0,0,BQ648-$C$6)))</f>
        <v>Compléter la part variable</v>
      </c>
      <c r="BS648" s="192" t="str">
        <f t="shared" si="262"/>
        <v>Date signature contrat absente ou non conforme</v>
      </c>
      <c r="BT648" s="24"/>
      <c r="BU648" s="29"/>
      <c r="BV648" s="61" t="str">
        <f t="shared" si="275"/>
        <v>Compléter la colonne M</v>
      </c>
      <c r="BW648" s="62"/>
      <c r="BX648" s="29"/>
      <c r="BY648" s="205" t="str">
        <f>IF($M648="","Compléter la colonne M",IF(BW648="","Compléter la part variable",IF($M648=Données!$I$3,BW648,IF(AND($M648=Données!$I$2,BX648=""),"Compléter la colonne précédente",IF(BW648-BX648&lt;=0,0,IF(BX648&gt;=144.44,BW648-144.44,BW648-BX648))))))</f>
        <v>Compléter la colonne M</v>
      </c>
      <c r="BZ648" s="197" t="str">
        <f>IF(BW648="","Compléter la part variable",IF(AND($M648=Données!$I$2,BX648=""),"Compléter mont. unit. versé pour le BTE",IF(BY648-$C$6&lt;0,0,BY648-$C$6)))</f>
        <v>Compléter la part variable</v>
      </c>
      <c r="CA648" s="192" t="str">
        <f t="shared" si="263"/>
        <v>Date signature contrat absente ou non conforme</v>
      </c>
      <c r="CB648" s="24"/>
      <c r="CC648" s="29"/>
      <c r="CD648" s="61" t="str">
        <f t="shared" si="276"/>
        <v>Compléter la colonne M</v>
      </c>
      <c r="CE648" s="62"/>
      <c r="CF648" s="29"/>
      <c r="CG648" s="205" t="str">
        <f>IF($M648="","Compléter la colonne M",IF(CE648="","Compléter la part variable",IF($M648=Données!$I$3,CE648,IF(AND($M648=Données!$I$2,CF648=""),"Compléter la colonne précédente",IF(CE648-CF648&lt;=0,0,IF(CF648&gt;=144.44,CE648-144.44,CE648-CF648))))))</f>
        <v>Compléter la colonne M</v>
      </c>
      <c r="CH648" s="197" t="str">
        <f>IF(CE648="","Compléter la part variable",IF(AND($M648=Données!$I$2,CF648=""),"Compléter mont. unit. versé pour le BTE",IF(CG648-$C$6&lt;0,0,CG648-$C$6)))</f>
        <v>Compléter la part variable</v>
      </c>
      <c r="CI648" s="192" t="str">
        <f t="shared" si="264"/>
        <v>Date signature contrat absente ou non conforme</v>
      </c>
      <c r="CJ648" s="24"/>
      <c r="CK648" s="29"/>
      <c r="CL648" s="61" t="str">
        <f t="shared" si="277"/>
        <v>Compléter la colonne M</v>
      </c>
      <c r="CM648" s="62"/>
      <c r="CN648" s="29"/>
      <c r="CO648" s="205" t="str">
        <f>IF($M648="","Compléter la colonne M",IF(CM648="","Compléter la part variable",IF($M648=Données!$I$3,CM648,IF(AND($M648=Données!$I$2,CN648=""),"Compléter la colonne précédente",IF(CM648-CN648&lt;=0,0,IF(CN648&gt;=144.44,CM648-144.44,CM648-CN648))))))</f>
        <v>Compléter la colonne M</v>
      </c>
      <c r="CP648" s="197" t="str">
        <f>IF(CM648="","Compléter la part variable",IF(AND($M648=Données!$I$2,CN648=""),"Compléter mont. unit. versé pour le BTE",IF(CO648-$C$6&lt;0,0,CO648-$C$6)))</f>
        <v>Compléter la part variable</v>
      </c>
      <c r="CQ648" s="192" t="str">
        <f t="shared" si="265"/>
        <v>Date signature contrat absente ou non conforme</v>
      </c>
      <c r="CR648" s="24"/>
      <c r="CS648" s="29"/>
      <c r="CT648" s="61" t="str">
        <f t="shared" si="278"/>
        <v>Compléter la colonne M</v>
      </c>
      <c r="CU648" s="62"/>
      <c r="CV648" s="29"/>
      <c r="CW648" s="205" t="str">
        <f>IF($M648="","Compléter la colonne M",IF(CU648="","Compléter la part variable",IF($M648=Données!$I$3,CU648,IF(AND($M648=Données!$I$2,CV648=""),"Compléter la colonne précédente",IF(CU648-CV648&lt;=0,0,IF(CV648&gt;=144.44,CU648-144.44,CU648-CV648))))))</f>
        <v>Compléter la colonne M</v>
      </c>
      <c r="CX648" s="197" t="str">
        <f>IF(CU648="","Compléter la part variable",IF(AND($M648=Données!$I$2,CV648=""),"Compléter mont. unit. versé pour le BTE",IF(CW648-$C$6&lt;0,0,CW648-$C$6)))</f>
        <v>Compléter la part variable</v>
      </c>
      <c r="CY648" s="192" t="str">
        <f t="shared" si="266"/>
        <v>Date signature contrat absente ou non conforme</v>
      </c>
      <c r="CZ648" s="24"/>
      <c r="DA648" s="29"/>
      <c r="DB648" s="61" t="str">
        <f t="shared" si="279"/>
        <v>Compléter la colonne M</v>
      </c>
      <c r="DC648" s="62"/>
      <c r="DD648" s="29"/>
      <c r="DE648" s="205" t="str">
        <f>IF($M648="","Compléter la colonne M",IF(DC648="","Compléter la part variable",IF($M648=Données!$I$3,DC648,IF(AND($M648=Données!$I$2,DD648=""),"Compléter la colonne précédente",IF(DC648-DD648&lt;=0,0,IF(DD648&gt;=144.44,DC648-144.44,DC648-DD648))))))</f>
        <v>Compléter la colonne M</v>
      </c>
      <c r="DF648" s="197" t="str">
        <f>IF(DC648="","Compléter la part variable",IF(AND($M648=Données!$I$2,DD648=""),"Compléter mont. unit. versé pour le BTE",IF(DE648-$C$6&lt;0,0,DE648-$C$6)))</f>
        <v>Compléter la part variable</v>
      </c>
      <c r="DG648" s="192" t="str">
        <f t="shared" si="267"/>
        <v>Date signature contrat absente ou non conforme</v>
      </c>
      <c r="DH648" s="106" t="str">
        <f t="shared" si="254"/>
        <v>Remplir les colonnes M,N, Q et P</v>
      </c>
      <c r="DI648" s="153" t="str">
        <f t="shared" si="255"/>
        <v>Remplir les colonnes M, N, Q et P</v>
      </c>
      <c r="DJ648" s="28" t="str">
        <f t="shared" si="256"/>
        <v>Remplir les colonnes M, N, Q et P</v>
      </c>
      <c r="DK648"/>
      <c r="DL648"/>
    </row>
    <row r="649" spans="1:116" x14ac:dyDescent="0.3">
      <c r="A649" s="132"/>
      <c r="B649" s="165"/>
      <c r="C649" s="43"/>
      <c r="D649" s="43"/>
      <c r="E649" s="43"/>
      <c r="F649" s="43"/>
      <c r="G649" s="133"/>
      <c r="H649" s="59"/>
      <c r="I649" s="29"/>
      <c r="J649" s="167"/>
      <c r="K649" s="167"/>
      <c r="L649" s="168"/>
      <c r="M649" s="141"/>
      <c r="N649" s="119"/>
      <c r="O649" s="69"/>
      <c r="P649" s="69"/>
      <c r="Q649" s="145"/>
      <c r="R649" s="24"/>
      <c r="S649" s="29"/>
      <c r="T649" s="61" t="str">
        <f t="shared" si="268"/>
        <v>Compléter la colonne M</v>
      </c>
      <c r="U649" s="62"/>
      <c r="V649" s="103" t="str">
        <f t="shared" si="252"/>
        <v>Compléter la colonne précédente</v>
      </c>
      <c r="W649" s="192" t="str">
        <f t="shared" si="253"/>
        <v>Date signature contrat absente ou non conforme</v>
      </c>
      <c r="X649" s="24"/>
      <c r="Y649" s="29"/>
      <c r="Z649" s="61" t="str">
        <f t="shared" si="269"/>
        <v>Compléter la colonne M</v>
      </c>
      <c r="AA649" s="62"/>
      <c r="AB649" s="29"/>
      <c r="AC649" s="205" t="str">
        <f>IF($M649="","Compléter la colonne M",IF(AA649="","Compléter la part variable",IF($M649=Données!$I$3,AA649,IF(AND($M649=Données!$I$2,AB649=""),"Compléter la colonne précédente",IF(AA649-AB649&lt;=0,0,IF(AB649&gt;=144.44,AA649-144.44,AA649-AB649))))))</f>
        <v>Compléter la colonne M</v>
      </c>
      <c r="AD649" s="197" t="str">
        <f>IF(AA649="","Compléter la part variable",IF(AND($M649=Données!$I$2,AB649=""),"Compléter mont. unit. versé pour le BTE",IF(AC649-$C$6&lt;0,0,AC649-$C$6)))</f>
        <v>Compléter la part variable</v>
      </c>
      <c r="AE649" s="192" t="str">
        <f t="shared" si="257"/>
        <v>Date signature contrat absente ou non conforme</v>
      </c>
      <c r="AF649" s="24"/>
      <c r="AG649" s="29"/>
      <c r="AH649" s="61" t="str">
        <f t="shared" si="270"/>
        <v>Compléter la colonne M</v>
      </c>
      <c r="AI649" s="62"/>
      <c r="AJ649" s="29"/>
      <c r="AK649" s="205" t="str">
        <f>IF($M649="","Compléter la colonne M",IF(AI649="","Compléter la part variable",IF($M649=Données!$I$3,AI649,IF(AND($M649=Données!$I$2,AJ649=""),"Compléter la colonne précédente",IF(AI649-AJ649&lt;=0,0,IF(AJ649&gt;=144.44,AI649-144.44,AI649-AJ649))))))</f>
        <v>Compléter la colonne M</v>
      </c>
      <c r="AL649" s="197" t="str">
        <f>IF(AI649="","Compléter la part variable",IF(AND($M649=Données!$I$2,AJ649=""),"Compléter mont. unit. versé pour le BTE",IF(AK649-$C$6&lt;0,0,AK649-$C$6)))</f>
        <v>Compléter la part variable</v>
      </c>
      <c r="AM649" s="192" t="str">
        <f t="shared" si="258"/>
        <v>Date signature contrat absente ou non conforme</v>
      </c>
      <c r="AN649" s="24"/>
      <c r="AO649" s="29"/>
      <c r="AP649" s="61" t="str">
        <f t="shared" si="271"/>
        <v>Compléter la colonne M</v>
      </c>
      <c r="AQ649" s="62"/>
      <c r="AR649" s="29"/>
      <c r="AS649" s="205" t="str">
        <f>IF($M649="","Compléter la colonne M",IF(AQ649="","Compléter la part variable",IF($M649=Données!$I$3,AQ649,IF(AND($M649=Données!$I$2,AR649=""),"Compléter la colonne précédente",IF(AQ649-AR649&lt;=0,0,IF(AR649&gt;=144.44,AQ649-144.44,AQ649-AR649))))))</f>
        <v>Compléter la colonne M</v>
      </c>
      <c r="AT649" s="197" t="str">
        <f>IF(AQ649="","Compléter la part variable",IF(AND($M649=Données!$I$2,AR649=""),"Compléter mont. unit. versé pour le BTE",IF(AS649-$C$6&lt;0,0,AS649-$C$6)))</f>
        <v>Compléter la part variable</v>
      </c>
      <c r="AU649" s="192" t="str">
        <f t="shared" si="259"/>
        <v>Date signature contrat absente ou non conforme</v>
      </c>
      <c r="AV649" s="24"/>
      <c r="AW649" s="29"/>
      <c r="AX649" s="61" t="str">
        <f t="shared" si="272"/>
        <v>Compléter la colonne M</v>
      </c>
      <c r="AY649" s="62"/>
      <c r="AZ649" s="29"/>
      <c r="BA649" s="205" t="str">
        <f>IF($M649="","Compléter la colonne M",IF(AY649="","Compléter la part variable",IF($M649=Données!$I$3,AY649,IF(AND($M649=Données!$I$2,AZ649=""),"Compléter la colonne précédente",IF(AY649-AZ649&lt;=0,0,IF(AZ649&gt;=144.44,AY649-144.44,AY649-AZ649))))))</f>
        <v>Compléter la colonne M</v>
      </c>
      <c r="BB649" s="197" t="str">
        <f>IF(AY649="","Compléter la part variable",IF(AND($M649=Données!$I$2,AZ649=""),"Compléter mont. unit. versé pour le BTE",IF(BA649-$C$6&lt;0,0,BA649-$C$6)))</f>
        <v>Compléter la part variable</v>
      </c>
      <c r="BC649" s="192" t="str">
        <f t="shared" si="260"/>
        <v>Date signature contrat absente ou non conforme</v>
      </c>
      <c r="BD649" s="24"/>
      <c r="BE649" s="29"/>
      <c r="BF649" s="61" t="str">
        <f t="shared" si="273"/>
        <v>Compléter la colonne M</v>
      </c>
      <c r="BG649" s="62"/>
      <c r="BH649" s="29"/>
      <c r="BI649" s="205" t="str">
        <f>IF($M649="","Compléter la colonne M",IF(BG649="","Compléter la part variable",IF($M649=Données!$I$3,BG649,IF(AND($M649=Données!$I$2,BH649=""),"Compléter la colonne précédente",IF(BG649-BH649&lt;=0,0,IF(BH649&gt;=144.44,BG649-144.44,BG649-BH649))))))</f>
        <v>Compléter la colonne M</v>
      </c>
      <c r="BJ649" s="197" t="str">
        <f>IF(BG649="","Compléter la part variable",IF(AND($M649=Données!$I$2,BH649=""),"Compléter mont. unit. versé pour le BTE",IF(BI649-$C$6&lt;0,0,BI649-$C$6)))</f>
        <v>Compléter la part variable</v>
      </c>
      <c r="BK649" s="192" t="str">
        <f t="shared" si="261"/>
        <v>Date signature contrat absente ou non conforme</v>
      </c>
      <c r="BL649" s="24"/>
      <c r="BM649" s="29"/>
      <c r="BN649" s="61" t="str">
        <f t="shared" si="274"/>
        <v>Compléter la colonne M</v>
      </c>
      <c r="BO649" s="62"/>
      <c r="BP649" s="29"/>
      <c r="BQ649" s="205" t="str">
        <f>IF($M649="","Compléter la colonne M",IF(BO649="","Compléter la part variable",IF($M649=Données!$I$3,BO649,IF(AND($M649=Données!$I$2,BP649=""),"Compléter la colonne précédente",IF(BO649-BP649&lt;=0,0,IF(BP649&gt;=144.44,BO649-144.44,BO649-BP649))))))</f>
        <v>Compléter la colonne M</v>
      </c>
      <c r="BR649" s="197" t="str">
        <f>IF(BO649="","Compléter la part variable",IF(AND($M649=Données!$I$2,BP649=""),"Compléter mont. unit. versé pour le BTE",IF(BQ649-$C$6&lt;0,0,BQ649-$C$6)))</f>
        <v>Compléter la part variable</v>
      </c>
      <c r="BS649" s="192" t="str">
        <f t="shared" si="262"/>
        <v>Date signature contrat absente ou non conforme</v>
      </c>
      <c r="BT649" s="24"/>
      <c r="BU649" s="29"/>
      <c r="BV649" s="61" t="str">
        <f t="shared" si="275"/>
        <v>Compléter la colonne M</v>
      </c>
      <c r="BW649" s="62"/>
      <c r="BX649" s="29"/>
      <c r="BY649" s="205" t="str">
        <f>IF($M649="","Compléter la colonne M",IF(BW649="","Compléter la part variable",IF($M649=Données!$I$3,BW649,IF(AND($M649=Données!$I$2,BX649=""),"Compléter la colonne précédente",IF(BW649-BX649&lt;=0,0,IF(BX649&gt;=144.44,BW649-144.44,BW649-BX649))))))</f>
        <v>Compléter la colonne M</v>
      </c>
      <c r="BZ649" s="197" t="str">
        <f>IF(BW649="","Compléter la part variable",IF(AND($M649=Données!$I$2,BX649=""),"Compléter mont. unit. versé pour le BTE",IF(BY649-$C$6&lt;0,0,BY649-$C$6)))</f>
        <v>Compléter la part variable</v>
      </c>
      <c r="CA649" s="192" t="str">
        <f t="shared" si="263"/>
        <v>Date signature contrat absente ou non conforme</v>
      </c>
      <c r="CB649" s="24"/>
      <c r="CC649" s="29"/>
      <c r="CD649" s="61" t="str">
        <f t="shared" si="276"/>
        <v>Compléter la colonne M</v>
      </c>
      <c r="CE649" s="62"/>
      <c r="CF649" s="29"/>
      <c r="CG649" s="205" t="str">
        <f>IF($M649="","Compléter la colonne M",IF(CE649="","Compléter la part variable",IF($M649=Données!$I$3,CE649,IF(AND($M649=Données!$I$2,CF649=""),"Compléter la colonne précédente",IF(CE649-CF649&lt;=0,0,IF(CF649&gt;=144.44,CE649-144.44,CE649-CF649))))))</f>
        <v>Compléter la colonne M</v>
      </c>
      <c r="CH649" s="197" t="str">
        <f>IF(CE649="","Compléter la part variable",IF(AND($M649=Données!$I$2,CF649=""),"Compléter mont. unit. versé pour le BTE",IF(CG649-$C$6&lt;0,0,CG649-$C$6)))</f>
        <v>Compléter la part variable</v>
      </c>
      <c r="CI649" s="192" t="str">
        <f t="shared" si="264"/>
        <v>Date signature contrat absente ou non conforme</v>
      </c>
      <c r="CJ649" s="24"/>
      <c r="CK649" s="29"/>
      <c r="CL649" s="61" t="str">
        <f t="shared" si="277"/>
        <v>Compléter la colonne M</v>
      </c>
      <c r="CM649" s="62"/>
      <c r="CN649" s="29"/>
      <c r="CO649" s="205" t="str">
        <f>IF($M649="","Compléter la colonne M",IF(CM649="","Compléter la part variable",IF($M649=Données!$I$3,CM649,IF(AND($M649=Données!$I$2,CN649=""),"Compléter la colonne précédente",IF(CM649-CN649&lt;=0,0,IF(CN649&gt;=144.44,CM649-144.44,CM649-CN649))))))</f>
        <v>Compléter la colonne M</v>
      </c>
      <c r="CP649" s="197" t="str">
        <f>IF(CM649="","Compléter la part variable",IF(AND($M649=Données!$I$2,CN649=""),"Compléter mont. unit. versé pour le BTE",IF(CO649-$C$6&lt;0,0,CO649-$C$6)))</f>
        <v>Compléter la part variable</v>
      </c>
      <c r="CQ649" s="192" t="str">
        <f t="shared" si="265"/>
        <v>Date signature contrat absente ou non conforme</v>
      </c>
      <c r="CR649" s="24"/>
      <c r="CS649" s="29"/>
      <c r="CT649" s="61" t="str">
        <f t="shared" si="278"/>
        <v>Compléter la colonne M</v>
      </c>
      <c r="CU649" s="62"/>
      <c r="CV649" s="29"/>
      <c r="CW649" s="205" t="str">
        <f>IF($M649="","Compléter la colonne M",IF(CU649="","Compléter la part variable",IF($M649=Données!$I$3,CU649,IF(AND($M649=Données!$I$2,CV649=""),"Compléter la colonne précédente",IF(CU649-CV649&lt;=0,0,IF(CV649&gt;=144.44,CU649-144.44,CU649-CV649))))))</f>
        <v>Compléter la colonne M</v>
      </c>
      <c r="CX649" s="197" t="str">
        <f>IF(CU649="","Compléter la part variable",IF(AND($M649=Données!$I$2,CV649=""),"Compléter mont. unit. versé pour le BTE",IF(CW649-$C$6&lt;0,0,CW649-$C$6)))</f>
        <v>Compléter la part variable</v>
      </c>
      <c r="CY649" s="192" t="str">
        <f t="shared" si="266"/>
        <v>Date signature contrat absente ou non conforme</v>
      </c>
      <c r="CZ649" s="24"/>
      <c r="DA649" s="29"/>
      <c r="DB649" s="61" t="str">
        <f t="shared" si="279"/>
        <v>Compléter la colonne M</v>
      </c>
      <c r="DC649" s="62"/>
      <c r="DD649" s="29"/>
      <c r="DE649" s="205" t="str">
        <f>IF($M649="","Compléter la colonne M",IF(DC649="","Compléter la part variable",IF($M649=Données!$I$3,DC649,IF(AND($M649=Données!$I$2,DD649=""),"Compléter la colonne précédente",IF(DC649-DD649&lt;=0,0,IF(DD649&gt;=144.44,DC649-144.44,DC649-DD649))))))</f>
        <v>Compléter la colonne M</v>
      </c>
      <c r="DF649" s="197" t="str">
        <f>IF(DC649="","Compléter la part variable",IF(AND($M649=Données!$I$2,DD649=""),"Compléter mont. unit. versé pour le BTE",IF(DE649-$C$6&lt;0,0,DE649-$C$6)))</f>
        <v>Compléter la part variable</v>
      </c>
      <c r="DG649" s="192" t="str">
        <f t="shared" si="267"/>
        <v>Date signature contrat absente ou non conforme</v>
      </c>
      <c r="DH649" s="106" t="str">
        <f t="shared" si="254"/>
        <v>Remplir les colonnes M,N, Q et P</v>
      </c>
      <c r="DI649" s="153" t="str">
        <f t="shared" si="255"/>
        <v>Remplir les colonnes M, N, Q et P</v>
      </c>
      <c r="DJ649" s="28" t="str">
        <f t="shared" si="256"/>
        <v>Remplir les colonnes M, N, Q et P</v>
      </c>
      <c r="DK649"/>
      <c r="DL649"/>
    </row>
    <row r="650" spans="1:116" x14ac:dyDescent="0.3">
      <c r="A650" s="132"/>
      <c r="B650" s="165"/>
      <c r="C650" s="43"/>
      <c r="D650" s="43"/>
      <c r="E650" s="43"/>
      <c r="F650" s="43"/>
      <c r="G650" s="133"/>
      <c r="H650" s="59"/>
      <c r="I650" s="29"/>
      <c r="J650" s="167"/>
      <c r="K650" s="167"/>
      <c r="L650" s="168"/>
      <c r="M650" s="141"/>
      <c r="N650" s="119"/>
      <c r="O650" s="69"/>
      <c r="P650" s="69"/>
      <c r="Q650" s="145"/>
      <c r="R650" s="24"/>
      <c r="S650" s="29"/>
      <c r="T650" s="61" t="str">
        <f t="shared" si="268"/>
        <v>Compléter la colonne M</v>
      </c>
      <c r="U650" s="62"/>
      <c r="V650" s="103" t="str">
        <f t="shared" si="252"/>
        <v>Compléter la colonne précédente</v>
      </c>
      <c r="W650" s="192" t="str">
        <f t="shared" si="253"/>
        <v>Date signature contrat absente ou non conforme</v>
      </c>
      <c r="X650" s="24"/>
      <c r="Y650" s="29"/>
      <c r="Z650" s="61" t="str">
        <f t="shared" si="269"/>
        <v>Compléter la colonne M</v>
      </c>
      <c r="AA650" s="62"/>
      <c r="AB650" s="29"/>
      <c r="AC650" s="205" t="str">
        <f>IF($M650="","Compléter la colonne M",IF(AA650="","Compléter la part variable",IF($M650=Données!$I$3,AA650,IF(AND($M650=Données!$I$2,AB650=""),"Compléter la colonne précédente",IF(AA650-AB650&lt;=0,0,IF(AB650&gt;=144.44,AA650-144.44,AA650-AB650))))))</f>
        <v>Compléter la colonne M</v>
      </c>
      <c r="AD650" s="197" t="str">
        <f>IF(AA650="","Compléter la part variable",IF(AND($M650=Données!$I$2,AB650=""),"Compléter mont. unit. versé pour le BTE",IF(AC650-$C$6&lt;0,0,AC650-$C$6)))</f>
        <v>Compléter la part variable</v>
      </c>
      <c r="AE650" s="192" t="str">
        <f t="shared" si="257"/>
        <v>Date signature contrat absente ou non conforme</v>
      </c>
      <c r="AF650" s="24"/>
      <c r="AG650" s="29"/>
      <c r="AH650" s="61" t="str">
        <f t="shared" si="270"/>
        <v>Compléter la colonne M</v>
      </c>
      <c r="AI650" s="62"/>
      <c r="AJ650" s="29"/>
      <c r="AK650" s="205" t="str">
        <f>IF($M650="","Compléter la colonne M",IF(AI650="","Compléter la part variable",IF($M650=Données!$I$3,AI650,IF(AND($M650=Données!$I$2,AJ650=""),"Compléter la colonne précédente",IF(AI650-AJ650&lt;=0,0,IF(AJ650&gt;=144.44,AI650-144.44,AI650-AJ650))))))</f>
        <v>Compléter la colonne M</v>
      </c>
      <c r="AL650" s="197" t="str">
        <f>IF(AI650="","Compléter la part variable",IF(AND($M650=Données!$I$2,AJ650=""),"Compléter mont. unit. versé pour le BTE",IF(AK650-$C$6&lt;0,0,AK650-$C$6)))</f>
        <v>Compléter la part variable</v>
      </c>
      <c r="AM650" s="192" t="str">
        <f t="shared" si="258"/>
        <v>Date signature contrat absente ou non conforme</v>
      </c>
      <c r="AN650" s="24"/>
      <c r="AO650" s="29"/>
      <c r="AP650" s="61" t="str">
        <f t="shared" si="271"/>
        <v>Compléter la colonne M</v>
      </c>
      <c r="AQ650" s="62"/>
      <c r="AR650" s="29"/>
      <c r="AS650" s="205" t="str">
        <f>IF($M650="","Compléter la colonne M",IF(AQ650="","Compléter la part variable",IF($M650=Données!$I$3,AQ650,IF(AND($M650=Données!$I$2,AR650=""),"Compléter la colonne précédente",IF(AQ650-AR650&lt;=0,0,IF(AR650&gt;=144.44,AQ650-144.44,AQ650-AR650))))))</f>
        <v>Compléter la colonne M</v>
      </c>
      <c r="AT650" s="197" t="str">
        <f>IF(AQ650="","Compléter la part variable",IF(AND($M650=Données!$I$2,AR650=""),"Compléter mont. unit. versé pour le BTE",IF(AS650-$C$6&lt;0,0,AS650-$C$6)))</f>
        <v>Compléter la part variable</v>
      </c>
      <c r="AU650" s="192" t="str">
        <f t="shared" si="259"/>
        <v>Date signature contrat absente ou non conforme</v>
      </c>
      <c r="AV650" s="24"/>
      <c r="AW650" s="29"/>
      <c r="AX650" s="61" t="str">
        <f t="shared" si="272"/>
        <v>Compléter la colonne M</v>
      </c>
      <c r="AY650" s="62"/>
      <c r="AZ650" s="29"/>
      <c r="BA650" s="205" t="str">
        <f>IF($M650="","Compléter la colonne M",IF(AY650="","Compléter la part variable",IF($M650=Données!$I$3,AY650,IF(AND($M650=Données!$I$2,AZ650=""),"Compléter la colonne précédente",IF(AY650-AZ650&lt;=0,0,IF(AZ650&gt;=144.44,AY650-144.44,AY650-AZ650))))))</f>
        <v>Compléter la colonne M</v>
      </c>
      <c r="BB650" s="197" t="str">
        <f>IF(AY650="","Compléter la part variable",IF(AND($M650=Données!$I$2,AZ650=""),"Compléter mont. unit. versé pour le BTE",IF(BA650-$C$6&lt;0,0,BA650-$C$6)))</f>
        <v>Compléter la part variable</v>
      </c>
      <c r="BC650" s="192" t="str">
        <f t="shared" si="260"/>
        <v>Date signature contrat absente ou non conforme</v>
      </c>
      <c r="BD650" s="24"/>
      <c r="BE650" s="29"/>
      <c r="BF650" s="61" t="str">
        <f t="shared" si="273"/>
        <v>Compléter la colonne M</v>
      </c>
      <c r="BG650" s="62"/>
      <c r="BH650" s="29"/>
      <c r="BI650" s="205" t="str">
        <f>IF($M650="","Compléter la colonne M",IF(BG650="","Compléter la part variable",IF($M650=Données!$I$3,BG650,IF(AND($M650=Données!$I$2,BH650=""),"Compléter la colonne précédente",IF(BG650-BH650&lt;=0,0,IF(BH650&gt;=144.44,BG650-144.44,BG650-BH650))))))</f>
        <v>Compléter la colonne M</v>
      </c>
      <c r="BJ650" s="197" t="str">
        <f>IF(BG650="","Compléter la part variable",IF(AND($M650=Données!$I$2,BH650=""),"Compléter mont. unit. versé pour le BTE",IF(BI650-$C$6&lt;0,0,BI650-$C$6)))</f>
        <v>Compléter la part variable</v>
      </c>
      <c r="BK650" s="192" t="str">
        <f t="shared" si="261"/>
        <v>Date signature contrat absente ou non conforme</v>
      </c>
      <c r="BL650" s="24"/>
      <c r="BM650" s="29"/>
      <c r="BN650" s="61" t="str">
        <f t="shared" si="274"/>
        <v>Compléter la colonne M</v>
      </c>
      <c r="BO650" s="62"/>
      <c r="BP650" s="29"/>
      <c r="BQ650" s="205" t="str">
        <f>IF($M650="","Compléter la colonne M",IF(BO650="","Compléter la part variable",IF($M650=Données!$I$3,BO650,IF(AND($M650=Données!$I$2,BP650=""),"Compléter la colonne précédente",IF(BO650-BP650&lt;=0,0,IF(BP650&gt;=144.44,BO650-144.44,BO650-BP650))))))</f>
        <v>Compléter la colonne M</v>
      </c>
      <c r="BR650" s="197" t="str">
        <f>IF(BO650="","Compléter la part variable",IF(AND($M650=Données!$I$2,BP650=""),"Compléter mont. unit. versé pour le BTE",IF(BQ650-$C$6&lt;0,0,BQ650-$C$6)))</f>
        <v>Compléter la part variable</v>
      </c>
      <c r="BS650" s="192" t="str">
        <f t="shared" si="262"/>
        <v>Date signature contrat absente ou non conforme</v>
      </c>
      <c r="BT650" s="24"/>
      <c r="BU650" s="29"/>
      <c r="BV650" s="61" t="str">
        <f t="shared" si="275"/>
        <v>Compléter la colonne M</v>
      </c>
      <c r="BW650" s="62"/>
      <c r="BX650" s="29"/>
      <c r="BY650" s="205" t="str">
        <f>IF($M650="","Compléter la colonne M",IF(BW650="","Compléter la part variable",IF($M650=Données!$I$3,BW650,IF(AND($M650=Données!$I$2,BX650=""),"Compléter la colonne précédente",IF(BW650-BX650&lt;=0,0,IF(BX650&gt;=144.44,BW650-144.44,BW650-BX650))))))</f>
        <v>Compléter la colonne M</v>
      </c>
      <c r="BZ650" s="197" t="str">
        <f>IF(BW650="","Compléter la part variable",IF(AND($M650=Données!$I$2,BX650=""),"Compléter mont. unit. versé pour le BTE",IF(BY650-$C$6&lt;0,0,BY650-$C$6)))</f>
        <v>Compléter la part variable</v>
      </c>
      <c r="CA650" s="192" t="str">
        <f t="shared" si="263"/>
        <v>Date signature contrat absente ou non conforme</v>
      </c>
      <c r="CB650" s="24"/>
      <c r="CC650" s="29"/>
      <c r="CD650" s="61" t="str">
        <f t="shared" si="276"/>
        <v>Compléter la colonne M</v>
      </c>
      <c r="CE650" s="62"/>
      <c r="CF650" s="29"/>
      <c r="CG650" s="205" t="str">
        <f>IF($M650="","Compléter la colonne M",IF(CE650="","Compléter la part variable",IF($M650=Données!$I$3,CE650,IF(AND($M650=Données!$I$2,CF650=""),"Compléter la colonne précédente",IF(CE650-CF650&lt;=0,0,IF(CF650&gt;=144.44,CE650-144.44,CE650-CF650))))))</f>
        <v>Compléter la colonne M</v>
      </c>
      <c r="CH650" s="197" t="str">
        <f>IF(CE650="","Compléter la part variable",IF(AND($M650=Données!$I$2,CF650=""),"Compléter mont. unit. versé pour le BTE",IF(CG650-$C$6&lt;0,0,CG650-$C$6)))</f>
        <v>Compléter la part variable</v>
      </c>
      <c r="CI650" s="192" t="str">
        <f t="shared" si="264"/>
        <v>Date signature contrat absente ou non conforme</v>
      </c>
      <c r="CJ650" s="24"/>
      <c r="CK650" s="29"/>
      <c r="CL650" s="61" t="str">
        <f t="shared" si="277"/>
        <v>Compléter la colonne M</v>
      </c>
      <c r="CM650" s="62"/>
      <c r="CN650" s="29"/>
      <c r="CO650" s="205" t="str">
        <f>IF($M650="","Compléter la colonne M",IF(CM650="","Compléter la part variable",IF($M650=Données!$I$3,CM650,IF(AND($M650=Données!$I$2,CN650=""),"Compléter la colonne précédente",IF(CM650-CN650&lt;=0,0,IF(CN650&gt;=144.44,CM650-144.44,CM650-CN650))))))</f>
        <v>Compléter la colonne M</v>
      </c>
      <c r="CP650" s="197" t="str">
        <f>IF(CM650="","Compléter la part variable",IF(AND($M650=Données!$I$2,CN650=""),"Compléter mont. unit. versé pour le BTE",IF(CO650-$C$6&lt;0,0,CO650-$C$6)))</f>
        <v>Compléter la part variable</v>
      </c>
      <c r="CQ650" s="192" t="str">
        <f t="shared" si="265"/>
        <v>Date signature contrat absente ou non conforme</v>
      </c>
      <c r="CR650" s="24"/>
      <c r="CS650" s="29"/>
      <c r="CT650" s="61" t="str">
        <f t="shared" si="278"/>
        <v>Compléter la colonne M</v>
      </c>
      <c r="CU650" s="62"/>
      <c r="CV650" s="29"/>
      <c r="CW650" s="205" t="str">
        <f>IF($M650="","Compléter la colonne M",IF(CU650="","Compléter la part variable",IF($M650=Données!$I$3,CU650,IF(AND($M650=Données!$I$2,CV650=""),"Compléter la colonne précédente",IF(CU650-CV650&lt;=0,0,IF(CV650&gt;=144.44,CU650-144.44,CU650-CV650))))))</f>
        <v>Compléter la colonne M</v>
      </c>
      <c r="CX650" s="197" t="str">
        <f>IF(CU650="","Compléter la part variable",IF(AND($M650=Données!$I$2,CV650=""),"Compléter mont. unit. versé pour le BTE",IF(CW650-$C$6&lt;0,0,CW650-$C$6)))</f>
        <v>Compléter la part variable</v>
      </c>
      <c r="CY650" s="192" t="str">
        <f t="shared" si="266"/>
        <v>Date signature contrat absente ou non conforme</v>
      </c>
      <c r="CZ650" s="24"/>
      <c r="DA650" s="29"/>
      <c r="DB650" s="61" t="str">
        <f t="shared" si="279"/>
        <v>Compléter la colonne M</v>
      </c>
      <c r="DC650" s="62"/>
      <c r="DD650" s="29"/>
      <c r="DE650" s="205" t="str">
        <f>IF($M650="","Compléter la colonne M",IF(DC650="","Compléter la part variable",IF($M650=Données!$I$3,DC650,IF(AND($M650=Données!$I$2,DD650=""),"Compléter la colonne précédente",IF(DC650-DD650&lt;=0,0,IF(DD650&gt;=144.44,DC650-144.44,DC650-DD650))))))</f>
        <v>Compléter la colonne M</v>
      </c>
      <c r="DF650" s="197" t="str">
        <f>IF(DC650="","Compléter la part variable",IF(AND($M650=Données!$I$2,DD650=""),"Compléter mont. unit. versé pour le BTE",IF(DE650-$C$6&lt;0,0,DE650-$C$6)))</f>
        <v>Compléter la part variable</v>
      </c>
      <c r="DG650" s="192" t="str">
        <f t="shared" si="267"/>
        <v>Date signature contrat absente ou non conforme</v>
      </c>
      <c r="DH650" s="106" t="str">
        <f t="shared" si="254"/>
        <v>Remplir les colonnes M,N, Q et P</v>
      </c>
      <c r="DI650" s="153" t="str">
        <f t="shared" si="255"/>
        <v>Remplir les colonnes M, N, Q et P</v>
      </c>
      <c r="DJ650" s="28" t="str">
        <f t="shared" si="256"/>
        <v>Remplir les colonnes M, N, Q et P</v>
      </c>
      <c r="DK650"/>
      <c r="DL650"/>
    </row>
    <row r="651" spans="1:116" x14ac:dyDescent="0.3">
      <c r="A651" s="132"/>
      <c r="B651" s="165"/>
      <c r="C651" s="43"/>
      <c r="D651" s="43"/>
      <c r="E651" s="43"/>
      <c r="F651" s="43"/>
      <c r="G651" s="133"/>
      <c r="H651" s="59"/>
      <c r="I651" s="29"/>
      <c r="J651" s="167"/>
      <c r="K651" s="167"/>
      <c r="L651" s="168"/>
      <c r="M651" s="141"/>
      <c r="N651" s="119"/>
      <c r="O651" s="69"/>
      <c r="P651" s="69"/>
      <c r="Q651" s="145"/>
      <c r="R651" s="24"/>
      <c r="S651" s="29"/>
      <c r="T651" s="61" t="str">
        <f t="shared" si="268"/>
        <v>Compléter la colonne M</v>
      </c>
      <c r="U651" s="62"/>
      <c r="V651" s="103" t="str">
        <f t="shared" si="252"/>
        <v>Compléter la colonne précédente</v>
      </c>
      <c r="W651" s="192" t="str">
        <f t="shared" si="253"/>
        <v>Date signature contrat absente ou non conforme</v>
      </c>
      <c r="X651" s="24"/>
      <c r="Y651" s="29"/>
      <c r="Z651" s="61" t="str">
        <f t="shared" si="269"/>
        <v>Compléter la colonne M</v>
      </c>
      <c r="AA651" s="62"/>
      <c r="AB651" s="29"/>
      <c r="AC651" s="205" t="str">
        <f>IF($M651="","Compléter la colonne M",IF(AA651="","Compléter la part variable",IF($M651=Données!$I$3,AA651,IF(AND($M651=Données!$I$2,AB651=""),"Compléter la colonne précédente",IF(AA651-AB651&lt;=0,0,IF(AB651&gt;=144.44,AA651-144.44,AA651-AB651))))))</f>
        <v>Compléter la colonne M</v>
      </c>
      <c r="AD651" s="197" t="str">
        <f>IF(AA651="","Compléter la part variable",IF(AND($M651=Données!$I$2,AB651=""),"Compléter mont. unit. versé pour le BTE",IF(AC651-$C$6&lt;0,0,AC651-$C$6)))</f>
        <v>Compléter la part variable</v>
      </c>
      <c r="AE651" s="192" t="str">
        <f t="shared" si="257"/>
        <v>Date signature contrat absente ou non conforme</v>
      </c>
      <c r="AF651" s="24"/>
      <c r="AG651" s="29"/>
      <c r="AH651" s="61" t="str">
        <f t="shared" si="270"/>
        <v>Compléter la colonne M</v>
      </c>
      <c r="AI651" s="62"/>
      <c r="AJ651" s="29"/>
      <c r="AK651" s="205" t="str">
        <f>IF($M651="","Compléter la colonne M",IF(AI651="","Compléter la part variable",IF($M651=Données!$I$3,AI651,IF(AND($M651=Données!$I$2,AJ651=""),"Compléter la colonne précédente",IF(AI651-AJ651&lt;=0,0,IF(AJ651&gt;=144.44,AI651-144.44,AI651-AJ651))))))</f>
        <v>Compléter la colonne M</v>
      </c>
      <c r="AL651" s="197" t="str">
        <f>IF(AI651="","Compléter la part variable",IF(AND($M651=Données!$I$2,AJ651=""),"Compléter mont. unit. versé pour le BTE",IF(AK651-$C$6&lt;0,0,AK651-$C$6)))</f>
        <v>Compléter la part variable</v>
      </c>
      <c r="AM651" s="192" t="str">
        <f t="shared" si="258"/>
        <v>Date signature contrat absente ou non conforme</v>
      </c>
      <c r="AN651" s="24"/>
      <c r="AO651" s="29"/>
      <c r="AP651" s="61" t="str">
        <f t="shared" si="271"/>
        <v>Compléter la colonne M</v>
      </c>
      <c r="AQ651" s="62"/>
      <c r="AR651" s="29"/>
      <c r="AS651" s="205" t="str">
        <f>IF($M651="","Compléter la colonne M",IF(AQ651="","Compléter la part variable",IF($M651=Données!$I$3,AQ651,IF(AND($M651=Données!$I$2,AR651=""),"Compléter la colonne précédente",IF(AQ651-AR651&lt;=0,0,IF(AR651&gt;=144.44,AQ651-144.44,AQ651-AR651))))))</f>
        <v>Compléter la colonne M</v>
      </c>
      <c r="AT651" s="197" t="str">
        <f>IF(AQ651="","Compléter la part variable",IF(AND($M651=Données!$I$2,AR651=""),"Compléter mont. unit. versé pour le BTE",IF(AS651-$C$6&lt;0,0,AS651-$C$6)))</f>
        <v>Compléter la part variable</v>
      </c>
      <c r="AU651" s="192" t="str">
        <f t="shared" si="259"/>
        <v>Date signature contrat absente ou non conforme</v>
      </c>
      <c r="AV651" s="24"/>
      <c r="AW651" s="29"/>
      <c r="AX651" s="61" t="str">
        <f t="shared" si="272"/>
        <v>Compléter la colonne M</v>
      </c>
      <c r="AY651" s="62"/>
      <c r="AZ651" s="29"/>
      <c r="BA651" s="205" t="str">
        <f>IF($M651="","Compléter la colonne M",IF(AY651="","Compléter la part variable",IF($M651=Données!$I$3,AY651,IF(AND($M651=Données!$I$2,AZ651=""),"Compléter la colonne précédente",IF(AY651-AZ651&lt;=0,0,IF(AZ651&gt;=144.44,AY651-144.44,AY651-AZ651))))))</f>
        <v>Compléter la colonne M</v>
      </c>
      <c r="BB651" s="197" t="str">
        <f>IF(AY651="","Compléter la part variable",IF(AND($M651=Données!$I$2,AZ651=""),"Compléter mont. unit. versé pour le BTE",IF(BA651-$C$6&lt;0,0,BA651-$C$6)))</f>
        <v>Compléter la part variable</v>
      </c>
      <c r="BC651" s="192" t="str">
        <f t="shared" si="260"/>
        <v>Date signature contrat absente ou non conforme</v>
      </c>
      <c r="BD651" s="24"/>
      <c r="BE651" s="29"/>
      <c r="BF651" s="61" t="str">
        <f t="shared" si="273"/>
        <v>Compléter la colonne M</v>
      </c>
      <c r="BG651" s="62"/>
      <c r="BH651" s="29"/>
      <c r="BI651" s="205" t="str">
        <f>IF($M651="","Compléter la colonne M",IF(BG651="","Compléter la part variable",IF($M651=Données!$I$3,BG651,IF(AND($M651=Données!$I$2,BH651=""),"Compléter la colonne précédente",IF(BG651-BH651&lt;=0,0,IF(BH651&gt;=144.44,BG651-144.44,BG651-BH651))))))</f>
        <v>Compléter la colonne M</v>
      </c>
      <c r="BJ651" s="197" t="str">
        <f>IF(BG651="","Compléter la part variable",IF(AND($M651=Données!$I$2,BH651=""),"Compléter mont. unit. versé pour le BTE",IF(BI651-$C$6&lt;0,0,BI651-$C$6)))</f>
        <v>Compléter la part variable</v>
      </c>
      <c r="BK651" s="192" t="str">
        <f t="shared" si="261"/>
        <v>Date signature contrat absente ou non conforme</v>
      </c>
      <c r="BL651" s="24"/>
      <c r="BM651" s="29"/>
      <c r="BN651" s="61" t="str">
        <f t="shared" si="274"/>
        <v>Compléter la colonne M</v>
      </c>
      <c r="BO651" s="62"/>
      <c r="BP651" s="29"/>
      <c r="BQ651" s="205" t="str">
        <f>IF($M651="","Compléter la colonne M",IF(BO651="","Compléter la part variable",IF($M651=Données!$I$3,BO651,IF(AND($M651=Données!$I$2,BP651=""),"Compléter la colonne précédente",IF(BO651-BP651&lt;=0,0,IF(BP651&gt;=144.44,BO651-144.44,BO651-BP651))))))</f>
        <v>Compléter la colonne M</v>
      </c>
      <c r="BR651" s="197" t="str">
        <f>IF(BO651="","Compléter la part variable",IF(AND($M651=Données!$I$2,BP651=""),"Compléter mont. unit. versé pour le BTE",IF(BQ651-$C$6&lt;0,0,BQ651-$C$6)))</f>
        <v>Compléter la part variable</v>
      </c>
      <c r="BS651" s="192" t="str">
        <f t="shared" si="262"/>
        <v>Date signature contrat absente ou non conforme</v>
      </c>
      <c r="BT651" s="24"/>
      <c r="BU651" s="29"/>
      <c r="BV651" s="61" t="str">
        <f t="shared" si="275"/>
        <v>Compléter la colonne M</v>
      </c>
      <c r="BW651" s="62"/>
      <c r="BX651" s="29"/>
      <c r="BY651" s="205" t="str">
        <f>IF($M651="","Compléter la colonne M",IF(BW651="","Compléter la part variable",IF($M651=Données!$I$3,BW651,IF(AND($M651=Données!$I$2,BX651=""),"Compléter la colonne précédente",IF(BW651-BX651&lt;=0,0,IF(BX651&gt;=144.44,BW651-144.44,BW651-BX651))))))</f>
        <v>Compléter la colonne M</v>
      </c>
      <c r="BZ651" s="197" t="str">
        <f>IF(BW651="","Compléter la part variable",IF(AND($M651=Données!$I$2,BX651=""),"Compléter mont. unit. versé pour le BTE",IF(BY651-$C$6&lt;0,0,BY651-$C$6)))</f>
        <v>Compléter la part variable</v>
      </c>
      <c r="CA651" s="192" t="str">
        <f t="shared" si="263"/>
        <v>Date signature contrat absente ou non conforme</v>
      </c>
      <c r="CB651" s="24"/>
      <c r="CC651" s="29"/>
      <c r="CD651" s="61" t="str">
        <f t="shared" si="276"/>
        <v>Compléter la colonne M</v>
      </c>
      <c r="CE651" s="62"/>
      <c r="CF651" s="29"/>
      <c r="CG651" s="205" t="str">
        <f>IF($M651="","Compléter la colonne M",IF(CE651="","Compléter la part variable",IF($M651=Données!$I$3,CE651,IF(AND($M651=Données!$I$2,CF651=""),"Compléter la colonne précédente",IF(CE651-CF651&lt;=0,0,IF(CF651&gt;=144.44,CE651-144.44,CE651-CF651))))))</f>
        <v>Compléter la colonne M</v>
      </c>
      <c r="CH651" s="197" t="str">
        <f>IF(CE651="","Compléter la part variable",IF(AND($M651=Données!$I$2,CF651=""),"Compléter mont. unit. versé pour le BTE",IF(CG651-$C$6&lt;0,0,CG651-$C$6)))</f>
        <v>Compléter la part variable</v>
      </c>
      <c r="CI651" s="192" t="str">
        <f t="shared" si="264"/>
        <v>Date signature contrat absente ou non conforme</v>
      </c>
      <c r="CJ651" s="24"/>
      <c r="CK651" s="29"/>
      <c r="CL651" s="61" t="str">
        <f t="shared" si="277"/>
        <v>Compléter la colonne M</v>
      </c>
      <c r="CM651" s="62"/>
      <c r="CN651" s="29"/>
      <c r="CO651" s="205" t="str">
        <f>IF($M651="","Compléter la colonne M",IF(CM651="","Compléter la part variable",IF($M651=Données!$I$3,CM651,IF(AND($M651=Données!$I$2,CN651=""),"Compléter la colonne précédente",IF(CM651-CN651&lt;=0,0,IF(CN651&gt;=144.44,CM651-144.44,CM651-CN651))))))</f>
        <v>Compléter la colonne M</v>
      </c>
      <c r="CP651" s="197" t="str">
        <f>IF(CM651="","Compléter la part variable",IF(AND($M651=Données!$I$2,CN651=""),"Compléter mont. unit. versé pour le BTE",IF(CO651-$C$6&lt;0,0,CO651-$C$6)))</f>
        <v>Compléter la part variable</v>
      </c>
      <c r="CQ651" s="192" t="str">
        <f t="shared" si="265"/>
        <v>Date signature contrat absente ou non conforme</v>
      </c>
      <c r="CR651" s="24"/>
      <c r="CS651" s="29"/>
      <c r="CT651" s="61" t="str">
        <f t="shared" si="278"/>
        <v>Compléter la colonne M</v>
      </c>
      <c r="CU651" s="62"/>
      <c r="CV651" s="29"/>
      <c r="CW651" s="205" t="str">
        <f>IF($M651="","Compléter la colonne M",IF(CU651="","Compléter la part variable",IF($M651=Données!$I$3,CU651,IF(AND($M651=Données!$I$2,CV651=""),"Compléter la colonne précédente",IF(CU651-CV651&lt;=0,0,IF(CV651&gt;=144.44,CU651-144.44,CU651-CV651))))))</f>
        <v>Compléter la colonne M</v>
      </c>
      <c r="CX651" s="197" t="str">
        <f>IF(CU651="","Compléter la part variable",IF(AND($M651=Données!$I$2,CV651=""),"Compléter mont. unit. versé pour le BTE",IF(CW651-$C$6&lt;0,0,CW651-$C$6)))</f>
        <v>Compléter la part variable</v>
      </c>
      <c r="CY651" s="192" t="str">
        <f t="shared" si="266"/>
        <v>Date signature contrat absente ou non conforme</v>
      </c>
      <c r="CZ651" s="24"/>
      <c r="DA651" s="29"/>
      <c r="DB651" s="61" t="str">
        <f t="shared" si="279"/>
        <v>Compléter la colonne M</v>
      </c>
      <c r="DC651" s="62"/>
      <c r="DD651" s="29"/>
      <c r="DE651" s="205" t="str">
        <f>IF($M651="","Compléter la colonne M",IF(DC651="","Compléter la part variable",IF($M651=Données!$I$3,DC651,IF(AND($M651=Données!$I$2,DD651=""),"Compléter la colonne précédente",IF(DC651-DD651&lt;=0,0,IF(DD651&gt;=144.44,DC651-144.44,DC651-DD651))))))</f>
        <v>Compléter la colonne M</v>
      </c>
      <c r="DF651" s="197" t="str">
        <f>IF(DC651="","Compléter la part variable",IF(AND($M651=Données!$I$2,DD651=""),"Compléter mont. unit. versé pour le BTE",IF(DE651-$C$6&lt;0,0,DE651-$C$6)))</f>
        <v>Compléter la part variable</v>
      </c>
      <c r="DG651" s="192" t="str">
        <f t="shared" si="267"/>
        <v>Date signature contrat absente ou non conforme</v>
      </c>
      <c r="DH651" s="106" t="str">
        <f t="shared" si="254"/>
        <v>Remplir les colonnes M,N, Q et P</v>
      </c>
      <c r="DI651" s="153" t="str">
        <f t="shared" si="255"/>
        <v>Remplir les colonnes M, N, Q et P</v>
      </c>
      <c r="DJ651" s="28" t="str">
        <f t="shared" si="256"/>
        <v>Remplir les colonnes M, N, Q et P</v>
      </c>
      <c r="DK651"/>
      <c r="DL651"/>
    </row>
    <row r="652" spans="1:116" x14ac:dyDescent="0.3">
      <c r="A652" s="132"/>
      <c r="B652" s="165"/>
      <c r="C652" s="43"/>
      <c r="D652" s="43"/>
      <c r="E652" s="43"/>
      <c r="F652" s="43"/>
      <c r="G652" s="133"/>
      <c r="H652" s="59"/>
      <c r="I652" s="29"/>
      <c r="J652" s="167"/>
      <c r="K652" s="167"/>
      <c r="L652" s="168"/>
      <c r="M652" s="141"/>
      <c r="N652" s="119"/>
      <c r="O652" s="69"/>
      <c r="P652" s="69"/>
      <c r="Q652" s="145"/>
      <c r="R652" s="24"/>
      <c r="S652" s="29"/>
      <c r="T652" s="61" t="str">
        <f t="shared" si="268"/>
        <v>Compléter la colonne M</v>
      </c>
      <c r="U652" s="62"/>
      <c r="V652" s="103" t="str">
        <f t="shared" si="252"/>
        <v>Compléter la colonne précédente</v>
      </c>
      <c r="W652" s="192" t="str">
        <f t="shared" si="253"/>
        <v>Date signature contrat absente ou non conforme</v>
      </c>
      <c r="X652" s="24"/>
      <c r="Y652" s="29"/>
      <c r="Z652" s="61" t="str">
        <f t="shared" si="269"/>
        <v>Compléter la colonne M</v>
      </c>
      <c r="AA652" s="62"/>
      <c r="AB652" s="29"/>
      <c r="AC652" s="205" t="str">
        <f>IF($M652="","Compléter la colonne M",IF(AA652="","Compléter la part variable",IF($M652=Données!$I$3,AA652,IF(AND($M652=Données!$I$2,AB652=""),"Compléter la colonne précédente",IF(AA652-AB652&lt;=0,0,IF(AB652&gt;=144.44,AA652-144.44,AA652-AB652))))))</f>
        <v>Compléter la colonne M</v>
      </c>
      <c r="AD652" s="197" t="str">
        <f>IF(AA652="","Compléter la part variable",IF(AND($M652=Données!$I$2,AB652=""),"Compléter mont. unit. versé pour le BTE",IF(AC652-$C$6&lt;0,0,AC652-$C$6)))</f>
        <v>Compléter la part variable</v>
      </c>
      <c r="AE652" s="192" t="str">
        <f t="shared" si="257"/>
        <v>Date signature contrat absente ou non conforme</v>
      </c>
      <c r="AF652" s="24"/>
      <c r="AG652" s="29"/>
      <c r="AH652" s="61" t="str">
        <f t="shared" si="270"/>
        <v>Compléter la colonne M</v>
      </c>
      <c r="AI652" s="62"/>
      <c r="AJ652" s="29"/>
      <c r="AK652" s="205" t="str">
        <f>IF($M652="","Compléter la colonne M",IF(AI652="","Compléter la part variable",IF($M652=Données!$I$3,AI652,IF(AND($M652=Données!$I$2,AJ652=""),"Compléter la colonne précédente",IF(AI652-AJ652&lt;=0,0,IF(AJ652&gt;=144.44,AI652-144.44,AI652-AJ652))))))</f>
        <v>Compléter la colonne M</v>
      </c>
      <c r="AL652" s="197" t="str">
        <f>IF(AI652="","Compléter la part variable",IF(AND($M652=Données!$I$2,AJ652=""),"Compléter mont. unit. versé pour le BTE",IF(AK652-$C$6&lt;0,0,AK652-$C$6)))</f>
        <v>Compléter la part variable</v>
      </c>
      <c r="AM652" s="192" t="str">
        <f t="shared" si="258"/>
        <v>Date signature contrat absente ou non conforme</v>
      </c>
      <c r="AN652" s="24"/>
      <c r="AO652" s="29"/>
      <c r="AP652" s="61" t="str">
        <f t="shared" si="271"/>
        <v>Compléter la colonne M</v>
      </c>
      <c r="AQ652" s="62"/>
      <c r="AR652" s="29"/>
      <c r="AS652" s="205" t="str">
        <f>IF($M652="","Compléter la colonne M",IF(AQ652="","Compléter la part variable",IF($M652=Données!$I$3,AQ652,IF(AND($M652=Données!$I$2,AR652=""),"Compléter la colonne précédente",IF(AQ652-AR652&lt;=0,0,IF(AR652&gt;=144.44,AQ652-144.44,AQ652-AR652))))))</f>
        <v>Compléter la colonne M</v>
      </c>
      <c r="AT652" s="197" t="str">
        <f>IF(AQ652="","Compléter la part variable",IF(AND($M652=Données!$I$2,AR652=""),"Compléter mont. unit. versé pour le BTE",IF(AS652-$C$6&lt;0,0,AS652-$C$6)))</f>
        <v>Compléter la part variable</v>
      </c>
      <c r="AU652" s="192" t="str">
        <f t="shared" si="259"/>
        <v>Date signature contrat absente ou non conforme</v>
      </c>
      <c r="AV652" s="24"/>
      <c r="AW652" s="29"/>
      <c r="AX652" s="61" t="str">
        <f t="shared" si="272"/>
        <v>Compléter la colonne M</v>
      </c>
      <c r="AY652" s="62"/>
      <c r="AZ652" s="29"/>
      <c r="BA652" s="205" t="str">
        <f>IF($M652="","Compléter la colonne M",IF(AY652="","Compléter la part variable",IF($M652=Données!$I$3,AY652,IF(AND($M652=Données!$I$2,AZ652=""),"Compléter la colonne précédente",IF(AY652-AZ652&lt;=0,0,IF(AZ652&gt;=144.44,AY652-144.44,AY652-AZ652))))))</f>
        <v>Compléter la colonne M</v>
      </c>
      <c r="BB652" s="197" t="str">
        <f>IF(AY652="","Compléter la part variable",IF(AND($M652=Données!$I$2,AZ652=""),"Compléter mont. unit. versé pour le BTE",IF(BA652-$C$6&lt;0,0,BA652-$C$6)))</f>
        <v>Compléter la part variable</v>
      </c>
      <c r="BC652" s="192" t="str">
        <f t="shared" si="260"/>
        <v>Date signature contrat absente ou non conforme</v>
      </c>
      <c r="BD652" s="24"/>
      <c r="BE652" s="29"/>
      <c r="BF652" s="61" t="str">
        <f t="shared" si="273"/>
        <v>Compléter la colonne M</v>
      </c>
      <c r="BG652" s="62"/>
      <c r="BH652" s="29"/>
      <c r="BI652" s="205" t="str">
        <f>IF($M652="","Compléter la colonne M",IF(BG652="","Compléter la part variable",IF($M652=Données!$I$3,BG652,IF(AND($M652=Données!$I$2,BH652=""),"Compléter la colonne précédente",IF(BG652-BH652&lt;=0,0,IF(BH652&gt;=144.44,BG652-144.44,BG652-BH652))))))</f>
        <v>Compléter la colonne M</v>
      </c>
      <c r="BJ652" s="197" t="str">
        <f>IF(BG652="","Compléter la part variable",IF(AND($M652=Données!$I$2,BH652=""),"Compléter mont. unit. versé pour le BTE",IF(BI652-$C$6&lt;0,0,BI652-$C$6)))</f>
        <v>Compléter la part variable</v>
      </c>
      <c r="BK652" s="192" t="str">
        <f t="shared" si="261"/>
        <v>Date signature contrat absente ou non conforme</v>
      </c>
      <c r="BL652" s="24"/>
      <c r="BM652" s="29"/>
      <c r="BN652" s="61" t="str">
        <f t="shared" si="274"/>
        <v>Compléter la colonne M</v>
      </c>
      <c r="BO652" s="62"/>
      <c r="BP652" s="29"/>
      <c r="BQ652" s="205" t="str">
        <f>IF($M652="","Compléter la colonne M",IF(BO652="","Compléter la part variable",IF($M652=Données!$I$3,BO652,IF(AND($M652=Données!$I$2,BP652=""),"Compléter la colonne précédente",IF(BO652-BP652&lt;=0,0,IF(BP652&gt;=144.44,BO652-144.44,BO652-BP652))))))</f>
        <v>Compléter la colonne M</v>
      </c>
      <c r="BR652" s="197" t="str">
        <f>IF(BO652="","Compléter la part variable",IF(AND($M652=Données!$I$2,BP652=""),"Compléter mont. unit. versé pour le BTE",IF(BQ652-$C$6&lt;0,0,BQ652-$C$6)))</f>
        <v>Compléter la part variable</v>
      </c>
      <c r="BS652" s="192" t="str">
        <f t="shared" si="262"/>
        <v>Date signature contrat absente ou non conforme</v>
      </c>
      <c r="BT652" s="24"/>
      <c r="BU652" s="29"/>
      <c r="BV652" s="61" t="str">
        <f t="shared" si="275"/>
        <v>Compléter la colonne M</v>
      </c>
      <c r="BW652" s="62"/>
      <c r="BX652" s="29"/>
      <c r="BY652" s="205" t="str">
        <f>IF($M652="","Compléter la colonne M",IF(BW652="","Compléter la part variable",IF($M652=Données!$I$3,BW652,IF(AND($M652=Données!$I$2,BX652=""),"Compléter la colonne précédente",IF(BW652-BX652&lt;=0,0,IF(BX652&gt;=144.44,BW652-144.44,BW652-BX652))))))</f>
        <v>Compléter la colonne M</v>
      </c>
      <c r="BZ652" s="197" t="str">
        <f>IF(BW652="","Compléter la part variable",IF(AND($M652=Données!$I$2,BX652=""),"Compléter mont. unit. versé pour le BTE",IF(BY652-$C$6&lt;0,0,BY652-$C$6)))</f>
        <v>Compléter la part variable</v>
      </c>
      <c r="CA652" s="192" t="str">
        <f t="shared" si="263"/>
        <v>Date signature contrat absente ou non conforme</v>
      </c>
      <c r="CB652" s="24"/>
      <c r="CC652" s="29"/>
      <c r="CD652" s="61" t="str">
        <f t="shared" si="276"/>
        <v>Compléter la colonne M</v>
      </c>
      <c r="CE652" s="62"/>
      <c r="CF652" s="29"/>
      <c r="CG652" s="205" t="str">
        <f>IF($M652="","Compléter la colonne M",IF(CE652="","Compléter la part variable",IF($M652=Données!$I$3,CE652,IF(AND($M652=Données!$I$2,CF652=""),"Compléter la colonne précédente",IF(CE652-CF652&lt;=0,0,IF(CF652&gt;=144.44,CE652-144.44,CE652-CF652))))))</f>
        <v>Compléter la colonne M</v>
      </c>
      <c r="CH652" s="197" t="str">
        <f>IF(CE652="","Compléter la part variable",IF(AND($M652=Données!$I$2,CF652=""),"Compléter mont. unit. versé pour le BTE",IF(CG652-$C$6&lt;0,0,CG652-$C$6)))</f>
        <v>Compléter la part variable</v>
      </c>
      <c r="CI652" s="192" t="str">
        <f t="shared" si="264"/>
        <v>Date signature contrat absente ou non conforme</v>
      </c>
      <c r="CJ652" s="24"/>
      <c r="CK652" s="29"/>
      <c r="CL652" s="61" t="str">
        <f t="shared" si="277"/>
        <v>Compléter la colonne M</v>
      </c>
      <c r="CM652" s="62"/>
      <c r="CN652" s="29"/>
      <c r="CO652" s="205" t="str">
        <f>IF($M652="","Compléter la colonne M",IF(CM652="","Compléter la part variable",IF($M652=Données!$I$3,CM652,IF(AND($M652=Données!$I$2,CN652=""),"Compléter la colonne précédente",IF(CM652-CN652&lt;=0,0,IF(CN652&gt;=144.44,CM652-144.44,CM652-CN652))))))</f>
        <v>Compléter la colonne M</v>
      </c>
      <c r="CP652" s="197" t="str">
        <f>IF(CM652="","Compléter la part variable",IF(AND($M652=Données!$I$2,CN652=""),"Compléter mont. unit. versé pour le BTE",IF(CO652-$C$6&lt;0,0,CO652-$C$6)))</f>
        <v>Compléter la part variable</v>
      </c>
      <c r="CQ652" s="192" t="str">
        <f t="shared" si="265"/>
        <v>Date signature contrat absente ou non conforme</v>
      </c>
      <c r="CR652" s="24"/>
      <c r="CS652" s="29"/>
      <c r="CT652" s="61" t="str">
        <f t="shared" si="278"/>
        <v>Compléter la colonne M</v>
      </c>
      <c r="CU652" s="62"/>
      <c r="CV652" s="29"/>
      <c r="CW652" s="205" t="str">
        <f>IF($M652="","Compléter la colonne M",IF(CU652="","Compléter la part variable",IF($M652=Données!$I$3,CU652,IF(AND($M652=Données!$I$2,CV652=""),"Compléter la colonne précédente",IF(CU652-CV652&lt;=0,0,IF(CV652&gt;=144.44,CU652-144.44,CU652-CV652))))))</f>
        <v>Compléter la colonne M</v>
      </c>
      <c r="CX652" s="197" t="str">
        <f>IF(CU652="","Compléter la part variable",IF(AND($M652=Données!$I$2,CV652=""),"Compléter mont. unit. versé pour le BTE",IF(CW652-$C$6&lt;0,0,CW652-$C$6)))</f>
        <v>Compléter la part variable</v>
      </c>
      <c r="CY652" s="192" t="str">
        <f t="shared" si="266"/>
        <v>Date signature contrat absente ou non conforme</v>
      </c>
      <c r="CZ652" s="24"/>
      <c r="DA652" s="29"/>
      <c r="DB652" s="61" t="str">
        <f t="shared" si="279"/>
        <v>Compléter la colonne M</v>
      </c>
      <c r="DC652" s="62"/>
      <c r="DD652" s="29"/>
      <c r="DE652" s="205" t="str">
        <f>IF($M652="","Compléter la colonne M",IF(DC652="","Compléter la part variable",IF($M652=Données!$I$3,DC652,IF(AND($M652=Données!$I$2,DD652=""),"Compléter la colonne précédente",IF(DC652-DD652&lt;=0,0,IF(DD652&gt;=144.44,DC652-144.44,DC652-DD652))))))</f>
        <v>Compléter la colonne M</v>
      </c>
      <c r="DF652" s="197" t="str">
        <f>IF(DC652="","Compléter la part variable",IF(AND($M652=Données!$I$2,DD652=""),"Compléter mont. unit. versé pour le BTE",IF(DE652-$C$6&lt;0,0,DE652-$C$6)))</f>
        <v>Compléter la part variable</v>
      </c>
      <c r="DG652" s="192" t="str">
        <f t="shared" si="267"/>
        <v>Date signature contrat absente ou non conforme</v>
      </c>
      <c r="DH652" s="106" t="str">
        <f t="shared" si="254"/>
        <v>Remplir les colonnes M,N, Q et P</v>
      </c>
      <c r="DI652" s="153" t="str">
        <f t="shared" si="255"/>
        <v>Remplir les colonnes M, N, Q et P</v>
      </c>
      <c r="DJ652" s="28" t="str">
        <f t="shared" si="256"/>
        <v>Remplir les colonnes M, N, Q et P</v>
      </c>
      <c r="DK652"/>
      <c r="DL652"/>
    </row>
    <row r="653" spans="1:116" x14ac:dyDescent="0.3">
      <c r="A653" s="132"/>
      <c r="B653" s="165"/>
      <c r="C653" s="43"/>
      <c r="D653" s="43"/>
      <c r="E653" s="43"/>
      <c r="F653" s="43"/>
      <c r="G653" s="133"/>
      <c r="H653" s="59"/>
      <c r="I653" s="29"/>
      <c r="J653" s="167"/>
      <c r="K653" s="167"/>
      <c r="L653" s="168"/>
      <c r="M653" s="141"/>
      <c r="N653" s="119"/>
      <c r="O653" s="69"/>
      <c r="P653" s="69"/>
      <c r="Q653" s="145"/>
      <c r="R653" s="24"/>
      <c r="S653" s="29"/>
      <c r="T653" s="61" t="str">
        <f t="shared" si="268"/>
        <v>Compléter la colonne M</v>
      </c>
      <c r="U653" s="62"/>
      <c r="V653" s="103" t="str">
        <f t="shared" ref="V653:V716" si="280">IF(U653="","Compléter la colonne précédente",IF(U653-$C$6&lt;0,0,U653-$C$6))</f>
        <v>Compléter la colonne précédente</v>
      </c>
      <c r="W653" s="192" t="str">
        <f t="shared" ref="W653:W716" si="281">IFERROR(IF(AND($J653&gt;=DATE(2022,1,1),$J653&lt;=DATE(2022,12,31)),T653*V653*(1+$O653),"Date signature contrat absente ou non conforme"),"Compléter les termes C, P et TVA")</f>
        <v>Date signature contrat absente ou non conforme</v>
      </c>
      <c r="X653" s="24"/>
      <c r="Y653" s="29"/>
      <c r="Z653" s="61" t="str">
        <f t="shared" si="269"/>
        <v>Compléter la colonne M</v>
      </c>
      <c r="AA653" s="62"/>
      <c r="AB653" s="29"/>
      <c r="AC653" s="205" t="str">
        <f>IF($M653="","Compléter la colonne M",IF(AA653="","Compléter la part variable",IF($M653=Données!$I$3,AA653,IF(AND($M653=Données!$I$2,AB653=""),"Compléter la colonne précédente",IF(AA653-AB653&lt;=0,0,IF(AB653&gt;=144.44,AA653-144.44,AA653-AB653))))))</f>
        <v>Compléter la colonne M</v>
      </c>
      <c r="AD653" s="197" t="str">
        <f>IF(AA653="","Compléter la part variable",IF(AND($M653=Données!$I$2,AB653=""),"Compléter mont. unit. versé pour le BTE",IF(AC653-$C$6&lt;0,0,AC653-$C$6)))</f>
        <v>Compléter la part variable</v>
      </c>
      <c r="AE653" s="192" t="str">
        <f t="shared" si="257"/>
        <v>Date signature contrat absente ou non conforme</v>
      </c>
      <c r="AF653" s="24"/>
      <c r="AG653" s="29"/>
      <c r="AH653" s="61" t="str">
        <f t="shared" si="270"/>
        <v>Compléter la colonne M</v>
      </c>
      <c r="AI653" s="62"/>
      <c r="AJ653" s="29"/>
      <c r="AK653" s="205" t="str">
        <f>IF($M653="","Compléter la colonne M",IF(AI653="","Compléter la part variable",IF($M653=Données!$I$3,AI653,IF(AND($M653=Données!$I$2,AJ653=""),"Compléter la colonne précédente",IF(AI653-AJ653&lt;=0,0,IF(AJ653&gt;=144.44,AI653-144.44,AI653-AJ653))))))</f>
        <v>Compléter la colonne M</v>
      </c>
      <c r="AL653" s="197" t="str">
        <f>IF(AI653="","Compléter la part variable",IF(AND($M653=Données!$I$2,AJ653=""),"Compléter mont. unit. versé pour le BTE",IF(AK653-$C$6&lt;0,0,AK653-$C$6)))</f>
        <v>Compléter la part variable</v>
      </c>
      <c r="AM653" s="192" t="str">
        <f t="shared" si="258"/>
        <v>Date signature contrat absente ou non conforme</v>
      </c>
      <c r="AN653" s="24"/>
      <c r="AO653" s="29"/>
      <c r="AP653" s="61" t="str">
        <f t="shared" si="271"/>
        <v>Compléter la colonne M</v>
      </c>
      <c r="AQ653" s="62"/>
      <c r="AR653" s="29"/>
      <c r="AS653" s="205" t="str">
        <f>IF($M653="","Compléter la colonne M",IF(AQ653="","Compléter la part variable",IF($M653=Données!$I$3,AQ653,IF(AND($M653=Données!$I$2,AR653=""),"Compléter la colonne précédente",IF(AQ653-AR653&lt;=0,0,IF(AR653&gt;=144.44,AQ653-144.44,AQ653-AR653))))))</f>
        <v>Compléter la colonne M</v>
      </c>
      <c r="AT653" s="197" t="str">
        <f>IF(AQ653="","Compléter la part variable",IF(AND($M653=Données!$I$2,AR653=""),"Compléter mont. unit. versé pour le BTE",IF(AS653-$C$6&lt;0,0,AS653-$C$6)))</f>
        <v>Compléter la part variable</v>
      </c>
      <c r="AU653" s="192" t="str">
        <f t="shared" si="259"/>
        <v>Date signature contrat absente ou non conforme</v>
      </c>
      <c r="AV653" s="24"/>
      <c r="AW653" s="29"/>
      <c r="AX653" s="61" t="str">
        <f t="shared" si="272"/>
        <v>Compléter la colonne M</v>
      </c>
      <c r="AY653" s="62"/>
      <c r="AZ653" s="29"/>
      <c r="BA653" s="205" t="str">
        <f>IF($M653="","Compléter la colonne M",IF(AY653="","Compléter la part variable",IF($M653=Données!$I$3,AY653,IF(AND($M653=Données!$I$2,AZ653=""),"Compléter la colonne précédente",IF(AY653-AZ653&lt;=0,0,IF(AZ653&gt;=144.44,AY653-144.44,AY653-AZ653))))))</f>
        <v>Compléter la colonne M</v>
      </c>
      <c r="BB653" s="197" t="str">
        <f>IF(AY653="","Compléter la part variable",IF(AND($M653=Données!$I$2,AZ653=""),"Compléter mont. unit. versé pour le BTE",IF(BA653-$C$6&lt;0,0,BA653-$C$6)))</f>
        <v>Compléter la part variable</v>
      </c>
      <c r="BC653" s="192" t="str">
        <f t="shared" si="260"/>
        <v>Date signature contrat absente ou non conforme</v>
      </c>
      <c r="BD653" s="24"/>
      <c r="BE653" s="29"/>
      <c r="BF653" s="61" t="str">
        <f t="shared" si="273"/>
        <v>Compléter la colonne M</v>
      </c>
      <c r="BG653" s="62"/>
      <c r="BH653" s="29"/>
      <c r="BI653" s="205" t="str">
        <f>IF($M653="","Compléter la colonne M",IF(BG653="","Compléter la part variable",IF($M653=Données!$I$3,BG653,IF(AND($M653=Données!$I$2,BH653=""),"Compléter la colonne précédente",IF(BG653-BH653&lt;=0,0,IF(BH653&gt;=144.44,BG653-144.44,BG653-BH653))))))</f>
        <v>Compléter la colonne M</v>
      </c>
      <c r="BJ653" s="197" t="str">
        <f>IF(BG653="","Compléter la part variable",IF(AND($M653=Données!$I$2,BH653=""),"Compléter mont. unit. versé pour le BTE",IF(BI653-$C$6&lt;0,0,BI653-$C$6)))</f>
        <v>Compléter la part variable</v>
      </c>
      <c r="BK653" s="192" t="str">
        <f t="shared" si="261"/>
        <v>Date signature contrat absente ou non conforme</v>
      </c>
      <c r="BL653" s="24"/>
      <c r="BM653" s="29"/>
      <c r="BN653" s="61" t="str">
        <f t="shared" si="274"/>
        <v>Compléter la colonne M</v>
      </c>
      <c r="BO653" s="62"/>
      <c r="BP653" s="29"/>
      <c r="BQ653" s="205" t="str">
        <f>IF($M653="","Compléter la colonne M",IF(BO653="","Compléter la part variable",IF($M653=Données!$I$3,BO653,IF(AND($M653=Données!$I$2,BP653=""),"Compléter la colonne précédente",IF(BO653-BP653&lt;=0,0,IF(BP653&gt;=144.44,BO653-144.44,BO653-BP653))))))</f>
        <v>Compléter la colonne M</v>
      </c>
      <c r="BR653" s="197" t="str">
        <f>IF(BO653="","Compléter la part variable",IF(AND($M653=Données!$I$2,BP653=""),"Compléter mont. unit. versé pour le BTE",IF(BQ653-$C$6&lt;0,0,BQ653-$C$6)))</f>
        <v>Compléter la part variable</v>
      </c>
      <c r="BS653" s="192" t="str">
        <f t="shared" si="262"/>
        <v>Date signature contrat absente ou non conforme</v>
      </c>
      <c r="BT653" s="24"/>
      <c r="BU653" s="29"/>
      <c r="BV653" s="61" t="str">
        <f t="shared" si="275"/>
        <v>Compléter la colonne M</v>
      </c>
      <c r="BW653" s="62"/>
      <c r="BX653" s="29"/>
      <c r="BY653" s="205" t="str">
        <f>IF($M653="","Compléter la colonne M",IF(BW653="","Compléter la part variable",IF($M653=Données!$I$3,BW653,IF(AND($M653=Données!$I$2,BX653=""),"Compléter la colonne précédente",IF(BW653-BX653&lt;=0,0,IF(BX653&gt;=144.44,BW653-144.44,BW653-BX653))))))</f>
        <v>Compléter la colonne M</v>
      </c>
      <c r="BZ653" s="197" t="str">
        <f>IF(BW653="","Compléter la part variable",IF(AND($M653=Données!$I$2,BX653=""),"Compléter mont. unit. versé pour le BTE",IF(BY653-$C$6&lt;0,0,BY653-$C$6)))</f>
        <v>Compléter la part variable</v>
      </c>
      <c r="CA653" s="192" t="str">
        <f t="shared" si="263"/>
        <v>Date signature contrat absente ou non conforme</v>
      </c>
      <c r="CB653" s="24"/>
      <c r="CC653" s="29"/>
      <c r="CD653" s="61" t="str">
        <f t="shared" si="276"/>
        <v>Compléter la colonne M</v>
      </c>
      <c r="CE653" s="62"/>
      <c r="CF653" s="29"/>
      <c r="CG653" s="205" t="str">
        <f>IF($M653="","Compléter la colonne M",IF(CE653="","Compléter la part variable",IF($M653=Données!$I$3,CE653,IF(AND($M653=Données!$I$2,CF653=""),"Compléter la colonne précédente",IF(CE653-CF653&lt;=0,0,IF(CF653&gt;=144.44,CE653-144.44,CE653-CF653))))))</f>
        <v>Compléter la colonne M</v>
      </c>
      <c r="CH653" s="197" t="str">
        <f>IF(CE653="","Compléter la part variable",IF(AND($M653=Données!$I$2,CF653=""),"Compléter mont. unit. versé pour le BTE",IF(CG653-$C$6&lt;0,0,CG653-$C$6)))</f>
        <v>Compléter la part variable</v>
      </c>
      <c r="CI653" s="192" t="str">
        <f t="shared" si="264"/>
        <v>Date signature contrat absente ou non conforme</v>
      </c>
      <c r="CJ653" s="24"/>
      <c r="CK653" s="29"/>
      <c r="CL653" s="61" t="str">
        <f t="shared" si="277"/>
        <v>Compléter la colonne M</v>
      </c>
      <c r="CM653" s="62"/>
      <c r="CN653" s="29"/>
      <c r="CO653" s="205" t="str">
        <f>IF($M653="","Compléter la colonne M",IF(CM653="","Compléter la part variable",IF($M653=Données!$I$3,CM653,IF(AND($M653=Données!$I$2,CN653=""),"Compléter la colonne précédente",IF(CM653-CN653&lt;=0,0,IF(CN653&gt;=144.44,CM653-144.44,CM653-CN653))))))</f>
        <v>Compléter la colonne M</v>
      </c>
      <c r="CP653" s="197" t="str">
        <f>IF(CM653="","Compléter la part variable",IF(AND($M653=Données!$I$2,CN653=""),"Compléter mont. unit. versé pour le BTE",IF(CO653-$C$6&lt;0,0,CO653-$C$6)))</f>
        <v>Compléter la part variable</v>
      </c>
      <c r="CQ653" s="192" t="str">
        <f t="shared" si="265"/>
        <v>Date signature contrat absente ou non conforme</v>
      </c>
      <c r="CR653" s="24"/>
      <c r="CS653" s="29"/>
      <c r="CT653" s="61" t="str">
        <f t="shared" si="278"/>
        <v>Compléter la colonne M</v>
      </c>
      <c r="CU653" s="62"/>
      <c r="CV653" s="29"/>
      <c r="CW653" s="205" t="str">
        <f>IF($M653="","Compléter la colonne M",IF(CU653="","Compléter la part variable",IF($M653=Données!$I$3,CU653,IF(AND($M653=Données!$I$2,CV653=""),"Compléter la colonne précédente",IF(CU653-CV653&lt;=0,0,IF(CV653&gt;=144.44,CU653-144.44,CU653-CV653))))))</f>
        <v>Compléter la colonne M</v>
      </c>
      <c r="CX653" s="197" t="str">
        <f>IF(CU653="","Compléter la part variable",IF(AND($M653=Données!$I$2,CV653=""),"Compléter mont. unit. versé pour le BTE",IF(CW653-$C$6&lt;0,0,CW653-$C$6)))</f>
        <v>Compléter la part variable</v>
      </c>
      <c r="CY653" s="192" t="str">
        <f t="shared" si="266"/>
        <v>Date signature contrat absente ou non conforme</v>
      </c>
      <c r="CZ653" s="24"/>
      <c r="DA653" s="29"/>
      <c r="DB653" s="61" t="str">
        <f t="shared" si="279"/>
        <v>Compléter la colonne M</v>
      </c>
      <c r="DC653" s="62"/>
      <c r="DD653" s="29"/>
      <c r="DE653" s="205" t="str">
        <f>IF($M653="","Compléter la colonne M",IF(DC653="","Compléter la part variable",IF($M653=Données!$I$3,DC653,IF(AND($M653=Données!$I$2,DD653=""),"Compléter la colonne précédente",IF(DC653-DD653&lt;=0,0,IF(DD653&gt;=144.44,DC653-144.44,DC653-DD653))))))</f>
        <v>Compléter la colonne M</v>
      </c>
      <c r="DF653" s="197" t="str">
        <f>IF(DC653="","Compléter la part variable",IF(AND($M653=Données!$I$2,DD653=""),"Compléter mont. unit. versé pour le BTE",IF(DE653-$C$6&lt;0,0,DE653-$C$6)))</f>
        <v>Compléter la part variable</v>
      </c>
      <c r="DG653" s="192" t="str">
        <f t="shared" si="267"/>
        <v>Date signature contrat absente ou non conforme</v>
      </c>
      <c r="DH653" s="106" t="str">
        <f t="shared" ref="DH653:DH716" si="282">IFERROR(IF($P653="non","Attestation sur l'honneur non complétée",IF($Q653="non","Le client n'a pas reçu de réduction de prix",IF(OR($M653="",$P653="",$Q653="",$N653),"Remplir les colonnes M,N, Q et P",IF(ISBLANK(A653),"Remplir le nom du client",SUM(periode1four))))),0)</f>
        <v>Remplir les colonnes M,N, Q et P</v>
      </c>
      <c r="DI653" s="153" t="str">
        <f t="shared" ref="DI653:DI716" si="283">IFERROR(IF($P653="non","Attestation sur l'honneur non complétée",IF($Q653="non","Le client n'a pas reçu de réduction de prix",IF(OR($M653="",$P653="",$Q653="",$N653=""),"Remplir les colonnes M, N, Q et P",IF(ISBLANK(A653),"Remplir le nom du client",SUM(periode2four))))),0)</f>
        <v>Remplir les colonnes M, N, Q et P</v>
      </c>
      <c r="DJ653" s="28" t="str">
        <f t="shared" ref="DJ653:DJ716" si="284">IFERROR(IF($P653="non","Attestation sur l'honneur non complétée",IF($Q653="non","Le client n'a pas reçu de réduction de prix",IF(OR($M653="",$P653="",$Q653="",$N653),"Remplir les colonnes M, N, Q et P",IF(ISBLANK(A653),"Remplir le nom du client",SUM(periode3four))))),0)</f>
        <v>Remplir les colonnes M, N, Q et P</v>
      </c>
      <c r="DK653"/>
      <c r="DL653"/>
    </row>
    <row r="654" spans="1:116" x14ac:dyDescent="0.3">
      <c r="A654" s="132"/>
      <c r="B654" s="165"/>
      <c r="C654" s="43"/>
      <c r="D654" s="43"/>
      <c r="E654" s="43"/>
      <c r="F654" s="43"/>
      <c r="G654" s="133"/>
      <c r="H654" s="59"/>
      <c r="I654" s="29"/>
      <c r="J654" s="167"/>
      <c r="K654" s="167"/>
      <c r="L654" s="168"/>
      <c r="M654" s="141"/>
      <c r="N654" s="119"/>
      <c r="O654" s="69"/>
      <c r="P654" s="69"/>
      <c r="Q654" s="145"/>
      <c r="R654" s="24"/>
      <c r="S654" s="29"/>
      <c r="T654" s="61" t="str">
        <f t="shared" si="268"/>
        <v>Compléter la colonne M</v>
      </c>
      <c r="U654" s="62"/>
      <c r="V654" s="103" t="str">
        <f t="shared" si="280"/>
        <v>Compléter la colonne précédente</v>
      </c>
      <c r="W654" s="192" t="str">
        <f t="shared" si="281"/>
        <v>Date signature contrat absente ou non conforme</v>
      </c>
      <c r="X654" s="24"/>
      <c r="Y654" s="29"/>
      <c r="Z654" s="61" t="str">
        <f t="shared" si="269"/>
        <v>Compléter la colonne M</v>
      </c>
      <c r="AA654" s="62"/>
      <c r="AB654" s="29"/>
      <c r="AC654" s="205" t="str">
        <f>IF($M654="","Compléter la colonne M",IF(AA654="","Compléter la part variable",IF($M654=Données!$I$3,AA654,IF(AND($M654=Données!$I$2,AB654=""),"Compléter la colonne précédente",IF(AA654-AB654&lt;=0,0,IF(AB654&gt;=144.44,AA654-144.44,AA654-AB654))))))</f>
        <v>Compléter la colonne M</v>
      </c>
      <c r="AD654" s="197" t="str">
        <f>IF(AA654="","Compléter la part variable",IF(AND($M654=Données!$I$2,AB654=""),"Compléter mont. unit. versé pour le BTE",IF(AC654-$C$6&lt;0,0,AC654-$C$6)))</f>
        <v>Compléter la part variable</v>
      </c>
      <c r="AE654" s="192" t="str">
        <f t="shared" ref="AE654:AE717" si="285">IFERROR(IF(AND($J654&gt;=DATE(2022,1,1),$J654&lt;=DATE(2022,12,31)),Z654*AD654*(1+$O654),"Date signature contrat absente ou non conforme"),"Compléter les termes C, P et TVA")</f>
        <v>Date signature contrat absente ou non conforme</v>
      </c>
      <c r="AF654" s="24"/>
      <c r="AG654" s="29"/>
      <c r="AH654" s="61" t="str">
        <f t="shared" si="270"/>
        <v>Compléter la colonne M</v>
      </c>
      <c r="AI654" s="62"/>
      <c r="AJ654" s="29"/>
      <c r="AK654" s="205" t="str">
        <f>IF($M654="","Compléter la colonne M",IF(AI654="","Compléter la part variable",IF($M654=Données!$I$3,AI654,IF(AND($M654=Données!$I$2,AJ654=""),"Compléter la colonne précédente",IF(AI654-AJ654&lt;=0,0,IF(AJ654&gt;=144.44,AI654-144.44,AI654-AJ654))))))</f>
        <v>Compléter la colonne M</v>
      </c>
      <c r="AL654" s="197" t="str">
        <f>IF(AI654="","Compléter la part variable",IF(AND($M654=Données!$I$2,AJ654=""),"Compléter mont. unit. versé pour le BTE",IF(AK654-$C$6&lt;0,0,AK654-$C$6)))</f>
        <v>Compléter la part variable</v>
      </c>
      <c r="AM654" s="192" t="str">
        <f t="shared" ref="AM654:AM717" si="286">IFERROR(IF(AND($J654&gt;=DATE(2022,1,1),$J654&lt;=DATE(2022,12,31)),AH654*AL654*(1+$O654),"Date signature contrat absente ou non conforme"),"Compléter les termes C, P et TVA")</f>
        <v>Date signature contrat absente ou non conforme</v>
      </c>
      <c r="AN654" s="24"/>
      <c r="AO654" s="29"/>
      <c r="AP654" s="61" t="str">
        <f t="shared" si="271"/>
        <v>Compléter la colonne M</v>
      </c>
      <c r="AQ654" s="62"/>
      <c r="AR654" s="29"/>
      <c r="AS654" s="205" t="str">
        <f>IF($M654="","Compléter la colonne M",IF(AQ654="","Compléter la part variable",IF($M654=Données!$I$3,AQ654,IF(AND($M654=Données!$I$2,AR654=""),"Compléter la colonne précédente",IF(AQ654-AR654&lt;=0,0,IF(AR654&gt;=144.44,AQ654-144.44,AQ654-AR654))))))</f>
        <v>Compléter la colonne M</v>
      </c>
      <c r="AT654" s="197" t="str">
        <f>IF(AQ654="","Compléter la part variable",IF(AND($M654=Données!$I$2,AR654=""),"Compléter mont. unit. versé pour le BTE",IF(AS654-$C$6&lt;0,0,AS654-$C$6)))</f>
        <v>Compléter la part variable</v>
      </c>
      <c r="AU654" s="192" t="str">
        <f t="shared" ref="AU654:AU717" si="287">IFERROR(IF(AND($J654&gt;=DATE(2022,1,1),$J654&lt;=DATE(2022,12,31)),AP654*AT654*(1+$O654),"Date signature contrat absente ou non conforme"),"Compléter les termes C, P et TVA")</f>
        <v>Date signature contrat absente ou non conforme</v>
      </c>
      <c r="AV654" s="24"/>
      <c r="AW654" s="29"/>
      <c r="AX654" s="61" t="str">
        <f t="shared" si="272"/>
        <v>Compléter la colonne M</v>
      </c>
      <c r="AY654" s="62"/>
      <c r="AZ654" s="29"/>
      <c r="BA654" s="205" t="str">
        <f>IF($M654="","Compléter la colonne M",IF(AY654="","Compléter la part variable",IF($M654=Données!$I$3,AY654,IF(AND($M654=Données!$I$2,AZ654=""),"Compléter la colonne précédente",IF(AY654-AZ654&lt;=0,0,IF(AZ654&gt;=144.44,AY654-144.44,AY654-AZ654))))))</f>
        <v>Compléter la colonne M</v>
      </c>
      <c r="BB654" s="197" t="str">
        <f>IF(AY654="","Compléter la part variable",IF(AND($M654=Données!$I$2,AZ654=""),"Compléter mont. unit. versé pour le BTE",IF(BA654-$C$6&lt;0,0,BA654-$C$6)))</f>
        <v>Compléter la part variable</v>
      </c>
      <c r="BC654" s="192" t="str">
        <f t="shared" ref="BC654:BC717" si="288">IFERROR(IF(AND($J654&gt;=DATE(2022,1,1),$J654&lt;=DATE(2022,12,31)),AX654*BB654*(1+$O654),"Date signature contrat absente ou non conforme"),"Compléter les termes C, P et TVA")</f>
        <v>Date signature contrat absente ou non conforme</v>
      </c>
      <c r="BD654" s="24"/>
      <c r="BE654" s="29"/>
      <c r="BF654" s="61" t="str">
        <f t="shared" si="273"/>
        <v>Compléter la colonne M</v>
      </c>
      <c r="BG654" s="62"/>
      <c r="BH654" s="29"/>
      <c r="BI654" s="205" t="str">
        <f>IF($M654="","Compléter la colonne M",IF(BG654="","Compléter la part variable",IF($M654=Données!$I$3,BG654,IF(AND($M654=Données!$I$2,BH654=""),"Compléter la colonne précédente",IF(BG654-BH654&lt;=0,0,IF(BH654&gt;=144.44,BG654-144.44,BG654-BH654))))))</f>
        <v>Compléter la colonne M</v>
      </c>
      <c r="BJ654" s="197" t="str">
        <f>IF(BG654="","Compléter la part variable",IF(AND($M654=Données!$I$2,BH654=""),"Compléter mont. unit. versé pour le BTE",IF(BI654-$C$6&lt;0,0,BI654-$C$6)))</f>
        <v>Compléter la part variable</v>
      </c>
      <c r="BK654" s="192" t="str">
        <f t="shared" ref="BK654:BK717" si="289">IFERROR(IF(AND($J654&gt;=DATE(2022,1,1),$J654&lt;=DATE(2022,12,31)),BF654*BJ654*(1+$O654),"Date signature contrat absente ou non conforme"),"Compléter les termes C, P et TVA")</f>
        <v>Date signature contrat absente ou non conforme</v>
      </c>
      <c r="BL654" s="24"/>
      <c r="BM654" s="29"/>
      <c r="BN654" s="61" t="str">
        <f t="shared" si="274"/>
        <v>Compléter la colonne M</v>
      </c>
      <c r="BO654" s="62"/>
      <c r="BP654" s="29"/>
      <c r="BQ654" s="205" t="str">
        <f>IF($M654="","Compléter la colonne M",IF(BO654="","Compléter la part variable",IF($M654=Données!$I$3,BO654,IF(AND($M654=Données!$I$2,BP654=""),"Compléter la colonne précédente",IF(BO654-BP654&lt;=0,0,IF(BP654&gt;=144.44,BO654-144.44,BO654-BP654))))))</f>
        <v>Compléter la colonne M</v>
      </c>
      <c r="BR654" s="197" t="str">
        <f>IF(BO654="","Compléter la part variable",IF(AND($M654=Données!$I$2,BP654=""),"Compléter mont. unit. versé pour le BTE",IF(BQ654-$C$6&lt;0,0,BQ654-$C$6)))</f>
        <v>Compléter la part variable</v>
      </c>
      <c r="BS654" s="192" t="str">
        <f t="shared" ref="BS654:BS717" si="290">IFERROR(IF(AND($J654&gt;=DATE(2022,1,1),$J654&lt;=DATE(2022,12,31)),BN654*BR654*(1+$O654),"Date signature contrat absente ou non conforme"),"Compléter les termes C, P et TVA")</f>
        <v>Date signature contrat absente ou non conforme</v>
      </c>
      <c r="BT654" s="24"/>
      <c r="BU654" s="29"/>
      <c r="BV654" s="61" t="str">
        <f t="shared" si="275"/>
        <v>Compléter la colonne M</v>
      </c>
      <c r="BW654" s="62"/>
      <c r="BX654" s="29"/>
      <c r="BY654" s="205" t="str">
        <f>IF($M654="","Compléter la colonne M",IF(BW654="","Compléter la part variable",IF($M654=Données!$I$3,BW654,IF(AND($M654=Données!$I$2,BX654=""),"Compléter la colonne précédente",IF(BW654-BX654&lt;=0,0,IF(BX654&gt;=144.44,BW654-144.44,BW654-BX654))))))</f>
        <v>Compléter la colonne M</v>
      </c>
      <c r="BZ654" s="197" t="str">
        <f>IF(BW654="","Compléter la part variable",IF(AND($M654=Données!$I$2,BX654=""),"Compléter mont. unit. versé pour le BTE",IF(BY654-$C$6&lt;0,0,BY654-$C$6)))</f>
        <v>Compléter la part variable</v>
      </c>
      <c r="CA654" s="192" t="str">
        <f t="shared" ref="CA654:CA717" si="291">IFERROR(IF(AND($J654&gt;=DATE(2022,1,1),$J654&lt;=DATE(2022,12,31)),BV654*BZ654*(1+$O654),"Date signature contrat absente ou non conforme"),"Compléter les termes C, P et TVA")</f>
        <v>Date signature contrat absente ou non conforme</v>
      </c>
      <c r="CB654" s="24"/>
      <c r="CC654" s="29"/>
      <c r="CD654" s="61" t="str">
        <f t="shared" si="276"/>
        <v>Compléter la colonne M</v>
      </c>
      <c r="CE654" s="62"/>
      <c r="CF654" s="29"/>
      <c r="CG654" s="205" t="str">
        <f>IF($M654="","Compléter la colonne M",IF(CE654="","Compléter la part variable",IF($M654=Données!$I$3,CE654,IF(AND($M654=Données!$I$2,CF654=""),"Compléter la colonne précédente",IF(CE654-CF654&lt;=0,0,IF(CF654&gt;=144.44,CE654-144.44,CE654-CF654))))))</f>
        <v>Compléter la colonne M</v>
      </c>
      <c r="CH654" s="197" t="str">
        <f>IF(CE654="","Compléter la part variable",IF(AND($M654=Données!$I$2,CF654=""),"Compléter mont. unit. versé pour le BTE",IF(CG654-$C$6&lt;0,0,CG654-$C$6)))</f>
        <v>Compléter la part variable</v>
      </c>
      <c r="CI654" s="192" t="str">
        <f t="shared" ref="CI654:CI717" si="292">IFERROR(IF(AND($J654&gt;=DATE(2022,1,1),$J654&lt;=DATE(2022,12,31)),CD654*CH654*(1+$O654),"Date signature contrat absente ou non conforme"),"Compléter les termes C, P et TVA")</f>
        <v>Date signature contrat absente ou non conforme</v>
      </c>
      <c r="CJ654" s="24"/>
      <c r="CK654" s="29"/>
      <c r="CL654" s="61" t="str">
        <f t="shared" si="277"/>
        <v>Compléter la colonne M</v>
      </c>
      <c r="CM654" s="62"/>
      <c r="CN654" s="29"/>
      <c r="CO654" s="205" t="str">
        <f>IF($M654="","Compléter la colonne M",IF(CM654="","Compléter la part variable",IF($M654=Données!$I$3,CM654,IF(AND($M654=Données!$I$2,CN654=""),"Compléter la colonne précédente",IF(CM654-CN654&lt;=0,0,IF(CN654&gt;=144.44,CM654-144.44,CM654-CN654))))))</f>
        <v>Compléter la colonne M</v>
      </c>
      <c r="CP654" s="197" t="str">
        <f>IF(CM654="","Compléter la part variable",IF(AND($M654=Données!$I$2,CN654=""),"Compléter mont. unit. versé pour le BTE",IF(CO654-$C$6&lt;0,0,CO654-$C$6)))</f>
        <v>Compléter la part variable</v>
      </c>
      <c r="CQ654" s="192" t="str">
        <f t="shared" ref="CQ654:CQ717" si="293">IFERROR(IF(AND($J654&gt;=DATE(2022,1,1),$J654&lt;=DATE(2022,12,31)),CL654*CP654*(1+$O654),"Date signature contrat absente ou non conforme"),"Compléter les termes C, P et TVA")</f>
        <v>Date signature contrat absente ou non conforme</v>
      </c>
      <c r="CR654" s="24"/>
      <c r="CS654" s="29"/>
      <c r="CT654" s="61" t="str">
        <f t="shared" si="278"/>
        <v>Compléter la colonne M</v>
      </c>
      <c r="CU654" s="62"/>
      <c r="CV654" s="29"/>
      <c r="CW654" s="205" t="str">
        <f>IF($M654="","Compléter la colonne M",IF(CU654="","Compléter la part variable",IF($M654=Données!$I$3,CU654,IF(AND($M654=Données!$I$2,CV654=""),"Compléter la colonne précédente",IF(CU654-CV654&lt;=0,0,IF(CV654&gt;=144.44,CU654-144.44,CU654-CV654))))))</f>
        <v>Compléter la colonne M</v>
      </c>
      <c r="CX654" s="197" t="str">
        <f>IF(CU654="","Compléter la part variable",IF(AND($M654=Données!$I$2,CV654=""),"Compléter mont. unit. versé pour le BTE",IF(CW654-$C$6&lt;0,0,CW654-$C$6)))</f>
        <v>Compléter la part variable</v>
      </c>
      <c r="CY654" s="192" t="str">
        <f t="shared" ref="CY654:CY717" si="294">IFERROR(IF(AND($J654&gt;=DATE(2022,1,1),$J654&lt;=DATE(2022,12,31)),CT654*CX654*(1+$O654),"Date signature contrat absente ou non conforme"),"Compléter les termes C, P et TVA")</f>
        <v>Date signature contrat absente ou non conforme</v>
      </c>
      <c r="CZ654" s="24"/>
      <c r="DA654" s="29"/>
      <c r="DB654" s="61" t="str">
        <f t="shared" si="279"/>
        <v>Compléter la colonne M</v>
      </c>
      <c r="DC654" s="62"/>
      <c r="DD654" s="29"/>
      <c r="DE654" s="205" t="str">
        <f>IF($M654="","Compléter la colonne M",IF(DC654="","Compléter la part variable",IF($M654=Données!$I$3,DC654,IF(AND($M654=Données!$I$2,DD654=""),"Compléter la colonne précédente",IF(DC654-DD654&lt;=0,0,IF(DD654&gt;=144.44,DC654-144.44,DC654-DD654))))))</f>
        <v>Compléter la colonne M</v>
      </c>
      <c r="DF654" s="197" t="str">
        <f>IF(DC654="","Compléter la part variable",IF(AND($M654=Données!$I$2,DD654=""),"Compléter mont. unit. versé pour le BTE",IF(DE654-$C$6&lt;0,0,DE654-$C$6)))</f>
        <v>Compléter la part variable</v>
      </c>
      <c r="DG654" s="192" t="str">
        <f t="shared" ref="DG654:DG717" si="295">IFERROR(IF(AND($J654&gt;=DATE(2022,1,1),$J654&lt;=DATE(2022,12,31)),DB654*DF654*(1+$O654),"Date signature contrat absente ou non conforme"),"Compléter les termes C, P et TVA")</f>
        <v>Date signature contrat absente ou non conforme</v>
      </c>
      <c r="DH654" s="106" t="str">
        <f t="shared" si="282"/>
        <v>Remplir les colonnes M,N, Q et P</v>
      </c>
      <c r="DI654" s="153" t="str">
        <f t="shared" si="283"/>
        <v>Remplir les colonnes M, N, Q et P</v>
      </c>
      <c r="DJ654" s="28" t="str">
        <f t="shared" si="284"/>
        <v>Remplir les colonnes M, N, Q et P</v>
      </c>
      <c r="DK654"/>
      <c r="DL654"/>
    </row>
    <row r="655" spans="1:116" x14ac:dyDescent="0.3">
      <c r="A655" s="132"/>
      <c r="B655" s="165"/>
      <c r="C655" s="43"/>
      <c r="D655" s="43"/>
      <c r="E655" s="43"/>
      <c r="F655" s="43"/>
      <c r="G655" s="133"/>
      <c r="H655" s="59"/>
      <c r="I655" s="29"/>
      <c r="J655" s="167"/>
      <c r="K655" s="167"/>
      <c r="L655" s="168"/>
      <c r="M655" s="141"/>
      <c r="N655" s="119"/>
      <c r="O655" s="69"/>
      <c r="P655" s="69"/>
      <c r="Q655" s="145"/>
      <c r="R655" s="24"/>
      <c r="S655" s="29"/>
      <c r="T655" s="61" t="str">
        <f t="shared" ref="T655:T718" si="296">IF($M655="","Compléter la colonne M",IF(AND(R655="",S655=""),"Remplir une des 2 précédentes colonnes",IF(AND(R655&lt;&gt;"",S655&lt;&gt;""),"Remplir seulement une des deux colonnes",IF(OR(AND($M655="inférieure à 36 KVA",R655=""),AND($M655="inférieure à 36 KVA",S655&lt;&gt;"")),"Compléter la colonne 'Consommation mens. d'élec.'",IF(OR(AND($M655="supérieure à 36 KVA",S655=""),AND($M655="supérieure à 36 KVA",R655&lt;&gt;"")),"Compléter la colonne 'Consommation mens. résiduelle'",IF(R655&lt;&gt;"",R655,S655))))))</f>
        <v>Compléter la colonne M</v>
      </c>
      <c r="U655" s="62"/>
      <c r="V655" s="103" t="str">
        <f t="shared" si="280"/>
        <v>Compléter la colonne précédente</v>
      </c>
      <c r="W655" s="192" t="str">
        <f t="shared" si="281"/>
        <v>Date signature contrat absente ou non conforme</v>
      </c>
      <c r="X655" s="24"/>
      <c r="Y655" s="29"/>
      <c r="Z655" s="61" t="str">
        <f t="shared" ref="Z655:Z718" si="297">IF($M655="","Compléter la colonne M",IF(AND(X655="",Y655=""),"Remplir une des 2 précédentes colonnes",IF(AND(X655&lt;&gt;"",Y655&lt;&gt;""),"Remplir seulement une des deux colonnes",IF(OR(AND($M655="inférieure à 36 KVA",X655=""),AND($M655="inférieure à 36 KVA",Y655&lt;&gt;"")),"Compléter la colonne 'Consommation mens. d'élec.'",IF(OR(AND($M655="supérieure à 36 KVA",Y655=""),AND($M655="supérieure à 36 KVA",X655&lt;&gt;"")),"Compléter la colonne 'Consommation mens. résiduelle'",IF(X655&lt;&gt;"",X655,Y655))))))</f>
        <v>Compléter la colonne M</v>
      </c>
      <c r="AA655" s="62"/>
      <c r="AB655" s="29"/>
      <c r="AC655" s="205" t="str">
        <f>IF($M655="","Compléter la colonne M",IF(AA655="","Compléter la part variable",IF($M655=Données!$I$3,AA655,IF(AND($M655=Données!$I$2,AB655=""),"Compléter la colonne précédente",IF(AA655-AB655&lt;=0,0,IF(AB655&gt;=144.44,AA655-144.44,AA655-AB655))))))</f>
        <v>Compléter la colonne M</v>
      </c>
      <c r="AD655" s="197" t="str">
        <f>IF(AA655="","Compléter la part variable",IF(AND($M655=Données!$I$2,AB655=""),"Compléter mont. unit. versé pour le BTE",IF(AC655-$C$6&lt;0,0,AC655-$C$6)))</f>
        <v>Compléter la part variable</v>
      </c>
      <c r="AE655" s="192" t="str">
        <f t="shared" si="285"/>
        <v>Date signature contrat absente ou non conforme</v>
      </c>
      <c r="AF655" s="24"/>
      <c r="AG655" s="29"/>
      <c r="AH655" s="61" t="str">
        <f t="shared" ref="AH655:AH718" si="298">IF($M655="","Compléter la colonne M",IF(AND(AF655="",AG655=""),"Remplir une des 2 précédentes colonnes",IF(AND(AF655&lt;&gt;"",AG655&lt;&gt;""),"Remplir seulement une des deux colonnes",IF(OR(AND($M655="inférieure à 36 KVA",AF655=""),AND($M655="inférieure à 36 KVA",AG655&lt;&gt;"")),"Compléter la colonne 'Consommation mens. d'élec.'",IF(OR(AND($M655="supérieure à 36 KVA",AG655=""),AND($M655="supérieure à 36 KVA",AF655&lt;&gt;"")),"Compléter la colonne 'Consommation mens. résiduelle'",IF(AF655&lt;&gt;"",AF655,AG655))))))</f>
        <v>Compléter la colonne M</v>
      </c>
      <c r="AI655" s="62"/>
      <c r="AJ655" s="29"/>
      <c r="AK655" s="205" t="str">
        <f>IF($M655="","Compléter la colonne M",IF(AI655="","Compléter la part variable",IF($M655=Données!$I$3,AI655,IF(AND($M655=Données!$I$2,AJ655=""),"Compléter la colonne précédente",IF(AI655-AJ655&lt;=0,0,IF(AJ655&gt;=144.44,AI655-144.44,AI655-AJ655))))))</f>
        <v>Compléter la colonne M</v>
      </c>
      <c r="AL655" s="197" t="str">
        <f>IF(AI655="","Compléter la part variable",IF(AND($M655=Données!$I$2,AJ655=""),"Compléter mont. unit. versé pour le BTE",IF(AK655-$C$6&lt;0,0,AK655-$C$6)))</f>
        <v>Compléter la part variable</v>
      </c>
      <c r="AM655" s="192" t="str">
        <f t="shared" si="286"/>
        <v>Date signature contrat absente ou non conforme</v>
      </c>
      <c r="AN655" s="24"/>
      <c r="AO655" s="29"/>
      <c r="AP655" s="61" t="str">
        <f t="shared" ref="AP655:AP718" si="299">IF($M655="","Compléter la colonne M",IF(AND(AN655="",AO655=""),"Remplir une des 2 précédentes colonnes",IF(AND(AN655&lt;&gt;"",AO655&lt;&gt;""),"Remplir seulement une des deux colonnes",IF(OR(AND($M655="inférieure à 36 KVA",AN655=""),AND($M655="inférieure à 36 KVA",AO655&lt;&gt;"")),"Compléter la colonne 'Consommation mens. d'élec.'",IF(OR(AND($M655="supérieure à 36 KVA",AO655=""),AND($M655="supérieure à 36 KVA",AN655&lt;&gt;"")),"Compléter la colonne 'Consommation mens. résiduelle'",IF(AN655&lt;&gt;"",AN655,AO655))))))</f>
        <v>Compléter la colonne M</v>
      </c>
      <c r="AQ655" s="62"/>
      <c r="AR655" s="29"/>
      <c r="AS655" s="205" t="str">
        <f>IF($M655="","Compléter la colonne M",IF(AQ655="","Compléter la part variable",IF($M655=Données!$I$3,AQ655,IF(AND($M655=Données!$I$2,AR655=""),"Compléter la colonne précédente",IF(AQ655-AR655&lt;=0,0,IF(AR655&gt;=144.44,AQ655-144.44,AQ655-AR655))))))</f>
        <v>Compléter la colonne M</v>
      </c>
      <c r="AT655" s="197" t="str">
        <f>IF(AQ655="","Compléter la part variable",IF(AND($M655=Données!$I$2,AR655=""),"Compléter mont. unit. versé pour le BTE",IF(AS655-$C$6&lt;0,0,AS655-$C$6)))</f>
        <v>Compléter la part variable</v>
      </c>
      <c r="AU655" s="192" t="str">
        <f t="shared" si="287"/>
        <v>Date signature contrat absente ou non conforme</v>
      </c>
      <c r="AV655" s="24"/>
      <c r="AW655" s="29"/>
      <c r="AX655" s="61" t="str">
        <f t="shared" ref="AX655:AX718" si="300">IF($M655="","Compléter la colonne M",IF(AND(AV655="",AW655=""),"Remplir une des 2 précédentes colonnes",IF(AND(AV655&lt;&gt;"",AW655&lt;&gt;""),"Remplir seulement une des deux colonnes",IF(OR(AND($M655="inférieure à 36 KVA",AV655=""),AND($M655="inférieure à 36 KVA",AW655&lt;&gt;"")),"Compléter la colonne 'Consommation mens. d'élec.'",IF(OR(AND($M655="supérieure à 36 KVA",AW655=""),AND($M655="supérieure à 36 KVA",AV655&lt;&gt;"")),"Compléter la colonne 'Consommation mens. résiduelle'",IF(AV655&lt;&gt;"",AV655,AW655))))))</f>
        <v>Compléter la colonne M</v>
      </c>
      <c r="AY655" s="62"/>
      <c r="AZ655" s="29"/>
      <c r="BA655" s="205" t="str">
        <f>IF($M655="","Compléter la colonne M",IF(AY655="","Compléter la part variable",IF($M655=Données!$I$3,AY655,IF(AND($M655=Données!$I$2,AZ655=""),"Compléter la colonne précédente",IF(AY655-AZ655&lt;=0,0,IF(AZ655&gt;=144.44,AY655-144.44,AY655-AZ655))))))</f>
        <v>Compléter la colonne M</v>
      </c>
      <c r="BB655" s="197" t="str">
        <f>IF(AY655="","Compléter la part variable",IF(AND($M655=Données!$I$2,AZ655=""),"Compléter mont. unit. versé pour le BTE",IF(BA655-$C$6&lt;0,0,BA655-$C$6)))</f>
        <v>Compléter la part variable</v>
      </c>
      <c r="BC655" s="192" t="str">
        <f t="shared" si="288"/>
        <v>Date signature contrat absente ou non conforme</v>
      </c>
      <c r="BD655" s="24"/>
      <c r="BE655" s="29"/>
      <c r="BF655" s="61" t="str">
        <f t="shared" ref="BF655:BF718" si="301">IF($M655="","Compléter la colonne M",IF(AND(BD655="",BE655=""),"Remplir une des 2 précédentes colonnes",IF(AND(BD655&lt;&gt;"",BE655&lt;&gt;""),"Remplir seulement une des deux colonnes",IF(OR(AND($M655="inférieure à 36 KVA",BD655=""),AND($M655="inférieure à 36 KVA",BE655&lt;&gt;"")),"Compléter la colonne 'Consommation mens. d'élec.'",IF(OR(AND($M655="supérieure à 36 KVA",BE655=""),AND($M655="supérieure à 36 KVA",BD655&lt;&gt;"")),"Compléter la colonne 'Consommation mens. résiduelle'",IF(BD655&lt;&gt;"",BD655,BE655))))))</f>
        <v>Compléter la colonne M</v>
      </c>
      <c r="BG655" s="62"/>
      <c r="BH655" s="29"/>
      <c r="BI655" s="205" t="str">
        <f>IF($M655="","Compléter la colonne M",IF(BG655="","Compléter la part variable",IF($M655=Données!$I$3,BG655,IF(AND($M655=Données!$I$2,BH655=""),"Compléter la colonne précédente",IF(BG655-BH655&lt;=0,0,IF(BH655&gt;=144.44,BG655-144.44,BG655-BH655))))))</f>
        <v>Compléter la colonne M</v>
      </c>
      <c r="BJ655" s="197" t="str">
        <f>IF(BG655="","Compléter la part variable",IF(AND($M655=Données!$I$2,BH655=""),"Compléter mont. unit. versé pour le BTE",IF(BI655-$C$6&lt;0,0,BI655-$C$6)))</f>
        <v>Compléter la part variable</v>
      </c>
      <c r="BK655" s="192" t="str">
        <f t="shared" si="289"/>
        <v>Date signature contrat absente ou non conforme</v>
      </c>
      <c r="BL655" s="24"/>
      <c r="BM655" s="29"/>
      <c r="BN655" s="61" t="str">
        <f t="shared" ref="BN655:BN718" si="302">IF($M655="","Compléter la colonne M",IF(AND(BL655="",BM655=""),"Remplir une des 2 précédentes colonnes",IF(AND(BL655&lt;&gt;"",BM655&lt;&gt;""),"Remplir seulement une des deux colonnes",IF(OR(AND($M655="inférieure à 36 KVA",BL655=""),AND($M655="inférieure à 36 KVA",BM655&lt;&gt;"")),"Compléter la colonne 'Consommation mens. d'élec.'",IF(OR(AND($M655="supérieure à 36 KVA",BM655=""),AND($M655="supérieure à 36 KVA",BL655&lt;&gt;"")),"Compléter la colonne 'Consommation mens. résiduelle'",IF(BL655&lt;&gt;"",BL655,BM655))))))</f>
        <v>Compléter la colonne M</v>
      </c>
      <c r="BO655" s="62"/>
      <c r="BP655" s="29"/>
      <c r="BQ655" s="205" t="str">
        <f>IF($M655="","Compléter la colonne M",IF(BO655="","Compléter la part variable",IF($M655=Données!$I$3,BO655,IF(AND($M655=Données!$I$2,BP655=""),"Compléter la colonne précédente",IF(BO655-BP655&lt;=0,0,IF(BP655&gt;=144.44,BO655-144.44,BO655-BP655))))))</f>
        <v>Compléter la colonne M</v>
      </c>
      <c r="BR655" s="197" t="str">
        <f>IF(BO655="","Compléter la part variable",IF(AND($M655=Données!$I$2,BP655=""),"Compléter mont. unit. versé pour le BTE",IF(BQ655-$C$6&lt;0,0,BQ655-$C$6)))</f>
        <v>Compléter la part variable</v>
      </c>
      <c r="BS655" s="192" t="str">
        <f t="shared" si="290"/>
        <v>Date signature contrat absente ou non conforme</v>
      </c>
      <c r="BT655" s="24"/>
      <c r="BU655" s="29"/>
      <c r="BV655" s="61" t="str">
        <f t="shared" ref="BV655:BV718" si="303">IF($M655="","Compléter la colonne M",IF(AND(BT655="",BU655=""),"Remplir une des 2 précédentes colonnes",IF(AND(BT655&lt;&gt;"",BU655&lt;&gt;""),"Remplir seulement une des deux colonnes",IF(OR(AND($M655="inférieure à 36 KVA",BT655=""),AND($M655="inférieure à 36 KVA",BU655&lt;&gt;"")),"Compléter la colonne 'Consommation mens. d'élec.'",IF(OR(AND($M655="supérieure à 36 KVA",BU655=""),AND($M655="supérieure à 36 KVA",BT655&lt;&gt;"")),"Compléter la colonne 'Consommation mens. résiduelle'",IF(BT655&lt;&gt;"",BT655,BU655))))))</f>
        <v>Compléter la colonne M</v>
      </c>
      <c r="BW655" s="62"/>
      <c r="BX655" s="29"/>
      <c r="BY655" s="205" t="str">
        <f>IF($M655="","Compléter la colonne M",IF(BW655="","Compléter la part variable",IF($M655=Données!$I$3,BW655,IF(AND($M655=Données!$I$2,BX655=""),"Compléter la colonne précédente",IF(BW655-BX655&lt;=0,0,IF(BX655&gt;=144.44,BW655-144.44,BW655-BX655))))))</f>
        <v>Compléter la colonne M</v>
      </c>
      <c r="BZ655" s="197" t="str">
        <f>IF(BW655="","Compléter la part variable",IF(AND($M655=Données!$I$2,BX655=""),"Compléter mont. unit. versé pour le BTE",IF(BY655-$C$6&lt;0,0,BY655-$C$6)))</f>
        <v>Compléter la part variable</v>
      </c>
      <c r="CA655" s="192" t="str">
        <f t="shared" si="291"/>
        <v>Date signature contrat absente ou non conforme</v>
      </c>
      <c r="CB655" s="24"/>
      <c r="CC655" s="29"/>
      <c r="CD655" s="61" t="str">
        <f t="shared" ref="CD655:CD718" si="304">IF($M655="","Compléter la colonne M",IF(AND(CB655="",CC655=""),"Remplir une des 2 précédentes colonnes",IF(AND(CB655&lt;&gt;"",CC655&lt;&gt;""),"Remplir seulement une des deux colonnes",IF(OR(AND($M655="inférieure à 36 KVA",CB655=""),AND($M655="inférieure à 36 KVA",CC655&lt;&gt;"")),"Compléter la colonne 'Consommation mens. d'élec.'",IF(OR(AND($M655="supérieure à 36 KVA",CC655=""),AND($M655="supérieure à 36 KVA",CB655&lt;&gt;"")),"Compléter la colonne 'Consommation mens. résiduelle'",IF(CB655&lt;&gt;"",CB655,CC655))))))</f>
        <v>Compléter la colonne M</v>
      </c>
      <c r="CE655" s="62"/>
      <c r="CF655" s="29"/>
      <c r="CG655" s="205" t="str">
        <f>IF($M655="","Compléter la colonne M",IF(CE655="","Compléter la part variable",IF($M655=Données!$I$3,CE655,IF(AND($M655=Données!$I$2,CF655=""),"Compléter la colonne précédente",IF(CE655-CF655&lt;=0,0,IF(CF655&gt;=144.44,CE655-144.44,CE655-CF655))))))</f>
        <v>Compléter la colonne M</v>
      </c>
      <c r="CH655" s="197" t="str">
        <f>IF(CE655="","Compléter la part variable",IF(AND($M655=Données!$I$2,CF655=""),"Compléter mont. unit. versé pour le BTE",IF(CG655-$C$6&lt;0,0,CG655-$C$6)))</f>
        <v>Compléter la part variable</v>
      </c>
      <c r="CI655" s="192" t="str">
        <f t="shared" si="292"/>
        <v>Date signature contrat absente ou non conforme</v>
      </c>
      <c r="CJ655" s="24"/>
      <c r="CK655" s="29"/>
      <c r="CL655" s="61" t="str">
        <f t="shared" ref="CL655:CL718" si="305">IF($M655="","Compléter la colonne M",IF(AND(CJ655="",CK655=""),"Remplir une des 2 précédentes colonnes",IF(AND(CJ655&lt;&gt;"",CK655&lt;&gt;""),"Remplir seulement une des deux colonnes",IF(OR(AND($M655="inférieure à 36 KVA",CJ655=""),AND($M655="inférieure à 36 KVA",CK655&lt;&gt;"")),"Compléter la colonne 'Consommation mens. d'élec.'",IF(OR(AND($M655="supérieure à 36 KVA",CK655=""),AND($M655="supérieure à 36 KVA",CJ655&lt;&gt;"")),"Compléter la colonne 'Consommation mens. résiduelle'",IF(CJ655&lt;&gt;"",CJ655,CK655))))))</f>
        <v>Compléter la colonne M</v>
      </c>
      <c r="CM655" s="62"/>
      <c r="CN655" s="29"/>
      <c r="CO655" s="205" t="str">
        <f>IF($M655="","Compléter la colonne M",IF(CM655="","Compléter la part variable",IF($M655=Données!$I$3,CM655,IF(AND($M655=Données!$I$2,CN655=""),"Compléter la colonne précédente",IF(CM655-CN655&lt;=0,0,IF(CN655&gt;=144.44,CM655-144.44,CM655-CN655))))))</f>
        <v>Compléter la colonne M</v>
      </c>
      <c r="CP655" s="197" t="str">
        <f>IF(CM655="","Compléter la part variable",IF(AND($M655=Données!$I$2,CN655=""),"Compléter mont. unit. versé pour le BTE",IF(CO655-$C$6&lt;0,0,CO655-$C$6)))</f>
        <v>Compléter la part variable</v>
      </c>
      <c r="CQ655" s="192" t="str">
        <f t="shared" si="293"/>
        <v>Date signature contrat absente ou non conforme</v>
      </c>
      <c r="CR655" s="24"/>
      <c r="CS655" s="29"/>
      <c r="CT655" s="61" t="str">
        <f t="shared" ref="CT655:CT718" si="306">IF($M655="","Compléter la colonne M",IF(AND(CR655="",CS655=""),"Remplir une des 2 précédentes colonnes",IF(AND(CR655&lt;&gt;"",CS655&lt;&gt;""),"Remplir seulement une des deux colonnes",IF(OR(AND($M655="inférieure à 36 KVA",CR655=""),AND($M655="inférieure à 36 KVA",CS655&lt;&gt;"")),"Compléter la colonne 'Consommation mens. d'élec.'",IF(OR(AND($M655="supérieure à 36 KVA",CS655=""),AND($M655="supérieure à 36 KVA",CR655&lt;&gt;"")),"Compléter la colonne 'Consommation mens. résiduelle'",IF(CR655&lt;&gt;"",CR655,CS655))))))</f>
        <v>Compléter la colonne M</v>
      </c>
      <c r="CU655" s="62"/>
      <c r="CV655" s="29"/>
      <c r="CW655" s="205" t="str">
        <f>IF($M655="","Compléter la colonne M",IF(CU655="","Compléter la part variable",IF($M655=Données!$I$3,CU655,IF(AND($M655=Données!$I$2,CV655=""),"Compléter la colonne précédente",IF(CU655-CV655&lt;=0,0,IF(CV655&gt;=144.44,CU655-144.44,CU655-CV655))))))</f>
        <v>Compléter la colonne M</v>
      </c>
      <c r="CX655" s="197" t="str">
        <f>IF(CU655="","Compléter la part variable",IF(AND($M655=Données!$I$2,CV655=""),"Compléter mont. unit. versé pour le BTE",IF(CW655-$C$6&lt;0,0,CW655-$C$6)))</f>
        <v>Compléter la part variable</v>
      </c>
      <c r="CY655" s="192" t="str">
        <f t="shared" si="294"/>
        <v>Date signature contrat absente ou non conforme</v>
      </c>
      <c r="CZ655" s="24"/>
      <c r="DA655" s="29"/>
      <c r="DB655" s="61" t="str">
        <f t="shared" ref="DB655:DB718" si="307">IF($M655="","Compléter la colonne M",IF(AND(CZ655="",DA655=""),"Remplir une des 2 précédentes colonnes",IF(AND(CZ655&lt;&gt;"",DA655&lt;&gt;""),"Remplir seulement une des deux colonnes",IF(OR(AND($M655="inférieure à 36 KVA",CZ655=""),AND($M655="inférieure à 36 KVA",DA655&lt;&gt;"")),"Compléter la colonne 'Consommation mens. d'élec.'",IF(OR(AND($M655="supérieure à 36 KVA",DA655=""),AND($M655="supérieure à 36 KVA",CZ655&lt;&gt;"")),"Compléter la colonne 'Consommation mens. résiduelle'",IF(CZ655&lt;&gt;"",CZ655,DA655))))))</f>
        <v>Compléter la colonne M</v>
      </c>
      <c r="DC655" s="62"/>
      <c r="DD655" s="29"/>
      <c r="DE655" s="205" t="str">
        <f>IF($M655="","Compléter la colonne M",IF(DC655="","Compléter la part variable",IF($M655=Données!$I$3,DC655,IF(AND($M655=Données!$I$2,DD655=""),"Compléter la colonne précédente",IF(DC655-DD655&lt;=0,0,IF(DD655&gt;=144.44,DC655-144.44,DC655-DD655))))))</f>
        <v>Compléter la colonne M</v>
      </c>
      <c r="DF655" s="197" t="str">
        <f>IF(DC655="","Compléter la part variable",IF(AND($M655=Données!$I$2,DD655=""),"Compléter mont. unit. versé pour le BTE",IF(DE655-$C$6&lt;0,0,DE655-$C$6)))</f>
        <v>Compléter la part variable</v>
      </c>
      <c r="DG655" s="192" t="str">
        <f t="shared" si="295"/>
        <v>Date signature contrat absente ou non conforme</v>
      </c>
      <c r="DH655" s="106" t="str">
        <f t="shared" si="282"/>
        <v>Remplir les colonnes M,N, Q et P</v>
      </c>
      <c r="DI655" s="153" t="str">
        <f t="shared" si="283"/>
        <v>Remplir les colonnes M, N, Q et P</v>
      </c>
      <c r="DJ655" s="28" t="str">
        <f t="shared" si="284"/>
        <v>Remplir les colonnes M, N, Q et P</v>
      </c>
      <c r="DK655"/>
      <c r="DL655"/>
    </row>
    <row r="656" spans="1:116" x14ac:dyDescent="0.3">
      <c r="A656" s="132"/>
      <c r="B656" s="165"/>
      <c r="C656" s="43"/>
      <c r="D656" s="43"/>
      <c r="E656" s="43"/>
      <c r="F656" s="43"/>
      <c r="G656" s="133"/>
      <c r="H656" s="59"/>
      <c r="I656" s="29"/>
      <c r="J656" s="167"/>
      <c r="K656" s="167"/>
      <c r="L656" s="168"/>
      <c r="M656" s="141"/>
      <c r="N656" s="119"/>
      <c r="O656" s="69"/>
      <c r="P656" s="69"/>
      <c r="Q656" s="145"/>
      <c r="R656" s="24"/>
      <c r="S656" s="29"/>
      <c r="T656" s="61" t="str">
        <f t="shared" si="296"/>
        <v>Compléter la colonne M</v>
      </c>
      <c r="U656" s="62"/>
      <c r="V656" s="103" t="str">
        <f t="shared" si="280"/>
        <v>Compléter la colonne précédente</v>
      </c>
      <c r="W656" s="192" t="str">
        <f t="shared" si="281"/>
        <v>Date signature contrat absente ou non conforme</v>
      </c>
      <c r="X656" s="24"/>
      <c r="Y656" s="29"/>
      <c r="Z656" s="61" t="str">
        <f t="shared" si="297"/>
        <v>Compléter la colonne M</v>
      </c>
      <c r="AA656" s="62"/>
      <c r="AB656" s="29"/>
      <c r="AC656" s="205" t="str">
        <f>IF($M656="","Compléter la colonne M",IF(AA656="","Compléter la part variable",IF($M656=Données!$I$3,AA656,IF(AND($M656=Données!$I$2,AB656=""),"Compléter la colonne précédente",IF(AA656-AB656&lt;=0,0,IF(AB656&gt;=144.44,AA656-144.44,AA656-AB656))))))</f>
        <v>Compléter la colonne M</v>
      </c>
      <c r="AD656" s="197" t="str">
        <f>IF(AA656="","Compléter la part variable",IF(AND($M656=Données!$I$2,AB656=""),"Compléter mont. unit. versé pour le BTE",IF(AC656-$C$6&lt;0,0,AC656-$C$6)))</f>
        <v>Compléter la part variable</v>
      </c>
      <c r="AE656" s="192" t="str">
        <f t="shared" si="285"/>
        <v>Date signature contrat absente ou non conforme</v>
      </c>
      <c r="AF656" s="24"/>
      <c r="AG656" s="29"/>
      <c r="AH656" s="61" t="str">
        <f t="shared" si="298"/>
        <v>Compléter la colonne M</v>
      </c>
      <c r="AI656" s="62"/>
      <c r="AJ656" s="29"/>
      <c r="AK656" s="205" t="str">
        <f>IF($M656="","Compléter la colonne M",IF(AI656="","Compléter la part variable",IF($M656=Données!$I$3,AI656,IF(AND($M656=Données!$I$2,AJ656=""),"Compléter la colonne précédente",IF(AI656-AJ656&lt;=0,0,IF(AJ656&gt;=144.44,AI656-144.44,AI656-AJ656))))))</f>
        <v>Compléter la colonne M</v>
      </c>
      <c r="AL656" s="197" t="str">
        <f>IF(AI656="","Compléter la part variable",IF(AND($M656=Données!$I$2,AJ656=""),"Compléter mont. unit. versé pour le BTE",IF(AK656-$C$6&lt;0,0,AK656-$C$6)))</f>
        <v>Compléter la part variable</v>
      </c>
      <c r="AM656" s="192" t="str">
        <f t="shared" si="286"/>
        <v>Date signature contrat absente ou non conforme</v>
      </c>
      <c r="AN656" s="24"/>
      <c r="AO656" s="29"/>
      <c r="AP656" s="61" t="str">
        <f t="shared" si="299"/>
        <v>Compléter la colonne M</v>
      </c>
      <c r="AQ656" s="62"/>
      <c r="AR656" s="29"/>
      <c r="AS656" s="205" t="str">
        <f>IF($M656="","Compléter la colonne M",IF(AQ656="","Compléter la part variable",IF($M656=Données!$I$3,AQ656,IF(AND($M656=Données!$I$2,AR656=""),"Compléter la colonne précédente",IF(AQ656-AR656&lt;=0,0,IF(AR656&gt;=144.44,AQ656-144.44,AQ656-AR656))))))</f>
        <v>Compléter la colonne M</v>
      </c>
      <c r="AT656" s="197" t="str">
        <f>IF(AQ656="","Compléter la part variable",IF(AND($M656=Données!$I$2,AR656=""),"Compléter mont. unit. versé pour le BTE",IF(AS656-$C$6&lt;0,0,AS656-$C$6)))</f>
        <v>Compléter la part variable</v>
      </c>
      <c r="AU656" s="192" t="str">
        <f t="shared" si="287"/>
        <v>Date signature contrat absente ou non conforme</v>
      </c>
      <c r="AV656" s="24"/>
      <c r="AW656" s="29"/>
      <c r="AX656" s="61" t="str">
        <f t="shared" si="300"/>
        <v>Compléter la colonne M</v>
      </c>
      <c r="AY656" s="62"/>
      <c r="AZ656" s="29"/>
      <c r="BA656" s="205" t="str">
        <f>IF($M656="","Compléter la colonne M",IF(AY656="","Compléter la part variable",IF($M656=Données!$I$3,AY656,IF(AND($M656=Données!$I$2,AZ656=""),"Compléter la colonne précédente",IF(AY656-AZ656&lt;=0,0,IF(AZ656&gt;=144.44,AY656-144.44,AY656-AZ656))))))</f>
        <v>Compléter la colonne M</v>
      </c>
      <c r="BB656" s="197" t="str">
        <f>IF(AY656="","Compléter la part variable",IF(AND($M656=Données!$I$2,AZ656=""),"Compléter mont. unit. versé pour le BTE",IF(BA656-$C$6&lt;0,0,BA656-$C$6)))</f>
        <v>Compléter la part variable</v>
      </c>
      <c r="BC656" s="192" t="str">
        <f t="shared" si="288"/>
        <v>Date signature contrat absente ou non conforme</v>
      </c>
      <c r="BD656" s="24"/>
      <c r="BE656" s="29"/>
      <c r="BF656" s="61" t="str">
        <f t="shared" si="301"/>
        <v>Compléter la colonne M</v>
      </c>
      <c r="BG656" s="62"/>
      <c r="BH656" s="29"/>
      <c r="BI656" s="205" t="str">
        <f>IF($M656="","Compléter la colonne M",IF(BG656="","Compléter la part variable",IF($M656=Données!$I$3,BG656,IF(AND($M656=Données!$I$2,BH656=""),"Compléter la colonne précédente",IF(BG656-BH656&lt;=0,0,IF(BH656&gt;=144.44,BG656-144.44,BG656-BH656))))))</f>
        <v>Compléter la colonne M</v>
      </c>
      <c r="BJ656" s="197" t="str">
        <f>IF(BG656="","Compléter la part variable",IF(AND($M656=Données!$I$2,BH656=""),"Compléter mont. unit. versé pour le BTE",IF(BI656-$C$6&lt;0,0,BI656-$C$6)))</f>
        <v>Compléter la part variable</v>
      </c>
      <c r="BK656" s="192" t="str">
        <f t="shared" si="289"/>
        <v>Date signature contrat absente ou non conforme</v>
      </c>
      <c r="BL656" s="24"/>
      <c r="BM656" s="29"/>
      <c r="BN656" s="61" t="str">
        <f t="shared" si="302"/>
        <v>Compléter la colonne M</v>
      </c>
      <c r="BO656" s="62"/>
      <c r="BP656" s="29"/>
      <c r="BQ656" s="205" t="str">
        <f>IF($M656="","Compléter la colonne M",IF(BO656="","Compléter la part variable",IF($M656=Données!$I$3,BO656,IF(AND($M656=Données!$I$2,BP656=""),"Compléter la colonne précédente",IF(BO656-BP656&lt;=0,0,IF(BP656&gt;=144.44,BO656-144.44,BO656-BP656))))))</f>
        <v>Compléter la colonne M</v>
      </c>
      <c r="BR656" s="197" t="str">
        <f>IF(BO656="","Compléter la part variable",IF(AND($M656=Données!$I$2,BP656=""),"Compléter mont. unit. versé pour le BTE",IF(BQ656-$C$6&lt;0,0,BQ656-$C$6)))</f>
        <v>Compléter la part variable</v>
      </c>
      <c r="BS656" s="192" t="str">
        <f t="shared" si="290"/>
        <v>Date signature contrat absente ou non conforme</v>
      </c>
      <c r="BT656" s="24"/>
      <c r="BU656" s="29"/>
      <c r="BV656" s="61" t="str">
        <f t="shared" si="303"/>
        <v>Compléter la colonne M</v>
      </c>
      <c r="BW656" s="62"/>
      <c r="BX656" s="29"/>
      <c r="BY656" s="205" t="str">
        <f>IF($M656="","Compléter la colonne M",IF(BW656="","Compléter la part variable",IF($M656=Données!$I$3,BW656,IF(AND($M656=Données!$I$2,BX656=""),"Compléter la colonne précédente",IF(BW656-BX656&lt;=0,0,IF(BX656&gt;=144.44,BW656-144.44,BW656-BX656))))))</f>
        <v>Compléter la colonne M</v>
      </c>
      <c r="BZ656" s="197" t="str">
        <f>IF(BW656="","Compléter la part variable",IF(AND($M656=Données!$I$2,BX656=""),"Compléter mont. unit. versé pour le BTE",IF(BY656-$C$6&lt;0,0,BY656-$C$6)))</f>
        <v>Compléter la part variable</v>
      </c>
      <c r="CA656" s="192" t="str">
        <f t="shared" si="291"/>
        <v>Date signature contrat absente ou non conforme</v>
      </c>
      <c r="CB656" s="24"/>
      <c r="CC656" s="29"/>
      <c r="CD656" s="61" t="str">
        <f t="shared" si="304"/>
        <v>Compléter la colonne M</v>
      </c>
      <c r="CE656" s="62"/>
      <c r="CF656" s="29"/>
      <c r="CG656" s="205" t="str">
        <f>IF($M656="","Compléter la colonne M",IF(CE656="","Compléter la part variable",IF($M656=Données!$I$3,CE656,IF(AND($M656=Données!$I$2,CF656=""),"Compléter la colonne précédente",IF(CE656-CF656&lt;=0,0,IF(CF656&gt;=144.44,CE656-144.44,CE656-CF656))))))</f>
        <v>Compléter la colonne M</v>
      </c>
      <c r="CH656" s="197" t="str">
        <f>IF(CE656="","Compléter la part variable",IF(AND($M656=Données!$I$2,CF656=""),"Compléter mont. unit. versé pour le BTE",IF(CG656-$C$6&lt;0,0,CG656-$C$6)))</f>
        <v>Compléter la part variable</v>
      </c>
      <c r="CI656" s="192" t="str">
        <f t="shared" si="292"/>
        <v>Date signature contrat absente ou non conforme</v>
      </c>
      <c r="CJ656" s="24"/>
      <c r="CK656" s="29"/>
      <c r="CL656" s="61" t="str">
        <f t="shared" si="305"/>
        <v>Compléter la colonne M</v>
      </c>
      <c r="CM656" s="62"/>
      <c r="CN656" s="29"/>
      <c r="CO656" s="205" t="str">
        <f>IF($M656="","Compléter la colonne M",IF(CM656="","Compléter la part variable",IF($M656=Données!$I$3,CM656,IF(AND($M656=Données!$I$2,CN656=""),"Compléter la colonne précédente",IF(CM656-CN656&lt;=0,0,IF(CN656&gt;=144.44,CM656-144.44,CM656-CN656))))))</f>
        <v>Compléter la colonne M</v>
      </c>
      <c r="CP656" s="197" t="str">
        <f>IF(CM656="","Compléter la part variable",IF(AND($M656=Données!$I$2,CN656=""),"Compléter mont. unit. versé pour le BTE",IF(CO656-$C$6&lt;0,0,CO656-$C$6)))</f>
        <v>Compléter la part variable</v>
      </c>
      <c r="CQ656" s="192" t="str">
        <f t="shared" si="293"/>
        <v>Date signature contrat absente ou non conforme</v>
      </c>
      <c r="CR656" s="24"/>
      <c r="CS656" s="29"/>
      <c r="CT656" s="61" t="str">
        <f t="shared" si="306"/>
        <v>Compléter la colonne M</v>
      </c>
      <c r="CU656" s="62"/>
      <c r="CV656" s="29"/>
      <c r="CW656" s="205" t="str">
        <f>IF($M656="","Compléter la colonne M",IF(CU656="","Compléter la part variable",IF($M656=Données!$I$3,CU656,IF(AND($M656=Données!$I$2,CV656=""),"Compléter la colonne précédente",IF(CU656-CV656&lt;=0,0,IF(CV656&gt;=144.44,CU656-144.44,CU656-CV656))))))</f>
        <v>Compléter la colonne M</v>
      </c>
      <c r="CX656" s="197" t="str">
        <f>IF(CU656="","Compléter la part variable",IF(AND($M656=Données!$I$2,CV656=""),"Compléter mont. unit. versé pour le BTE",IF(CW656-$C$6&lt;0,0,CW656-$C$6)))</f>
        <v>Compléter la part variable</v>
      </c>
      <c r="CY656" s="192" t="str">
        <f t="shared" si="294"/>
        <v>Date signature contrat absente ou non conforme</v>
      </c>
      <c r="CZ656" s="24"/>
      <c r="DA656" s="29"/>
      <c r="DB656" s="61" t="str">
        <f t="shared" si="307"/>
        <v>Compléter la colonne M</v>
      </c>
      <c r="DC656" s="62"/>
      <c r="DD656" s="29"/>
      <c r="DE656" s="205" t="str">
        <f>IF($M656="","Compléter la colonne M",IF(DC656="","Compléter la part variable",IF($M656=Données!$I$3,DC656,IF(AND($M656=Données!$I$2,DD656=""),"Compléter la colonne précédente",IF(DC656-DD656&lt;=0,0,IF(DD656&gt;=144.44,DC656-144.44,DC656-DD656))))))</f>
        <v>Compléter la colonne M</v>
      </c>
      <c r="DF656" s="197" t="str">
        <f>IF(DC656="","Compléter la part variable",IF(AND($M656=Données!$I$2,DD656=""),"Compléter mont. unit. versé pour le BTE",IF(DE656-$C$6&lt;0,0,DE656-$C$6)))</f>
        <v>Compléter la part variable</v>
      </c>
      <c r="DG656" s="192" t="str">
        <f t="shared" si="295"/>
        <v>Date signature contrat absente ou non conforme</v>
      </c>
      <c r="DH656" s="106" t="str">
        <f t="shared" si="282"/>
        <v>Remplir les colonnes M,N, Q et P</v>
      </c>
      <c r="DI656" s="153" t="str">
        <f t="shared" si="283"/>
        <v>Remplir les colonnes M, N, Q et P</v>
      </c>
      <c r="DJ656" s="28" t="str">
        <f t="shared" si="284"/>
        <v>Remplir les colonnes M, N, Q et P</v>
      </c>
      <c r="DK656"/>
      <c r="DL656"/>
    </row>
    <row r="657" spans="1:116" x14ac:dyDescent="0.3">
      <c r="A657" s="132"/>
      <c r="B657" s="165"/>
      <c r="C657" s="43"/>
      <c r="D657" s="43"/>
      <c r="E657" s="43"/>
      <c r="F657" s="43"/>
      <c r="G657" s="133"/>
      <c r="H657" s="59"/>
      <c r="I657" s="29"/>
      <c r="J657" s="167"/>
      <c r="K657" s="167"/>
      <c r="L657" s="168"/>
      <c r="M657" s="141"/>
      <c r="N657" s="119"/>
      <c r="O657" s="69"/>
      <c r="P657" s="69"/>
      <c r="Q657" s="145"/>
      <c r="R657" s="24"/>
      <c r="S657" s="29"/>
      <c r="T657" s="61" t="str">
        <f t="shared" si="296"/>
        <v>Compléter la colonne M</v>
      </c>
      <c r="U657" s="62"/>
      <c r="V657" s="103" t="str">
        <f t="shared" si="280"/>
        <v>Compléter la colonne précédente</v>
      </c>
      <c r="W657" s="192" t="str">
        <f t="shared" si="281"/>
        <v>Date signature contrat absente ou non conforme</v>
      </c>
      <c r="X657" s="24"/>
      <c r="Y657" s="29"/>
      <c r="Z657" s="61" t="str">
        <f t="shared" si="297"/>
        <v>Compléter la colonne M</v>
      </c>
      <c r="AA657" s="62"/>
      <c r="AB657" s="29"/>
      <c r="AC657" s="205" t="str">
        <f>IF($M657="","Compléter la colonne M",IF(AA657="","Compléter la part variable",IF($M657=Données!$I$3,AA657,IF(AND($M657=Données!$I$2,AB657=""),"Compléter la colonne précédente",IF(AA657-AB657&lt;=0,0,IF(AB657&gt;=144.44,AA657-144.44,AA657-AB657))))))</f>
        <v>Compléter la colonne M</v>
      </c>
      <c r="AD657" s="197" t="str">
        <f>IF(AA657="","Compléter la part variable",IF(AND($M657=Données!$I$2,AB657=""),"Compléter mont. unit. versé pour le BTE",IF(AC657-$C$6&lt;0,0,AC657-$C$6)))</f>
        <v>Compléter la part variable</v>
      </c>
      <c r="AE657" s="192" t="str">
        <f t="shared" si="285"/>
        <v>Date signature contrat absente ou non conforme</v>
      </c>
      <c r="AF657" s="24"/>
      <c r="AG657" s="29"/>
      <c r="AH657" s="61" t="str">
        <f t="shared" si="298"/>
        <v>Compléter la colonne M</v>
      </c>
      <c r="AI657" s="62"/>
      <c r="AJ657" s="29"/>
      <c r="AK657" s="205" t="str">
        <f>IF($M657="","Compléter la colonne M",IF(AI657="","Compléter la part variable",IF($M657=Données!$I$3,AI657,IF(AND($M657=Données!$I$2,AJ657=""),"Compléter la colonne précédente",IF(AI657-AJ657&lt;=0,0,IF(AJ657&gt;=144.44,AI657-144.44,AI657-AJ657))))))</f>
        <v>Compléter la colonne M</v>
      </c>
      <c r="AL657" s="197" t="str">
        <f>IF(AI657="","Compléter la part variable",IF(AND($M657=Données!$I$2,AJ657=""),"Compléter mont. unit. versé pour le BTE",IF(AK657-$C$6&lt;0,0,AK657-$C$6)))</f>
        <v>Compléter la part variable</v>
      </c>
      <c r="AM657" s="192" t="str">
        <f t="shared" si="286"/>
        <v>Date signature contrat absente ou non conforme</v>
      </c>
      <c r="AN657" s="24"/>
      <c r="AO657" s="29"/>
      <c r="AP657" s="61" t="str">
        <f t="shared" si="299"/>
        <v>Compléter la colonne M</v>
      </c>
      <c r="AQ657" s="62"/>
      <c r="AR657" s="29"/>
      <c r="AS657" s="205" t="str">
        <f>IF($M657="","Compléter la colonne M",IF(AQ657="","Compléter la part variable",IF($M657=Données!$I$3,AQ657,IF(AND($M657=Données!$I$2,AR657=""),"Compléter la colonne précédente",IF(AQ657-AR657&lt;=0,0,IF(AR657&gt;=144.44,AQ657-144.44,AQ657-AR657))))))</f>
        <v>Compléter la colonne M</v>
      </c>
      <c r="AT657" s="197" t="str">
        <f>IF(AQ657="","Compléter la part variable",IF(AND($M657=Données!$I$2,AR657=""),"Compléter mont. unit. versé pour le BTE",IF(AS657-$C$6&lt;0,0,AS657-$C$6)))</f>
        <v>Compléter la part variable</v>
      </c>
      <c r="AU657" s="192" t="str">
        <f t="shared" si="287"/>
        <v>Date signature contrat absente ou non conforme</v>
      </c>
      <c r="AV657" s="24"/>
      <c r="AW657" s="29"/>
      <c r="AX657" s="61" t="str">
        <f t="shared" si="300"/>
        <v>Compléter la colonne M</v>
      </c>
      <c r="AY657" s="62"/>
      <c r="AZ657" s="29"/>
      <c r="BA657" s="205" t="str">
        <f>IF($M657="","Compléter la colonne M",IF(AY657="","Compléter la part variable",IF($M657=Données!$I$3,AY657,IF(AND($M657=Données!$I$2,AZ657=""),"Compléter la colonne précédente",IF(AY657-AZ657&lt;=0,0,IF(AZ657&gt;=144.44,AY657-144.44,AY657-AZ657))))))</f>
        <v>Compléter la colonne M</v>
      </c>
      <c r="BB657" s="197" t="str">
        <f>IF(AY657="","Compléter la part variable",IF(AND($M657=Données!$I$2,AZ657=""),"Compléter mont. unit. versé pour le BTE",IF(BA657-$C$6&lt;0,0,BA657-$C$6)))</f>
        <v>Compléter la part variable</v>
      </c>
      <c r="BC657" s="192" t="str">
        <f t="shared" si="288"/>
        <v>Date signature contrat absente ou non conforme</v>
      </c>
      <c r="BD657" s="24"/>
      <c r="BE657" s="29"/>
      <c r="BF657" s="61" t="str">
        <f t="shared" si="301"/>
        <v>Compléter la colonne M</v>
      </c>
      <c r="BG657" s="62"/>
      <c r="BH657" s="29"/>
      <c r="BI657" s="205" t="str">
        <f>IF($M657="","Compléter la colonne M",IF(BG657="","Compléter la part variable",IF($M657=Données!$I$3,BG657,IF(AND($M657=Données!$I$2,BH657=""),"Compléter la colonne précédente",IF(BG657-BH657&lt;=0,0,IF(BH657&gt;=144.44,BG657-144.44,BG657-BH657))))))</f>
        <v>Compléter la colonne M</v>
      </c>
      <c r="BJ657" s="197" t="str">
        <f>IF(BG657="","Compléter la part variable",IF(AND($M657=Données!$I$2,BH657=""),"Compléter mont. unit. versé pour le BTE",IF(BI657-$C$6&lt;0,0,BI657-$C$6)))</f>
        <v>Compléter la part variable</v>
      </c>
      <c r="BK657" s="192" t="str">
        <f t="shared" si="289"/>
        <v>Date signature contrat absente ou non conforme</v>
      </c>
      <c r="BL657" s="24"/>
      <c r="BM657" s="29"/>
      <c r="BN657" s="61" t="str">
        <f t="shared" si="302"/>
        <v>Compléter la colonne M</v>
      </c>
      <c r="BO657" s="62"/>
      <c r="BP657" s="29"/>
      <c r="BQ657" s="205" t="str">
        <f>IF($M657="","Compléter la colonne M",IF(BO657="","Compléter la part variable",IF($M657=Données!$I$3,BO657,IF(AND($M657=Données!$I$2,BP657=""),"Compléter la colonne précédente",IF(BO657-BP657&lt;=0,0,IF(BP657&gt;=144.44,BO657-144.44,BO657-BP657))))))</f>
        <v>Compléter la colonne M</v>
      </c>
      <c r="BR657" s="197" t="str">
        <f>IF(BO657="","Compléter la part variable",IF(AND($M657=Données!$I$2,BP657=""),"Compléter mont. unit. versé pour le BTE",IF(BQ657-$C$6&lt;0,0,BQ657-$C$6)))</f>
        <v>Compléter la part variable</v>
      </c>
      <c r="BS657" s="192" t="str">
        <f t="shared" si="290"/>
        <v>Date signature contrat absente ou non conforme</v>
      </c>
      <c r="BT657" s="24"/>
      <c r="BU657" s="29"/>
      <c r="BV657" s="61" t="str">
        <f t="shared" si="303"/>
        <v>Compléter la colonne M</v>
      </c>
      <c r="BW657" s="62"/>
      <c r="BX657" s="29"/>
      <c r="BY657" s="205" t="str">
        <f>IF($M657="","Compléter la colonne M",IF(BW657="","Compléter la part variable",IF($M657=Données!$I$3,BW657,IF(AND($M657=Données!$I$2,BX657=""),"Compléter la colonne précédente",IF(BW657-BX657&lt;=0,0,IF(BX657&gt;=144.44,BW657-144.44,BW657-BX657))))))</f>
        <v>Compléter la colonne M</v>
      </c>
      <c r="BZ657" s="197" t="str">
        <f>IF(BW657="","Compléter la part variable",IF(AND($M657=Données!$I$2,BX657=""),"Compléter mont. unit. versé pour le BTE",IF(BY657-$C$6&lt;0,0,BY657-$C$6)))</f>
        <v>Compléter la part variable</v>
      </c>
      <c r="CA657" s="192" t="str">
        <f t="shared" si="291"/>
        <v>Date signature contrat absente ou non conforme</v>
      </c>
      <c r="CB657" s="24"/>
      <c r="CC657" s="29"/>
      <c r="CD657" s="61" t="str">
        <f t="shared" si="304"/>
        <v>Compléter la colonne M</v>
      </c>
      <c r="CE657" s="62"/>
      <c r="CF657" s="29"/>
      <c r="CG657" s="205" t="str">
        <f>IF($M657="","Compléter la colonne M",IF(CE657="","Compléter la part variable",IF($M657=Données!$I$3,CE657,IF(AND($M657=Données!$I$2,CF657=""),"Compléter la colonne précédente",IF(CE657-CF657&lt;=0,0,IF(CF657&gt;=144.44,CE657-144.44,CE657-CF657))))))</f>
        <v>Compléter la colonne M</v>
      </c>
      <c r="CH657" s="197" t="str">
        <f>IF(CE657="","Compléter la part variable",IF(AND($M657=Données!$I$2,CF657=""),"Compléter mont. unit. versé pour le BTE",IF(CG657-$C$6&lt;0,0,CG657-$C$6)))</f>
        <v>Compléter la part variable</v>
      </c>
      <c r="CI657" s="192" t="str">
        <f t="shared" si="292"/>
        <v>Date signature contrat absente ou non conforme</v>
      </c>
      <c r="CJ657" s="24"/>
      <c r="CK657" s="29"/>
      <c r="CL657" s="61" t="str">
        <f t="shared" si="305"/>
        <v>Compléter la colonne M</v>
      </c>
      <c r="CM657" s="62"/>
      <c r="CN657" s="29"/>
      <c r="CO657" s="205" t="str">
        <f>IF($M657="","Compléter la colonne M",IF(CM657="","Compléter la part variable",IF($M657=Données!$I$3,CM657,IF(AND($M657=Données!$I$2,CN657=""),"Compléter la colonne précédente",IF(CM657-CN657&lt;=0,0,IF(CN657&gt;=144.44,CM657-144.44,CM657-CN657))))))</f>
        <v>Compléter la colonne M</v>
      </c>
      <c r="CP657" s="197" t="str">
        <f>IF(CM657="","Compléter la part variable",IF(AND($M657=Données!$I$2,CN657=""),"Compléter mont. unit. versé pour le BTE",IF(CO657-$C$6&lt;0,0,CO657-$C$6)))</f>
        <v>Compléter la part variable</v>
      </c>
      <c r="CQ657" s="192" t="str">
        <f t="shared" si="293"/>
        <v>Date signature contrat absente ou non conforme</v>
      </c>
      <c r="CR657" s="24"/>
      <c r="CS657" s="29"/>
      <c r="CT657" s="61" t="str">
        <f t="shared" si="306"/>
        <v>Compléter la colonne M</v>
      </c>
      <c r="CU657" s="62"/>
      <c r="CV657" s="29"/>
      <c r="CW657" s="205" t="str">
        <f>IF($M657="","Compléter la colonne M",IF(CU657="","Compléter la part variable",IF($M657=Données!$I$3,CU657,IF(AND($M657=Données!$I$2,CV657=""),"Compléter la colonne précédente",IF(CU657-CV657&lt;=0,0,IF(CV657&gt;=144.44,CU657-144.44,CU657-CV657))))))</f>
        <v>Compléter la colonne M</v>
      </c>
      <c r="CX657" s="197" t="str">
        <f>IF(CU657="","Compléter la part variable",IF(AND($M657=Données!$I$2,CV657=""),"Compléter mont. unit. versé pour le BTE",IF(CW657-$C$6&lt;0,0,CW657-$C$6)))</f>
        <v>Compléter la part variable</v>
      </c>
      <c r="CY657" s="192" t="str">
        <f t="shared" si="294"/>
        <v>Date signature contrat absente ou non conforme</v>
      </c>
      <c r="CZ657" s="24"/>
      <c r="DA657" s="29"/>
      <c r="DB657" s="61" t="str">
        <f t="shared" si="307"/>
        <v>Compléter la colonne M</v>
      </c>
      <c r="DC657" s="62"/>
      <c r="DD657" s="29"/>
      <c r="DE657" s="205" t="str">
        <f>IF($M657="","Compléter la colonne M",IF(DC657="","Compléter la part variable",IF($M657=Données!$I$3,DC657,IF(AND($M657=Données!$I$2,DD657=""),"Compléter la colonne précédente",IF(DC657-DD657&lt;=0,0,IF(DD657&gt;=144.44,DC657-144.44,DC657-DD657))))))</f>
        <v>Compléter la colonne M</v>
      </c>
      <c r="DF657" s="197" t="str">
        <f>IF(DC657="","Compléter la part variable",IF(AND($M657=Données!$I$2,DD657=""),"Compléter mont. unit. versé pour le BTE",IF(DE657-$C$6&lt;0,0,DE657-$C$6)))</f>
        <v>Compléter la part variable</v>
      </c>
      <c r="DG657" s="192" t="str">
        <f t="shared" si="295"/>
        <v>Date signature contrat absente ou non conforme</v>
      </c>
      <c r="DH657" s="106" t="str">
        <f t="shared" si="282"/>
        <v>Remplir les colonnes M,N, Q et P</v>
      </c>
      <c r="DI657" s="153" t="str">
        <f t="shared" si="283"/>
        <v>Remplir les colonnes M, N, Q et P</v>
      </c>
      <c r="DJ657" s="28" t="str">
        <f t="shared" si="284"/>
        <v>Remplir les colonnes M, N, Q et P</v>
      </c>
      <c r="DK657"/>
      <c r="DL657"/>
    </row>
    <row r="658" spans="1:116" x14ac:dyDescent="0.3">
      <c r="A658" s="132"/>
      <c r="B658" s="165"/>
      <c r="C658" s="43"/>
      <c r="D658" s="43"/>
      <c r="E658" s="43"/>
      <c r="F658" s="43"/>
      <c r="G658" s="133"/>
      <c r="H658" s="59"/>
      <c r="I658" s="29"/>
      <c r="J658" s="167"/>
      <c r="K658" s="167"/>
      <c r="L658" s="168"/>
      <c r="M658" s="141"/>
      <c r="N658" s="119"/>
      <c r="O658" s="69"/>
      <c r="P658" s="69"/>
      <c r="Q658" s="145"/>
      <c r="R658" s="24"/>
      <c r="S658" s="29"/>
      <c r="T658" s="61" t="str">
        <f t="shared" si="296"/>
        <v>Compléter la colonne M</v>
      </c>
      <c r="U658" s="62"/>
      <c r="V658" s="103" t="str">
        <f t="shared" si="280"/>
        <v>Compléter la colonne précédente</v>
      </c>
      <c r="W658" s="192" t="str">
        <f t="shared" si="281"/>
        <v>Date signature contrat absente ou non conforme</v>
      </c>
      <c r="X658" s="24"/>
      <c r="Y658" s="29"/>
      <c r="Z658" s="61" t="str">
        <f t="shared" si="297"/>
        <v>Compléter la colonne M</v>
      </c>
      <c r="AA658" s="62"/>
      <c r="AB658" s="29"/>
      <c r="AC658" s="205" t="str">
        <f>IF($M658="","Compléter la colonne M",IF(AA658="","Compléter la part variable",IF($M658=Données!$I$3,AA658,IF(AND($M658=Données!$I$2,AB658=""),"Compléter la colonne précédente",IF(AA658-AB658&lt;=0,0,IF(AB658&gt;=144.44,AA658-144.44,AA658-AB658))))))</f>
        <v>Compléter la colonne M</v>
      </c>
      <c r="AD658" s="197" t="str">
        <f>IF(AA658="","Compléter la part variable",IF(AND($M658=Données!$I$2,AB658=""),"Compléter mont. unit. versé pour le BTE",IF(AC658-$C$6&lt;0,0,AC658-$C$6)))</f>
        <v>Compléter la part variable</v>
      </c>
      <c r="AE658" s="192" t="str">
        <f t="shared" si="285"/>
        <v>Date signature contrat absente ou non conforme</v>
      </c>
      <c r="AF658" s="24"/>
      <c r="AG658" s="29"/>
      <c r="AH658" s="61" t="str">
        <f t="shared" si="298"/>
        <v>Compléter la colonne M</v>
      </c>
      <c r="AI658" s="62"/>
      <c r="AJ658" s="29"/>
      <c r="AK658" s="205" t="str">
        <f>IF($M658="","Compléter la colonne M",IF(AI658="","Compléter la part variable",IF($M658=Données!$I$3,AI658,IF(AND($M658=Données!$I$2,AJ658=""),"Compléter la colonne précédente",IF(AI658-AJ658&lt;=0,0,IF(AJ658&gt;=144.44,AI658-144.44,AI658-AJ658))))))</f>
        <v>Compléter la colonne M</v>
      </c>
      <c r="AL658" s="197" t="str">
        <f>IF(AI658="","Compléter la part variable",IF(AND($M658=Données!$I$2,AJ658=""),"Compléter mont. unit. versé pour le BTE",IF(AK658-$C$6&lt;0,0,AK658-$C$6)))</f>
        <v>Compléter la part variable</v>
      </c>
      <c r="AM658" s="192" t="str">
        <f t="shared" si="286"/>
        <v>Date signature contrat absente ou non conforme</v>
      </c>
      <c r="AN658" s="24"/>
      <c r="AO658" s="29"/>
      <c r="AP658" s="61" t="str">
        <f t="shared" si="299"/>
        <v>Compléter la colonne M</v>
      </c>
      <c r="AQ658" s="62"/>
      <c r="AR658" s="29"/>
      <c r="AS658" s="205" t="str">
        <f>IF($M658="","Compléter la colonne M",IF(AQ658="","Compléter la part variable",IF($M658=Données!$I$3,AQ658,IF(AND($M658=Données!$I$2,AR658=""),"Compléter la colonne précédente",IF(AQ658-AR658&lt;=0,0,IF(AR658&gt;=144.44,AQ658-144.44,AQ658-AR658))))))</f>
        <v>Compléter la colonne M</v>
      </c>
      <c r="AT658" s="197" t="str">
        <f>IF(AQ658="","Compléter la part variable",IF(AND($M658=Données!$I$2,AR658=""),"Compléter mont. unit. versé pour le BTE",IF(AS658-$C$6&lt;0,0,AS658-$C$6)))</f>
        <v>Compléter la part variable</v>
      </c>
      <c r="AU658" s="192" t="str">
        <f t="shared" si="287"/>
        <v>Date signature contrat absente ou non conforme</v>
      </c>
      <c r="AV658" s="24"/>
      <c r="AW658" s="29"/>
      <c r="AX658" s="61" t="str">
        <f t="shared" si="300"/>
        <v>Compléter la colonne M</v>
      </c>
      <c r="AY658" s="62"/>
      <c r="AZ658" s="29"/>
      <c r="BA658" s="205" t="str">
        <f>IF($M658="","Compléter la colonne M",IF(AY658="","Compléter la part variable",IF($M658=Données!$I$3,AY658,IF(AND($M658=Données!$I$2,AZ658=""),"Compléter la colonne précédente",IF(AY658-AZ658&lt;=0,0,IF(AZ658&gt;=144.44,AY658-144.44,AY658-AZ658))))))</f>
        <v>Compléter la colonne M</v>
      </c>
      <c r="BB658" s="197" t="str">
        <f>IF(AY658="","Compléter la part variable",IF(AND($M658=Données!$I$2,AZ658=""),"Compléter mont. unit. versé pour le BTE",IF(BA658-$C$6&lt;0,0,BA658-$C$6)))</f>
        <v>Compléter la part variable</v>
      </c>
      <c r="BC658" s="192" t="str">
        <f t="shared" si="288"/>
        <v>Date signature contrat absente ou non conforme</v>
      </c>
      <c r="BD658" s="24"/>
      <c r="BE658" s="29"/>
      <c r="BF658" s="61" t="str">
        <f t="shared" si="301"/>
        <v>Compléter la colonne M</v>
      </c>
      <c r="BG658" s="62"/>
      <c r="BH658" s="29"/>
      <c r="BI658" s="205" t="str">
        <f>IF($M658="","Compléter la colonne M",IF(BG658="","Compléter la part variable",IF($M658=Données!$I$3,BG658,IF(AND($M658=Données!$I$2,BH658=""),"Compléter la colonne précédente",IF(BG658-BH658&lt;=0,0,IF(BH658&gt;=144.44,BG658-144.44,BG658-BH658))))))</f>
        <v>Compléter la colonne M</v>
      </c>
      <c r="BJ658" s="197" t="str">
        <f>IF(BG658="","Compléter la part variable",IF(AND($M658=Données!$I$2,BH658=""),"Compléter mont. unit. versé pour le BTE",IF(BI658-$C$6&lt;0,0,BI658-$C$6)))</f>
        <v>Compléter la part variable</v>
      </c>
      <c r="BK658" s="192" t="str">
        <f t="shared" si="289"/>
        <v>Date signature contrat absente ou non conforme</v>
      </c>
      <c r="BL658" s="24"/>
      <c r="BM658" s="29"/>
      <c r="BN658" s="61" t="str">
        <f t="shared" si="302"/>
        <v>Compléter la colonne M</v>
      </c>
      <c r="BO658" s="62"/>
      <c r="BP658" s="29"/>
      <c r="BQ658" s="205" t="str">
        <f>IF($M658="","Compléter la colonne M",IF(BO658="","Compléter la part variable",IF($M658=Données!$I$3,BO658,IF(AND($M658=Données!$I$2,BP658=""),"Compléter la colonne précédente",IF(BO658-BP658&lt;=0,0,IF(BP658&gt;=144.44,BO658-144.44,BO658-BP658))))))</f>
        <v>Compléter la colonne M</v>
      </c>
      <c r="BR658" s="197" t="str">
        <f>IF(BO658="","Compléter la part variable",IF(AND($M658=Données!$I$2,BP658=""),"Compléter mont. unit. versé pour le BTE",IF(BQ658-$C$6&lt;0,0,BQ658-$C$6)))</f>
        <v>Compléter la part variable</v>
      </c>
      <c r="BS658" s="192" t="str">
        <f t="shared" si="290"/>
        <v>Date signature contrat absente ou non conforme</v>
      </c>
      <c r="BT658" s="24"/>
      <c r="BU658" s="29"/>
      <c r="BV658" s="61" t="str">
        <f t="shared" si="303"/>
        <v>Compléter la colonne M</v>
      </c>
      <c r="BW658" s="62"/>
      <c r="BX658" s="29"/>
      <c r="BY658" s="205" t="str">
        <f>IF($M658="","Compléter la colonne M",IF(BW658="","Compléter la part variable",IF($M658=Données!$I$3,BW658,IF(AND($M658=Données!$I$2,BX658=""),"Compléter la colonne précédente",IF(BW658-BX658&lt;=0,0,IF(BX658&gt;=144.44,BW658-144.44,BW658-BX658))))))</f>
        <v>Compléter la colonne M</v>
      </c>
      <c r="BZ658" s="197" t="str">
        <f>IF(BW658="","Compléter la part variable",IF(AND($M658=Données!$I$2,BX658=""),"Compléter mont. unit. versé pour le BTE",IF(BY658-$C$6&lt;0,0,BY658-$C$6)))</f>
        <v>Compléter la part variable</v>
      </c>
      <c r="CA658" s="192" t="str">
        <f t="shared" si="291"/>
        <v>Date signature contrat absente ou non conforme</v>
      </c>
      <c r="CB658" s="24"/>
      <c r="CC658" s="29"/>
      <c r="CD658" s="61" t="str">
        <f t="shared" si="304"/>
        <v>Compléter la colonne M</v>
      </c>
      <c r="CE658" s="62"/>
      <c r="CF658" s="29"/>
      <c r="CG658" s="205" t="str">
        <f>IF($M658="","Compléter la colonne M",IF(CE658="","Compléter la part variable",IF($M658=Données!$I$3,CE658,IF(AND($M658=Données!$I$2,CF658=""),"Compléter la colonne précédente",IF(CE658-CF658&lt;=0,0,IF(CF658&gt;=144.44,CE658-144.44,CE658-CF658))))))</f>
        <v>Compléter la colonne M</v>
      </c>
      <c r="CH658" s="197" t="str">
        <f>IF(CE658="","Compléter la part variable",IF(AND($M658=Données!$I$2,CF658=""),"Compléter mont. unit. versé pour le BTE",IF(CG658-$C$6&lt;0,0,CG658-$C$6)))</f>
        <v>Compléter la part variable</v>
      </c>
      <c r="CI658" s="192" t="str">
        <f t="shared" si="292"/>
        <v>Date signature contrat absente ou non conforme</v>
      </c>
      <c r="CJ658" s="24"/>
      <c r="CK658" s="29"/>
      <c r="CL658" s="61" t="str">
        <f t="shared" si="305"/>
        <v>Compléter la colonne M</v>
      </c>
      <c r="CM658" s="62"/>
      <c r="CN658" s="29"/>
      <c r="CO658" s="205" t="str">
        <f>IF($M658="","Compléter la colonne M",IF(CM658="","Compléter la part variable",IF($M658=Données!$I$3,CM658,IF(AND($M658=Données!$I$2,CN658=""),"Compléter la colonne précédente",IF(CM658-CN658&lt;=0,0,IF(CN658&gt;=144.44,CM658-144.44,CM658-CN658))))))</f>
        <v>Compléter la colonne M</v>
      </c>
      <c r="CP658" s="197" t="str">
        <f>IF(CM658="","Compléter la part variable",IF(AND($M658=Données!$I$2,CN658=""),"Compléter mont. unit. versé pour le BTE",IF(CO658-$C$6&lt;0,0,CO658-$C$6)))</f>
        <v>Compléter la part variable</v>
      </c>
      <c r="CQ658" s="192" t="str">
        <f t="shared" si="293"/>
        <v>Date signature contrat absente ou non conforme</v>
      </c>
      <c r="CR658" s="24"/>
      <c r="CS658" s="29"/>
      <c r="CT658" s="61" t="str">
        <f t="shared" si="306"/>
        <v>Compléter la colonne M</v>
      </c>
      <c r="CU658" s="62"/>
      <c r="CV658" s="29"/>
      <c r="CW658" s="205" t="str">
        <f>IF($M658="","Compléter la colonne M",IF(CU658="","Compléter la part variable",IF($M658=Données!$I$3,CU658,IF(AND($M658=Données!$I$2,CV658=""),"Compléter la colonne précédente",IF(CU658-CV658&lt;=0,0,IF(CV658&gt;=144.44,CU658-144.44,CU658-CV658))))))</f>
        <v>Compléter la colonne M</v>
      </c>
      <c r="CX658" s="197" t="str">
        <f>IF(CU658="","Compléter la part variable",IF(AND($M658=Données!$I$2,CV658=""),"Compléter mont. unit. versé pour le BTE",IF(CW658-$C$6&lt;0,0,CW658-$C$6)))</f>
        <v>Compléter la part variable</v>
      </c>
      <c r="CY658" s="192" t="str">
        <f t="shared" si="294"/>
        <v>Date signature contrat absente ou non conforme</v>
      </c>
      <c r="CZ658" s="24"/>
      <c r="DA658" s="29"/>
      <c r="DB658" s="61" t="str">
        <f t="shared" si="307"/>
        <v>Compléter la colonne M</v>
      </c>
      <c r="DC658" s="62"/>
      <c r="DD658" s="29"/>
      <c r="DE658" s="205" t="str">
        <f>IF($M658="","Compléter la colonne M",IF(DC658="","Compléter la part variable",IF($M658=Données!$I$3,DC658,IF(AND($M658=Données!$I$2,DD658=""),"Compléter la colonne précédente",IF(DC658-DD658&lt;=0,0,IF(DD658&gt;=144.44,DC658-144.44,DC658-DD658))))))</f>
        <v>Compléter la colonne M</v>
      </c>
      <c r="DF658" s="197" t="str">
        <f>IF(DC658="","Compléter la part variable",IF(AND($M658=Données!$I$2,DD658=""),"Compléter mont. unit. versé pour le BTE",IF(DE658-$C$6&lt;0,0,DE658-$C$6)))</f>
        <v>Compléter la part variable</v>
      </c>
      <c r="DG658" s="192" t="str">
        <f t="shared" si="295"/>
        <v>Date signature contrat absente ou non conforme</v>
      </c>
      <c r="DH658" s="106" t="str">
        <f t="shared" si="282"/>
        <v>Remplir les colonnes M,N, Q et P</v>
      </c>
      <c r="DI658" s="153" t="str">
        <f t="shared" si="283"/>
        <v>Remplir les colonnes M, N, Q et P</v>
      </c>
      <c r="DJ658" s="28" t="str">
        <f t="shared" si="284"/>
        <v>Remplir les colonnes M, N, Q et P</v>
      </c>
      <c r="DK658"/>
      <c r="DL658"/>
    </row>
    <row r="659" spans="1:116" x14ac:dyDescent="0.3">
      <c r="A659" s="132"/>
      <c r="B659" s="165"/>
      <c r="C659" s="43"/>
      <c r="D659" s="43"/>
      <c r="E659" s="43"/>
      <c r="F659" s="43"/>
      <c r="G659" s="133"/>
      <c r="H659" s="59"/>
      <c r="I659" s="29"/>
      <c r="J659" s="167"/>
      <c r="K659" s="167"/>
      <c r="L659" s="168"/>
      <c r="M659" s="141"/>
      <c r="N659" s="119"/>
      <c r="O659" s="69"/>
      <c r="P659" s="69"/>
      <c r="Q659" s="145"/>
      <c r="R659" s="24"/>
      <c r="S659" s="29"/>
      <c r="T659" s="61" t="str">
        <f t="shared" si="296"/>
        <v>Compléter la colonne M</v>
      </c>
      <c r="U659" s="62"/>
      <c r="V659" s="103" t="str">
        <f t="shared" si="280"/>
        <v>Compléter la colonne précédente</v>
      </c>
      <c r="W659" s="192" t="str">
        <f t="shared" si="281"/>
        <v>Date signature contrat absente ou non conforme</v>
      </c>
      <c r="X659" s="24"/>
      <c r="Y659" s="29"/>
      <c r="Z659" s="61" t="str">
        <f t="shared" si="297"/>
        <v>Compléter la colonne M</v>
      </c>
      <c r="AA659" s="62"/>
      <c r="AB659" s="29"/>
      <c r="AC659" s="205" t="str">
        <f>IF($M659="","Compléter la colonne M",IF(AA659="","Compléter la part variable",IF($M659=Données!$I$3,AA659,IF(AND($M659=Données!$I$2,AB659=""),"Compléter la colonne précédente",IF(AA659-AB659&lt;=0,0,IF(AB659&gt;=144.44,AA659-144.44,AA659-AB659))))))</f>
        <v>Compléter la colonne M</v>
      </c>
      <c r="AD659" s="197" t="str">
        <f>IF(AA659="","Compléter la part variable",IF(AND($M659=Données!$I$2,AB659=""),"Compléter mont. unit. versé pour le BTE",IF(AC659-$C$6&lt;0,0,AC659-$C$6)))</f>
        <v>Compléter la part variable</v>
      </c>
      <c r="AE659" s="192" t="str">
        <f t="shared" si="285"/>
        <v>Date signature contrat absente ou non conforme</v>
      </c>
      <c r="AF659" s="24"/>
      <c r="AG659" s="29"/>
      <c r="AH659" s="61" t="str">
        <f t="shared" si="298"/>
        <v>Compléter la colonne M</v>
      </c>
      <c r="AI659" s="62"/>
      <c r="AJ659" s="29"/>
      <c r="AK659" s="205" t="str">
        <f>IF($M659="","Compléter la colonne M",IF(AI659="","Compléter la part variable",IF($M659=Données!$I$3,AI659,IF(AND($M659=Données!$I$2,AJ659=""),"Compléter la colonne précédente",IF(AI659-AJ659&lt;=0,0,IF(AJ659&gt;=144.44,AI659-144.44,AI659-AJ659))))))</f>
        <v>Compléter la colonne M</v>
      </c>
      <c r="AL659" s="197" t="str">
        <f>IF(AI659="","Compléter la part variable",IF(AND($M659=Données!$I$2,AJ659=""),"Compléter mont. unit. versé pour le BTE",IF(AK659-$C$6&lt;0,0,AK659-$C$6)))</f>
        <v>Compléter la part variable</v>
      </c>
      <c r="AM659" s="192" t="str">
        <f t="shared" si="286"/>
        <v>Date signature contrat absente ou non conforme</v>
      </c>
      <c r="AN659" s="24"/>
      <c r="AO659" s="29"/>
      <c r="AP659" s="61" t="str">
        <f t="shared" si="299"/>
        <v>Compléter la colonne M</v>
      </c>
      <c r="AQ659" s="62"/>
      <c r="AR659" s="29"/>
      <c r="AS659" s="205" t="str">
        <f>IF($M659="","Compléter la colonne M",IF(AQ659="","Compléter la part variable",IF($M659=Données!$I$3,AQ659,IF(AND($M659=Données!$I$2,AR659=""),"Compléter la colonne précédente",IF(AQ659-AR659&lt;=0,0,IF(AR659&gt;=144.44,AQ659-144.44,AQ659-AR659))))))</f>
        <v>Compléter la colonne M</v>
      </c>
      <c r="AT659" s="197" t="str">
        <f>IF(AQ659="","Compléter la part variable",IF(AND($M659=Données!$I$2,AR659=""),"Compléter mont. unit. versé pour le BTE",IF(AS659-$C$6&lt;0,0,AS659-$C$6)))</f>
        <v>Compléter la part variable</v>
      </c>
      <c r="AU659" s="192" t="str">
        <f t="shared" si="287"/>
        <v>Date signature contrat absente ou non conforme</v>
      </c>
      <c r="AV659" s="24"/>
      <c r="AW659" s="29"/>
      <c r="AX659" s="61" t="str">
        <f t="shared" si="300"/>
        <v>Compléter la colonne M</v>
      </c>
      <c r="AY659" s="62"/>
      <c r="AZ659" s="29"/>
      <c r="BA659" s="205" t="str">
        <f>IF($M659="","Compléter la colonne M",IF(AY659="","Compléter la part variable",IF($M659=Données!$I$3,AY659,IF(AND($M659=Données!$I$2,AZ659=""),"Compléter la colonne précédente",IF(AY659-AZ659&lt;=0,0,IF(AZ659&gt;=144.44,AY659-144.44,AY659-AZ659))))))</f>
        <v>Compléter la colonne M</v>
      </c>
      <c r="BB659" s="197" t="str">
        <f>IF(AY659="","Compléter la part variable",IF(AND($M659=Données!$I$2,AZ659=""),"Compléter mont. unit. versé pour le BTE",IF(BA659-$C$6&lt;0,0,BA659-$C$6)))</f>
        <v>Compléter la part variable</v>
      </c>
      <c r="BC659" s="192" t="str">
        <f t="shared" si="288"/>
        <v>Date signature contrat absente ou non conforme</v>
      </c>
      <c r="BD659" s="24"/>
      <c r="BE659" s="29"/>
      <c r="BF659" s="61" t="str">
        <f t="shared" si="301"/>
        <v>Compléter la colonne M</v>
      </c>
      <c r="BG659" s="62"/>
      <c r="BH659" s="29"/>
      <c r="BI659" s="205" t="str">
        <f>IF($M659="","Compléter la colonne M",IF(BG659="","Compléter la part variable",IF($M659=Données!$I$3,BG659,IF(AND($M659=Données!$I$2,BH659=""),"Compléter la colonne précédente",IF(BG659-BH659&lt;=0,0,IF(BH659&gt;=144.44,BG659-144.44,BG659-BH659))))))</f>
        <v>Compléter la colonne M</v>
      </c>
      <c r="BJ659" s="197" t="str">
        <f>IF(BG659="","Compléter la part variable",IF(AND($M659=Données!$I$2,BH659=""),"Compléter mont. unit. versé pour le BTE",IF(BI659-$C$6&lt;0,0,BI659-$C$6)))</f>
        <v>Compléter la part variable</v>
      </c>
      <c r="BK659" s="192" t="str">
        <f t="shared" si="289"/>
        <v>Date signature contrat absente ou non conforme</v>
      </c>
      <c r="BL659" s="24"/>
      <c r="BM659" s="29"/>
      <c r="BN659" s="61" t="str">
        <f t="shared" si="302"/>
        <v>Compléter la colonne M</v>
      </c>
      <c r="BO659" s="62"/>
      <c r="BP659" s="29"/>
      <c r="BQ659" s="205" t="str">
        <f>IF($M659="","Compléter la colonne M",IF(BO659="","Compléter la part variable",IF($M659=Données!$I$3,BO659,IF(AND($M659=Données!$I$2,BP659=""),"Compléter la colonne précédente",IF(BO659-BP659&lt;=0,0,IF(BP659&gt;=144.44,BO659-144.44,BO659-BP659))))))</f>
        <v>Compléter la colonne M</v>
      </c>
      <c r="BR659" s="197" t="str">
        <f>IF(BO659="","Compléter la part variable",IF(AND($M659=Données!$I$2,BP659=""),"Compléter mont. unit. versé pour le BTE",IF(BQ659-$C$6&lt;0,0,BQ659-$C$6)))</f>
        <v>Compléter la part variable</v>
      </c>
      <c r="BS659" s="192" t="str">
        <f t="shared" si="290"/>
        <v>Date signature contrat absente ou non conforme</v>
      </c>
      <c r="BT659" s="24"/>
      <c r="BU659" s="29"/>
      <c r="BV659" s="61" t="str">
        <f t="shared" si="303"/>
        <v>Compléter la colonne M</v>
      </c>
      <c r="BW659" s="62"/>
      <c r="BX659" s="29"/>
      <c r="BY659" s="205" t="str">
        <f>IF($M659="","Compléter la colonne M",IF(BW659="","Compléter la part variable",IF($M659=Données!$I$3,BW659,IF(AND($M659=Données!$I$2,BX659=""),"Compléter la colonne précédente",IF(BW659-BX659&lt;=0,0,IF(BX659&gt;=144.44,BW659-144.44,BW659-BX659))))))</f>
        <v>Compléter la colonne M</v>
      </c>
      <c r="BZ659" s="197" t="str">
        <f>IF(BW659="","Compléter la part variable",IF(AND($M659=Données!$I$2,BX659=""),"Compléter mont. unit. versé pour le BTE",IF(BY659-$C$6&lt;0,0,BY659-$C$6)))</f>
        <v>Compléter la part variable</v>
      </c>
      <c r="CA659" s="192" t="str">
        <f t="shared" si="291"/>
        <v>Date signature contrat absente ou non conforme</v>
      </c>
      <c r="CB659" s="24"/>
      <c r="CC659" s="29"/>
      <c r="CD659" s="61" t="str">
        <f t="shared" si="304"/>
        <v>Compléter la colonne M</v>
      </c>
      <c r="CE659" s="62"/>
      <c r="CF659" s="29"/>
      <c r="CG659" s="205" t="str">
        <f>IF($M659="","Compléter la colonne M",IF(CE659="","Compléter la part variable",IF($M659=Données!$I$3,CE659,IF(AND($M659=Données!$I$2,CF659=""),"Compléter la colonne précédente",IF(CE659-CF659&lt;=0,0,IF(CF659&gt;=144.44,CE659-144.44,CE659-CF659))))))</f>
        <v>Compléter la colonne M</v>
      </c>
      <c r="CH659" s="197" t="str">
        <f>IF(CE659="","Compléter la part variable",IF(AND($M659=Données!$I$2,CF659=""),"Compléter mont. unit. versé pour le BTE",IF(CG659-$C$6&lt;0,0,CG659-$C$6)))</f>
        <v>Compléter la part variable</v>
      </c>
      <c r="CI659" s="192" t="str">
        <f t="shared" si="292"/>
        <v>Date signature contrat absente ou non conforme</v>
      </c>
      <c r="CJ659" s="24"/>
      <c r="CK659" s="29"/>
      <c r="CL659" s="61" t="str">
        <f t="shared" si="305"/>
        <v>Compléter la colonne M</v>
      </c>
      <c r="CM659" s="62"/>
      <c r="CN659" s="29"/>
      <c r="CO659" s="205" t="str">
        <f>IF($M659="","Compléter la colonne M",IF(CM659="","Compléter la part variable",IF($M659=Données!$I$3,CM659,IF(AND($M659=Données!$I$2,CN659=""),"Compléter la colonne précédente",IF(CM659-CN659&lt;=0,0,IF(CN659&gt;=144.44,CM659-144.44,CM659-CN659))))))</f>
        <v>Compléter la colonne M</v>
      </c>
      <c r="CP659" s="197" t="str">
        <f>IF(CM659="","Compléter la part variable",IF(AND($M659=Données!$I$2,CN659=""),"Compléter mont. unit. versé pour le BTE",IF(CO659-$C$6&lt;0,0,CO659-$C$6)))</f>
        <v>Compléter la part variable</v>
      </c>
      <c r="CQ659" s="192" t="str">
        <f t="shared" si="293"/>
        <v>Date signature contrat absente ou non conforme</v>
      </c>
      <c r="CR659" s="24"/>
      <c r="CS659" s="29"/>
      <c r="CT659" s="61" t="str">
        <f t="shared" si="306"/>
        <v>Compléter la colonne M</v>
      </c>
      <c r="CU659" s="62"/>
      <c r="CV659" s="29"/>
      <c r="CW659" s="205" t="str">
        <f>IF($M659="","Compléter la colonne M",IF(CU659="","Compléter la part variable",IF($M659=Données!$I$3,CU659,IF(AND($M659=Données!$I$2,CV659=""),"Compléter la colonne précédente",IF(CU659-CV659&lt;=0,0,IF(CV659&gt;=144.44,CU659-144.44,CU659-CV659))))))</f>
        <v>Compléter la colonne M</v>
      </c>
      <c r="CX659" s="197" t="str">
        <f>IF(CU659="","Compléter la part variable",IF(AND($M659=Données!$I$2,CV659=""),"Compléter mont. unit. versé pour le BTE",IF(CW659-$C$6&lt;0,0,CW659-$C$6)))</f>
        <v>Compléter la part variable</v>
      </c>
      <c r="CY659" s="192" t="str">
        <f t="shared" si="294"/>
        <v>Date signature contrat absente ou non conforme</v>
      </c>
      <c r="CZ659" s="24"/>
      <c r="DA659" s="29"/>
      <c r="DB659" s="61" t="str">
        <f t="shared" si="307"/>
        <v>Compléter la colonne M</v>
      </c>
      <c r="DC659" s="62"/>
      <c r="DD659" s="29"/>
      <c r="DE659" s="205" t="str">
        <f>IF($M659="","Compléter la colonne M",IF(DC659="","Compléter la part variable",IF($M659=Données!$I$3,DC659,IF(AND($M659=Données!$I$2,DD659=""),"Compléter la colonne précédente",IF(DC659-DD659&lt;=0,0,IF(DD659&gt;=144.44,DC659-144.44,DC659-DD659))))))</f>
        <v>Compléter la colonne M</v>
      </c>
      <c r="DF659" s="197" t="str">
        <f>IF(DC659="","Compléter la part variable",IF(AND($M659=Données!$I$2,DD659=""),"Compléter mont. unit. versé pour le BTE",IF(DE659-$C$6&lt;0,0,DE659-$C$6)))</f>
        <v>Compléter la part variable</v>
      </c>
      <c r="DG659" s="192" t="str">
        <f t="shared" si="295"/>
        <v>Date signature contrat absente ou non conforme</v>
      </c>
      <c r="DH659" s="106" t="str">
        <f t="shared" si="282"/>
        <v>Remplir les colonnes M,N, Q et P</v>
      </c>
      <c r="DI659" s="153" t="str">
        <f t="shared" si="283"/>
        <v>Remplir les colonnes M, N, Q et P</v>
      </c>
      <c r="DJ659" s="28" t="str">
        <f t="shared" si="284"/>
        <v>Remplir les colonnes M, N, Q et P</v>
      </c>
      <c r="DK659"/>
      <c r="DL659"/>
    </row>
    <row r="660" spans="1:116" x14ac:dyDescent="0.3">
      <c r="A660" s="132"/>
      <c r="B660" s="165"/>
      <c r="C660" s="43"/>
      <c r="D660" s="43"/>
      <c r="E660" s="43"/>
      <c r="F660" s="43"/>
      <c r="G660" s="133"/>
      <c r="H660" s="59"/>
      <c r="I660" s="29"/>
      <c r="J660" s="167"/>
      <c r="K660" s="167"/>
      <c r="L660" s="168"/>
      <c r="M660" s="141"/>
      <c r="N660" s="119"/>
      <c r="O660" s="69"/>
      <c r="P660" s="69"/>
      <c r="Q660" s="145"/>
      <c r="R660" s="24"/>
      <c r="S660" s="29"/>
      <c r="T660" s="61" t="str">
        <f t="shared" si="296"/>
        <v>Compléter la colonne M</v>
      </c>
      <c r="U660" s="62"/>
      <c r="V660" s="103" t="str">
        <f t="shared" si="280"/>
        <v>Compléter la colonne précédente</v>
      </c>
      <c r="W660" s="192" t="str">
        <f t="shared" si="281"/>
        <v>Date signature contrat absente ou non conforme</v>
      </c>
      <c r="X660" s="24"/>
      <c r="Y660" s="29"/>
      <c r="Z660" s="61" t="str">
        <f t="shared" si="297"/>
        <v>Compléter la colonne M</v>
      </c>
      <c r="AA660" s="62"/>
      <c r="AB660" s="29"/>
      <c r="AC660" s="205" t="str">
        <f>IF($M660="","Compléter la colonne M",IF(AA660="","Compléter la part variable",IF($M660=Données!$I$3,AA660,IF(AND($M660=Données!$I$2,AB660=""),"Compléter la colonne précédente",IF(AA660-AB660&lt;=0,0,IF(AB660&gt;=144.44,AA660-144.44,AA660-AB660))))))</f>
        <v>Compléter la colonne M</v>
      </c>
      <c r="AD660" s="197" t="str">
        <f>IF(AA660="","Compléter la part variable",IF(AND($M660=Données!$I$2,AB660=""),"Compléter mont. unit. versé pour le BTE",IF(AC660-$C$6&lt;0,0,AC660-$C$6)))</f>
        <v>Compléter la part variable</v>
      </c>
      <c r="AE660" s="192" t="str">
        <f t="shared" si="285"/>
        <v>Date signature contrat absente ou non conforme</v>
      </c>
      <c r="AF660" s="24"/>
      <c r="AG660" s="29"/>
      <c r="AH660" s="61" t="str">
        <f t="shared" si="298"/>
        <v>Compléter la colonne M</v>
      </c>
      <c r="AI660" s="62"/>
      <c r="AJ660" s="29"/>
      <c r="AK660" s="205" t="str">
        <f>IF($M660="","Compléter la colonne M",IF(AI660="","Compléter la part variable",IF($M660=Données!$I$3,AI660,IF(AND($M660=Données!$I$2,AJ660=""),"Compléter la colonne précédente",IF(AI660-AJ660&lt;=0,0,IF(AJ660&gt;=144.44,AI660-144.44,AI660-AJ660))))))</f>
        <v>Compléter la colonne M</v>
      </c>
      <c r="AL660" s="197" t="str">
        <f>IF(AI660="","Compléter la part variable",IF(AND($M660=Données!$I$2,AJ660=""),"Compléter mont. unit. versé pour le BTE",IF(AK660-$C$6&lt;0,0,AK660-$C$6)))</f>
        <v>Compléter la part variable</v>
      </c>
      <c r="AM660" s="192" t="str">
        <f t="shared" si="286"/>
        <v>Date signature contrat absente ou non conforme</v>
      </c>
      <c r="AN660" s="24"/>
      <c r="AO660" s="29"/>
      <c r="AP660" s="61" t="str">
        <f t="shared" si="299"/>
        <v>Compléter la colonne M</v>
      </c>
      <c r="AQ660" s="62"/>
      <c r="AR660" s="29"/>
      <c r="AS660" s="205" t="str">
        <f>IF($M660="","Compléter la colonne M",IF(AQ660="","Compléter la part variable",IF($M660=Données!$I$3,AQ660,IF(AND($M660=Données!$I$2,AR660=""),"Compléter la colonne précédente",IF(AQ660-AR660&lt;=0,0,IF(AR660&gt;=144.44,AQ660-144.44,AQ660-AR660))))))</f>
        <v>Compléter la colonne M</v>
      </c>
      <c r="AT660" s="197" t="str">
        <f>IF(AQ660="","Compléter la part variable",IF(AND($M660=Données!$I$2,AR660=""),"Compléter mont. unit. versé pour le BTE",IF(AS660-$C$6&lt;0,0,AS660-$C$6)))</f>
        <v>Compléter la part variable</v>
      </c>
      <c r="AU660" s="192" t="str">
        <f t="shared" si="287"/>
        <v>Date signature contrat absente ou non conforme</v>
      </c>
      <c r="AV660" s="24"/>
      <c r="AW660" s="29"/>
      <c r="AX660" s="61" t="str">
        <f t="shared" si="300"/>
        <v>Compléter la colonne M</v>
      </c>
      <c r="AY660" s="62"/>
      <c r="AZ660" s="29"/>
      <c r="BA660" s="205" t="str">
        <f>IF($M660="","Compléter la colonne M",IF(AY660="","Compléter la part variable",IF($M660=Données!$I$3,AY660,IF(AND($M660=Données!$I$2,AZ660=""),"Compléter la colonne précédente",IF(AY660-AZ660&lt;=0,0,IF(AZ660&gt;=144.44,AY660-144.44,AY660-AZ660))))))</f>
        <v>Compléter la colonne M</v>
      </c>
      <c r="BB660" s="197" t="str">
        <f>IF(AY660="","Compléter la part variable",IF(AND($M660=Données!$I$2,AZ660=""),"Compléter mont. unit. versé pour le BTE",IF(BA660-$C$6&lt;0,0,BA660-$C$6)))</f>
        <v>Compléter la part variable</v>
      </c>
      <c r="BC660" s="192" t="str">
        <f t="shared" si="288"/>
        <v>Date signature contrat absente ou non conforme</v>
      </c>
      <c r="BD660" s="24"/>
      <c r="BE660" s="29"/>
      <c r="BF660" s="61" t="str">
        <f t="shared" si="301"/>
        <v>Compléter la colonne M</v>
      </c>
      <c r="BG660" s="62"/>
      <c r="BH660" s="29"/>
      <c r="BI660" s="205" t="str">
        <f>IF($M660="","Compléter la colonne M",IF(BG660="","Compléter la part variable",IF($M660=Données!$I$3,BG660,IF(AND($M660=Données!$I$2,BH660=""),"Compléter la colonne précédente",IF(BG660-BH660&lt;=0,0,IF(BH660&gt;=144.44,BG660-144.44,BG660-BH660))))))</f>
        <v>Compléter la colonne M</v>
      </c>
      <c r="BJ660" s="197" t="str">
        <f>IF(BG660="","Compléter la part variable",IF(AND($M660=Données!$I$2,BH660=""),"Compléter mont. unit. versé pour le BTE",IF(BI660-$C$6&lt;0,0,BI660-$C$6)))</f>
        <v>Compléter la part variable</v>
      </c>
      <c r="BK660" s="192" t="str">
        <f t="shared" si="289"/>
        <v>Date signature contrat absente ou non conforme</v>
      </c>
      <c r="BL660" s="24"/>
      <c r="BM660" s="29"/>
      <c r="BN660" s="61" t="str">
        <f t="shared" si="302"/>
        <v>Compléter la colonne M</v>
      </c>
      <c r="BO660" s="62"/>
      <c r="BP660" s="29"/>
      <c r="BQ660" s="205" t="str">
        <f>IF($M660="","Compléter la colonne M",IF(BO660="","Compléter la part variable",IF($M660=Données!$I$3,BO660,IF(AND($M660=Données!$I$2,BP660=""),"Compléter la colonne précédente",IF(BO660-BP660&lt;=0,0,IF(BP660&gt;=144.44,BO660-144.44,BO660-BP660))))))</f>
        <v>Compléter la colonne M</v>
      </c>
      <c r="BR660" s="197" t="str">
        <f>IF(BO660="","Compléter la part variable",IF(AND($M660=Données!$I$2,BP660=""),"Compléter mont. unit. versé pour le BTE",IF(BQ660-$C$6&lt;0,0,BQ660-$C$6)))</f>
        <v>Compléter la part variable</v>
      </c>
      <c r="BS660" s="192" t="str">
        <f t="shared" si="290"/>
        <v>Date signature contrat absente ou non conforme</v>
      </c>
      <c r="BT660" s="24"/>
      <c r="BU660" s="29"/>
      <c r="BV660" s="61" t="str">
        <f t="shared" si="303"/>
        <v>Compléter la colonne M</v>
      </c>
      <c r="BW660" s="62"/>
      <c r="BX660" s="29"/>
      <c r="BY660" s="205" t="str">
        <f>IF($M660="","Compléter la colonne M",IF(BW660="","Compléter la part variable",IF($M660=Données!$I$3,BW660,IF(AND($M660=Données!$I$2,BX660=""),"Compléter la colonne précédente",IF(BW660-BX660&lt;=0,0,IF(BX660&gt;=144.44,BW660-144.44,BW660-BX660))))))</f>
        <v>Compléter la colonne M</v>
      </c>
      <c r="BZ660" s="197" t="str">
        <f>IF(BW660="","Compléter la part variable",IF(AND($M660=Données!$I$2,BX660=""),"Compléter mont. unit. versé pour le BTE",IF(BY660-$C$6&lt;0,0,BY660-$C$6)))</f>
        <v>Compléter la part variable</v>
      </c>
      <c r="CA660" s="192" t="str">
        <f t="shared" si="291"/>
        <v>Date signature contrat absente ou non conforme</v>
      </c>
      <c r="CB660" s="24"/>
      <c r="CC660" s="29"/>
      <c r="CD660" s="61" t="str">
        <f t="shared" si="304"/>
        <v>Compléter la colonne M</v>
      </c>
      <c r="CE660" s="62"/>
      <c r="CF660" s="29"/>
      <c r="CG660" s="205" t="str">
        <f>IF($M660="","Compléter la colonne M",IF(CE660="","Compléter la part variable",IF($M660=Données!$I$3,CE660,IF(AND($M660=Données!$I$2,CF660=""),"Compléter la colonne précédente",IF(CE660-CF660&lt;=0,0,IF(CF660&gt;=144.44,CE660-144.44,CE660-CF660))))))</f>
        <v>Compléter la colonne M</v>
      </c>
      <c r="CH660" s="197" t="str">
        <f>IF(CE660="","Compléter la part variable",IF(AND($M660=Données!$I$2,CF660=""),"Compléter mont. unit. versé pour le BTE",IF(CG660-$C$6&lt;0,0,CG660-$C$6)))</f>
        <v>Compléter la part variable</v>
      </c>
      <c r="CI660" s="192" t="str">
        <f t="shared" si="292"/>
        <v>Date signature contrat absente ou non conforme</v>
      </c>
      <c r="CJ660" s="24"/>
      <c r="CK660" s="29"/>
      <c r="CL660" s="61" t="str">
        <f t="shared" si="305"/>
        <v>Compléter la colonne M</v>
      </c>
      <c r="CM660" s="62"/>
      <c r="CN660" s="29"/>
      <c r="CO660" s="205" t="str">
        <f>IF($M660="","Compléter la colonne M",IF(CM660="","Compléter la part variable",IF($M660=Données!$I$3,CM660,IF(AND($M660=Données!$I$2,CN660=""),"Compléter la colonne précédente",IF(CM660-CN660&lt;=0,0,IF(CN660&gt;=144.44,CM660-144.44,CM660-CN660))))))</f>
        <v>Compléter la colonne M</v>
      </c>
      <c r="CP660" s="197" t="str">
        <f>IF(CM660="","Compléter la part variable",IF(AND($M660=Données!$I$2,CN660=""),"Compléter mont. unit. versé pour le BTE",IF(CO660-$C$6&lt;0,0,CO660-$C$6)))</f>
        <v>Compléter la part variable</v>
      </c>
      <c r="CQ660" s="192" t="str">
        <f t="shared" si="293"/>
        <v>Date signature contrat absente ou non conforme</v>
      </c>
      <c r="CR660" s="24"/>
      <c r="CS660" s="29"/>
      <c r="CT660" s="61" t="str">
        <f t="shared" si="306"/>
        <v>Compléter la colonne M</v>
      </c>
      <c r="CU660" s="62"/>
      <c r="CV660" s="29"/>
      <c r="CW660" s="205" t="str">
        <f>IF($M660="","Compléter la colonne M",IF(CU660="","Compléter la part variable",IF($M660=Données!$I$3,CU660,IF(AND($M660=Données!$I$2,CV660=""),"Compléter la colonne précédente",IF(CU660-CV660&lt;=0,0,IF(CV660&gt;=144.44,CU660-144.44,CU660-CV660))))))</f>
        <v>Compléter la colonne M</v>
      </c>
      <c r="CX660" s="197" t="str">
        <f>IF(CU660="","Compléter la part variable",IF(AND($M660=Données!$I$2,CV660=""),"Compléter mont. unit. versé pour le BTE",IF(CW660-$C$6&lt;0,0,CW660-$C$6)))</f>
        <v>Compléter la part variable</v>
      </c>
      <c r="CY660" s="192" t="str">
        <f t="shared" si="294"/>
        <v>Date signature contrat absente ou non conforme</v>
      </c>
      <c r="CZ660" s="24"/>
      <c r="DA660" s="29"/>
      <c r="DB660" s="61" t="str">
        <f t="shared" si="307"/>
        <v>Compléter la colonne M</v>
      </c>
      <c r="DC660" s="62"/>
      <c r="DD660" s="29"/>
      <c r="DE660" s="205" t="str">
        <f>IF($M660="","Compléter la colonne M",IF(DC660="","Compléter la part variable",IF($M660=Données!$I$3,DC660,IF(AND($M660=Données!$I$2,DD660=""),"Compléter la colonne précédente",IF(DC660-DD660&lt;=0,0,IF(DD660&gt;=144.44,DC660-144.44,DC660-DD660))))))</f>
        <v>Compléter la colonne M</v>
      </c>
      <c r="DF660" s="197" t="str">
        <f>IF(DC660="","Compléter la part variable",IF(AND($M660=Données!$I$2,DD660=""),"Compléter mont. unit. versé pour le BTE",IF(DE660-$C$6&lt;0,0,DE660-$C$6)))</f>
        <v>Compléter la part variable</v>
      </c>
      <c r="DG660" s="192" t="str">
        <f t="shared" si="295"/>
        <v>Date signature contrat absente ou non conforme</v>
      </c>
      <c r="DH660" s="106" t="str">
        <f t="shared" si="282"/>
        <v>Remplir les colonnes M,N, Q et P</v>
      </c>
      <c r="DI660" s="153" t="str">
        <f t="shared" si="283"/>
        <v>Remplir les colonnes M, N, Q et P</v>
      </c>
      <c r="DJ660" s="28" t="str">
        <f t="shared" si="284"/>
        <v>Remplir les colonnes M, N, Q et P</v>
      </c>
      <c r="DK660"/>
      <c r="DL660"/>
    </row>
    <row r="661" spans="1:116" x14ac:dyDescent="0.3">
      <c r="A661" s="132"/>
      <c r="B661" s="165"/>
      <c r="C661" s="43"/>
      <c r="D661" s="43"/>
      <c r="E661" s="43"/>
      <c r="F661" s="43"/>
      <c r="G661" s="133"/>
      <c r="H661" s="59"/>
      <c r="I661" s="29"/>
      <c r="J661" s="167"/>
      <c r="K661" s="167"/>
      <c r="L661" s="168"/>
      <c r="M661" s="141"/>
      <c r="N661" s="119"/>
      <c r="O661" s="69"/>
      <c r="P661" s="69"/>
      <c r="Q661" s="145"/>
      <c r="R661" s="24"/>
      <c r="S661" s="29"/>
      <c r="T661" s="61" t="str">
        <f t="shared" si="296"/>
        <v>Compléter la colonne M</v>
      </c>
      <c r="U661" s="62"/>
      <c r="V661" s="103" t="str">
        <f t="shared" si="280"/>
        <v>Compléter la colonne précédente</v>
      </c>
      <c r="W661" s="192" t="str">
        <f t="shared" si="281"/>
        <v>Date signature contrat absente ou non conforme</v>
      </c>
      <c r="X661" s="24"/>
      <c r="Y661" s="29"/>
      <c r="Z661" s="61" t="str">
        <f t="shared" si="297"/>
        <v>Compléter la colonne M</v>
      </c>
      <c r="AA661" s="62"/>
      <c r="AB661" s="29"/>
      <c r="AC661" s="205" t="str">
        <f>IF($M661="","Compléter la colonne M",IF(AA661="","Compléter la part variable",IF($M661=Données!$I$3,AA661,IF(AND($M661=Données!$I$2,AB661=""),"Compléter la colonne précédente",IF(AA661-AB661&lt;=0,0,IF(AB661&gt;=144.44,AA661-144.44,AA661-AB661))))))</f>
        <v>Compléter la colonne M</v>
      </c>
      <c r="AD661" s="197" t="str">
        <f>IF(AA661="","Compléter la part variable",IF(AND($M661=Données!$I$2,AB661=""),"Compléter mont. unit. versé pour le BTE",IF(AC661-$C$6&lt;0,0,AC661-$C$6)))</f>
        <v>Compléter la part variable</v>
      </c>
      <c r="AE661" s="192" t="str">
        <f t="shared" si="285"/>
        <v>Date signature contrat absente ou non conforme</v>
      </c>
      <c r="AF661" s="24"/>
      <c r="AG661" s="29"/>
      <c r="AH661" s="61" t="str">
        <f t="shared" si="298"/>
        <v>Compléter la colonne M</v>
      </c>
      <c r="AI661" s="62"/>
      <c r="AJ661" s="29"/>
      <c r="AK661" s="205" t="str">
        <f>IF($M661="","Compléter la colonne M",IF(AI661="","Compléter la part variable",IF($M661=Données!$I$3,AI661,IF(AND($M661=Données!$I$2,AJ661=""),"Compléter la colonne précédente",IF(AI661-AJ661&lt;=0,0,IF(AJ661&gt;=144.44,AI661-144.44,AI661-AJ661))))))</f>
        <v>Compléter la colonne M</v>
      </c>
      <c r="AL661" s="197" t="str">
        <f>IF(AI661="","Compléter la part variable",IF(AND($M661=Données!$I$2,AJ661=""),"Compléter mont. unit. versé pour le BTE",IF(AK661-$C$6&lt;0,0,AK661-$C$6)))</f>
        <v>Compléter la part variable</v>
      </c>
      <c r="AM661" s="192" t="str">
        <f t="shared" si="286"/>
        <v>Date signature contrat absente ou non conforme</v>
      </c>
      <c r="AN661" s="24"/>
      <c r="AO661" s="29"/>
      <c r="AP661" s="61" t="str">
        <f t="shared" si="299"/>
        <v>Compléter la colonne M</v>
      </c>
      <c r="AQ661" s="62"/>
      <c r="AR661" s="29"/>
      <c r="AS661" s="205" t="str">
        <f>IF($M661="","Compléter la colonne M",IF(AQ661="","Compléter la part variable",IF($M661=Données!$I$3,AQ661,IF(AND($M661=Données!$I$2,AR661=""),"Compléter la colonne précédente",IF(AQ661-AR661&lt;=0,0,IF(AR661&gt;=144.44,AQ661-144.44,AQ661-AR661))))))</f>
        <v>Compléter la colonne M</v>
      </c>
      <c r="AT661" s="197" t="str">
        <f>IF(AQ661="","Compléter la part variable",IF(AND($M661=Données!$I$2,AR661=""),"Compléter mont. unit. versé pour le BTE",IF(AS661-$C$6&lt;0,0,AS661-$C$6)))</f>
        <v>Compléter la part variable</v>
      </c>
      <c r="AU661" s="192" t="str">
        <f t="shared" si="287"/>
        <v>Date signature contrat absente ou non conforme</v>
      </c>
      <c r="AV661" s="24"/>
      <c r="AW661" s="29"/>
      <c r="AX661" s="61" t="str">
        <f t="shared" si="300"/>
        <v>Compléter la colonne M</v>
      </c>
      <c r="AY661" s="62"/>
      <c r="AZ661" s="29"/>
      <c r="BA661" s="205" t="str">
        <f>IF($M661="","Compléter la colonne M",IF(AY661="","Compléter la part variable",IF($M661=Données!$I$3,AY661,IF(AND($M661=Données!$I$2,AZ661=""),"Compléter la colonne précédente",IF(AY661-AZ661&lt;=0,0,IF(AZ661&gt;=144.44,AY661-144.44,AY661-AZ661))))))</f>
        <v>Compléter la colonne M</v>
      </c>
      <c r="BB661" s="197" t="str">
        <f>IF(AY661="","Compléter la part variable",IF(AND($M661=Données!$I$2,AZ661=""),"Compléter mont. unit. versé pour le BTE",IF(BA661-$C$6&lt;0,0,BA661-$C$6)))</f>
        <v>Compléter la part variable</v>
      </c>
      <c r="BC661" s="192" t="str">
        <f t="shared" si="288"/>
        <v>Date signature contrat absente ou non conforme</v>
      </c>
      <c r="BD661" s="24"/>
      <c r="BE661" s="29"/>
      <c r="BF661" s="61" t="str">
        <f t="shared" si="301"/>
        <v>Compléter la colonne M</v>
      </c>
      <c r="BG661" s="62"/>
      <c r="BH661" s="29"/>
      <c r="BI661" s="205" t="str">
        <f>IF($M661="","Compléter la colonne M",IF(BG661="","Compléter la part variable",IF($M661=Données!$I$3,BG661,IF(AND($M661=Données!$I$2,BH661=""),"Compléter la colonne précédente",IF(BG661-BH661&lt;=0,0,IF(BH661&gt;=144.44,BG661-144.44,BG661-BH661))))))</f>
        <v>Compléter la colonne M</v>
      </c>
      <c r="BJ661" s="197" t="str">
        <f>IF(BG661="","Compléter la part variable",IF(AND($M661=Données!$I$2,BH661=""),"Compléter mont. unit. versé pour le BTE",IF(BI661-$C$6&lt;0,0,BI661-$C$6)))</f>
        <v>Compléter la part variable</v>
      </c>
      <c r="BK661" s="192" t="str">
        <f t="shared" si="289"/>
        <v>Date signature contrat absente ou non conforme</v>
      </c>
      <c r="BL661" s="24"/>
      <c r="BM661" s="29"/>
      <c r="BN661" s="61" t="str">
        <f t="shared" si="302"/>
        <v>Compléter la colonne M</v>
      </c>
      <c r="BO661" s="62"/>
      <c r="BP661" s="29"/>
      <c r="BQ661" s="205" t="str">
        <f>IF($M661="","Compléter la colonne M",IF(BO661="","Compléter la part variable",IF($M661=Données!$I$3,BO661,IF(AND($M661=Données!$I$2,BP661=""),"Compléter la colonne précédente",IF(BO661-BP661&lt;=0,0,IF(BP661&gt;=144.44,BO661-144.44,BO661-BP661))))))</f>
        <v>Compléter la colonne M</v>
      </c>
      <c r="BR661" s="197" t="str">
        <f>IF(BO661="","Compléter la part variable",IF(AND($M661=Données!$I$2,BP661=""),"Compléter mont. unit. versé pour le BTE",IF(BQ661-$C$6&lt;0,0,BQ661-$C$6)))</f>
        <v>Compléter la part variable</v>
      </c>
      <c r="BS661" s="192" t="str">
        <f t="shared" si="290"/>
        <v>Date signature contrat absente ou non conforme</v>
      </c>
      <c r="BT661" s="24"/>
      <c r="BU661" s="29"/>
      <c r="BV661" s="61" t="str">
        <f t="shared" si="303"/>
        <v>Compléter la colonne M</v>
      </c>
      <c r="BW661" s="62"/>
      <c r="BX661" s="29"/>
      <c r="BY661" s="205" t="str">
        <f>IF($M661="","Compléter la colonne M",IF(BW661="","Compléter la part variable",IF($M661=Données!$I$3,BW661,IF(AND($M661=Données!$I$2,BX661=""),"Compléter la colonne précédente",IF(BW661-BX661&lt;=0,0,IF(BX661&gt;=144.44,BW661-144.44,BW661-BX661))))))</f>
        <v>Compléter la colonne M</v>
      </c>
      <c r="BZ661" s="197" t="str">
        <f>IF(BW661="","Compléter la part variable",IF(AND($M661=Données!$I$2,BX661=""),"Compléter mont. unit. versé pour le BTE",IF(BY661-$C$6&lt;0,0,BY661-$C$6)))</f>
        <v>Compléter la part variable</v>
      </c>
      <c r="CA661" s="192" t="str">
        <f t="shared" si="291"/>
        <v>Date signature contrat absente ou non conforme</v>
      </c>
      <c r="CB661" s="24"/>
      <c r="CC661" s="29"/>
      <c r="CD661" s="61" t="str">
        <f t="shared" si="304"/>
        <v>Compléter la colonne M</v>
      </c>
      <c r="CE661" s="62"/>
      <c r="CF661" s="29"/>
      <c r="CG661" s="205" t="str">
        <f>IF($M661="","Compléter la colonne M",IF(CE661="","Compléter la part variable",IF($M661=Données!$I$3,CE661,IF(AND($M661=Données!$I$2,CF661=""),"Compléter la colonne précédente",IF(CE661-CF661&lt;=0,0,IF(CF661&gt;=144.44,CE661-144.44,CE661-CF661))))))</f>
        <v>Compléter la colonne M</v>
      </c>
      <c r="CH661" s="197" t="str">
        <f>IF(CE661="","Compléter la part variable",IF(AND($M661=Données!$I$2,CF661=""),"Compléter mont. unit. versé pour le BTE",IF(CG661-$C$6&lt;0,0,CG661-$C$6)))</f>
        <v>Compléter la part variable</v>
      </c>
      <c r="CI661" s="192" t="str">
        <f t="shared" si="292"/>
        <v>Date signature contrat absente ou non conforme</v>
      </c>
      <c r="CJ661" s="24"/>
      <c r="CK661" s="29"/>
      <c r="CL661" s="61" t="str">
        <f t="shared" si="305"/>
        <v>Compléter la colonne M</v>
      </c>
      <c r="CM661" s="62"/>
      <c r="CN661" s="29"/>
      <c r="CO661" s="205" t="str">
        <f>IF($M661="","Compléter la colonne M",IF(CM661="","Compléter la part variable",IF($M661=Données!$I$3,CM661,IF(AND($M661=Données!$I$2,CN661=""),"Compléter la colonne précédente",IF(CM661-CN661&lt;=0,0,IF(CN661&gt;=144.44,CM661-144.44,CM661-CN661))))))</f>
        <v>Compléter la colonne M</v>
      </c>
      <c r="CP661" s="197" t="str">
        <f>IF(CM661="","Compléter la part variable",IF(AND($M661=Données!$I$2,CN661=""),"Compléter mont. unit. versé pour le BTE",IF(CO661-$C$6&lt;0,0,CO661-$C$6)))</f>
        <v>Compléter la part variable</v>
      </c>
      <c r="CQ661" s="192" t="str">
        <f t="shared" si="293"/>
        <v>Date signature contrat absente ou non conforme</v>
      </c>
      <c r="CR661" s="24"/>
      <c r="CS661" s="29"/>
      <c r="CT661" s="61" t="str">
        <f t="shared" si="306"/>
        <v>Compléter la colonne M</v>
      </c>
      <c r="CU661" s="62"/>
      <c r="CV661" s="29"/>
      <c r="CW661" s="205" t="str">
        <f>IF($M661="","Compléter la colonne M",IF(CU661="","Compléter la part variable",IF($M661=Données!$I$3,CU661,IF(AND($M661=Données!$I$2,CV661=""),"Compléter la colonne précédente",IF(CU661-CV661&lt;=0,0,IF(CV661&gt;=144.44,CU661-144.44,CU661-CV661))))))</f>
        <v>Compléter la colonne M</v>
      </c>
      <c r="CX661" s="197" t="str">
        <f>IF(CU661="","Compléter la part variable",IF(AND($M661=Données!$I$2,CV661=""),"Compléter mont. unit. versé pour le BTE",IF(CW661-$C$6&lt;0,0,CW661-$C$6)))</f>
        <v>Compléter la part variable</v>
      </c>
      <c r="CY661" s="192" t="str">
        <f t="shared" si="294"/>
        <v>Date signature contrat absente ou non conforme</v>
      </c>
      <c r="CZ661" s="24"/>
      <c r="DA661" s="29"/>
      <c r="DB661" s="61" t="str">
        <f t="shared" si="307"/>
        <v>Compléter la colonne M</v>
      </c>
      <c r="DC661" s="62"/>
      <c r="DD661" s="29"/>
      <c r="DE661" s="205" t="str">
        <f>IF($M661="","Compléter la colonne M",IF(DC661="","Compléter la part variable",IF($M661=Données!$I$3,DC661,IF(AND($M661=Données!$I$2,DD661=""),"Compléter la colonne précédente",IF(DC661-DD661&lt;=0,0,IF(DD661&gt;=144.44,DC661-144.44,DC661-DD661))))))</f>
        <v>Compléter la colonne M</v>
      </c>
      <c r="DF661" s="197" t="str">
        <f>IF(DC661="","Compléter la part variable",IF(AND($M661=Données!$I$2,DD661=""),"Compléter mont. unit. versé pour le BTE",IF(DE661-$C$6&lt;0,0,DE661-$C$6)))</f>
        <v>Compléter la part variable</v>
      </c>
      <c r="DG661" s="192" t="str">
        <f t="shared" si="295"/>
        <v>Date signature contrat absente ou non conforme</v>
      </c>
      <c r="DH661" s="106" t="str">
        <f t="shared" si="282"/>
        <v>Remplir les colonnes M,N, Q et P</v>
      </c>
      <c r="DI661" s="153" t="str">
        <f t="shared" si="283"/>
        <v>Remplir les colonnes M, N, Q et P</v>
      </c>
      <c r="DJ661" s="28" t="str">
        <f t="shared" si="284"/>
        <v>Remplir les colonnes M, N, Q et P</v>
      </c>
      <c r="DK661"/>
      <c r="DL661"/>
    </row>
    <row r="662" spans="1:116" x14ac:dyDescent="0.3">
      <c r="A662" s="132"/>
      <c r="B662" s="165"/>
      <c r="C662" s="43"/>
      <c r="D662" s="43"/>
      <c r="E662" s="43"/>
      <c r="F662" s="43"/>
      <c r="G662" s="133"/>
      <c r="H662" s="59"/>
      <c r="I662" s="29"/>
      <c r="J662" s="167"/>
      <c r="K662" s="167"/>
      <c r="L662" s="168"/>
      <c r="M662" s="141"/>
      <c r="N662" s="119"/>
      <c r="O662" s="69"/>
      <c r="P662" s="69"/>
      <c r="Q662" s="145"/>
      <c r="R662" s="24"/>
      <c r="S662" s="29"/>
      <c r="T662" s="61" t="str">
        <f t="shared" si="296"/>
        <v>Compléter la colonne M</v>
      </c>
      <c r="U662" s="62"/>
      <c r="V662" s="103" t="str">
        <f t="shared" si="280"/>
        <v>Compléter la colonne précédente</v>
      </c>
      <c r="W662" s="192" t="str">
        <f t="shared" si="281"/>
        <v>Date signature contrat absente ou non conforme</v>
      </c>
      <c r="X662" s="24"/>
      <c r="Y662" s="29"/>
      <c r="Z662" s="61" t="str">
        <f t="shared" si="297"/>
        <v>Compléter la colonne M</v>
      </c>
      <c r="AA662" s="62"/>
      <c r="AB662" s="29"/>
      <c r="AC662" s="205" t="str">
        <f>IF($M662="","Compléter la colonne M",IF(AA662="","Compléter la part variable",IF($M662=Données!$I$3,AA662,IF(AND($M662=Données!$I$2,AB662=""),"Compléter la colonne précédente",IF(AA662-AB662&lt;=0,0,IF(AB662&gt;=144.44,AA662-144.44,AA662-AB662))))))</f>
        <v>Compléter la colonne M</v>
      </c>
      <c r="AD662" s="197" t="str">
        <f>IF(AA662="","Compléter la part variable",IF(AND($M662=Données!$I$2,AB662=""),"Compléter mont. unit. versé pour le BTE",IF(AC662-$C$6&lt;0,0,AC662-$C$6)))</f>
        <v>Compléter la part variable</v>
      </c>
      <c r="AE662" s="192" t="str">
        <f t="shared" si="285"/>
        <v>Date signature contrat absente ou non conforme</v>
      </c>
      <c r="AF662" s="24"/>
      <c r="AG662" s="29"/>
      <c r="AH662" s="61" t="str">
        <f t="shared" si="298"/>
        <v>Compléter la colonne M</v>
      </c>
      <c r="AI662" s="62"/>
      <c r="AJ662" s="29"/>
      <c r="AK662" s="205" t="str">
        <f>IF($M662="","Compléter la colonne M",IF(AI662="","Compléter la part variable",IF($M662=Données!$I$3,AI662,IF(AND($M662=Données!$I$2,AJ662=""),"Compléter la colonne précédente",IF(AI662-AJ662&lt;=0,0,IF(AJ662&gt;=144.44,AI662-144.44,AI662-AJ662))))))</f>
        <v>Compléter la colonne M</v>
      </c>
      <c r="AL662" s="197" t="str">
        <f>IF(AI662="","Compléter la part variable",IF(AND($M662=Données!$I$2,AJ662=""),"Compléter mont. unit. versé pour le BTE",IF(AK662-$C$6&lt;0,0,AK662-$C$6)))</f>
        <v>Compléter la part variable</v>
      </c>
      <c r="AM662" s="192" t="str">
        <f t="shared" si="286"/>
        <v>Date signature contrat absente ou non conforme</v>
      </c>
      <c r="AN662" s="24"/>
      <c r="AO662" s="29"/>
      <c r="AP662" s="61" t="str">
        <f t="shared" si="299"/>
        <v>Compléter la colonne M</v>
      </c>
      <c r="AQ662" s="62"/>
      <c r="AR662" s="29"/>
      <c r="AS662" s="205" t="str">
        <f>IF($M662="","Compléter la colonne M",IF(AQ662="","Compléter la part variable",IF($M662=Données!$I$3,AQ662,IF(AND($M662=Données!$I$2,AR662=""),"Compléter la colonne précédente",IF(AQ662-AR662&lt;=0,0,IF(AR662&gt;=144.44,AQ662-144.44,AQ662-AR662))))))</f>
        <v>Compléter la colonne M</v>
      </c>
      <c r="AT662" s="197" t="str">
        <f>IF(AQ662="","Compléter la part variable",IF(AND($M662=Données!$I$2,AR662=""),"Compléter mont. unit. versé pour le BTE",IF(AS662-$C$6&lt;0,0,AS662-$C$6)))</f>
        <v>Compléter la part variable</v>
      </c>
      <c r="AU662" s="192" t="str">
        <f t="shared" si="287"/>
        <v>Date signature contrat absente ou non conforme</v>
      </c>
      <c r="AV662" s="24"/>
      <c r="AW662" s="29"/>
      <c r="AX662" s="61" t="str">
        <f t="shared" si="300"/>
        <v>Compléter la colonne M</v>
      </c>
      <c r="AY662" s="62"/>
      <c r="AZ662" s="29"/>
      <c r="BA662" s="205" t="str">
        <f>IF($M662="","Compléter la colonne M",IF(AY662="","Compléter la part variable",IF($M662=Données!$I$3,AY662,IF(AND($M662=Données!$I$2,AZ662=""),"Compléter la colonne précédente",IF(AY662-AZ662&lt;=0,0,IF(AZ662&gt;=144.44,AY662-144.44,AY662-AZ662))))))</f>
        <v>Compléter la colonne M</v>
      </c>
      <c r="BB662" s="197" t="str">
        <f>IF(AY662="","Compléter la part variable",IF(AND($M662=Données!$I$2,AZ662=""),"Compléter mont. unit. versé pour le BTE",IF(BA662-$C$6&lt;0,0,BA662-$C$6)))</f>
        <v>Compléter la part variable</v>
      </c>
      <c r="BC662" s="192" t="str">
        <f t="shared" si="288"/>
        <v>Date signature contrat absente ou non conforme</v>
      </c>
      <c r="BD662" s="24"/>
      <c r="BE662" s="29"/>
      <c r="BF662" s="61" t="str">
        <f t="shared" si="301"/>
        <v>Compléter la colonne M</v>
      </c>
      <c r="BG662" s="62"/>
      <c r="BH662" s="29"/>
      <c r="BI662" s="205" t="str">
        <f>IF($M662="","Compléter la colonne M",IF(BG662="","Compléter la part variable",IF($M662=Données!$I$3,BG662,IF(AND($M662=Données!$I$2,BH662=""),"Compléter la colonne précédente",IF(BG662-BH662&lt;=0,0,IF(BH662&gt;=144.44,BG662-144.44,BG662-BH662))))))</f>
        <v>Compléter la colonne M</v>
      </c>
      <c r="BJ662" s="197" t="str">
        <f>IF(BG662="","Compléter la part variable",IF(AND($M662=Données!$I$2,BH662=""),"Compléter mont. unit. versé pour le BTE",IF(BI662-$C$6&lt;0,0,BI662-$C$6)))</f>
        <v>Compléter la part variable</v>
      </c>
      <c r="BK662" s="192" t="str">
        <f t="shared" si="289"/>
        <v>Date signature contrat absente ou non conforme</v>
      </c>
      <c r="BL662" s="24"/>
      <c r="BM662" s="29"/>
      <c r="BN662" s="61" t="str">
        <f t="shared" si="302"/>
        <v>Compléter la colonne M</v>
      </c>
      <c r="BO662" s="62"/>
      <c r="BP662" s="29"/>
      <c r="BQ662" s="205" t="str">
        <f>IF($M662="","Compléter la colonne M",IF(BO662="","Compléter la part variable",IF($M662=Données!$I$3,BO662,IF(AND($M662=Données!$I$2,BP662=""),"Compléter la colonne précédente",IF(BO662-BP662&lt;=0,0,IF(BP662&gt;=144.44,BO662-144.44,BO662-BP662))))))</f>
        <v>Compléter la colonne M</v>
      </c>
      <c r="BR662" s="197" t="str">
        <f>IF(BO662="","Compléter la part variable",IF(AND($M662=Données!$I$2,BP662=""),"Compléter mont. unit. versé pour le BTE",IF(BQ662-$C$6&lt;0,0,BQ662-$C$6)))</f>
        <v>Compléter la part variable</v>
      </c>
      <c r="BS662" s="192" t="str">
        <f t="shared" si="290"/>
        <v>Date signature contrat absente ou non conforme</v>
      </c>
      <c r="BT662" s="24"/>
      <c r="BU662" s="29"/>
      <c r="BV662" s="61" t="str">
        <f t="shared" si="303"/>
        <v>Compléter la colonne M</v>
      </c>
      <c r="BW662" s="62"/>
      <c r="BX662" s="29"/>
      <c r="BY662" s="205" t="str">
        <f>IF($M662="","Compléter la colonne M",IF(BW662="","Compléter la part variable",IF($M662=Données!$I$3,BW662,IF(AND($M662=Données!$I$2,BX662=""),"Compléter la colonne précédente",IF(BW662-BX662&lt;=0,0,IF(BX662&gt;=144.44,BW662-144.44,BW662-BX662))))))</f>
        <v>Compléter la colonne M</v>
      </c>
      <c r="BZ662" s="197" t="str">
        <f>IF(BW662="","Compléter la part variable",IF(AND($M662=Données!$I$2,BX662=""),"Compléter mont. unit. versé pour le BTE",IF(BY662-$C$6&lt;0,0,BY662-$C$6)))</f>
        <v>Compléter la part variable</v>
      </c>
      <c r="CA662" s="192" t="str">
        <f t="shared" si="291"/>
        <v>Date signature contrat absente ou non conforme</v>
      </c>
      <c r="CB662" s="24"/>
      <c r="CC662" s="29"/>
      <c r="CD662" s="61" t="str">
        <f t="shared" si="304"/>
        <v>Compléter la colonne M</v>
      </c>
      <c r="CE662" s="62"/>
      <c r="CF662" s="29"/>
      <c r="CG662" s="205" t="str">
        <f>IF($M662="","Compléter la colonne M",IF(CE662="","Compléter la part variable",IF($M662=Données!$I$3,CE662,IF(AND($M662=Données!$I$2,CF662=""),"Compléter la colonne précédente",IF(CE662-CF662&lt;=0,0,IF(CF662&gt;=144.44,CE662-144.44,CE662-CF662))))))</f>
        <v>Compléter la colonne M</v>
      </c>
      <c r="CH662" s="197" t="str">
        <f>IF(CE662="","Compléter la part variable",IF(AND($M662=Données!$I$2,CF662=""),"Compléter mont. unit. versé pour le BTE",IF(CG662-$C$6&lt;0,0,CG662-$C$6)))</f>
        <v>Compléter la part variable</v>
      </c>
      <c r="CI662" s="192" t="str">
        <f t="shared" si="292"/>
        <v>Date signature contrat absente ou non conforme</v>
      </c>
      <c r="CJ662" s="24"/>
      <c r="CK662" s="29"/>
      <c r="CL662" s="61" t="str">
        <f t="shared" si="305"/>
        <v>Compléter la colonne M</v>
      </c>
      <c r="CM662" s="62"/>
      <c r="CN662" s="29"/>
      <c r="CO662" s="205" t="str">
        <f>IF($M662="","Compléter la colonne M",IF(CM662="","Compléter la part variable",IF($M662=Données!$I$3,CM662,IF(AND($M662=Données!$I$2,CN662=""),"Compléter la colonne précédente",IF(CM662-CN662&lt;=0,0,IF(CN662&gt;=144.44,CM662-144.44,CM662-CN662))))))</f>
        <v>Compléter la colonne M</v>
      </c>
      <c r="CP662" s="197" t="str">
        <f>IF(CM662="","Compléter la part variable",IF(AND($M662=Données!$I$2,CN662=""),"Compléter mont. unit. versé pour le BTE",IF(CO662-$C$6&lt;0,0,CO662-$C$6)))</f>
        <v>Compléter la part variable</v>
      </c>
      <c r="CQ662" s="192" t="str">
        <f t="shared" si="293"/>
        <v>Date signature contrat absente ou non conforme</v>
      </c>
      <c r="CR662" s="24"/>
      <c r="CS662" s="29"/>
      <c r="CT662" s="61" t="str">
        <f t="shared" si="306"/>
        <v>Compléter la colonne M</v>
      </c>
      <c r="CU662" s="62"/>
      <c r="CV662" s="29"/>
      <c r="CW662" s="205" t="str">
        <f>IF($M662="","Compléter la colonne M",IF(CU662="","Compléter la part variable",IF($M662=Données!$I$3,CU662,IF(AND($M662=Données!$I$2,CV662=""),"Compléter la colonne précédente",IF(CU662-CV662&lt;=0,0,IF(CV662&gt;=144.44,CU662-144.44,CU662-CV662))))))</f>
        <v>Compléter la colonne M</v>
      </c>
      <c r="CX662" s="197" t="str">
        <f>IF(CU662="","Compléter la part variable",IF(AND($M662=Données!$I$2,CV662=""),"Compléter mont. unit. versé pour le BTE",IF(CW662-$C$6&lt;0,0,CW662-$C$6)))</f>
        <v>Compléter la part variable</v>
      </c>
      <c r="CY662" s="192" t="str">
        <f t="shared" si="294"/>
        <v>Date signature contrat absente ou non conforme</v>
      </c>
      <c r="CZ662" s="24"/>
      <c r="DA662" s="29"/>
      <c r="DB662" s="61" t="str">
        <f t="shared" si="307"/>
        <v>Compléter la colonne M</v>
      </c>
      <c r="DC662" s="62"/>
      <c r="DD662" s="29"/>
      <c r="DE662" s="205" t="str">
        <f>IF($M662="","Compléter la colonne M",IF(DC662="","Compléter la part variable",IF($M662=Données!$I$3,DC662,IF(AND($M662=Données!$I$2,DD662=""),"Compléter la colonne précédente",IF(DC662-DD662&lt;=0,0,IF(DD662&gt;=144.44,DC662-144.44,DC662-DD662))))))</f>
        <v>Compléter la colonne M</v>
      </c>
      <c r="DF662" s="197" t="str">
        <f>IF(DC662="","Compléter la part variable",IF(AND($M662=Données!$I$2,DD662=""),"Compléter mont. unit. versé pour le BTE",IF(DE662-$C$6&lt;0,0,DE662-$C$6)))</f>
        <v>Compléter la part variable</v>
      </c>
      <c r="DG662" s="192" t="str">
        <f t="shared" si="295"/>
        <v>Date signature contrat absente ou non conforme</v>
      </c>
      <c r="DH662" s="106" t="str">
        <f t="shared" si="282"/>
        <v>Remplir les colonnes M,N, Q et P</v>
      </c>
      <c r="DI662" s="153" t="str">
        <f t="shared" si="283"/>
        <v>Remplir les colonnes M, N, Q et P</v>
      </c>
      <c r="DJ662" s="28" t="str">
        <f t="shared" si="284"/>
        <v>Remplir les colonnes M, N, Q et P</v>
      </c>
      <c r="DK662"/>
      <c r="DL662"/>
    </row>
    <row r="663" spans="1:116" x14ac:dyDescent="0.3">
      <c r="A663" s="132"/>
      <c r="B663" s="165"/>
      <c r="C663" s="43"/>
      <c r="D663" s="43"/>
      <c r="E663" s="43"/>
      <c r="F663" s="43"/>
      <c r="G663" s="133"/>
      <c r="H663" s="59"/>
      <c r="I663" s="29"/>
      <c r="J663" s="167"/>
      <c r="K663" s="167"/>
      <c r="L663" s="168"/>
      <c r="M663" s="141"/>
      <c r="N663" s="119"/>
      <c r="O663" s="69"/>
      <c r="P663" s="69"/>
      <c r="Q663" s="145"/>
      <c r="R663" s="24"/>
      <c r="S663" s="29"/>
      <c r="T663" s="61" t="str">
        <f t="shared" si="296"/>
        <v>Compléter la colonne M</v>
      </c>
      <c r="U663" s="62"/>
      <c r="V663" s="103" t="str">
        <f t="shared" si="280"/>
        <v>Compléter la colonne précédente</v>
      </c>
      <c r="W663" s="192" t="str">
        <f t="shared" si="281"/>
        <v>Date signature contrat absente ou non conforme</v>
      </c>
      <c r="X663" s="24"/>
      <c r="Y663" s="29"/>
      <c r="Z663" s="61" t="str">
        <f t="shared" si="297"/>
        <v>Compléter la colonne M</v>
      </c>
      <c r="AA663" s="62"/>
      <c r="AB663" s="29"/>
      <c r="AC663" s="205" t="str">
        <f>IF($M663="","Compléter la colonne M",IF(AA663="","Compléter la part variable",IF($M663=Données!$I$3,AA663,IF(AND($M663=Données!$I$2,AB663=""),"Compléter la colonne précédente",IF(AA663-AB663&lt;=0,0,IF(AB663&gt;=144.44,AA663-144.44,AA663-AB663))))))</f>
        <v>Compléter la colonne M</v>
      </c>
      <c r="AD663" s="197" t="str">
        <f>IF(AA663="","Compléter la part variable",IF(AND($M663=Données!$I$2,AB663=""),"Compléter mont. unit. versé pour le BTE",IF(AC663-$C$6&lt;0,0,AC663-$C$6)))</f>
        <v>Compléter la part variable</v>
      </c>
      <c r="AE663" s="192" t="str">
        <f t="shared" si="285"/>
        <v>Date signature contrat absente ou non conforme</v>
      </c>
      <c r="AF663" s="24"/>
      <c r="AG663" s="29"/>
      <c r="AH663" s="61" t="str">
        <f t="shared" si="298"/>
        <v>Compléter la colonne M</v>
      </c>
      <c r="AI663" s="62"/>
      <c r="AJ663" s="29"/>
      <c r="AK663" s="205" t="str">
        <f>IF($M663="","Compléter la colonne M",IF(AI663="","Compléter la part variable",IF($M663=Données!$I$3,AI663,IF(AND($M663=Données!$I$2,AJ663=""),"Compléter la colonne précédente",IF(AI663-AJ663&lt;=0,0,IF(AJ663&gt;=144.44,AI663-144.44,AI663-AJ663))))))</f>
        <v>Compléter la colonne M</v>
      </c>
      <c r="AL663" s="197" t="str">
        <f>IF(AI663="","Compléter la part variable",IF(AND($M663=Données!$I$2,AJ663=""),"Compléter mont. unit. versé pour le BTE",IF(AK663-$C$6&lt;0,0,AK663-$C$6)))</f>
        <v>Compléter la part variable</v>
      </c>
      <c r="AM663" s="192" t="str">
        <f t="shared" si="286"/>
        <v>Date signature contrat absente ou non conforme</v>
      </c>
      <c r="AN663" s="24"/>
      <c r="AO663" s="29"/>
      <c r="AP663" s="61" t="str">
        <f t="shared" si="299"/>
        <v>Compléter la colonne M</v>
      </c>
      <c r="AQ663" s="62"/>
      <c r="AR663" s="29"/>
      <c r="AS663" s="205" t="str">
        <f>IF($M663="","Compléter la colonne M",IF(AQ663="","Compléter la part variable",IF($M663=Données!$I$3,AQ663,IF(AND($M663=Données!$I$2,AR663=""),"Compléter la colonne précédente",IF(AQ663-AR663&lt;=0,0,IF(AR663&gt;=144.44,AQ663-144.44,AQ663-AR663))))))</f>
        <v>Compléter la colonne M</v>
      </c>
      <c r="AT663" s="197" t="str">
        <f>IF(AQ663="","Compléter la part variable",IF(AND($M663=Données!$I$2,AR663=""),"Compléter mont. unit. versé pour le BTE",IF(AS663-$C$6&lt;0,0,AS663-$C$6)))</f>
        <v>Compléter la part variable</v>
      </c>
      <c r="AU663" s="192" t="str">
        <f t="shared" si="287"/>
        <v>Date signature contrat absente ou non conforme</v>
      </c>
      <c r="AV663" s="24"/>
      <c r="AW663" s="29"/>
      <c r="AX663" s="61" t="str">
        <f t="shared" si="300"/>
        <v>Compléter la colonne M</v>
      </c>
      <c r="AY663" s="62"/>
      <c r="AZ663" s="29"/>
      <c r="BA663" s="205" t="str">
        <f>IF($M663="","Compléter la colonne M",IF(AY663="","Compléter la part variable",IF($M663=Données!$I$3,AY663,IF(AND($M663=Données!$I$2,AZ663=""),"Compléter la colonne précédente",IF(AY663-AZ663&lt;=0,0,IF(AZ663&gt;=144.44,AY663-144.44,AY663-AZ663))))))</f>
        <v>Compléter la colonne M</v>
      </c>
      <c r="BB663" s="197" t="str">
        <f>IF(AY663="","Compléter la part variable",IF(AND($M663=Données!$I$2,AZ663=""),"Compléter mont. unit. versé pour le BTE",IF(BA663-$C$6&lt;0,0,BA663-$C$6)))</f>
        <v>Compléter la part variable</v>
      </c>
      <c r="BC663" s="192" t="str">
        <f t="shared" si="288"/>
        <v>Date signature contrat absente ou non conforme</v>
      </c>
      <c r="BD663" s="24"/>
      <c r="BE663" s="29"/>
      <c r="BF663" s="61" t="str">
        <f t="shared" si="301"/>
        <v>Compléter la colonne M</v>
      </c>
      <c r="BG663" s="62"/>
      <c r="BH663" s="29"/>
      <c r="BI663" s="205" t="str">
        <f>IF($M663="","Compléter la colonne M",IF(BG663="","Compléter la part variable",IF($M663=Données!$I$3,BG663,IF(AND($M663=Données!$I$2,BH663=""),"Compléter la colonne précédente",IF(BG663-BH663&lt;=0,0,IF(BH663&gt;=144.44,BG663-144.44,BG663-BH663))))))</f>
        <v>Compléter la colonne M</v>
      </c>
      <c r="BJ663" s="197" t="str">
        <f>IF(BG663="","Compléter la part variable",IF(AND($M663=Données!$I$2,BH663=""),"Compléter mont. unit. versé pour le BTE",IF(BI663-$C$6&lt;0,0,BI663-$C$6)))</f>
        <v>Compléter la part variable</v>
      </c>
      <c r="BK663" s="192" t="str">
        <f t="shared" si="289"/>
        <v>Date signature contrat absente ou non conforme</v>
      </c>
      <c r="BL663" s="24"/>
      <c r="BM663" s="29"/>
      <c r="BN663" s="61" t="str">
        <f t="shared" si="302"/>
        <v>Compléter la colonne M</v>
      </c>
      <c r="BO663" s="62"/>
      <c r="BP663" s="29"/>
      <c r="BQ663" s="205" t="str">
        <f>IF($M663="","Compléter la colonne M",IF(BO663="","Compléter la part variable",IF($M663=Données!$I$3,BO663,IF(AND($M663=Données!$I$2,BP663=""),"Compléter la colonne précédente",IF(BO663-BP663&lt;=0,0,IF(BP663&gt;=144.44,BO663-144.44,BO663-BP663))))))</f>
        <v>Compléter la colonne M</v>
      </c>
      <c r="BR663" s="197" t="str">
        <f>IF(BO663="","Compléter la part variable",IF(AND($M663=Données!$I$2,BP663=""),"Compléter mont. unit. versé pour le BTE",IF(BQ663-$C$6&lt;0,0,BQ663-$C$6)))</f>
        <v>Compléter la part variable</v>
      </c>
      <c r="BS663" s="192" t="str">
        <f t="shared" si="290"/>
        <v>Date signature contrat absente ou non conforme</v>
      </c>
      <c r="BT663" s="24"/>
      <c r="BU663" s="29"/>
      <c r="BV663" s="61" t="str">
        <f t="shared" si="303"/>
        <v>Compléter la colonne M</v>
      </c>
      <c r="BW663" s="62"/>
      <c r="BX663" s="29"/>
      <c r="BY663" s="205" t="str">
        <f>IF($M663="","Compléter la colonne M",IF(BW663="","Compléter la part variable",IF($M663=Données!$I$3,BW663,IF(AND($M663=Données!$I$2,BX663=""),"Compléter la colonne précédente",IF(BW663-BX663&lt;=0,0,IF(BX663&gt;=144.44,BW663-144.44,BW663-BX663))))))</f>
        <v>Compléter la colonne M</v>
      </c>
      <c r="BZ663" s="197" t="str">
        <f>IF(BW663="","Compléter la part variable",IF(AND($M663=Données!$I$2,BX663=""),"Compléter mont. unit. versé pour le BTE",IF(BY663-$C$6&lt;0,0,BY663-$C$6)))</f>
        <v>Compléter la part variable</v>
      </c>
      <c r="CA663" s="192" t="str">
        <f t="shared" si="291"/>
        <v>Date signature contrat absente ou non conforme</v>
      </c>
      <c r="CB663" s="24"/>
      <c r="CC663" s="29"/>
      <c r="CD663" s="61" t="str">
        <f t="shared" si="304"/>
        <v>Compléter la colonne M</v>
      </c>
      <c r="CE663" s="62"/>
      <c r="CF663" s="29"/>
      <c r="CG663" s="205" t="str">
        <f>IF($M663="","Compléter la colonne M",IF(CE663="","Compléter la part variable",IF($M663=Données!$I$3,CE663,IF(AND($M663=Données!$I$2,CF663=""),"Compléter la colonne précédente",IF(CE663-CF663&lt;=0,0,IF(CF663&gt;=144.44,CE663-144.44,CE663-CF663))))))</f>
        <v>Compléter la colonne M</v>
      </c>
      <c r="CH663" s="197" t="str">
        <f>IF(CE663="","Compléter la part variable",IF(AND($M663=Données!$I$2,CF663=""),"Compléter mont. unit. versé pour le BTE",IF(CG663-$C$6&lt;0,0,CG663-$C$6)))</f>
        <v>Compléter la part variable</v>
      </c>
      <c r="CI663" s="192" t="str">
        <f t="shared" si="292"/>
        <v>Date signature contrat absente ou non conforme</v>
      </c>
      <c r="CJ663" s="24"/>
      <c r="CK663" s="29"/>
      <c r="CL663" s="61" t="str">
        <f t="shared" si="305"/>
        <v>Compléter la colonne M</v>
      </c>
      <c r="CM663" s="62"/>
      <c r="CN663" s="29"/>
      <c r="CO663" s="205" t="str">
        <f>IF($M663="","Compléter la colonne M",IF(CM663="","Compléter la part variable",IF($M663=Données!$I$3,CM663,IF(AND($M663=Données!$I$2,CN663=""),"Compléter la colonne précédente",IF(CM663-CN663&lt;=0,0,IF(CN663&gt;=144.44,CM663-144.44,CM663-CN663))))))</f>
        <v>Compléter la colonne M</v>
      </c>
      <c r="CP663" s="197" t="str">
        <f>IF(CM663="","Compléter la part variable",IF(AND($M663=Données!$I$2,CN663=""),"Compléter mont. unit. versé pour le BTE",IF(CO663-$C$6&lt;0,0,CO663-$C$6)))</f>
        <v>Compléter la part variable</v>
      </c>
      <c r="CQ663" s="192" t="str">
        <f t="shared" si="293"/>
        <v>Date signature contrat absente ou non conforme</v>
      </c>
      <c r="CR663" s="24"/>
      <c r="CS663" s="29"/>
      <c r="CT663" s="61" t="str">
        <f t="shared" si="306"/>
        <v>Compléter la colonne M</v>
      </c>
      <c r="CU663" s="62"/>
      <c r="CV663" s="29"/>
      <c r="CW663" s="205" t="str">
        <f>IF($M663="","Compléter la colonne M",IF(CU663="","Compléter la part variable",IF($M663=Données!$I$3,CU663,IF(AND($M663=Données!$I$2,CV663=""),"Compléter la colonne précédente",IF(CU663-CV663&lt;=0,0,IF(CV663&gt;=144.44,CU663-144.44,CU663-CV663))))))</f>
        <v>Compléter la colonne M</v>
      </c>
      <c r="CX663" s="197" t="str">
        <f>IF(CU663="","Compléter la part variable",IF(AND($M663=Données!$I$2,CV663=""),"Compléter mont. unit. versé pour le BTE",IF(CW663-$C$6&lt;0,0,CW663-$C$6)))</f>
        <v>Compléter la part variable</v>
      </c>
      <c r="CY663" s="192" t="str">
        <f t="shared" si="294"/>
        <v>Date signature contrat absente ou non conforme</v>
      </c>
      <c r="CZ663" s="24"/>
      <c r="DA663" s="29"/>
      <c r="DB663" s="61" t="str">
        <f t="shared" si="307"/>
        <v>Compléter la colonne M</v>
      </c>
      <c r="DC663" s="62"/>
      <c r="DD663" s="29"/>
      <c r="DE663" s="205" t="str">
        <f>IF($M663="","Compléter la colonne M",IF(DC663="","Compléter la part variable",IF($M663=Données!$I$3,DC663,IF(AND($M663=Données!$I$2,DD663=""),"Compléter la colonne précédente",IF(DC663-DD663&lt;=0,0,IF(DD663&gt;=144.44,DC663-144.44,DC663-DD663))))))</f>
        <v>Compléter la colonne M</v>
      </c>
      <c r="DF663" s="197" t="str">
        <f>IF(DC663="","Compléter la part variable",IF(AND($M663=Données!$I$2,DD663=""),"Compléter mont. unit. versé pour le BTE",IF(DE663-$C$6&lt;0,0,DE663-$C$6)))</f>
        <v>Compléter la part variable</v>
      </c>
      <c r="DG663" s="192" t="str">
        <f t="shared" si="295"/>
        <v>Date signature contrat absente ou non conforme</v>
      </c>
      <c r="DH663" s="106" t="str">
        <f t="shared" si="282"/>
        <v>Remplir les colonnes M,N, Q et P</v>
      </c>
      <c r="DI663" s="153" t="str">
        <f t="shared" si="283"/>
        <v>Remplir les colonnes M, N, Q et P</v>
      </c>
      <c r="DJ663" s="28" t="str">
        <f t="shared" si="284"/>
        <v>Remplir les colonnes M, N, Q et P</v>
      </c>
      <c r="DK663"/>
      <c r="DL663"/>
    </row>
    <row r="664" spans="1:116" x14ac:dyDescent="0.3">
      <c r="A664" s="132"/>
      <c r="B664" s="165"/>
      <c r="C664" s="43"/>
      <c r="D664" s="43"/>
      <c r="E664" s="43"/>
      <c r="F664" s="43"/>
      <c r="G664" s="133"/>
      <c r="H664" s="59"/>
      <c r="I664" s="29"/>
      <c r="J664" s="167"/>
      <c r="K664" s="167"/>
      <c r="L664" s="168"/>
      <c r="M664" s="141"/>
      <c r="N664" s="119"/>
      <c r="O664" s="69"/>
      <c r="P664" s="69"/>
      <c r="Q664" s="145"/>
      <c r="R664" s="24"/>
      <c r="S664" s="29"/>
      <c r="T664" s="61" t="str">
        <f t="shared" si="296"/>
        <v>Compléter la colonne M</v>
      </c>
      <c r="U664" s="62"/>
      <c r="V664" s="103" t="str">
        <f t="shared" si="280"/>
        <v>Compléter la colonne précédente</v>
      </c>
      <c r="W664" s="192" t="str">
        <f t="shared" si="281"/>
        <v>Date signature contrat absente ou non conforme</v>
      </c>
      <c r="X664" s="24"/>
      <c r="Y664" s="29"/>
      <c r="Z664" s="61" t="str">
        <f t="shared" si="297"/>
        <v>Compléter la colonne M</v>
      </c>
      <c r="AA664" s="62"/>
      <c r="AB664" s="29"/>
      <c r="AC664" s="205" t="str">
        <f>IF($M664="","Compléter la colonne M",IF(AA664="","Compléter la part variable",IF($M664=Données!$I$3,AA664,IF(AND($M664=Données!$I$2,AB664=""),"Compléter la colonne précédente",IF(AA664-AB664&lt;=0,0,IF(AB664&gt;=144.44,AA664-144.44,AA664-AB664))))))</f>
        <v>Compléter la colonne M</v>
      </c>
      <c r="AD664" s="197" t="str">
        <f>IF(AA664="","Compléter la part variable",IF(AND($M664=Données!$I$2,AB664=""),"Compléter mont. unit. versé pour le BTE",IF(AC664-$C$6&lt;0,0,AC664-$C$6)))</f>
        <v>Compléter la part variable</v>
      </c>
      <c r="AE664" s="192" t="str">
        <f t="shared" si="285"/>
        <v>Date signature contrat absente ou non conforme</v>
      </c>
      <c r="AF664" s="24"/>
      <c r="AG664" s="29"/>
      <c r="AH664" s="61" t="str">
        <f t="shared" si="298"/>
        <v>Compléter la colonne M</v>
      </c>
      <c r="AI664" s="62"/>
      <c r="AJ664" s="29"/>
      <c r="AK664" s="205" t="str">
        <f>IF($M664="","Compléter la colonne M",IF(AI664="","Compléter la part variable",IF($M664=Données!$I$3,AI664,IF(AND($M664=Données!$I$2,AJ664=""),"Compléter la colonne précédente",IF(AI664-AJ664&lt;=0,0,IF(AJ664&gt;=144.44,AI664-144.44,AI664-AJ664))))))</f>
        <v>Compléter la colonne M</v>
      </c>
      <c r="AL664" s="197" t="str">
        <f>IF(AI664="","Compléter la part variable",IF(AND($M664=Données!$I$2,AJ664=""),"Compléter mont. unit. versé pour le BTE",IF(AK664-$C$6&lt;0,0,AK664-$C$6)))</f>
        <v>Compléter la part variable</v>
      </c>
      <c r="AM664" s="192" t="str">
        <f t="shared" si="286"/>
        <v>Date signature contrat absente ou non conforme</v>
      </c>
      <c r="AN664" s="24"/>
      <c r="AO664" s="29"/>
      <c r="AP664" s="61" t="str">
        <f t="shared" si="299"/>
        <v>Compléter la colonne M</v>
      </c>
      <c r="AQ664" s="62"/>
      <c r="AR664" s="29"/>
      <c r="AS664" s="205" t="str">
        <f>IF($M664="","Compléter la colonne M",IF(AQ664="","Compléter la part variable",IF($M664=Données!$I$3,AQ664,IF(AND($M664=Données!$I$2,AR664=""),"Compléter la colonne précédente",IF(AQ664-AR664&lt;=0,0,IF(AR664&gt;=144.44,AQ664-144.44,AQ664-AR664))))))</f>
        <v>Compléter la colonne M</v>
      </c>
      <c r="AT664" s="197" t="str">
        <f>IF(AQ664="","Compléter la part variable",IF(AND($M664=Données!$I$2,AR664=""),"Compléter mont. unit. versé pour le BTE",IF(AS664-$C$6&lt;0,0,AS664-$C$6)))</f>
        <v>Compléter la part variable</v>
      </c>
      <c r="AU664" s="192" t="str">
        <f t="shared" si="287"/>
        <v>Date signature contrat absente ou non conforme</v>
      </c>
      <c r="AV664" s="24"/>
      <c r="AW664" s="29"/>
      <c r="AX664" s="61" t="str">
        <f t="shared" si="300"/>
        <v>Compléter la colonne M</v>
      </c>
      <c r="AY664" s="62"/>
      <c r="AZ664" s="29"/>
      <c r="BA664" s="205" t="str">
        <f>IF($M664="","Compléter la colonne M",IF(AY664="","Compléter la part variable",IF($M664=Données!$I$3,AY664,IF(AND($M664=Données!$I$2,AZ664=""),"Compléter la colonne précédente",IF(AY664-AZ664&lt;=0,0,IF(AZ664&gt;=144.44,AY664-144.44,AY664-AZ664))))))</f>
        <v>Compléter la colonne M</v>
      </c>
      <c r="BB664" s="197" t="str">
        <f>IF(AY664="","Compléter la part variable",IF(AND($M664=Données!$I$2,AZ664=""),"Compléter mont. unit. versé pour le BTE",IF(BA664-$C$6&lt;0,0,BA664-$C$6)))</f>
        <v>Compléter la part variable</v>
      </c>
      <c r="BC664" s="192" t="str">
        <f t="shared" si="288"/>
        <v>Date signature contrat absente ou non conforme</v>
      </c>
      <c r="BD664" s="24"/>
      <c r="BE664" s="29"/>
      <c r="BF664" s="61" t="str">
        <f t="shared" si="301"/>
        <v>Compléter la colonne M</v>
      </c>
      <c r="BG664" s="62"/>
      <c r="BH664" s="29"/>
      <c r="BI664" s="205" t="str">
        <f>IF($M664="","Compléter la colonne M",IF(BG664="","Compléter la part variable",IF($M664=Données!$I$3,BG664,IF(AND($M664=Données!$I$2,BH664=""),"Compléter la colonne précédente",IF(BG664-BH664&lt;=0,0,IF(BH664&gt;=144.44,BG664-144.44,BG664-BH664))))))</f>
        <v>Compléter la colonne M</v>
      </c>
      <c r="BJ664" s="197" t="str">
        <f>IF(BG664="","Compléter la part variable",IF(AND($M664=Données!$I$2,BH664=""),"Compléter mont. unit. versé pour le BTE",IF(BI664-$C$6&lt;0,0,BI664-$C$6)))</f>
        <v>Compléter la part variable</v>
      </c>
      <c r="BK664" s="192" t="str">
        <f t="shared" si="289"/>
        <v>Date signature contrat absente ou non conforme</v>
      </c>
      <c r="BL664" s="24"/>
      <c r="BM664" s="29"/>
      <c r="BN664" s="61" t="str">
        <f t="shared" si="302"/>
        <v>Compléter la colonne M</v>
      </c>
      <c r="BO664" s="62"/>
      <c r="BP664" s="29"/>
      <c r="BQ664" s="205" t="str">
        <f>IF($M664="","Compléter la colonne M",IF(BO664="","Compléter la part variable",IF($M664=Données!$I$3,BO664,IF(AND($M664=Données!$I$2,BP664=""),"Compléter la colonne précédente",IF(BO664-BP664&lt;=0,0,IF(BP664&gt;=144.44,BO664-144.44,BO664-BP664))))))</f>
        <v>Compléter la colonne M</v>
      </c>
      <c r="BR664" s="197" t="str">
        <f>IF(BO664="","Compléter la part variable",IF(AND($M664=Données!$I$2,BP664=""),"Compléter mont. unit. versé pour le BTE",IF(BQ664-$C$6&lt;0,0,BQ664-$C$6)))</f>
        <v>Compléter la part variable</v>
      </c>
      <c r="BS664" s="192" t="str">
        <f t="shared" si="290"/>
        <v>Date signature contrat absente ou non conforme</v>
      </c>
      <c r="BT664" s="24"/>
      <c r="BU664" s="29"/>
      <c r="BV664" s="61" t="str">
        <f t="shared" si="303"/>
        <v>Compléter la colonne M</v>
      </c>
      <c r="BW664" s="62"/>
      <c r="BX664" s="29"/>
      <c r="BY664" s="205" t="str">
        <f>IF($M664="","Compléter la colonne M",IF(BW664="","Compléter la part variable",IF($M664=Données!$I$3,BW664,IF(AND($M664=Données!$I$2,BX664=""),"Compléter la colonne précédente",IF(BW664-BX664&lt;=0,0,IF(BX664&gt;=144.44,BW664-144.44,BW664-BX664))))))</f>
        <v>Compléter la colonne M</v>
      </c>
      <c r="BZ664" s="197" t="str">
        <f>IF(BW664="","Compléter la part variable",IF(AND($M664=Données!$I$2,BX664=""),"Compléter mont. unit. versé pour le BTE",IF(BY664-$C$6&lt;0,0,BY664-$C$6)))</f>
        <v>Compléter la part variable</v>
      </c>
      <c r="CA664" s="192" t="str">
        <f t="shared" si="291"/>
        <v>Date signature contrat absente ou non conforme</v>
      </c>
      <c r="CB664" s="24"/>
      <c r="CC664" s="29"/>
      <c r="CD664" s="61" t="str">
        <f t="shared" si="304"/>
        <v>Compléter la colonne M</v>
      </c>
      <c r="CE664" s="62"/>
      <c r="CF664" s="29"/>
      <c r="CG664" s="205" t="str">
        <f>IF($M664="","Compléter la colonne M",IF(CE664="","Compléter la part variable",IF($M664=Données!$I$3,CE664,IF(AND($M664=Données!$I$2,CF664=""),"Compléter la colonne précédente",IF(CE664-CF664&lt;=0,0,IF(CF664&gt;=144.44,CE664-144.44,CE664-CF664))))))</f>
        <v>Compléter la colonne M</v>
      </c>
      <c r="CH664" s="197" t="str">
        <f>IF(CE664="","Compléter la part variable",IF(AND($M664=Données!$I$2,CF664=""),"Compléter mont. unit. versé pour le BTE",IF(CG664-$C$6&lt;0,0,CG664-$C$6)))</f>
        <v>Compléter la part variable</v>
      </c>
      <c r="CI664" s="192" t="str">
        <f t="shared" si="292"/>
        <v>Date signature contrat absente ou non conforme</v>
      </c>
      <c r="CJ664" s="24"/>
      <c r="CK664" s="29"/>
      <c r="CL664" s="61" t="str">
        <f t="shared" si="305"/>
        <v>Compléter la colonne M</v>
      </c>
      <c r="CM664" s="62"/>
      <c r="CN664" s="29"/>
      <c r="CO664" s="205" t="str">
        <f>IF($M664="","Compléter la colonne M",IF(CM664="","Compléter la part variable",IF($M664=Données!$I$3,CM664,IF(AND($M664=Données!$I$2,CN664=""),"Compléter la colonne précédente",IF(CM664-CN664&lt;=0,0,IF(CN664&gt;=144.44,CM664-144.44,CM664-CN664))))))</f>
        <v>Compléter la colonne M</v>
      </c>
      <c r="CP664" s="197" t="str">
        <f>IF(CM664="","Compléter la part variable",IF(AND($M664=Données!$I$2,CN664=""),"Compléter mont. unit. versé pour le BTE",IF(CO664-$C$6&lt;0,0,CO664-$C$6)))</f>
        <v>Compléter la part variable</v>
      </c>
      <c r="CQ664" s="192" t="str">
        <f t="shared" si="293"/>
        <v>Date signature contrat absente ou non conforme</v>
      </c>
      <c r="CR664" s="24"/>
      <c r="CS664" s="29"/>
      <c r="CT664" s="61" t="str">
        <f t="shared" si="306"/>
        <v>Compléter la colonne M</v>
      </c>
      <c r="CU664" s="62"/>
      <c r="CV664" s="29"/>
      <c r="CW664" s="205" t="str">
        <f>IF($M664="","Compléter la colonne M",IF(CU664="","Compléter la part variable",IF($M664=Données!$I$3,CU664,IF(AND($M664=Données!$I$2,CV664=""),"Compléter la colonne précédente",IF(CU664-CV664&lt;=0,0,IF(CV664&gt;=144.44,CU664-144.44,CU664-CV664))))))</f>
        <v>Compléter la colonne M</v>
      </c>
      <c r="CX664" s="197" t="str">
        <f>IF(CU664="","Compléter la part variable",IF(AND($M664=Données!$I$2,CV664=""),"Compléter mont. unit. versé pour le BTE",IF(CW664-$C$6&lt;0,0,CW664-$C$6)))</f>
        <v>Compléter la part variable</v>
      </c>
      <c r="CY664" s="192" t="str">
        <f t="shared" si="294"/>
        <v>Date signature contrat absente ou non conforme</v>
      </c>
      <c r="CZ664" s="24"/>
      <c r="DA664" s="29"/>
      <c r="DB664" s="61" t="str">
        <f t="shared" si="307"/>
        <v>Compléter la colonne M</v>
      </c>
      <c r="DC664" s="62"/>
      <c r="DD664" s="29"/>
      <c r="DE664" s="205" t="str">
        <f>IF($M664="","Compléter la colonne M",IF(DC664="","Compléter la part variable",IF($M664=Données!$I$3,DC664,IF(AND($M664=Données!$I$2,DD664=""),"Compléter la colonne précédente",IF(DC664-DD664&lt;=0,0,IF(DD664&gt;=144.44,DC664-144.44,DC664-DD664))))))</f>
        <v>Compléter la colonne M</v>
      </c>
      <c r="DF664" s="197" t="str">
        <f>IF(DC664="","Compléter la part variable",IF(AND($M664=Données!$I$2,DD664=""),"Compléter mont. unit. versé pour le BTE",IF(DE664-$C$6&lt;0,0,DE664-$C$6)))</f>
        <v>Compléter la part variable</v>
      </c>
      <c r="DG664" s="192" t="str">
        <f t="shared" si="295"/>
        <v>Date signature contrat absente ou non conforme</v>
      </c>
      <c r="DH664" s="106" t="str">
        <f t="shared" si="282"/>
        <v>Remplir les colonnes M,N, Q et P</v>
      </c>
      <c r="DI664" s="153" t="str">
        <f t="shared" si="283"/>
        <v>Remplir les colonnes M, N, Q et P</v>
      </c>
      <c r="DJ664" s="28" t="str">
        <f t="shared" si="284"/>
        <v>Remplir les colonnes M, N, Q et P</v>
      </c>
      <c r="DK664"/>
      <c r="DL664"/>
    </row>
    <row r="665" spans="1:116" x14ac:dyDescent="0.3">
      <c r="A665" s="132"/>
      <c r="B665" s="165"/>
      <c r="C665" s="43"/>
      <c r="D665" s="43"/>
      <c r="E665" s="43"/>
      <c r="F665" s="43"/>
      <c r="G665" s="133"/>
      <c r="H665" s="59"/>
      <c r="I665" s="29"/>
      <c r="J665" s="167"/>
      <c r="K665" s="167"/>
      <c r="L665" s="168"/>
      <c r="M665" s="141"/>
      <c r="N665" s="119"/>
      <c r="O665" s="69"/>
      <c r="P665" s="69"/>
      <c r="Q665" s="145"/>
      <c r="R665" s="24"/>
      <c r="S665" s="29"/>
      <c r="T665" s="61" t="str">
        <f t="shared" si="296"/>
        <v>Compléter la colonne M</v>
      </c>
      <c r="U665" s="62"/>
      <c r="V665" s="103" t="str">
        <f t="shared" si="280"/>
        <v>Compléter la colonne précédente</v>
      </c>
      <c r="W665" s="192" t="str">
        <f t="shared" si="281"/>
        <v>Date signature contrat absente ou non conforme</v>
      </c>
      <c r="X665" s="24"/>
      <c r="Y665" s="29"/>
      <c r="Z665" s="61" t="str">
        <f t="shared" si="297"/>
        <v>Compléter la colonne M</v>
      </c>
      <c r="AA665" s="62"/>
      <c r="AB665" s="29"/>
      <c r="AC665" s="205" t="str">
        <f>IF($M665="","Compléter la colonne M",IF(AA665="","Compléter la part variable",IF($M665=Données!$I$3,AA665,IF(AND($M665=Données!$I$2,AB665=""),"Compléter la colonne précédente",IF(AA665-AB665&lt;=0,0,IF(AB665&gt;=144.44,AA665-144.44,AA665-AB665))))))</f>
        <v>Compléter la colonne M</v>
      </c>
      <c r="AD665" s="197" t="str">
        <f>IF(AA665="","Compléter la part variable",IF(AND($M665=Données!$I$2,AB665=""),"Compléter mont. unit. versé pour le BTE",IF(AC665-$C$6&lt;0,0,AC665-$C$6)))</f>
        <v>Compléter la part variable</v>
      </c>
      <c r="AE665" s="192" t="str">
        <f t="shared" si="285"/>
        <v>Date signature contrat absente ou non conforme</v>
      </c>
      <c r="AF665" s="24"/>
      <c r="AG665" s="29"/>
      <c r="AH665" s="61" t="str">
        <f t="shared" si="298"/>
        <v>Compléter la colonne M</v>
      </c>
      <c r="AI665" s="62"/>
      <c r="AJ665" s="29"/>
      <c r="AK665" s="205" t="str">
        <f>IF($M665="","Compléter la colonne M",IF(AI665="","Compléter la part variable",IF($M665=Données!$I$3,AI665,IF(AND($M665=Données!$I$2,AJ665=""),"Compléter la colonne précédente",IF(AI665-AJ665&lt;=0,0,IF(AJ665&gt;=144.44,AI665-144.44,AI665-AJ665))))))</f>
        <v>Compléter la colonne M</v>
      </c>
      <c r="AL665" s="197" t="str">
        <f>IF(AI665="","Compléter la part variable",IF(AND($M665=Données!$I$2,AJ665=""),"Compléter mont. unit. versé pour le BTE",IF(AK665-$C$6&lt;0,0,AK665-$C$6)))</f>
        <v>Compléter la part variable</v>
      </c>
      <c r="AM665" s="192" t="str">
        <f t="shared" si="286"/>
        <v>Date signature contrat absente ou non conforme</v>
      </c>
      <c r="AN665" s="24"/>
      <c r="AO665" s="29"/>
      <c r="AP665" s="61" t="str">
        <f t="shared" si="299"/>
        <v>Compléter la colonne M</v>
      </c>
      <c r="AQ665" s="62"/>
      <c r="AR665" s="29"/>
      <c r="AS665" s="205" t="str">
        <f>IF($M665="","Compléter la colonne M",IF(AQ665="","Compléter la part variable",IF($M665=Données!$I$3,AQ665,IF(AND($M665=Données!$I$2,AR665=""),"Compléter la colonne précédente",IF(AQ665-AR665&lt;=0,0,IF(AR665&gt;=144.44,AQ665-144.44,AQ665-AR665))))))</f>
        <v>Compléter la colonne M</v>
      </c>
      <c r="AT665" s="197" t="str">
        <f>IF(AQ665="","Compléter la part variable",IF(AND($M665=Données!$I$2,AR665=""),"Compléter mont. unit. versé pour le BTE",IF(AS665-$C$6&lt;0,0,AS665-$C$6)))</f>
        <v>Compléter la part variable</v>
      </c>
      <c r="AU665" s="192" t="str">
        <f t="shared" si="287"/>
        <v>Date signature contrat absente ou non conforme</v>
      </c>
      <c r="AV665" s="24"/>
      <c r="AW665" s="29"/>
      <c r="AX665" s="61" t="str">
        <f t="shared" si="300"/>
        <v>Compléter la colonne M</v>
      </c>
      <c r="AY665" s="62"/>
      <c r="AZ665" s="29"/>
      <c r="BA665" s="205" t="str">
        <f>IF($M665="","Compléter la colonne M",IF(AY665="","Compléter la part variable",IF($M665=Données!$I$3,AY665,IF(AND($M665=Données!$I$2,AZ665=""),"Compléter la colonne précédente",IF(AY665-AZ665&lt;=0,0,IF(AZ665&gt;=144.44,AY665-144.44,AY665-AZ665))))))</f>
        <v>Compléter la colonne M</v>
      </c>
      <c r="BB665" s="197" t="str">
        <f>IF(AY665="","Compléter la part variable",IF(AND($M665=Données!$I$2,AZ665=""),"Compléter mont. unit. versé pour le BTE",IF(BA665-$C$6&lt;0,0,BA665-$C$6)))</f>
        <v>Compléter la part variable</v>
      </c>
      <c r="BC665" s="192" t="str">
        <f t="shared" si="288"/>
        <v>Date signature contrat absente ou non conforme</v>
      </c>
      <c r="BD665" s="24"/>
      <c r="BE665" s="29"/>
      <c r="BF665" s="61" t="str">
        <f t="shared" si="301"/>
        <v>Compléter la colonne M</v>
      </c>
      <c r="BG665" s="62"/>
      <c r="BH665" s="29"/>
      <c r="BI665" s="205" t="str">
        <f>IF($M665="","Compléter la colonne M",IF(BG665="","Compléter la part variable",IF($M665=Données!$I$3,BG665,IF(AND($M665=Données!$I$2,BH665=""),"Compléter la colonne précédente",IF(BG665-BH665&lt;=0,0,IF(BH665&gt;=144.44,BG665-144.44,BG665-BH665))))))</f>
        <v>Compléter la colonne M</v>
      </c>
      <c r="BJ665" s="197" t="str">
        <f>IF(BG665="","Compléter la part variable",IF(AND($M665=Données!$I$2,BH665=""),"Compléter mont. unit. versé pour le BTE",IF(BI665-$C$6&lt;0,0,BI665-$C$6)))</f>
        <v>Compléter la part variable</v>
      </c>
      <c r="BK665" s="192" t="str">
        <f t="shared" si="289"/>
        <v>Date signature contrat absente ou non conforme</v>
      </c>
      <c r="BL665" s="24"/>
      <c r="BM665" s="29"/>
      <c r="BN665" s="61" t="str">
        <f t="shared" si="302"/>
        <v>Compléter la colonne M</v>
      </c>
      <c r="BO665" s="62"/>
      <c r="BP665" s="29"/>
      <c r="BQ665" s="205" t="str">
        <f>IF($M665="","Compléter la colonne M",IF(BO665="","Compléter la part variable",IF($M665=Données!$I$3,BO665,IF(AND($M665=Données!$I$2,BP665=""),"Compléter la colonne précédente",IF(BO665-BP665&lt;=0,0,IF(BP665&gt;=144.44,BO665-144.44,BO665-BP665))))))</f>
        <v>Compléter la colonne M</v>
      </c>
      <c r="BR665" s="197" t="str">
        <f>IF(BO665="","Compléter la part variable",IF(AND($M665=Données!$I$2,BP665=""),"Compléter mont. unit. versé pour le BTE",IF(BQ665-$C$6&lt;0,0,BQ665-$C$6)))</f>
        <v>Compléter la part variable</v>
      </c>
      <c r="BS665" s="192" t="str">
        <f t="shared" si="290"/>
        <v>Date signature contrat absente ou non conforme</v>
      </c>
      <c r="BT665" s="24"/>
      <c r="BU665" s="29"/>
      <c r="BV665" s="61" t="str">
        <f t="shared" si="303"/>
        <v>Compléter la colonne M</v>
      </c>
      <c r="BW665" s="62"/>
      <c r="BX665" s="29"/>
      <c r="BY665" s="205" t="str">
        <f>IF($M665="","Compléter la colonne M",IF(BW665="","Compléter la part variable",IF($M665=Données!$I$3,BW665,IF(AND($M665=Données!$I$2,BX665=""),"Compléter la colonne précédente",IF(BW665-BX665&lt;=0,0,IF(BX665&gt;=144.44,BW665-144.44,BW665-BX665))))))</f>
        <v>Compléter la colonne M</v>
      </c>
      <c r="BZ665" s="197" t="str">
        <f>IF(BW665="","Compléter la part variable",IF(AND($M665=Données!$I$2,BX665=""),"Compléter mont. unit. versé pour le BTE",IF(BY665-$C$6&lt;0,0,BY665-$C$6)))</f>
        <v>Compléter la part variable</v>
      </c>
      <c r="CA665" s="192" t="str">
        <f t="shared" si="291"/>
        <v>Date signature contrat absente ou non conforme</v>
      </c>
      <c r="CB665" s="24"/>
      <c r="CC665" s="29"/>
      <c r="CD665" s="61" t="str">
        <f t="shared" si="304"/>
        <v>Compléter la colonne M</v>
      </c>
      <c r="CE665" s="62"/>
      <c r="CF665" s="29"/>
      <c r="CG665" s="205" t="str">
        <f>IF($M665="","Compléter la colonne M",IF(CE665="","Compléter la part variable",IF($M665=Données!$I$3,CE665,IF(AND($M665=Données!$I$2,CF665=""),"Compléter la colonne précédente",IF(CE665-CF665&lt;=0,0,IF(CF665&gt;=144.44,CE665-144.44,CE665-CF665))))))</f>
        <v>Compléter la colonne M</v>
      </c>
      <c r="CH665" s="197" t="str">
        <f>IF(CE665="","Compléter la part variable",IF(AND($M665=Données!$I$2,CF665=""),"Compléter mont. unit. versé pour le BTE",IF(CG665-$C$6&lt;0,0,CG665-$C$6)))</f>
        <v>Compléter la part variable</v>
      </c>
      <c r="CI665" s="192" t="str">
        <f t="shared" si="292"/>
        <v>Date signature contrat absente ou non conforme</v>
      </c>
      <c r="CJ665" s="24"/>
      <c r="CK665" s="29"/>
      <c r="CL665" s="61" t="str">
        <f t="shared" si="305"/>
        <v>Compléter la colonne M</v>
      </c>
      <c r="CM665" s="62"/>
      <c r="CN665" s="29"/>
      <c r="CO665" s="205" t="str">
        <f>IF($M665="","Compléter la colonne M",IF(CM665="","Compléter la part variable",IF($M665=Données!$I$3,CM665,IF(AND($M665=Données!$I$2,CN665=""),"Compléter la colonne précédente",IF(CM665-CN665&lt;=0,0,IF(CN665&gt;=144.44,CM665-144.44,CM665-CN665))))))</f>
        <v>Compléter la colonne M</v>
      </c>
      <c r="CP665" s="197" t="str">
        <f>IF(CM665="","Compléter la part variable",IF(AND($M665=Données!$I$2,CN665=""),"Compléter mont. unit. versé pour le BTE",IF(CO665-$C$6&lt;0,0,CO665-$C$6)))</f>
        <v>Compléter la part variable</v>
      </c>
      <c r="CQ665" s="192" t="str">
        <f t="shared" si="293"/>
        <v>Date signature contrat absente ou non conforme</v>
      </c>
      <c r="CR665" s="24"/>
      <c r="CS665" s="29"/>
      <c r="CT665" s="61" t="str">
        <f t="shared" si="306"/>
        <v>Compléter la colonne M</v>
      </c>
      <c r="CU665" s="62"/>
      <c r="CV665" s="29"/>
      <c r="CW665" s="205" t="str">
        <f>IF($M665="","Compléter la colonne M",IF(CU665="","Compléter la part variable",IF($M665=Données!$I$3,CU665,IF(AND($M665=Données!$I$2,CV665=""),"Compléter la colonne précédente",IF(CU665-CV665&lt;=0,0,IF(CV665&gt;=144.44,CU665-144.44,CU665-CV665))))))</f>
        <v>Compléter la colonne M</v>
      </c>
      <c r="CX665" s="197" t="str">
        <f>IF(CU665="","Compléter la part variable",IF(AND($M665=Données!$I$2,CV665=""),"Compléter mont. unit. versé pour le BTE",IF(CW665-$C$6&lt;0,0,CW665-$C$6)))</f>
        <v>Compléter la part variable</v>
      </c>
      <c r="CY665" s="192" t="str">
        <f t="shared" si="294"/>
        <v>Date signature contrat absente ou non conforme</v>
      </c>
      <c r="CZ665" s="24"/>
      <c r="DA665" s="29"/>
      <c r="DB665" s="61" t="str">
        <f t="shared" si="307"/>
        <v>Compléter la colonne M</v>
      </c>
      <c r="DC665" s="62"/>
      <c r="DD665" s="29"/>
      <c r="DE665" s="205" t="str">
        <f>IF($M665="","Compléter la colonne M",IF(DC665="","Compléter la part variable",IF($M665=Données!$I$3,DC665,IF(AND($M665=Données!$I$2,DD665=""),"Compléter la colonne précédente",IF(DC665-DD665&lt;=0,0,IF(DD665&gt;=144.44,DC665-144.44,DC665-DD665))))))</f>
        <v>Compléter la colonne M</v>
      </c>
      <c r="DF665" s="197" t="str">
        <f>IF(DC665="","Compléter la part variable",IF(AND($M665=Données!$I$2,DD665=""),"Compléter mont. unit. versé pour le BTE",IF(DE665-$C$6&lt;0,0,DE665-$C$6)))</f>
        <v>Compléter la part variable</v>
      </c>
      <c r="DG665" s="192" t="str">
        <f t="shared" si="295"/>
        <v>Date signature contrat absente ou non conforme</v>
      </c>
      <c r="DH665" s="106" t="str">
        <f t="shared" si="282"/>
        <v>Remplir les colonnes M,N, Q et P</v>
      </c>
      <c r="DI665" s="153" t="str">
        <f t="shared" si="283"/>
        <v>Remplir les colonnes M, N, Q et P</v>
      </c>
      <c r="DJ665" s="28" t="str">
        <f t="shared" si="284"/>
        <v>Remplir les colonnes M, N, Q et P</v>
      </c>
      <c r="DK665"/>
      <c r="DL665"/>
    </row>
    <row r="666" spans="1:116" x14ac:dyDescent="0.3">
      <c r="A666" s="132"/>
      <c r="B666" s="165"/>
      <c r="C666" s="43"/>
      <c r="D666" s="43"/>
      <c r="E666" s="43"/>
      <c r="F666" s="43"/>
      <c r="G666" s="133"/>
      <c r="H666" s="59"/>
      <c r="I666" s="29"/>
      <c r="J666" s="167"/>
      <c r="K666" s="167"/>
      <c r="L666" s="168"/>
      <c r="M666" s="141"/>
      <c r="N666" s="119"/>
      <c r="O666" s="69"/>
      <c r="P666" s="69"/>
      <c r="Q666" s="145"/>
      <c r="R666" s="24"/>
      <c r="S666" s="29"/>
      <c r="T666" s="61" t="str">
        <f t="shared" si="296"/>
        <v>Compléter la colonne M</v>
      </c>
      <c r="U666" s="62"/>
      <c r="V666" s="103" t="str">
        <f t="shared" si="280"/>
        <v>Compléter la colonne précédente</v>
      </c>
      <c r="W666" s="192" t="str">
        <f t="shared" si="281"/>
        <v>Date signature contrat absente ou non conforme</v>
      </c>
      <c r="X666" s="24"/>
      <c r="Y666" s="29"/>
      <c r="Z666" s="61" t="str">
        <f t="shared" si="297"/>
        <v>Compléter la colonne M</v>
      </c>
      <c r="AA666" s="62"/>
      <c r="AB666" s="29"/>
      <c r="AC666" s="205" t="str">
        <f>IF($M666="","Compléter la colonne M",IF(AA666="","Compléter la part variable",IF($M666=Données!$I$3,AA666,IF(AND($M666=Données!$I$2,AB666=""),"Compléter la colonne précédente",IF(AA666-AB666&lt;=0,0,IF(AB666&gt;=144.44,AA666-144.44,AA666-AB666))))))</f>
        <v>Compléter la colonne M</v>
      </c>
      <c r="AD666" s="197" t="str">
        <f>IF(AA666="","Compléter la part variable",IF(AND($M666=Données!$I$2,AB666=""),"Compléter mont. unit. versé pour le BTE",IF(AC666-$C$6&lt;0,0,AC666-$C$6)))</f>
        <v>Compléter la part variable</v>
      </c>
      <c r="AE666" s="192" t="str">
        <f t="shared" si="285"/>
        <v>Date signature contrat absente ou non conforme</v>
      </c>
      <c r="AF666" s="24"/>
      <c r="AG666" s="29"/>
      <c r="AH666" s="61" t="str">
        <f t="shared" si="298"/>
        <v>Compléter la colonne M</v>
      </c>
      <c r="AI666" s="62"/>
      <c r="AJ666" s="29"/>
      <c r="AK666" s="205" t="str">
        <f>IF($M666="","Compléter la colonne M",IF(AI666="","Compléter la part variable",IF($M666=Données!$I$3,AI666,IF(AND($M666=Données!$I$2,AJ666=""),"Compléter la colonne précédente",IF(AI666-AJ666&lt;=0,0,IF(AJ666&gt;=144.44,AI666-144.44,AI666-AJ666))))))</f>
        <v>Compléter la colonne M</v>
      </c>
      <c r="AL666" s="197" t="str">
        <f>IF(AI666="","Compléter la part variable",IF(AND($M666=Données!$I$2,AJ666=""),"Compléter mont. unit. versé pour le BTE",IF(AK666-$C$6&lt;0,0,AK666-$C$6)))</f>
        <v>Compléter la part variable</v>
      </c>
      <c r="AM666" s="192" t="str">
        <f t="shared" si="286"/>
        <v>Date signature contrat absente ou non conforme</v>
      </c>
      <c r="AN666" s="24"/>
      <c r="AO666" s="29"/>
      <c r="AP666" s="61" t="str">
        <f t="shared" si="299"/>
        <v>Compléter la colonne M</v>
      </c>
      <c r="AQ666" s="62"/>
      <c r="AR666" s="29"/>
      <c r="AS666" s="205" t="str">
        <f>IF($M666="","Compléter la colonne M",IF(AQ666="","Compléter la part variable",IF($M666=Données!$I$3,AQ666,IF(AND($M666=Données!$I$2,AR666=""),"Compléter la colonne précédente",IF(AQ666-AR666&lt;=0,0,IF(AR666&gt;=144.44,AQ666-144.44,AQ666-AR666))))))</f>
        <v>Compléter la colonne M</v>
      </c>
      <c r="AT666" s="197" t="str">
        <f>IF(AQ666="","Compléter la part variable",IF(AND($M666=Données!$I$2,AR666=""),"Compléter mont. unit. versé pour le BTE",IF(AS666-$C$6&lt;0,0,AS666-$C$6)))</f>
        <v>Compléter la part variable</v>
      </c>
      <c r="AU666" s="192" t="str">
        <f t="shared" si="287"/>
        <v>Date signature contrat absente ou non conforme</v>
      </c>
      <c r="AV666" s="24"/>
      <c r="AW666" s="29"/>
      <c r="AX666" s="61" t="str">
        <f t="shared" si="300"/>
        <v>Compléter la colonne M</v>
      </c>
      <c r="AY666" s="62"/>
      <c r="AZ666" s="29"/>
      <c r="BA666" s="205" t="str">
        <f>IF($M666="","Compléter la colonne M",IF(AY666="","Compléter la part variable",IF($M666=Données!$I$3,AY666,IF(AND($M666=Données!$I$2,AZ666=""),"Compléter la colonne précédente",IF(AY666-AZ666&lt;=0,0,IF(AZ666&gt;=144.44,AY666-144.44,AY666-AZ666))))))</f>
        <v>Compléter la colonne M</v>
      </c>
      <c r="BB666" s="197" t="str">
        <f>IF(AY666="","Compléter la part variable",IF(AND($M666=Données!$I$2,AZ666=""),"Compléter mont. unit. versé pour le BTE",IF(BA666-$C$6&lt;0,0,BA666-$C$6)))</f>
        <v>Compléter la part variable</v>
      </c>
      <c r="BC666" s="192" t="str">
        <f t="shared" si="288"/>
        <v>Date signature contrat absente ou non conforme</v>
      </c>
      <c r="BD666" s="24"/>
      <c r="BE666" s="29"/>
      <c r="BF666" s="61" t="str">
        <f t="shared" si="301"/>
        <v>Compléter la colonne M</v>
      </c>
      <c r="BG666" s="62"/>
      <c r="BH666" s="29"/>
      <c r="BI666" s="205" t="str">
        <f>IF($M666="","Compléter la colonne M",IF(BG666="","Compléter la part variable",IF($M666=Données!$I$3,BG666,IF(AND($M666=Données!$I$2,BH666=""),"Compléter la colonne précédente",IF(BG666-BH666&lt;=0,0,IF(BH666&gt;=144.44,BG666-144.44,BG666-BH666))))))</f>
        <v>Compléter la colonne M</v>
      </c>
      <c r="BJ666" s="197" t="str">
        <f>IF(BG666="","Compléter la part variable",IF(AND($M666=Données!$I$2,BH666=""),"Compléter mont. unit. versé pour le BTE",IF(BI666-$C$6&lt;0,0,BI666-$C$6)))</f>
        <v>Compléter la part variable</v>
      </c>
      <c r="BK666" s="192" t="str">
        <f t="shared" si="289"/>
        <v>Date signature contrat absente ou non conforme</v>
      </c>
      <c r="BL666" s="24"/>
      <c r="BM666" s="29"/>
      <c r="BN666" s="61" t="str">
        <f t="shared" si="302"/>
        <v>Compléter la colonne M</v>
      </c>
      <c r="BO666" s="62"/>
      <c r="BP666" s="29"/>
      <c r="BQ666" s="205" t="str">
        <f>IF($M666="","Compléter la colonne M",IF(BO666="","Compléter la part variable",IF($M666=Données!$I$3,BO666,IF(AND($M666=Données!$I$2,BP666=""),"Compléter la colonne précédente",IF(BO666-BP666&lt;=0,0,IF(BP666&gt;=144.44,BO666-144.44,BO666-BP666))))))</f>
        <v>Compléter la colonne M</v>
      </c>
      <c r="BR666" s="197" t="str">
        <f>IF(BO666="","Compléter la part variable",IF(AND($M666=Données!$I$2,BP666=""),"Compléter mont. unit. versé pour le BTE",IF(BQ666-$C$6&lt;0,0,BQ666-$C$6)))</f>
        <v>Compléter la part variable</v>
      </c>
      <c r="BS666" s="192" t="str">
        <f t="shared" si="290"/>
        <v>Date signature contrat absente ou non conforme</v>
      </c>
      <c r="BT666" s="24"/>
      <c r="BU666" s="29"/>
      <c r="BV666" s="61" t="str">
        <f t="shared" si="303"/>
        <v>Compléter la colonne M</v>
      </c>
      <c r="BW666" s="62"/>
      <c r="BX666" s="29"/>
      <c r="BY666" s="205" t="str">
        <f>IF($M666="","Compléter la colonne M",IF(BW666="","Compléter la part variable",IF($M666=Données!$I$3,BW666,IF(AND($M666=Données!$I$2,BX666=""),"Compléter la colonne précédente",IF(BW666-BX666&lt;=0,0,IF(BX666&gt;=144.44,BW666-144.44,BW666-BX666))))))</f>
        <v>Compléter la colonne M</v>
      </c>
      <c r="BZ666" s="197" t="str">
        <f>IF(BW666="","Compléter la part variable",IF(AND($M666=Données!$I$2,BX666=""),"Compléter mont. unit. versé pour le BTE",IF(BY666-$C$6&lt;0,0,BY666-$C$6)))</f>
        <v>Compléter la part variable</v>
      </c>
      <c r="CA666" s="192" t="str">
        <f t="shared" si="291"/>
        <v>Date signature contrat absente ou non conforme</v>
      </c>
      <c r="CB666" s="24"/>
      <c r="CC666" s="29"/>
      <c r="CD666" s="61" t="str">
        <f t="shared" si="304"/>
        <v>Compléter la colonne M</v>
      </c>
      <c r="CE666" s="62"/>
      <c r="CF666" s="29"/>
      <c r="CG666" s="205" t="str">
        <f>IF($M666="","Compléter la colonne M",IF(CE666="","Compléter la part variable",IF($M666=Données!$I$3,CE666,IF(AND($M666=Données!$I$2,CF666=""),"Compléter la colonne précédente",IF(CE666-CF666&lt;=0,0,IF(CF666&gt;=144.44,CE666-144.44,CE666-CF666))))))</f>
        <v>Compléter la colonne M</v>
      </c>
      <c r="CH666" s="197" t="str">
        <f>IF(CE666="","Compléter la part variable",IF(AND($M666=Données!$I$2,CF666=""),"Compléter mont. unit. versé pour le BTE",IF(CG666-$C$6&lt;0,0,CG666-$C$6)))</f>
        <v>Compléter la part variable</v>
      </c>
      <c r="CI666" s="192" t="str">
        <f t="shared" si="292"/>
        <v>Date signature contrat absente ou non conforme</v>
      </c>
      <c r="CJ666" s="24"/>
      <c r="CK666" s="29"/>
      <c r="CL666" s="61" t="str">
        <f t="shared" si="305"/>
        <v>Compléter la colonne M</v>
      </c>
      <c r="CM666" s="62"/>
      <c r="CN666" s="29"/>
      <c r="CO666" s="205" t="str">
        <f>IF($M666="","Compléter la colonne M",IF(CM666="","Compléter la part variable",IF($M666=Données!$I$3,CM666,IF(AND($M666=Données!$I$2,CN666=""),"Compléter la colonne précédente",IF(CM666-CN666&lt;=0,0,IF(CN666&gt;=144.44,CM666-144.44,CM666-CN666))))))</f>
        <v>Compléter la colonne M</v>
      </c>
      <c r="CP666" s="197" t="str">
        <f>IF(CM666="","Compléter la part variable",IF(AND($M666=Données!$I$2,CN666=""),"Compléter mont. unit. versé pour le BTE",IF(CO666-$C$6&lt;0,0,CO666-$C$6)))</f>
        <v>Compléter la part variable</v>
      </c>
      <c r="CQ666" s="192" t="str">
        <f t="shared" si="293"/>
        <v>Date signature contrat absente ou non conforme</v>
      </c>
      <c r="CR666" s="24"/>
      <c r="CS666" s="29"/>
      <c r="CT666" s="61" t="str">
        <f t="shared" si="306"/>
        <v>Compléter la colonne M</v>
      </c>
      <c r="CU666" s="62"/>
      <c r="CV666" s="29"/>
      <c r="CW666" s="205" t="str">
        <f>IF($M666="","Compléter la colonne M",IF(CU666="","Compléter la part variable",IF($M666=Données!$I$3,CU666,IF(AND($M666=Données!$I$2,CV666=""),"Compléter la colonne précédente",IF(CU666-CV666&lt;=0,0,IF(CV666&gt;=144.44,CU666-144.44,CU666-CV666))))))</f>
        <v>Compléter la colonne M</v>
      </c>
      <c r="CX666" s="197" t="str">
        <f>IF(CU666="","Compléter la part variable",IF(AND($M666=Données!$I$2,CV666=""),"Compléter mont. unit. versé pour le BTE",IF(CW666-$C$6&lt;0,0,CW666-$C$6)))</f>
        <v>Compléter la part variable</v>
      </c>
      <c r="CY666" s="192" t="str">
        <f t="shared" si="294"/>
        <v>Date signature contrat absente ou non conforme</v>
      </c>
      <c r="CZ666" s="24"/>
      <c r="DA666" s="29"/>
      <c r="DB666" s="61" t="str">
        <f t="shared" si="307"/>
        <v>Compléter la colonne M</v>
      </c>
      <c r="DC666" s="62"/>
      <c r="DD666" s="29"/>
      <c r="DE666" s="205" t="str">
        <f>IF($M666="","Compléter la colonne M",IF(DC666="","Compléter la part variable",IF($M666=Données!$I$3,DC666,IF(AND($M666=Données!$I$2,DD666=""),"Compléter la colonne précédente",IF(DC666-DD666&lt;=0,0,IF(DD666&gt;=144.44,DC666-144.44,DC666-DD666))))))</f>
        <v>Compléter la colonne M</v>
      </c>
      <c r="DF666" s="197" t="str">
        <f>IF(DC666="","Compléter la part variable",IF(AND($M666=Données!$I$2,DD666=""),"Compléter mont. unit. versé pour le BTE",IF(DE666-$C$6&lt;0,0,DE666-$C$6)))</f>
        <v>Compléter la part variable</v>
      </c>
      <c r="DG666" s="192" t="str">
        <f t="shared" si="295"/>
        <v>Date signature contrat absente ou non conforme</v>
      </c>
      <c r="DH666" s="106" t="str">
        <f t="shared" si="282"/>
        <v>Remplir les colonnes M,N, Q et P</v>
      </c>
      <c r="DI666" s="153" t="str">
        <f t="shared" si="283"/>
        <v>Remplir les colonnes M, N, Q et P</v>
      </c>
      <c r="DJ666" s="28" t="str">
        <f t="shared" si="284"/>
        <v>Remplir les colonnes M, N, Q et P</v>
      </c>
      <c r="DK666"/>
      <c r="DL666"/>
    </row>
    <row r="667" spans="1:116" x14ac:dyDescent="0.3">
      <c r="A667" s="132"/>
      <c r="B667" s="165"/>
      <c r="C667" s="43"/>
      <c r="D667" s="43"/>
      <c r="E667" s="43"/>
      <c r="F667" s="43"/>
      <c r="G667" s="133"/>
      <c r="H667" s="59"/>
      <c r="I667" s="29"/>
      <c r="J667" s="167"/>
      <c r="K667" s="167"/>
      <c r="L667" s="168"/>
      <c r="M667" s="141"/>
      <c r="N667" s="119"/>
      <c r="O667" s="69"/>
      <c r="P667" s="69"/>
      <c r="Q667" s="145"/>
      <c r="R667" s="24"/>
      <c r="S667" s="29"/>
      <c r="T667" s="61" t="str">
        <f t="shared" si="296"/>
        <v>Compléter la colonne M</v>
      </c>
      <c r="U667" s="62"/>
      <c r="V667" s="103" t="str">
        <f t="shared" si="280"/>
        <v>Compléter la colonne précédente</v>
      </c>
      <c r="W667" s="192" t="str">
        <f t="shared" si="281"/>
        <v>Date signature contrat absente ou non conforme</v>
      </c>
      <c r="X667" s="24"/>
      <c r="Y667" s="29"/>
      <c r="Z667" s="61" t="str">
        <f t="shared" si="297"/>
        <v>Compléter la colonne M</v>
      </c>
      <c r="AA667" s="62"/>
      <c r="AB667" s="29"/>
      <c r="AC667" s="205" t="str">
        <f>IF($M667="","Compléter la colonne M",IF(AA667="","Compléter la part variable",IF($M667=Données!$I$3,AA667,IF(AND($M667=Données!$I$2,AB667=""),"Compléter la colonne précédente",IF(AA667-AB667&lt;=0,0,IF(AB667&gt;=144.44,AA667-144.44,AA667-AB667))))))</f>
        <v>Compléter la colonne M</v>
      </c>
      <c r="AD667" s="197" t="str">
        <f>IF(AA667="","Compléter la part variable",IF(AND($M667=Données!$I$2,AB667=""),"Compléter mont. unit. versé pour le BTE",IF(AC667-$C$6&lt;0,0,AC667-$C$6)))</f>
        <v>Compléter la part variable</v>
      </c>
      <c r="AE667" s="192" t="str">
        <f t="shared" si="285"/>
        <v>Date signature contrat absente ou non conforme</v>
      </c>
      <c r="AF667" s="24"/>
      <c r="AG667" s="29"/>
      <c r="AH667" s="61" t="str">
        <f t="shared" si="298"/>
        <v>Compléter la colonne M</v>
      </c>
      <c r="AI667" s="62"/>
      <c r="AJ667" s="29"/>
      <c r="AK667" s="205" t="str">
        <f>IF($M667="","Compléter la colonne M",IF(AI667="","Compléter la part variable",IF($M667=Données!$I$3,AI667,IF(AND($M667=Données!$I$2,AJ667=""),"Compléter la colonne précédente",IF(AI667-AJ667&lt;=0,0,IF(AJ667&gt;=144.44,AI667-144.44,AI667-AJ667))))))</f>
        <v>Compléter la colonne M</v>
      </c>
      <c r="AL667" s="197" t="str">
        <f>IF(AI667="","Compléter la part variable",IF(AND($M667=Données!$I$2,AJ667=""),"Compléter mont. unit. versé pour le BTE",IF(AK667-$C$6&lt;0,0,AK667-$C$6)))</f>
        <v>Compléter la part variable</v>
      </c>
      <c r="AM667" s="192" t="str">
        <f t="shared" si="286"/>
        <v>Date signature contrat absente ou non conforme</v>
      </c>
      <c r="AN667" s="24"/>
      <c r="AO667" s="29"/>
      <c r="AP667" s="61" t="str">
        <f t="shared" si="299"/>
        <v>Compléter la colonne M</v>
      </c>
      <c r="AQ667" s="62"/>
      <c r="AR667" s="29"/>
      <c r="AS667" s="205" t="str">
        <f>IF($M667="","Compléter la colonne M",IF(AQ667="","Compléter la part variable",IF($M667=Données!$I$3,AQ667,IF(AND($M667=Données!$I$2,AR667=""),"Compléter la colonne précédente",IF(AQ667-AR667&lt;=0,0,IF(AR667&gt;=144.44,AQ667-144.44,AQ667-AR667))))))</f>
        <v>Compléter la colonne M</v>
      </c>
      <c r="AT667" s="197" t="str">
        <f>IF(AQ667="","Compléter la part variable",IF(AND($M667=Données!$I$2,AR667=""),"Compléter mont. unit. versé pour le BTE",IF(AS667-$C$6&lt;0,0,AS667-$C$6)))</f>
        <v>Compléter la part variable</v>
      </c>
      <c r="AU667" s="192" t="str">
        <f t="shared" si="287"/>
        <v>Date signature contrat absente ou non conforme</v>
      </c>
      <c r="AV667" s="24"/>
      <c r="AW667" s="29"/>
      <c r="AX667" s="61" t="str">
        <f t="shared" si="300"/>
        <v>Compléter la colonne M</v>
      </c>
      <c r="AY667" s="62"/>
      <c r="AZ667" s="29"/>
      <c r="BA667" s="205" t="str">
        <f>IF($M667="","Compléter la colonne M",IF(AY667="","Compléter la part variable",IF($M667=Données!$I$3,AY667,IF(AND($M667=Données!$I$2,AZ667=""),"Compléter la colonne précédente",IF(AY667-AZ667&lt;=0,0,IF(AZ667&gt;=144.44,AY667-144.44,AY667-AZ667))))))</f>
        <v>Compléter la colonne M</v>
      </c>
      <c r="BB667" s="197" t="str">
        <f>IF(AY667="","Compléter la part variable",IF(AND($M667=Données!$I$2,AZ667=""),"Compléter mont. unit. versé pour le BTE",IF(BA667-$C$6&lt;0,0,BA667-$C$6)))</f>
        <v>Compléter la part variable</v>
      </c>
      <c r="BC667" s="192" t="str">
        <f t="shared" si="288"/>
        <v>Date signature contrat absente ou non conforme</v>
      </c>
      <c r="BD667" s="24"/>
      <c r="BE667" s="29"/>
      <c r="BF667" s="61" t="str">
        <f t="shared" si="301"/>
        <v>Compléter la colonne M</v>
      </c>
      <c r="BG667" s="62"/>
      <c r="BH667" s="29"/>
      <c r="BI667" s="205" t="str">
        <f>IF($M667="","Compléter la colonne M",IF(BG667="","Compléter la part variable",IF($M667=Données!$I$3,BG667,IF(AND($M667=Données!$I$2,BH667=""),"Compléter la colonne précédente",IF(BG667-BH667&lt;=0,0,IF(BH667&gt;=144.44,BG667-144.44,BG667-BH667))))))</f>
        <v>Compléter la colonne M</v>
      </c>
      <c r="BJ667" s="197" t="str">
        <f>IF(BG667="","Compléter la part variable",IF(AND($M667=Données!$I$2,BH667=""),"Compléter mont. unit. versé pour le BTE",IF(BI667-$C$6&lt;0,0,BI667-$C$6)))</f>
        <v>Compléter la part variable</v>
      </c>
      <c r="BK667" s="192" t="str">
        <f t="shared" si="289"/>
        <v>Date signature contrat absente ou non conforme</v>
      </c>
      <c r="BL667" s="24"/>
      <c r="BM667" s="29"/>
      <c r="BN667" s="61" t="str">
        <f t="shared" si="302"/>
        <v>Compléter la colonne M</v>
      </c>
      <c r="BO667" s="62"/>
      <c r="BP667" s="29"/>
      <c r="BQ667" s="205" t="str">
        <f>IF($M667="","Compléter la colonne M",IF(BO667="","Compléter la part variable",IF($M667=Données!$I$3,BO667,IF(AND($M667=Données!$I$2,BP667=""),"Compléter la colonne précédente",IF(BO667-BP667&lt;=0,0,IF(BP667&gt;=144.44,BO667-144.44,BO667-BP667))))))</f>
        <v>Compléter la colonne M</v>
      </c>
      <c r="BR667" s="197" t="str">
        <f>IF(BO667="","Compléter la part variable",IF(AND($M667=Données!$I$2,BP667=""),"Compléter mont. unit. versé pour le BTE",IF(BQ667-$C$6&lt;0,0,BQ667-$C$6)))</f>
        <v>Compléter la part variable</v>
      </c>
      <c r="BS667" s="192" t="str">
        <f t="shared" si="290"/>
        <v>Date signature contrat absente ou non conforme</v>
      </c>
      <c r="BT667" s="24"/>
      <c r="BU667" s="29"/>
      <c r="BV667" s="61" t="str">
        <f t="shared" si="303"/>
        <v>Compléter la colonne M</v>
      </c>
      <c r="BW667" s="62"/>
      <c r="BX667" s="29"/>
      <c r="BY667" s="205" t="str">
        <f>IF($M667="","Compléter la colonne M",IF(BW667="","Compléter la part variable",IF($M667=Données!$I$3,BW667,IF(AND($M667=Données!$I$2,BX667=""),"Compléter la colonne précédente",IF(BW667-BX667&lt;=0,0,IF(BX667&gt;=144.44,BW667-144.44,BW667-BX667))))))</f>
        <v>Compléter la colonne M</v>
      </c>
      <c r="BZ667" s="197" t="str">
        <f>IF(BW667="","Compléter la part variable",IF(AND($M667=Données!$I$2,BX667=""),"Compléter mont. unit. versé pour le BTE",IF(BY667-$C$6&lt;0,0,BY667-$C$6)))</f>
        <v>Compléter la part variable</v>
      </c>
      <c r="CA667" s="192" t="str">
        <f t="shared" si="291"/>
        <v>Date signature contrat absente ou non conforme</v>
      </c>
      <c r="CB667" s="24"/>
      <c r="CC667" s="29"/>
      <c r="CD667" s="61" t="str">
        <f t="shared" si="304"/>
        <v>Compléter la colonne M</v>
      </c>
      <c r="CE667" s="62"/>
      <c r="CF667" s="29"/>
      <c r="CG667" s="205" t="str">
        <f>IF($M667="","Compléter la colonne M",IF(CE667="","Compléter la part variable",IF($M667=Données!$I$3,CE667,IF(AND($M667=Données!$I$2,CF667=""),"Compléter la colonne précédente",IF(CE667-CF667&lt;=0,0,IF(CF667&gt;=144.44,CE667-144.44,CE667-CF667))))))</f>
        <v>Compléter la colonne M</v>
      </c>
      <c r="CH667" s="197" t="str">
        <f>IF(CE667="","Compléter la part variable",IF(AND($M667=Données!$I$2,CF667=""),"Compléter mont. unit. versé pour le BTE",IF(CG667-$C$6&lt;0,0,CG667-$C$6)))</f>
        <v>Compléter la part variable</v>
      </c>
      <c r="CI667" s="192" t="str">
        <f t="shared" si="292"/>
        <v>Date signature contrat absente ou non conforme</v>
      </c>
      <c r="CJ667" s="24"/>
      <c r="CK667" s="29"/>
      <c r="CL667" s="61" t="str">
        <f t="shared" si="305"/>
        <v>Compléter la colonne M</v>
      </c>
      <c r="CM667" s="62"/>
      <c r="CN667" s="29"/>
      <c r="CO667" s="205" t="str">
        <f>IF($M667="","Compléter la colonne M",IF(CM667="","Compléter la part variable",IF($M667=Données!$I$3,CM667,IF(AND($M667=Données!$I$2,CN667=""),"Compléter la colonne précédente",IF(CM667-CN667&lt;=0,0,IF(CN667&gt;=144.44,CM667-144.44,CM667-CN667))))))</f>
        <v>Compléter la colonne M</v>
      </c>
      <c r="CP667" s="197" t="str">
        <f>IF(CM667="","Compléter la part variable",IF(AND($M667=Données!$I$2,CN667=""),"Compléter mont. unit. versé pour le BTE",IF(CO667-$C$6&lt;0,0,CO667-$C$6)))</f>
        <v>Compléter la part variable</v>
      </c>
      <c r="CQ667" s="192" t="str">
        <f t="shared" si="293"/>
        <v>Date signature contrat absente ou non conforme</v>
      </c>
      <c r="CR667" s="24"/>
      <c r="CS667" s="29"/>
      <c r="CT667" s="61" t="str">
        <f t="shared" si="306"/>
        <v>Compléter la colonne M</v>
      </c>
      <c r="CU667" s="62"/>
      <c r="CV667" s="29"/>
      <c r="CW667" s="205" t="str">
        <f>IF($M667="","Compléter la colonne M",IF(CU667="","Compléter la part variable",IF($M667=Données!$I$3,CU667,IF(AND($M667=Données!$I$2,CV667=""),"Compléter la colonne précédente",IF(CU667-CV667&lt;=0,0,IF(CV667&gt;=144.44,CU667-144.44,CU667-CV667))))))</f>
        <v>Compléter la colonne M</v>
      </c>
      <c r="CX667" s="197" t="str">
        <f>IF(CU667="","Compléter la part variable",IF(AND($M667=Données!$I$2,CV667=""),"Compléter mont. unit. versé pour le BTE",IF(CW667-$C$6&lt;0,0,CW667-$C$6)))</f>
        <v>Compléter la part variable</v>
      </c>
      <c r="CY667" s="192" t="str">
        <f t="shared" si="294"/>
        <v>Date signature contrat absente ou non conforme</v>
      </c>
      <c r="CZ667" s="24"/>
      <c r="DA667" s="29"/>
      <c r="DB667" s="61" t="str">
        <f t="shared" si="307"/>
        <v>Compléter la colonne M</v>
      </c>
      <c r="DC667" s="62"/>
      <c r="DD667" s="29"/>
      <c r="DE667" s="205" t="str">
        <f>IF($M667="","Compléter la colonne M",IF(DC667="","Compléter la part variable",IF($M667=Données!$I$3,DC667,IF(AND($M667=Données!$I$2,DD667=""),"Compléter la colonne précédente",IF(DC667-DD667&lt;=0,0,IF(DD667&gt;=144.44,DC667-144.44,DC667-DD667))))))</f>
        <v>Compléter la colonne M</v>
      </c>
      <c r="DF667" s="197" t="str">
        <f>IF(DC667="","Compléter la part variable",IF(AND($M667=Données!$I$2,DD667=""),"Compléter mont. unit. versé pour le BTE",IF(DE667-$C$6&lt;0,0,DE667-$C$6)))</f>
        <v>Compléter la part variable</v>
      </c>
      <c r="DG667" s="192" t="str">
        <f t="shared" si="295"/>
        <v>Date signature contrat absente ou non conforme</v>
      </c>
      <c r="DH667" s="106" t="str">
        <f t="shared" si="282"/>
        <v>Remplir les colonnes M,N, Q et P</v>
      </c>
      <c r="DI667" s="153" t="str">
        <f t="shared" si="283"/>
        <v>Remplir les colonnes M, N, Q et P</v>
      </c>
      <c r="DJ667" s="28" t="str">
        <f t="shared" si="284"/>
        <v>Remplir les colonnes M, N, Q et P</v>
      </c>
      <c r="DK667"/>
      <c r="DL667"/>
    </row>
    <row r="668" spans="1:116" x14ac:dyDescent="0.3">
      <c r="A668" s="132"/>
      <c r="B668" s="165"/>
      <c r="C668" s="43"/>
      <c r="D668" s="43"/>
      <c r="E668" s="43"/>
      <c r="F668" s="43"/>
      <c r="G668" s="133"/>
      <c r="H668" s="59"/>
      <c r="I668" s="29"/>
      <c r="J668" s="167"/>
      <c r="K668" s="167"/>
      <c r="L668" s="168"/>
      <c r="M668" s="141"/>
      <c r="N668" s="119"/>
      <c r="O668" s="69"/>
      <c r="P668" s="69"/>
      <c r="Q668" s="145"/>
      <c r="R668" s="24"/>
      <c r="S668" s="29"/>
      <c r="T668" s="61" t="str">
        <f t="shared" si="296"/>
        <v>Compléter la colonne M</v>
      </c>
      <c r="U668" s="62"/>
      <c r="V668" s="103" t="str">
        <f t="shared" si="280"/>
        <v>Compléter la colonne précédente</v>
      </c>
      <c r="W668" s="192" t="str">
        <f t="shared" si="281"/>
        <v>Date signature contrat absente ou non conforme</v>
      </c>
      <c r="X668" s="24"/>
      <c r="Y668" s="29"/>
      <c r="Z668" s="61" t="str">
        <f t="shared" si="297"/>
        <v>Compléter la colonne M</v>
      </c>
      <c r="AA668" s="62"/>
      <c r="AB668" s="29"/>
      <c r="AC668" s="205" t="str">
        <f>IF($M668="","Compléter la colonne M",IF(AA668="","Compléter la part variable",IF($M668=Données!$I$3,AA668,IF(AND($M668=Données!$I$2,AB668=""),"Compléter la colonne précédente",IF(AA668-AB668&lt;=0,0,IF(AB668&gt;=144.44,AA668-144.44,AA668-AB668))))))</f>
        <v>Compléter la colonne M</v>
      </c>
      <c r="AD668" s="197" t="str">
        <f>IF(AA668="","Compléter la part variable",IF(AND($M668=Données!$I$2,AB668=""),"Compléter mont. unit. versé pour le BTE",IF(AC668-$C$6&lt;0,0,AC668-$C$6)))</f>
        <v>Compléter la part variable</v>
      </c>
      <c r="AE668" s="192" t="str">
        <f t="shared" si="285"/>
        <v>Date signature contrat absente ou non conforme</v>
      </c>
      <c r="AF668" s="24"/>
      <c r="AG668" s="29"/>
      <c r="AH668" s="61" t="str">
        <f t="shared" si="298"/>
        <v>Compléter la colonne M</v>
      </c>
      <c r="AI668" s="62"/>
      <c r="AJ668" s="29"/>
      <c r="AK668" s="205" t="str">
        <f>IF($M668="","Compléter la colonne M",IF(AI668="","Compléter la part variable",IF($M668=Données!$I$3,AI668,IF(AND($M668=Données!$I$2,AJ668=""),"Compléter la colonne précédente",IF(AI668-AJ668&lt;=0,0,IF(AJ668&gt;=144.44,AI668-144.44,AI668-AJ668))))))</f>
        <v>Compléter la colonne M</v>
      </c>
      <c r="AL668" s="197" t="str">
        <f>IF(AI668="","Compléter la part variable",IF(AND($M668=Données!$I$2,AJ668=""),"Compléter mont. unit. versé pour le BTE",IF(AK668-$C$6&lt;0,0,AK668-$C$6)))</f>
        <v>Compléter la part variable</v>
      </c>
      <c r="AM668" s="192" t="str">
        <f t="shared" si="286"/>
        <v>Date signature contrat absente ou non conforme</v>
      </c>
      <c r="AN668" s="24"/>
      <c r="AO668" s="29"/>
      <c r="AP668" s="61" t="str">
        <f t="shared" si="299"/>
        <v>Compléter la colonne M</v>
      </c>
      <c r="AQ668" s="62"/>
      <c r="AR668" s="29"/>
      <c r="AS668" s="205" t="str">
        <f>IF($M668="","Compléter la colonne M",IF(AQ668="","Compléter la part variable",IF($M668=Données!$I$3,AQ668,IF(AND($M668=Données!$I$2,AR668=""),"Compléter la colonne précédente",IF(AQ668-AR668&lt;=0,0,IF(AR668&gt;=144.44,AQ668-144.44,AQ668-AR668))))))</f>
        <v>Compléter la colonne M</v>
      </c>
      <c r="AT668" s="197" t="str">
        <f>IF(AQ668="","Compléter la part variable",IF(AND($M668=Données!$I$2,AR668=""),"Compléter mont. unit. versé pour le BTE",IF(AS668-$C$6&lt;0,0,AS668-$C$6)))</f>
        <v>Compléter la part variable</v>
      </c>
      <c r="AU668" s="192" t="str">
        <f t="shared" si="287"/>
        <v>Date signature contrat absente ou non conforme</v>
      </c>
      <c r="AV668" s="24"/>
      <c r="AW668" s="29"/>
      <c r="AX668" s="61" t="str">
        <f t="shared" si="300"/>
        <v>Compléter la colonne M</v>
      </c>
      <c r="AY668" s="62"/>
      <c r="AZ668" s="29"/>
      <c r="BA668" s="205" t="str">
        <f>IF($M668="","Compléter la colonne M",IF(AY668="","Compléter la part variable",IF($M668=Données!$I$3,AY668,IF(AND($M668=Données!$I$2,AZ668=""),"Compléter la colonne précédente",IF(AY668-AZ668&lt;=0,0,IF(AZ668&gt;=144.44,AY668-144.44,AY668-AZ668))))))</f>
        <v>Compléter la colonne M</v>
      </c>
      <c r="BB668" s="197" t="str">
        <f>IF(AY668="","Compléter la part variable",IF(AND($M668=Données!$I$2,AZ668=""),"Compléter mont. unit. versé pour le BTE",IF(BA668-$C$6&lt;0,0,BA668-$C$6)))</f>
        <v>Compléter la part variable</v>
      </c>
      <c r="BC668" s="192" t="str">
        <f t="shared" si="288"/>
        <v>Date signature contrat absente ou non conforme</v>
      </c>
      <c r="BD668" s="24"/>
      <c r="BE668" s="29"/>
      <c r="BF668" s="61" t="str">
        <f t="shared" si="301"/>
        <v>Compléter la colonne M</v>
      </c>
      <c r="BG668" s="62"/>
      <c r="BH668" s="29"/>
      <c r="BI668" s="205" t="str">
        <f>IF($M668="","Compléter la colonne M",IF(BG668="","Compléter la part variable",IF($M668=Données!$I$3,BG668,IF(AND($M668=Données!$I$2,BH668=""),"Compléter la colonne précédente",IF(BG668-BH668&lt;=0,0,IF(BH668&gt;=144.44,BG668-144.44,BG668-BH668))))))</f>
        <v>Compléter la colonne M</v>
      </c>
      <c r="BJ668" s="197" t="str">
        <f>IF(BG668="","Compléter la part variable",IF(AND($M668=Données!$I$2,BH668=""),"Compléter mont. unit. versé pour le BTE",IF(BI668-$C$6&lt;0,0,BI668-$C$6)))</f>
        <v>Compléter la part variable</v>
      </c>
      <c r="BK668" s="192" t="str">
        <f t="shared" si="289"/>
        <v>Date signature contrat absente ou non conforme</v>
      </c>
      <c r="BL668" s="24"/>
      <c r="BM668" s="29"/>
      <c r="BN668" s="61" t="str">
        <f t="shared" si="302"/>
        <v>Compléter la colonne M</v>
      </c>
      <c r="BO668" s="62"/>
      <c r="BP668" s="29"/>
      <c r="BQ668" s="205" t="str">
        <f>IF($M668="","Compléter la colonne M",IF(BO668="","Compléter la part variable",IF($M668=Données!$I$3,BO668,IF(AND($M668=Données!$I$2,BP668=""),"Compléter la colonne précédente",IF(BO668-BP668&lt;=0,0,IF(BP668&gt;=144.44,BO668-144.44,BO668-BP668))))))</f>
        <v>Compléter la colonne M</v>
      </c>
      <c r="BR668" s="197" t="str">
        <f>IF(BO668="","Compléter la part variable",IF(AND($M668=Données!$I$2,BP668=""),"Compléter mont. unit. versé pour le BTE",IF(BQ668-$C$6&lt;0,0,BQ668-$C$6)))</f>
        <v>Compléter la part variable</v>
      </c>
      <c r="BS668" s="192" t="str">
        <f t="shared" si="290"/>
        <v>Date signature contrat absente ou non conforme</v>
      </c>
      <c r="BT668" s="24"/>
      <c r="BU668" s="29"/>
      <c r="BV668" s="61" t="str">
        <f t="shared" si="303"/>
        <v>Compléter la colonne M</v>
      </c>
      <c r="BW668" s="62"/>
      <c r="BX668" s="29"/>
      <c r="BY668" s="205" t="str">
        <f>IF($M668="","Compléter la colonne M",IF(BW668="","Compléter la part variable",IF($M668=Données!$I$3,BW668,IF(AND($M668=Données!$I$2,BX668=""),"Compléter la colonne précédente",IF(BW668-BX668&lt;=0,0,IF(BX668&gt;=144.44,BW668-144.44,BW668-BX668))))))</f>
        <v>Compléter la colonne M</v>
      </c>
      <c r="BZ668" s="197" t="str">
        <f>IF(BW668="","Compléter la part variable",IF(AND($M668=Données!$I$2,BX668=""),"Compléter mont. unit. versé pour le BTE",IF(BY668-$C$6&lt;0,0,BY668-$C$6)))</f>
        <v>Compléter la part variable</v>
      </c>
      <c r="CA668" s="192" t="str">
        <f t="shared" si="291"/>
        <v>Date signature contrat absente ou non conforme</v>
      </c>
      <c r="CB668" s="24"/>
      <c r="CC668" s="29"/>
      <c r="CD668" s="61" t="str">
        <f t="shared" si="304"/>
        <v>Compléter la colonne M</v>
      </c>
      <c r="CE668" s="62"/>
      <c r="CF668" s="29"/>
      <c r="CG668" s="205" t="str">
        <f>IF($M668="","Compléter la colonne M",IF(CE668="","Compléter la part variable",IF($M668=Données!$I$3,CE668,IF(AND($M668=Données!$I$2,CF668=""),"Compléter la colonne précédente",IF(CE668-CF668&lt;=0,0,IF(CF668&gt;=144.44,CE668-144.44,CE668-CF668))))))</f>
        <v>Compléter la colonne M</v>
      </c>
      <c r="CH668" s="197" t="str">
        <f>IF(CE668="","Compléter la part variable",IF(AND($M668=Données!$I$2,CF668=""),"Compléter mont. unit. versé pour le BTE",IF(CG668-$C$6&lt;0,0,CG668-$C$6)))</f>
        <v>Compléter la part variable</v>
      </c>
      <c r="CI668" s="192" t="str">
        <f t="shared" si="292"/>
        <v>Date signature contrat absente ou non conforme</v>
      </c>
      <c r="CJ668" s="24"/>
      <c r="CK668" s="29"/>
      <c r="CL668" s="61" t="str">
        <f t="shared" si="305"/>
        <v>Compléter la colonne M</v>
      </c>
      <c r="CM668" s="62"/>
      <c r="CN668" s="29"/>
      <c r="CO668" s="205" t="str">
        <f>IF($M668="","Compléter la colonne M",IF(CM668="","Compléter la part variable",IF($M668=Données!$I$3,CM668,IF(AND($M668=Données!$I$2,CN668=""),"Compléter la colonne précédente",IF(CM668-CN668&lt;=0,0,IF(CN668&gt;=144.44,CM668-144.44,CM668-CN668))))))</f>
        <v>Compléter la colonne M</v>
      </c>
      <c r="CP668" s="197" t="str">
        <f>IF(CM668="","Compléter la part variable",IF(AND($M668=Données!$I$2,CN668=""),"Compléter mont. unit. versé pour le BTE",IF(CO668-$C$6&lt;0,0,CO668-$C$6)))</f>
        <v>Compléter la part variable</v>
      </c>
      <c r="CQ668" s="192" t="str">
        <f t="shared" si="293"/>
        <v>Date signature contrat absente ou non conforme</v>
      </c>
      <c r="CR668" s="24"/>
      <c r="CS668" s="29"/>
      <c r="CT668" s="61" t="str">
        <f t="shared" si="306"/>
        <v>Compléter la colonne M</v>
      </c>
      <c r="CU668" s="62"/>
      <c r="CV668" s="29"/>
      <c r="CW668" s="205" t="str">
        <f>IF($M668="","Compléter la colonne M",IF(CU668="","Compléter la part variable",IF($M668=Données!$I$3,CU668,IF(AND($M668=Données!$I$2,CV668=""),"Compléter la colonne précédente",IF(CU668-CV668&lt;=0,0,IF(CV668&gt;=144.44,CU668-144.44,CU668-CV668))))))</f>
        <v>Compléter la colonne M</v>
      </c>
      <c r="CX668" s="197" t="str">
        <f>IF(CU668="","Compléter la part variable",IF(AND($M668=Données!$I$2,CV668=""),"Compléter mont. unit. versé pour le BTE",IF(CW668-$C$6&lt;0,0,CW668-$C$6)))</f>
        <v>Compléter la part variable</v>
      </c>
      <c r="CY668" s="192" t="str">
        <f t="shared" si="294"/>
        <v>Date signature contrat absente ou non conforme</v>
      </c>
      <c r="CZ668" s="24"/>
      <c r="DA668" s="29"/>
      <c r="DB668" s="61" t="str">
        <f t="shared" si="307"/>
        <v>Compléter la colonne M</v>
      </c>
      <c r="DC668" s="62"/>
      <c r="DD668" s="29"/>
      <c r="DE668" s="205" t="str">
        <f>IF($M668="","Compléter la colonne M",IF(DC668="","Compléter la part variable",IF($M668=Données!$I$3,DC668,IF(AND($M668=Données!$I$2,DD668=""),"Compléter la colonne précédente",IF(DC668-DD668&lt;=0,0,IF(DD668&gt;=144.44,DC668-144.44,DC668-DD668))))))</f>
        <v>Compléter la colonne M</v>
      </c>
      <c r="DF668" s="197" t="str">
        <f>IF(DC668="","Compléter la part variable",IF(AND($M668=Données!$I$2,DD668=""),"Compléter mont. unit. versé pour le BTE",IF(DE668-$C$6&lt;0,0,DE668-$C$6)))</f>
        <v>Compléter la part variable</v>
      </c>
      <c r="DG668" s="192" t="str">
        <f t="shared" si="295"/>
        <v>Date signature contrat absente ou non conforme</v>
      </c>
      <c r="DH668" s="106" t="str">
        <f t="shared" si="282"/>
        <v>Remplir les colonnes M,N, Q et P</v>
      </c>
      <c r="DI668" s="153" t="str">
        <f t="shared" si="283"/>
        <v>Remplir les colonnes M, N, Q et P</v>
      </c>
      <c r="DJ668" s="28" t="str">
        <f t="shared" si="284"/>
        <v>Remplir les colonnes M, N, Q et P</v>
      </c>
      <c r="DK668"/>
      <c r="DL668"/>
    </row>
    <row r="669" spans="1:116" x14ac:dyDescent="0.3">
      <c r="A669" s="132"/>
      <c r="B669" s="165"/>
      <c r="C669" s="43"/>
      <c r="D669" s="43"/>
      <c r="E669" s="43"/>
      <c r="F669" s="43"/>
      <c r="G669" s="133"/>
      <c r="H669" s="59"/>
      <c r="I669" s="29"/>
      <c r="J669" s="167"/>
      <c r="K669" s="167"/>
      <c r="L669" s="168"/>
      <c r="M669" s="141"/>
      <c r="N669" s="119"/>
      <c r="O669" s="69"/>
      <c r="P669" s="69"/>
      <c r="Q669" s="145"/>
      <c r="R669" s="24"/>
      <c r="S669" s="29"/>
      <c r="T669" s="61" t="str">
        <f t="shared" si="296"/>
        <v>Compléter la colonne M</v>
      </c>
      <c r="U669" s="62"/>
      <c r="V669" s="103" t="str">
        <f t="shared" si="280"/>
        <v>Compléter la colonne précédente</v>
      </c>
      <c r="W669" s="192" t="str">
        <f t="shared" si="281"/>
        <v>Date signature contrat absente ou non conforme</v>
      </c>
      <c r="X669" s="24"/>
      <c r="Y669" s="29"/>
      <c r="Z669" s="61" t="str">
        <f t="shared" si="297"/>
        <v>Compléter la colonne M</v>
      </c>
      <c r="AA669" s="62"/>
      <c r="AB669" s="29"/>
      <c r="AC669" s="205" t="str">
        <f>IF($M669="","Compléter la colonne M",IF(AA669="","Compléter la part variable",IF($M669=Données!$I$3,AA669,IF(AND($M669=Données!$I$2,AB669=""),"Compléter la colonne précédente",IF(AA669-AB669&lt;=0,0,IF(AB669&gt;=144.44,AA669-144.44,AA669-AB669))))))</f>
        <v>Compléter la colonne M</v>
      </c>
      <c r="AD669" s="197" t="str">
        <f>IF(AA669="","Compléter la part variable",IF(AND($M669=Données!$I$2,AB669=""),"Compléter mont. unit. versé pour le BTE",IF(AC669-$C$6&lt;0,0,AC669-$C$6)))</f>
        <v>Compléter la part variable</v>
      </c>
      <c r="AE669" s="192" t="str">
        <f t="shared" si="285"/>
        <v>Date signature contrat absente ou non conforme</v>
      </c>
      <c r="AF669" s="24"/>
      <c r="AG669" s="29"/>
      <c r="AH669" s="61" t="str">
        <f t="shared" si="298"/>
        <v>Compléter la colonne M</v>
      </c>
      <c r="AI669" s="62"/>
      <c r="AJ669" s="29"/>
      <c r="AK669" s="205" t="str">
        <f>IF($M669="","Compléter la colonne M",IF(AI669="","Compléter la part variable",IF($M669=Données!$I$3,AI669,IF(AND($M669=Données!$I$2,AJ669=""),"Compléter la colonne précédente",IF(AI669-AJ669&lt;=0,0,IF(AJ669&gt;=144.44,AI669-144.44,AI669-AJ669))))))</f>
        <v>Compléter la colonne M</v>
      </c>
      <c r="AL669" s="197" t="str">
        <f>IF(AI669="","Compléter la part variable",IF(AND($M669=Données!$I$2,AJ669=""),"Compléter mont. unit. versé pour le BTE",IF(AK669-$C$6&lt;0,0,AK669-$C$6)))</f>
        <v>Compléter la part variable</v>
      </c>
      <c r="AM669" s="192" t="str">
        <f t="shared" si="286"/>
        <v>Date signature contrat absente ou non conforme</v>
      </c>
      <c r="AN669" s="24"/>
      <c r="AO669" s="29"/>
      <c r="AP669" s="61" t="str">
        <f t="shared" si="299"/>
        <v>Compléter la colonne M</v>
      </c>
      <c r="AQ669" s="62"/>
      <c r="AR669" s="29"/>
      <c r="AS669" s="205" t="str">
        <f>IF($M669="","Compléter la colonne M",IF(AQ669="","Compléter la part variable",IF($M669=Données!$I$3,AQ669,IF(AND($M669=Données!$I$2,AR669=""),"Compléter la colonne précédente",IF(AQ669-AR669&lt;=0,0,IF(AR669&gt;=144.44,AQ669-144.44,AQ669-AR669))))))</f>
        <v>Compléter la colonne M</v>
      </c>
      <c r="AT669" s="197" t="str">
        <f>IF(AQ669="","Compléter la part variable",IF(AND($M669=Données!$I$2,AR669=""),"Compléter mont. unit. versé pour le BTE",IF(AS669-$C$6&lt;0,0,AS669-$C$6)))</f>
        <v>Compléter la part variable</v>
      </c>
      <c r="AU669" s="192" t="str">
        <f t="shared" si="287"/>
        <v>Date signature contrat absente ou non conforme</v>
      </c>
      <c r="AV669" s="24"/>
      <c r="AW669" s="29"/>
      <c r="AX669" s="61" t="str">
        <f t="shared" si="300"/>
        <v>Compléter la colonne M</v>
      </c>
      <c r="AY669" s="62"/>
      <c r="AZ669" s="29"/>
      <c r="BA669" s="205" t="str">
        <f>IF($M669="","Compléter la colonne M",IF(AY669="","Compléter la part variable",IF($M669=Données!$I$3,AY669,IF(AND($M669=Données!$I$2,AZ669=""),"Compléter la colonne précédente",IF(AY669-AZ669&lt;=0,0,IF(AZ669&gt;=144.44,AY669-144.44,AY669-AZ669))))))</f>
        <v>Compléter la colonne M</v>
      </c>
      <c r="BB669" s="197" t="str">
        <f>IF(AY669="","Compléter la part variable",IF(AND($M669=Données!$I$2,AZ669=""),"Compléter mont. unit. versé pour le BTE",IF(BA669-$C$6&lt;0,0,BA669-$C$6)))</f>
        <v>Compléter la part variable</v>
      </c>
      <c r="BC669" s="192" t="str">
        <f t="shared" si="288"/>
        <v>Date signature contrat absente ou non conforme</v>
      </c>
      <c r="BD669" s="24"/>
      <c r="BE669" s="29"/>
      <c r="BF669" s="61" t="str">
        <f t="shared" si="301"/>
        <v>Compléter la colonne M</v>
      </c>
      <c r="BG669" s="62"/>
      <c r="BH669" s="29"/>
      <c r="BI669" s="205" t="str">
        <f>IF($M669="","Compléter la colonne M",IF(BG669="","Compléter la part variable",IF($M669=Données!$I$3,BG669,IF(AND($M669=Données!$I$2,BH669=""),"Compléter la colonne précédente",IF(BG669-BH669&lt;=0,0,IF(BH669&gt;=144.44,BG669-144.44,BG669-BH669))))))</f>
        <v>Compléter la colonne M</v>
      </c>
      <c r="BJ669" s="197" t="str">
        <f>IF(BG669="","Compléter la part variable",IF(AND($M669=Données!$I$2,BH669=""),"Compléter mont. unit. versé pour le BTE",IF(BI669-$C$6&lt;0,0,BI669-$C$6)))</f>
        <v>Compléter la part variable</v>
      </c>
      <c r="BK669" s="192" t="str">
        <f t="shared" si="289"/>
        <v>Date signature contrat absente ou non conforme</v>
      </c>
      <c r="BL669" s="24"/>
      <c r="BM669" s="29"/>
      <c r="BN669" s="61" t="str">
        <f t="shared" si="302"/>
        <v>Compléter la colonne M</v>
      </c>
      <c r="BO669" s="62"/>
      <c r="BP669" s="29"/>
      <c r="BQ669" s="205" t="str">
        <f>IF($M669="","Compléter la colonne M",IF(BO669="","Compléter la part variable",IF($M669=Données!$I$3,BO669,IF(AND($M669=Données!$I$2,BP669=""),"Compléter la colonne précédente",IF(BO669-BP669&lt;=0,0,IF(BP669&gt;=144.44,BO669-144.44,BO669-BP669))))))</f>
        <v>Compléter la colonne M</v>
      </c>
      <c r="BR669" s="197" t="str">
        <f>IF(BO669="","Compléter la part variable",IF(AND($M669=Données!$I$2,BP669=""),"Compléter mont. unit. versé pour le BTE",IF(BQ669-$C$6&lt;0,0,BQ669-$C$6)))</f>
        <v>Compléter la part variable</v>
      </c>
      <c r="BS669" s="192" t="str">
        <f t="shared" si="290"/>
        <v>Date signature contrat absente ou non conforme</v>
      </c>
      <c r="BT669" s="24"/>
      <c r="BU669" s="29"/>
      <c r="BV669" s="61" t="str">
        <f t="shared" si="303"/>
        <v>Compléter la colonne M</v>
      </c>
      <c r="BW669" s="62"/>
      <c r="BX669" s="29"/>
      <c r="BY669" s="205" t="str">
        <f>IF($M669="","Compléter la colonne M",IF(BW669="","Compléter la part variable",IF($M669=Données!$I$3,BW669,IF(AND($M669=Données!$I$2,BX669=""),"Compléter la colonne précédente",IF(BW669-BX669&lt;=0,0,IF(BX669&gt;=144.44,BW669-144.44,BW669-BX669))))))</f>
        <v>Compléter la colonne M</v>
      </c>
      <c r="BZ669" s="197" t="str">
        <f>IF(BW669="","Compléter la part variable",IF(AND($M669=Données!$I$2,BX669=""),"Compléter mont. unit. versé pour le BTE",IF(BY669-$C$6&lt;0,0,BY669-$C$6)))</f>
        <v>Compléter la part variable</v>
      </c>
      <c r="CA669" s="192" t="str">
        <f t="shared" si="291"/>
        <v>Date signature contrat absente ou non conforme</v>
      </c>
      <c r="CB669" s="24"/>
      <c r="CC669" s="29"/>
      <c r="CD669" s="61" t="str">
        <f t="shared" si="304"/>
        <v>Compléter la colonne M</v>
      </c>
      <c r="CE669" s="62"/>
      <c r="CF669" s="29"/>
      <c r="CG669" s="205" t="str">
        <f>IF($M669="","Compléter la colonne M",IF(CE669="","Compléter la part variable",IF($M669=Données!$I$3,CE669,IF(AND($M669=Données!$I$2,CF669=""),"Compléter la colonne précédente",IF(CE669-CF669&lt;=0,0,IF(CF669&gt;=144.44,CE669-144.44,CE669-CF669))))))</f>
        <v>Compléter la colonne M</v>
      </c>
      <c r="CH669" s="197" t="str">
        <f>IF(CE669="","Compléter la part variable",IF(AND($M669=Données!$I$2,CF669=""),"Compléter mont. unit. versé pour le BTE",IF(CG669-$C$6&lt;0,0,CG669-$C$6)))</f>
        <v>Compléter la part variable</v>
      </c>
      <c r="CI669" s="192" t="str">
        <f t="shared" si="292"/>
        <v>Date signature contrat absente ou non conforme</v>
      </c>
      <c r="CJ669" s="24"/>
      <c r="CK669" s="29"/>
      <c r="CL669" s="61" t="str">
        <f t="shared" si="305"/>
        <v>Compléter la colonne M</v>
      </c>
      <c r="CM669" s="62"/>
      <c r="CN669" s="29"/>
      <c r="CO669" s="205" t="str">
        <f>IF($M669="","Compléter la colonne M",IF(CM669="","Compléter la part variable",IF($M669=Données!$I$3,CM669,IF(AND($M669=Données!$I$2,CN669=""),"Compléter la colonne précédente",IF(CM669-CN669&lt;=0,0,IF(CN669&gt;=144.44,CM669-144.44,CM669-CN669))))))</f>
        <v>Compléter la colonne M</v>
      </c>
      <c r="CP669" s="197" t="str">
        <f>IF(CM669="","Compléter la part variable",IF(AND($M669=Données!$I$2,CN669=""),"Compléter mont. unit. versé pour le BTE",IF(CO669-$C$6&lt;0,0,CO669-$C$6)))</f>
        <v>Compléter la part variable</v>
      </c>
      <c r="CQ669" s="192" t="str">
        <f t="shared" si="293"/>
        <v>Date signature contrat absente ou non conforme</v>
      </c>
      <c r="CR669" s="24"/>
      <c r="CS669" s="29"/>
      <c r="CT669" s="61" t="str">
        <f t="shared" si="306"/>
        <v>Compléter la colonne M</v>
      </c>
      <c r="CU669" s="62"/>
      <c r="CV669" s="29"/>
      <c r="CW669" s="205" t="str">
        <f>IF($M669="","Compléter la colonne M",IF(CU669="","Compléter la part variable",IF($M669=Données!$I$3,CU669,IF(AND($M669=Données!$I$2,CV669=""),"Compléter la colonne précédente",IF(CU669-CV669&lt;=0,0,IF(CV669&gt;=144.44,CU669-144.44,CU669-CV669))))))</f>
        <v>Compléter la colonne M</v>
      </c>
      <c r="CX669" s="197" t="str">
        <f>IF(CU669="","Compléter la part variable",IF(AND($M669=Données!$I$2,CV669=""),"Compléter mont. unit. versé pour le BTE",IF(CW669-$C$6&lt;0,0,CW669-$C$6)))</f>
        <v>Compléter la part variable</v>
      </c>
      <c r="CY669" s="192" t="str">
        <f t="shared" si="294"/>
        <v>Date signature contrat absente ou non conforme</v>
      </c>
      <c r="CZ669" s="24"/>
      <c r="DA669" s="29"/>
      <c r="DB669" s="61" t="str">
        <f t="shared" si="307"/>
        <v>Compléter la colonne M</v>
      </c>
      <c r="DC669" s="62"/>
      <c r="DD669" s="29"/>
      <c r="DE669" s="205" t="str">
        <f>IF($M669="","Compléter la colonne M",IF(DC669="","Compléter la part variable",IF($M669=Données!$I$3,DC669,IF(AND($M669=Données!$I$2,DD669=""),"Compléter la colonne précédente",IF(DC669-DD669&lt;=0,0,IF(DD669&gt;=144.44,DC669-144.44,DC669-DD669))))))</f>
        <v>Compléter la colonne M</v>
      </c>
      <c r="DF669" s="197" t="str">
        <f>IF(DC669="","Compléter la part variable",IF(AND($M669=Données!$I$2,DD669=""),"Compléter mont. unit. versé pour le BTE",IF(DE669-$C$6&lt;0,0,DE669-$C$6)))</f>
        <v>Compléter la part variable</v>
      </c>
      <c r="DG669" s="192" t="str">
        <f t="shared" si="295"/>
        <v>Date signature contrat absente ou non conforme</v>
      </c>
      <c r="DH669" s="106" t="str">
        <f t="shared" si="282"/>
        <v>Remplir les colonnes M,N, Q et P</v>
      </c>
      <c r="DI669" s="153" t="str">
        <f t="shared" si="283"/>
        <v>Remplir les colonnes M, N, Q et P</v>
      </c>
      <c r="DJ669" s="28" t="str">
        <f t="shared" si="284"/>
        <v>Remplir les colonnes M, N, Q et P</v>
      </c>
      <c r="DK669"/>
      <c r="DL669"/>
    </row>
    <row r="670" spans="1:116" x14ac:dyDescent="0.3">
      <c r="A670" s="132"/>
      <c r="B670" s="165"/>
      <c r="C670" s="43"/>
      <c r="D670" s="43"/>
      <c r="E670" s="43"/>
      <c r="F670" s="43"/>
      <c r="G670" s="133"/>
      <c r="H670" s="59"/>
      <c r="I670" s="29"/>
      <c r="J670" s="167"/>
      <c r="K670" s="167"/>
      <c r="L670" s="168"/>
      <c r="M670" s="141"/>
      <c r="N670" s="119"/>
      <c r="O670" s="69"/>
      <c r="P670" s="69"/>
      <c r="Q670" s="145"/>
      <c r="R670" s="24"/>
      <c r="S670" s="29"/>
      <c r="T670" s="61" t="str">
        <f t="shared" si="296"/>
        <v>Compléter la colonne M</v>
      </c>
      <c r="U670" s="62"/>
      <c r="V670" s="103" t="str">
        <f t="shared" si="280"/>
        <v>Compléter la colonne précédente</v>
      </c>
      <c r="W670" s="192" t="str">
        <f t="shared" si="281"/>
        <v>Date signature contrat absente ou non conforme</v>
      </c>
      <c r="X670" s="24"/>
      <c r="Y670" s="29"/>
      <c r="Z670" s="61" t="str">
        <f t="shared" si="297"/>
        <v>Compléter la colonne M</v>
      </c>
      <c r="AA670" s="62"/>
      <c r="AB670" s="29"/>
      <c r="AC670" s="205" t="str">
        <f>IF($M670="","Compléter la colonne M",IF(AA670="","Compléter la part variable",IF($M670=Données!$I$3,AA670,IF(AND($M670=Données!$I$2,AB670=""),"Compléter la colonne précédente",IF(AA670-AB670&lt;=0,0,IF(AB670&gt;=144.44,AA670-144.44,AA670-AB670))))))</f>
        <v>Compléter la colonne M</v>
      </c>
      <c r="AD670" s="197" t="str">
        <f>IF(AA670="","Compléter la part variable",IF(AND($M670=Données!$I$2,AB670=""),"Compléter mont. unit. versé pour le BTE",IF(AC670-$C$6&lt;0,0,AC670-$C$6)))</f>
        <v>Compléter la part variable</v>
      </c>
      <c r="AE670" s="192" t="str">
        <f t="shared" si="285"/>
        <v>Date signature contrat absente ou non conforme</v>
      </c>
      <c r="AF670" s="24"/>
      <c r="AG670" s="29"/>
      <c r="AH670" s="61" t="str">
        <f t="shared" si="298"/>
        <v>Compléter la colonne M</v>
      </c>
      <c r="AI670" s="62"/>
      <c r="AJ670" s="29"/>
      <c r="AK670" s="205" t="str">
        <f>IF($M670="","Compléter la colonne M",IF(AI670="","Compléter la part variable",IF($M670=Données!$I$3,AI670,IF(AND($M670=Données!$I$2,AJ670=""),"Compléter la colonne précédente",IF(AI670-AJ670&lt;=0,0,IF(AJ670&gt;=144.44,AI670-144.44,AI670-AJ670))))))</f>
        <v>Compléter la colonne M</v>
      </c>
      <c r="AL670" s="197" t="str">
        <f>IF(AI670="","Compléter la part variable",IF(AND($M670=Données!$I$2,AJ670=""),"Compléter mont. unit. versé pour le BTE",IF(AK670-$C$6&lt;0,0,AK670-$C$6)))</f>
        <v>Compléter la part variable</v>
      </c>
      <c r="AM670" s="192" t="str">
        <f t="shared" si="286"/>
        <v>Date signature contrat absente ou non conforme</v>
      </c>
      <c r="AN670" s="24"/>
      <c r="AO670" s="29"/>
      <c r="AP670" s="61" t="str">
        <f t="shared" si="299"/>
        <v>Compléter la colonne M</v>
      </c>
      <c r="AQ670" s="62"/>
      <c r="AR670" s="29"/>
      <c r="AS670" s="205" t="str">
        <f>IF($M670="","Compléter la colonne M",IF(AQ670="","Compléter la part variable",IF($M670=Données!$I$3,AQ670,IF(AND($M670=Données!$I$2,AR670=""),"Compléter la colonne précédente",IF(AQ670-AR670&lt;=0,0,IF(AR670&gt;=144.44,AQ670-144.44,AQ670-AR670))))))</f>
        <v>Compléter la colonne M</v>
      </c>
      <c r="AT670" s="197" t="str">
        <f>IF(AQ670="","Compléter la part variable",IF(AND($M670=Données!$I$2,AR670=""),"Compléter mont. unit. versé pour le BTE",IF(AS670-$C$6&lt;0,0,AS670-$C$6)))</f>
        <v>Compléter la part variable</v>
      </c>
      <c r="AU670" s="192" t="str">
        <f t="shared" si="287"/>
        <v>Date signature contrat absente ou non conforme</v>
      </c>
      <c r="AV670" s="24"/>
      <c r="AW670" s="29"/>
      <c r="AX670" s="61" t="str">
        <f t="shared" si="300"/>
        <v>Compléter la colonne M</v>
      </c>
      <c r="AY670" s="62"/>
      <c r="AZ670" s="29"/>
      <c r="BA670" s="205" t="str">
        <f>IF($M670="","Compléter la colonne M",IF(AY670="","Compléter la part variable",IF($M670=Données!$I$3,AY670,IF(AND($M670=Données!$I$2,AZ670=""),"Compléter la colonne précédente",IF(AY670-AZ670&lt;=0,0,IF(AZ670&gt;=144.44,AY670-144.44,AY670-AZ670))))))</f>
        <v>Compléter la colonne M</v>
      </c>
      <c r="BB670" s="197" t="str">
        <f>IF(AY670="","Compléter la part variable",IF(AND($M670=Données!$I$2,AZ670=""),"Compléter mont. unit. versé pour le BTE",IF(BA670-$C$6&lt;0,0,BA670-$C$6)))</f>
        <v>Compléter la part variable</v>
      </c>
      <c r="BC670" s="192" t="str">
        <f t="shared" si="288"/>
        <v>Date signature contrat absente ou non conforme</v>
      </c>
      <c r="BD670" s="24"/>
      <c r="BE670" s="29"/>
      <c r="BF670" s="61" t="str">
        <f t="shared" si="301"/>
        <v>Compléter la colonne M</v>
      </c>
      <c r="BG670" s="62"/>
      <c r="BH670" s="29"/>
      <c r="BI670" s="205" t="str">
        <f>IF($M670="","Compléter la colonne M",IF(BG670="","Compléter la part variable",IF($M670=Données!$I$3,BG670,IF(AND($M670=Données!$I$2,BH670=""),"Compléter la colonne précédente",IF(BG670-BH670&lt;=0,0,IF(BH670&gt;=144.44,BG670-144.44,BG670-BH670))))))</f>
        <v>Compléter la colonne M</v>
      </c>
      <c r="BJ670" s="197" t="str">
        <f>IF(BG670="","Compléter la part variable",IF(AND($M670=Données!$I$2,BH670=""),"Compléter mont. unit. versé pour le BTE",IF(BI670-$C$6&lt;0,0,BI670-$C$6)))</f>
        <v>Compléter la part variable</v>
      </c>
      <c r="BK670" s="192" t="str">
        <f t="shared" si="289"/>
        <v>Date signature contrat absente ou non conforme</v>
      </c>
      <c r="BL670" s="24"/>
      <c r="BM670" s="29"/>
      <c r="BN670" s="61" t="str">
        <f t="shared" si="302"/>
        <v>Compléter la colonne M</v>
      </c>
      <c r="BO670" s="62"/>
      <c r="BP670" s="29"/>
      <c r="BQ670" s="205" t="str">
        <f>IF($M670="","Compléter la colonne M",IF(BO670="","Compléter la part variable",IF($M670=Données!$I$3,BO670,IF(AND($M670=Données!$I$2,BP670=""),"Compléter la colonne précédente",IF(BO670-BP670&lt;=0,0,IF(BP670&gt;=144.44,BO670-144.44,BO670-BP670))))))</f>
        <v>Compléter la colonne M</v>
      </c>
      <c r="BR670" s="197" t="str">
        <f>IF(BO670="","Compléter la part variable",IF(AND($M670=Données!$I$2,BP670=""),"Compléter mont. unit. versé pour le BTE",IF(BQ670-$C$6&lt;0,0,BQ670-$C$6)))</f>
        <v>Compléter la part variable</v>
      </c>
      <c r="BS670" s="192" t="str">
        <f t="shared" si="290"/>
        <v>Date signature contrat absente ou non conforme</v>
      </c>
      <c r="BT670" s="24"/>
      <c r="BU670" s="29"/>
      <c r="BV670" s="61" t="str">
        <f t="shared" si="303"/>
        <v>Compléter la colonne M</v>
      </c>
      <c r="BW670" s="62"/>
      <c r="BX670" s="29"/>
      <c r="BY670" s="205" t="str">
        <f>IF($M670="","Compléter la colonne M",IF(BW670="","Compléter la part variable",IF($M670=Données!$I$3,BW670,IF(AND($M670=Données!$I$2,BX670=""),"Compléter la colonne précédente",IF(BW670-BX670&lt;=0,0,IF(BX670&gt;=144.44,BW670-144.44,BW670-BX670))))))</f>
        <v>Compléter la colonne M</v>
      </c>
      <c r="BZ670" s="197" t="str">
        <f>IF(BW670="","Compléter la part variable",IF(AND($M670=Données!$I$2,BX670=""),"Compléter mont. unit. versé pour le BTE",IF(BY670-$C$6&lt;0,0,BY670-$C$6)))</f>
        <v>Compléter la part variable</v>
      </c>
      <c r="CA670" s="192" t="str">
        <f t="shared" si="291"/>
        <v>Date signature contrat absente ou non conforme</v>
      </c>
      <c r="CB670" s="24"/>
      <c r="CC670" s="29"/>
      <c r="CD670" s="61" t="str">
        <f t="shared" si="304"/>
        <v>Compléter la colonne M</v>
      </c>
      <c r="CE670" s="62"/>
      <c r="CF670" s="29"/>
      <c r="CG670" s="205" t="str">
        <f>IF($M670="","Compléter la colonne M",IF(CE670="","Compléter la part variable",IF($M670=Données!$I$3,CE670,IF(AND($M670=Données!$I$2,CF670=""),"Compléter la colonne précédente",IF(CE670-CF670&lt;=0,0,IF(CF670&gt;=144.44,CE670-144.44,CE670-CF670))))))</f>
        <v>Compléter la colonne M</v>
      </c>
      <c r="CH670" s="197" t="str">
        <f>IF(CE670="","Compléter la part variable",IF(AND($M670=Données!$I$2,CF670=""),"Compléter mont. unit. versé pour le BTE",IF(CG670-$C$6&lt;0,0,CG670-$C$6)))</f>
        <v>Compléter la part variable</v>
      </c>
      <c r="CI670" s="192" t="str">
        <f t="shared" si="292"/>
        <v>Date signature contrat absente ou non conforme</v>
      </c>
      <c r="CJ670" s="24"/>
      <c r="CK670" s="29"/>
      <c r="CL670" s="61" t="str">
        <f t="shared" si="305"/>
        <v>Compléter la colonne M</v>
      </c>
      <c r="CM670" s="62"/>
      <c r="CN670" s="29"/>
      <c r="CO670" s="205" t="str">
        <f>IF($M670="","Compléter la colonne M",IF(CM670="","Compléter la part variable",IF($M670=Données!$I$3,CM670,IF(AND($M670=Données!$I$2,CN670=""),"Compléter la colonne précédente",IF(CM670-CN670&lt;=0,0,IF(CN670&gt;=144.44,CM670-144.44,CM670-CN670))))))</f>
        <v>Compléter la colonne M</v>
      </c>
      <c r="CP670" s="197" t="str">
        <f>IF(CM670="","Compléter la part variable",IF(AND($M670=Données!$I$2,CN670=""),"Compléter mont. unit. versé pour le BTE",IF(CO670-$C$6&lt;0,0,CO670-$C$6)))</f>
        <v>Compléter la part variable</v>
      </c>
      <c r="CQ670" s="192" t="str">
        <f t="shared" si="293"/>
        <v>Date signature contrat absente ou non conforme</v>
      </c>
      <c r="CR670" s="24"/>
      <c r="CS670" s="29"/>
      <c r="CT670" s="61" t="str">
        <f t="shared" si="306"/>
        <v>Compléter la colonne M</v>
      </c>
      <c r="CU670" s="62"/>
      <c r="CV670" s="29"/>
      <c r="CW670" s="205" t="str">
        <f>IF($M670="","Compléter la colonne M",IF(CU670="","Compléter la part variable",IF($M670=Données!$I$3,CU670,IF(AND($M670=Données!$I$2,CV670=""),"Compléter la colonne précédente",IF(CU670-CV670&lt;=0,0,IF(CV670&gt;=144.44,CU670-144.44,CU670-CV670))))))</f>
        <v>Compléter la colonne M</v>
      </c>
      <c r="CX670" s="197" t="str">
        <f>IF(CU670="","Compléter la part variable",IF(AND($M670=Données!$I$2,CV670=""),"Compléter mont. unit. versé pour le BTE",IF(CW670-$C$6&lt;0,0,CW670-$C$6)))</f>
        <v>Compléter la part variable</v>
      </c>
      <c r="CY670" s="192" t="str">
        <f t="shared" si="294"/>
        <v>Date signature contrat absente ou non conforme</v>
      </c>
      <c r="CZ670" s="24"/>
      <c r="DA670" s="29"/>
      <c r="DB670" s="61" t="str">
        <f t="shared" si="307"/>
        <v>Compléter la colonne M</v>
      </c>
      <c r="DC670" s="62"/>
      <c r="DD670" s="29"/>
      <c r="DE670" s="205" t="str">
        <f>IF($M670="","Compléter la colonne M",IF(DC670="","Compléter la part variable",IF($M670=Données!$I$3,DC670,IF(AND($M670=Données!$I$2,DD670=""),"Compléter la colonne précédente",IF(DC670-DD670&lt;=0,0,IF(DD670&gt;=144.44,DC670-144.44,DC670-DD670))))))</f>
        <v>Compléter la colonne M</v>
      </c>
      <c r="DF670" s="197" t="str">
        <f>IF(DC670="","Compléter la part variable",IF(AND($M670=Données!$I$2,DD670=""),"Compléter mont. unit. versé pour le BTE",IF(DE670-$C$6&lt;0,0,DE670-$C$6)))</f>
        <v>Compléter la part variable</v>
      </c>
      <c r="DG670" s="192" t="str">
        <f t="shared" si="295"/>
        <v>Date signature contrat absente ou non conforme</v>
      </c>
      <c r="DH670" s="106" t="str">
        <f t="shared" si="282"/>
        <v>Remplir les colonnes M,N, Q et P</v>
      </c>
      <c r="DI670" s="153" t="str">
        <f t="shared" si="283"/>
        <v>Remplir les colonnes M, N, Q et P</v>
      </c>
      <c r="DJ670" s="28" t="str">
        <f t="shared" si="284"/>
        <v>Remplir les colonnes M, N, Q et P</v>
      </c>
      <c r="DK670"/>
      <c r="DL670"/>
    </row>
    <row r="671" spans="1:116" x14ac:dyDescent="0.3">
      <c r="A671" s="132"/>
      <c r="B671" s="165"/>
      <c r="C671" s="43"/>
      <c r="D671" s="43"/>
      <c r="E671" s="43"/>
      <c r="F671" s="43"/>
      <c r="G671" s="133"/>
      <c r="H671" s="59"/>
      <c r="I671" s="29"/>
      <c r="J671" s="167"/>
      <c r="K671" s="167"/>
      <c r="L671" s="168"/>
      <c r="M671" s="141"/>
      <c r="N671" s="119"/>
      <c r="O671" s="69"/>
      <c r="P671" s="69"/>
      <c r="Q671" s="145"/>
      <c r="R671" s="24"/>
      <c r="S671" s="29"/>
      <c r="T671" s="61" t="str">
        <f t="shared" si="296"/>
        <v>Compléter la colonne M</v>
      </c>
      <c r="U671" s="62"/>
      <c r="V671" s="103" t="str">
        <f t="shared" si="280"/>
        <v>Compléter la colonne précédente</v>
      </c>
      <c r="W671" s="192" t="str">
        <f t="shared" si="281"/>
        <v>Date signature contrat absente ou non conforme</v>
      </c>
      <c r="X671" s="24"/>
      <c r="Y671" s="29"/>
      <c r="Z671" s="61" t="str">
        <f t="shared" si="297"/>
        <v>Compléter la colonne M</v>
      </c>
      <c r="AA671" s="62"/>
      <c r="AB671" s="29"/>
      <c r="AC671" s="205" t="str">
        <f>IF($M671="","Compléter la colonne M",IF(AA671="","Compléter la part variable",IF($M671=Données!$I$3,AA671,IF(AND($M671=Données!$I$2,AB671=""),"Compléter la colonne précédente",IF(AA671-AB671&lt;=0,0,IF(AB671&gt;=144.44,AA671-144.44,AA671-AB671))))))</f>
        <v>Compléter la colonne M</v>
      </c>
      <c r="AD671" s="197" t="str">
        <f>IF(AA671="","Compléter la part variable",IF(AND($M671=Données!$I$2,AB671=""),"Compléter mont. unit. versé pour le BTE",IF(AC671-$C$6&lt;0,0,AC671-$C$6)))</f>
        <v>Compléter la part variable</v>
      </c>
      <c r="AE671" s="192" t="str">
        <f t="shared" si="285"/>
        <v>Date signature contrat absente ou non conforme</v>
      </c>
      <c r="AF671" s="24"/>
      <c r="AG671" s="29"/>
      <c r="AH671" s="61" t="str">
        <f t="shared" si="298"/>
        <v>Compléter la colonne M</v>
      </c>
      <c r="AI671" s="62"/>
      <c r="AJ671" s="29"/>
      <c r="AK671" s="205" t="str">
        <f>IF($M671="","Compléter la colonne M",IF(AI671="","Compléter la part variable",IF($M671=Données!$I$3,AI671,IF(AND($M671=Données!$I$2,AJ671=""),"Compléter la colonne précédente",IF(AI671-AJ671&lt;=0,0,IF(AJ671&gt;=144.44,AI671-144.44,AI671-AJ671))))))</f>
        <v>Compléter la colonne M</v>
      </c>
      <c r="AL671" s="197" t="str">
        <f>IF(AI671="","Compléter la part variable",IF(AND($M671=Données!$I$2,AJ671=""),"Compléter mont. unit. versé pour le BTE",IF(AK671-$C$6&lt;0,0,AK671-$C$6)))</f>
        <v>Compléter la part variable</v>
      </c>
      <c r="AM671" s="192" t="str">
        <f t="shared" si="286"/>
        <v>Date signature contrat absente ou non conforme</v>
      </c>
      <c r="AN671" s="24"/>
      <c r="AO671" s="29"/>
      <c r="AP671" s="61" t="str">
        <f t="shared" si="299"/>
        <v>Compléter la colonne M</v>
      </c>
      <c r="AQ671" s="62"/>
      <c r="AR671" s="29"/>
      <c r="AS671" s="205" t="str">
        <f>IF($M671="","Compléter la colonne M",IF(AQ671="","Compléter la part variable",IF($M671=Données!$I$3,AQ671,IF(AND($M671=Données!$I$2,AR671=""),"Compléter la colonne précédente",IF(AQ671-AR671&lt;=0,0,IF(AR671&gt;=144.44,AQ671-144.44,AQ671-AR671))))))</f>
        <v>Compléter la colonne M</v>
      </c>
      <c r="AT671" s="197" t="str">
        <f>IF(AQ671="","Compléter la part variable",IF(AND($M671=Données!$I$2,AR671=""),"Compléter mont. unit. versé pour le BTE",IF(AS671-$C$6&lt;0,0,AS671-$C$6)))</f>
        <v>Compléter la part variable</v>
      </c>
      <c r="AU671" s="192" t="str">
        <f t="shared" si="287"/>
        <v>Date signature contrat absente ou non conforme</v>
      </c>
      <c r="AV671" s="24"/>
      <c r="AW671" s="29"/>
      <c r="AX671" s="61" t="str">
        <f t="shared" si="300"/>
        <v>Compléter la colonne M</v>
      </c>
      <c r="AY671" s="62"/>
      <c r="AZ671" s="29"/>
      <c r="BA671" s="205" t="str">
        <f>IF($M671="","Compléter la colonne M",IF(AY671="","Compléter la part variable",IF($M671=Données!$I$3,AY671,IF(AND($M671=Données!$I$2,AZ671=""),"Compléter la colonne précédente",IF(AY671-AZ671&lt;=0,0,IF(AZ671&gt;=144.44,AY671-144.44,AY671-AZ671))))))</f>
        <v>Compléter la colonne M</v>
      </c>
      <c r="BB671" s="197" t="str">
        <f>IF(AY671="","Compléter la part variable",IF(AND($M671=Données!$I$2,AZ671=""),"Compléter mont. unit. versé pour le BTE",IF(BA671-$C$6&lt;0,0,BA671-$C$6)))</f>
        <v>Compléter la part variable</v>
      </c>
      <c r="BC671" s="192" t="str">
        <f t="shared" si="288"/>
        <v>Date signature contrat absente ou non conforme</v>
      </c>
      <c r="BD671" s="24"/>
      <c r="BE671" s="29"/>
      <c r="BF671" s="61" t="str">
        <f t="shared" si="301"/>
        <v>Compléter la colonne M</v>
      </c>
      <c r="BG671" s="62"/>
      <c r="BH671" s="29"/>
      <c r="BI671" s="205" t="str">
        <f>IF($M671="","Compléter la colonne M",IF(BG671="","Compléter la part variable",IF($M671=Données!$I$3,BG671,IF(AND($M671=Données!$I$2,BH671=""),"Compléter la colonne précédente",IF(BG671-BH671&lt;=0,0,IF(BH671&gt;=144.44,BG671-144.44,BG671-BH671))))))</f>
        <v>Compléter la colonne M</v>
      </c>
      <c r="BJ671" s="197" t="str">
        <f>IF(BG671="","Compléter la part variable",IF(AND($M671=Données!$I$2,BH671=""),"Compléter mont. unit. versé pour le BTE",IF(BI671-$C$6&lt;0,0,BI671-$C$6)))</f>
        <v>Compléter la part variable</v>
      </c>
      <c r="BK671" s="192" t="str">
        <f t="shared" si="289"/>
        <v>Date signature contrat absente ou non conforme</v>
      </c>
      <c r="BL671" s="24"/>
      <c r="BM671" s="29"/>
      <c r="BN671" s="61" t="str">
        <f t="shared" si="302"/>
        <v>Compléter la colonne M</v>
      </c>
      <c r="BO671" s="62"/>
      <c r="BP671" s="29"/>
      <c r="BQ671" s="205" t="str">
        <f>IF($M671="","Compléter la colonne M",IF(BO671="","Compléter la part variable",IF($M671=Données!$I$3,BO671,IF(AND($M671=Données!$I$2,BP671=""),"Compléter la colonne précédente",IF(BO671-BP671&lt;=0,0,IF(BP671&gt;=144.44,BO671-144.44,BO671-BP671))))))</f>
        <v>Compléter la colonne M</v>
      </c>
      <c r="BR671" s="197" t="str">
        <f>IF(BO671="","Compléter la part variable",IF(AND($M671=Données!$I$2,BP671=""),"Compléter mont. unit. versé pour le BTE",IF(BQ671-$C$6&lt;0,0,BQ671-$C$6)))</f>
        <v>Compléter la part variable</v>
      </c>
      <c r="BS671" s="192" t="str">
        <f t="shared" si="290"/>
        <v>Date signature contrat absente ou non conforme</v>
      </c>
      <c r="BT671" s="24"/>
      <c r="BU671" s="29"/>
      <c r="BV671" s="61" t="str">
        <f t="shared" si="303"/>
        <v>Compléter la colonne M</v>
      </c>
      <c r="BW671" s="62"/>
      <c r="BX671" s="29"/>
      <c r="BY671" s="205" t="str">
        <f>IF($M671="","Compléter la colonne M",IF(BW671="","Compléter la part variable",IF($M671=Données!$I$3,BW671,IF(AND($M671=Données!$I$2,BX671=""),"Compléter la colonne précédente",IF(BW671-BX671&lt;=0,0,IF(BX671&gt;=144.44,BW671-144.44,BW671-BX671))))))</f>
        <v>Compléter la colonne M</v>
      </c>
      <c r="BZ671" s="197" t="str">
        <f>IF(BW671="","Compléter la part variable",IF(AND($M671=Données!$I$2,BX671=""),"Compléter mont. unit. versé pour le BTE",IF(BY671-$C$6&lt;0,0,BY671-$C$6)))</f>
        <v>Compléter la part variable</v>
      </c>
      <c r="CA671" s="192" t="str">
        <f t="shared" si="291"/>
        <v>Date signature contrat absente ou non conforme</v>
      </c>
      <c r="CB671" s="24"/>
      <c r="CC671" s="29"/>
      <c r="CD671" s="61" t="str">
        <f t="shared" si="304"/>
        <v>Compléter la colonne M</v>
      </c>
      <c r="CE671" s="62"/>
      <c r="CF671" s="29"/>
      <c r="CG671" s="205" t="str">
        <f>IF($M671="","Compléter la colonne M",IF(CE671="","Compléter la part variable",IF($M671=Données!$I$3,CE671,IF(AND($M671=Données!$I$2,CF671=""),"Compléter la colonne précédente",IF(CE671-CF671&lt;=0,0,IF(CF671&gt;=144.44,CE671-144.44,CE671-CF671))))))</f>
        <v>Compléter la colonne M</v>
      </c>
      <c r="CH671" s="197" t="str">
        <f>IF(CE671="","Compléter la part variable",IF(AND($M671=Données!$I$2,CF671=""),"Compléter mont. unit. versé pour le BTE",IF(CG671-$C$6&lt;0,0,CG671-$C$6)))</f>
        <v>Compléter la part variable</v>
      </c>
      <c r="CI671" s="192" t="str">
        <f t="shared" si="292"/>
        <v>Date signature contrat absente ou non conforme</v>
      </c>
      <c r="CJ671" s="24"/>
      <c r="CK671" s="29"/>
      <c r="CL671" s="61" t="str">
        <f t="shared" si="305"/>
        <v>Compléter la colonne M</v>
      </c>
      <c r="CM671" s="62"/>
      <c r="CN671" s="29"/>
      <c r="CO671" s="205" t="str">
        <f>IF($M671="","Compléter la colonne M",IF(CM671="","Compléter la part variable",IF($M671=Données!$I$3,CM671,IF(AND($M671=Données!$I$2,CN671=""),"Compléter la colonne précédente",IF(CM671-CN671&lt;=0,0,IF(CN671&gt;=144.44,CM671-144.44,CM671-CN671))))))</f>
        <v>Compléter la colonne M</v>
      </c>
      <c r="CP671" s="197" t="str">
        <f>IF(CM671="","Compléter la part variable",IF(AND($M671=Données!$I$2,CN671=""),"Compléter mont. unit. versé pour le BTE",IF(CO671-$C$6&lt;0,0,CO671-$C$6)))</f>
        <v>Compléter la part variable</v>
      </c>
      <c r="CQ671" s="192" t="str">
        <f t="shared" si="293"/>
        <v>Date signature contrat absente ou non conforme</v>
      </c>
      <c r="CR671" s="24"/>
      <c r="CS671" s="29"/>
      <c r="CT671" s="61" t="str">
        <f t="shared" si="306"/>
        <v>Compléter la colonne M</v>
      </c>
      <c r="CU671" s="62"/>
      <c r="CV671" s="29"/>
      <c r="CW671" s="205" t="str">
        <f>IF($M671="","Compléter la colonne M",IF(CU671="","Compléter la part variable",IF($M671=Données!$I$3,CU671,IF(AND($M671=Données!$I$2,CV671=""),"Compléter la colonne précédente",IF(CU671-CV671&lt;=0,0,IF(CV671&gt;=144.44,CU671-144.44,CU671-CV671))))))</f>
        <v>Compléter la colonne M</v>
      </c>
      <c r="CX671" s="197" t="str">
        <f>IF(CU671="","Compléter la part variable",IF(AND($M671=Données!$I$2,CV671=""),"Compléter mont. unit. versé pour le BTE",IF(CW671-$C$6&lt;0,0,CW671-$C$6)))</f>
        <v>Compléter la part variable</v>
      </c>
      <c r="CY671" s="192" t="str">
        <f t="shared" si="294"/>
        <v>Date signature contrat absente ou non conforme</v>
      </c>
      <c r="CZ671" s="24"/>
      <c r="DA671" s="29"/>
      <c r="DB671" s="61" t="str">
        <f t="shared" si="307"/>
        <v>Compléter la colonne M</v>
      </c>
      <c r="DC671" s="62"/>
      <c r="DD671" s="29"/>
      <c r="DE671" s="205" t="str">
        <f>IF($M671="","Compléter la colonne M",IF(DC671="","Compléter la part variable",IF($M671=Données!$I$3,DC671,IF(AND($M671=Données!$I$2,DD671=""),"Compléter la colonne précédente",IF(DC671-DD671&lt;=0,0,IF(DD671&gt;=144.44,DC671-144.44,DC671-DD671))))))</f>
        <v>Compléter la colonne M</v>
      </c>
      <c r="DF671" s="197" t="str">
        <f>IF(DC671="","Compléter la part variable",IF(AND($M671=Données!$I$2,DD671=""),"Compléter mont. unit. versé pour le BTE",IF(DE671-$C$6&lt;0,0,DE671-$C$6)))</f>
        <v>Compléter la part variable</v>
      </c>
      <c r="DG671" s="192" t="str">
        <f t="shared" si="295"/>
        <v>Date signature contrat absente ou non conforme</v>
      </c>
      <c r="DH671" s="106" t="str">
        <f t="shared" si="282"/>
        <v>Remplir les colonnes M,N, Q et P</v>
      </c>
      <c r="DI671" s="153" t="str">
        <f t="shared" si="283"/>
        <v>Remplir les colonnes M, N, Q et P</v>
      </c>
      <c r="DJ671" s="28" t="str">
        <f t="shared" si="284"/>
        <v>Remplir les colonnes M, N, Q et P</v>
      </c>
      <c r="DK671"/>
      <c r="DL671"/>
    </row>
    <row r="672" spans="1:116" x14ac:dyDescent="0.3">
      <c r="A672" s="132"/>
      <c r="B672" s="165"/>
      <c r="C672" s="43"/>
      <c r="D672" s="43"/>
      <c r="E672" s="43"/>
      <c r="F672" s="43"/>
      <c r="G672" s="133"/>
      <c r="H672" s="59"/>
      <c r="I672" s="29"/>
      <c r="J672" s="167"/>
      <c r="K672" s="167"/>
      <c r="L672" s="168"/>
      <c r="M672" s="141"/>
      <c r="N672" s="119"/>
      <c r="O672" s="69"/>
      <c r="P672" s="69"/>
      <c r="Q672" s="145"/>
      <c r="R672" s="24"/>
      <c r="S672" s="29"/>
      <c r="T672" s="61" t="str">
        <f t="shared" si="296"/>
        <v>Compléter la colonne M</v>
      </c>
      <c r="U672" s="62"/>
      <c r="V672" s="103" t="str">
        <f t="shared" si="280"/>
        <v>Compléter la colonne précédente</v>
      </c>
      <c r="W672" s="192" t="str">
        <f t="shared" si="281"/>
        <v>Date signature contrat absente ou non conforme</v>
      </c>
      <c r="X672" s="24"/>
      <c r="Y672" s="29"/>
      <c r="Z672" s="61" t="str">
        <f t="shared" si="297"/>
        <v>Compléter la colonne M</v>
      </c>
      <c r="AA672" s="62"/>
      <c r="AB672" s="29"/>
      <c r="AC672" s="205" t="str">
        <f>IF($M672="","Compléter la colonne M",IF(AA672="","Compléter la part variable",IF($M672=Données!$I$3,AA672,IF(AND($M672=Données!$I$2,AB672=""),"Compléter la colonne précédente",IF(AA672-AB672&lt;=0,0,IF(AB672&gt;=144.44,AA672-144.44,AA672-AB672))))))</f>
        <v>Compléter la colonne M</v>
      </c>
      <c r="AD672" s="197" t="str">
        <f>IF(AA672="","Compléter la part variable",IF(AND($M672=Données!$I$2,AB672=""),"Compléter mont. unit. versé pour le BTE",IF(AC672-$C$6&lt;0,0,AC672-$C$6)))</f>
        <v>Compléter la part variable</v>
      </c>
      <c r="AE672" s="192" t="str">
        <f t="shared" si="285"/>
        <v>Date signature contrat absente ou non conforme</v>
      </c>
      <c r="AF672" s="24"/>
      <c r="AG672" s="29"/>
      <c r="AH672" s="61" t="str">
        <f t="shared" si="298"/>
        <v>Compléter la colonne M</v>
      </c>
      <c r="AI672" s="62"/>
      <c r="AJ672" s="29"/>
      <c r="AK672" s="205" t="str">
        <f>IF($M672="","Compléter la colonne M",IF(AI672="","Compléter la part variable",IF($M672=Données!$I$3,AI672,IF(AND($M672=Données!$I$2,AJ672=""),"Compléter la colonne précédente",IF(AI672-AJ672&lt;=0,0,IF(AJ672&gt;=144.44,AI672-144.44,AI672-AJ672))))))</f>
        <v>Compléter la colonne M</v>
      </c>
      <c r="AL672" s="197" t="str">
        <f>IF(AI672="","Compléter la part variable",IF(AND($M672=Données!$I$2,AJ672=""),"Compléter mont. unit. versé pour le BTE",IF(AK672-$C$6&lt;0,0,AK672-$C$6)))</f>
        <v>Compléter la part variable</v>
      </c>
      <c r="AM672" s="192" t="str">
        <f t="shared" si="286"/>
        <v>Date signature contrat absente ou non conforme</v>
      </c>
      <c r="AN672" s="24"/>
      <c r="AO672" s="29"/>
      <c r="AP672" s="61" t="str">
        <f t="shared" si="299"/>
        <v>Compléter la colonne M</v>
      </c>
      <c r="AQ672" s="62"/>
      <c r="AR672" s="29"/>
      <c r="AS672" s="205" t="str">
        <f>IF($M672="","Compléter la colonne M",IF(AQ672="","Compléter la part variable",IF($M672=Données!$I$3,AQ672,IF(AND($M672=Données!$I$2,AR672=""),"Compléter la colonne précédente",IF(AQ672-AR672&lt;=0,0,IF(AR672&gt;=144.44,AQ672-144.44,AQ672-AR672))))))</f>
        <v>Compléter la colonne M</v>
      </c>
      <c r="AT672" s="197" t="str">
        <f>IF(AQ672="","Compléter la part variable",IF(AND($M672=Données!$I$2,AR672=""),"Compléter mont. unit. versé pour le BTE",IF(AS672-$C$6&lt;0,0,AS672-$C$6)))</f>
        <v>Compléter la part variable</v>
      </c>
      <c r="AU672" s="192" t="str">
        <f t="shared" si="287"/>
        <v>Date signature contrat absente ou non conforme</v>
      </c>
      <c r="AV672" s="24"/>
      <c r="AW672" s="29"/>
      <c r="AX672" s="61" t="str">
        <f t="shared" si="300"/>
        <v>Compléter la colonne M</v>
      </c>
      <c r="AY672" s="62"/>
      <c r="AZ672" s="29"/>
      <c r="BA672" s="205" t="str">
        <f>IF($M672="","Compléter la colonne M",IF(AY672="","Compléter la part variable",IF($M672=Données!$I$3,AY672,IF(AND($M672=Données!$I$2,AZ672=""),"Compléter la colonne précédente",IF(AY672-AZ672&lt;=0,0,IF(AZ672&gt;=144.44,AY672-144.44,AY672-AZ672))))))</f>
        <v>Compléter la colonne M</v>
      </c>
      <c r="BB672" s="197" t="str">
        <f>IF(AY672="","Compléter la part variable",IF(AND($M672=Données!$I$2,AZ672=""),"Compléter mont. unit. versé pour le BTE",IF(BA672-$C$6&lt;0,0,BA672-$C$6)))</f>
        <v>Compléter la part variable</v>
      </c>
      <c r="BC672" s="192" t="str">
        <f t="shared" si="288"/>
        <v>Date signature contrat absente ou non conforme</v>
      </c>
      <c r="BD672" s="24"/>
      <c r="BE672" s="29"/>
      <c r="BF672" s="61" t="str">
        <f t="shared" si="301"/>
        <v>Compléter la colonne M</v>
      </c>
      <c r="BG672" s="62"/>
      <c r="BH672" s="29"/>
      <c r="BI672" s="205" t="str">
        <f>IF($M672="","Compléter la colonne M",IF(BG672="","Compléter la part variable",IF($M672=Données!$I$3,BG672,IF(AND($M672=Données!$I$2,BH672=""),"Compléter la colonne précédente",IF(BG672-BH672&lt;=0,0,IF(BH672&gt;=144.44,BG672-144.44,BG672-BH672))))))</f>
        <v>Compléter la colonne M</v>
      </c>
      <c r="BJ672" s="197" t="str">
        <f>IF(BG672="","Compléter la part variable",IF(AND($M672=Données!$I$2,BH672=""),"Compléter mont. unit. versé pour le BTE",IF(BI672-$C$6&lt;0,0,BI672-$C$6)))</f>
        <v>Compléter la part variable</v>
      </c>
      <c r="BK672" s="192" t="str">
        <f t="shared" si="289"/>
        <v>Date signature contrat absente ou non conforme</v>
      </c>
      <c r="BL672" s="24"/>
      <c r="BM672" s="29"/>
      <c r="BN672" s="61" t="str">
        <f t="shared" si="302"/>
        <v>Compléter la colonne M</v>
      </c>
      <c r="BO672" s="62"/>
      <c r="BP672" s="29"/>
      <c r="BQ672" s="205" t="str">
        <f>IF($M672="","Compléter la colonne M",IF(BO672="","Compléter la part variable",IF($M672=Données!$I$3,BO672,IF(AND($M672=Données!$I$2,BP672=""),"Compléter la colonne précédente",IF(BO672-BP672&lt;=0,0,IF(BP672&gt;=144.44,BO672-144.44,BO672-BP672))))))</f>
        <v>Compléter la colonne M</v>
      </c>
      <c r="BR672" s="197" t="str">
        <f>IF(BO672="","Compléter la part variable",IF(AND($M672=Données!$I$2,BP672=""),"Compléter mont. unit. versé pour le BTE",IF(BQ672-$C$6&lt;0,0,BQ672-$C$6)))</f>
        <v>Compléter la part variable</v>
      </c>
      <c r="BS672" s="192" t="str">
        <f t="shared" si="290"/>
        <v>Date signature contrat absente ou non conforme</v>
      </c>
      <c r="BT672" s="24"/>
      <c r="BU672" s="29"/>
      <c r="BV672" s="61" t="str">
        <f t="shared" si="303"/>
        <v>Compléter la colonne M</v>
      </c>
      <c r="BW672" s="62"/>
      <c r="BX672" s="29"/>
      <c r="BY672" s="205" t="str">
        <f>IF($M672="","Compléter la colonne M",IF(BW672="","Compléter la part variable",IF($M672=Données!$I$3,BW672,IF(AND($M672=Données!$I$2,BX672=""),"Compléter la colonne précédente",IF(BW672-BX672&lt;=0,0,IF(BX672&gt;=144.44,BW672-144.44,BW672-BX672))))))</f>
        <v>Compléter la colonne M</v>
      </c>
      <c r="BZ672" s="197" t="str">
        <f>IF(BW672="","Compléter la part variable",IF(AND($M672=Données!$I$2,BX672=""),"Compléter mont. unit. versé pour le BTE",IF(BY672-$C$6&lt;0,0,BY672-$C$6)))</f>
        <v>Compléter la part variable</v>
      </c>
      <c r="CA672" s="192" t="str">
        <f t="shared" si="291"/>
        <v>Date signature contrat absente ou non conforme</v>
      </c>
      <c r="CB672" s="24"/>
      <c r="CC672" s="29"/>
      <c r="CD672" s="61" t="str">
        <f t="shared" si="304"/>
        <v>Compléter la colonne M</v>
      </c>
      <c r="CE672" s="62"/>
      <c r="CF672" s="29"/>
      <c r="CG672" s="205" t="str">
        <f>IF($M672="","Compléter la colonne M",IF(CE672="","Compléter la part variable",IF($M672=Données!$I$3,CE672,IF(AND($M672=Données!$I$2,CF672=""),"Compléter la colonne précédente",IF(CE672-CF672&lt;=0,0,IF(CF672&gt;=144.44,CE672-144.44,CE672-CF672))))))</f>
        <v>Compléter la colonne M</v>
      </c>
      <c r="CH672" s="197" t="str">
        <f>IF(CE672="","Compléter la part variable",IF(AND($M672=Données!$I$2,CF672=""),"Compléter mont. unit. versé pour le BTE",IF(CG672-$C$6&lt;0,0,CG672-$C$6)))</f>
        <v>Compléter la part variable</v>
      </c>
      <c r="CI672" s="192" t="str">
        <f t="shared" si="292"/>
        <v>Date signature contrat absente ou non conforme</v>
      </c>
      <c r="CJ672" s="24"/>
      <c r="CK672" s="29"/>
      <c r="CL672" s="61" t="str">
        <f t="shared" si="305"/>
        <v>Compléter la colonne M</v>
      </c>
      <c r="CM672" s="62"/>
      <c r="CN672" s="29"/>
      <c r="CO672" s="205" t="str">
        <f>IF($M672="","Compléter la colonne M",IF(CM672="","Compléter la part variable",IF($M672=Données!$I$3,CM672,IF(AND($M672=Données!$I$2,CN672=""),"Compléter la colonne précédente",IF(CM672-CN672&lt;=0,0,IF(CN672&gt;=144.44,CM672-144.44,CM672-CN672))))))</f>
        <v>Compléter la colonne M</v>
      </c>
      <c r="CP672" s="197" t="str">
        <f>IF(CM672="","Compléter la part variable",IF(AND($M672=Données!$I$2,CN672=""),"Compléter mont. unit. versé pour le BTE",IF(CO672-$C$6&lt;0,0,CO672-$C$6)))</f>
        <v>Compléter la part variable</v>
      </c>
      <c r="CQ672" s="192" t="str">
        <f t="shared" si="293"/>
        <v>Date signature contrat absente ou non conforme</v>
      </c>
      <c r="CR672" s="24"/>
      <c r="CS672" s="29"/>
      <c r="CT672" s="61" t="str">
        <f t="shared" si="306"/>
        <v>Compléter la colonne M</v>
      </c>
      <c r="CU672" s="62"/>
      <c r="CV672" s="29"/>
      <c r="CW672" s="205" t="str">
        <f>IF($M672="","Compléter la colonne M",IF(CU672="","Compléter la part variable",IF($M672=Données!$I$3,CU672,IF(AND($M672=Données!$I$2,CV672=""),"Compléter la colonne précédente",IF(CU672-CV672&lt;=0,0,IF(CV672&gt;=144.44,CU672-144.44,CU672-CV672))))))</f>
        <v>Compléter la colonne M</v>
      </c>
      <c r="CX672" s="197" t="str">
        <f>IF(CU672="","Compléter la part variable",IF(AND($M672=Données!$I$2,CV672=""),"Compléter mont. unit. versé pour le BTE",IF(CW672-$C$6&lt;0,0,CW672-$C$6)))</f>
        <v>Compléter la part variable</v>
      </c>
      <c r="CY672" s="192" t="str">
        <f t="shared" si="294"/>
        <v>Date signature contrat absente ou non conforme</v>
      </c>
      <c r="CZ672" s="24"/>
      <c r="DA672" s="29"/>
      <c r="DB672" s="61" t="str">
        <f t="shared" si="307"/>
        <v>Compléter la colonne M</v>
      </c>
      <c r="DC672" s="62"/>
      <c r="DD672" s="29"/>
      <c r="DE672" s="205" t="str">
        <f>IF($M672="","Compléter la colonne M",IF(DC672="","Compléter la part variable",IF($M672=Données!$I$3,DC672,IF(AND($M672=Données!$I$2,DD672=""),"Compléter la colonne précédente",IF(DC672-DD672&lt;=0,0,IF(DD672&gt;=144.44,DC672-144.44,DC672-DD672))))))</f>
        <v>Compléter la colonne M</v>
      </c>
      <c r="DF672" s="197" t="str">
        <f>IF(DC672="","Compléter la part variable",IF(AND($M672=Données!$I$2,DD672=""),"Compléter mont. unit. versé pour le BTE",IF(DE672-$C$6&lt;0,0,DE672-$C$6)))</f>
        <v>Compléter la part variable</v>
      </c>
      <c r="DG672" s="192" t="str">
        <f t="shared" si="295"/>
        <v>Date signature contrat absente ou non conforme</v>
      </c>
      <c r="DH672" s="106" t="str">
        <f t="shared" si="282"/>
        <v>Remplir les colonnes M,N, Q et P</v>
      </c>
      <c r="DI672" s="153" t="str">
        <f t="shared" si="283"/>
        <v>Remplir les colonnes M, N, Q et P</v>
      </c>
      <c r="DJ672" s="28" t="str">
        <f t="shared" si="284"/>
        <v>Remplir les colonnes M, N, Q et P</v>
      </c>
      <c r="DK672"/>
      <c r="DL672"/>
    </row>
    <row r="673" spans="1:116" x14ac:dyDescent="0.3">
      <c r="A673" s="132"/>
      <c r="B673" s="165"/>
      <c r="C673" s="43"/>
      <c r="D673" s="43"/>
      <c r="E673" s="43"/>
      <c r="F673" s="43"/>
      <c r="G673" s="133"/>
      <c r="H673" s="59"/>
      <c r="I673" s="29"/>
      <c r="J673" s="167"/>
      <c r="K673" s="167"/>
      <c r="L673" s="168"/>
      <c r="M673" s="141"/>
      <c r="N673" s="119"/>
      <c r="O673" s="69"/>
      <c r="P673" s="69"/>
      <c r="Q673" s="145"/>
      <c r="R673" s="24"/>
      <c r="S673" s="29"/>
      <c r="T673" s="61" t="str">
        <f t="shared" si="296"/>
        <v>Compléter la colonne M</v>
      </c>
      <c r="U673" s="62"/>
      <c r="V673" s="103" t="str">
        <f t="shared" si="280"/>
        <v>Compléter la colonne précédente</v>
      </c>
      <c r="W673" s="192" t="str">
        <f t="shared" si="281"/>
        <v>Date signature contrat absente ou non conforme</v>
      </c>
      <c r="X673" s="24"/>
      <c r="Y673" s="29"/>
      <c r="Z673" s="61" t="str">
        <f t="shared" si="297"/>
        <v>Compléter la colonne M</v>
      </c>
      <c r="AA673" s="62"/>
      <c r="AB673" s="29"/>
      <c r="AC673" s="205" t="str">
        <f>IF($M673="","Compléter la colonne M",IF(AA673="","Compléter la part variable",IF($M673=Données!$I$3,AA673,IF(AND($M673=Données!$I$2,AB673=""),"Compléter la colonne précédente",IF(AA673-AB673&lt;=0,0,IF(AB673&gt;=144.44,AA673-144.44,AA673-AB673))))))</f>
        <v>Compléter la colonne M</v>
      </c>
      <c r="AD673" s="197" t="str">
        <f>IF(AA673="","Compléter la part variable",IF(AND($M673=Données!$I$2,AB673=""),"Compléter mont. unit. versé pour le BTE",IF(AC673-$C$6&lt;0,0,AC673-$C$6)))</f>
        <v>Compléter la part variable</v>
      </c>
      <c r="AE673" s="192" t="str">
        <f t="shared" si="285"/>
        <v>Date signature contrat absente ou non conforme</v>
      </c>
      <c r="AF673" s="24"/>
      <c r="AG673" s="29"/>
      <c r="AH673" s="61" t="str">
        <f t="shared" si="298"/>
        <v>Compléter la colonne M</v>
      </c>
      <c r="AI673" s="62"/>
      <c r="AJ673" s="29"/>
      <c r="AK673" s="205" t="str">
        <f>IF($M673="","Compléter la colonne M",IF(AI673="","Compléter la part variable",IF($M673=Données!$I$3,AI673,IF(AND($M673=Données!$I$2,AJ673=""),"Compléter la colonne précédente",IF(AI673-AJ673&lt;=0,0,IF(AJ673&gt;=144.44,AI673-144.44,AI673-AJ673))))))</f>
        <v>Compléter la colonne M</v>
      </c>
      <c r="AL673" s="197" t="str">
        <f>IF(AI673="","Compléter la part variable",IF(AND($M673=Données!$I$2,AJ673=""),"Compléter mont. unit. versé pour le BTE",IF(AK673-$C$6&lt;0,0,AK673-$C$6)))</f>
        <v>Compléter la part variable</v>
      </c>
      <c r="AM673" s="192" t="str">
        <f t="shared" si="286"/>
        <v>Date signature contrat absente ou non conforme</v>
      </c>
      <c r="AN673" s="24"/>
      <c r="AO673" s="29"/>
      <c r="AP673" s="61" t="str">
        <f t="shared" si="299"/>
        <v>Compléter la colonne M</v>
      </c>
      <c r="AQ673" s="62"/>
      <c r="AR673" s="29"/>
      <c r="AS673" s="205" t="str">
        <f>IF($M673="","Compléter la colonne M",IF(AQ673="","Compléter la part variable",IF($M673=Données!$I$3,AQ673,IF(AND($M673=Données!$I$2,AR673=""),"Compléter la colonne précédente",IF(AQ673-AR673&lt;=0,0,IF(AR673&gt;=144.44,AQ673-144.44,AQ673-AR673))))))</f>
        <v>Compléter la colonne M</v>
      </c>
      <c r="AT673" s="197" t="str">
        <f>IF(AQ673="","Compléter la part variable",IF(AND($M673=Données!$I$2,AR673=""),"Compléter mont. unit. versé pour le BTE",IF(AS673-$C$6&lt;0,0,AS673-$C$6)))</f>
        <v>Compléter la part variable</v>
      </c>
      <c r="AU673" s="192" t="str">
        <f t="shared" si="287"/>
        <v>Date signature contrat absente ou non conforme</v>
      </c>
      <c r="AV673" s="24"/>
      <c r="AW673" s="29"/>
      <c r="AX673" s="61" t="str">
        <f t="shared" si="300"/>
        <v>Compléter la colonne M</v>
      </c>
      <c r="AY673" s="62"/>
      <c r="AZ673" s="29"/>
      <c r="BA673" s="205" t="str">
        <f>IF($M673="","Compléter la colonne M",IF(AY673="","Compléter la part variable",IF($M673=Données!$I$3,AY673,IF(AND($M673=Données!$I$2,AZ673=""),"Compléter la colonne précédente",IF(AY673-AZ673&lt;=0,0,IF(AZ673&gt;=144.44,AY673-144.44,AY673-AZ673))))))</f>
        <v>Compléter la colonne M</v>
      </c>
      <c r="BB673" s="197" t="str">
        <f>IF(AY673="","Compléter la part variable",IF(AND($M673=Données!$I$2,AZ673=""),"Compléter mont. unit. versé pour le BTE",IF(BA673-$C$6&lt;0,0,BA673-$C$6)))</f>
        <v>Compléter la part variable</v>
      </c>
      <c r="BC673" s="192" t="str">
        <f t="shared" si="288"/>
        <v>Date signature contrat absente ou non conforme</v>
      </c>
      <c r="BD673" s="24"/>
      <c r="BE673" s="29"/>
      <c r="BF673" s="61" t="str">
        <f t="shared" si="301"/>
        <v>Compléter la colonne M</v>
      </c>
      <c r="BG673" s="62"/>
      <c r="BH673" s="29"/>
      <c r="BI673" s="205" t="str">
        <f>IF($M673="","Compléter la colonne M",IF(BG673="","Compléter la part variable",IF($M673=Données!$I$3,BG673,IF(AND($M673=Données!$I$2,BH673=""),"Compléter la colonne précédente",IF(BG673-BH673&lt;=0,0,IF(BH673&gt;=144.44,BG673-144.44,BG673-BH673))))))</f>
        <v>Compléter la colonne M</v>
      </c>
      <c r="BJ673" s="197" t="str">
        <f>IF(BG673="","Compléter la part variable",IF(AND($M673=Données!$I$2,BH673=""),"Compléter mont. unit. versé pour le BTE",IF(BI673-$C$6&lt;0,0,BI673-$C$6)))</f>
        <v>Compléter la part variable</v>
      </c>
      <c r="BK673" s="192" t="str">
        <f t="shared" si="289"/>
        <v>Date signature contrat absente ou non conforme</v>
      </c>
      <c r="BL673" s="24"/>
      <c r="BM673" s="29"/>
      <c r="BN673" s="61" t="str">
        <f t="shared" si="302"/>
        <v>Compléter la colonne M</v>
      </c>
      <c r="BO673" s="62"/>
      <c r="BP673" s="29"/>
      <c r="BQ673" s="205" t="str">
        <f>IF($M673="","Compléter la colonne M",IF(BO673="","Compléter la part variable",IF($M673=Données!$I$3,BO673,IF(AND($M673=Données!$I$2,BP673=""),"Compléter la colonne précédente",IF(BO673-BP673&lt;=0,0,IF(BP673&gt;=144.44,BO673-144.44,BO673-BP673))))))</f>
        <v>Compléter la colonne M</v>
      </c>
      <c r="BR673" s="197" t="str">
        <f>IF(BO673="","Compléter la part variable",IF(AND($M673=Données!$I$2,BP673=""),"Compléter mont. unit. versé pour le BTE",IF(BQ673-$C$6&lt;0,0,BQ673-$C$6)))</f>
        <v>Compléter la part variable</v>
      </c>
      <c r="BS673" s="192" t="str">
        <f t="shared" si="290"/>
        <v>Date signature contrat absente ou non conforme</v>
      </c>
      <c r="BT673" s="24"/>
      <c r="BU673" s="29"/>
      <c r="BV673" s="61" t="str">
        <f t="shared" si="303"/>
        <v>Compléter la colonne M</v>
      </c>
      <c r="BW673" s="62"/>
      <c r="BX673" s="29"/>
      <c r="BY673" s="205" t="str">
        <f>IF($M673="","Compléter la colonne M",IF(BW673="","Compléter la part variable",IF($M673=Données!$I$3,BW673,IF(AND($M673=Données!$I$2,BX673=""),"Compléter la colonne précédente",IF(BW673-BX673&lt;=0,0,IF(BX673&gt;=144.44,BW673-144.44,BW673-BX673))))))</f>
        <v>Compléter la colonne M</v>
      </c>
      <c r="BZ673" s="197" t="str">
        <f>IF(BW673="","Compléter la part variable",IF(AND($M673=Données!$I$2,BX673=""),"Compléter mont. unit. versé pour le BTE",IF(BY673-$C$6&lt;0,0,BY673-$C$6)))</f>
        <v>Compléter la part variable</v>
      </c>
      <c r="CA673" s="192" t="str">
        <f t="shared" si="291"/>
        <v>Date signature contrat absente ou non conforme</v>
      </c>
      <c r="CB673" s="24"/>
      <c r="CC673" s="29"/>
      <c r="CD673" s="61" t="str">
        <f t="shared" si="304"/>
        <v>Compléter la colonne M</v>
      </c>
      <c r="CE673" s="62"/>
      <c r="CF673" s="29"/>
      <c r="CG673" s="205" t="str">
        <f>IF($M673="","Compléter la colonne M",IF(CE673="","Compléter la part variable",IF($M673=Données!$I$3,CE673,IF(AND($M673=Données!$I$2,CF673=""),"Compléter la colonne précédente",IF(CE673-CF673&lt;=0,0,IF(CF673&gt;=144.44,CE673-144.44,CE673-CF673))))))</f>
        <v>Compléter la colonne M</v>
      </c>
      <c r="CH673" s="197" t="str">
        <f>IF(CE673="","Compléter la part variable",IF(AND($M673=Données!$I$2,CF673=""),"Compléter mont. unit. versé pour le BTE",IF(CG673-$C$6&lt;0,0,CG673-$C$6)))</f>
        <v>Compléter la part variable</v>
      </c>
      <c r="CI673" s="192" t="str">
        <f t="shared" si="292"/>
        <v>Date signature contrat absente ou non conforme</v>
      </c>
      <c r="CJ673" s="24"/>
      <c r="CK673" s="29"/>
      <c r="CL673" s="61" t="str">
        <f t="shared" si="305"/>
        <v>Compléter la colonne M</v>
      </c>
      <c r="CM673" s="62"/>
      <c r="CN673" s="29"/>
      <c r="CO673" s="205" t="str">
        <f>IF($M673="","Compléter la colonne M",IF(CM673="","Compléter la part variable",IF($M673=Données!$I$3,CM673,IF(AND($M673=Données!$I$2,CN673=""),"Compléter la colonne précédente",IF(CM673-CN673&lt;=0,0,IF(CN673&gt;=144.44,CM673-144.44,CM673-CN673))))))</f>
        <v>Compléter la colonne M</v>
      </c>
      <c r="CP673" s="197" t="str">
        <f>IF(CM673="","Compléter la part variable",IF(AND($M673=Données!$I$2,CN673=""),"Compléter mont. unit. versé pour le BTE",IF(CO673-$C$6&lt;0,0,CO673-$C$6)))</f>
        <v>Compléter la part variable</v>
      </c>
      <c r="CQ673" s="192" t="str">
        <f t="shared" si="293"/>
        <v>Date signature contrat absente ou non conforme</v>
      </c>
      <c r="CR673" s="24"/>
      <c r="CS673" s="29"/>
      <c r="CT673" s="61" t="str">
        <f t="shared" si="306"/>
        <v>Compléter la colonne M</v>
      </c>
      <c r="CU673" s="62"/>
      <c r="CV673" s="29"/>
      <c r="CW673" s="205" t="str">
        <f>IF($M673="","Compléter la colonne M",IF(CU673="","Compléter la part variable",IF($M673=Données!$I$3,CU673,IF(AND($M673=Données!$I$2,CV673=""),"Compléter la colonne précédente",IF(CU673-CV673&lt;=0,0,IF(CV673&gt;=144.44,CU673-144.44,CU673-CV673))))))</f>
        <v>Compléter la colonne M</v>
      </c>
      <c r="CX673" s="197" t="str">
        <f>IF(CU673="","Compléter la part variable",IF(AND($M673=Données!$I$2,CV673=""),"Compléter mont. unit. versé pour le BTE",IF(CW673-$C$6&lt;0,0,CW673-$C$6)))</f>
        <v>Compléter la part variable</v>
      </c>
      <c r="CY673" s="192" t="str">
        <f t="shared" si="294"/>
        <v>Date signature contrat absente ou non conforme</v>
      </c>
      <c r="CZ673" s="24"/>
      <c r="DA673" s="29"/>
      <c r="DB673" s="61" t="str">
        <f t="shared" si="307"/>
        <v>Compléter la colonne M</v>
      </c>
      <c r="DC673" s="62"/>
      <c r="DD673" s="29"/>
      <c r="DE673" s="205" t="str">
        <f>IF($M673="","Compléter la colonne M",IF(DC673="","Compléter la part variable",IF($M673=Données!$I$3,DC673,IF(AND($M673=Données!$I$2,DD673=""),"Compléter la colonne précédente",IF(DC673-DD673&lt;=0,0,IF(DD673&gt;=144.44,DC673-144.44,DC673-DD673))))))</f>
        <v>Compléter la colonne M</v>
      </c>
      <c r="DF673" s="197" t="str">
        <f>IF(DC673="","Compléter la part variable",IF(AND($M673=Données!$I$2,DD673=""),"Compléter mont. unit. versé pour le BTE",IF(DE673-$C$6&lt;0,0,DE673-$C$6)))</f>
        <v>Compléter la part variable</v>
      </c>
      <c r="DG673" s="192" t="str">
        <f t="shared" si="295"/>
        <v>Date signature contrat absente ou non conforme</v>
      </c>
      <c r="DH673" s="106" t="str">
        <f t="shared" si="282"/>
        <v>Remplir les colonnes M,N, Q et P</v>
      </c>
      <c r="DI673" s="153" t="str">
        <f t="shared" si="283"/>
        <v>Remplir les colonnes M, N, Q et P</v>
      </c>
      <c r="DJ673" s="28" t="str">
        <f t="shared" si="284"/>
        <v>Remplir les colonnes M, N, Q et P</v>
      </c>
      <c r="DK673"/>
      <c r="DL673"/>
    </row>
    <row r="674" spans="1:116" x14ac:dyDescent="0.3">
      <c r="A674" s="132"/>
      <c r="B674" s="165"/>
      <c r="C674" s="43"/>
      <c r="D674" s="43"/>
      <c r="E674" s="43"/>
      <c r="F674" s="43"/>
      <c r="G674" s="133"/>
      <c r="H674" s="59"/>
      <c r="I674" s="29"/>
      <c r="J674" s="167"/>
      <c r="K674" s="167"/>
      <c r="L674" s="168"/>
      <c r="M674" s="141"/>
      <c r="N674" s="119"/>
      <c r="O674" s="69"/>
      <c r="P674" s="69"/>
      <c r="Q674" s="145"/>
      <c r="R674" s="24"/>
      <c r="S674" s="29"/>
      <c r="T674" s="61" t="str">
        <f t="shared" si="296"/>
        <v>Compléter la colonne M</v>
      </c>
      <c r="U674" s="62"/>
      <c r="V674" s="103" t="str">
        <f t="shared" si="280"/>
        <v>Compléter la colonne précédente</v>
      </c>
      <c r="W674" s="192" t="str">
        <f t="shared" si="281"/>
        <v>Date signature contrat absente ou non conforme</v>
      </c>
      <c r="X674" s="24"/>
      <c r="Y674" s="29"/>
      <c r="Z674" s="61" t="str">
        <f t="shared" si="297"/>
        <v>Compléter la colonne M</v>
      </c>
      <c r="AA674" s="62"/>
      <c r="AB674" s="29"/>
      <c r="AC674" s="205" t="str">
        <f>IF($M674="","Compléter la colonne M",IF(AA674="","Compléter la part variable",IF($M674=Données!$I$3,AA674,IF(AND($M674=Données!$I$2,AB674=""),"Compléter la colonne précédente",IF(AA674-AB674&lt;=0,0,IF(AB674&gt;=144.44,AA674-144.44,AA674-AB674))))))</f>
        <v>Compléter la colonne M</v>
      </c>
      <c r="AD674" s="197" t="str">
        <f>IF(AA674="","Compléter la part variable",IF(AND($M674=Données!$I$2,AB674=""),"Compléter mont. unit. versé pour le BTE",IF(AC674-$C$6&lt;0,0,AC674-$C$6)))</f>
        <v>Compléter la part variable</v>
      </c>
      <c r="AE674" s="192" t="str">
        <f t="shared" si="285"/>
        <v>Date signature contrat absente ou non conforme</v>
      </c>
      <c r="AF674" s="24"/>
      <c r="AG674" s="29"/>
      <c r="AH674" s="61" t="str">
        <f t="shared" si="298"/>
        <v>Compléter la colonne M</v>
      </c>
      <c r="AI674" s="62"/>
      <c r="AJ674" s="29"/>
      <c r="AK674" s="205" t="str">
        <f>IF($M674="","Compléter la colonne M",IF(AI674="","Compléter la part variable",IF($M674=Données!$I$3,AI674,IF(AND($M674=Données!$I$2,AJ674=""),"Compléter la colonne précédente",IF(AI674-AJ674&lt;=0,0,IF(AJ674&gt;=144.44,AI674-144.44,AI674-AJ674))))))</f>
        <v>Compléter la colonne M</v>
      </c>
      <c r="AL674" s="197" t="str">
        <f>IF(AI674="","Compléter la part variable",IF(AND($M674=Données!$I$2,AJ674=""),"Compléter mont. unit. versé pour le BTE",IF(AK674-$C$6&lt;0,0,AK674-$C$6)))</f>
        <v>Compléter la part variable</v>
      </c>
      <c r="AM674" s="192" t="str">
        <f t="shared" si="286"/>
        <v>Date signature contrat absente ou non conforme</v>
      </c>
      <c r="AN674" s="24"/>
      <c r="AO674" s="29"/>
      <c r="AP674" s="61" t="str">
        <f t="shared" si="299"/>
        <v>Compléter la colonne M</v>
      </c>
      <c r="AQ674" s="62"/>
      <c r="AR674" s="29"/>
      <c r="AS674" s="205" t="str">
        <f>IF($M674="","Compléter la colonne M",IF(AQ674="","Compléter la part variable",IF($M674=Données!$I$3,AQ674,IF(AND($M674=Données!$I$2,AR674=""),"Compléter la colonne précédente",IF(AQ674-AR674&lt;=0,0,IF(AR674&gt;=144.44,AQ674-144.44,AQ674-AR674))))))</f>
        <v>Compléter la colonne M</v>
      </c>
      <c r="AT674" s="197" t="str">
        <f>IF(AQ674="","Compléter la part variable",IF(AND($M674=Données!$I$2,AR674=""),"Compléter mont. unit. versé pour le BTE",IF(AS674-$C$6&lt;0,0,AS674-$C$6)))</f>
        <v>Compléter la part variable</v>
      </c>
      <c r="AU674" s="192" t="str">
        <f t="shared" si="287"/>
        <v>Date signature contrat absente ou non conforme</v>
      </c>
      <c r="AV674" s="24"/>
      <c r="AW674" s="29"/>
      <c r="AX674" s="61" t="str">
        <f t="shared" si="300"/>
        <v>Compléter la colonne M</v>
      </c>
      <c r="AY674" s="62"/>
      <c r="AZ674" s="29"/>
      <c r="BA674" s="205" t="str">
        <f>IF($M674="","Compléter la colonne M",IF(AY674="","Compléter la part variable",IF($M674=Données!$I$3,AY674,IF(AND($M674=Données!$I$2,AZ674=""),"Compléter la colonne précédente",IF(AY674-AZ674&lt;=0,0,IF(AZ674&gt;=144.44,AY674-144.44,AY674-AZ674))))))</f>
        <v>Compléter la colonne M</v>
      </c>
      <c r="BB674" s="197" t="str">
        <f>IF(AY674="","Compléter la part variable",IF(AND($M674=Données!$I$2,AZ674=""),"Compléter mont. unit. versé pour le BTE",IF(BA674-$C$6&lt;0,0,BA674-$C$6)))</f>
        <v>Compléter la part variable</v>
      </c>
      <c r="BC674" s="192" t="str">
        <f t="shared" si="288"/>
        <v>Date signature contrat absente ou non conforme</v>
      </c>
      <c r="BD674" s="24"/>
      <c r="BE674" s="29"/>
      <c r="BF674" s="61" t="str">
        <f t="shared" si="301"/>
        <v>Compléter la colonne M</v>
      </c>
      <c r="BG674" s="62"/>
      <c r="BH674" s="29"/>
      <c r="BI674" s="205" t="str">
        <f>IF($M674="","Compléter la colonne M",IF(BG674="","Compléter la part variable",IF($M674=Données!$I$3,BG674,IF(AND($M674=Données!$I$2,BH674=""),"Compléter la colonne précédente",IF(BG674-BH674&lt;=0,0,IF(BH674&gt;=144.44,BG674-144.44,BG674-BH674))))))</f>
        <v>Compléter la colonne M</v>
      </c>
      <c r="BJ674" s="197" t="str">
        <f>IF(BG674="","Compléter la part variable",IF(AND($M674=Données!$I$2,BH674=""),"Compléter mont. unit. versé pour le BTE",IF(BI674-$C$6&lt;0,0,BI674-$C$6)))</f>
        <v>Compléter la part variable</v>
      </c>
      <c r="BK674" s="192" t="str">
        <f t="shared" si="289"/>
        <v>Date signature contrat absente ou non conforme</v>
      </c>
      <c r="BL674" s="24"/>
      <c r="BM674" s="29"/>
      <c r="BN674" s="61" t="str">
        <f t="shared" si="302"/>
        <v>Compléter la colonne M</v>
      </c>
      <c r="BO674" s="62"/>
      <c r="BP674" s="29"/>
      <c r="BQ674" s="205" t="str">
        <f>IF($M674="","Compléter la colonne M",IF(BO674="","Compléter la part variable",IF($M674=Données!$I$3,BO674,IF(AND($M674=Données!$I$2,BP674=""),"Compléter la colonne précédente",IF(BO674-BP674&lt;=0,0,IF(BP674&gt;=144.44,BO674-144.44,BO674-BP674))))))</f>
        <v>Compléter la colonne M</v>
      </c>
      <c r="BR674" s="197" t="str">
        <f>IF(BO674="","Compléter la part variable",IF(AND($M674=Données!$I$2,BP674=""),"Compléter mont. unit. versé pour le BTE",IF(BQ674-$C$6&lt;0,0,BQ674-$C$6)))</f>
        <v>Compléter la part variable</v>
      </c>
      <c r="BS674" s="192" t="str">
        <f t="shared" si="290"/>
        <v>Date signature contrat absente ou non conforme</v>
      </c>
      <c r="BT674" s="24"/>
      <c r="BU674" s="29"/>
      <c r="BV674" s="61" t="str">
        <f t="shared" si="303"/>
        <v>Compléter la colonne M</v>
      </c>
      <c r="BW674" s="62"/>
      <c r="BX674" s="29"/>
      <c r="BY674" s="205" t="str">
        <f>IF($M674="","Compléter la colonne M",IF(BW674="","Compléter la part variable",IF($M674=Données!$I$3,BW674,IF(AND($M674=Données!$I$2,BX674=""),"Compléter la colonne précédente",IF(BW674-BX674&lt;=0,0,IF(BX674&gt;=144.44,BW674-144.44,BW674-BX674))))))</f>
        <v>Compléter la colonne M</v>
      </c>
      <c r="BZ674" s="197" t="str">
        <f>IF(BW674="","Compléter la part variable",IF(AND($M674=Données!$I$2,BX674=""),"Compléter mont. unit. versé pour le BTE",IF(BY674-$C$6&lt;0,0,BY674-$C$6)))</f>
        <v>Compléter la part variable</v>
      </c>
      <c r="CA674" s="192" t="str">
        <f t="shared" si="291"/>
        <v>Date signature contrat absente ou non conforme</v>
      </c>
      <c r="CB674" s="24"/>
      <c r="CC674" s="29"/>
      <c r="CD674" s="61" t="str">
        <f t="shared" si="304"/>
        <v>Compléter la colonne M</v>
      </c>
      <c r="CE674" s="62"/>
      <c r="CF674" s="29"/>
      <c r="CG674" s="205" t="str">
        <f>IF($M674="","Compléter la colonne M",IF(CE674="","Compléter la part variable",IF($M674=Données!$I$3,CE674,IF(AND($M674=Données!$I$2,CF674=""),"Compléter la colonne précédente",IF(CE674-CF674&lt;=0,0,IF(CF674&gt;=144.44,CE674-144.44,CE674-CF674))))))</f>
        <v>Compléter la colonne M</v>
      </c>
      <c r="CH674" s="197" t="str">
        <f>IF(CE674="","Compléter la part variable",IF(AND($M674=Données!$I$2,CF674=""),"Compléter mont. unit. versé pour le BTE",IF(CG674-$C$6&lt;0,0,CG674-$C$6)))</f>
        <v>Compléter la part variable</v>
      </c>
      <c r="CI674" s="192" t="str">
        <f t="shared" si="292"/>
        <v>Date signature contrat absente ou non conforme</v>
      </c>
      <c r="CJ674" s="24"/>
      <c r="CK674" s="29"/>
      <c r="CL674" s="61" t="str">
        <f t="shared" si="305"/>
        <v>Compléter la colonne M</v>
      </c>
      <c r="CM674" s="62"/>
      <c r="CN674" s="29"/>
      <c r="CO674" s="205" t="str">
        <f>IF($M674="","Compléter la colonne M",IF(CM674="","Compléter la part variable",IF($M674=Données!$I$3,CM674,IF(AND($M674=Données!$I$2,CN674=""),"Compléter la colonne précédente",IF(CM674-CN674&lt;=0,0,IF(CN674&gt;=144.44,CM674-144.44,CM674-CN674))))))</f>
        <v>Compléter la colonne M</v>
      </c>
      <c r="CP674" s="197" t="str">
        <f>IF(CM674="","Compléter la part variable",IF(AND($M674=Données!$I$2,CN674=""),"Compléter mont. unit. versé pour le BTE",IF(CO674-$C$6&lt;0,0,CO674-$C$6)))</f>
        <v>Compléter la part variable</v>
      </c>
      <c r="CQ674" s="192" t="str">
        <f t="shared" si="293"/>
        <v>Date signature contrat absente ou non conforme</v>
      </c>
      <c r="CR674" s="24"/>
      <c r="CS674" s="29"/>
      <c r="CT674" s="61" t="str">
        <f t="shared" si="306"/>
        <v>Compléter la colonne M</v>
      </c>
      <c r="CU674" s="62"/>
      <c r="CV674" s="29"/>
      <c r="CW674" s="205" t="str">
        <f>IF($M674="","Compléter la colonne M",IF(CU674="","Compléter la part variable",IF($M674=Données!$I$3,CU674,IF(AND($M674=Données!$I$2,CV674=""),"Compléter la colonne précédente",IF(CU674-CV674&lt;=0,0,IF(CV674&gt;=144.44,CU674-144.44,CU674-CV674))))))</f>
        <v>Compléter la colonne M</v>
      </c>
      <c r="CX674" s="197" t="str">
        <f>IF(CU674="","Compléter la part variable",IF(AND($M674=Données!$I$2,CV674=""),"Compléter mont. unit. versé pour le BTE",IF(CW674-$C$6&lt;0,0,CW674-$C$6)))</f>
        <v>Compléter la part variable</v>
      </c>
      <c r="CY674" s="192" t="str">
        <f t="shared" si="294"/>
        <v>Date signature contrat absente ou non conforme</v>
      </c>
      <c r="CZ674" s="24"/>
      <c r="DA674" s="29"/>
      <c r="DB674" s="61" t="str">
        <f t="shared" si="307"/>
        <v>Compléter la colonne M</v>
      </c>
      <c r="DC674" s="62"/>
      <c r="DD674" s="29"/>
      <c r="DE674" s="205" t="str">
        <f>IF($M674="","Compléter la colonne M",IF(DC674="","Compléter la part variable",IF($M674=Données!$I$3,DC674,IF(AND($M674=Données!$I$2,DD674=""),"Compléter la colonne précédente",IF(DC674-DD674&lt;=0,0,IF(DD674&gt;=144.44,DC674-144.44,DC674-DD674))))))</f>
        <v>Compléter la colonne M</v>
      </c>
      <c r="DF674" s="197" t="str">
        <f>IF(DC674="","Compléter la part variable",IF(AND($M674=Données!$I$2,DD674=""),"Compléter mont. unit. versé pour le BTE",IF(DE674-$C$6&lt;0,0,DE674-$C$6)))</f>
        <v>Compléter la part variable</v>
      </c>
      <c r="DG674" s="192" t="str">
        <f t="shared" si="295"/>
        <v>Date signature contrat absente ou non conforme</v>
      </c>
      <c r="DH674" s="106" t="str">
        <f t="shared" si="282"/>
        <v>Remplir les colonnes M,N, Q et P</v>
      </c>
      <c r="DI674" s="153" t="str">
        <f t="shared" si="283"/>
        <v>Remplir les colonnes M, N, Q et P</v>
      </c>
      <c r="DJ674" s="28" t="str">
        <f t="shared" si="284"/>
        <v>Remplir les colonnes M, N, Q et P</v>
      </c>
      <c r="DK674"/>
      <c r="DL674"/>
    </row>
    <row r="675" spans="1:116" x14ac:dyDescent="0.3">
      <c r="A675" s="132"/>
      <c r="B675" s="165"/>
      <c r="C675" s="43"/>
      <c r="D675" s="43"/>
      <c r="E675" s="43"/>
      <c r="F675" s="43"/>
      <c r="G675" s="133"/>
      <c r="H675" s="59"/>
      <c r="I675" s="29"/>
      <c r="J675" s="167"/>
      <c r="K675" s="167"/>
      <c r="L675" s="168"/>
      <c r="M675" s="141"/>
      <c r="N675" s="119"/>
      <c r="O675" s="69"/>
      <c r="P675" s="69"/>
      <c r="Q675" s="145"/>
      <c r="R675" s="24"/>
      <c r="S675" s="29"/>
      <c r="T675" s="61" t="str">
        <f t="shared" si="296"/>
        <v>Compléter la colonne M</v>
      </c>
      <c r="U675" s="62"/>
      <c r="V675" s="103" t="str">
        <f t="shared" si="280"/>
        <v>Compléter la colonne précédente</v>
      </c>
      <c r="W675" s="192" t="str">
        <f t="shared" si="281"/>
        <v>Date signature contrat absente ou non conforme</v>
      </c>
      <c r="X675" s="24"/>
      <c r="Y675" s="29"/>
      <c r="Z675" s="61" t="str">
        <f t="shared" si="297"/>
        <v>Compléter la colonne M</v>
      </c>
      <c r="AA675" s="62"/>
      <c r="AB675" s="29"/>
      <c r="AC675" s="205" t="str">
        <f>IF($M675="","Compléter la colonne M",IF(AA675="","Compléter la part variable",IF($M675=Données!$I$3,AA675,IF(AND($M675=Données!$I$2,AB675=""),"Compléter la colonne précédente",IF(AA675-AB675&lt;=0,0,IF(AB675&gt;=144.44,AA675-144.44,AA675-AB675))))))</f>
        <v>Compléter la colonne M</v>
      </c>
      <c r="AD675" s="197" t="str">
        <f>IF(AA675="","Compléter la part variable",IF(AND($M675=Données!$I$2,AB675=""),"Compléter mont. unit. versé pour le BTE",IF(AC675-$C$6&lt;0,0,AC675-$C$6)))</f>
        <v>Compléter la part variable</v>
      </c>
      <c r="AE675" s="192" t="str">
        <f t="shared" si="285"/>
        <v>Date signature contrat absente ou non conforme</v>
      </c>
      <c r="AF675" s="24"/>
      <c r="AG675" s="29"/>
      <c r="AH675" s="61" t="str">
        <f t="shared" si="298"/>
        <v>Compléter la colonne M</v>
      </c>
      <c r="AI675" s="62"/>
      <c r="AJ675" s="29"/>
      <c r="AK675" s="205" t="str">
        <f>IF($M675="","Compléter la colonne M",IF(AI675="","Compléter la part variable",IF($M675=Données!$I$3,AI675,IF(AND($M675=Données!$I$2,AJ675=""),"Compléter la colonne précédente",IF(AI675-AJ675&lt;=0,0,IF(AJ675&gt;=144.44,AI675-144.44,AI675-AJ675))))))</f>
        <v>Compléter la colonne M</v>
      </c>
      <c r="AL675" s="197" t="str">
        <f>IF(AI675="","Compléter la part variable",IF(AND($M675=Données!$I$2,AJ675=""),"Compléter mont. unit. versé pour le BTE",IF(AK675-$C$6&lt;0,0,AK675-$C$6)))</f>
        <v>Compléter la part variable</v>
      </c>
      <c r="AM675" s="192" t="str">
        <f t="shared" si="286"/>
        <v>Date signature contrat absente ou non conforme</v>
      </c>
      <c r="AN675" s="24"/>
      <c r="AO675" s="29"/>
      <c r="AP675" s="61" t="str">
        <f t="shared" si="299"/>
        <v>Compléter la colonne M</v>
      </c>
      <c r="AQ675" s="62"/>
      <c r="AR675" s="29"/>
      <c r="AS675" s="205" t="str">
        <f>IF($M675="","Compléter la colonne M",IF(AQ675="","Compléter la part variable",IF($M675=Données!$I$3,AQ675,IF(AND($M675=Données!$I$2,AR675=""),"Compléter la colonne précédente",IF(AQ675-AR675&lt;=0,0,IF(AR675&gt;=144.44,AQ675-144.44,AQ675-AR675))))))</f>
        <v>Compléter la colonne M</v>
      </c>
      <c r="AT675" s="197" t="str">
        <f>IF(AQ675="","Compléter la part variable",IF(AND($M675=Données!$I$2,AR675=""),"Compléter mont. unit. versé pour le BTE",IF(AS675-$C$6&lt;0,0,AS675-$C$6)))</f>
        <v>Compléter la part variable</v>
      </c>
      <c r="AU675" s="192" t="str">
        <f t="shared" si="287"/>
        <v>Date signature contrat absente ou non conforme</v>
      </c>
      <c r="AV675" s="24"/>
      <c r="AW675" s="29"/>
      <c r="AX675" s="61" t="str">
        <f t="shared" si="300"/>
        <v>Compléter la colonne M</v>
      </c>
      <c r="AY675" s="62"/>
      <c r="AZ675" s="29"/>
      <c r="BA675" s="205" t="str">
        <f>IF($M675="","Compléter la colonne M",IF(AY675="","Compléter la part variable",IF($M675=Données!$I$3,AY675,IF(AND($M675=Données!$I$2,AZ675=""),"Compléter la colonne précédente",IF(AY675-AZ675&lt;=0,0,IF(AZ675&gt;=144.44,AY675-144.44,AY675-AZ675))))))</f>
        <v>Compléter la colonne M</v>
      </c>
      <c r="BB675" s="197" t="str">
        <f>IF(AY675="","Compléter la part variable",IF(AND($M675=Données!$I$2,AZ675=""),"Compléter mont. unit. versé pour le BTE",IF(BA675-$C$6&lt;0,0,BA675-$C$6)))</f>
        <v>Compléter la part variable</v>
      </c>
      <c r="BC675" s="192" t="str">
        <f t="shared" si="288"/>
        <v>Date signature contrat absente ou non conforme</v>
      </c>
      <c r="BD675" s="24"/>
      <c r="BE675" s="29"/>
      <c r="BF675" s="61" t="str">
        <f t="shared" si="301"/>
        <v>Compléter la colonne M</v>
      </c>
      <c r="BG675" s="62"/>
      <c r="BH675" s="29"/>
      <c r="BI675" s="205" t="str">
        <f>IF($M675="","Compléter la colonne M",IF(BG675="","Compléter la part variable",IF($M675=Données!$I$3,BG675,IF(AND($M675=Données!$I$2,BH675=""),"Compléter la colonne précédente",IF(BG675-BH675&lt;=0,0,IF(BH675&gt;=144.44,BG675-144.44,BG675-BH675))))))</f>
        <v>Compléter la colonne M</v>
      </c>
      <c r="BJ675" s="197" t="str">
        <f>IF(BG675="","Compléter la part variable",IF(AND($M675=Données!$I$2,BH675=""),"Compléter mont. unit. versé pour le BTE",IF(BI675-$C$6&lt;0,0,BI675-$C$6)))</f>
        <v>Compléter la part variable</v>
      </c>
      <c r="BK675" s="192" t="str">
        <f t="shared" si="289"/>
        <v>Date signature contrat absente ou non conforme</v>
      </c>
      <c r="BL675" s="24"/>
      <c r="BM675" s="29"/>
      <c r="BN675" s="61" t="str">
        <f t="shared" si="302"/>
        <v>Compléter la colonne M</v>
      </c>
      <c r="BO675" s="62"/>
      <c r="BP675" s="29"/>
      <c r="BQ675" s="205" t="str">
        <f>IF($M675="","Compléter la colonne M",IF(BO675="","Compléter la part variable",IF($M675=Données!$I$3,BO675,IF(AND($M675=Données!$I$2,BP675=""),"Compléter la colonne précédente",IF(BO675-BP675&lt;=0,0,IF(BP675&gt;=144.44,BO675-144.44,BO675-BP675))))))</f>
        <v>Compléter la colonne M</v>
      </c>
      <c r="BR675" s="197" t="str">
        <f>IF(BO675="","Compléter la part variable",IF(AND($M675=Données!$I$2,BP675=""),"Compléter mont. unit. versé pour le BTE",IF(BQ675-$C$6&lt;0,0,BQ675-$C$6)))</f>
        <v>Compléter la part variable</v>
      </c>
      <c r="BS675" s="192" t="str">
        <f t="shared" si="290"/>
        <v>Date signature contrat absente ou non conforme</v>
      </c>
      <c r="BT675" s="24"/>
      <c r="BU675" s="29"/>
      <c r="BV675" s="61" t="str">
        <f t="shared" si="303"/>
        <v>Compléter la colonne M</v>
      </c>
      <c r="BW675" s="62"/>
      <c r="BX675" s="29"/>
      <c r="BY675" s="205" t="str">
        <f>IF($M675="","Compléter la colonne M",IF(BW675="","Compléter la part variable",IF($M675=Données!$I$3,BW675,IF(AND($M675=Données!$I$2,BX675=""),"Compléter la colonne précédente",IF(BW675-BX675&lt;=0,0,IF(BX675&gt;=144.44,BW675-144.44,BW675-BX675))))))</f>
        <v>Compléter la colonne M</v>
      </c>
      <c r="BZ675" s="197" t="str">
        <f>IF(BW675="","Compléter la part variable",IF(AND($M675=Données!$I$2,BX675=""),"Compléter mont. unit. versé pour le BTE",IF(BY675-$C$6&lt;0,0,BY675-$C$6)))</f>
        <v>Compléter la part variable</v>
      </c>
      <c r="CA675" s="192" t="str">
        <f t="shared" si="291"/>
        <v>Date signature contrat absente ou non conforme</v>
      </c>
      <c r="CB675" s="24"/>
      <c r="CC675" s="29"/>
      <c r="CD675" s="61" t="str">
        <f t="shared" si="304"/>
        <v>Compléter la colonne M</v>
      </c>
      <c r="CE675" s="62"/>
      <c r="CF675" s="29"/>
      <c r="CG675" s="205" t="str">
        <f>IF($M675="","Compléter la colonne M",IF(CE675="","Compléter la part variable",IF($M675=Données!$I$3,CE675,IF(AND($M675=Données!$I$2,CF675=""),"Compléter la colonne précédente",IF(CE675-CF675&lt;=0,0,IF(CF675&gt;=144.44,CE675-144.44,CE675-CF675))))))</f>
        <v>Compléter la colonne M</v>
      </c>
      <c r="CH675" s="197" t="str">
        <f>IF(CE675="","Compléter la part variable",IF(AND($M675=Données!$I$2,CF675=""),"Compléter mont. unit. versé pour le BTE",IF(CG675-$C$6&lt;0,0,CG675-$C$6)))</f>
        <v>Compléter la part variable</v>
      </c>
      <c r="CI675" s="192" t="str">
        <f t="shared" si="292"/>
        <v>Date signature contrat absente ou non conforme</v>
      </c>
      <c r="CJ675" s="24"/>
      <c r="CK675" s="29"/>
      <c r="CL675" s="61" t="str">
        <f t="shared" si="305"/>
        <v>Compléter la colonne M</v>
      </c>
      <c r="CM675" s="62"/>
      <c r="CN675" s="29"/>
      <c r="CO675" s="205" t="str">
        <f>IF($M675="","Compléter la colonne M",IF(CM675="","Compléter la part variable",IF($M675=Données!$I$3,CM675,IF(AND($M675=Données!$I$2,CN675=""),"Compléter la colonne précédente",IF(CM675-CN675&lt;=0,0,IF(CN675&gt;=144.44,CM675-144.44,CM675-CN675))))))</f>
        <v>Compléter la colonne M</v>
      </c>
      <c r="CP675" s="197" t="str">
        <f>IF(CM675="","Compléter la part variable",IF(AND($M675=Données!$I$2,CN675=""),"Compléter mont. unit. versé pour le BTE",IF(CO675-$C$6&lt;0,0,CO675-$C$6)))</f>
        <v>Compléter la part variable</v>
      </c>
      <c r="CQ675" s="192" t="str">
        <f t="shared" si="293"/>
        <v>Date signature contrat absente ou non conforme</v>
      </c>
      <c r="CR675" s="24"/>
      <c r="CS675" s="29"/>
      <c r="CT675" s="61" t="str">
        <f t="shared" si="306"/>
        <v>Compléter la colonne M</v>
      </c>
      <c r="CU675" s="62"/>
      <c r="CV675" s="29"/>
      <c r="CW675" s="205" t="str">
        <f>IF($M675="","Compléter la colonne M",IF(CU675="","Compléter la part variable",IF($M675=Données!$I$3,CU675,IF(AND($M675=Données!$I$2,CV675=""),"Compléter la colonne précédente",IF(CU675-CV675&lt;=0,0,IF(CV675&gt;=144.44,CU675-144.44,CU675-CV675))))))</f>
        <v>Compléter la colonne M</v>
      </c>
      <c r="CX675" s="197" t="str">
        <f>IF(CU675="","Compléter la part variable",IF(AND($M675=Données!$I$2,CV675=""),"Compléter mont. unit. versé pour le BTE",IF(CW675-$C$6&lt;0,0,CW675-$C$6)))</f>
        <v>Compléter la part variable</v>
      </c>
      <c r="CY675" s="192" t="str">
        <f t="shared" si="294"/>
        <v>Date signature contrat absente ou non conforme</v>
      </c>
      <c r="CZ675" s="24"/>
      <c r="DA675" s="29"/>
      <c r="DB675" s="61" t="str">
        <f t="shared" si="307"/>
        <v>Compléter la colonne M</v>
      </c>
      <c r="DC675" s="62"/>
      <c r="DD675" s="29"/>
      <c r="DE675" s="205" t="str">
        <f>IF($M675="","Compléter la colonne M",IF(DC675="","Compléter la part variable",IF($M675=Données!$I$3,DC675,IF(AND($M675=Données!$I$2,DD675=""),"Compléter la colonne précédente",IF(DC675-DD675&lt;=0,0,IF(DD675&gt;=144.44,DC675-144.44,DC675-DD675))))))</f>
        <v>Compléter la colonne M</v>
      </c>
      <c r="DF675" s="197" t="str">
        <f>IF(DC675="","Compléter la part variable",IF(AND($M675=Données!$I$2,DD675=""),"Compléter mont. unit. versé pour le BTE",IF(DE675-$C$6&lt;0,0,DE675-$C$6)))</f>
        <v>Compléter la part variable</v>
      </c>
      <c r="DG675" s="192" t="str">
        <f t="shared" si="295"/>
        <v>Date signature contrat absente ou non conforme</v>
      </c>
      <c r="DH675" s="106" t="str">
        <f t="shared" si="282"/>
        <v>Remplir les colonnes M,N, Q et P</v>
      </c>
      <c r="DI675" s="153" t="str">
        <f t="shared" si="283"/>
        <v>Remplir les colonnes M, N, Q et P</v>
      </c>
      <c r="DJ675" s="28" t="str">
        <f t="shared" si="284"/>
        <v>Remplir les colonnes M, N, Q et P</v>
      </c>
      <c r="DK675"/>
      <c r="DL675"/>
    </row>
    <row r="676" spans="1:116" x14ac:dyDescent="0.3">
      <c r="A676" s="132"/>
      <c r="B676" s="165"/>
      <c r="C676" s="43"/>
      <c r="D676" s="43"/>
      <c r="E676" s="43"/>
      <c r="F676" s="43"/>
      <c r="G676" s="133"/>
      <c r="H676" s="59"/>
      <c r="I676" s="29"/>
      <c r="J676" s="167"/>
      <c r="K676" s="167"/>
      <c r="L676" s="168"/>
      <c r="M676" s="141"/>
      <c r="N676" s="119"/>
      <c r="O676" s="69"/>
      <c r="P676" s="69"/>
      <c r="Q676" s="145"/>
      <c r="R676" s="24"/>
      <c r="S676" s="29"/>
      <c r="T676" s="61" t="str">
        <f t="shared" si="296"/>
        <v>Compléter la colonne M</v>
      </c>
      <c r="U676" s="62"/>
      <c r="V676" s="103" t="str">
        <f t="shared" si="280"/>
        <v>Compléter la colonne précédente</v>
      </c>
      <c r="W676" s="192" t="str">
        <f t="shared" si="281"/>
        <v>Date signature contrat absente ou non conforme</v>
      </c>
      <c r="X676" s="24"/>
      <c r="Y676" s="29"/>
      <c r="Z676" s="61" t="str">
        <f t="shared" si="297"/>
        <v>Compléter la colonne M</v>
      </c>
      <c r="AA676" s="62"/>
      <c r="AB676" s="29"/>
      <c r="AC676" s="205" t="str">
        <f>IF($M676="","Compléter la colonne M",IF(AA676="","Compléter la part variable",IF($M676=Données!$I$3,AA676,IF(AND($M676=Données!$I$2,AB676=""),"Compléter la colonne précédente",IF(AA676-AB676&lt;=0,0,IF(AB676&gt;=144.44,AA676-144.44,AA676-AB676))))))</f>
        <v>Compléter la colonne M</v>
      </c>
      <c r="AD676" s="197" t="str">
        <f>IF(AA676="","Compléter la part variable",IF(AND($M676=Données!$I$2,AB676=""),"Compléter mont. unit. versé pour le BTE",IF(AC676-$C$6&lt;0,0,AC676-$C$6)))</f>
        <v>Compléter la part variable</v>
      </c>
      <c r="AE676" s="192" t="str">
        <f t="shared" si="285"/>
        <v>Date signature contrat absente ou non conforme</v>
      </c>
      <c r="AF676" s="24"/>
      <c r="AG676" s="29"/>
      <c r="AH676" s="61" t="str">
        <f t="shared" si="298"/>
        <v>Compléter la colonne M</v>
      </c>
      <c r="AI676" s="62"/>
      <c r="AJ676" s="29"/>
      <c r="AK676" s="205" t="str">
        <f>IF($M676="","Compléter la colonne M",IF(AI676="","Compléter la part variable",IF($M676=Données!$I$3,AI676,IF(AND($M676=Données!$I$2,AJ676=""),"Compléter la colonne précédente",IF(AI676-AJ676&lt;=0,0,IF(AJ676&gt;=144.44,AI676-144.44,AI676-AJ676))))))</f>
        <v>Compléter la colonne M</v>
      </c>
      <c r="AL676" s="197" t="str">
        <f>IF(AI676="","Compléter la part variable",IF(AND($M676=Données!$I$2,AJ676=""),"Compléter mont. unit. versé pour le BTE",IF(AK676-$C$6&lt;0,0,AK676-$C$6)))</f>
        <v>Compléter la part variable</v>
      </c>
      <c r="AM676" s="192" t="str">
        <f t="shared" si="286"/>
        <v>Date signature contrat absente ou non conforme</v>
      </c>
      <c r="AN676" s="24"/>
      <c r="AO676" s="29"/>
      <c r="AP676" s="61" t="str">
        <f t="shared" si="299"/>
        <v>Compléter la colonne M</v>
      </c>
      <c r="AQ676" s="62"/>
      <c r="AR676" s="29"/>
      <c r="AS676" s="205" t="str">
        <f>IF($M676="","Compléter la colonne M",IF(AQ676="","Compléter la part variable",IF($M676=Données!$I$3,AQ676,IF(AND($M676=Données!$I$2,AR676=""),"Compléter la colonne précédente",IF(AQ676-AR676&lt;=0,0,IF(AR676&gt;=144.44,AQ676-144.44,AQ676-AR676))))))</f>
        <v>Compléter la colonne M</v>
      </c>
      <c r="AT676" s="197" t="str">
        <f>IF(AQ676="","Compléter la part variable",IF(AND($M676=Données!$I$2,AR676=""),"Compléter mont. unit. versé pour le BTE",IF(AS676-$C$6&lt;0,0,AS676-$C$6)))</f>
        <v>Compléter la part variable</v>
      </c>
      <c r="AU676" s="192" t="str">
        <f t="shared" si="287"/>
        <v>Date signature contrat absente ou non conforme</v>
      </c>
      <c r="AV676" s="24"/>
      <c r="AW676" s="29"/>
      <c r="AX676" s="61" t="str">
        <f t="shared" si="300"/>
        <v>Compléter la colonne M</v>
      </c>
      <c r="AY676" s="62"/>
      <c r="AZ676" s="29"/>
      <c r="BA676" s="205" t="str">
        <f>IF($M676="","Compléter la colonne M",IF(AY676="","Compléter la part variable",IF($M676=Données!$I$3,AY676,IF(AND($M676=Données!$I$2,AZ676=""),"Compléter la colonne précédente",IF(AY676-AZ676&lt;=0,0,IF(AZ676&gt;=144.44,AY676-144.44,AY676-AZ676))))))</f>
        <v>Compléter la colonne M</v>
      </c>
      <c r="BB676" s="197" t="str">
        <f>IF(AY676="","Compléter la part variable",IF(AND($M676=Données!$I$2,AZ676=""),"Compléter mont. unit. versé pour le BTE",IF(BA676-$C$6&lt;0,0,BA676-$C$6)))</f>
        <v>Compléter la part variable</v>
      </c>
      <c r="BC676" s="192" t="str">
        <f t="shared" si="288"/>
        <v>Date signature contrat absente ou non conforme</v>
      </c>
      <c r="BD676" s="24"/>
      <c r="BE676" s="29"/>
      <c r="BF676" s="61" t="str">
        <f t="shared" si="301"/>
        <v>Compléter la colonne M</v>
      </c>
      <c r="BG676" s="62"/>
      <c r="BH676" s="29"/>
      <c r="BI676" s="205" t="str">
        <f>IF($M676="","Compléter la colonne M",IF(BG676="","Compléter la part variable",IF($M676=Données!$I$3,BG676,IF(AND($M676=Données!$I$2,BH676=""),"Compléter la colonne précédente",IF(BG676-BH676&lt;=0,0,IF(BH676&gt;=144.44,BG676-144.44,BG676-BH676))))))</f>
        <v>Compléter la colonne M</v>
      </c>
      <c r="BJ676" s="197" t="str">
        <f>IF(BG676="","Compléter la part variable",IF(AND($M676=Données!$I$2,BH676=""),"Compléter mont. unit. versé pour le BTE",IF(BI676-$C$6&lt;0,0,BI676-$C$6)))</f>
        <v>Compléter la part variable</v>
      </c>
      <c r="BK676" s="192" t="str">
        <f t="shared" si="289"/>
        <v>Date signature contrat absente ou non conforme</v>
      </c>
      <c r="BL676" s="24"/>
      <c r="BM676" s="29"/>
      <c r="BN676" s="61" t="str">
        <f t="shared" si="302"/>
        <v>Compléter la colonne M</v>
      </c>
      <c r="BO676" s="62"/>
      <c r="BP676" s="29"/>
      <c r="BQ676" s="205" t="str">
        <f>IF($M676="","Compléter la colonne M",IF(BO676="","Compléter la part variable",IF($M676=Données!$I$3,BO676,IF(AND($M676=Données!$I$2,BP676=""),"Compléter la colonne précédente",IF(BO676-BP676&lt;=0,0,IF(BP676&gt;=144.44,BO676-144.44,BO676-BP676))))))</f>
        <v>Compléter la colonne M</v>
      </c>
      <c r="BR676" s="197" t="str">
        <f>IF(BO676="","Compléter la part variable",IF(AND($M676=Données!$I$2,BP676=""),"Compléter mont. unit. versé pour le BTE",IF(BQ676-$C$6&lt;0,0,BQ676-$C$6)))</f>
        <v>Compléter la part variable</v>
      </c>
      <c r="BS676" s="192" t="str">
        <f t="shared" si="290"/>
        <v>Date signature contrat absente ou non conforme</v>
      </c>
      <c r="BT676" s="24"/>
      <c r="BU676" s="29"/>
      <c r="BV676" s="61" t="str">
        <f t="shared" si="303"/>
        <v>Compléter la colonne M</v>
      </c>
      <c r="BW676" s="62"/>
      <c r="BX676" s="29"/>
      <c r="BY676" s="205" t="str">
        <f>IF($M676="","Compléter la colonne M",IF(BW676="","Compléter la part variable",IF($M676=Données!$I$3,BW676,IF(AND($M676=Données!$I$2,BX676=""),"Compléter la colonne précédente",IF(BW676-BX676&lt;=0,0,IF(BX676&gt;=144.44,BW676-144.44,BW676-BX676))))))</f>
        <v>Compléter la colonne M</v>
      </c>
      <c r="BZ676" s="197" t="str">
        <f>IF(BW676="","Compléter la part variable",IF(AND($M676=Données!$I$2,BX676=""),"Compléter mont. unit. versé pour le BTE",IF(BY676-$C$6&lt;0,0,BY676-$C$6)))</f>
        <v>Compléter la part variable</v>
      </c>
      <c r="CA676" s="192" t="str">
        <f t="shared" si="291"/>
        <v>Date signature contrat absente ou non conforme</v>
      </c>
      <c r="CB676" s="24"/>
      <c r="CC676" s="29"/>
      <c r="CD676" s="61" t="str">
        <f t="shared" si="304"/>
        <v>Compléter la colonne M</v>
      </c>
      <c r="CE676" s="62"/>
      <c r="CF676" s="29"/>
      <c r="CG676" s="205" t="str">
        <f>IF($M676="","Compléter la colonne M",IF(CE676="","Compléter la part variable",IF($M676=Données!$I$3,CE676,IF(AND($M676=Données!$I$2,CF676=""),"Compléter la colonne précédente",IF(CE676-CF676&lt;=0,0,IF(CF676&gt;=144.44,CE676-144.44,CE676-CF676))))))</f>
        <v>Compléter la colonne M</v>
      </c>
      <c r="CH676" s="197" t="str">
        <f>IF(CE676="","Compléter la part variable",IF(AND($M676=Données!$I$2,CF676=""),"Compléter mont. unit. versé pour le BTE",IF(CG676-$C$6&lt;0,0,CG676-$C$6)))</f>
        <v>Compléter la part variable</v>
      </c>
      <c r="CI676" s="192" t="str">
        <f t="shared" si="292"/>
        <v>Date signature contrat absente ou non conforme</v>
      </c>
      <c r="CJ676" s="24"/>
      <c r="CK676" s="29"/>
      <c r="CL676" s="61" t="str">
        <f t="shared" si="305"/>
        <v>Compléter la colonne M</v>
      </c>
      <c r="CM676" s="62"/>
      <c r="CN676" s="29"/>
      <c r="CO676" s="205" t="str">
        <f>IF($M676="","Compléter la colonne M",IF(CM676="","Compléter la part variable",IF($M676=Données!$I$3,CM676,IF(AND($M676=Données!$I$2,CN676=""),"Compléter la colonne précédente",IF(CM676-CN676&lt;=0,0,IF(CN676&gt;=144.44,CM676-144.44,CM676-CN676))))))</f>
        <v>Compléter la colonne M</v>
      </c>
      <c r="CP676" s="197" t="str">
        <f>IF(CM676="","Compléter la part variable",IF(AND($M676=Données!$I$2,CN676=""),"Compléter mont. unit. versé pour le BTE",IF(CO676-$C$6&lt;0,0,CO676-$C$6)))</f>
        <v>Compléter la part variable</v>
      </c>
      <c r="CQ676" s="192" t="str">
        <f t="shared" si="293"/>
        <v>Date signature contrat absente ou non conforme</v>
      </c>
      <c r="CR676" s="24"/>
      <c r="CS676" s="29"/>
      <c r="CT676" s="61" t="str">
        <f t="shared" si="306"/>
        <v>Compléter la colonne M</v>
      </c>
      <c r="CU676" s="62"/>
      <c r="CV676" s="29"/>
      <c r="CW676" s="205" t="str">
        <f>IF($M676="","Compléter la colonne M",IF(CU676="","Compléter la part variable",IF($M676=Données!$I$3,CU676,IF(AND($M676=Données!$I$2,CV676=""),"Compléter la colonne précédente",IF(CU676-CV676&lt;=0,0,IF(CV676&gt;=144.44,CU676-144.44,CU676-CV676))))))</f>
        <v>Compléter la colonne M</v>
      </c>
      <c r="CX676" s="197" t="str">
        <f>IF(CU676="","Compléter la part variable",IF(AND($M676=Données!$I$2,CV676=""),"Compléter mont. unit. versé pour le BTE",IF(CW676-$C$6&lt;0,0,CW676-$C$6)))</f>
        <v>Compléter la part variable</v>
      </c>
      <c r="CY676" s="192" t="str">
        <f t="shared" si="294"/>
        <v>Date signature contrat absente ou non conforme</v>
      </c>
      <c r="CZ676" s="24"/>
      <c r="DA676" s="29"/>
      <c r="DB676" s="61" t="str">
        <f t="shared" si="307"/>
        <v>Compléter la colonne M</v>
      </c>
      <c r="DC676" s="62"/>
      <c r="DD676" s="29"/>
      <c r="DE676" s="205" t="str">
        <f>IF($M676="","Compléter la colonne M",IF(DC676="","Compléter la part variable",IF($M676=Données!$I$3,DC676,IF(AND($M676=Données!$I$2,DD676=""),"Compléter la colonne précédente",IF(DC676-DD676&lt;=0,0,IF(DD676&gt;=144.44,DC676-144.44,DC676-DD676))))))</f>
        <v>Compléter la colonne M</v>
      </c>
      <c r="DF676" s="197" t="str">
        <f>IF(DC676="","Compléter la part variable",IF(AND($M676=Données!$I$2,DD676=""),"Compléter mont. unit. versé pour le BTE",IF(DE676-$C$6&lt;0,0,DE676-$C$6)))</f>
        <v>Compléter la part variable</v>
      </c>
      <c r="DG676" s="192" t="str">
        <f t="shared" si="295"/>
        <v>Date signature contrat absente ou non conforme</v>
      </c>
      <c r="DH676" s="106" t="str">
        <f t="shared" si="282"/>
        <v>Remplir les colonnes M,N, Q et P</v>
      </c>
      <c r="DI676" s="153" t="str">
        <f t="shared" si="283"/>
        <v>Remplir les colonnes M, N, Q et P</v>
      </c>
      <c r="DJ676" s="28" t="str">
        <f t="shared" si="284"/>
        <v>Remplir les colonnes M, N, Q et P</v>
      </c>
      <c r="DK676"/>
      <c r="DL676"/>
    </row>
    <row r="677" spans="1:116" x14ac:dyDescent="0.3">
      <c r="A677" s="132"/>
      <c r="B677" s="165"/>
      <c r="C677" s="43"/>
      <c r="D677" s="43"/>
      <c r="E677" s="43"/>
      <c r="F677" s="43"/>
      <c r="G677" s="133"/>
      <c r="H677" s="59"/>
      <c r="I677" s="29"/>
      <c r="J677" s="167"/>
      <c r="K677" s="167"/>
      <c r="L677" s="168"/>
      <c r="M677" s="141"/>
      <c r="N677" s="119"/>
      <c r="O677" s="69"/>
      <c r="P677" s="69"/>
      <c r="Q677" s="145"/>
      <c r="R677" s="24"/>
      <c r="S677" s="29"/>
      <c r="T677" s="61" t="str">
        <f t="shared" si="296"/>
        <v>Compléter la colonne M</v>
      </c>
      <c r="U677" s="62"/>
      <c r="V677" s="103" t="str">
        <f t="shared" si="280"/>
        <v>Compléter la colonne précédente</v>
      </c>
      <c r="W677" s="192" t="str">
        <f t="shared" si="281"/>
        <v>Date signature contrat absente ou non conforme</v>
      </c>
      <c r="X677" s="24"/>
      <c r="Y677" s="29"/>
      <c r="Z677" s="61" t="str">
        <f t="shared" si="297"/>
        <v>Compléter la colonne M</v>
      </c>
      <c r="AA677" s="62"/>
      <c r="AB677" s="29"/>
      <c r="AC677" s="205" t="str">
        <f>IF($M677="","Compléter la colonne M",IF(AA677="","Compléter la part variable",IF($M677=Données!$I$3,AA677,IF(AND($M677=Données!$I$2,AB677=""),"Compléter la colonne précédente",IF(AA677-AB677&lt;=0,0,IF(AB677&gt;=144.44,AA677-144.44,AA677-AB677))))))</f>
        <v>Compléter la colonne M</v>
      </c>
      <c r="AD677" s="197" t="str">
        <f>IF(AA677="","Compléter la part variable",IF(AND($M677=Données!$I$2,AB677=""),"Compléter mont. unit. versé pour le BTE",IF(AC677-$C$6&lt;0,0,AC677-$C$6)))</f>
        <v>Compléter la part variable</v>
      </c>
      <c r="AE677" s="192" t="str">
        <f t="shared" si="285"/>
        <v>Date signature contrat absente ou non conforme</v>
      </c>
      <c r="AF677" s="24"/>
      <c r="AG677" s="29"/>
      <c r="AH677" s="61" t="str">
        <f t="shared" si="298"/>
        <v>Compléter la colonne M</v>
      </c>
      <c r="AI677" s="62"/>
      <c r="AJ677" s="29"/>
      <c r="AK677" s="205" t="str">
        <f>IF($M677="","Compléter la colonne M",IF(AI677="","Compléter la part variable",IF($M677=Données!$I$3,AI677,IF(AND($M677=Données!$I$2,AJ677=""),"Compléter la colonne précédente",IF(AI677-AJ677&lt;=0,0,IF(AJ677&gt;=144.44,AI677-144.44,AI677-AJ677))))))</f>
        <v>Compléter la colonne M</v>
      </c>
      <c r="AL677" s="197" t="str">
        <f>IF(AI677="","Compléter la part variable",IF(AND($M677=Données!$I$2,AJ677=""),"Compléter mont. unit. versé pour le BTE",IF(AK677-$C$6&lt;0,0,AK677-$C$6)))</f>
        <v>Compléter la part variable</v>
      </c>
      <c r="AM677" s="192" t="str">
        <f t="shared" si="286"/>
        <v>Date signature contrat absente ou non conforme</v>
      </c>
      <c r="AN677" s="24"/>
      <c r="AO677" s="29"/>
      <c r="AP677" s="61" t="str">
        <f t="shared" si="299"/>
        <v>Compléter la colonne M</v>
      </c>
      <c r="AQ677" s="62"/>
      <c r="AR677" s="29"/>
      <c r="AS677" s="205" t="str">
        <f>IF($M677="","Compléter la colonne M",IF(AQ677="","Compléter la part variable",IF($M677=Données!$I$3,AQ677,IF(AND($M677=Données!$I$2,AR677=""),"Compléter la colonne précédente",IF(AQ677-AR677&lt;=0,0,IF(AR677&gt;=144.44,AQ677-144.44,AQ677-AR677))))))</f>
        <v>Compléter la colonne M</v>
      </c>
      <c r="AT677" s="197" t="str">
        <f>IF(AQ677="","Compléter la part variable",IF(AND($M677=Données!$I$2,AR677=""),"Compléter mont. unit. versé pour le BTE",IF(AS677-$C$6&lt;0,0,AS677-$C$6)))</f>
        <v>Compléter la part variable</v>
      </c>
      <c r="AU677" s="192" t="str">
        <f t="shared" si="287"/>
        <v>Date signature contrat absente ou non conforme</v>
      </c>
      <c r="AV677" s="24"/>
      <c r="AW677" s="29"/>
      <c r="AX677" s="61" t="str">
        <f t="shared" si="300"/>
        <v>Compléter la colonne M</v>
      </c>
      <c r="AY677" s="62"/>
      <c r="AZ677" s="29"/>
      <c r="BA677" s="205" t="str">
        <f>IF($M677="","Compléter la colonne M",IF(AY677="","Compléter la part variable",IF($M677=Données!$I$3,AY677,IF(AND($M677=Données!$I$2,AZ677=""),"Compléter la colonne précédente",IF(AY677-AZ677&lt;=0,0,IF(AZ677&gt;=144.44,AY677-144.44,AY677-AZ677))))))</f>
        <v>Compléter la colonne M</v>
      </c>
      <c r="BB677" s="197" t="str">
        <f>IF(AY677="","Compléter la part variable",IF(AND($M677=Données!$I$2,AZ677=""),"Compléter mont. unit. versé pour le BTE",IF(BA677-$C$6&lt;0,0,BA677-$C$6)))</f>
        <v>Compléter la part variable</v>
      </c>
      <c r="BC677" s="192" t="str">
        <f t="shared" si="288"/>
        <v>Date signature contrat absente ou non conforme</v>
      </c>
      <c r="BD677" s="24"/>
      <c r="BE677" s="29"/>
      <c r="BF677" s="61" t="str">
        <f t="shared" si="301"/>
        <v>Compléter la colonne M</v>
      </c>
      <c r="BG677" s="62"/>
      <c r="BH677" s="29"/>
      <c r="BI677" s="205" t="str">
        <f>IF($M677="","Compléter la colonne M",IF(BG677="","Compléter la part variable",IF($M677=Données!$I$3,BG677,IF(AND($M677=Données!$I$2,BH677=""),"Compléter la colonne précédente",IF(BG677-BH677&lt;=0,0,IF(BH677&gt;=144.44,BG677-144.44,BG677-BH677))))))</f>
        <v>Compléter la colonne M</v>
      </c>
      <c r="BJ677" s="197" t="str">
        <f>IF(BG677="","Compléter la part variable",IF(AND($M677=Données!$I$2,BH677=""),"Compléter mont. unit. versé pour le BTE",IF(BI677-$C$6&lt;0,0,BI677-$C$6)))</f>
        <v>Compléter la part variable</v>
      </c>
      <c r="BK677" s="192" t="str">
        <f t="shared" si="289"/>
        <v>Date signature contrat absente ou non conforme</v>
      </c>
      <c r="BL677" s="24"/>
      <c r="BM677" s="29"/>
      <c r="BN677" s="61" t="str">
        <f t="shared" si="302"/>
        <v>Compléter la colonne M</v>
      </c>
      <c r="BO677" s="62"/>
      <c r="BP677" s="29"/>
      <c r="BQ677" s="205" t="str">
        <f>IF($M677="","Compléter la colonne M",IF(BO677="","Compléter la part variable",IF($M677=Données!$I$3,BO677,IF(AND($M677=Données!$I$2,BP677=""),"Compléter la colonne précédente",IF(BO677-BP677&lt;=0,0,IF(BP677&gt;=144.44,BO677-144.44,BO677-BP677))))))</f>
        <v>Compléter la colonne M</v>
      </c>
      <c r="BR677" s="197" t="str">
        <f>IF(BO677="","Compléter la part variable",IF(AND($M677=Données!$I$2,BP677=""),"Compléter mont. unit. versé pour le BTE",IF(BQ677-$C$6&lt;0,0,BQ677-$C$6)))</f>
        <v>Compléter la part variable</v>
      </c>
      <c r="BS677" s="192" t="str">
        <f t="shared" si="290"/>
        <v>Date signature contrat absente ou non conforme</v>
      </c>
      <c r="BT677" s="24"/>
      <c r="BU677" s="29"/>
      <c r="BV677" s="61" t="str">
        <f t="shared" si="303"/>
        <v>Compléter la colonne M</v>
      </c>
      <c r="BW677" s="62"/>
      <c r="BX677" s="29"/>
      <c r="BY677" s="205" t="str">
        <f>IF($M677="","Compléter la colonne M",IF(BW677="","Compléter la part variable",IF($M677=Données!$I$3,BW677,IF(AND($M677=Données!$I$2,BX677=""),"Compléter la colonne précédente",IF(BW677-BX677&lt;=0,0,IF(BX677&gt;=144.44,BW677-144.44,BW677-BX677))))))</f>
        <v>Compléter la colonne M</v>
      </c>
      <c r="BZ677" s="197" t="str">
        <f>IF(BW677="","Compléter la part variable",IF(AND($M677=Données!$I$2,BX677=""),"Compléter mont. unit. versé pour le BTE",IF(BY677-$C$6&lt;0,0,BY677-$C$6)))</f>
        <v>Compléter la part variable</v>
      </c>
      <c r="CA677" s="192" t="str">
        <f t="shared" si="291"/>
        <v>Date signature contrat absente ou non conforme</v>
      </c>
      <c r="CB677" s="24"/>
      <c r="CC677" s="29"/>
      <c r="CD677" s="61" t="str">
        <f t="shared" si="304"/>
        <v>Compléter la colonne M</v>
      </c>
      <c r="CE677" s="62"/>
      <c r="CF677" s="29"/>
      <c r="CG677" s="205" t="str">
        <f>IF($M677="","Compléter la colonne M",IF(CE677="","Compléter la part variable",IF($M677=Données!$I$3,CE677,IF(AND($M677=Données!$I$2,CF677=""),"Compléter la colonne précédente",IF(CE677-CF677&lt;=0,0,IF(CF677&gt;=144.44,CE677-144.44,CE677-CF677))))))</f>
        <v>Compléter la colonne M</v>
      </c>
      <c r="CH677" s="197" t="str">
        <f>IF(CE677="","Compléter la part variable",IF(AND($M677=Données!$I$2,CF677=""),"Compléter mont. unit. versé pour le BTE",IF(CG677-$C$6&lt;0,0,CG677-$C$6)))</f>
        <v>Compléter la part variable</v>
      </c>
      <c r="CI677" s="192" t="str">
        <f t="shared" si="292"/>
        <v>Date signature contrat absente ou non conforme</v>
      </c>
      <c r="CJ677" s="24"/>
      <c r="CK677" s="29"/>
      <c r="CL677" s="61" t="str">
        <f t="shared" si="305"/>
        <v>Compléter la colonne M</v>
      </c>
      <c r="CM677" s="62"/>
      <c r="CN677" s="29"/>
      <c r="CO677" s="205" t="str">
        <f>IF($M677="","Compléter la colonne M",IF(CM677="","Compléter la part variable",IF($M677=Données!$I$3,CM677,IF(AND($M677=Données!$I$2,CN677=""),"Compléter la colonne précédente",IF(CM677-CN677&lt;=0,0,IF(CN677&gt;=144.44,CM677-144.44,CM677-CN677))))))</f>
        <v>Compléter la colonne M</v>
      </c>
      <c r="CP677" s="197" t="str">
        <f>IF(CM677="","Compléter la part variable",IF(AND($M677=Données!$I$2,CN677=""),"Compléter mont. unit. versé pour le BTE",IF(CO677-$C$6&lt;0,0,CO677-$C$6)))</f>
        <v>Compléter la part variable</v>
      </c>
      <c r="CQ677" s="192" t="str">
        <f t="shared" si="293"/>
        <v>Date signature contrat absente ou non conforme</v>
      </c>
      <c r="CR677" s="24"/>
      <c r="CS677" s="29"/>
      <c r="CT677" s="61" t="str">
        <f t="shared" si="306"/>
        <v>Compléter la colonne M</v>
      </c>
      <c r="CU677" s="62"/>
      <c r="CV677" s="29"/>
      <c r="CW677" s="205" t="str">
        <f>IF($M677="","Compléter la colonne M",IF(CU677="","Compléter la part variable",IF($M677=Données!$I$3,CU677,IF(AND($M677=Données!$I$2,CV677=""),"Compléter la colonne précédente",IF(CU677-CV677&lt;=0,0,IF(CV677&gt;=144.44,CU677-144.44,CU677-CV677))))))</f>
        <v>Compléter la colonne M</v>
      </c>
      <c r="CX677" s="197" t="str">
        <f>IF(CU677="","Compléter la part variable",IF(AND($M677=Données!$I$2,CV677=""),"Compléter mont. unit. versé pour le BTE",IF(CW677-$C$6&lt;0,0,CW677-$C$6)))</f>
        <v>Compléter la part variable</v>
      </c>
      <c r="CY677" s="192" t="str">
        <f t="shared" si="294"/>
        <v>Date signature contrat absente ou non conforme</v>
      </c>
      <c r="CZ677" s="24"/>
      <c r="DA677" s="29"/>
      <c r="DB677" s="61" t="str">
        <f t="shared" si="307"/>
        <v>Compléter la colonne M</v>
      </c>
      <c r="DC677" s="62"/>
      <c r="DD677" s="29"/>
      <c r="DE677" s="205" t="str">
        <f>IF($M677="","Compléter la colonne M",IF(DC677="","Compléter la part variable",IF($M677=Données!$I$3,DC677,IF(AND($M677=Données!$I$2,DD677=""),"Compléter la colonne précédente",IF(DC677-DD677&lt;=0,0,IF(DD677&gt;=144.44,DC677-144.44,DC677-DD677))))))</f>
        <v>Compléter la colonne M</v>
      </c>
      <c r="DF677" s="197" t="str">
        <f>IF(DC677="","Compléter la part variable",IF(AND($M677=Données!$I$2,DD677=""),"Compléter mont. unit. versé pour le BTE",IF(DE677-$C$6&lt;0,0,DE677-$C$6)))</f>
        <v>Compléter la part variable</v>
      </c>
      <c r="DG677" s="192" t="str">
        <f t="shared" si="295"/>
        <v>Date signature contrat absente ou non conforme</v>
      </c>
      <c r="DH677" s="106" t="str">
        <f t="shared" si="282"/>
        <v>Remplir les colonnes M,N, Q et P</v>
      </c>
      <c r="DI677" s="153" t="str">
        <f t="shared" si="283"/>
        <v>Remplir les colonnes M, N, Q et P</v>
      </c>
      <c r="DJ677" s="28" t="str">
        <f t="shared" si="284"/>
        <v>Remplir les colonnes M, N, Q et P</v>
      </c>
      <c r="DK677"/>
      <c r="DL677"/>
    </row>
    <row r="678" spans="1:116" x14ac:dyDescent="0.3">
      <c r="A678" s="132"/>
      <c r="B678" s="165"/>
      <c r="C678" s="43"/>
      <c r="D678" s="43"/>
      <c r="E678" s="43"/>
      <c r="F678" s="43"/>
      <c r="G678" s="133"/>
      <c r="H678" s="59"/>
      <c r="I678" s="29"/>
      <c r="J678" s="167"/>
      <c r="K678" s="167"/>
      <c r="L678" s="168"/>
      <c r="M678" s="141"/>
      <c r="N678" s="119"/>
      <c r="O678" s="69"/>
      <c r="P678" s="69"/>
      <c r="Q678" s="145"/>
      <c r="R678" s="24"/>
      <c r="S678" s="29"/>
      <c r="T678" s="61" t="str">
        <f t="shared" si="296"/>
        <v>Compléter la colonne M</v>
      </c>
      <c r="U678" s="62"/>
      <c r="V678" s="103" t="str">
        <f t="shared" si="280"/>
        <v>Compléter la colonne précédente</v>
      </c>
      <c r="W678" s="192" t="str">
        <f t="shared" si="281"/>
        <v>Date signature contrat absente ou non conforme</v>
      </c>
      <c r="X678" s="24"/>
      <c r="Y678" s="29"/>
      <c r="Z678" s="61" t="str">
        <f t="shared" si="297"/>
        <v>Compléter la colonne M</v>
      </c>
      <c r="AA678" s="62"/>
      <c r="AB678" s="29"/>
      <c r="AC678" s="205" t="str">
        <f>IF($M678="","Compléter la colonne M",IF(AA678="","Compléter la part variable",IF($M678=Données!$I$3,AA678,IF(AND($M678=Données!$I$2,AB678=""),"Compléter la colonne précédente",IF(AA678-AB678&lt;=0,0,IF(AB678&gt;=144.44,AA678-144.44,AA678-AB678))))))</f>
        <v>Compléter la colonne M</v>
      </c>
      <c r="AD678" s="197" t="str">
        <f>IF(AA678="","Compléter la part variable",IF(AND($M678=Données!$I$2,AB678=""),"Compléter mont. unit. versé pour le BTE",IF(AC678-$C$6&lt;0,0,AC678-$C$6)))</f>
        <v>Compléter la part variable</v>
      </c>
      <c r="AE678" s="192" t="str">
        <f t="shared" si="285"/>
        <v>Date signature contrat absente ou non conforme</v>
      </c>
      <c r="AF678" s="24"/>
      <c r="AG678" s="29"/>
      <c r="AH678" s="61" t="str">
        <f t="shared" si="298"/>
        <v>Compléter la colonne M</v>
      </c>
      <c r="AI678" s="62"/>
      <c r="AJ678" s="29"/>
      <c r="AK678" s="205" t="str">
        <f>IF($M678="","Compléter la colonne M",IF(AI678="","Compléter la part variable",IF($M678=Données!$I$3,AI678,IF(AND($M678=Données!$I$2,AJ678=""),"Compléter la colonne précédente",IF(AI678-AJ678&lt;=0,0,IF(AJ678&gt;=144.44,AI678-144.44,AI678-AJ678))))))</f>
        <v>Compléter la colonne M</v>
      </c>
      <c r="AL678" s="197" t="str">
        <f>IF(AI678="","Compléter la part variable",IF(AND($M678=Données!$I$2,AJ678=""),"Compléter mont. unit. versé pour le BTE",IF(AK678-$C$6&lt;0,0,AK678-$C$6)))</f>
        <v>Compléter la part variable</v>
      </c>
      <c r="AM678" s="192" t="str">
        <f t="shared" si="286"/>
        <v>Date signature contrat absente ou non conforme</v>
      </c>
      <c r="AN678" s="24"/>
      <c r="AO678" s="29"/>
      <c r="AP678" s="61" t="str">
        <f t="shared" si="299"/>
        <v>Compléter la colonne M</v>
      </c>
      <c r="AQ678" s="62"/>
      <c r="AR678" s="29"/>
      <c r="AS678" s="205" t="str">
        <f>IF($M678="","Compléter la colonne M",IF(AQ678="","Compléter la part variable",IF($M678=Données!$I$3,AQ678,IF(AND($M678=Données!$I$2,AR678=""),"Compléter la colonne précédente",IF(AQ678-AR678&lt;=0,0,IF(AR678&gt;=144.44,AQ678-144.44,AQ678-AR678))))))</f>
        <v>Compléter la colonne M</v>
      </c>
      <c r="AT678" s="197" t="str">
        <f>IF(AQ678="","Compléter la part variable",IF(AND($M678=Données!$I$2,AR678=""),"Compléter mont. unit. versé pour le BTE",IF(AS678-$C$6&lt;0,0,AS678-$C$6)))</f>
        <v>Compléter la part variable</v>
      </c>
      <c r="AU678" s="192" t="str">
        <f t="shared" si="287"/>
        <v>Date signature contrat absente ou non conforme</v>
      </c>
      <c r="AV678" s="24"/>
      <c r="AW678" s="29"/>
      <c r="AX678" s="61" t="str">
        <f t="shared" si="300"/>
        <v>Compléter la colonne M</v>
      </c>
      <c r="AY678" s="62"/>
      <c r="AZ678" s="29"/>
      <c r="BA678" s="205" t="str">
        <f>IF($M678="","Compléter la colonne M",IF(AY678="","Compléter la part variable",IF($M678=Données!$I$3,AY678,IF(AND($M678=Données!$I$2,AZ678=""),"Compléter la colonne précédente",IF(AY678-AZ678&lt;=0,0,IF(AZ678&gt;=144.44,AY678-144.44,AY678-AZ678))))))</f>
        <v>Compléter la colonne M</v>
      </c>
      <c r="BB678" s="197" t="str">
        <f>IF(AY678="","Compléter la part variable",IF(AND($M678=Données!$I$2,AZ678=""),"Compléter mont. unit. versé pour le BTE",IF(BA678-$C$6&lt;0,0,BA678-$C$6)))</f>
        <v>Compléter la part variable</v>
      </c>
      <c r="BC678" s="192" t="str">
        <f t="shared" si="288"/>
        <v>Date signature contrat absente ou non conforme</v>
      </c>
      <c r="BD678" s="24"/>
      <c r="BE678" s="29"/>
      <c r="BF678" s="61" t="str">
        <f t="shared" si="301"/>
        <v>Compléter la colonne M</v>
      </c>
      <c r="BG678" s="62"/>
      <c r="BH678" s="29"/>
      <c r="BI678" s="205" t="str">
        <f>IF($M678="","Compléter la colonne M",IF(BG678="","Compléter la part variable",IF($M678=Données!$I$3,BG678,IF(AND($M678=Données!$I$2,BH678=""),"Compléter la colonne précédente",IF(BG678-BH678&lt;=0,0,IF(BH678&gt;=144.44,BG678-144.44,BG678-BH678))))))</f>
        <v>Compléter la colonne M</v>
      </c>
      <c r="BJ678" s="197" t="str">
        <f>IF(BG678="","Compléter la part variable",IF(AND($M678=Données!$I$2,BH678=""),"Compléter mont. unit. versé pour le BTE",IF(BI678-$C$6&lt;0,0,BI678-$C$6)))</f>
        <v>Compléter la part variable</v>
      </c>
      <c r="BK678" s="192" t="str">
        <f t="shared" si="289"/>
        <v>Date signature contrat absente ou non conforme</v>
      </c>
      <c r="BL678" s="24"/>
      <c r="BM678" s="29"/>
      <c r="BN678" s="61" t="str">
        <f t="shared" si="302"/>
        <v>Compléter la colonne M</v>
      </c>
      <c r="BO678" s="62"/>
      <c r="BP678" s="29"/>
      <c r="BQ678" s="205" t="str">
        <f>IF($M678="","Compléter la colonne M",IF(BO678="","Compléter la part variable",IF($M678=Données!$I$3,BO678,IF(AND($M678=Données!$I$2,BP678=""),"Compléter la colonne précédente",IF(BO678-BP678&lt;=0,0,IF(BP678&gt;=144.44,BO678-144.44,BO678-BP678))))))</f>
        <v>Compléter la colonne M</v>
      </c>
      <c r="BR678" s="197" t="str">
        <f>IF(BO678="","Compléter la part variable",IF(AND($M678=Données!$I$2,BP678=""),"Compléter mont. unit. versé pour le BTE",IF(BQ678-$C$6&lt;0,0,BQ678-$C$6)))</f>
        <v>Compléter la part variable</v>
      </c>
      <c r="BS678" s="192" t="str">
        <f t="shared" si="290"/>
        <v>Date signature contrat absente ou non conforme</v>
      </c>
      <c r="BT678" s="24"/>
      <c r="BU678" s="29"/>
      <c r="BV678" s="61" t="str">
        <f t="shared" si="303"/>
        <v>Compléter la colonne M</v>
      </c>
      <c r="BW678" s="62"/>
      <c r="BX678" s="29"/>
      <c r="BY678" s="205" t="str">
        <f>IF($M678="","Compléter la colonne M",IF(BW678="","Compléter la part variable",IF($M678=Données!$I$3,BW678,IF(AND($M678=Données!$I$2,BX678=""),"Compléter la colonne précédente",IF(BW678-BX678&lt;=0,0,IF(BX678&gt;=144.44,BW678-144.44,BW678-BX678))))))</f>
        <v>Compléter la colonne M</v>
      </c>
      <c r="BZ678" s="197" t="str">
        <f>IF(BW678="","Compléter la part variable",IF(AND($M678=Données!$I$2,BX678=""),"Compléter mont. unit. versé pour le BTE",IF(BY678-$C$6&lt;0,0,BY678-$C$6)))</f>
        <v>Compléter la part variable</v>
      </c>
      <c r="CA678" s="192" t="str">
        <f t="shared" si="291"/>
        <v>Date signature contrat absente ou non conforme</v>
      </c>
      <c r="CB678" s="24"/>
      <c r="CC678" s="29"/>
      <c r="CD678" s="61" t="str">
        <f t="shared" si="304"/>
        <v>Compléter la colonne M</v>
      </c>
      <c r="CE678" s="62"/>
      <c r="CF678" s="29"/>
      <c r="CG678" s="205" t="str">
        <f>IF($M678="","Compléter la colonne M",IF(CE678="","Compléter la part variable",IF($M678=Données!$I$3,CE678,IF(AND($M678=Données!$I$2,CF678=""),"Compléter la colonne précédente",IF(CE678-CF678&lt;=0,0,IF(CF678&gt;=144.44,CE678-144.44,CE678-CF678))))))</f>
        <v>Compléter la colonne M</v>
      </c>
      <c r="CH678" s="197" t="str">
        <f>IF(CE678="","Compléter la part variable",IF(AND($M678=Données!$I$2,CF678=""),"Compléter mont. unit. versé pour le BTE",IF(CG678-$C$6&lt;0,0,CG678-$C$6)))</f>
        <v>Compléter la part variable</v>
      </c>
      <c r="CI678" s="192" t="str">
        <f t="shared" si="292"/>
        <v>Date signature contrat absente ou non conforme</v>
      </c>
      <c r="CJ678" s="24"/>
      <c r="CK678" s="29"/>
      <c r="CL678" s="61" t="str">
        <f t="shared" si="305"/>
        <v>Compléter la colonne M</v>
      </c>
      <c r="CM678" s="62"/>
      <c r="CN678" s="29"/>
      <c r="CO678" s="205" t="str">
        <f>IF($M678="","Compléter la colonne M",IF(CM678="","Compléter la part variable",IF($M678=Données!$I$3,CM678,IF(AND($M678=Données!$I$2,CN678=""),"Compléter la colonne précédente",IF(CM678-CN678&lt;=0,0,IF(CN678&gt;=144.44,CM678-144.44,CM678-CN678))))))</f>
        <v>Compléter la colonne M</v>
      </c>
      <c r="CP678" s="197" t="str">
        <f>IF(CM678="","Compléter la part variable",IF(AND($M678=Données!$I$2,CN678=""),"Compléter mont. unit. versé pour le BTE",IF(CO678-$C$6&lt;0,0,CO678-$C$6)))</f>
        <v>Compléter la part variable</v>
      </c>
      <c r="CQ678" s="192" t="str">
        <f t="shared" si="293"/>
        <v>Date signature contrat absente ou non conforme</v>
      </c>
      <c r="CR678" s="24"/>
      <c r="CS678" s="29"/>
      <c r="CT678" s="61" t="str">
        <f t="shared" si="306"/>
        <v>Compléter la colonne M</v>
      </c>
      <c r="CU678" s="62"/>
      <c r="CV678" s="29"/>
      <c r="CW678" s="205" t="str">
        <f>IF($M678="","Compléter la colonne M",IF(CU678="","Compléter la part variable",IF($M678=Données!$I$3,CU678,IF(AND($M678=Données!$I$2,CV678=""),"Compléter la colonne précédente",IF(CU678-CV678&lt;=0,0,IF(CV678&gt;=144.44,CU678-144.44,CU678-CV678))))))</f>
        <v>Compléter la colonne M</v>
      </c>
      <c r="CX678" s="197" t="str">
        <f>IF(CU678="","Compléter la part variable",IF(AND($M678=Données!$I$2,CV678=""),"Compléter mont. unit. versé pour le BTE",IF(CW678-$C$6&lt;0,0,CW678-$C$6)))</f>
        <v>Compléter la part variable</v>
      </c>
      <c r="CY678" s="192" t="str">
        <f t="shared" si="294"/>
        <v>Date signature contrat absente ou non conforme</v>
      </c>
      <c r="CZ678" s="24"/>
      <c r="DA678" s="29"/>
      <c r="DB678" s="61" t="str">
        <f t="shared" si="307"/>
        <v>Compléter la colonne M</v>
      </c>
      <c r="DC678" s="62"/>
      <c r="DD678" s="29"/>
      <c r="DE678" s="205" t="str">
        <f>IF($M678="","Compléter la colonne M",IF(DC678="","Compléter la part variable",IF($M678=Données!$I$3,DC678,IF(AND($M678=Données!$I$2,DD678=""),"Compléter la colonne précédente",IF(DC678-DD678&lt;=0,0,IF(DD678&gt;=144.44,DC678-144.44,DC678-DD678))))))</f>
        <v>Compléter la colonne M</v>
      </c>
      <c r="DF678" s="197" t="str">
        <f>IF(DC678="","Compléter la part variable",IF(AND($M678=Données!$I$2,DD678=""),"Compléter mont. unit. versé pour le BTE",IF(DE678-$C$6&lt;0,0,DE678-$C$6)))</f>
        <v>Compléter la part variable</v>
      </c>
      <c r="DG678" s="192" t="str">
        <f t="shared" si="295"/>
        <v>Date signature contrat absente ou non conforme</v>
      </c>
      <c r="DH678" s="106" t="str">
        <f t="shared" si="282"/>
        <v>Remplir les colonnes M,N, Q et P</v>
      </c>
      <c r="DI678" s="153" t="str">
        <f t="shared" si="283"/>
        <v>Remplir les colonnes M, N, Q et P</v>
      </c>
      <c r="DJ678" s="28" t="str">
        <f t="shared" si="284"/>
        <v>Remplir les colonnes M, N, Q et P</v>
      </c>
      <c r="DK678"/>
      <c r="DL678"/>
    </row>
    <row r="679" spans="1:116" x14ac:dyDescent="0.3">
      <c r="A679" s="132"/>
      <c r="B679" s="165"/>
      <c r="C679" s="43"/>
      <c r="D679" s="43"/>
      <c r="E679" s="43"/>
      <c r="F679" s="43"/>
      <c r="G679" s="133"/>
      <c r="H679" s="59"/>
      <c r="I679" s="29"/>
      <c r="J679" s="167"/>
      <c r="K679" s="167"/>
      <c r="L679" s="168"/>
      <c r="M679" s="141"/>
      <c r="N679" s="119"/>
      <c r="O679" s="69"/>
      <c r="P679" s="69"/>
      <c r="Q679" s="145"/>
      <c r="R679" s="24"/>
      <c r="S679" s="29"/>
      <c r="T679" s="61" t="str">
        <f t="shared" si="296"/>
        <v>Compléter la colonne M</v>
      </c>
      <c r="U679" s="62"/>
      <c r="V679" s="103" t="str">
        <f t="shared" si="280"/>
        <v>Compléter la colonne précédente</v>
      </c>
      <c r="W679" s="192" t="str">
        <f t="shared" si="281"/>
        <v>Date signature contrat absente ou non conforme</v>
      </c>
      <c r="X679" s="24"/>
      <c r="Y679" s="29"/>
      <c r="Z679" s="61" t="str">
        <f t="shared" si="297"/>
        <v>Compléter la colonne M</v>
      </c>
      <c r="AA679" s="62"/>
      <c r="AB679" s="29"/>
      <c r="AC679" s="205" t="str">
        <f>IF($M679="","Compléter la colonne M",IF(AA679="","Compléter la part variable",IF($M679=Données!$I$3,AA679,IF(AND($M679=Données!$I$2,AB679=""),"Compléter la colonne précédente",IF(AA679-AB679&lt;=0,0,IF(AB679&gt;=144.44,AA679-144.44,AA679-AB679))))))</f>
        <v>Compléter la colonne M</v>
      </c>
      <c r="AD679" s="197" t="str">
        <f>IF(AA679="","Compléter la part variable",IF(AND($M679=Données!$I$2,AB679=""),"Compléter mont. unit. versé pour le BTE",IF(AC679-$C$6&lt;0,0,AC679-$C$6)))</f>
        <v>Compléter la part variable</v>
      </c>
      <c r="AE679" s="192" t="str">
        <f t="shared" si="285"/>
        <v>Date signature contrat absente ou non conforme</v>
      </c>
      <c r="AF679" s="24"/>
      <c r="AG679" s="29"/>
      <c r="AH679" s="61" t="str">
        <f t="shared" si="298"/>
        <v>Compléter la colonne M</v>
      </c>
      <c r="AI679" s="62"/>
      <c r="AJ679" s="29"/>
      <c r="AK679" s="205" t="str">
        <f>IF($M679="","Compléter la colonne M",IF(AI679="","Compléter la part variable",IF($M679=Données!$I$3,AI679,IF(AND($M679=Données!$I$2,AJ679=""),"Compléter la colonne précédente",IF(AI679-AJ679&lt;=0,0,IF(AJ679&gt;=144.44,AI679-144.44,AI679-AJ679))))))</f>
        <v>Compléter la colonne M</v>
      </c>
      <c r="AL679" s="197" t="str">
        <f>IF(AI679="","Compléter la part variable",IF(AND($M679=Données!$I$2,AJ679=""),"Compléter mont. unit. versé pour le BTE",IF(AK679-$C$6&lt;0,0,AK679-$C$6)))</f>
        <v>Compléter la part variable</v>
      </c>
      <c r="AM679" s="192" t="str">
        <f t="shared" si="286"/>
        <v>Date signature contrat absente ou non conforme</v>
      </c>
      <c r="AN679" s="24"/>
      <c r="AO679" s="29"/>
      <c r="AP679" s="61" t="str">
        <f t="shared" si="299"/>
        <v>Compléter la colonne M</v>
      </c>
      <c r="AQ679" s="62"/>
      <c r="AR679" s="29"/>
      <c r="AS679" s="205" t="str">
        <f>IF($M679="","Compléter la colonne M",IF(AQ679="","Compléter la part variable",IF($M679=Données!$I$3,AQ679,IF(AND($M679=Données!$I$2,AR679=""),"Compléter la colonne précédente",IF(AQ679-AR679&lt;=0,0,IF(AR679&gt;=144.44,AQ679-144.44,AQ679-AR679))))))</f>
        <v>Compléter la colonne M</v>
      </c>
      <c r="AT679" s="197" t="str">
        <f>IF(AQ679="","Compléter la part variable",IF(AND($M679=Données!$I$2,AR679=""),"Compléter mont. unit. versé pour le BTE",IF(AS679-$C$6&lt;0,0,AS679-$C$6)))</f>
        <v>Compléter la part variable</v>
      </c>
      <c r="AU679" s="192" t="str">
        <f t="shared" si="287"/>
        <v>Date signature contrat absente ou non conforme</v>
      </c>
      <c r="AV679" s="24"/>
      <c r="AW679" s="29"/>
      <c r="AX679" s="61" t="str">
        <f t="shared" si="300"/>
        <v>Compléter la colonne M</v>
      </c>
      <c r="AY679" s="62"/>
      <c r="AZ679" s="29"/>
      <c r="BA679" s="205" t="str">
        <f>IF($M679="","Compléter la colonne M",IF(AY679="","Compléter la part variable",IF($M679=Données!$I$3,AY679,IF(AND($M679=Données!$I$2,AZ679=""),"Compléter la colonne précédente",IF(AY679-AZ679&lt;=0,0,IF(AZ679&gt;=144.44,AY679-144.44,AY679-AZ679))))))</f>
        <v>Compléter la colonne M</v>
      </c>
      <c r="BB679" s="197" t="str">
        <f>IF(AY679="","Compléter la part variable",IF(AND($M679=Données!$I$2,AZ679=""),"Compléter mont. unit. versé pour le BTE",IF(BA679-$C$6&lt;0,0,BA679-$C$6)))</f>
        <v>Compléter la part variable</v>
      </c>
      <c r="BC679" s="192" t="str">
        <f t="shared" si="288"/>
        <v>Date signature contrat absente ou non conforme</v>
      </c>
      <c r="BD679" s="24"/>
      <c r="BE679" s="29"/>
      <c r="BF679" s="61" t="str">
        <f t="shared" si="301"/>
        <v>Compléter la colonne M</v>
      </c>
      <c r="BG679" s="62"/>
      <c r="BH679" s="29"/>
      <c r="BI679" s="205" t="str">
        <f>IF($M679="","Compléter la colonne M",IF(BG679="","Compléter la part variable",IF($M679=Données!$I$3,BG679,IF(AND($M679=Données!$I$2,BH679=""),"Compléter la colonne précédente",IF(BG679-BH679&lt;=0,0,IF(BH679&gt;=144.44,BG679-144.44,BG679-BH679))))))</f>
        <v>Compléter la colonne M</v>
      </c>
      <c r="BJ679" s="197" t="str">
        <f>IF(BG679="","Compléter la part variable",IF(AND($M679=Données!$I$2,BH679=""),"Compléter mont. unit. versé pour le BTE",IF(BI679-$C$6&lt;0,0,BI679-$C$6)))</f>
        <v>Compléter la part variable</v>
      </c>
      <c r="BK679" s="192" t="str">
        <f t="shared" si="289"/>
        <v>Date signature contrat absente ou non conforme</v>
      </c>
      <c r="BL679" s="24"/>
      <c r="BM679" s="29"/>
      <c r="BN679" s="61" t="str">
        <f t="shared" si="302"/>
        <v>Compléter la colonne M</v>
      </c>
      <c r="BO679" s="62"/>
      <c r="BP679" s="29"/>
      <c r="BQ679" s="205" t="str">
        <f>IF($M679="","Compléter la colonne M",IF(BO679="","Compléter la part variable",IF($M679=Données!$I$3,BO679,IF(AND($M679=Données!$I$2,BP679=""),"Compléter la colonne précédente",IF(BO679-BP679&lt;=0,0,IF(BP679&gt;=144.44,BO679-144.44,BO679-BP679))))))</f>
        <v>Compléter la colonne M</v>
      </c>
      <c r="BR679" s="197" t="str">
        <f>IF(BO679="","Compléter la part variable",IF(AND($M679=Données!$I$2,BP679=""),"Compléter mont. unit. versé pour le BTE",IF(BQ679-$C$6&lt;0,0,BQ679-$C$6)))</f>
        <v>Compléter la part variable</v>
      </c>
      <c r="BS679" s="192" t="str">
        <f t="shared" si="290"/>
        <v>Date signature contrat absente ou non conforme</v>
      </c>
      <c r="BT679" s="24"/>
      <c r="BU679" s="29"/>
      <c r="BV679" s="61" t="str">
        <f t="shared" si="303"/>
        <v>Compléter la colonne M</v>
      </c>
      <c r="BW679" s="62"/>
      <c r="BX679" s="29"/>
      <c r="BY679" s="205" t="str">
        <f>IF($M679="","Compléter la colonne M",IF(BW679="","Compléter la part variable",IF($M679=Données!$I$3,BW679,IF(AND($M679=Données!$I$2,BX679=""),"Compléter la colonne précédente",IF(BW679-BX679&lt;=0,0,IF(BX679&gt;=144.44,BW679-144.44,BW679-BX679))))))</f>
        <v>Compléter la colonne M</v>
      </c>
      <c r="BZ679" s="197" t="str">
        <f>IF(BW679="","Compléter la part variable",IF(AND($M679=Données!$I$2,BX679=""),"Compléter mont. unit. versé pour le BTE",IF(BY679-$C$6&lt;0,0,BY679-$C$6)))</f>
        <v>Compléter la part variable</v>
      </c>
      <c r="CA679" s="192" t="str">
        <f t="shared" si="291"/>
        <v>Date signature contrat absente ou non conforme</v>
      </c>
      <c r="CB679" s="24"/>
      <c r="CC679" s="29"/>
      <c r="CD679" s="61" t="str">
        <f t="shared" si="304"/>
        <v>Compléter la colonne M</v>
      </c>
      <c r="CE679" s="62"/>
      <c r="CF679" s="29"/>
      <c r="CG679" s="205" t="str">
        <f>IF($M679="","Compléter la colonne M",IF(CE679="","Compléter la part variable",IF($M679=Données!$I$3,CE679,IF(AND($M679=Données!$I$2,CF679=""),"Compléter la colonne précédente",IF(CE679-CF679&lt;=0,0,IF(CF679&gt;=144.44,CE679-144.44,CE679-CF679))))))</f>
        <v>Compléter la colonne M</v>
      </c>
      <c r="CH679" s="197" t="str">
        <f>IF(CE679="","Compléter la part variable",IF(AND($M679=Données!$I$2,CF679=""),"Compléter mont. unit. versé pour le BTE",IF(CG679-$C$6&lt;0,0,CG679-$C$6)))</f>
        <v>Compléter la part variable</v>
      </c>
      <c r="CI679" s="192" t="str">
        <f t="shared" si="292"/>
        <v>Date signature contrat absente ou non conforme</v>
      </c>
      <c r="CJ679" s="24"/>
      <c r="CK679" s="29"/>
      <c r="CL679" s="61" t="str">
        <f t="shared" si="305"/>
        <v>Compléter la colonne M</v>
      </c>
      <c r="CM679" s="62"/>
      <c r="CN679" s="29"/>
      <c r="CO679" s="205" t="str">
        <f>IF($M679="","Compléter la colonne M",IF(CM679="","Compléter la part variable",IF($M679=Données!$I$3,CM679,IF(AND($M679=Données!$I$2,CN679=""),"Compléter la colonne précédente",IF(CM679-CN679&lt;=0,0,IF(CN679&gt;=144.44,CM679-144.44,CM679-CN679))))))</f>
        <v>Compléter la colonne M</v>
      </c>
      <c r="CP679" s="197" t="str">
        <f>IF(CM679="","Compléter la part variable",IF(AND($M679=Données!$I$2,CN679=""),"Compléter mont. unit. versé pour le BTE",IF(CO679-$C$6&lt;0,0,CO679-$C$6)))</f>
        <v>Compléter la part variable</v>
      </c>
      <c r="CQ679" s="192" t="str">
        <f t="shared" si="293"/>
        <v>Date signature contrat absente ou non conforme</v>
      </c>
      <c r="CR679" s="24"/>
      <c r="CS679" s="29"/>
      <c r="CT679" s="61" t="str">
        <f t="shared" si="306"/>
        <v>Compléter la colonne M</v>
      </c>
      <c r="CU679" s="62"/>
      <c r="CV679" s="29"/>
      <c r="CW679" s="205" t="str">
        <f>IF($M679="","Compléter la colonne M",IF(CU679="","Compléter la part variable",IF($M679=Données!$I$3,CU679,IF(AND($M679=Données!$I$2,CV679=""),"Compléter la colonne précédente",IF(CU679-CV679&lt;=0,0,IF(CV679&gt;=144.44,CU679-144.44,CU679-CV679))))))</f>
        <v>Compléter la colonne M</v>
      </c>
      <c r="CX679" s="197" t="str">
        <f>IF(CU679="","Compléter la part variable",IF(AND($M679=Données!$I$2,CV679=""),"Compléter mont. unit. versé pour le BTE",IF(CW679-$C$6&lt;0,0,CW679-$C$6)))</f>
        <v>Compléter la part variable</v>
      </c>
      <c r="CY679" s="192" t="str">
        <f t="shared" si="294"/>
        <v>Date signature contrat absente ou non conforme</v>
      </c>
      <c r="CZ679" s="24"/>
      <c r="DA679" s="29"/>
      <c r="DB679" s="61" t="str">
        <f t="shared" si="307"/>
        <v>Compléter la colonne M</v>
      </c>
      <c r="DC679" s="62"/>
      <c r="DD679" s="29"/>
      <c r="DE679" s="205" t="str">
        <f>IF($M679="","Compléter la colonne M",IF(DC679="","Compléter la part variable",IF($M679=Données!$I$3,DC679,IF(AND($M679=Données!$I$2,DD679=""),"Compléter la colonne précédente",IF(DC679-DD679&lt;=0,0,IF(DD679&gt;=144.44,DC679-144.44,DC679-DD679))))))</f>
        <v>Compléter la colonne M</v>
      </c>
      <c r="DF679" s="197" t="str">
        <f>IF(DC679="","Compléter la part variable",IF(AND($M679=Données!$I$2,DD679=""),"Compléter mont. unit. versé pour le BTE",IF(DE679-$C$6&lt;0,0,DE679-$C$6)))</f>
        <v>Compléter la part variable</v>
      </c>
      <c r="DG679" s="192" t="str">
        <f t="shared" si="295"/>
        <v>Date signature contrat absente ou non conforme</v>
      </c>
      <c r="DH679" s="106" t="str">
        <f t="shared" si="282"/>
        <v>Remplir les colonnes M,N, Q et P</v>
      </c>
      <c r="DI679" s="153" t="str">
        <f t="shared" si="283"/>
        <v>Remplir les colonnes M, N, Q et P</v>
      </c>
      <c r="DJ679" s="28" t="str">
        <f t="shared" si="284"/>
        <v>Remplir les colonnes M, N, Q et P</v>
      </c>
      <c r="DK679"/>
      <c r="DL679"/>
    </row>
    <row r="680" spans="1:116" x14ac:dyDescent="0.3">
      <c r="A680" s="132"/>
      <c r="B680" s="165"/>
      <c r="C680" s="43"/>
      <c r="D680" s="43"/>
      <c r="E680" s="43"/>
      <c r="F680" s="43"/>
      <c r="G680" s="133"/>
      <c r="H680" s="59"/>
      <c r="I680" s="29"/>
      <c r="J680" s="167"/>
      <c r="K680" s="167"/>
      <c r="L680" s="168"/>
      <c r="M680" s="141"/>
      <c r="N680" s="119"/>
      <c r="O680" s="69"/>
      <c r="P680" s="69"/>
      <c r="Q680" s="145"/>
      <c r="R680" s="24"/>
      <c r="S680" s="29"/>
      <c r="T680" s="61" t="str">
        <f t="shared" si="296"/>
        <v>Compléter la colonne M</v>
      </c>
      <c r="U680" s="62"/>
      <c r="V680" s="103" t="str">
        <f t="shared" si="280"/>
        <v>Compléter la colonne précédente</v>
      </c>
      <c r="W680" s="192" t="str">
        <f t="shared" si="281"/>
        <v>Date signature contrat absente ou non conforme</v>
      </c>
      <c r="X680" s="24"/>
      <c r="Y680" s="29"/>
      <c r="Z680" s="61" t="str">
        <f t="shared" si="297"/>
        <v>Compléter la colonne M</v>
      </c>
      <c r="AA680" s="62"/>
      <c r="AB680" s="29"/>
      <c r="AC680" s="205" t="str">
        <f>IF($M680="","Compléter la colonne M",IF(AA680="","Compléter la part variable",IF($M680=Données!$I$3,AA680,IF(AND($M680=Données!$I$2,AB680=""),"Compléter la colonne précédente",IF(AA680-AB680&lt;=0,0,IF(AB680&gt;=144.44,AA680-144.44,AA680-AB680))))))</f>
        <v>Compléter la colonne M</v>
      </c>
      <c r="AD680" s="197" t="str">
        <f>IF(AA680="","Compléter la part variable",IF(AND($M680=Données!$I$2,AB680=""),"Compléter mont. unit. versé pour le BTE",IF(AC680-$C$6&lt;0,0,AC680-$C$6)))</f>
        <v>Compléter la part variable</v>
      </c>
      <c r="AE680" s="192" t="str">
        <f t="shared" si="285"/>
        <v>Date signature contrat absente ou non conforme</v>
      </c>
      <c r="AF680" s="24"/>
      <c r="AG680" s="29"/>
      <c r="AH680" s="61" t="str">
        <f t="shared" si="298"/>
        <v>Compléter la colonne M</v>
      </c>
      <c r="AI680" s="62"/>
      <c r="AJ680" s="29"/>
      <c r="AK680" s="205" t="str">
        <f>IF($M680="","Compléter la colonne M",IF(AI680="","Compléter la part variable",IF($M680=Données!$I$3,AI680,IF(AND($M680=Données!$I$2,AJ680=""),"Compléter la colonne précédente",IF(AI680-AJ680&lt;=0,0,IF(AJ680&gt;=144.44,AI680-144.44,AI680-AJ680))))))</f>
        <v>Compléter la colonne M</v>
      </c>
      <c r="AL680" s="197" t="str">
        <f>IF(AI680="","Compléter la part variable",IF(AND($M680=Données!$I$2,AJ680=""),"Compléter mont. unit. versé pour le BTE",IF(AK680-$C$6&lt;0,0,AK680-$C$6)))</f>
        <v>Compléter la part variable</v>
      </c>
      <c r="AM680" s="192" t="str">
        <f t="shared" si="286"/>
        <v>Date signature contrat absente ou non conforme</v>
      </c>
      <c r="AN680" s="24"/>
      <c r="AO680" s="29"/>
      <c r="AP680" s="61" t="str">
        <f t="shared" si="299"/>
        <v>Compléter la colonne M</v>
      </c>
      <c r="AQ680" s="62"/>
      <c r="AR680" s="29"/>
      <c r="AS680" s="205" t="str">
        <f>IF($M680="","Compléter la colonne M",IF(AQ680="","Compléter la part variable",IF($M680=Données!$I$3,AQ680,IF(AND($M680=Données!$I$2,AR680=""),"Compléter la colonne précédente",IF(AQ680-AR680&lt;=0,0,IF(AR680&gt;=144.44,AQ680-144.44,AQ680-AR680))))))</f>
        <v>Compléter la colonne M</v>
      </c>
      <c r="AT680" s="197" t="str">
        <f>IF(AQ680="","Compléter la part variable",IF(AND($M680=Données!$I$2,AR680=""),"Compléter mont. unit. versé pour le BTE",IF(AS680-$C$6&lt;0,0,AS680-$C$6)))</f>
        <v>Compléter la part variable</v>
      </c>
      <c r="AU680" s="192" t="str">
        <f t="shared" si="287"/>
        <v>Date signature contrat absente ou non conforme</v>
      </c>
      <c r="AV680" s="24"/>
      <c r="AW680" s="29"/>
      <c r="AX680" s="61" t="str">
        <f t="shared" si="300"/>
        <v>Compléter la colonne M</v>
      </c>
      <c r="AY680" s="62"/>
      <c r="AZ680" s="29"/>
      <c r="BA680" s="205" t="str">
        <f>IF($M680="","Compléter la colonne M",IF(AY680="","Compléter la part variable",IF($M680=Données!$I$3,AY680,IF(AND($M680=Données!$I$2,AZ680=""),"Compléter la colonne précédente",IF(AY680-AZ680&lt;=0,0,IF(AZ680&gt;=144.44,AY680-144.44,AY680-AZ680))))))</f>
        <v>Compléter la colonne M</v>
      </c>
      <c r="BB680" s="197" t="str">
        <f>IF(AY680="","Compléter la part variable",IF(AND($M680=Données!$I$2,AZ680=""),"Compléter mont. unit. versé pour le BTE",IF(BA680-$C$6&lt;0,0,BA680-$C$6)))</f>
        <v>Compléter la part variable</v>
      </c>
      <c r="BC680" s="192" t="str">
        <f t="shared" si="288"/>
        <v>Date signature contrat absente ou non conforme</v>
      </c>
      <c r="BD680" s="24"/>
      <c r="BE680" s="29"/>
      <c r="BF680" s="61" t="str">
        <f t="shared" si="301"/>
        <v>Compléter la colonne M</v>
      </c>
      <c r="BG680" s="62"/>
      <c r="BH680" s="29"/>
      <c r="BI680" s="205" t="str">
        <f>IF($M680="","Compléter la colonne M",IF(BG680="","Compléter la part variable",IF($M680=Données!$I$3,BG680,IF(AND($M680=Données!$I$2,BH680=""),"Compléter la colonne précédente",IF(BG680-BH680&lt;=0,0,IF(BH680&gt;=144.44,BG680-144.44,BG680-BH680))))))</f>
        <v>Compléter la colonne M</v>
      </c>
      <c r="BJ680" s="197" t="str">
        <f>IF(BG680="","Compléter la part variable",IF(AND($M680=Données!$I$2,BH680=""),"Compléter mont. unit. versé pour le BTE",IF(BI680-$C$6&lt;0,0,BI680-$C$6)))</f>
        <v>Compléter la part variable</v>
      </c>
      <c r="BK680" s="192" t="str">
        <f t="shared" si="289"/>
        <v>Date signature contrat absente ou non conforme</v>
      </c>
      <c r="BL680" s="24"/>
      <c r="BM680" s="29"/>
      <c r="BN680" s="61" t="str">
        <f t="shared" si="302"/>
        <v>Compléter la colonne M</v>
      </c>
      <c r="BO680" s="62"/>
      <c r="BP680" s="29"/>
      <c r="BQ680" s="205" t="str">
        <f>IF($M680="","Compléter la colonne M",IF(BO680="","Compléter la part variable",IF($M680=Données!$I$3,BO680,IF(AND($M680=Données!$I$2,BP680=""),"Compléter la colonne précédente",IF(BO680-BP680&lt;=0,0,IF(BP680&gt;=144.44,BO680-144.44,BO680-BP680))))))</f>
        <v>Compléter la colonne M</v>
      </c>
      <c r="BR680" s="197" t="str">
        <f>IF(BO680="","Compléter la part variable",IF(AND($M680=Données!$I$2,BP680=""),"Compléter mont. unit. versé pour le BTE",IF(BQ680-$C$6&lt;0,0,BQ680-$C$6)))</f>
        <v>Compléter la part variable</v>
      </c>
      <c r="BS680" s="192" t="str">
        <f t="shared" si="290"/>
        <v>Date signature contrat absente ou non conforme</v>
      </c>
      <c r="BT680" s="24"/>
      <c r="BU680" s="29"/>
      <c r="BV680" s="61" t="str">
        <f t="shared" si="303"/>
        <v>Compléter la colonne M</v>
      </c>
      <c r="BW680" s="62"/>
      <c r="BX680" s="29"/>
      <c r="BY680" s="205" t="str">
        <f>IF($M680="","Compléter la colonne M",IF(BW680="","Compléter la part variable",IF($M680=Données!$I$3,BW680,IF(AND($M680=Données!$I$2,BX680=""),"Compléter la colonne précédente",IF(BW680-BX680&lt;=0,0,IF(BX680&gt;=144.44,BW680-144.44,BW680-BX680))))))</f>
        <v>Compléter la colonne M</v>
      </c>
      <c r="BZ680" s="197" t="str">
        <f>IF(BW680="","Compléter la part variable",IF(AND($M680=Données!$I$2,BX680=""),"Compléter mont. unit. versé pour le BTE",IF(BY680-$C$6&lt;0,0,BY680-$C$6)))</f>
        <v>Compléter la part variable</v>
      </c>
      <c r="CA680" s="192" t="str">
        <f t="shared" si="291"/>
        <v>Date signature contrat absente ou non conforme</v>
      </c>
      <c r="CB680" s="24"/>
      <c r="CC680" s="29"/>
      <c r="CD680" s="61" t="str">
        <f t="shared" si="304"/>
        <v>Compléter la colonne M</v>
      </c>
      <c r="CE680" s="62"/>
      <c r="CF680" s="29"/>
      <c r="CG680" s="205" t="str">
        <f>IF($M680="","Compléter la colonne M",IF(CE680="","Compléter la part variable",IF($M680=Données!$I$3,CE680,IF(AND($M680=Données!$I$2,CF680=""),"Compléter la colonne précédente",IF(CE680-CF680&lt;=0,0,IF(CF680&gt;=144.44,CE680-144.44,CE680-CF680))))))</f>
        <v>Compléter la colonne M</v>
      </c>
      <c r="CH680" s="197" t="str">
        <f>IF(CE680="","Compléter la part variable",IF(AND($M680=Données!$I$2,CF680=""),"Compléter mont. unit. versé pour le BTE",IF(CG680-$C$6&lt;0,0,CG680-$C$6)))</f>
        <v>Compléter la part variable</v>
      </c>
      <c r="CI680" s="192" t="str">
        <f t="shared" si="292"/>
        <v>Date signature contrat absente ou non conforme</v>
      </c>
      <c r="CJ680" s="24"/>
      <c r="CK680" s="29"/>
      <c r="CL680" s="61" t="str">
        <f t="shared" si="305"/>
        <v>Compléter la colonne M</v>
      </c>
      <c r="CM680" s="62"/>
      <c r="CN680" s="29"/>
      <c r="CO680" s="205" t="str">
        <f>IF($M680="","Compléter la colonne M",IF(CM680="","Compléter la part variable",IF($M680=Données!$I$3,CM680,IF(AND($M680=Données!$I$2,CN680=""),"Compléter la colonne précédente",IF(CM680-CN680&lt;=0,0,IF(CN680&gt;=144.44,CM680-144.44,CM680-CN680))))))</f>
        <v>Compléter la colonne M</v>
      </c>
      <c r="CP680" s="197" t="str">
        <f>IF(CM680="","Compléter la part variable",IF(AND($M680=Données!$I$2,CN680=""),"Compléter mont. unit. versé pour le BTE",IF(CO680-$C$6&lt;0,0,CO680-$C$6)))</f>
        <v>Compléter la part variable</v>
      </c>
      <c r="CQ680" s="192" t="str">
        <f t="shared" si="293"/>
        <v>Date signature contrat absente ou non conforme</v>
      </c>
      <c r="CR680" s="24"/>
      <c r="CS680" s="29"/>
      <c r="CT680" s="61" t="str">
        <f t="shared" si="306"/>
        <v>Compléter la colonne M</v>
      </c>
      <c r="CU680" s="62"/>
      <c r="CV680" s="29"/>
      <c r="CW680" s="205" t="str">
        <f>IF($M680="","Compléter la colonne M",IF(CU680="","Compléter la part variable",IF($M680=Données!$I$3,CU680,IF(AND($M680=Données!$I$2,CV680=""),"Compléter la colonne précédente",IF(CU680-CV680&lt;=0,0,IF(CV680&gt;=144.44,CU680-144.44,CU680-CV680))))))</f>
        <v>Compléter la colonne M</v>
      </c>
      <c r="CX680" s="197" t="str">
        <f>IF(CU680="","Compléter la part variable",IF(AND($M680=Données!$I$2,CV680=""),"Compléter mont. unit. versé pour le BTE",IF(CW680-$C$6&lt;0,0,CW680-$C$6)))</f>
        <v>Compléter la part variable</v>
      </c>
      <c r="CY680" s="192" t="str">
        <f t="shared" si="294"/>
        <v>Date signature contrat absente ou non conforme</v>
      </c>
      <c r="CZ680" s="24"/>
      <c r="DA680" s="29"/>
      <c r="DB680" s="61" t="str">
        <f t="shared" si="307"/>
        <v>Compléter la colonne M</v>
      </c>
      <c r="DC680" s="62"/>
      <c r="DD680" s="29"/>
      <c r="DE680" s="205" t="str">
        <f>IF($M680="","Compléter la colonne M",IF(DC680="","Compléter la part variable",IF($M680=Données!$I$3,DC680,IF(AND($M680=Données!$I$2,DD680=""),"Compléter la colonne précédente",IF(DC680-DD680&lt;=0,0,IF(DD680&gt;=144.44,DC680-144.44,DC680-DD680))))))</f>
        <v>Compléter la colonne M</v>
      </c>
      <c r="DF680" s="197" t="str">
        <f>IF(DC680="","Compléter la part variable",IF(AND($M680=Données!$I$2,DD680=""),"Compléter mont. unit. versé pour le BTE",IF(DE680-$C$6&lt;0,0,DE680-$C$6)))</f>
        <v>Compléter la part variable</v>
      </c>
      <c r="DG680" s="192" t="str">
        <f t="shared" si="295"/>
        <v>Date signature contrat absente ou non conforme</v>
      </c>
      <c r="DH680" s="106" t="str">
        <f t="shared" si="282"/>
        <v>Remplir les colonnes M,N, Q et P</v>
      </c>
      <c r="DI680" s="153" t="str">
        <f t="shared" si="283"/>
        <v>Remplir les colonnes M, N, Q et P</v>
      </c>
      <c r="DJ680" s="28" t="str">
        <f t="shared" si="284"/>
        <v>Remplir les colonnes M, N, Q et P</v>
      </c>
      <c r="DK680"/>
      <c r="DL680"/>
    </row>
    <row r="681" spans="1:116" x14ac:dyDescent="0.3">
      <c r="A681" s="132"/>
      <c r="B681" s="165"/>
      <c r="C681" s="43"/>
      <c r="D681" s="43"/>
      <c r="E681" s="43"/>
      <c r="F681" s="43"/>
      <c r="G681" s="133"/>
      <c r="H681" s="59"/>
      <c r="I681" s="29"/>
      <c r="J681" s="167"/>
      <c r="K681" s="167"/>
      <c r="L681" s="168"/>
      <c r="M681" s="141"/>
      <c r="N681" s="119"/>
      <c r="O681" s="69"/>
      <c r="P681" s="69"/>
      <c r="Q681" s="145"/>
      <c r="R681" s="24"/>
      <c r="S681" s="29"/>
      <c r="T681" s="61" t="str">
        <f t="shared" si="296"/>
        <v>Compléter la colonne M</v>
      </c>
      <c r="U681" s="62"/>
      <c r="V681" s="103" t="str">
        <f t="shared" si="280"/>
        <v>Compléter la colonne précédente</v>
      </c>
      <c r="W681" s="192" t="str">
        <f t="shared" si="281"/>
        <v>Date signature contrat absente ou non conforme</v>
      </c>
      <c r="X681" s="24"/>
      <c r="Y681" s="29"/>
      <c r="Z681" s="61" t="str">
        <f t="shared" si="297"/>
        <v>Compléter la colonne M</v>
      </c>
      <c r="AA681" s="62"/>
      <c r="AB681" s="29"/>
      <c r="AC681" s="205" t="str">
        <f>IF($M681="","Compléter la colonne M",IF(AA681="","Compléter la part variable",IF($M681=Données!$I$3,AA681,IF(AND($M681=Données!$I$2,AB681=""),"Compléter la colonne précédente",IF(AA681-AB681&lt;=0,0,IF(AB681&gt;=144.44,AA681-144.44,AA681-AB681))))))</f>
        <v>Compléter la colonne M</v>
      </c>
      <c r="AD681" s="197" t="str">
        <f>IF(AA681="","Compléter la part variable",IF(AND($M681=Données!$I$2,AB681=""),"Compléter mont. unit. versé pour le BTE",IF(AC681-$C$6&lt;0,0,AC681-$C$6)))</f>
        <v>Compléter la part variable</v>
      </c>
      <c r="AE681" s="192" t="str">
        <f t="shared" si="285"/>
        <v>Date signature contrat absente ou non conforme</v>
      </c>
      <c r="AF681" s="24"/>
      <c r="AG681" s="29"/>
      <c r="AH681" s="61" t="str">
        <f t="shared" si="298"/>
        <v>Compléter la colonne M</v>
      </c>
      <c r="AI681" s="62"/>
      <c r="AJ681" s="29"/>
      <c r="AK681" s="205" t="str">
        <f>IF($M681="","Compléter la colonne M",IF(AI681="","Compléter la part variable",IF($M681=Données!$I$3,AI681,IF(AND($M681=Données!$I$2,AJ681=""),"Compléter la colonne précédente",IF(AI681-AJ681&lt;=0,0,IF(AJ681&gt;=144.44,AI681-144.44,AI681-AJ681))))))</f>
        <v>Compléter la colonne M</v>
      </c>
      <c r="AL681" s="197" t="str">
        <f>IF(AI681="","Compléter la part variable",IF(AND($M681=Données!$I$2,AJ681=""),"Compléter mont. unit. versé pour le BTE",IF(AK681-$C$6&lt;0,0,AK681-$C$6)))</f>
        <v>Compléter la part variable</v>
      </c>
      <c r="AM681" s="192" t="str">
        <f t="shared" si="286"/>
        <v>Date signature contrat absente ou non conforme</v>
      </c>
      <c r="AN681" s="24"/>
      <c r="AO681" s="29"/>
      <c r="AP681" s="61" t="str">
        <f t="shared" si="299"/>
        <v>Compléter la colonne M</v>
      </c>
      <c r="AQ681" s="62"/>
      <c r="AR681" s="29"/>
      <c r="AS681" s="205" t="str">
        <f>IF($M681="","Compléter la colonne M",IF(AQ681="","Compléter la part variable",IF($M681=Données!$I$3,AQ681,IF(AND($M681=Données!$I$2,AR681=""),"Compléter la colonne précédente",IF(AQ681-AR681&lt;=0,0,IF(AR681&gt;=144.44,AQ681-144.44,AQ681-AR681))))))</f>
        <v>Compléter la colonne M</v>
      </c>
      <c r="AT681" s="197" t="str">
        <f>IF(AQ681="","Compléter la part variable",IF(AND($M681=Données!$I$2,AR681=""),"Compléter mont. unit. versé pour le BTE",IF(AS681-$C$6&lt;0,0,AS681-$C$6)))</f>
        <v>Compléter la part variable</v>
      </c>
      <c r="AU681" s="192" t="str">
        <f t="shared" si="287"/>
        <v>Date signature contrat absente ou non conforme</v>
      </c>
      <c r="AV681" s="24"/>
      <c r="AW681" s="29"/>
      <c r="AX681" s="61" t="str">
        <f t="shared" si="300"/>
        <v>Compléter la colonne M</v>
      </c>
      <c r="AY681" s="62"/>
      <c r="AZ681" s="29"/>
      <c r="BA681" s="205" t="str">
        <f>IF($M681="","Compléter la colonne M",IF(AY681="","Compléter la part variable",IF($M681=Données!$I$3,AY681,IF(AND($M681=Données!$I$2,AZ681=""),"Compléter la colonne précédente",IF(AY681-AZ681&lt;=0,0,IF(AZ681&gt;=144.44,AY681-144.44,AY681-AZ681))))))</f>
        <v>Compléter la colonne M</v>
      </c>
      <c r="BB681" s="197" t="str">
        <f>IF(AY681="","Compléter la part variable",IF(AND($M681=Données!$I$2,AZ681=""),"Compléter mont. unit. versé pour le BTE",IF(BA681-$C$6&lt;0,0,BA681-$C$6)))</f>
        <v>Compléter la part variable</v>
      </c>
      <c r="BC681" s="192" t="str">
        <f t="shared" si="288"/>
        <v>Date signature contrat absente ou non conforme</v>
      </c>
      <c r="BD681" s="24"/>
      <c r="BE681" s="29"/>
      <c r="BF681" s="61" t="str">
        <f t="shared" si="301"/>
        <v>Compléter la colonne M</v>
      </c>
      <c r="BG681" s="62"/>
      <c r="BH681" s="29"/>
      <c r="BI681" s="205" t="str">
        <f>IF($M681="","Compléter la colonne M",IF(BG681="","Compléter la part variable",IF($M681=Données!$I$3,BG681,IF(AND($M681=Données!$I$2,BH681=""),"Compléter la colonne précédente",IF(BG681-BH681&lt;=0,0,IF(BH681&gt;=144.44,BG681-144.44,BG681-BH681))))))</f>
        <v>Compléter la colonne M</v>
      </c>
      <c r="BJ681" s="197" t="str">
        <f>IF(BG681="","Compléter la part variable",IF(AND($M681=Données!$I$2,BH681=""),"Compléter mont. unit. versé pour le BTE",IF(BI681-$C$6&lt;0,0,BI681-$C$6)))</f>
        <v>Compléter la part variable</v>
      </c>
      <c r="BK681" s="192" t="str">
        <f t="shared" si="289"/>
        <v>Date signature contrat absente ou non conforme</v>
      </c>
      <c r="BL681" s="24"/>
      <c r="BM681" s="29"/>
      <c r="BN681" s="61" t="str">
        <f t="shared" si="302"/>
        <v>Compléter la colonne M</v>
      </c>
      <c r="BO681" s="62"/>
      <c r="BP681" s="29"/>
      <c r="BQ681" s="205" t="str">
        <f>IF($M681="","Compléter la colonne M",IF(BO681="","Compléter la part variable",IF($M681=Données!$I$3,BO681,IF(AND($M681=Données!$I$2,BP681=""),"Compléter la colonne précédente",IF(BO681-BP681&lt;=0,0,IF(BP681&gt;=144.44,BO681-144.44,BO681-BP681))))))</f>
        <v>Compléter la colonne M</v>
      </c>
      <c r="BR681" s="197" t="str">
        <f>IF(BO681="","Compléter la part variable",IF(AND($M681=Données!$I$2,BP681=""),"Compléter mont. unit. versé pour le BTE",IF(BQ681-$C$6&lt;0,0,BQ681-$C$6)))</f>
        <v>Compléter la part variable</v>
      </c>
      <c r="BS681" s="192" t="str">
        <f t="shared" si="290"/>
        <v>Date signature contrat absente ou non conforme</v>
      </c>
      <c r="BT681" s="24"/>
      <c r="BU681" s="29"/>
      <c r="BV681" s="61" t="str">
        <f t="shared" si="303"/>
        <v>Compléter la colonne M</v>
      </c>
      <c r="BW681" s="62"/>
      <c r="BX681" s="29"/>
      <c r="BY681" s="205" t="str">
        <f>IF($M681="","Compléter la colonne M",IF(BW681="","Compléter la part variable",IF($M681=Données!$I$3,BW681,IF(AND($M681=Données!$I$2,BX681=""),"Compléter la colonne précédente",IF(BW681-BX681&lt;=0,0,IF(BX681&gt;=144.44,BW681-144.44,BW681-BX681))))))</f>
        <v>Compléter la colonne M</v>
      </c>
      <c r="BZ681" s="197" t="str">
        <f>IF(BW681="","Compléter la part variable",IF(AND($M681=Données!$I$2,BX681=""),"Compléter mont. unit. versé pour le BTE",IF(BY681-$C$6&lt;0,0,BY681-$C$6)))</f>
        <v>Compléter la part variable</v>
      </c>
      <c r="CA681" s="192" t="str">
        <f t="shared" si="291"/>
        <v>Date signature contrat absente ou non conforme</v>
      </c>
      <c r="CB681" s="24"/>
      <c r="CC681" s="29"/>
      <c r="CD681" s="61" t="str">
        <f t="shared" si="304"/>
        <v>Compléter la colonne M</v>
      </c>
      <c r="CE681" s="62"/>
      <c r="CF681" s="29"/>
      <c r="CG681" s="205" t="str">
        <f>IF($M681="","Compléter la colonne M",IF(CE681="","Compléter la part variable",IF($M681=Données!$I$3,CE681,IF(AND($M681=Données!$I$2,CF681=""),"Compléter la colonne précédente",IF(CE681-CF681&lt;=0,0,IF(CF681&gt;=144.44,CE681-144.44,CE681-CF681))))))</f>
        <v>Compléter la colonne M</v>
      </c>
      <c r="CH681" s="197" t="str">
        <f>IF(CE681="","Compléter la part variable",IF(AND($M681=Données!$I$2,CF681=""),"Compléter mont. unit. versé pour le BTE",IF(CG681-$C$6&lt;0,0,CG681-$C$6)))</f>
        <v>Compléter la part variable</v>
      </c>
      <c r="CI681" s="192" t="str">
        <f t="shared" si="292"/>
        <v>Date signature contrat absente ou non conforme</v>
      </c>
      <c r="CJ681" s="24"/>
      <c r="CK681" s="29"/>
      <c r="CL681" s="61" t="str">
        <f t="shared" si="305"/>
        <v>Compléter la colonne M</v>
      </c>
      <c r="CM681" s="62"/>
      <c r="CN681" s="29"/>
      <c r="CO681" s="205" t="str">
        <f>IF($M681="","Compléter la colonne M",IF(CM681="","Compléter la part variable",IF($M681=Données!$I$3,CM681,IF(AND($M681=Données!$I$2,CN681=""),"Compléter la colonne précédente",IF(CM681-CN681&lt;=0,0,IF(CN681&gt;=144.44,CM681-144.44,CM681-CN681))))))</f>
        <v>Compléter la colonne M</v>
      </c>
      <c r="CP681" s="197" t="str">
        <f>IF(CM681="","Compléter la part variable",IF(AND($M681=Données!$I$2,CN681=""),"Compléter mont. unit. versé pour le BTE",IF(CO681-$C$6&lt;0,0,CO681-$C$6)))</f>
        <v>Compléter la part variable</v>
      </c>
      <c r="CQ681" s="192" t="str">
        <f t="shared" si="293"/>
        <v>Date signature contrat absente ou non conforme</v>
      </c>
      <c r="CR681" s="24"/>
      <c r="CS681" s="29"/>
      <c r="CT681" s="61" t="str">
        <f t="shared" si="306"/>
        <v>Compléter la colonne M</v>
      </c>
      <c r="CU681" s="62"/>
      <c r="CV681" s="29"/>
      <c r="CW681" s="205" t="str">
        <f>IF($M681="","Compléter la colonne M",IF(CU681="","Compléter la part variable",IF($M681=Données!$I$3,CU681,IF(AND($M681=Données!$I$2,CV681=""),"Compléter la colonne précédente",IF(CU681-CV681&lt;=0,0,IF(CV681&gt;=144.44,CU681-144.44,CU681-CV681))))))</f>
        <v>Compléter la colonne M</v>
      </c>
      <c r="CX681" s="197" t="str">
        <f>IF(CU681="","Compléter la part variable",IF(AND($M681=Données!$I$2,CV681=""),"Compléter mont. unit. versé pour le BTE",IF(CW681-$C$6&lt;0,0,CW681-$C$6)))</f>
        <v>Compléter la part variable</v>
      </c>
      <c r="CY681" s="192" t="str">
        <f t="shared" si="294"/>
        <v>Date signature contrat absente ou non conforme</v>
      </c>
      <c r="CZ681" s="24"/>
      <c r="DA681" s="29"/>
      <c r="DB681" s="61" t="str">
        <f t="shared" si="307"/>
        <v>Compléter la colonne M</v>
      </c>
      <c r="DC681" s="62"/>
      <c r="DD681" s="29"/>
      <c r="DE681" s="205" t="str">
        <f>IF($M681="","Compléter la colonne M",IF(DC681="","Compléter la part variable",IF($M681=Données!$I$3,DC681,IF(AND($M681=Données!$I$2,DD681=""),"Compléter la colonne précédente",IF(DC681-DD681&lt;=0,0,IF(DD681&gt;=144.44,DC681-144.44,DC681-DD681))))))</f>
        <v>Compléter la colonne M</v>
      </c>
      <c r="DF681" s="197" t="str">
        <f>IF(DC681="","Compléter la part variable",IF(AND($M681=Données!$I$2,DD681=""),"Compléter mont. unit. versé pour le BTE",IF(DE681-$C$6&lt;0,0,DE681-$C$6)))</f>
        <v>Compléter la part variable</v>
      </c>
      <c r="DG681" s="192" t="str">
        <f t="shared" si="295"/>
        <v>Date signature contrat absente ou non conforme</v>
      </c>
      <c r="DH681" s="106" t="str">
        <f t="shared" si="282"/>
        <v>Remplir les colonnes M,N, Q et P</v>
      </c>
      <c r="DI681" s="153" t="str">
        <f t="shared" si="283"/>
        <v>Remplir les colonnes M, N, Q et P</v>
      </c>
      <c r="DJ681" s="28" t="str">
        <f t="shared" si="284"/>
        <v>Remplir les colonnes M, N, Q et P</v>
      </c>
      <c r="DK681"/>
      <c r="DL681"/>
    </row>
    <row r="682" spans="1:116" x14ac:dyDescent="0.3">
      <c r="A682" s="132"/>
      <c r="B682" s="165"/>
      <c r="C682" s="43"/>
      <c r="D682" s="43"/>
      <c r="E682" s="43"/>
      <c r="F682" s="43"/>
      <c r="G682" s="133"/>
      <c r="H682" s="59"/>
      <c r="I682" s="29"/>
      <c r="J682" s="167"/>
      <c r="K682" s="167"/>
      <c r="L682" s="168"/>
      <c r="M682" s="141"/>
      <c r="N682" s="119"/>
      <c r="O682" s="69"/>
      <c r="P682" s="69"/>
      <c r="Q682" s="145"/>
      <c r="R682" s="24"/>
      <c r="S682" s="29"/>
      <c r="T682" s="61" t="str">
        <f t="shared" si="296"/>
        <v>Compléter la colonne M</v>
      </c>
      <c r="U682" s="62"/>
      <c r="V682" s="103" t="str">
        <f t="shared" si="280"/>
        <v>Compléter la colonne précédente</v>
      </c>
      <c r="W682" s="192" t="str">
        <f t="shared" si="281"/>
        <v>Date signature contrat absente ou non conforme</v>
      </c>
      <c r="X682" s="24"/>
      <c r="Y682" s="29"/>
      <c r="Z682" s="61" t="str">
        <f t="shared" si="297"/>
        <v>Compléter la colonne M</v>
      </c>
      <c r="AA682" s="62"/>
      <c r="AB682" s="29"/>
      <c r="AC682" s="205" t="str">
        <f>IF($M682="","Compléter la colonne M",IF(AA682="","Compléter la part variable",IF($M682=Données!$I$3,AA682,IF(AND($M682=Données!$I$2,AB682=""),"Compléter la colonne précédente",IF(AA682-AB682&lt;=0,0,IF(AB682&gt;=144.44,AA682-144.44,AA682-AB682))))))</f>
        <v>Compléter la colonne M</v>
      </c>
      <c r="AD682" s="197" t="str">
        <f>IF(AA682="","Compléter la part variable",IF(AND($M682=Données!$I$2,AB682=""),"Compléter mont. unit. versé pour le BTE",IF(AC682-$C$6&lt;0,0,AC682-$C$6)))</f>
        <v>Compléter la part variable</v>
      </c>
      <c r="AE682" s="192" t="str">
        <f t="shared" si="285"/>
        <v>Date signature contrat absente ou non conforme</v>
      </c>
      <c r="AF682" s="24"/>
      <c r="AG682" s="29"/>
      <c r="AH682" s="61" t="str">
        <f t="shared" si="298"/>
        <v>Compléter la colonne M</v>
      </c>
      <c r="AI682" s="62"/>
      <c r="AJ682" s="29"/>
      <c r="AK682" s="205" t="str">
        <f>IF($M682="","Compléter la colonne M",IF(AI682="","Compléter la part variable",IF($M682=Données!$I$3,AI682,IF(AND($M682=Données!$I$2,AJ682=""),"Compléter la colonne précédente",IF(AI682-AJ682&lt;=0,0,IF(AJ682&gt;=144.44,AI682-144.44,AI682-AJ682))))))</f>
        <v>Compléter la colonne M</v>
      </c>
      <c r="AL682" s="197" t="str">
        <f>IF(AI682="","Compléter la part variable",IF(AND($M682=Données!$I$2,AJ682=""),"Compléter mont. unit. versé pour le BTE",IF(AK682-$C$6&lt;0,0,AK682-$C$6)))</f>
        <v>Compléter la part variable</v>
      </c>
      <c r="AM682" s="192" t="str">
        <f t="shared" si="286"/>
        <v>Date signature contrat absente ou non conforme</v>
      </c>
      <c r="AN682" s="24"/>
      <c r="AO682" s="29"/>
      <c r="AP682" s="61" t="str">
        <f t="shared" si="299"/>
        <v>Compléter la colonne M</v>
      </c>
      <c r="AQ682" s="62"/>
      <c r="AR682" s="29"/>
      <c r="AS682" s="205" t="str">
        <f>IF($M682="","Compléter la colonne M",IF(AQ682="","Compléter la part variable",IF($M682=Données!$I$3,AQ682,IF(AND($M682=Données!$I$2,AR682=""),"Compléter la colonne précédente",IF(AQ682-AR682&lt;=0,0,IF(AR682&gt;=144.44,AQ682-144.44,AQ682-AR682))))))</f>
        <v>Compléter la colonne M</v>
      </c>
      <c r="AT682" s="197" t="str">
        <f>IF(AQ682="","Compléter la part variable",IF(AND($M682=Données!$I$2,AR682=""),"Compléter mont. unit. versé pour le BTE",IF(AS682-$C$6&lt;0,0,AS682-$C$6)))</f>
        <v>Compléter la part variable</v>
      </c>
      <c r="AU682" s="192" t="str">
        <f t="shared" si="287"/>
        <v>Date signature contrat absente ou non conforme</v>
      </c>
      <c r="AV682" s="24"/>
      <c r="AW682" s="29"/>
      <c r="AX682" s="61" t="str">
        <f t="shared" si="300"/>
        <v>Compléter la colonne M</v>
      </c>
      <c r="AY682" s="62"/>
      <c r="AZ682" s="29"/>
      <c r="BA682" s="205" t="str">
        <f>IF($M682="","Compléter la colonne M",IF(AY682="","Compléter la part variable",IF($M682=Données!$I$3,AY682,IF(AND($M682=Données!$I$2,AZ682=""),"Compléter la colonne précédente",IF(AY682-AZ682&lt;=0,0,IF(AZ682&gt;=144.44,AY682-144.44,AY682-AZ682))))))</f>
        <v>Compléter la colonne M</v>
      </c>
      <c r="BB682" s="197" t="str">
        <f>IF(AY682="","Compléter la part variable",IF(AND($M682=Données!$I$2,AZ682=""),"Compléter mont. unit. versé pour le BTE",IF(BA682-$C$6&lt;0,0,BA682-$C$6)))</f>
        <v>Compléter la part variable</v>
      </c>
      <c r="BC682" s="192" t="str">
        <f t="shared" si="288"/>
        <v>Date signature contrat absente ou non conforme</v>
      </c>
      <c r="BD682" s="24"/>
      <c r="BE682" s="29"/>
      <c r="BF682" s="61" t="str">
        <f t="shared" si="301"/>
        <v>Compléter la colonne M</v>
      </c>
      <c r="BG682" s="62"/>
      <c r="BH682" s="29"/>
      <c r="BI682" s="205" t="str">
        <f>IF($M682="","Compléter la colonne M",IF(BG682="","Compléter la part variable",IF($M682=Données!$I$3,BG682,IF(AND($M682=Données!$I$2,BH682=""),"Compléter la colonne précédente",IF(BG682-BH682&lt;=0,0,IF(BH682&gt;=144.44,BG682-144.44,BG682-BH682))))))</f>
        <v>Compléter la colonne M</v>
      </c>
      <c r="BJ682" s="197" t="str">
        <f>IF(BG682="","Compléter la part variable",IF(AND($M682=Données!$I$2,BH682=""),"Compléter mont. unit. versé pour le BTE",IF(BI682-$C$6&lt;0,0,BI682-$C$6)))</f>
        <v>Compléter la part variable</v>
      </c>
      <c r="BK682" s="192" t="str">
        <f t="shared" si="289"/>
        <v>Date signature contrat absente ou non conforme</v>
      </c>
      <c r="BL682" s="24"/>
      <c r="BM682" s="29"/>
      <c r="BN682" s="61" t="str">
        <f t="shared" si="302"/>
        <v>Compléter la colonne M</v>
      </c>
      <c r="BO682" s="62"/>
      <c r="BP682" s="29"/>
      <c r="BQ682" s="205" t="str">
        <f>IF($M682="","Compléter la colonne M",IF(BO682="","Compléter la part variable",IF($M682=Données!$I$3,BO682,IF(AND($M682=Données!$I$2,BP682=""),"Compléter la colonne précédente",IF(BO682-BP682&lt;=0,0,IF(BP682&gt;=144.44,BO682-144.44,BO682-BP682))))))</f>
        <v>Compléter la colonne M</v>
      </c>
      <c r="BR682" s="197" t="str">
        <f>IF(BO682="","Compléter la part variable",IF(AND($M682=Données!$I$2,BP682=""),"Compléter mont. unit. versé pour le BTE",IF(BQ682-$C$6&lt;0,0,BQ682-$C$6)))</f>
        <v>Compléter la part variable</v>
      </c>
      <c r="BS682" s="192" t="str">
        <f t="shared" si="290"/>
        <v>Date signature contrat absente ou non conforme</v>
      </c>
      <c r="BT682" s="24"/>
      <c r="BU682" s="29"/>
      <c r="BV682" s="61" t="str">
        <f t="shared" si="303"/>
        <v>Compléter la colonne M</v>
      </c>
      <c r="BW682" s="62"/>
      <c r="BX682" s="29"/>
      <c r="BY682" s="205" t="str">
        <f>IF($M682="","Compléter la colonne M",IF(BW682="","Compléter la part variable",IF($M682=Données!$I$3,BW682,IF(AND($M682=Données!$I$2,BX682=""),"Compléter la colonne précédente",IF(BW682-BX682&lt;=0,0,IF(BX682&gt;=144.44,BW682-144.44,BW682-BX682))))))</f>
        <v>Compléter la colonne M</v>
      </c>
      <c r="BZ682" s="197" t="str">
        <f>IF(BW682="","Compléter la part variable",IF(AND($M682=Données!$I$2,BX682=""),"Compléter mont. unit. versé pour le BTE",IF(BY682-$C$6&lt;0,0,BY682-$C$6)))</f>
        <v>Compléter la part variable</v>
      </c>
      <c r="CA682" s="192" t="str">
        <f t="shared" si="291"/>
        <v>Date signature contrat absente ou non conforme</v>
      </c>
      <c r="CB682" s="24"/>
      <c r="CC682" s="29"/>
      <c r="CD682" s="61" t="str">
        <f t="shared" si="304"/>
        <v>Compléter la colonne M</v>
      </c>
      <c r="CE682" s="62"/>
      <c r="CF682" s="29"/>
      <c r="CG682" s="205" t="str">
        <f>IF($M682="","Compléter la colonne M",IF(CE682="","Compléter la part variable",IF($M682=Données!$I$3,CE682,IF(AND($M682=Données!$I$2,CF682=""),"Compléter la colonne précédente",IF(CE682-CF682&lt;=0,0,IF(CF682&gt;=144.44,CE682-144.44,CE682-CF682))))))</f>
        <v>Compléter la colonne M</v>
      </c>
      <c r="CH682" s="197" t="str">
        <f>IF(CE682="","Compléter la part variable",IF(AND($M682=Données!$I$2,CF682=""),"Compléter mont. unit. versé pour le BTE",IF(CG682-$C$6&lt;0,0,CG682-$C$6)))</f>
        <v>Compléter la part variable</v>
      </c>
      <c r="CI682" s="192" t="str">
        <f t="shared" si="292"/>
        <v>Date signature contrat absente ou non conforme</v>
      </c>
      <c r="CJ682" s="24"/>
      <c r="CK682" s="29"/>
      <c r="CL682" s="61" t="str">
        <f t="shared" si="305"/>
        <v>Compléter la colonne M</v>
      </c>
      <c r="CM682" s="62"/>
      <c r="CN682" s="29"/>
      <c r="CO682" s="205" t="str">
        <f>IF($M682="","Compléter la colonne M",IF(CM682="","Compléter la part variable",IF($M682=Données!$I$3,CM682,IF(AND($M682=Données!$I$2,CN682=""),"Compléter la colonne précédente",IF(CM682-CN682&lt;=0,0,IF(CN682&gt;=144.44,CM682-144.44,CM682-CN682))))))</f>
        <v>Compléter la colonne M</v>
      </c>
      <c r="CP682" s="197" t="str">
        <f>IF(CM682="","Compléter la part variable",IF(AND($M682=Données!$I$2,CN682=""),"Compléter mont. unit. versé pour le BTE",IF(CO682-$C$6&lt;0,0,CO682-$C$6)))</f>
        <v>Compléter la part variable</v>
      </c>
      <c r="CQ682" s="192" t="str">
        <f t="shared" si="293"/>
        <v>Date signature contrat absente ou non conforme</v>
      </c>
      <c r="CR682" s="24"/>
      <c r="CS682" s="29"/>
      <c r="CT682" s="61" t="str">
        <f t="shared" si="306"/>
        <v>Compléter la colonne M</v>
      </c>
      <c r="CU682" s="62"/>
      <c r="CV682" s="29"/>
      <c r="CW682" s="205" t="str">
        <f>IF($M682="","Compléter la colonne M",IF(CU682="","Compléter la part variable",IF($M682=Données!$I$3,CU682,IF(AND($M682=Données!$I$2,CV682=""),"Compléter la colonne précédente",IF(CU682-CV682&lt;=0,0,IF(CV682&gt;=144.44,CU682-144.44,CU682-CV682))))))</f>
        <v>Compléter la colonne M</v>
      </c>
      <c r="CX682" s="197" t="str">
        <f>IF(CU682="","Compléter la part variable",IF(AND($M682=Données!$I$2,CV682=""),"Compléter mont. unit. versé pour le BTE",IF(CW682-$C$6&lt;0,0,CW682-$C$6)))</f>
        <v>Compléter la part variable</v>
      </c>
      <c r="CY682" s="192" t="str">
        <f t="shared" si="294"/>
        <v>Date signature contrat absente ou non conforme</v>
      </c>
      <c r="CZ682" s="24"/>
      <c r="DA682" s="29"/>
      <c r="DB682" s="61" t="str">
        <f t="shared" si="307"/>
        <v>Compléter la colonne M</v>
      </c>
      <c r="DC682" s="62"/>
      <c r="DD682" s="29"/>
      <c r="DE682" s="205" t="str">
        <f>IF($M682="","Compléter la colonne M",IF(DC682="","Compléter la part variable",IF($M682=Données!$I$3,DC682,IF(AND($M682=Données!$I$2,DD682=""),"Compléter la colonne précédente",IF(DC682-DD682&lt;=0,0,IF(DD682&gt;=144.44,DC682-144.44,DC682-DD682))))))</f>
        <v>Compléter la colonne M</v>
      </c>
      <c r="DF682" s="197" t="str">
        <f>IF(DC682="","Compléter la part variable",IF(AND($M682=Données!$I$2,DD682=""),"Compléter mont. unit. versé pour le BTE",IF(DE682-$C$6&lt;0,0,DE682-$C$6)))</f>
        <v>Compléter la part variable</v>
      </c>
      <c r="DG682" s="192" t="str">
        <f t="shared" si="295"/>
        <v>Date signature contrat absente ou non conforme</v>
      </c>
      <c r="DH682" s="106" t="str">
        <f t="shared" si="282"/>
        <v>Remplir les colonnes M,N, Q et P</v>
      </c>
      <c r="DI682" s="153" t="str">
        <f t="shared" si="283"/>
        <v>Remplir les colonnes M, N, Q et P</v>
      </c>
      <c r="DJ682" s="28" t="str">
        <f t="shared" si="284"/>
        <v>Remplir les colonnes M, N, Q et P</v>
      </c>
      <c r="DK682"/>
      <c r="DL682"/>
    </row>
    <row r="683" spans="1:116" x14ac:dyDescent="0.3">
      <c r="A683" s="132"/>
      <c r="B683" s="165"/>
      <c r="C683" s="43"/>
      <c r="D683" s="43"/>
      <c r="E683" s="43"/>
      <c r="F683" s="43"/>
      <c r="G683" s="133"/>
      <c r="H683" s="59"/>
      <c r="I683" s="29"/>
      <c r="J683" s="167"/>
      <c r="K683" s="167"/>
      <c r="L683" s="168"/>
      <c r="M683" s="141"/>
      <c r="N683" s="119"/>
      <c r="O683" s="69"/>
      <c r="P683" s="69"/>
      <c r="Q683" s="145"/>
      <c r="R683" s="24"/>
      <c r="S683" s="29"/>
      <c r="T683" s="61" t="str">
        <f t="shared" si="296"/>
        <v>Compléter la colonne M</v>
      </c>
      <c r="U683" s="62"/>
      <c r="V683" s="103" t="str">
        <f t="shared" si="280"/>
        <v>Compléter la colonne précédente</v>
      </c>
      <c r="W683" s="192" t="str">
        <f t="shared" si="281"/>
        <v>Date signature contrat absente ou non conforme</v>
      </c>
      <c r="X683" s="24"/>
      <c r="Y683" s="29"/>
      <c r="Z683" s="61" t="str">
        <f t="shared" si="297"/>
        <v>Compléter la colonne M</v>
      </c>
      <c r="AA683" s="62"/>
      <c r="AB683" s="29"/>
      <c r="AC683" s="205" t="str">
        <f>IF($M683="","Compléter la colonne M",IF(AA683="","Compléter la part variable",IF($M683=Données!$I$3,AA683,IF(AND($M683=Données!$I$2,AB683=""),"Compléter la colonne précédente",IF(AA683-AB683&lt;=0,0,IF(AB683&gt;=144.44,AA683-144.44,AA683-AB683))))))</f>
        <v>Compléter la colonne M</v>
      </c>
      <c r="AD683" s="197" t="str">
        <f>IF(AA683="","Compléter la part variable",IF(AND($M683=Données!$I$2,AB683=""),"Compléter mont. unit. versé pour le BTE",IF(AC683-$C$6&lt;0,0,AC683-$C$6)))</f>
        <v>Compléter la part variable</v>
      </c>
      <c r="AE683" s="192" t="str">
        <f t="shared" si="285"/>
        <v>Date signature contrat absente ou non conforme</v>
      </c>
      <c r="AF683" s="24"/>
      <c r="AG683" s="29"/>
      <c r="AH683" s="61" t="str">
        <f t="shared" si="298"/>
        <v>Compléter la colonne M</v>
      </c>
      <c r="AI683" s="62"/>
      <c r="AJ683" s="29"/>
      <c r="AK683" s="205" t="str">
        <f>IF($M683="","Compléter la colonne M",IF(AI683="","Compléter la part variable",IF($M683=Données!$I$3,AI683,IF(AND($M683=Données!$I$2,AJ683=""),"Compléter la colonne précédente",IF(AI683-AJ683&lt;=0,0,IF(AJ683&gt;=144.44,AI683-144.44,AI683-AJ683))))))</f>
        <v>Compléter la colonne M</v>
      </c>
      <c r="AL683" s="197" t="str">
        <f>IF(AI683="","Compléter la part variable",IF(AND($M683=Données!$I$2,AJ683=""),"Compléter mont. unit. versé pour le BTE",IF(AK683-$C$6&lt;0,0,AK683-$C$6)))</f>
        <v>Compléter la part variable</v>
      </c>
      <c r="AM683" s="192" t="str">
        <f t="shared" si="286"/>
        <v>Date signature contrat absente ou non conforme</v>
      </c>
      <c r="AN683" s="24"/>
      <c r="AO683" s="29"/>
      <c r="AP683" s="61" t="str">
        <f t="shared" si="299"/>
        <v>Compléter la colonne M</v>
      </c>
      <c r="AQ683" s="62"/>
      <c r="AR683" s="29"/>
      <c r="AS683" s="205" t="str">
        <f>IF($M683="","Compléter la colonne M",IF(AQ683="","Compléter la part variable",IF($M683=Données!$I$3,AQ683,IF(AND($M683=Données!$I$2,AR683=""),"Compléter la colonne précédente",IF(AQ683-AR683&lt;=0,0,IF(AR683&gt;=144.44,AQ683-144.44,AQ683-AR683))))))</f>
        <v>Compléter la colonne M</v>
      </c>
      <c r="AT683" s="197" t="str">
        <f>IF(AQ683="","Compléter la part variable",IF(AND($M683=Données!$I$2,AR683=""),"Compléter mont. unit. versé pour le BTE",IF(AS683-$C$6&lt;0,0,AS683-$C$6)))</f>
        <v>Compléter la part variable</v>
      </c>
      <c r="AU683" s="192" t="str">
        <f t="shared" si="287"/>
        <v>Date signature contrat absente ou non conforme</v>
      </c>
      <c r="AV683" s="24"/>
      <c r="AW683" s="29"/>
      <c r="AX683" s="61" t="str">
        <f t="shared" si="300"/>
        <v>Compléter la colonne M</v>
      </c>
      <c r="AY683" s="62"/>
      <c r="AZ683" s="29"/>
      <c r="BA683" s="205" t="str">
        <f>IF($M683="","Compléter la colonne M",IF(AY683="","Compléter la part variable",IF($M683=Données!$I$3,AY683,IF(AND($M683=Données!$I$2,AZ683=""),"Compléter la colonne précédente",IF(AY683-AZ683&lt;=0,0,IF(AZ683&gt;=144.44,AY683-144.44,AY683-AZ683))))))</f>
        <v>Compléter la colonne M</v>
      </c>
      <c r="BB683" s="197" t="str">
        <f>IF(AY683="","Compléter la part variable",IF(AND($M683=Données!$I$2,AZ683=""),"Compléter mont. unit. versé pour le BTE",IF(BA683-$C$6&lt;0,0,BA683-$C$6)))</f>
        <v>Compléter la part variable</v>
      </c>
      <c r="BC683" s="192" t="str">
        <f t="shared" si="288"/>
        <v>Date signature contrat absente ou non conforme</v>
      </c>
      <c r="BD683" s="24"/>
      <c r="BE683" s="29"/>
      <c r="BF683" s="61" t="str">
        <f t="shared" si="301"/>
        <v>Compléter la colonne M</v>
      </c>
      <c r="BG683" s="62"/>
      <c r="BH683" s="29"/>
      <c r="BI683" s="205" t="str">
        <f>IF($M683="","Compléter la colonne M",IF(BG683="","Compléter la part variable",IF($M683=Données!$I$3,BG683,IF(AND($M683=Données!$I$2,BH683=""),"Compléter la colonne précédente",IF(BG683-BH683&lt;=0,0,IF(BH683&gt;=144.44,BG683-144.44,BG683-BH683))))))</f>
        <v>Compléter la colonne M</v>
      </c>
      <c r="BJ683" s="197" t="str">
        <f>IF(BG683="","Compléter la part variable",IF(AND($M683=Données!$I$2,BH683=""),"Compléter mont. unit. versé pour le BTE",IF(BI683-$C$6&lt;0,0,BI683-$C$6)))</f>
        <v>Compléter la part variable</v>
      </c>
      <c r="BK683" s="192" t="str">
        <f t="shared" si="289"/>
        <v>Date signature contrat absente ou non conforme</v>
      </c>
      <c r="BL683" s="24"/>
      <c r="BM683" s="29"/>
      <c r="BN683" s="61" t="str">
        <f t="shared" si="302"/>
        <v>Compléter la colonne M</v>
      </c>
      <c r="BO683" s="62"/>
      <c r="BP683" s="29"/>
      <c r="BQ683" s="205" t="str">
        <f>IF($M683="","Compléter la colonne M",IF(BO683="","Compléter la part variable",IF($M683=Données!$I$3,BO683,IF(AND($M683=Données!$I$2,BP683=""),"Compléter la colonne précédente",IF(BO683-BP683&lt;=0,0,IF(BP683&gt;=144.44,BO683-144.44,BO683-BP683))))))</f>
        <v>Compléter la colonne M</v>
      </c>
      <c r="BR683" s="197" t="str">
        <f>IF(BO683="","Compléter la part variable",IF(AND($M683=Données!$I$2,BP683=""),"Compléter mont. unit. versé pour le BTE",IF(BQ683-$C$6&lt;0,0,BQ683-$C$6)))</f>
        <v>Compléter la part variable</v>
      </c>
      <c r="BS683" s="192" t="str">
        <f t="shared" si="290"/>
        <v>Date signature contrat absente ou non conforme</v>
      </c>
      <c r="BT683" s="24"/>
      <c r="BU683" s="29"/>
      <c r="BV683" s="61" t="str">
        <f t="shared" si="303"/>
        <v>Compléter la colonne M</v>
      </c>
      <c r="BW683" s="62"/>
      <c r="BX683" s="29"/>
      <c r="BY683" s="205" t="str">
        <f>IF($M683="","Compléter la colonne M",IF(BW683="","Compléter la part variable",IF($M683=Données!$I$3,BW683,IF(AND($M683=Données!$I$2,BX683=""),"Compléter la colonne précédente",IF(BW683-BX683&lt;=0,0,IF(BX683&gt;=144.44,BW683-144.44,BW683-BX683))))))</f>
        <v>Compléter la colonne M</v>
      </c>
      <c r="BZ683" s="197" t="str">
        <f>IF(BW683="","Compléter la part variable",IF(AND($M683=Données!$I$2,BX683=""),"Compléter mont. unit. versé pour le BTE",IF(BY683-$C$6&lt;0,0,BY683-$C$6)))</f>
        <v>Compléter la part variable</v>
      </c>
      <c r="CA683" s="192" t="str">
        <f t="shared" si="291"/>
        <v>Date signature contrat absente ou non conforme</v>
      </c>
      <c r="CB683" s="24"/>
      <c r="CC683" s="29"/>
      <c r="CD683" s="61" t="str">
        <f t="shared" si="304"/>
        <v>Compléter la colonne M</v>
      </c>
      <c r="CE683" s="62"/>
      <c r="CF683" s="29"/>
      <c r="CG683" s="205" t="str">
        <f>IF($M683="","Compléter la colonne M",IF(CE683="","Compléter la part variable",IF($M683=Données!$I$3,CE683,IF(AND($M683=Données!$I$2,CF683=""),"Compléter la colonne précédente",IF(CE683-CF683&lt;=0,0,IF(CF683&gt;=144.44,CE683-144.44,CE683-CF683))))))</f>
        <v>Compléter la colonne M</v>
      </c>
      <c r="CH683" s="197" t="str">
        <f>IF(CE683="","Compléter la part variable",IF(AND($M683=Données!$I$2,CF683=""),"Compléter mont. unit. versé pour le BTE",IF(CG683-$C$6&lt;0,0,CG683-$C$6)))</f>
        <v>Compléter la part variable</v>
      </c>
      <c r="CI683" s="192" t="str">
        <f t="shared" si="292"/>
        <v>Date signature contrat absente ou non conforme</v>
      </c>
      <c r="CJ683" s="24"/>
      <c r="CK683" s="29"/>
      <c r="CL683" s="61" t="str">
        <f t="shared" si="305"/>
        <v>Compléter la colonne M</v>
      </c>
      <c r="CM683" s="62"/>
      <c r="CN683" s="29"/>
      <c r="CO683" s="205" t="str">
        <f>IF($M683="","Compléter la colonne M",IF(CM683="","Compléter la part variable",IF($M683=Données!$I$3,CM683,IF(AND($M683=Données!$I$2,CN683=""),"Compléter la colonne précédente",IF(CM683-CN683&lt;=0,0,IF(CN683&gt;=144.44,CM683-144.44,CM683-CN683))))))</f>
        <v>Compléter la colonne M</v>
      </c>
      <c r="CP683" s="197" t="str">
        <f>IF(CM683="","Compléter la part variable",IF(AND($M683=Données!$I$2,CN683=""),"Compléter mont. unit. versé pour le BTE",IF(CO683-$C$6&lt;0,0,CO683-$C$6)))</f>
        <v>Compléter la part variable</v>
      </c>
      <c r="CQ683" s="192" t="str">
        <f t="shared" si="293"/>
        <v>Date signature contrat absente ou non conforme</v>
      </c>
      <c r="CR683" s="24"/>
      <c r="CS683" s="29"/>
      <c r="CT683" s="61" t="str">
        <f t="shared" si="306"/>
        <v>Compléter la colonne M</v>
      </c>
      <c r="CU683" s="62"/>
      <c r="CV683" s="29"/>
      <c r="CW683" s="205" t="str">
        <f>IF($M683="","Compléter la colonne M",IF(CU683="","Compléter la part variable",IF($M683=Données!$I$3,CU683,IF(AND($M683=Données!$I$2,CV683=""),"Compléter la colonne précédente",IF(CU683-CV683&lt;=0,0,IF(CV683&gt;=144.44,CU683-144.44,CU683-CV683))))))</f>
        <v>Compléter la colonne M</v>
      </c>
      <c r="CX683" s="197" t="str">
        <f>IF(CU683="","Compléter la part variable",IF(AND($M683=Données!$I$2,CV683=""),"Compléter mont. unit. versé pour le BTE",IF(CW683-$C$6&lt;0,0,CW683-$C$6)))</f>
        <v>Compléter la part variable</v>
      </c>
      <c r="CY683" s="192" t="str">
        <f t="shared" si="294"/>
        <v>Date signature contrat absente ou non conforme</v>
      </c>
      <c r="CZ683" s="24"/>
      <c r="DA683" s="29"/>
      <c r="DB683" s="61" t="str">
        <f t="shared" si="307"/>
        <v>Compléter la colonne M</v>
      </c>
      <c r="DC683" s="62"/>
      <c r="DD683" s="29"/>
      <c r="DE683" s="205" t="str">
        <f>IF($M683="","Compléter la colonne M",IF(DC683="","Compléter la part variable",IF($M683=Données!$I$3,DC683,IF(AND($M683=Données!$I$2,DD683=""),"Compléter la colonne précédente",IF(DC683-DD683&lt;=0,0,IF(DD683&gt;=144.44,DC683-144.44,DC683-DD683))))))</f>
        <v>Compléter la colonne M</v>
      </c>
      <c r="DF683" s="197" t="str">
        <f>IF(DC683="","Compléter la part variable",IF(AND($M683=Données!$I$2,DD683=""),"Compléter mont. unit. versé pour le BTE",IF(DE683-$C$6&lt;0,0,DE683-$C$6)))</f>
        <v>Compléter la part variable</v>
      </c>
      <c r="DG683" s="192" t="str">
        <f t="shared" si="295"/>
        <v>Date signature contrat absente ou non conforme</v>
      </c>
      <c r="DH683" s="106" t="str">
        <f t="shared" si="282"/>
        <v>Remplir les colonnes M,N, Q et P</v>
      </c>
      <c r="DI683" s="153" t="str">
        <f t="shared" si="283"/>
        <v>Remplir les colonnes M, N, Q et P</v>
      </c>
      <c r="DJ683" s="28" t="str">
        <f t="shared" si="284"/>
        <v>Remplir les colonnes M, N, Q et P</v>
      </c>
      <c r="DK683"/>
      <c r="DL683"/>
    </row>
    <row r="684" spans="1:116" x14ac:dyDescent="0.3">
      <c r="A684" s="132"/>
      <c r="B684" s="165"/>
      <c r="C684" s="43"/>
      <c r="D684" s="43"/>
      <c r="E684" s="43"/>
      <c r="F684" s="43"/>
      <c r="G684" s="133"/>
      <c r="H684" s="59"/>
      <c r="I684" s="29"/>
      <c r="J684" s="167"/>
      <c r="K684" s="167"/>
      <c r="L684" s="168"/>
      <c r="M684" s="141"/>
      <c r="N684" s="119"/>
      <c r="O684" s="69"/>
      <c r="P684" s="69"/>
      <c r="Q684" s="145"/>
      <c r="R684" s="24"/>
      <c r="S684" s="29"/>
      <c r="T684" s="61" t="str">
        <f t="shared" si="296"/>
        <v>Compléter la colonne M</v>
      </c>
      <c r="U684" s="62"/>
      <c r="V684" s="103" t="str">
        <f t="shared" si="280"/>
        <v>Compléter la colonne précédente</v>
      </c>
      <c r="W684" s="192" t="str">
        <f t="shared" si="281"/>
        <v>Date signature contrat absente ou non conforme</v>
      </c>
      <c r="X684" s="24"/>
      <c r="Y684" s="29"/>
      <c r="Z684" s="61" t="str">
        <f t="shared" si="297"/>
        <v>Compléter la colonne M</v>
      </c>
      <c r="AA684" s="62"/>
      <c r="AB684" s="29"/>
      <c r="AC684" s="205" t="str">
        <f>IF($M684="","Compléter la colonne M",IF(AA684="","Compléter la part variable",IF($M684=Données!$I$3,AA684,IF(AND($M684=Données!$I$2,AB684=""),"Compléter la colonne précédente",IF(AA684-AB684&lt;=0,0,IF(AB684&gt;=144.44,AA684-144.44,AA684-AB684))))))</f>
        <v>Compléter la colonne M</v>
      </c>
      <c r="AD684" s="197" t="str">
        <f>IF(AA684="","Compléter la part variable",IF(AND($M684=Données!$I$2,AB684=""),"Compléter mont. unit. versé pour le BTE",IF(AC684-$C$6&lt;0,0,AC684-$C$6)))</f>
        <v>Compléter la part variable</v>
      </c>
      <c r="AE684" s="192" t="str">
        <f t="shared" si="285"/>
        <v>Date signature contrat absente ou non conforme</v>
      </c>
      <c r="AF684" s="24"/>
      <c r="AG684" s="29"/>
      <c r="AH684" s="61" t="str">
        <f t="shared" si="298"/>
        <v>Compléter la colonne M</v>
      </c>
      <c r="AI684" s="62"/>
      <c r="AJ684" s="29"/>
      <c r="AK684" s="205" t="str">
        <f>IF($M684="","Compléter la colonne M",IF(AI684="","Compléter la part variable",IF($M684=Données!$I$3,AI684,IF(AND($M684=Données!$I$2,AJ684=""),"Compléter la colonne précédente",IF(AI684-AJ684&lt;=0,0,IF(AJ684&gt;=144.44,AI684-144.44,AI684-AJ684))))))</f>
        <v>Compléter la colonne M</v>
      </c>
      <c r="AL684" s="197" t="str">
        <f>IF(AI684="","Compléter la part variable",IF(AND($M684=Données!$I$2,AJ684=""),"Compléter mont. unit. versé pour le BTE",IF(AK684-$C$6&lt;0,0,AK684-$C$6)))</f>
        <v>Compléter la part variable</v>
      </c>
      <c r="AM684" s="192" t="str">
        <f t="shared" si="286"/>
        <v>Date signature contrat absente ou non conforme</v>
      </c>
      <c r="AN684" s="24"/>
      <c r="AO684" s="29"/>
      <c r="AP684" s="61" t="str">
        <f t="shared" si="299"/>
        <v>Compléter la colonne M</v>
      </c>
      <c r="AQ684" s="62"/>
      <c r="AR684" s="29"/>
      <c r="AS684" s="205" t="str">
        <f>IF($M684="","Compléter la colonne M",IF(AQ684="","Compléter la part variable",IF($M684=Données!$I$3,AQ684,IF(AND($M684=Données!$I$2,AR684=""),"Compléter la colonne précédente",IF(AQ684-AR684&lt;=0,0,IF(AR684&gt;=144.44,AQ684-144.44,AQ684-AR684))))))</f>
        <v>Compléter la colonne M</v>
      </c>
      <c r="AT684" s="197" t="str">
        <f>IF(AQ684="","Compléter la part variable",IF(AND($M684=Données!$I$2,AR684=""),"Compléter mont. unit. versé pour le BTE",IF(AS684-$C$6&lt;0,0,AS684-$C$6)))</f>
        <v>Compléter la part variable</v>
      </c>
      <c r="AU684" s="192" t="str">
        <f t="shared" si="287"/>
        <v>Date signature contrat absente ou non conforme</v>
      </c>
      <c r="AV684" s="24"/>
      <c r="AW684" s="29"/>
      <c r="AX684" s="61" t="str">
        <f t="shared" si="300"/>
        <v>Compléter la colonne M</v>
      </c>
      <c r="AY684" s="62"/>
      <c r="AZ684" s="29"/>
      <c r="BA684" s="205" t="str">
        <f>IF($M684="","Compléter la colonne M",IF(AY684="","Compléter la part variable",IF($M684=Données!$I$3,AY684,IF(AND($M684=Données!$I$2,AZ684=""),"Compléter la colonne précédente",IF(AY684-AZ684&lt;=0,0,IF(AZ684&gt;=144.44,AY684-144.44,AY684-AZ684))))))</f>
        <v>Compléter la colonne M</v>
      </c>
      <c r="BB684" s="197" t="str">
        <f>IF(AY684="","Compléter la part variable",IF(AND($M684=Données!$I$2,AZ684=""),"Compléter mont. unit. versé pour le BTE",IF(BA684-$C$6&lt;0,0,BA684-$C$6)))</f>
        <v>Compléter la part variable</v>
      </c>
      <c r="BC684" s="192" t="str">
        <f t="shared" si="288"/>
        <v>Date signature contrat absente ou non conforme</v>
      </c>
      <c r="BD684" s="24"/>
      <c r="BE684" s="29"/>
      <c r="BF684" s="61" t="str">
        <f t="shared" si="301"/>
        <v>Compléter la colonne M</v>
      </c>
      <c r="BG684" s="62"/>
      <c r="BH684" s="29"/>
      <c r="BI684" s="205" t="str">
        <f>IF($M684="","Compléter la colonne M",IF(BG684="","Compléter la part variable",IF($M684=Données!$I$3,BG684,IF(AND($M684=Données!$I$2,BH684=""),"Compléter la colonne précédente",IF(BG684-BH684&lt;=0,0,IF(BH684&gt;=144.44,BG684-144.44,BG684-BH684))))))</f>
        <v>Compléter la colonne M</v>
      </c>
      <c r="BJ684" s="197" t="str">
        <f>IF(BG684="","Compléter la part variable",IF(AND($M684=Données!$I$2,BH684=""),"Compléter mont. unit. versé pour le BTE",IF(BI684-$C$6&lt;0,0,BI684-$C$6)))</f>
        <v>Compléter la part variable</v>
      </c>
      <c r="BK684" s="192" t="str">
        <f t="shared" si="289"/>
        <v>Date signature contrat absente ou non conforme</v>
      </c>
      <c r="BL684" s="24"/>
      <c r="BM684" s="29"/>
      <c r="BN684" s="61" t="str">
        <f t="shared" si="302"/>
        <v>Compléter la colonne M</v>
      </c>
      <c r="BO684" s="62"/>
      <c r="BP684" s="29"/>
      <c r="BQ684" s="205" t="str">
        <f>IF($M684="","Compléter la colonne M",IF(BO684="","Compléter la part variable",IF($M684=Données!$I$3,BO684,IF(AND($M684=Données!$I$2,BP684=""),"Compléter la colonne précédente",IF(BO684-BP684&lt;=0,0,IF(BP684&gt;=144.44,BO684-144.44,BO684-BP684))))))</f>
        <v>Compléter la colonne M</v>
      </c>
      <c r="BR684" s="197" t="str">
        <f>IF(BO684="","Compléter la part variable",IF(AND($M684=Données!$I$2,BP684=""),"Compléter mont. unit. versé pour le BTE",IF(BQ684-$C$6&lt;0,0,BQ684-$C$6)))</f>
        <v>Compléter la part variable</v>
      </c>
      <c r="BS684" s="192" t="str">
        <f t="shared" si="290"/>
        <v>Date signature contrat absente ou non conforme</v>
      </c>
      <c r="BT684" s="24"/>
      <c r="BU684" s="29"/>
      <c r="BV684" s="61" t="str">
        <f t="shared" si="303"/>
        <v>Compléter la colonne M</v>
      </c>
      <c r="BW684" s="62"/>
      <c r="BX684" s="29"/>
      <c r="BY684" s="205" t="str">
        <f>IF($M684="","Compléter la colonne M",IF(BW684="","Compléter la part variable",IF($M684=Données!$I$3,BW684,IF(AND($M684=Données!$I$2,BX684=""),"Compléter la colonne précédente",IF(BW684-BX684&lt;=0,0,IF(BX684&gt;=144.44,BW684-144.44,BW684-BX684))))))</f>
        <v>Compléter la colonne M</v>
      </c>
      <c r="BZ684" s="197" t="str">
        <f>IF(BW684="","Compléter la part variable",IF(AND($M684=Données!$I$2,BX684=""),"Compléter mont. unit. versé pour le BTE",IF(BY684-$C$6&lt;0,0,BY684-$C$6)))</f>
        <v>Compléter la part variable</v>
      </c>
      <c r="CA684" s="192" t="str">
        <f t="shared" si="291"/>
        <v>Date signature contrat absente ou non conforme</v>
      </c>
      <c r="CB684" s="24"/>
      <c r="CC684" s="29"/>
      <c r="CD684" s="61" t="str">
        <f t="shared" si="304"/>
        <v>Compléter la colonne M</v>
      </c>
      <c r="CE684" s="62"/>
      <c r="CF684" s="29"/>
      <c r="CG684" s="205" t="str">
        <f>IF($M684="","Compléter la colonne M",IF(CE684="","Compléter la part variable",IF($M684=Données!$I$3,CE684,IF(AND($M684=Données!$I$2,CF684=""),"Compléter la colonne précédente",IF(CE684-CF684&lt;=0,0,IF(CF684&gt;=144.44,CE684-144.44,CE684-CF684))))))</f>
        <v>Compléter la colonne M</v>
      </c>
      <c r="CH684" s="197" t="str">
        <f>IF(CE684="","Compléter la part variable",IF(AND($M684=Données!$I$2,CF684=""),"Compléter mont. unit. versé pour le BTE",IF(CG684-$C$6&lt;0,0,CG684-$C$6)))</f>
        <v>Compléter la part variable</v>
      </c>
      <c r="CI684" s="192" t="str">
        <f t="shared" si="292"/>
        <v>Date signature contrat absente ou non conforme</v>
      </c>
      <c r="CJ684" s="24"/>
      <c r="CK684" s="29"/>
      <c r="CL684" s="61" t="str">
        <f t="shared" si="305"/>
        <v>Compléter la colonne M</v>
      </c>
      <c r="CM684" s="62"/>
      <c r="CN684" s="29"/>
      <c r="CO684" s="205" t="str">
        <f>IF($M684="","Compléter la colonne M",IF(CM684="","Compléter la part variable",IF($M684=Données!$I$3,CM684,IF(AND($M684=Données!$I$2,CN684=""),"Compléter la colonne précédente",IF(CM684-CN684&lt;=0,0,IF(CN684&gt;=144.44,CM684-144.44,CM684-CN684))))))</f>
        <v>Compléter la colonne M</v>
      </c>
      <c r="CP684" s="197" t="str">
        <f>IF(CM684="","Compléter la part variable",IF(AND($M684=Données!$I$2,CN684=""),"Compléter mont. unit. versé pour le BTE",IF(CO684-$C$6&lt;0,0,CO684-$C$6)))</f>
        <v>Compléter la part variable</v>
      </c>
      <c r="CQ684" s="192" t="str">
        <f t="shared" si="293"/>
        <v>Date signature contrat absente ou non conforme</v>
      </c>
      <c r="CR684" s="24"/>
      <c r="CS684" s="29"/>
      <c r="CT684" s="61" t="str">
        <f t="shared" si="306"/>
        <v>Compléter la colonne M</v>
      </c>
      <c r="CU684" s="62"/>
      <c r="CV684" s="29"/>
      <c r="CW684" s="205" t="str">
        <f>IF($M684="","Compléter la colonne M",IF(CU684="","Compléter la part variable",IF($M684=Données!$I$3,CU684,IF(AND($M684=Données!$I$2,CV684=""),"Compléter la colonne précédente",IF(CU684-CV684&lt;=0,0,IF(CV684&gt;=144.44,CU684-144.44,CU684-CV684))))))</f>
        <v>Compléter la colonne M</v>
      </c>
      <c r="CX684" s="197" t="str">
        <f>IF(CU684="","Compléter la part variable",IF(AND($M684=Données!$I$2,CV684=""),"Compléter mont. unit. versé pour le BTE",IF(CW684-$C$6&lt;0,0,CW684-$C$6)))</f>
        <v>Compléter la part variable</v>
      </c>
      <c r="CY684" s="192" t="str">
        <f t="shared" si="294"/>
        <v>Date signature contrat absente ou non conforme</v>
      </c>
      <c r="CZ684" s="24"/>
      <c r="DA684" s="29"/>
      <c r="DB684" s="61" t="str">
        <f t="shared" si="307"/>
        <v>Compléter la colonne M</v>
      </c>
      <c r="DC684" s="62"/>
      <c r="DD684" s="29"/>
      <c r="DE684" s="205" t="str">
        <f>IF($M684="","Compléter la colonne M",IF(DC684="","Compléter la part variable",IF($M684=Données!$I$3,DC684,IF(AND($M684=Données!$I$2,DD684=""),"Compléter la colonne précédente",IF(DC684-DD684&lt;=0,0,IF(DD684&gt;=144.44,DC684-144.44,DC684-DD684))))))</f>
        <v>Compléter la colonne M</v>
      </c>
      <c r="DF684" s="197" t="str">
        <f>IF(DC684="","Compléter la part variable",IF(AND($M684=Données!$I$2,DD684=""),"Compléter mont. unit. versé pour le BTE",IF(DE684-$C$6&lt;0,0,DE684-$C$6)))</f>
        <v>Compléter la part variable</v>
      </c>
      <c r="DG684" s="192" t="str">
        <f t="shared" si="295"/>
        <v>Date signature contrat absente ou non conforme</v>
      </c>
      <c r="DH684" s="106" t="str">
        <f t="shared" si="282"/>
        <v>Remplir les colonnes M,N, Q et P</v>
      </c>
      <c r="DI684" s="153" t="str">
        <f t="shared" si="283"/>
        <v>Remplir les colonnes M, N, Q et P</v>
      </c>
      <c r="DJ684" s="28" t="str">
        <f t="shared" si="284"/>
        <v>Remplir les colonnes M, N, Q et P</v>
      </c>
      <c r="DK684"/>
      <c r="DL684"/>
    </row>
    <row r="685" spans="1:116" x14ac:dyDescent="0.3">
      <c r="A685" s="132"/>
      <c r="B685" s="165"/>
      <c r="C685" s="43"/>
      <c r="D685" s="43"/>
      <c r="E685" s="43"/>
      <c r="F685" s="43"/>
      <c r="G685" s="133"/>
      <c r="H685" s="59"/>
      <c r="I685" s="29"/>
      <c r="J685" s="167"/>
      <c r="K685" s="167"/>
      <c r="L685" s="168"/>
      <c r="M685" s="141"/>
      <c r="N685" s="119"/>
      <c r="O685" s="69"/>
      <c r="P685" s="69"/>
      <c r="Q685" s="145"/>
      <c r="R685" s="24"/>
      <c r="S685" s="29"/>
      <c r="T685" s="61" t="str">
        <f t="shared" si="296"/>
        <v>Compléter la colonne M</v>
      </c>
      <c r="U685" s="62"/>
      <c r="V685" s="103" t="str">
        <f t="shared" si="280"/>
        <v>Compléter la colonne précédente</v>
      </c>
      <c r="W685" s="192" t="str">
        <f t="shared" si="281"/>
        <v>Date signature contrat absente ou non conforme</v>
      </c>
      <c r="X685" s="24"/>
      <c r="Y685" s="29"/>
      <c r="Z685" s="61" t="str">
        <f t="shared" si="297"/>
        <v>Compléter la colonne M</v>
      </c>
      <c r="AA685" s="62"/>
      <c r="AB685" s="29"/>
      <c r="AC685" s="205" t="str">
        <f>IF($M685="","Compléter la colonne M",IF(AA685="","Compléter la part variable",IF($M685=Données!$I$3,AA685,IF(AND($M685=Données!$I$2,AB685=""),"Compléter la colonne précédente",IF(AA685-AB685&lt;=0,0,IF(AB685&gt;=144.44,AA685-144.44,AA685-AB685))))))</f>
        <v>Compléter la colonne M</v>
      </c>
      <c r="AD685" s="197" t="str">
        <f>IF(AA685="","Compléter la part variable",IF(AND($M685=Données!$I$2,AB685=""),"Compléter mont. unit. versé pour le BTE",IF(AC685-$C$6&lt;0,0,AC685-$C$6)))</f>
        <v>Compléter la part variable</v>
      </c>
      <c r="AE685" s="192" t="str">
        <f t="shared" si="285"/>
        <v>Date signature contrat absente ou non conforme</v>
      </c>
      <c r="AF685" s="24"/>
      <c r="AG685" s="29"/>
      <c r="AH685" s="61" t="str">
        <f t="shared" si="298"/>
        <v>Compléter la colonne M</v>
      </c>
      <c r="AI685" s="62"/>
      <c r="AJ685" s="29"/>
      <c r="AK685" s="205" t="str">
        <f>IF($M685="","Compléter la colonne M",IF(AI685="","Compléter la part variable",IF($M685=Données!$I$3,AI685,IF(AND($M685=Données!$I$2,AJ685=""),"Compléter la colonne précédente",IF(AI685-AJ685&lt;=0,0,IF(AJ685&gt;=144.44,AI685-144.44,AI685-AJ685))))))</f>
        <v>Compléter la colonne M</v>
      </c>
      <c r="AL685" s="197" t="str">
        <f>IF(AI685="","Compléter la part variable",IF(AND($M685=Données!$I$2,AJ685=""),"Compléter mont. unit. versé pour le BTE",IF(AK685-$C$6&lt;0,0,AK685-$C$6)))</f>
        <v>Compléter la part variable</v>
      </c>
      <c r="AM685" s="192" t="str">
        <f t="shared" si="286"/>
        <v>Date signature contrat absente ou non conforme</v>
      </c>
      <c r="AN685" s="24"/>
      <c r="AO685" s="29"/>
      <c r="AP685" s="61" t="str">
        <f t="shared" si="299"/>
        <v>Compléter la colonne M</v>
      </c>
      <c r="AQ685" s="62"/>
      <c r="AR685" s="29"/>
      <c r="AS685" s="205" t="str">
        <f>IF($M685="","Compléter la colonne M",IF(AQ685="","Compléter la part variable",IF($M685=Données!$I$3,AQ685,IF(AND($M685=Données!$I$2,AR685=""),"Compléter la colonne précédente",IF(AQ685-AR685&lt;=0,0,IF(AR685&gt;=144.44,AQ685-144.44,AQ685-AR685))))))</f>
        <v>Compléter la colonne M</v>
      </c>
      <c r="AT685" s="197" t="str">
        <f>IF(AQ685="","Compléter la part variable",IF(AND($M685=Données!$I$2,AR685=""),"Compléter mont. unit. versé pour le BTE",IF(AS685-$C$6&lt;0,0,AS685-$C$6)))</f>
        <v>Compléter la part variable</v>
      </c>
      <c r="AU685" s="192" t="str">
        <f t="shared" si="287"/>
        <v>Date signature contrat absente ou non conforme</v>
      </c>
      <c r="AV685" s="24"/>
      <c r="AW685" s="29"/>
      <c r="AX685" s="61" t="str">
        <f t="shared" si="300"/>
        <v>Compléter la colonne M</v>
      </c>
      <c r="AY685" s="62"/>
      <c r="AZ685" s="29"/>
      <c r="BA685" s="205" t="str">
        <f>IF($M685="","Compléter la colonne M",IF(AY685="","Compléter la part variable",IF($M685=Données!$I$3,AY685,IF(AND($M685=Données!$I$2,AZ685=""),"Compléter la colonne précédente",IF(AY685-AZ685&lt;=0,0,IF(AZ685&gt;=144.44,AY685-144.44,AY685-AZ685))))))</f>
        <v>Compléter la colonne M</v>
      </c>
      <c r="BB685" s="197" t="str">
        <f>IF(AY685="","Compléter la part variable",IF(AND($M685=Données!$I$2,AZ685=""),"Compléter mont. unit. versé pour le BTE",IF(BA685-$C$6&lt;0,0,BA685-$C$6)))</f>
        <v>Compléter la part variable</v>
      </c>
      <c r="BC685" s="192" t="str">
        <f t="shared" si="288"/>
        <v>Date signature contrat absente ou non conforme</v>
      </c>
      <c r="BD685" s="24"/>
      <c r="BE685" s="29"/>
      <c r="BF685" s="61" t="str">
        <f t="shared" si="301"/>
        <v>Compléter la colonne M</v>
      </c>
      <c r="BG685" s="62"/>
      <c r="BH685" s="29"/>
      <c r="BI685" s="205" t="str">
        <f>IF($M685="","Compléter la colonne M",IF(BG685="","Compléter la part variable",IF($M685=Données!$I$3,BG685,IF(AND($M685=Données!$I$2,BH685=""),"Compléter la colonne précédente",IF(BG685-BH685&lt;=0,0,IF(BH685&gt;=144.44,BG685-144.44,BG685-BH685))))))</f>
        <v>Compléter la colonne M</v>
      </c>
      <c r="BJ685" s="197" t="str">
        <f>IF(BG685="","Compléter la part variable",IF(AND($M685=Données!$I$2,BH685=""),"Compléter mont. unit. versé pour le BTE",IF(BI685-$C$6&lt;0,0,BI685-$C$6)))</f>
        <v>Compléter la part variable</v>
      </c>
      <c r="BK685" s="192" t="str">
        <f t="shared" si="289"/>
        <v>Date signature contrat absente ou non conforme</v>
      </c>
      <c r="BL685" s="24"/>
      <c r="BM685" s="29"/>
      <c r="BN685" s="61" t="str">
        <f t="shared" si="302"/>
        <v>Compléter la colonne M</v>
      </c>
      <c r="BO685" s="62"/>
      <c r="BP685" s="29"/>
      <c r="BQ685" s="205" t="str">
        <f>IF($M685="","Compléter la colonne M",IF(BO685="","Compléter la part variable",IF($M685=Données!$I$3,BO685,IF(AND($M685=Données!$I$2,BP685=""),"Compléter la colonne précédente",IF(BO685-BP685&lt;=0,0,IF(BP685&gt;=144.44,BO685-144.44,BO685-BP685))))))</f>
        <v>Compléter la colonne M</v>
      </c>
      <c r="BR685" s="197" t="str">
        <f>IF(BO685="","Compléter la part variable",IF(AND($M685=Données!$I$2,BP685=""),"Compléter mont. unit. versé pour le BTE",IF(BQ685-$C$6&lt;0,0,BQ685-$C$6)))</f>
        <v>Compléter la part variable</v>
      </c>
      <c r="BS685" s="192" t="str">
        <f t="shared" si="290"/>
        <v>Date signature contrat absente ou non conforme</v>
      </c>
      <c r="BT685" s="24"/>
      <c r="BU685" s="29"/>
      <c r="BV685" s="61" t="str">
        <f t="shared" si="303"/>
        <v>Compléter la colonne M</v>
      </c>
      <c r="BW685" s="62"/>
      <c r="BX685" s="29"/>
      <c r="BY685" s="205" t="str">
        <f>IF($M685="","Compléter la colonne M",IF(BW685="","Compléter la part variable",IF($M685=Données!$I$3,BW685,IF(AND($M685=Données!$I$2,BX685=""),"Compléter la colonne précédente",IF(BW685-BX685&lt;=0,0,IF(BX685&gt;=144.44,BW685-144.44,BW685-BX685))))))</f>
        <v>Compléter la colonne M</v>
      </c>
      <c r="BZ685" s="197" t="str">
        <f>IF(BW685="","Compléter la part variable",IF(AND($M685=Données!$I$2,BX685=""),"Compléter mont. unit. versé pour le BTE",IF(BY685-$C$6&lt;0,0,BY685-$C$6)))</f>
        <v>Compléter la part variable</v>
      </c>
      <c r="CA685" s="192" t="str">
        <f t="shared" si="291"/>
        <v>Date signature contrat absente ou non conforme</v>
      </c>
      <c r="CB685" s="24"/>
      <c r="CC685" s="29"/>
      <c r="CD685" s="61" t="str">
        <f t="shared" si="304"/>
        <v>Compléter la colonne M</v>
      </c>
      <c r="CE685" s="62"/>
      <c r="CF685" s="29"/>
      <c r="CG685" s="205" t="str">
        <f>IF($M685="","Compléter la colonne M",IF(CE685="","Compléter la part variable",IF($M685=Données!$I$3,CE685,IF(AND($M685=Données!$I$2,CF685=""),"Compléter la colonne précédente",IF(CE685-CF685&lt;=0,0,IF(CF685&gt;=144.44,CE685-144.44,CE685-CF685))))))</f>
        <v>Compléter la colonne M</v>
      </c>
      <c r="CH685" s="197" t="str">
        <f>IF(CE685="","Compléter la part variable",IF(AND($M685=Données!$I$2,CF685=""),"Compléter mont. unit. versé pour le BTE",IF(CG685-$C$6&lt;0,0,CG685-$C$6)))</f>
        <v>Compléter la part variable</v>
      </c>
      <c r="CI685" s="192" t="str">
        <f t="shared" si="292"/>
        <v>Date signature contrat absente ou non conforme</v>
      </c>
      <c r="CJ685" s="24"/>
      <c r="CK685" s="29"/>
      <c r="CL685" s="61" t="str">
        <f t="shared" si="305"/>
        <v>Compléter la colonne M</v>
      </c>
      <c r="CM685" s="62"/>
      <c r="CN685" s="29"/>
      <c r="CO685" s="205" t="str">
        <f>IF($M685="","Compléter la colonne M",IF(CM685="","Compléter la part variable",IF($M685=Données!$I$3,CM685,IF(AND($M685=Données!$I$2,CN685=""),"Compléter la colonne précédente",IF(CM685-CN685&lt;=0,0,IF(CN685&gt;=144.44,CM685-144.44,CM685-CN685))))))</f>
        <v>Compléter la colonne M</v>
      </c>
      <c r="CP685" s="197" t="str">
        <f>IF(CM685="","Compléter la part variable",IF(AND($M685=Données!$I$2,CN685=""),"Compléter mont. unit. versé pour le BTE",IF(CO685-$C$6&lt;0,0,CO685-$C$6)))</f>
        <v>Compléter la part variable</v>
      </c>
      <c r="CQ685" s="192" t="str">
        <f t="shared" si="293"/>
        <v>Date signature contrat absente ou non conforme</v>
      </c>
      <c r="CR685" s="24"/>
      <c r="CS685" s="29"/>
      <c r="CT685" s="61" t="str">
        <f t="shared" si="306"/>
        <v>Compléter la colonne M</v>
      </c>
      <c r="CU685" s="62"/>
      <c r="CV685" s="29"/>
      <c r="CW685" s="205" t="str">
        <f>IF($M685="","Compléter la colonne M",IF(CU685="","Compléter la part variable",IF($M685=Données!$I$3,CU685,IF(AND($M685=Données!$I$2,CV685=""),"Compléter la colonne précédente",IF(CU685-CV685&lt;=0,0,IF(CV685&gt;=144.44,CU685-144.44,CU685-CV685))))))</f>
        <v>Compléter la colonne M</v>
      </c>
      <c r="CX685" s="197" t="str">
        <f>IF(CU685="","Compléter la part variable",IF(AND($M685=Données!$I$2,CV685=""),"Compléter mont. unit. versé pour le BTE",IF(CW685-$C$6&lt;0,0,CW685-$C$6)))</f>
        <v>Compléter la part variable</v>
      </c>
      <c r="CY685" s="192" t="str">
        <f t="shared" si="294"/>
        <v>Date signature contrat absente ou non conforme</v>
      </c>
      <c r="CZ685" s="24"/>
      <c r="DA685" s="29"/>
      <c r="DB685" s="61" t="str">
        <f t="shared" si="307"/>
        <v>Compléter la colonne M</v>
      </c>
      <c r="DC685" s="62"/>
      <c r="DD685" s="29"/>
      <c r="DE685" s="205" t="str">
        <f>IF($M685="","Compléter la colonne M",IF(DC685="","Compléter la part variable",IF($M685=Données!$I$3,DC685,IF(AND($M685=Données!$I$2,DD685=""),"Compléter la colonne précédente",IF(DC685-DD685&lt;=0,0,IF(DD685&gt;=144.44,DC685-144.44,DC685-DD685))))))</f>
        <v>Compléter la colonne M</v>
      </c>
      <c r="DF685" s="197" t="str">
        <f>IF(DC685="","Compléter la part variable",IF(AND($M685=Données!$I$2,DD685=""),"Compléter mont. unit. versé pour le BTE",IF(DE685-$C$6&lt;0,0,DE685-$C$6)))</f>
        <v>Compléter la part variable</v>
      </c>
      <c r="DG685" s="192" t="str">
        <f t="shared" si="295"/>
        <v>Date signature contrat absente ou non conforme</v>
      </c>
      <c r="DH685" s="106" t="str">
        <f t="shared" si="282"/>
        <v>Remplir les colonnes M,N, Q et P</v>
      </c>
      <c r="DI685" s="153" t="str">
        <f t="shared" si="283"/>
        <v>Remplir les colonnes M, N, Q et P</v>
      </c>
      <c r="DJ685" s="28" t="str">
        <f t="shared" si="284"/>
        <v>Remplir les colonnes M, N, Q et P</v>
      </c>
      <c r="DK685"/>
      <c r="DL685"/>
    </row>
    <row r="686" spans="1:116" x14ac:dyDescent="0.3">
      <c r="A686" s="132"/>
      <c r="B686" s="165"/>
      <c r="C686" s="43"/>
      <c r="D686" s="43"/>
      <c r="E686" s="43"/>
      <c r="F686" s="43"/>
      <c r="G686" s="133"/>
      <c r="H686" s="59"/>
      <c r="I686" s="29"/>
      <c r="J686" s="167"/>
      <c r="K686" s="167"/>
      <c r="L686" s="168"/>
      <c r="M686" s="141"/>
      <c r="N686" s="119"/>
      <c r="O686" s="69"/>
      <c r="P686" s="69"/>
      <c r="Q686" s="145"/>
      <c r="R686" s="24"/>
      <c r="S686" s="29"/>
      <c r="T686" s="61" t="str">
        <f t="shared" si="296"/>
        <v>Compléter la colonne M</v>
      </c>
      <c r="U686" s="62"/>
      <c r="V686" s="103" t="str">
        <f t="shared" si="280"/>
        <v>Compléter la colonne précédente</v>
      </c>
      <c r="W686" s="192" t="str">
        <f t="shared" si="281"/>
        <v>Date signature contrat absente ou non conforme</v>
      </c>
      <c r="X686" s="24"/>
      <c r="Y686" s="29"/>
      <c r="Z686" s="61" t="str">
        <f t="shared" si="297"/>
        <v>Compléter la colonne M</v>
      </c>
      <c r="AA686" s="62"/>
      <c r="AB686" s="29"/>
      <c r="AC686" s="205" t="str">
        <f>IF($M686="","Compléter la colonne M",IF(AA686="","Compléter la part variable",IF($M686=Données!$I$3,AA686,IF(AND($M686=Données!$I$2,AB686=""),"Compléter la colonne précédente",IF(AA686-AB686&lt;=0,0,IF(AB686&gt;=144.44,AA686-144.44,AA686-AB686))))))</f>
        <v>Compléter la colonne M</v>
      </c>
      <c r="AD686" s="197" t="str">
        <f>IF(AA686="","Compléter la part variable",IF(AND($M686=Données!$I$2,AB686=""),"Compléter mont. unit. versé pour le BTE",IF(AC686-$C$6&lt;0,0,AC686-$C$6)))</f>
        <v>Compléter la part variable</v>
      </c>
      <c r="AE686" s="192" t="str">
        <f t="shared" si="285"/>
        <v>Date signature contrat absente ou non conforme</v>
      </c>
      <c r="AF686" s="24"/>
      <c r="AG686" s="29"/>
      <c r="AH686" s="61" t="str">
        <f t="shared" si="298"/>
        <v>Compléter la colonne M</v>
      </c>
      <c r="AI686" s="62"/>
      <c r="AJ686" s="29"/>
      <c r="AK686" s="205" t="str">
        <f>IF($M686="","Compléter la colonne M",IF(AI686="","Compléter la part variable",IF($M686=Données!$I$3,AI686,IF(AND($M686=Données!$I$2,AJ686=""),"Compléter la colonne précédente",IF(AI686-AJ686&lt;=0,0,IF(AJ686&gt;=144.44,AI686-144.44,AI686-AJ686))))))</f>
        <v>Compléter la colonne M</v>
      </c>
      <c r="AL686" s="197" t="str">
        <f>IF(AI686="","Compléter la part variable",IF(AND($M686=Données!$I$2,AJ686=""),"Compléter mont. unit. versé pour le BTE",IF(AK686-$C$6&lt;0,0,AK686-$C$6)))</f>
        <v>Compléter la part variable</v>
      </c>
      <c r="AM686" s="192" t="str">
        <f t="shared" si="286"/>
        <v>Date signature contrat absente ou non conforme</v>
      </c>
      <c r="AN686" s="24"/>
      <c r="AO686" s="29"/>
      <c r="AP686" s="61" t="str">
        <f t="shared" si="299"/>
        <v>Compléter la colonne M</v>
      </c>
      <c r="AQ686" s="62"/>
      <c r="AR686" s="29"/>
      <c r="AS686" s="205" t="str">
        <f>IF($M686="","Compléter la colonne M",IF(AQ686="","Compléter la part variable",IF($M686=Données!$I$3,AQ686,IF(AND($M686=Données!$I$2,AR686=""),"Compléter la colonne précédente",IF(AQ686-AR686&lt;=0,0,IF(AR686&gt;=144.44,AQ686-144.44,AQ686-AR686))))))</f>
        <v>Compléter la colonne M</v>
      </c>
      <c r="AT686" s="197" t="str">
        <f>IF(AQ686="","Compléter la part variable",IF(AND($M686=Données!$I$2,AR686=""),"Compléter mont. unit. versé pour le BTE",IF(AS686-$C$6&lt;0,0,AS686-$C$6)))</f>
        <v>Compléter la part variable</v>
      </c>
      <c r="AU686" s="192" t="str">
        <f t="shared" si="287"/>
        <v>Date signature contrat absente ou non conforme</v>
      </c>
      <c r="AV686" s="24"/>
      <c r="AW686" s="29"/>
      <c r="AX686" s="61" t="str">
        <f t="shared" si="300"/>
        <v>Compléter la colonne M</v>
      </c>
      <c r="AY686" s="62"/>
      <c r="AZ686" s="29"/>
      <c r="BA686" s="205" t="str">
        <f>IF($M686="","Compléter la colonne M",IF(AY686="","Compléter la part variable",IF($M686=Données!$I$3,AY686,IF(AND($M686=Données!$I$2,AZ686=""),"Compléter la colonne précédente",IF(AY686-AZ686&lt;=0,0,IF(AZ686&gt;=144.44,AY686-144.44,AY686-AZ686))))))</f>
        <v>Compléter la colonne M</v>
      </c>
      <c r="BB686" s="197" t="str">
        <f>IF(AY686="","Compléter la part variable",IF(AND($M686=Données!$I$2,AZ686=""),"Compléter mont. unit. versé pour le BTE",IF(BA686-$C$6&lt;0,0,BA686-$C$6)))</f>
        <v>Compléter la part variable</v>
      </c>
      <c r="BC686" s="192" t="str">
        <f t="shared" si="288"/>
        <v>Date signature contrat absente ou non conforme</v>
      </c>
      <c r="BD686" s="24"/>
      <c r="BE686" s="29"/>
      <c r="BF686" s="61" t="str">
        <f t="shared" si="301"/>
        <v>Compléter la colonne M</v>
      </c>
      <c r="BG686" s="62"/>
      <c r="BH686" s="29"/>
      <c r="BI686" s="205" t="str">
        <f>IF($M686="","Compléter la colonne M",IF(BG686="","Compléter la part variable",IF($M686=Données!$I$3,BG686,IF(AND($M686=Données!$I$2,BH686=""),"Compléter la colonne précédente",IF(BG686-BH686&lt;=0,0,IF(BH686&gt;=144.44,BG686-144.44,BG686-BH686))))))</f>
        <v>Compléter la colonne M</v>
      </c>
      <c r="BJ686" s="197" t="str">
        <f>IF(BG686="","Compléter la part variable",IF(AND($M686=Données!$I$2,BH686=""),"Compléter mont. unit. versé pour le BTE",IF(BI686-$C$6&lt;0,0,BI686-$C$6)))</f>
        <v>Compléter la part variable</v>
      </c>
      <c r="BK686" s="192" t="str">
        <f t="shared" si="289"/>
        <v>Date signature contrat absente ou non conforme</v>
      </c>
      <c r="BL686" s="24"/>
      <c r="BM686" s="29"/>
      <c r="BN686" s="61" t="str">
        <f t="shared" si="302"/>
        <v>Compléter la colonne M</v>
      </c>
      <c r="BO686" s="62"/>
      <c r="BP686" s="29"/>
      <c r="BQ686" s="205" t="str">
        <f>IF($M686="","Compléter la colonne M",IF(BO686="","Compléter la part variable",IF($M686=Données!$I$3,BO686,IF(AND($M686=Données!$I$2,BP686=""),"Compléter la colonne précédente",IF(BO686-BP686&lt;=0,0,IF(BP686&gt;=144.44,BO686-144.44,BO686-BP686))))))</f>
        <v>Compléter la colonne M</v>
      </c>
      <c r="BR686" s="197" t="str">
        <f>IF(BO686="","Compléter la part variable",IF(AND($M686=Données!$I$2,BP686=""),"Compléter mont. unit. versé pour le BTE",IF(BQ686-$C$6&lt;0,0,BQ686-$C$6)))</f>
        <v>Compléter la part variable</v>
      </c>
      <c r="BS686" s="192" t="str">
        <f t="shared" si="290"/>
        <v>Date signature contrat absente ou non conforme</v>
      </c>
      <c r="BT686" s="24"/>
      <c r="BU686" s="29"/>
      <c r="BV686" s="61" t="str">
        <f t="shared" si="303"/>
        <v>Compléter la colonne M</v>
      </c>
      <c r="BW686" s="62"/>
      <c r="BX686" s="29"/>
      <c r="BY686" s="205" t="str">
        <f>IF($M686="","Compléter la colonne M",IF(BW686="","Compléter la part variable",IF($M686=Données!$I$3,BW686,IF(AND($M686=Données!$I$2,BX686=""),"Compléter la colonne précédente",IF(BW686-BX686&lt;=0,0,IF(BX686&gt;=144.44,BW686-144.44,BW686-BX686))))))</f>
        <v>Compléter la colonne M</v>
      </c>
      <c r="BZ686" s="197" t="str">
        <f>IF(BW686="","Compléter la part variable",IF(AND($M686=Données!$I$2,BX686=""),"Compléter mont. unit. versé pour le BTE",IF(BY686-$C$6&lt;0,0,BY686-$C$6)))</f>
        <v>Compléter la part variable</v>
      </c>
      <c r="CA686" s="192" t="str">
        <f t="shared" si="291"/>
        <v>Date signature contrat absente ou non conforme</v>
      </c>
      <c r="CB686" s="24"/>
      <c r="CC686" s="29"/>
      <c r="CD686" s="61" t="str">
        <f t="shared" si="304"/>
        <v>Compléter la colonne M</v>
      </c>
      <c r="CE686" s="62"/>
      <c r="CF686" s="29"/>
      <c r="CG686" s="205" t="str">
        <f>IF($M686="","Compléter la colonne M",IF(CE686="","Compléter la part variable",IF($M686=Données!$I$3,CE686,IF(AND($M686=Données!$I$2,CF686=""),"Compléter la colonne précédente",IF(CE686-CF686&lt;=0,0,IF(CF686&gt;=144.44,CE686-144.44,CE686-CF686))))))</f>
        <v>Compléter la colonne M</v>
      </c>
      <c r="CH686" s="197" t="str">
        <f>IF(CE686="","Compléter la part variable",IF(AND($M686=Données!$I$2,CF686=""),"Compléter mont. unit. versé pour le BTE",IF(CG686-$C$6&lt;0,0,CG686-$C$6)))</f>
        <v>Compléter la part variable</v>
      </c>
      <c r="CI686" s="192" t="str">
        <f t="shared" si="292"/>
        <v>Date signature contrat absente ou non conforme</v>
      </c>
      <c r="CJ686" s="24"/>
      <c r="CK686" s="29"/>
      <c r="CL686" s="61" t="str">
        <f t="shared" si="305"/>
        <v>Compléter la colonne M</v>
      </c>
      <c r="CM686" s="62"/>
      <c r="CN686" s="29"/>
      <c r="CO686" s="205" t="str">
        <f>IF($M686="","Compléter la colonne M",IF(CM686="","Compléter la part variable",IF($M686=Données!$I$3,CM686,IF(AND($M686=Données!$I$2,CN686=""),"Compléter la colonne précédente",IF(CM686-CN686&lt;=0,0,IF(CN686&gt;=144.44,CM686-144.44,CM686-CN686))))))</f>
        <v>Compléter la colonne M</v>
      </c>
      <c r="CP686" s="197" t="str">
        <f>IF(CM686="","Compléter la part variable",IF(AND($M686=Données!$I$2,CN686=""),"Compléter mont. unit. versé pour le BTE",IF(CO686-$C$6&lt;0,0,CO686-$C$6)))</f>
        <v>Compléter la part variable</v>
      </c>
      <c r="CQ686" s="192" t="str">
        <f t="shared" si="293"/>
        <v>Date signature contrat absente ou non conforme</v>
      </c>
      <c r="CR686" s="24"/>
      <c r="CS686" s="29"/>
      <c r="CT686" s="61" t="str">
        <f t="shared" si="306"/>
        <v>Compléter la colonne M</v>
      </c>
      <c r="CU686" s="62"/>
      <c r="CV686" s="29"/>
      <c r="CW686" s="205" t="str">
        <f>IF($M686="","Compléter la colonne M",IF(CU686="","Compléter la part variable",IF($M686=Données!$I$3,CU686,IF(AND($M686=Données!$I$2,CV686=""),"Compléter la colonne précédente",IF(CU686-CV686&lt;=0,0,IF(CV686&gt;=144.44,CU686-144.44,CU686-CV686))))))</f>
        <v>Compléter la colonne M</v>
      </c>
      <c r="CX686" s="197" t="str">
        <f>IF(CU686="","Compléter la part variable",IF(AND($M686=Données!$I$2,CV686=""),"Compléter mont. unit. versé pour le BTE",IF(CW686-$C$6&lt;0,0,CW686-$C$6)))</f>
        <v>Compléter la part variable</v>
      </c>
      <c r="CY686" s="192" t="str">
        <f t="shared" si="294"/>
        <v>Date signature contrat absente ou non conforme</v>
      </c>
      <c r="CZ686" s="24"/>
      <c r="DA686" s="29"/>
      <c r="DB686" s="61" t="str">
        <f t="shared" si="307"/>
        <v>Compléter la colonne M</v>
      </c>
      <c r="DC686" s="62"/>
      <c r="DD686" s="29"/>
      <c r="DE686" s="205" t="str">
        <f>IF($M686="","Compléter la colonne M",IF(DC686="","Compléter la part variable",IF($M686=Données!$I$3,DC686,IF(AND($M686=Données!$I$2,DD686=""),"Compléter la colonne précédente",IF(DC686-DD686&lt;=0,0,IF(DD686&gt;=144.44,DC686-144.44,DC686-DD686))))))</f>
        <v>Compléter la colonne M</v>
      </c>
      <c r="DF686" s="197" t="str">
        <f>IF(DC686="","Compléter la part variable",IF(AND($M686=Données!$I$2,DD686=""),"Compléter mont. unit. versé pour le BTE",IF(DE686-$C$6&lt;0,0,DE686-$C$6)))</f>
        <v>Compléter la part variable</v>
      </c>
      <c r="DG686" s="192" t="str">
        <f t="shared" si="295"/>
        <v>Date signature contrat absente ou non conforme</v>
      </c>
      <c r="DH686" s="106" t="str">
        <f t="shared" si="282"/>
        <v>Remplir les colonnes M,N, Q et P</v>
      </c>
      <c r="DI686" s="153" t="str">
        <f t="shared" si="283"/>
        <v>Remplir les colonnes M, N, Q et P</v>
      </c>
      <c r="DJ686" s="28" t="str">
        <f t="shared" si="284"/>
        <v>Remplir les colonnes M, N, Q et P</v>
      </c>
      <c r="DK686"/>
      <c r="DL686"/>
    </row>
    <row r="687" spans="1:116" x14ac:dyDescent="0.3">
      <c r="A687" s="132"/>
      <c r="B687" s="165"/>
      <c r="C687" s="43"/>
      <c r="D687" s="43"/>
      <c r="E687" s="43"/>
      <c r="F687" s="43"/>
      <c r="G687" s="133"/>
      <c r="H687" s="59"/>
      <c r="I687" s="29"/>
      <c r="J687" s="167"/>
      <c r="K687" s="167"/>
      <c r="L687" s="168"/>
      <c r="M687" s="141"/>
      <c r="N687" s="119"/>
      <c r="O687" s="69"/>
      <c r="P687" s="69"/>
      <c r="Q687" s="145"/>
      <c r="R687" s="24"/>
      <c r="S687" s="29"/>
      <c r="T687" s="61" t="str">
        <f t="shared" si="296"/>
        <v>Compléter la colonne M</v>
      </c>
      <c r="U687" s="62"/>
      <c r="V687" s="103" t="str">
        <f t="shared" si="280"/>
        <v>Compléter la colonne précédente</v>
      </c>
      <c r="W687" s="192" t="str">
        <f t="shared" si="281"/>
        <v>Date signature contrat absente ou non conforme</v>
      </c>
      <c r="X687" s="24"/>
      <c r="Y687" s="29"/>
      <c r="Z687" s="61" t="str">
        <f t="shared" si="297"/>
        <v>Compléter la colonne M</v>
      </c>
      <c r="AA687" s="62"/>
      <c r="AB687" s="29"/>
      <c r="AC687" s="205" t="str">
        <f>IF($M687="","Compléter la colonne M",IF(AA687="","Compléter la part variable",IF($M687=Données!$I$3,AA687,IF(AND($M687=Données!$I$2,AB687=""),"Compléter la colonne précédente",IF(AA687-AB687&lt;=0,0,IF(AB687&gt;=144.44,AA687-144.44,AA687-AB687))))))</f>
        <v>Compléter la colonne M</v>
      </c>
      <c r="AD687" s="197" t="str">
        <f>IF(AA687="","Compléter la part variable",IF(AND($M687=Données!$I$2,AB687=""),"Compléter mont. unit. versé pour le BTE",IF(AC687-$C$6&lt;0,0,AC687-$C$6)))</f>
        <v>Compléter la part variable</v>
      </c>
      <c r="AE687" s="192" t="str">
        <f t="shared" si="285"/>
        <v>Date signature contrat absente ou non conforme</v>
      </c>
      <c r="AF687" s="24"/>
      <c r="AG687" s="29"/>
      <c r="AH687" s="61" t="str">
        <f t="shared" si="298"/>
        <v>Compléter la colonne M</v>
      </c>
      <c r="AI687" s="62"/>
      <c r="AJ687" s="29"/>
      <c r="AK687" s="205" t="str">
        <f>IF($M687="","Compléter la colonne M",IF(AI687="","Compléter la part variable",IF($M687=Données!$I$3,AI687,IF(AND($M687=Données!$I$2,AJ687=""),"Compléter la colonne précédente",IF(AI687-AJ687&lt;=0,0,IF(AJ687&gt;=144.44,AI687-144.44,AI687-AJ687))))))</f>
        <v>Compléter la colonne M</v>
      </c>
      <c r="AL687" s="197" t="str">
        <f>IF(AI687="","Compléter la part variable",IF(AND($M687=Données!$I$2,AJ687=""),"Compléter mont. unit. versé pour le BTE",IF(AK687-$C$6&lt;0,0,AK687-$C$6)))</f>
        <v>Compléter la part variable</v>
      </c>
      <c r="AM687" s="192" t="str">
        <f t="shared" si="286"/>
        <v>Date signature contrat absente ou non conforme</v>
      </c>
      <c r="AN687" s="24"/>
      <c r="AO687" s="29"/>
      <c r="AP687" s="61" t="str">
        <f t="shared" si="299"/>
        <v>Compléter la colonne M</v>
      </c>
      <c r="AQ687" s="62"/>
      <c r="AR687" s="29"/>
      <c r="AS687" s="205" t="str">
        <f>IF($M687="","Compléter la colonne M",IF(AQ687="","Compléter la part variable",IF($M687=Données!$I$3,AQ687,IF(AND($M687=Données!$I$2,AR687=""),"Compléter la colonne précédente",IF(AQ687-AR687&lt;=0,0,IF(AR687&gt;=144.44,AQ687-144.44,AQ687-AR687))))))</f>
        <v>Compléter la colonne M</v>
      </c>
      <c r="AT687" s="197" t="str">
        <f>IF(AQ687="","Compléter la part variable",IF(AND($M687=Données!$I$2,AR687=""),"Compléter mont. unit. versé pour le BTE",IF(AS687-$C$6&lt;0,0,AS687-$C$6)))</f>
        <v>Compléter la part variable</v>
      </c>
      <c r="AU687" s="192" t="str">
        <f t="shared" si="287"/>
        <v>Date signature contrat absente ou non conforme</v>
      </c>
      <c r="AV687" s="24"/>
      <c r="AW687" s="29"/>
      <c r="AX687" s="61" t="str">
        <f t="shared" si="300"/>
        <v>Compléter la colonne M</v>
      </c>
      <c r="AY687" s="62"/>
      <c r="AZ687" s="29"/>
      <c r="BA687" s="205" t="str">
        <f>IF($M687="","Compléter la colonne M",IF(AY687="","Compléter la part variable",IF($M687=Données!$I$3,AY687,IF(AND($M687=Données!$I$2,AZ687=""),"Compléter la colonne précédente",IF(AY687-AZ687&lt;=0,0,IF(AZ687&gt;=144.44,AY687-144.44,AY687-AZ687))))))</f>
        <v>Compléter la colonne M</v>
      </c>
      <c r="BB687" s="197" t="str">
        <f>IF(AY687="","Compléter la part variable",IF(AND($M687=Données!$I$2,AZ687=""),"Compléter mont. unit. versé pour le BTE",IF(BA687-$C$6&lt;0,0,BA687-$C$6)))</f>
        <v>Compléter la part variable</v>
      </c>
      <c r="BC687" s="192" t="str">
        <f t="shared" si="288"/>
        <v>Date signature contrat absente ou non conforme</v>
      </c>
      <c r="BD687" s="24"/>
      <c r="BE687" s="29"/>
      <c r="BF687" s="61" t="str">
        <f t="shared" si="301"/>
        <v>Compléter la colonne M</v>
      </c>
      <c r="BG687" s="62"/>
      <c r="BH687" s="29"/>
      <c r="BI687" s="205" t="str">
        <f>IF($M687="","Compléter la colonne M",IF(BG687="","Compléter la part variable",IF($M687=Données!$I$3,BG687,IF(AND($M687=Données!$I$2,BH687=""),"Compléter la colonne précédente",IF(BG687-BH687&lt;=0,0,IF(BH687&gt;=144.44,BG687-144.44,BG687-BH687))))))</f>
        <v>Compléter la colonne M</v>
      </c>
      <c r="BJ687" s="197" t="str">
        <f>IF(BG687="","Compléter la part variable",IF(AND($M687=Données!$I$2,BH687=""),"Compléter mont. unit. versé pour le BTE",IF(BI687-$C$6&lt;0,0,BI687-$C$6)))</f>
        <v>Compléter la part variable</v>
      </c>
      <c r="BK687" s="192" t="str">
        <f t="shared" si="289"/>
        <v>Date signature contrat absente ou non conforme</v>
      </c>
      <c r="BL687" s="24"/>
      <c r="BM687" s="29"/>
      <c r="BN687" s="61" t="str">
        <f t="shared" si="302"/>
        <v>Compléter la colonne M</v>
      </c>
      <c r="BO687" s="62"/>
      <c r="BP687" s="29"/>
      <c r="BQ687" s="205" t="str">
        <f>IF($M687="","Compléter la colonne M",IF(BO687="","Compléter la part variable",IF($M687=Données!$I$3,BO687,IF(AND($M687=Données!$I$2,BP687=""),"Compléter la colonne précédente",IF(BO687-BP687&lt;=0,0,IF(BP687&gt;=144.44,BO687-144.44,BO687-BP687))))))</f>
        <v>Compléter la colonne M</v>
      </c>
      <c r="BR687" s="197" t="str">
        <f>IF(BO687="","Compléter la part variable",IF(AND($M687=Données!$I$2,BP687=""),"Compléter mont. unit. versé pour le BTE",IF(BQ687-$C$6&lt;0,0,BQ687-$C$6)))</f>
        <v>Compléter la part variable</v>
      </c>
      <c r="BS687" s="192" t="str">
        <f t="shared" si="290"/>
        <v>Date signature contrat absente ou non conforme</v>
      </c>
      <c r="BT687" s="24"/>
      <c r="BU687" s="29"/>
      <c r="BV687" s="61" t="str">
        <f t="shared" si="303"/>
        <v>Compléter la colonne M</v>
      </c>
      <c r="BW687" s="62"/>
      <c r="BX687" s="29"/>
      <c r="BY687" s="205" t="str">
        <f>IF($M687="","Compléter la colonne M",IF(BW687="","Compléter la part variable",IF($M687=Données!$I$3,BW687,IF(AND($M687=Données!$I$2,BX687=""),"Compléter la colonne précédente",IF(BW687-BX687&lt;=0,0,IF(BX687&gt;=144.44,BW687-144.44,BW687-BX687))))))</f>
        <v>Compléter la colonne M</v>
      </c>
      <c r="BZ687" s="197" t="str">
        <f>IF(BW687="","Compléter la part variable",IF(AND($M687=Données!$I$2,BX687=""),"Compléter mont. unit. versé pour le BTE",IF(BY687-$C$6&lt;0,0,BY687-$C$6)))</f>
        <v>Compléter la part variable</v>
      </c>
      <c r="CA687" s="192" t="str">
        <f t="shared" si="291"/>
        <v>Date signature contrat absente ou non conforme</v>
      </c>
      <c r="CB687" s="24"/>
      <c r="CC687" s="29"/>
      <c r="CD687" s="61" t="str">
        <f t="shared" si="304"/>
        <v>Compléter la colonne M</v>
      </c>
      <c r="CE687" s="62"/>
      <c r="CF687" s="29"/>
      <c r="CG687" s="205" t="str">
        <f>IF($M687="","Compléter la colonne M",IF(CE687="","Compléter la part variable",IF($M687=Données!$I$3,CE687,IF(AND($M687=Données!$I$2,CF687=""),"Compléter la colonne précédente",IF(CE687-CF687&lt;=0,0,IF(CF687&gt;=144.44,CE687-144.44,CE687-CF687))))))</f>
        <v>Compléter la colonne M</v>
      </c>
      <c r="CH687" s="197" t="str">
        <f>IF(CE687="","Compléter la part variable",IF(AND($M687=Données!$I$2,CF687=""),"Compléter mont. unit. versé pour le BTE",IF(CG687-$C$6&lt;0,0,CG687-$C$6)))</f>
        <v>Compléter la part variable</v>
      </c>
      <c r="CI687" s="192" t="str">
        <f t="shared" si="292"/>
        <v>Date signature contrat absente ou non conforme</v>
      </c>
      <c r="CJ687" s="24"/>
      <c r="CK687" s="29"/>
      <c r="CL687" s="61" t="str">
        <f t="shared" si="305"/>
        <v>Compléter la colonne M</v>
      </c>
      <c r="CM687" s="62"/>
      <c r="CN687" s="29"/>
      <c r="CO687" s="205" t="str">
        <f>IF($M687="","Compléter la colonne M",IF(CM687="","Compléter la part variable",IF($M687=Données!$I$3,CM687,IF(AND($M687=Données!$I$2,CN687=""),"Compléter la colonne précédente",IF(CM687-CN687&lt;=0,0,IF(CN687&gt;=144.44,CM687-144.44,CM687-CN687))))))</f>
        <v>Compléter la colonne M</v>
      </c>
      <c r="CP687" s="197" t="str">
        <f>IF(CM687="","Compléter la part variable",IF(AND($M687=Données!$I$2,CN687=""),"Compléter mont. unit. versé pour le BTE",IF(CO687-$C$6&lt;0,0,CO687-$C$6)))</f>
        <v>Compléter la part variable</v>
      </c>
      <c r="CQ687" s="192" t="str">
        <f t="shared" si="293"/>
        <v>Date signature contrat absente ou non conforme</v>
      </c>
      <c r="CR687" s="24"/>
      <c r="CS687" s="29"/>
      <c r="CT687" s="61" t="str">
        <f t="shared" si="306"/>
        <v>Compléter la colonne M</v>
      </c>
      <c r="CU687" s="62"/>
      <c r="CV687" s="29"/>
      <c r="CW687" s="205" t="str">
        <f>IF($M687="","Compléter la colonne M",IF(CU687="","Compléter la part variable",IF($M687=Données!$I$3,CU687,IF(AND($M687=Données!$I$2,CV687=""),"Compléter la colonne précédente",IF(CU687-CV687&lt;=0,0,IF(CV687&gt;=144.44,CU687-144.44,CU687-CV687))))))</f>
        <v>Compléter la colonne M</v>
      </c>
      <c r="CX687" s="197" t="str">
        <f>IF(CU687="","Compléter la part variable",IF(AND($M687=Données!$I$2,CV687=""),"Compléter mont. unit. versé pour le BTE",IF(CW687-$C$6&lt;0,0,CW687-$C$6)))</f>
        <v>Compléter la part variable</v>
      </c>
      <c r="CY687" s="192" t="str">
        <f t="shared" si="294"/>
        <v>Date signature contrat absente ou non conforme</v>
      </c>
      <c r="CZ687" s="24"/>
      <c r="DA687" s="29"/>
      <c r="DB687" s="61" t="str">
        <f t="shared" si="307"/>
        <v>Compléter la colonne M</v>
      </c>
      <c r="DC687" s="62"/>
      <c r="DD687" s="29"/>
      <c r="DE687" s="205" t="str">
        <f>IF($M687="","Compléter la colonne M",IF(DC687="","Compléter la part variable",IF($M687=Données!$I$3,DC687,IF(AND($M687=Données!$I$2,DD687=""),"Compléter la colonne précédente",IF(DC687-DD687&lt;=0,0,IF(DD687&gt;=144.44,DC687-144.44,DC687-DD687))))))</f>
        <v>Compléter la colonne M</v>
      </c>
      <c r="DF687" s="197" t="str">
        <f>IF(DC687="","Compléter la part variable",IF(AND($M687=Données!$I$2,DD687=""),"Compléter mont. unit. versé pour le BTE",IF(DE687-$C$6&lt;0,0,DE687-$C$6)))</f>
        <v>Compléter la part variable</v>
      </c>
      <c r="DG687" s="192" t="str">
        <f t="shared" si="295"/>
        <v>Date signature contrat absente ou non conforme</v>
      </c>
      <c r="DH687" s="106" t="str">
        <f t="shared" si="282"/>
        <v>Remplir les colonnes M,N, Q et P</v>
      </c>
      <c r="DI687" s="153" t="str">
        <f t="shared" si="283"/>
        <v>Remplir les colonnes M, N, Q et P</v>
      </c>
      <c r="DJ687" s="28" t="str">
        <f t="shared" si="284"/>
        <v>Remplir les colonnes M, N, Q et P</v>
      </c>
      <c r="DK687"/>
      <c r="DL687"/>
    </row>
    <row r="688" spans="1:116" x14ac:dyDescent="0.3">
      <c r="A688" s="132"/>
      <c r="B688" s="165"/>
      <c r="C688" s="43"/>
      <c r="D688" s="43"/>
      <c r="E688" s="43"/>
      <c r="F688" s="43"/>
      <c r="G688" s="133"/>
      <c r="H688" s="59"/>
      <c r="I688" s="29"/>
      <c r="J688" s="167"/>
      <c r="K688" s="167"/>
      <c r="L688" s="168"/>
      <c r="M688" s="141"/>
      <c r="N688" s="119"/>
      <c r="O688" s="69"/>
      <c r="P688" s="69"/>
      <c r="Q688" s="145"/>
      <c r="R688" s="24"/>
      <c r="S688" s="29"/>
      <c r="T688" s="61" t="str">
        <f t="shared" si="296"/>
        <v>Compléter la colonne M</v>
      </c>
      <c r="U688" s="62"/>
      <c r="V688" s="103" t="str">
        <f t="shared" si="280"/>
        <v>Compléter la colonne précédente</v>
      </c>
      <c r="W688" s="192" t="str">
        <f t="shared" si="281"/>
        <v>Date signature contrat absente ou non conforme</v>
      </c>
      <c r="X688" s="24"/>
      <c r="Y688" s="29"/>
      <c r="Z688" s="61" t="str">
        <f t="shared" si="297"/>
        <v>Compléter la colonne M</v>
      </c>
      <c r="AA688" s="62"/>
      <c r="AB688" s="29"/>
      <c r="AC688" s="205" t="str">
        <f>IF($M688="","Compléter la colonne M",IF(AA688="","Compléter la part variable",IF($M688=Données!$I$3,AA688,IF(AND($M688=Données!$I$2,AB688=""),"Compléter la colonne précédente",IF(AA688-AB688&lt;=0,0,IF(AB688&gt;=144.44,AA688-144.44,AA688-AB688))))))</f>
        <v>Compléter la colonne M</v>
      </c>
      <c r="AD688" s="197" t="str">
        <f>IF(AA688="","Compléter la part variable",IF(AND($M688=Données!$I$2,AB688=""),"Compléter mont. unit. versé pour le BTE",IF(AC688-$C$6&lt;0,0,AC688-$C$6)))</f>
        <v>Compléter la part variable</v>
      </c>
      <c r="AE688" s="192" t="str">
        <f t="shared" si="285"/>
        <v>Date signature contrat absente ou non conforme</v>
      </c>
      <c r="AF688" s="24"/>
      <c r="AG688" s="29"/>
      <c r="AH688" s="61" t="str">
        <f t="shared" si="298"/>
        <v>Compléter la colonne M</v>
      </c>
      <c r="AI688" s="62"/>
      <c r="AJ688" s="29"/>
      <c r="AK688" s="205" t="str">
        <f>IF($M688="","Compléter la colonne M",IF(AI688="","Compléter la part variable",IF($M688=Données!$I$3,AI688,IF(AND($M688=Données!$I$2,AJ688=""),"Compléter la colonne précédente",IF(AI688-AJ688&lt;=0,0,IF(AJ688&gt;=144.44,AI688-144.44,AI688-AJ688))))))</f>
        <v>Compléter la colonne M</v>
      </c>
      <c r="AL688" s="197" t="str">
        <f>IF(AI688="","Compléter la part variable",IF(AND($M688=Données!$I$2,AJ688=""),"Compléter mont. unit. versé pour le BTE",IF(AK688-$C$6&lt;0,0,AK688-$C$6)))</f>
        <v>Compléter la part variable</v>
      </c>
      <c r="AM688" s="192" t="str">
        <f t="shared" si="286"/>
        <v>Date signature contrat absente ou non conforme</v>
      </c>
      <c r="AN688" s="24"/>
      <c r="AO688" s="29"/>
      <c r="AP688" s="61" t="str">
        <f t="shared" si="299"/>
        <v>Compléter la colonne M</v>
      </c>
      <c r="AQ688" s="62"/>
      <c r="AR688" s="29"/>
      <c r="AS688" s="205" t="str">
        <f>IF($M688="","Compléter la colonne M",IF(AQ688="","Compléter la part variable",IF($M688=Données!$I$3,AQ688,IF(AND($M688=Données!$I$2,AR688=""),"Compléter la colonne précédente",IF(AQ688-AR688&lt;=0,0,IF(AR688&gt;=144.44,AQ688-144.44,AQ688-AR688))))))</f>
        <v>Compléter la colonne M</v>
      </c>
      <c r="AT688" s="197" t="str">
        <f>IF(AQ688="","Compléter la part variable",IF(AND($M688=Données!$I$2,AR688=""),"Compléter mont. unit. versé pour le BTE",IF(AS688-$C$6&lt;0,0,AS688-$C$6)))</f>
        <v>Compléter la part variable</v>
      </c>
      <c r="AU688" s="192" t="str">
        <f t="shared" si="287"/>
        <v>Date signature contrat absente ou non conforme</v>
      </c>
      <c r="AV688" s="24"/>
      <c r="AW688" s="29"/>
      <c r="AX688" s="61" t="str">
        <f t="shared" si="300"/>
        <v>Compléter la colonne M</v>
      </c>
      <c r="AY688" s="62"/>
      <c r="AZ688" s="29"/>
      <c r="BA688" s="205" t="str">
        <f>IF($M688="","Compléter la colonne M",IF(AY688="","Compléter la part variable",IF($M688=Données!$I$3,AY688,IF(AND($M688=Données!$I$2,AZ688=""),"Compléter la colonne précédente",IF(AY688-AZ688&lt;=0,0,IF(AZ688&gt;=144.44,AY688-144.44,AY688-AZ688))))))</f>
        <v>Compléter la colonne M</v>
      </c>
      <c r="BB688" s="197" t="str">
        <f>IF(AY688="","Compléter la part variable",IF(AND($M688=Données!$I$2,AZ688=""),"Compléter mont. unit. versé pour le BTE",IF(BA688-$C$6&lt;0,0,BA688-$C$6)))</f>
        <v>Compléter la part variable</v>
      </c>
      <c r="BC688" s="192" t="str">
        <f t="shared" si="288"/>
        <v>Date signature contrat absente ou non conforme</v>
      </c>
      <c r="BD688" s="24"/>
      <c r="BE688" s="29"/>
      <c r="BF688" s="61" t="str">
        <f t="shared" si="301"/>
        <v>Compléter la colonne M</v>
      </c>
      <c r="BG688" s="62"/>
      <c r="BH688" s="29"/>
      <c r="BI688" s="205" t="str">
        <f>IF($M688="","Compléter la colonne M",IF(BG688="","Compléter la part variable",IF($M688=Données!$I$3,BG688,IF(AND($M688=Données!$I$2,BH688=""),"Compléter la colonne précédente",IF(BG688-BH688&lt;=0,0,IF(BH688&gt;=144.44,BG688-144.44,BG688-BH688))))))</f>
        <v>Compléter la colonne M</v>
      </c>
      <c r="BJ688" s="197" t="str">
        <f>IF(BG688="","Compléter la part variable",IF(AND($M688=Données!$I$2,BH688=""),"Compléter mont. unit. versé pour le BTE",IF(BI688-$C$6&lt;0,0,BI688-$C$6)))</f>
        <v>Compléter la part variable</v>
      </c>
      <c r="BK688" s="192" t="str">
        <f t="shared" si="289"/>
        <v>Date signature contrat absente ou non conforme</v>
      </c>
      <c r="BL688" s="24"/>
      <c r="BM688" s="29"/>
      <c r="BN688" s="61" t="str">
        <f t="shared" si="302"/>
        <v>Compléter la colonne M</v>
      </c>
      <c r="BO688" s="62"/>
      <c r="BP688" s="29"/>
      <c r="BQ688" s="205" t="str">
        <f>IF($M688="","Compléter la colonne M",IF(BO688="","Compléter la part variable",IF($M688=Données!$I$3,BO688,IF(AND($M688=Données!$I$2,BP688=""),"Compléter la colonne précédente",IF(BO688-BP688&lt;=0,0,IF(BP688&gt;=144.44,BO688-144.44,BO688-BP688))))))</f>
        <v>Compléter la colonne M</v>
      </c>
      <c r="BR688" s="197" t="str">
        <f>IF(BO688="","Compléter la part variable",IF(AND($M688=Données!$I$2,BP688=""),"Compléter mont. unit. versé pour le BTE",IF(BQ688-$C$6&lt;0,0,BQ688-$C$6)))</f>
        <v>Compléter la part variable</v>
      </c>
      <c r="BS688" s="192" t="str">
        <f t="shared" si="290"/>
        <v>Date signature contrat absente ou non conforme</v>
      </c>
      <c r="BT688" s="24"/>
      <c r="BU688" s="29"/>
      <c r="BV688" s="61" t="str">
        <f t="shared" si="303"/>
        <v>Compléter la colonne M</v>
      </c>
      <c r="BW688" s="62"/>
      <c r="BX688" s="29"/>
      <c r="BY688" s="205" t="str">
        <f>IF($M688="","Compléter la colonne M",IF(BW688="","Compléter la part variable",IF($M688=Données!$I$3,BW688,IF(AND($M688=Données!$I$2,BX688=""),"Compléter la colonne précédente",IF(BW688-BX688&lt;=0,0,IF(BX688&gt;=144.44,BW688-144.44,BW688-BX688))))))</f>
        <v>Compléter la colonne M</v>
      </c>
      <c r="BZ688" s="197" t="str">
        <f>IF(BW688="","Compléter la part variable",IF(AND($M688=Données!$I$2,BX688=""),"Compléter mont. unit. versé pour le BTE",IF(BY688-$C$6&lt;0,0,BY688-$C$6)))</f>
        <v>Compléter la part variable</v>
      </c>
      <c r="CA688" s="192" t="str">
        <f t="shared" si="291"/>
        <v>Date signature contrat absente ou non conforme</v>
      </c>
      <c r="CB688" s="24"/>
      <c r="CC688" s="29"/>
      <c r="CD688" s="61" t="str">
        <f t="shared" si="304"/>
        <v>Compléter la colonne M</v>
      </c>
      <c r="CE688" s="62"/>
      <c r="CF688" s="29"/>
      <c r="CG688" s="205" t="str">
        <f>IF($M688="","Compléter la colonne M",IF(CE688="","Compléter la part variable",IF($M688=Données!$I$3,CE688,IF(AND($M688=Données!$I$2,CF688=""),"Compléter la colonne précédente",IF(CE688-CF688&lt;=0,0,IF(CF688&gt;=144.44,CE688-144.44,CE688-CF688))))))</f>
        <v>Compléter la colonne M</v>
      </c>
      <c r="CH688" s="197" t="str">
        <f>IF(CE688="","Compléter la part variable",IF(AND($M688=Données!$I$2,CF688=""),"Compléter mont. unit. versé pour le BTE",IF(CG688-$C$6&lt;0,0,CG688-$C$6)))</f>
        <v>Compléter la part variable</v>
      </c>
      <c r="CI688" s="192" t="str">
        <f t="shared" si="292"/>
        <v>Date signature contrat absente ou non conforme</v>
      </c>
      <c r="CJ688" s="24"/>
      <c r="CK688" s="29"/>
      <c r="CL688" s="61" t="str">
        <f t="shared" si="305"/>
        <v>Compléter la colonne M</v>
      </c>
      <c r="CM688" s="62"/>
      <c r="CN688" s="29"/>
      <c r="CO688" s="205" t="str">
        <f>IF($M688="","Compléter la colonne M",IF(CM688="","Compléter la part variable",IF($M688=Données!$I$3,CM688,IF(AND($M688=Données!$I$2,CN688=""),"Compléter la colonne précédente",IF(CM688-CN688&lt;=0,0,IF(CN688&gt;=144.44,CM688-144.44,CM688-CN688))))))</f>
        <v>Compléter la colonne M</v>
      </c>
      <c r="CP688" s="197" t="str">
        <f>IF(CM688="","Compléter la part variable",IF(AND($M688=Données!$I$2,CN688=""),"Compléter mont. unit. versé pour le BTE",IF(CO688-$C$6&lt;0,0,CO688-$C$6)))</f>
        <v>Compléter la part variable</v>
      </c>
      <c r="CQ688" s="192" t="str">
        <f t="shared" si="293"/>
        <v>Date signature contrat absente ou non conforme</v>
      </c>
      <c r="CR688" s="24"/>
      <c r="CS688" s="29"/>
      <c r="CT688" s="61" t="str">
        <f t="shared" si="306"/>
        <v>Compléter la colonne M</v>
      </c>
      <c r="CU688" s="62"/>
      <c r="CV688" s="29"/>
      <c r="CW688" s="205" t="str">
        <f>IF($M688="","Compléter la colonne M",IF(CU688="","Compléter la part variable",IF($M688=Données!$I$3,CU688,IF(AND($M688=Données!$I$2,CV688=""),"Compléter la colonne précédente",IF(CU688-CV688&lt;=0,0,IF(CV688&gt;=144.44,CU688-144.44,CU688-CV688))))))</f>
        <v>Compléter la colonne M</v>
      </c>
      <c r="CX688" s="197" t="str">
        <f>IF(CU688="","Compléter la part variable",IF(AND($M688=Données!$I$2,CV688=""),"Compléter mont. unit. versé pour le BTE",IF(CW688-$C$6&lt;0,0,CW688-$C$6)))</f>
        <v>Compléter la part variable</v>
      </c>
      <c r="CY688" s="192" t="str">
        <f t="shared" si="294"/>
        <v>Date signature contrat absente ou non conforme</v>
      </c>
      <c r="CZ688" s="24"/>
      <c r="DA688" s="29"/>
      <c r="DB688" s="61" t="str">
        <f t="shared" si="307"/>
        <v>Compléter la colonne M</v>
      </c>
      <c r="DC688" s="62"/>
      <c r="DD688" s="29"/>
      <c r="DE688" s="205" t="str">
        <f>IF($M688="","Compléter la colonne M",IF(DC688="","Compléter la part variable",IF($M688=Données!$I$3,DC688,IF(AND($M688=Données!$I$2,DD688=""),"Compléter la colonne précédente",IF(DC688-DD688&lt;=0,0,IF(DD688&gt;=144.44,DC688-144.44,DC688-DD688))))))</f>
        <v>Compléter la colonne M</v>
      </c>
      <c r="DF688" s="197" t="str">
        <f>IF(DC688="","Compléter la part variable",IF(AND($M688=Données!$I$2,DD688=""),"Compléter mont. unit. versé pour le BTE",IF(DE688-$C$6&lt;0,0,DE688-$C$6)))</f>
        <v>Compléter la part variable</v>
      </c>
      <c r="DG688" s="192" t="str">
        <f t="shared" si="295"/>
        <v>Date signature contrat absente ou non conforme</v>
      </c>
      <c r="DH688" s="106" t="str">
        <f t="shared" si="282"/>
        <v>Remplir les colonnes M,N, Q et P</v>
      </c>
      <c r="DI688" s="153" t="str">
        <f t="shared" si="283"/>
        <v>Remplir les colonnes M, N, Q et P</v>
      </c>
      <c r="DJ688" s="28" t="str">
        <f t="shared" si="284"/>
        <v>Remplir les colonnes M, N, Q et P</v>
      </c>
      <c r="DK688"/>
      <c r="DL688"/>
    </row>
    <row r="689" spans="1:116" x14ac:dyDescent="0.3">
      <c r="A689" s="132"/>
      <c r="B689" s="165"/>
      <c r="C689" s="43"/>
      <c r="D689" s="43"/>
      <c r="E689" s="43"/>
      <c r="F689" s="43"/>
      <c r="G689" s="133"/>
      <c r="H689" s="59"/>
      <c r="I689" s="29"/>
      <c r="J689" s="167"/>
      <c r="K689" s="167"/>
      <c r="L689" s="168"/>
      <c r="M689" s="141"/>
      <c r="N689" s="119"/>
      <c r="O689" s="69"/>
      <c r="P689" s="69"/>
      <c r="Q689" s="145"/>
      <c r="R689" s="24"/>
      <c r="S689" s="29"/>
      <c r="T689" s="61" t="str">
        <f t="shared" si="296"/>
        <v>Compléter la colonne M</v>
      </c>
      <c r="U689" s="62"/>
      <c r="V689" s="103" t="str">
        <f t="shared" si="280"/>
        <v>Compléter la colonne précédente</v>
      </c>
      <c r="W689" s="192" t="str">
        <f t="shared" si="281"/>
        <v>Date signature contrat absente ou non conforme</v>
      </c>
      <c r="X689" s="24"/>
      <c r="Y689" s="29"/>
      <c r="Z689" s="61" t="str">
        <f t="shared" si="297"/>
        <v>Compléter la colonne M</v>
      </c>
      <c r="AA689" s="62"/>
      <c r="AB689" s="29"/>
      <c r="AC689" s="205" t="str">
        <f>IF($M689="","Compléter la colonne M",IF(AA689="","Compléter la part variable",IF($M689=Données!$I$3,AA689,IF(AND($M689=Données!$I$2,AB689=""),"Compléter la colonne précédente",IF(AA689-AB689&lt;=0,0,IF(AB689&gt;=144.44,AA689-144.44,AA689-AB689))))))</f>
        <v>Compléter la colonne M</v>
      </c>
      <c r="AD689" s="197" t="str">
        <f>IF(AA689="","Compléter la part variable",IF(AND($M689=Données!$I$2,AB689=""),"Compléter mont. unit. versé pour le BTE",IF(AC689-$C$6&lt;0,0,AC689-$C$6)))</f>
        <v>Compléter la part variable</v>
      </c>
      <c r="AE689" s="192" t="str">
        <f t="shared" si="285"/>
        <v>Date signature contrat absente ou non conforme</v>
      </c>
      <c r="AF689" s="24"/>
      <c r="AG689" s="29"/>
      <c r="AH689" s="61" t="str">
        <f t="shared" si="298"/>
        <v>Compléter la colonne M</v>
      </c>
      <c r="AI689" s="62"/>
      <c r="AJ689" s="29"/>
      <c r="AK689" s="205" t="str">
        <f>IF($M689="","Compléter la colonne M",IF(AI689="","Compléter la part variable",IF($M689=Données!$I$3,AI689,IF(AND($M689=Données!$I$2,AJ689=""),"Compléter la colonne précédente",IF(AI689-AJ689&lt;=0,0,IF(AJ689&gt;=144.44,AI689-144.44,AI689-AJ689))))))</f>
        <v>Compléter la colonne M</v>
      </c>
      <c r="AL689" s="197" t="str">
        <f>IF(AI689="","Compléter la part variable",IF(AND($M689=Données!$I$2,AJ689=""),"Compléter mont. unit. versé pour le BTE",IF(AK689-$C$6&lt;0,0,AK689-$C$6)))</f>
        <v>Compléter la part variable</v>
      </c>
      <c r="AM689" s="192" t="str">
        <f t="shared" si="286"/>
        <v>Date signature contrat absente ou non conforme</v>
      </c>
      <c r="AN689" s="24"/>
      <c r="AO689" s="29"/>
      <c r="AP689" s="61" t="str">
        <f t="shared" si="299"/>
        <v>Compléter la colonne M</v>
      </c>
      <c r="AQ689" s="62"/>
      <c r="AR689" s="29"/>
      <c r="AS689" s="205" t="str">
        <f>IF($M689="","Compléter la colonne M",IF(AQ689="","Compléter la part variable",IF($M689=Données!$I$3,AQ689,IF(AND($M689=Données!$I$2,AR689=""),"Compléter la colonne précédente",IF(AQ689-AR689&lt;=0,0,IF(AR689&gt;=144.44,AQ689-144.44,AQ689-AR689))))))</f>
        <v>Compléter la colonne M</v>
      </c>
      <c r="AT689" s="197" t="str">
        <f>IF(AQ689="","Compléter la part variable",IF(AND($M689=Données!$I$2,AR689=""),"Compléter mont. unit. versé pour le BTE",IF(AS689-$C$6&lt;0,0,AS689-$C$6)))</f>
        <v>Compléter la part variable</v>
      </c>
      <c r="AU689" s="192" t="str">
        <f t="shared" si="287"/>
        <v>Date signature contrat absente ou non conforme</v>
      </c>
      <c r="AV689" s="24"/>
      <c r="AW689" s="29"/>
      <c r="AX689" s="61" t="str">
        <f t="shared" si="300"/>
        <v>Compléter la colonne M</v>
      </c>
      <c r="AY689" s="62"/>
      <c r="AZ689" s="29"/>
      <c r="BA689" s="205" t="str">
        <f>IF($M689="","Compléter la colonne M",IF(AY689="","Compléter la part variable",IF($M689=Données!$I$3,AY689,IF(AND($M689=Données!$I$2,AZ689=""),"Compléter la colonne précédente",IF(AY689-AZ689&lt;=0,0,IF(AZ689&gt;=144.44,AY689-144.44,AY689-AZ689))))))</f>
        <v>Compléter la colonne M</v>
      </c>
      <c r="BB689" s="197" t="str">
        <f>IF(AY689="","Compléter la part variable",IF(AND($M689=Données!$I$2,AZ689=""),"Compléter mont. unit. versé pour le BTE",IF(BA689-$C$6&lt;0,0,BA689-$C$6)))</f>
        <v>Compléter la part variable</v>
      </c>
      <c r="BC689" s="192" t="str">
        <f t="shared" si="288"/>
        <v>Date signature contrat absente ou non conforme</v>
      </c>
      <c r="BD689" s="24"/>
      <c r="BE689" s="29"/>
      <c r="BF689" s="61" t="str">
        <f t="shared" si="301"/>
        <v>Compléter la colonne M</v>
      </c>
      <c r="BG689" s="62"/>
      <c r="BH689" s="29"/>
      <c r="BI689" s="205" t="str">
        <f>IF($M689="","Compléter la colonne M",IF(BG689="","Compléter la part variable",IF($M689=Données!$I$3,BG689,IF(AND($M689=Données!$I$2,BH689=""),"Compléter la colonne précédente",IF(BG689-BH689&lt;=0,0,IF(BH689&gt;=144.44,BG689-144.44,BG689-BH689))))))</f>
        <v>Compléter la colonne M</v>
      </c>
      <c r="BJ689" s="197" t="str">
        <f>IF(BG689="","Compléter la part variable",IF(AND($M689=Données!$I$2,BH689=""),"Compléter mont. unit. versé pour le BTE",IF(BI689-$C$6&lt;0,0,BI689-$C$6)))</f>
        <v>Compléter la part variable</v>
      </c>
      <c r="BK689" s="192" t="str">
        <f t="shared" si="289"/>
        <v>Date signature contrat absente ou non conforme</v>
      </c>
      <c r="BL689" s="24"/>
      <c r="BM689" s="29"/>
      <c r="BN689" s="61" t="str">
        <f t="shared" si="302"/>
        <v>Compléter la colonne M</v>
      </c>
      <c r="BO689" s="62"/>
      <c r="BP689" s="29"/>
      <c r="BQ689" s="205" t="str">
        <f>IF($M689="","Compléter la colonne M",IF(BO689="","Compléter la part variable",IF($M689=Données!$I$3,BO689,IF(AND($M689=Données!$I$2,BP689=""),"Compléter la colonne précédente",IF(BO689-BP689&lt;=0,0,IF(BP689&gt;=144.44,BO689-144.44,BO689-BP689))))))</f>
        <v>Compléter la colonne M</v>
      </c>
      <c r="BR689" s="197" t="str">
        <f>IF(BO689="","Compléter la part variable",IF(AND($M689=Données!$I$2,BP689=""),"Compléter mont. unit. versé pour le BTE",IF(BQ689-$C$6&lt;0,0,BQ689-$C$6)))</f>
        <v>Compléter la part variable</v>
      </c>
      <c r="BS689" s="192" t="str">
        <f t="shared" si="290"/>
        <v>Date signature contrat absente ou non conforme</v>
      </c>
      <c r="BT689" s="24"/>
      <c r="BU689" s="29"/>
      <c r="BV689" s="61" t="str">
        <f t="shared" si="303"/>
        <v>Compléter la colonne M</v>
      </c>
      <c r="BW689" s="62"/>
      <c r="BX689" s="29"/>
      <c r="BY689" s="205" t="str">
        <f>IF($M689="","Compléter la colonne M",IF(BW689="","Compléter la part variable",IF($M689=Données!$I$3,BW689,IF(AND($M689=Données!$I$2,BX689=""),"Compléter la colonne précédente",IF(BW689-BX689&lt;=0,0,IF(BX689&gt;=144.44,BW689-144.44,BW689-BX689))))))</f>
        <v>Compléter la colonne M</v>
      </c>
      <c r="BZ689" s="197" t="str">
        <f>IF(BW689="","Compléter la part variable",IF(AND($M689=Données!$I$2,BX689=""),"Compléter mont. unit. versé pour le BTE",IF(BY689-$C$6&lt;0,0,BY689-$C$6)))</f>
        <v>Compléter la part variable</v>
      </c>
      <c r="CA689" s="192" t="str">
        <f t="shared" si="291"/>
        <v>Date signature contrat absente ou non conforme</v>
      </c>
      <c r="CB689" s="24"/>
      <c r="CC689" s="29"/>
      <c r="CD689" s="61" t="str">
        <f t="shared" si="304"/>
        <v>Compléter la colonne M</v>
      </c>
      <c r="CE689" s="62"/>
      <c r="CF689" s="29"/>
      <c r="CG689" s="205" t="str">
        <f>IF($M689="","Compléter la colonne M",IF(CE689="","Compléter la part variable",IF($M689=Données!$I$3,CE689,IF(AND($M689=Données!$I$2,CF689=""),"Compléter la colonne précédente",IF(CE689-CF689&lt;=0,0,IF(CF689&gt;=144.44,CE689-144.44,CE689-CF689))))))</f>
        <v>Compléter la colonne M</v>
      </c>
      <c r="CH689" s="197" t="str">
        <f>IF(CE689="","Compléter la part variable",IF(AND($M689=Données!$I$2,CF689=""),"Compléter mont. unit. versé pour le BTE",IF(CG689-$C$6&lt;0,0,CG689-$C$6)))</f>
        <v>Compléter la part variable</v>
      </c>
      <c r="CI689" s="192" t="str">
        <f t="shared" si="292"/>
        <v>Date signature contrat absente ou non conforme</v>
      </c>
      <c r="CJ689" s="24"/>
      <c r="CK689" s="29"/>
      <c r="CL689" s="61" t="str">
        <f t="shared" si="305"/>
        <v>Compléter la colonne M</v>
      </c>
      <c r="CM689" s="62"/>
      <c r="CN689" s="29"/>
      <c r="CO689" s="205" t="str">
        <f>IF($M689="","Compléter la colonne M",IF(CM689="","Compléter la part variable",IF($M689=Données!$I$3,CM689,IF(AND($M689=Données!$I$2,CN689=""),"Compléter la colonne précédente",IF(CM689-CN689&lt;=0,0,IF(CN689&gt;=144.44,CM689-144.44,CM689-CN689))))))</f>
        <v>Compléter la colonne M</v>
      </c>
      <c r="CP689" s="197" t="str">
        <f>IF(CM689="","Compléter la part variable",IF(AND($M689=Données!$I$2,CN689=""),"Compléter mont. unit. versé pour le BTE",IF(CO689-$C$6&lt;0,0,CO689-$C$6)))</f>
        <v>Compléter la part variable</v>
      </c>
      <c r="CQ689" s="192" t="str">
        <f t="shared" si="293"/>
        <v>Date signature contrat absente ou non conforme</v>
      </c>
      <c r="CR689" s="24"/>
      <c r="CS689" s="29"/>
      <c r="CT689" s="61" t="str">
        <f t="shared" si="306"/>
        <v>Compléter la colonne M</v>
      </c>
      <c r="CU689" s="62"/>
      <c r="CV689" s="29"/>
      <c r="CW689" s="205" t="str">
        <f>IF($M689="","Compléter la colonne M",IF(CU689="","Compléter la part variable",IF($M689=Données!$I$3,CU689,IF(AND($M689=Données!$I$2,CV689=""),"Compléter la colonne précédente",IF(CU689-CV689&lt;=0,0,IF(CV689&gt;=144.44,CU689-144.44,CU689-CV689))))))</f>
        <v>Compléter la colonne M</v>
      </c>
      <c r="CX689" s="197" t="str">
        <f>IF(CU689="","Compléter la part variable",IF(AND($M689=Données!$I$2,CV689=""),"Compléter mont. unit. versé pour le BTE",IF(CW689-$C$6&lt;0,0,CW689-$C$6)))</f>
        <v>Compléter la part variable</v>
      </c>
      <c r="CY689" s="192" t="str">
        <f t="shared" si="294"/>
        <v>Date signature contrat absente ou non conforme</v>
      </c>
      <c r="CZ689" s="24"/>
      <c r="DA689" s="29"/>
      <c r="DB689" s="61" t="str">
        <f t="shared" si="307"/>
        <v>Compléter la colonne M</v>
      </c>
      <c r="DC689" s="62"/>
      <c r="DD689" s="29"/>
      <c r="DE689" s="205" t="str">
        <f>IF($M689="","Compléter la colonne M",IF(DC689="","Compléter la part variable",IF($M689=Données!$I$3,DC689,IF(AND($M689=Données!$I$2,DD689=""),"Compléter la colonne précédente",IF(DC689-DD689&lt;=0,0,IF(DD689&gt;=144.44,DC689-144.44,DC689-DD689))))))</f>
        <v>Compléter la colonne M</v>
      </c>
      <c r="DF689" s="197" t="str">
        <f>IF(DC689="","Compléter la part variable",IF(AND($M689=Données!$I$2,DD689=""),"Compléter mont. unit. versé pour le BTE",IF(DE689-$C$6&lt;0,0,DE689-$C$6)))</f>
        <v>Compléter la part variable</v>
      </c>
      <c r="DG689" s="192" t="str">
        <f t="shared" si="295"/>
        <v>Date signature contrat absente ou non conforme</v>
      </c>
      <c r="DH689" s="106" t="str">
        <f t="shared" si="282"/>
        <v>Remplir les colonnes M,N, Q et P</v>
      </c>
      <c r="DI689" s="153" t="str">
        <f t="shared" si="283"/>
        <v>Remplir les colonnes M, N, Q et P</v>
      </c>
      <c r="DJ689" s="28" t="str">
        <f t="shared" si="284"/>
        <v>Remplir les colonnes M, N, Q et P</v>
      </c>
      <c r="DK689"/>
      <c r="DL689"/>
    </row>
    <row r="690" spans="1:116" x14ac:dyDescent="0.3">
      <c r="A690" s="132"/>
      <c r="B690" s="165"/>
      <c r="C690" s="43"/>
      <c r="D690" s="43"/>
      <c r="E690" s="43"/>
      <c r="F690" s="43"/>
      <c r="G690" s="133"/>
      <c r="H690" s="59"/>
      <c r="I690" s="29"/>
      <c r="J690" s="167"/>
      <c r="K690" s="167"/>
      <c r="L690" s="168"/>
      <c r="M690" s="141"/>
      <c r="N690" s="119"/>
      <c r="O690" s="69"/>
      <c r="P690" s="69"/>
      <c r="Q690" s="145"/>
      <c r="R690" s="24"/>
      <c r="S690" s="29"/>
      <c r="T690" s="61" t="str">
        <f t="shared" si="296"/>
        <v>Compléter la colonne M</v>
      </c>
      <c r="U690" s="62"/>
      <c r="V690" s="103" t="str">
        <f t="shared" si="280"/>
        <v>Compléter la colonne précédente</v>
      </c>
      <c r="W690" s="192" t="str">
        <f t="shared" si="281"/>
        <v>Date signature contrat absente ou non conforme</v>
      </c>
      <c r="X690" s="24"/>
      <c r="Y690" s="29"/>
      <c r="Z690" s="61" t="str">
        <f t="shared" si="297"/>
        <v>Compléter la colonne M</v>
      </c>
      <c r="AA690" s="62"/>
      <c r="AB690" s="29"/>
      <c r="AC690" s="205" t="str">
        <f>IF($M690="","Compléter la colonne M",IF(AA690="","Compléter la part variable",IF($M690=Données!$I$3,AA690,IF(AND($M690=Données!$I$2,AB690=""),"Compléter la colonne précédente",IF(AA690-AB690&lt;=0,0,IF(AB690&gt;=144.44,AA690-144.44,AA690-AB690))))))</f>
        <v>Compléter la colonne M</v>
      </c>
      <c r="AD690" s="197" t="str">
        <f>IF(AA690="","Compléter la part variable",IF(AND($M690=Données!$I$2,AB690=""),"Compléter mont. unit. versé pour le BTE",IF(AC690-$C$6&lt;0,0,AC690-$C$6)))</f>
        <v>Compléter la part variable</v>
      </c>
      <c r="AE690" s="192" t="str">
        <f t="shared" si="285"/>
        <v>Date signature contrat absente ou non conforme</v>
      </c>
      <c r="AF690" s="24"/>
      <c r="AG690" s="29"/>
      <c r="AH690" s="61" t="str">
        <f t="shared" si="298"/>
        <v>Compléter la colonne M</v>
      </c>
      <c r="AI690" s="62"/>
      <c r="AJ690" s="29"/>
      <c r="AK690" s="205" t="str">
        <f>IF($M690="","Compléter la colonne M",IF(AI690="","Compléter la part variable",IF($M690=Données!$I$3,AI690,IF(AND($M690=Données!$I$2,AJ690=""),"Compléter la colonne précédente",IF(AI690-AJ690&lt;=0,0,IF(AJ690&gt;=144.44,AI690-144.44,AI690-AJ690))))))</f>
        <v>Compléter la colonne M</v>
      </c>
      <c r="AL690" s="197" t="str">
        <f>IF(AI690="","Compléter la part variable",IF(AND($M690=Données!$I$2,AJ690=""),"Compléter mont. unit. versé pour le BTE",IF(AK690-$C$6&lt;0,0,AK690-$C$6)))</f>
        <v>Compléter la part variable</v>
      </c>
      <c r="AM690" s="192" t="str">
        <f t="shared" si="286"/>
        <v>Date signature contrat absente ou non conforme</v>
      </c>
      <c r="AN690" s="24"/>
      <c r="AO690" s="29"/>
      <c r="AP690" s="61" t="str">
        <f t="shared" si="299"/>
        <v>Compléter la colonne M</v>
      </c>
      <c r="AQ690" s="62"/>
      <c r="AR690" s="29"/>
      <c r="AS690" s="205" t="str">
        <f>IF($M690="","Compléter la colonne M",IF(AQ690="","Compléter la part variable",IF($M690=Données!$I$3,AQ690,IF(AND($M690=Données!$I$2,AR690=""),"Compléter la colonne précédente",IF(AQ690-AR690&lt;=0,0,IF(AR690&gt;=144.44,AQ690-144.44,AQ690-AR690))))))</f>
        <v>Compléter la colonne M</v>
      </c>
      <c r="AT690" s="197" t="str">
        <f>IF(AQ690="","Compléter la part variable",IF(AND($M690=Données!$I$2,AR690=""),"Compléter mont. unit. versé pour le BTE",IF(AS690-$C$6&lt;0,0,AS690-$C$6)))</f>
        <v>Compléter la part variable</v>
      </c>
      <c r="AU690" s="192" t="str">
        <f t="shared" si="287"/>
        <v>Date signature contrat absente ou non conforme</v>
      </c>
      <c r="AV690" s="24"/>
      <c r="AW690" s="29"/>
      <c r="AX690" s="61" t="str">
        <f t="shared" si="300"/>
        <v>Compléter la colonne M</v>
      </c>
      <c r="AY690" s="62"/>
      <c r="AZ690" s="29"/>
      <c r="BA690" s="205" t="str">
        <f>IF($M690="","Compléter la colonne M",IF(AY690="","Compléter la part variable",IF($M690=Données!$I$3,AY690,IF(AND($M690=Données!$I$2,AZ690=""),"Compléter la colonne précédente",IF(AY690-AZ690&lt;=0,0,IF(AZ690&gt;=144.44,AY690-144.44,AY690-AZ690))))))</f>
        <v>Compléter la colonne M</v>
      </c>
      <c r="BB690" s="197" t="str">
        <f>IF(AY690="","Compléter la part variable",IF(AND($M690=Données!$I$2,AZ690=""),"Compléter mont. unit. versé pour le BTE",IF(BA690-$C$6&lt;0,0,BA690-$C$6)))</f>
        <v>Compléter la part variable</v>
      </c>
      <c r="BC690" s="192" t="str">
        <f t="shared" si="288"/>
        <v>Date signature contrat absente ou non conforme</v>
      </c>
      <c r="BD690" s="24"/>
      <c r="BE690" s="29"/>
      <c r="BF690" s="61" t="str">
        <f t="shared" si="301"/>
        <v>Compléter la colonne M</v>
      </c>
      <c r="BG690" s="62"/>
      <c r="BH690" s="29"/>
      <c r="BI690" s="205" t="str">
        <f>IF($M690="","Compléter la colonne M",IF(BG690="","Compléter la part variable",IF($M690=Données!$I$3,BG690,IF(AND($M690=Données!$I$2,BH690=""),"Compléter la colonne précédente",IF(BG690-BH690&lt;=0,0,IF(BH690&gt;=144.44,BG690-144.44,BG690-BH690))))))</f>
        <v>Compléter la colonne M</v>
      </c>
      <c r="BJ690" s="197" t="str">
        <f>IF(BG690="","Compléter la part variable",IF(AND($M690=Données!$I$2,BH690=""),"Compléter mont. unit. versé pour le BTE",IF(BI690-$C$6&lt;0,0,BI690-$C$6)))</f>
        <v>Compléter la part variable</v>
      </c>
      <c r="BK690" s="192" t="str">
        <f t="shared" si="289"/>
        <v>Date signature contrat absente ou non conforme</v>
      </c>
      <c r="BL690" s="24"/>
      <c r="BM690" s="29"/>
      <c r="BN690" s="61" t="str">
        <f t="shared" si="302"/>
        <v>Compléter la colonne M</v>
      </c>
      <c r="BO690" s="62"/>
      <c r="BP690" s="29"/>
      <c r="BQ690" s="205" t="str">
        <f>IF($M690="","Compléter la colonne M",IF(BO690="","Compléter la part variable",IF($M690=Données!$I$3,BO690,IF(AND($M690=Données!$I$2,BP690=""),"Compléter la colonne précédente",IF(BO690-BP690&lt;=0,0,IF(BP690&gt;=144.44,BO690-144.44,BO690-BP690))))))</f>
        <v>Compléter la colonne M</v>
      </c>
      <c r="BR690" s="197" t="str">
        <f>IF(BO690="","Compléter la part variable",IF(AND($M690=Données!$I$2,BP690=""),"Compléter mont. unit. versé pour le BTE",IF(BQ690-$C$6&lt;0,0,BQ690-$C$6)))</f>
        <v>Compléter la part variable</v>
      </c>
      <c r="BS690" s="192" t="str">
        <f t="shared" si="290"/>
        <v>Date signature contrat absente ou non conforme</v>
      </c>
      <c r="BT690" s="24"/>
      <c r="BU690" s="29"/>
      <c r="BV690" s="61" t="str">
        <f t="shared" si="303"/>
        <v>Compléter la colonne M</v>
      </c>
      <c r="BW690" s="62"/>
      <c r="BX690" s="29"/>
      <c r="BY690" s="205" t="str">
        <f>IF($M690="","Compléter la colonne M",IF(BW690="","Compléter la part variable",IF($M690=Données!$I$3,BW690,IF(AND($M690=Données!$I$2,BX690=""),"Compléter la colonne précédente",IF(BW690-BX690&lt;=0,0,IF(BX690&gt;=144.44,BW690-144.44,BW690-BX690))))))</f>
        <v>Compléter la colonne M</v>
      </c>
      <c r="BZ690" s="197" t="str">
        <f>IF(BW690="","Compléter la part variable",IF(AND($M690=Données!$I$2,BX690=""),"Compléter mont. unit. versé pour le BTE",IF(BY690-$C$6&lt;0,0,BY690-$C$6)))</f>
        <v>Compléter la part variable</v>
      </c>
      <c r="CA690" s="192" t="str">
        <f t="shared" si="291"/>
        <v>Date signature contrat absente ou non conforme</v>
      </c>
      <c r="CB690" s="24"/>
      <c r="CC690" s="29"/>
      <c r="CD690" s="61" t="str">
        <f t="shared" si="304"/>
        <v>Compléter la colonne M</v>
      </c>
      <c r="CE690" s="62"/>
      <c r="CF690" s="29"/>
      <c r="CG690" s="205" t="str">
        <f>IF($M690="","Compléter la colonne M",IF(CE690="","Compléter la part variable",IF($M690=Données!$I$3,CE690,IF(AND($M690=Données!$I$2,CF690=""),"Compléter la colonne précédente",IF(CE690-CF690&lt;=0,0,IF(CF690&gt;=144.44,CE690-144.44,CE690-CF690))))))</f>
        <v>Compléter la colonne M</v>
      </c>
      <c r="CH690" s="197" t="str">
        <f>IF(CE690="","Compléter la part variable",IF(AND($M690=Données!$I$2,CF690=""),"Compléter mont. unit. versé pour le BTE",IF(CG690-$C$6&lt;0,0,CG690-$C$6)))</f>
        <v>Compléter la part variable</v>
      </c>
      <c r="CI690" s="192" t="str">
        <f t="shared" si="292"/>
        <v>Date signature contrat absente ou non conforme</v>
      </c>
      <c r="CJ690" s="24"/>
      <c r="CK690" s="29"/>
      <c r="CL690" s="61" t="str">
        <f t="shared" si="305"/>
        <v>Compléter la colonne M</v>
      </c>
      <c r="CM690" s="62"/>
      <c r="CN690" s="29"/>
      <c r="CO690" s="205" t="str">
        <f>IF($M690="","Compléter la colonne M",IF(CM690="","Compléter la part variable",IF($M690=Données!$I$3,CM690,IF(AND($M690=Données!$I$2,CN690=""),"Compléter la colonne précédente",IF(CM690-CN690&lt;=0,0,IF(CN690&gt;=144.44,CM690-144.44,CM690-CN690))))))</f>
        <v>Compléter la colonne M</v>
      </c>
      <c r="CP690" s="197" t="str">
        <f>IF(CM690="","Compléter la part variable",IF(AND($M690=Données!$I$2,CN690=""),"Compléter mont. unit. versé pour le BTE",IF(CO690-$C$6&lt;0,0,CO690-$C$6)))</f>
        <v>Compléter la part variable</v>
      </c>
      <c r="CQ690" s="192" t="str">
        <f t="shared" si="293"/>
        <v>Date signature contrat absente ou non conforme</v>
      </c>
      <c r="CR690" s="24"/>
      <c r="CS690" s="29"/>
      <c r="CT690" s="61" t="str">
        <f t="shared" si="306"/>
        <v>Compléter la colonne M</v>
      </c>
      <c r="CU690" s="62"/>
      <c r="CV690" s="29"/>
      <c r="CW690" s="205" t="str">
        <f>IF($M690="","Compléter la colonne M",IF(CU690="","Compléter la part variable",IF($M690=Données!$I$3,CU690,IF(AND($M690=Données!$I$2,CV690=""),"Compléter la colonne précédente",IF(CU690-CV690&lt;=0,0,IF(CV690&gt;=144.44,CU690-144.44,CU690-CV690))))))</f>
        <v>Compléter la colonne M</v>
      </c>
      <c r="CX690" s="197" t="str">
        <f>IF(CU690="","Compléter la part variable",IF(AND($M690=Données!$I$2,CV690=""),"Compléter mont. unit. versé pour le BTE",IF(CW690-$C$6&lt;0,0,CW690-$C$6)))</f>
        <v>Compléter la part variable</v>
      </c>
      <c r="CY690" s="192" t="str">
        <f t="shared" si="294"/>
        <v>Date signature contrat absente ou non conforme</v>
      </c>
      <c r="CZ690" s="24"/>
      <c r="DA690" s="29"/>
      <c r="DB690" s="61" t="str">
        <f t="shared" si="307"/>
        <v>Compléter la colonne M</v>
      </c>
      <c r="DC690" s="62"/>
      <c r="DD690" s="29"/>
      <c r="DE690" s="205" t="str">
        <f>IF($M690="","Compléter la colonne M",IF(DC690="","Compléter la part variable",IF($M690=Données!$I$3,DC690,IF(AND($M690=Données!$I$2,DD690=""),"Compléter la colonne précédente",IF(DC690-DD690&lt;=0,0,IF(DD690&gt;=144.44,DC690-144.44,DC690-DD690))))))</f>
        <v>Compléter la colonne M</v>
      </c>
      <c r="DF690" s="197" t="str">
        <f>IF(DC690="","Compléter la part variable",IF(AND($M690=Données!$I$2,DD690=""),"Compléter mont. unit. versé pour le BTE",IF(DE690-$C$6&lt;0,0,DE690-$C$6)))</f>
        <v>Compléter la part variable</v>
      </c>
      <c r="DG690" s="192" t="str">
        <f t="shared" si="295"/>
        <v>Date signature contrat absente ou non conforme</v>
      </c>
      <c r="DH690" s="106" t="str">
        <f t="shared" si="282"/>
        <v>Remplir les colonnes M,N, Q et P</v>
      </c>
      <c r="DI690" s="153" t="str">
        <f t="shared" si="283"/>
        <v>Remplir les colonnes M, N, Q et P</v>
      </c>
      <c r="DJ690" s="28" t="str">
        <f t="shared" si="284"/>
        <v>Remplir les colonnes M, N, Q et P</v>
      </c>
      <c r="DK690"/>
      <c r="DL690"/>
    </row>
    <row r="691" spans="1:116" x14ac:dyDescent="0.3">
      <c r="A691" s="132"/>
      <c r="B691" s="165"/>
      <c r="C691" s="43"/>
      <c r="D691" s="43"/>
      <c r="E691" s="43"/>
      <c r="F691" s="43"/>
      <c r="G691" s="133"/>
      <c r="H691" s="59"/>
      <c r="I691" s="29"/>
      <c r="J691" s="167"/>
      <c r="K691" s="167"/>
      <c r="L691" s="168"/>
      <c r="M691" s="141"/>
      <c r="N691" s="119"/>
      <c r="O691" s="69"/>
      <c r="P691" s="69"/>
      <c r="Q691" s="145"/>
      <c r="R691" s="24"/>
      <c r="S691" s="29"/>
      <c r="T691" s="61" t="str">
        <f t="shared" si="296"/>
        <v>Compléter la colonne M</v>
      </c>
      <c r="U691" s="62"/>
      <c r="V691" s="103" t="str">
        <f t="shared" si="280"/>
        <v>Compléter la colonne précédente</v>
      </c>
      <c r="W691" s="192" t="str">
        <f t="shared" si="281"/>
        <v>Date signature contrat absente ou non conforme</v>
      </c>
      <c r="X691" s="24"/>
      <c r="Y691" s="29"/>
      <c r="Z691" s="61" t="str">
        <f t="shared" si="297"/>
        <v>Compléter la colonne M</v>
      </c>
      <c r="AA691" s="62"/>
      <c r="AB691" s="29"/>
      <c r="AC691" s="205" t="str">
        <f>IF($M691="","Compléter la colonne M",IF(AA691="","Compléter la part variable",IF($M691=Données!$I$3,AA691,IF(AND($M691=Données!$I$2,AB691=""),"Compléter la colonne précédente",IF(AA691-AB691&lt;=0,0,IF(AB691&gt;=144.44,AA691-144.44,AA691-AB691))))))</f>
        <v>Compléter la colonne M</v>
      </c>
      <c r="AD691" s="197" t="str">
        <f>IF(AA691="","Compléter la part variable",IF(AND($M691=Données!$I$2,AB691=""),"Compléter mont. unit. versé pour le BTE",IF(AC691-$C$6&lt;0,0,AC691-$C$6)))</f>
        <v>Compléter la part variable</v>
      </c>
      <c r="AE691" s="192" t="str">
        <f t="shared" si="285"/>
        <v>Date signature contrat absente ou non conforme</v>
      </c>
      <c r="AF691" s="24"/>
      <c r="AG691" s="29"/>
      <c r="AH691" s="61" t="str">
        <f t="shared" si="298"/>
        <v>Compléter la colonne M</v>
      </c>
      <c r="AI691" s="62"/>
      <c r="AJ691" s="29"/>
      <c r="AK691" s="205" t="str">
        <f>IF($M691="","Compléter la colonne M",IF(AI691="","Compléter la part variable",IF($M691=Données!$I$3,AI691,IF(AND($M691=Données!$I$2,AJ691=""),"Compléter la colonne précédente",IF(AI691-AJ691&lt;=0,0,IF(AJ691&gt;=144.44,AI691-144.44,AI691-AJ691))))))</f>
        <v>Compléter la colonne M</v>
      </c>
      <c r="AL691" s="197" t="str">
        <f>IF(AI691="","Compléter la part variable",IF(AND($M691=Données!$I$2,AJ691=""),"Compléter mont. unit. versé pour le BTE",IF(AK691-$C$6&lt;0,0,AK691-$C$6)))</f>
        <v>Compléter la part variable</v>
      </c>
      <c r="AM691" s="192" t="str">
        <f t="shared" si="286"/>
        <v>Date signature contrat absente ou non conforme</v>
      </c>
      <c r="AN691" s="24"/>
      <c r="AO691" s="29"/>
      <c r="AP691" s="61" t="str">
        <f t="shared" si="299"/>
        <v>Compléter la colonne M</v>
      </c>
      <c r="AQ691" s="62"/>
      <c r="AR691" s="29"/>
      <c r="AS691" s="205" t="str">
        <f>IF($M691="","Compléter la colonne M",IF(AQ691="","Compléter la part variable",IF($M691=Données!$I$3,AQ691,IF(AND($M691=Données!$I$2,AR691=""),"Compléter la colonne précédente",IF(AQ691-AR691&lt;=0,0,IF(AR691&gt;=144.44,AQ691-144.44,AQ691-AR691))))))</f>
        <v>Compléter la colonne M</v>
      </c>
      <c r="AT691" s="197" t="str">
        <f>IF(AQ691="","Compléter la part variable",IF(AND($M691=Données!$I$2,AR691=""),"Compléter mont. unit. versé pour le BTE",IF(AS691-$C$6&lt;0,0,AS691-$C$6)))</f>
        <v>Compléter la part variable</v>
      </c>
      <c r="AU691" s="192" t="str">
        <f t="shared" si="287"/>
        <v>Date signature contrat absente ou non conforme</v>
      </c>
      <c r="AV691" s="24"/>
      <c r="AW691" s="29"/>
      <c r="AX691" s="61" t="str">
        <f t="shared" si="300"/>
        <v>Compléter la colonne M</v>
      </c>
      <c r="AY691" s="62"/>
      <c r="AZ691" s="29"/>
      <c r="BA691" s="205" t="str">
        <f>IF($M691="","Compléter la colonne M",IF(AY691="","Compléter la part variable",IF($M691=Données!$I$3,AY691,IF(AND($M691=Données!$I$2,AZ691=""),"Compléter la colonne précédente",IF(AY691-AZ691&lt;=0,0,IF(AZ691&gt;=144.44,AY691-144.44,AY691-AZ691))))))</f>
        <v>Compléter la colonne M</v>
      </c>
      <c r="BB691" s="197" t="str">
        <f>IF(AY691="","Compléter la part variable",IF(AND($M691=Données!$I$2,AZ691=""),"Compléter mont. unit. versé pour le BTE",IF(BA691-$C$6&lt;0,0,BA691-$C$6)))</f>
        <v>Compléter la part variable</v>
      </c>
      <c r="BC691" s="192" t="str">
        <f t="shared" si="288"/>
        <v>Date signature contrat absente ou non conforme</v>
      </c>
      <c r="BD691" s="24"/>
      <c r="BE691" s="29"/>
      <c r="BF691" s="61" t="str">
        <f t="shared" si="301"/>
        <v>Compléter la colonne M</v>
      </c>
      <c r="BG691" s="62"/>
      <c r="BH691" s="29"/>
      <c r="BI691" s="205" t="str">
        <f>IF($M691="","Compléter la colonne M",IF(BG691="","Compléter la part variable",IF($M691=Données!$I$3,BG691,IF(AND($M691=Données!$I$2,BH691=""),"Compléter la colonne précédente",IF(BG691-BH691&lt;=0,0,IF(BH691&gt;=144.44,BG691-144.44,BG691-BH691))))))</f>
        <v>Compléter la colonne M</v>
      </c>
      <c r="BJ691" s="197" t="str">
        <f>IF(BG691="","Compléter la part variable",IF(AND($M691=Données!$I$2,BH691=""),"Compléter mont. unit. versé pour le BTE",IF(BI691-$C$6&lt;0,0,BI691-$C$6)))</f>
        <v>Compléter la part variable</v>
      </c>
      <c r="BK691" s="192" t="str">
        <f t="shared" si="289"/>
        <v>Date signature contrat absente ou non conforme</v>
      </c>
      <c r="BL691" s="24"/>
      <c r="BM691" s="29"/>
      <c r="BN691" s="61" t="str">
        <f t="shared" si="302"/>
        <v>Compléter la colonne M</v>
      </c>
      <c r="BO691" s="62"/>
      <c r="BP691" s="29"/>
      <c r="BQ691" s="205" t="str">
        <f>IF($M691="","Compléter la colonne M",IF(BO691="","Compléter la part variable",IF($M691=Données!$I$3,BO691,IF(AND($M691=Données!$I$2,BP691=""),"Compléter la colonne précédente",IF(BO691-BP691&lt;=0,0,IF(BP691&gt;=144.44,BO691-144.44,BO691-BP691))))))</f>
        <v>Compléter la colonne M</v>
      </c>
      <c r="BR691" s="197" t="str">
        <f>IF(BO691="","Compléter la part variable",IF(AND($M691=Données!$I$2,BP691=""),"Compléter mont. unit. versé pour le BTE",IF(BQ691-$C$6&lt;0,0,BQ691-$C$6)))</f>
        <v>Compléter la part variable</v>
      </c>
      <c r="BS691" s="192" t="str">
        <f t="shared" si="290"/>
        <v>Date signature contrat absente ou non conforme</v>
      </c>
      <c r="BT691" s="24"/>
      <c r="BU691" s="29"/>
      <c r="BV691" s="61" t="str">
        <f t="shared" si="303"/>
        <v>Compléter la colonne M</v>
      </c>
      <c r="BW691" s="62"/>
      <c r="BX691" s="29"/>
      <c r="BY691" s="205" t="str">
        <f>IF($M691="","Compléter la colonne M",IF(BW691="","Compléter la part variable",IF($M691=Données!$I$3,BW691,IF(AND($M691=Données!$I$2,BX691=""),"Compléter la colonne précédente",IF(BW691-BX691&lt;=0,0,IF(BX691&gt;=144.44,BW691-144.44,BW691-BX691))))))</f>
        <v>Compléter la colonne M</v>
      </c>
      <c r="BZ691" s="197" t="str">
        <f>IF(BW691="","Compléter la part variable",IF(AND($M691=Données!$I$2,BX691=""),"Compléter mont. unit. versé pour le BTE",IF(BY691-$C$6&lt;0,0,BY691-$C$6)))</f>
        <v>Compléter la part variable</v>
      </c>
      <c r="CA691" s="192" t="str">
        <f t="shared" si="291"/>
        <v>Date signature contrat absente ou non conforme</v>
      </c>
      <c r="CB691" s="24"/>
      <c r="CC691" s="29"/>
      <c r="CD691" s="61" t="str">
        <f t="shared" si="304"/>
        <v>Compléter la colonne M</v>
      </c>
      <c r="CE691" s="62"/>
      <c r="CF691" s="29"/>
      <c r="CG691" s="205" t="str">
        <f>IF($M691="","Compléter la colonne M",IF(CE691="","Compléter la part variable",IF($M691=Données!$I$3,CE691,IF(AND($M691=Données!$I$2,CF691=""),"Compléter la colonne précédente",IF(CE691-CF691&lt;=0,0,IF(CF691&gt;=144.44,CE691-144.44,CE691-CF691))))))</f>
        <v>Compléter la colonne M</v>
      </c>
      <c r="CH691" s="197" t="str">
        <f>IF(CE691="","Compléter la part variable",IF(AND($M691=Données!$I$2,CF691=""),"Compléter mont. unit. versé pour le BTE",IF(CG691-$C$6&lt;0,0,CG691-$C$6)))</f>
        <v>Compléter la part variable</v>
      </c>
      <c r="CI691" s="192" t="str">
        <f t="shared" si="292"/>
        <v>Date signature contrat absente ou non conforme</v>
      </c>
      <c r="CJ691" s="24"/>
      <c r="CK691" s="29"/>
      <c r="CL691" s="61" t="str">
        <f t="shared" si="305"/>
        <v>Compléter la colonne M</v>
      </c>
      <c r="CM691" s="62"/>
      <c r="CN691" s="29"/>
      <c r="CO691" s="205" t="str">
        <f>IF($M691="","Compléter la colonne M",IF(CM691="","Compléter la part variable",IF($M691=Données!$I$3,CM691,IF(AND($M691=Données!$I$2,CN691=""),"Compléter la colonne précédente",IF(CM691-CN691&lt;=0,0,IF(CN691&gt;=144.44,CM691-144.44,CM691-CN691))))))</f>
        <v>Compléter la colonne M</v>
      </c>
      <c r="CP691" s="197" t="str">
        <f>IF(CM691="","Compléter la part variable",IF(AND($M691=Données!$I$2,CN691=""),"Compléter mont. unit. versé pour le BTE",IF(CO691-$C$6&lt;0,0,CO691-$C$6)))</f>
        <v>Compléter la part variable</v>
      </c>
      <c r="CQ691" s="192" t="str">
        <f t="shared" si="293"/>
        <v>Date signature contrat absente ou non conforme</v>
      </c>
      <c r="CR691" s="24"/>
      <c r="CS691" s="29"/>
      <c r="CT691" s="61" t="str">
        <f t="shared" si="306"/>
        <v>Compléter la colonne M</v>
      </c>
      <c r="CU691" s="62"/>
      <c r="CV691" s="29"/>
      <c r="CW691" s="205" t="str">
        <f>IF($M691="","Compléter la colonne M",IF(CU691="","Compléter la part variable",IF($M691=Données!$I$3,CU691,IF(AND($M691=Données!$I$2,CV691=""),"Compléter la colonne précédente",IF(CU691-CV691&lt;=0,0,IF(CV691&gt;=144.44,CU691-144.44,CU691-CV691))))))</f>
        <v>Compléter la colonne M</v>
      </c>
      <c r="CX691" s="197" t="str">
        <f>IF(CU691="","Compléter la part variable",IF(AND($M691=Données!$I$2,CV691=""),"Compléter mont. unit. versé pour le BTE",IF(CW691-$C$6&lt;0,0,CW691-$C$6)))</f>
        <v>Compléter la part variable</v>
      </c>
      <c r="CY691" s="192" t="str">
        <f t="shared" si="294"/>
        <v>Date signature contrat absente ou non conforme</v>
      </c>
      <c r="CZ691" s="24"/>
      <c r="DA691" s="29"/>
      <c r="DB691" s="61" t="str">
        <f t="shared" si="307"/>
        <v>Compléter la colonne M</v>
      </c>
      <c r="DC691" s="62"/>
      <c r="DD691" s="29"/>
      <c r="DE691" s="205" t="str">
        <f>IF($M691="","Compléter la colonne M",IF(DC691="","Compléter la part variable",IF($M691=Données!$I$3,DC691,IF(AND($M691=Données!$I$2,DD691=""),"Compléter la colonne précédente",IF(DC691-DD691&lt;=0,0,IF(DD691&gt;=144.44,DC691-144.44,DC691-DD691))))))</f>
        <v>Compléter la colonne M</v>
      </c>
      <c r="DF691" s="197" t="str">
        <f>IF(DC691="","Compléter la part variable",IF(AND($M691=Données!$I$2,DD691=""),"Compléter mont. unit. versé pour le BTE",IF(DE691-$C$6&lt;0,0,DE691-$C$6)))</f>
        <v>Compléter la part variable</v>
      </c>
      <c r="DG691" s="192" t="str">
        <f t="shared" si="295"/>
        <v>Date signature contrat absente ou non conforme</v>
      </c>
      <c r="DH691" s="106" t="str">
        <f t="shared" si="282"/>
        <v>Remplir les colonnes M,N, Q et P</v>
      </c>
      <c r="DI691" s="153" t="str">
        <f t="shared" si="283"/>
        <v>Remplir les colonnes M, N, Q et P</v>
      </c>
      <c r="DJ691" s="28" t="str">
        <f t="shared" si="284"/>
        <v>Remplir les colonnes M, N, Q et P</v>
      </c>
      <c r="DK691"/>
      <c r="DL691"/>
    </row>
    <row r="692" spans="1:116" x14ac:dyDescent="0.3">
      <c r="A692" s="132"/>
      <c r="B692" s="165"/>
      <c r="C692" s="43"/>
      <c r="D692" s="43"/>
      <c r="E692" s="43"/>
      <c r="F692" s="43"/>
      <c r="G692" s="133"/>
      <c r="H692" s="59"/>
      <c r="I692" s="29"/>
      <c r="J692" s="167"/>
      <c r="K692" s="167"/>
      <c r="L692" s="168"/>
      <c r="M692" s="141"/>
      <c r="N692" s="119"/>
      <c r="O692" s="69"/>
      <c r="P692" s="69"/>
      <c r="Q692" s="145"/>
      <c r="R692" s="24"/>
      <c r="S692" s="29"/>
      <c r="T692" s="61" t="str">
        <f t="shared" si="296"/>
        <v>Compléter la colonne M</v>
      </c>
      <c r="U692" s="62"/>
      <c r="V692" s="103" t="str">
        <f t="shared" si="280"/>
        <v>Compléter la colonne précédente</v>
      </c>
      <c r="W692" s="192" t="str">
        <f t="shared" si="281"/>
        <v>Date signature contrat absente ou non conforme</v>
      </c>
      <c r="X692" s="24"/>
      <c r="Y692" s="29"/>
      <c r="Z692" s="61" t="str">
        <f t="shared" si="297"/>
        <v>Compléter la colonne M</v>
      </c>
      <c r="AA692" s="62"/>
      <c r="AB692" s="29"/>
      <c r="AC692" s="205" t="str">
        <f>IF($M692="","Compléter la colonne M",IF(AA692="","Compléter la part variable",IF($M692=Données!$I$3,AA692,IF(AND($M692=Données!$I$2,AB692=""),"Compléter la colonne précédente",IF(AA692-AB692&lt;=0,0,IF(AB692&gt;=144.44,AA692-144.44,AA692-AB692))))))</f>
        <v>Compléter la colonne M</v>
      </c>
      <c r="AD692" s="197" t="str">
        <f>IF(AA692="","Compléter la part variable",IF(AND($M692=Données!$I$2,AB692=""),"Compléter mont. unit. versé pour le BTE",IF(AC692-$C$6&lt;0,0,AC692-$C$6)))</f>
        <v>Compléter la part variable</v>
      </c>
      <c r="AE692" s="192" t="str">
        <f t="shared" si="285"/>
        <v>Date signature contrat absente ou non conforme</v>
      </c>
      <c r="AF692" s="24"/>
      <c r="AG692" s="29"/>
      <c r="AH692" s="61" t="str">
        <f t="shared" si="298"/>
        <v>Compléter la colonne M</v>
      </c>
      <c r="AI692" s="62"/>
      <c r="AJ692" s="29"/>
      <c r="AK692" s="205" t="str">
        <f>IF($M692="","Compléter la colonne M",IF(AI692="","Compléter la part variable",IF($M692=Données!$I$3,AI692,IF(AND($M692=Données!$I$2,AJ692=""),"Compléter la colonne précédente",IF(AI692-AJ692&lt;=0,0,IF(AJ692&gt;=144.44,AI692-144.44,AI692-AJ692))))))</f>
        <v>Compléter la colonne M</v>
      </c>
      <c r="AL692" s="197" t="str">
        <f>IF(AI692="","Compléter la part variable",IF(AND($M692=Données!$I$2,AJ692=""),"Compléter mont. unit. versé pour le BTE",IF(AK692-$C$6&lt;0,0,AK692-$C$6)))</f>
        <v>Compléter la part variable</v>
      </c>
      <c r="AM692" s="192" t="str">
        <f t="shared" si="286"/>
        <v>Date signature contrat absente ou non conforme</v>
      </c>
      <c r="AN692" s="24"/>
      <c r="AO692" s="29"/>
      <c r="AP692" s="61" t="str">
        <f t="shared" si="299"/>
        <v>Compléter la colonne M</v>
      </c>
      <c r="AQ692" s="62"/>
      <c r="AR692" s="29"/>
      <c r="AS692" s="205" t="str">
        <f>IF($M692="","Compléter la colonne M",IF(AQ692="","Compléter la part variable",IF($M692=Données!$I$3,AQ692,IF(AND($M692=Données!$I$2,AR692=""),"Compléter la colonne précédente",IF(AQ692-AR692&lt;=0,0,IF(AR692&gt;=144.44,AQ692-144.44,AQ692-AR692))))))</f>
        <v>Compléter la colonne M</v>
      </c>
      <c r="AT692" s="197" t="str">
        <f>IF(AQ692="","Compléter la part variable",IF(AND($M692=Données!$I$2,AR692=""),"Compléter mont. unit. versé pour le BTE",IF(AS692-$C$6&lt;0,0,AS692-$C$6)))</f>
        <v>Compléter la part variable</v>
      </c>
      <c r="AU692" s="192" t="str">
        <f t="shared" si="287"/>
        <v>Date signature contrat absente ou non conforme</v>
      </c>
      <c r="AV692" s="24"/>
      <c r="AW692" s="29"/>
      <c r="AX692" s="61" t="str">
        <f t="shared" si="300"/>
        <v>Compléter la colonne M</v>
      </c>
      <c r="AY692" s="62"/>
      <c r="AZ692" s="29"/>
      <c r="BA692" s="205" t="str">
        <f>IF($M692="","Compléter la colonne M",IF(AY692="","Compléter la part variable",IF($M692=Données!$I$3,AY692,IF(AND($M692=Données!$I$2,AZ692=""),"Compléter la colonne précédente",IF(AY692-AZ692&lt;=0,0,IF(AZ692&gt;=144.44,AY692-144.44,AY692-AZ692))))))</f>
        <v>Compléter la colonne M</v>
      </c>
      <c r="BB692" s="197" t="str">
        <f>IF(AY692="","Compléter la part variable",IF(AND($M692=Données!$I$2,AZ692=""),"Compléter mont. unit. versé pour le BTE",IF(BA692-$C$6&lt;0,0,BA692-$C$6)))</f>
        <v>Compléter la part variable</v>
      </c>
      <c r="BC692" s="192" t="str">
        <f t="shared" si="288"/>
        <v>Date signature contrat absente ou non conforme</v>
      </c>
      <c r="BD692" s="24"/>
      <c r="BE692" s="29"/>
      <c r="BF692" s="61" t="str">
        <f t="shared" si="301"/>
        <v>Compléter la colonne M</v>
      </c>
      <c r="BG692" s="62"/>
      <c r="BH692" s="29"/>
      <c r="BI692" s="205" t="str">
        <f>IF($M692="","Compléter la colonne M",IF(BG692="","Compléter la part variable",IF($M692=Données!$I$3,BG692,IF(AND($M692=Données!$I$2,BH692=""),"Compléter la colonne précédente",IF(BG692-BH692&lt;=0,0,IF(BH692&gt;=144.44,BG692-144.44,BG692-BH692))))))</f>
        <v>Compléter la colonne M</v>
      </c>
      <c r="BJ692" s="197" t="str">
        <f>IF(BG692="","Compléter la part variable",IF(AND($M692=Données!$I$2,BH692=""),"Compléter mont. unit. versé pour le BTE",IF(BI692-$C$6&lt;0,0,BI692-$C$6)))</f>
        <v>Compléter la part variable</v>
      </c>
      <c r="BK692" s="192" t="str">
        <f t="shared" si="289"/>
        <v>Date signature contrat absente ou non conforme</v>
      </c>
      <c r="BL692" s="24"/>
      <c r="BM692" s="29"/>
      <c r="BN692" s="61" t="str">
        <f t="shared" si="302"/>
        <v>Compléter la colonne M</v>
      </c>
      <c r="BO692" s="62"/>
      <c r="BP692" s="29"/>
      <c r="BQ692" s="205" t="str">
        <f>IF($M692="","Compléter la colonne M",IF(BO692="","Compléter la part variable",IF($M692=Données!$I$3,BO692,IF(AND($M692=Données!$I$2,BP692=""),"Compléter la colonne précédente",IF(BO692-BP692&lt;=0,0,IF(BP692&gt;=144.44,BO692-144.44,BO692-BP692))))))</f>
        <v>Compléter la colonne M</v>
      </c>
      <c r="BR692" s="197" t="str">
        <f>IF(BO692="","Compléter la part variable",IF(AND($M692=Données!$I$2,BP692=""),"Compléter mont. unit. versé pour le BTE",IF(BQ692-$C$6&lt;0,0,BQ692-$C$6)))</f>
        <v>Compléter la part variable</v>
      </c>
      <c r="BS692" s="192" t="str">
        <f t="shared" si="290"/>
        <v>Date signature contrat absente ou non conforme</v>
      </c>
      <c r="BT692" s="24"/>
      <c r="BU692" s="29"/>
      <c r="BV692" s="61" t="str">
        <f t="shared" si="303"/>
        <v>Compléter la colonne M</v>
      </c>
      <c r="BW692" s="62"/>
      <c r="BX692" s="29"/>
      <c r="BY692" s="205" t="str">
        <f>IF($M692="","Compléter la colonne M",IF(BW692="","Compléter la part variable",IF($M692=Données!$I$3,BW692,IF(AND($M692=Données!$I$2,BX692=""),"Compléter la colonne précédente",IF(BW692-BX692&lt;=0,0,IF(BX692&gt;=144.44,BW692-144.44,BW692-BX692))))))</f>
        <v>Compléter la colonne M</v>
      </c>
      <c r="BZ692" s="197" t="str">
        <f>IF(BW692="","Compléter la part variable",IF(AND($M692=Données!$I$2,BX692=""),"Compléter mont. unit. versé pour le BTE",IF(BY692-$C$6&lt;0,0,BY692-$C$6)))</f>
        <v>Compléter la part variable</v>
      </c>
      <c r="CA692" s="192" t="str">
        <f t="shared" si="291"/>
        <v>Date signature contrat absente ou non conforme</v>
      </c>
      <c r="CB692" s="24"/>
      <c r="CC692" s="29"/>
      <c r="CD692" s="61" t="str">
        <f t="shared" si="304"/>
        <v>Compléter la colonne M</v>
      </c>
      <c r="CE692" s="62"/>
      <c r="CF692" s="29"/>
      <c r="CG692" s="205" t="str">
        <f>IF($M692="","Compléter la colonne M",IF(CE692="","Compléter la part variable",IF($M692=Données!$I$3,CE692,IF(AND($M692=Données!$I$2,CF692=""),"Compléter la colonne précédente",IF(CE692-CF692&lt;=0,0,IF(CF692&gt;=144.44,CE692-144.44,CE692-CF692))))))</f>
        <v>Compléter la colonne M</v>
      </c>
      <c r="CH692" s="197" t="str">
        <f>IF(CE692="","Compléter la part variable",IF(AND($M692=Données!$I$2,CF692=""),"Compléter mont. unit. versé pour le BTE",IF(CG692-$C$6&lt;0,0,CG692-$C$6)))</f>
        <v>Compléter la part variable</v>
      </c>
      <c r="CI692" s="192" t="str">
        <f t="shared" si="292"/>
        <v>Date signature contrat absente ou non conforme</v>
      </c>
      <c r="CJ692" s="24"/>
      <c r="CK692" s="29"/>
      <c r="CL692" s="61" t="str">
        <f t="shared" si="305"/>
        <v>Compléter la colonne M</v>
      </c>
      <c r="CM692" s="62"/>
      <c r="CN692" s="29"/>
      <c r="CO692" s="205" t="str">
        <f>IF($M692="","Compléter la colonne M",IF(CM692="","Compléter la part variable",IF($M692=Données!$I$3,CM692,IF(AND($M692=Données!$I$2,CN692=""),"Compléter la colonne précédente",IF(CM692-CN692&lt;=0,0,IF(CN692&gt;=144.44,CM692-144.44,CM692-CN692))))))</f>
        <v>Compléter la colonne M</v>
      </c>
      <c r="CP692" s="197" t="str">
        <f>IF(CM692="","Compléter la part variable",IF(AND($M692=Données!$I$2,CN692=""),"Compléter mont. unit. versé pour le BTE",IF(CO692-$C$6&lt;0,0,CO692-$C$6)))</f>
        <v>Compléter la part variable</v>
      </c>
      <c r="CQ692" s="192" t="str">
        <f t="shared" si="293"/>
        <v>Date signature contrat absente ou non conforme</v>
      </c>
      <c r="CR692" s="24"/>
      <c r="CS692" s="29"/>
      <c r="CT692" s="61" t="str">
        <f t="shared" si="306"/>
        <v>Compléter la colonne M</v>
      </c>
      <c r="CU692" s="62"/>
      <c r="CV692" s="29"/>
      <c r="CW692" s="205" t="str">
        <f>IF($M692="","Compléter la colonne M",IF(CU692="","Compléter la part variable",IF($M692=Données!$I$3,CU692,IF(AND($M692=Données!$I$2,CV692=""),"Compléter la colonne précédente",IF(CU692-CV692&lt;=0,0,IF(CV692&gt;=144.44,CU692-144.44,CU692-CV692))))))</f>
        <v>Compléter la colonne M</v>
      </c>
      <c r="CX692" s="197" t="str">
        <f>IF(CU692="","Compléter la part variable",IF(AND($M692=Données!$I$2,CV692=""),"Compléter mont. unit. versé pour le BTE",IF(CW692-$C$6&lt;0,0,CW692-$C$6)))</f>
        <v>Compléter la part variable</v>
      </c>
      <c r="CY692" s="192" t="str">
        <f t="shared" si="294"/>
        <v>Date signature contrat absente ou non conforme</v>
      </c>
      <c r="CZ692" s="24"/>
      <c r="DA692" s="29"/>
      <c r="DB692" s="61" t="str">
        <f t="shared" si="307"/>
        <v>Compléter la colonne M</v>
      </c>
      <c r="DC692" s="62"/>
      <c r="DD692" s="29"/>
      <c r="DE692" s="205" t="str">
        <f>IF($M692="","Compléter la colonne M",IF(DC692="","Compléter la part variable",IF($M692=Données!$I$3,DC692,IF(AND($M692=Données!$I$2,DD692=""),"Compléter la colonne précédente",IF(DC692-DD692&lt;=0,0,IF(DD692&gt;=144.44,DC692-144.44,DC692-DD692))))))</f>
        <v>Compléter la colonne M</v>
      </c>
      <c r="DF692" s="197" t="str">
        <f>IF(DC692="","Compléter la part variable",IF(AND($M692=Données!$I$2,DD692=""),"Compléter mont. unit. versé pour le BTE",IF(DE692-$C$6&lt;0,0,DE692-$C$6)))</f>
        <v>Compléter la part variable</v>
      </c>
      <c r="DG692" s="192" t="str">
        <f t="shared" si="295"/>
        <v>Date signature contrat absente ou non conforme</v>
      </c>
      <c r="DH692" s="106" t="str">
        <f t="shared" si="282"/>
        <v>Remplir les colonnes M,N, Q et P</v>
      </c>
      <c r="DI692" s="153" t="str">
        <f t="shared" si="283"/>
        <v>Remplir les colonnes M, N, Q et P</v>
      </c>
      <c r="DJ692" s="28" t="str">
        <f t="shared" si="284"/>
        <v>Remplir les colonnes M, N, Q et P</v>
      </c>
      <c r="DK692"/>
      <c r="DL692"/>
    </row>
    <row r="693" spans="1:116" x14ac:dyDescent="0.3">
      <c r="A693" s="132"/>
      <c r="B693" s="165"/>
      <c r="C693" s="43"/>
      <c r="D693" s="43"/>
      <c r="E693" s="43"/>
      <c r="F693" s="43"/>
      <c r="G693" s="133"/>
      <c r="H693" s="59"/>
      <c r="I693" s="29"/>
      <c r="J693" s="167"/>
      <c r="K693" s="167"/>
      <c r="L693" s="168"/>
      <c r="M693" s="141"/>
      <c r="N693" s="119"/>
      <c r="O693" s="69"/>
      <c r="P693" s="69"/>
      <c r="Q693" s="145"/>
      <c r="R693" s="24"/>
      <c r="S693" s="29"/>
      <c r="T693" s="61" t="str">
        <f t="shared" si="296"/>
        <v>Compléter la colonne M</v>
      </c>
      <c r="U693" s="62"/>
      <c r="V693" s="103" t="str">
        <f t="shared" si="280"/>
        <v>Compléter la colonne précédente</v>
      </c>
      <c r="W693" s="192" t="str">
        <f t="shared" si="281"/>
        <v>Date signature contrat absente ou non conforme</v>
      </c>
      <c r="X693" s="24"/>
      <c r="Y693" s="29"/>
      <c r="Z693" s="61" t="str">
        <f t="shared" si="297"/>
        <v>Compléter la colonne M</v>
      </c>
      <c r="AA693" s="62"/>
      <c r="AB693" s="29"/>
      <c r="AC693" s="205" t="str">
        <f>IF($M693="","Compléter la colonne M",IF(AA693="","Compléter la part variable",IF($M693=Données!$I$3,AA693,IF(AND($M693=Données!$I$2,AB693=""),"Compléter la colonne précédente",IF(AA693-AB693&lt;=0,0,IF(AB693&gt;=144.44,AA693-144.44,AA693-AB693))))))</f>
        <v>Compléter la colonne M</v>
      </c>
      <c r="AD693" s="197" t="str">
        <f>IF(AA693="","Compléter la part variable",IF(AND($M693=Données!$I$2,AB693=""),"Compléter mont. unit. versé pour le BTE",IF(AC693-$C$6&lt;0,0,AC693-$C$6)))</f>
        <v>Compléter la part variable</v>
      </c>
      <c r="AE693" s="192" t="str">
        <f t="shared" si="285"/>
        <v>Date signature contrat absente ou non conforme</v>
      </c>
      <c r="AF693" s="24"/>
      <c r="AG693" s="29"/>
      <c r="AH693" s="61" t="str">
        <f t="shared" si="298"/>
        <v>Compléter la colonne M</v>
      </c>
      <c r="AI693" s="62"/>
      <c r="AJ693" s="29"/>
      <c r="AK693" s="205" t="str">
        <f>IF($M693="","Compléter la colonne M",IF(AI693="","Compléter la part variable",IF($M693=Données!$I$3,AI693,IF(AND($M693=Données!$I$2,AJ693=""),"Compléter la colonne précédente",IF(AI693-AJ693&lt;=0,0,IF(AJ693&gt;=144.44,AI693-144.44,AI693-AJ693))))))</f>
        <v>Compléter la colonne M</v>
      </c>
      <c r="AL693" s="197" t="str">
        <f>IF(AI693="","Compléter la part variable",IF(AND($M693=Données!$I$2,AJ693=""),"Compléter mont. unit. versé pour le BTE",IF(AK693-$C$6&lt;0,0,AK693-$C$6)))</f>
        <v>Compléter la part variable</v>
      </c>
      <c r="AM693" s="192" t="str">
        <f t="shared" si="286"/>
        <v>Date signature contrat absente ou non conforme</v>
      </c>
      <c r="AN693" s="24"/>
      <c r="AO693" s="29"/>
      <c r="AP693" s="61" t="str">
        <f t="shared" si="299"/>
        <v>Compléter la colonne M</v>
      </c>
      <c r="AQ693" s="62"/>
      <c r="AR693" s="29"/>
      <c r="AS693" s="205" t="str">
        <f>IF($M693="","Compléter la colonne M",IF(AQ693="","Compléter la part variable",IF($M693=Données!$I$3,AQ693,IF(AND($M693=Données!$I$2,AR693=""),"Compléter la colonne précédente",IF(AQ693-AR693&lt;=0,0,IF(AR693&gt;=144.44,AQ693-144.44,AQ693-AR693))))))</f>
        <v>Compléter la colonne M</v>
      </c>
      <c r="AT693" s="197" t="str">
        <f>IF(AQ693="","Compléter la part variable",IF(AND($M693=Données!$I$2,AR693=""),"Compléter mont. unit. versé pour le BTE",IF(AS693-$C$6&lt;0,0,AS693-$C$6)))</f>
        <v>Compléter la part variable</v>
      </c>
      <c r="AU693" s="192" t="str">
        <f t="shared" si="287"/>
        <v>Date signature contrat absente ou non conforme</v>
      </c>
      <c r="AV693" s="24"/>
      <c r="AW693" s="29"/>
      <c r="AX693" s="61" t="str">
        <f t="shared" si="300"/>
        <v>Compléter la colonne M</v>
      </c>
      <c r="AY693" s="62"/>
      <c r="AZ693" s="29"/>
      <c r="BA693" s="205" t="str">
        <f>IF($M693="","Compléter la colonne M",IF(AY693="","Compléter la part variable",IF($M693=Données!$I$3,AY693,IF(AND($M693=Données!$I$2,AZ693=""),"Compléter la colonne précédente",IF(AY693-AZ693&lt;=0,0,IF(AZ693&gt;=144.44,AY693-144.44,AY693-AZ693))))))</f>
        <v>Compléter la colonne M</v>
      </c>
      <c r="BB693" s="197" t="str">
        <f>IF(AY693="","Compléter la part variable",IF(AND($M693=Données!$I$2,AZ693=""),"Compléter mont. unit. versé pour le BTE",IF(BA693-$C$6&lt;0,0,BA693-$C$6)))</f>
        <v>Compléter la part variable</v>
      </c>
      <c r="BC693" s="192" t="str">
        <f t="shared" si="288"/>
        <v>Date signature contrat absente ou non conforme</v>
      </c>
      <c r="BD693" s="24"/>
      <c r="BE693" s="29"/>
      <c r="BF693" s="61" t="str">
        <f t="shared" si="301"/>
        <v>Compléter la colonne M</v>
      </c>
      <c r="BG693" s="62"/>
      <c r="BH693" s="29"/>
      <c r="BI693" s="205" t="str">
        <f>IF($M693="","Compléter la colonne M",IF(BG693="","Compléter la part variable",IF($M693=Données!$I$3,BG693,IF(AND($M693=Données!$I$2,BH693=""),"Compléter la colonne précédente",IF(BG693-BH693&lt;=0,0,IF(BH693&gt;=144.44,BG693-144.44,BG693-BH693))))))</f>
        <v>Compléter la colonne M</v>
      </c>
      <c r="BJ693" s="197" t="str">
        <f>IF(BG693="","Compléter la part variable",IF(AND($M693=Données!$I$2,BH693=""),"Compléter mont. unit. versé pour le BTE",IF(BI693-$C$6&lt;0,0,BI693-$C$6)))</f>
        <v>Compléter la part variable</v>
      </c>
      <c r="BK693" s="192" t="str">
        <f t="shared" si="289"/>
        <v>Date signature contrat absente ou non conforme</v>
      </c>
      <c r="BL693" s="24"/>
      <c r="BM693" s="29"/>
      <c r="BN693" s="61" t="str">
        <f t="shared" si="302"/>
        <v>Compléter la colonne M</v>
      </c>
      <c r="BO693" s="62"/>
      <c r="BP693" s="29"/>
      <c r="BQ693" s="205" t="str">
        <f>IF($M693="","Compléter la colonne M",IF(BO693="","Compléter la part variable",IF($M693=Données!$I$3,BO693,IF(AND($M693=Données!$I$2,BP693=""),"Compléter la colonne précédente",IF(BO693-BP693&lt;=0,0,IF(BP693&gt;=144.44,BO693-144.44,BO693-BP693))))))</f>
        <v>Compléter la colonne M</v>
      </c>
      <c r="BR693" s="197" t="str">
        <f>IF(BO693="","Compléter la part variable",IF(AND($M693=Données!$I$2,BP693=""),"Compléter mont. unit. versé pour le BTE",IF(BQ693-$C$6&lt;0,0,BQ693-$C$6)))</f>
        <v>Compléter la part variable</v>
      </c>
      <c r="BS693" s="192" t="str">
        <f t="shared" si="290"/>
        <v>Date signature contrat absente ou non conforme</v>
      </c>
      <c r="BT693" s="24"/>
      <c r="BU693" s="29"/>
      <c r="BV693" s="61" t="str">
        <f t="shared" si="303"/>
        <v>Compléter la colonne M</v>
      </c>
      <c r="BW693" s="62"/>
      <c r="BX693" s="29"/>
      <c r="BY693" s="205" t="str">
        <f>IF($M693="","Compléter la colonne M",IF(BW693="","Compléter la part variable",IF($M693=Données!$I$3,BW693,IF(AND($M693=Données!$I$2,BX693=""),"Compléter la colonne précédente",IF(BW693-BX693&lt;=0,0,IF(BX693&gt;=144.44,BW693-144.44,BW693-BX693))))))</f>
        <v>Compléter la colonne M</v>
      </c>
      <c r="BZ693" s="197" t="str">
        <f>IF(BW693="","Compléter la part variable",IF(AND($M693=Données!$I$2,BX693=""),"Compléter mont. unit. versé pour le BTE",IF(BY693-$C$6&lt;0,0,BY693-$C$6)))</f>
        <v>Compléter la part variable</v>
      </c>
      <c r="CA693" s="192" t="str">
        <f t="shared" si="291"/>
        <v>Date signature contrat absente ou non conforme</v>
      </c>
      <c r="CB693" s="24"/>
      <c r="CC693" s="29"/>
      <c r="CD693" s="61" t="str">
        <f t="shared" si="304"/>
        <v>Compléter la colonne M</v>
      </c>
      <c r="CE693" s="62"/>
      <c r="CF693" s="29"/>
      <c r="CG693" s="205" t="str">
        <f>IF($M693="","Compléter la colonne M",IF(CE693="","Compléter la part variable",IF($M693=Données!$I$3,CE693,IF(AND($M693=Données!$I$2,CF693=""),"Compléter la colonne précédente",IF(CE693-CF693&lt;=0,0,IF(CF693&gt;=144.44,CE693-144.44,CE693-CF693))))))</f>
        <v>Compléter la colonne M</v>
      </c>
      <c r="CH693" s="197" t="str">
        <f>IF(CE693="","Compléter la part variable",IF(AND($M693=Données!$I$2,CF693=""),"Compléter mont. unit. versé pour le BTE",IF(CG693-$C$6&lt;0,0,CG693-$C$6)))</f>
        <v>Compléter la part variable</v>
      </c>
      <c r="CI693" s="192" t="str">
        <f t="shared" si="292"/>
        <v>Date signature contrat absente ou non conforme</v>
      </c>
      <c r="CJ693" s="24"/>
      <c r="CK693" s="29"/>
      <c r="CL693" s="61" t="str">
        <f t="shared" si="305"/>
        <v>Compléter la colonne M</v>
      </c>
      <c r="CM693" s="62"/>
      <c r="CN693" s="29"/>
      <c r="CO693" s="205" t="str">
        <f>IF($M693="","Compléter la colonne M",IF(CM693="","Compléter la part variable",IF($M693=Données!$I$3,CM693,IF(AND($M693=Données!$I$2,CN693=""),"Compléter la colonne précédente",IF(CM693-CN693&lt;=0,0,IF(CN693&gt;=144.44,CM693-144.44,CM693-CN693))))))</f>
        <v>Compléter la colonne M</v>
      </c>
      <c r="CP693" s="197" t="str">
        <f>IF(CM693="","Compléter la part variable",IF(AND($M693=Données!$I$2,CN693=""),"Compléter mont. unit. versé pour le BTE",IF(CO693-$C$6&lt;0,0,CO693-$C$6)))</f>
        <v>Compléter la part variable</v>
      </c>
      <c r="CQ693" s="192" t="str">
        <f t="shared" si="293"/>
        <v>Date signature contrat absente ou non conforme</v>
      </c>
      <c r="CR693" s="24"/>
      <c r="CS693" s="29"/>
      <c r="CT693" s="61" t="str">
        <f t="shared" si="306"/>
        <v>Compléter la colonne M</v>
      </c>
      <c r="CU693" s="62"/>
      <c r="CV693" s="29"/>
      <c r="CW693" s="205" t="str">
        <f>IF($M693="","Compléter la colonne M",IF(CU693="","Compléter la part variable",IF($M693=Données!$I$3,CU693,IF(AND($M693=Données!$I$2,CV693=""),"Compléter la colonne précédente",IF(CU693-CV693&lt;=0,0,IF(CV693&gt;=144.44,CU693-144.44,CU693-CV693))))))</f>
        <v>Compléter la colonne M</v>
      </c>
      <c r="CX693" s="197" t="str">
        <f>IF(CU693="","Compléter la part variable",IF(AND($M693=Données!$I$2,CV693=""),"Compléter mont. unit. versé pour le BTE",IF(CW693-$C$6&lt;0,0,CW693-$C$6)))</f>
        <v>Compléter la part variable</v>
      </c>
      <c r="CY693" s="192" t="str">
        <f t="shared" si="294"/>
        <v>Date signature contrat absente ou non conforme</v>
      </c>
      <c r="CZ693" s="24"/>
      <c r="DA693" s="29"/>
      <c r="DB693" s="61" t="str">
        <f t="shared" si="307"/>
        <v>Compléter la colonne M</v>
      </c>
      <c r="DC693" s="62"/>
      <c r="DD693" s="29"/>
      <c r="DE693" s="205" t="str">
        <f>IF($M693="","Compléter la colonne M",IF(DC693="","Compléter la part variable",IF($M693=Données!$I$3,DC693,IF(AND($M693=Données!$I$2,DD693=""),"Compléter la colonne précédente",IF(DC693-DD693&lt;=0,0,IF(DD693&gt;=144.44,DC693-144.44,DC693-DD693))))))</f>
        <v>Compléter la colonne M</v>
      </c>
      <c r="DF693" s="197" t="str">
        <f>IF(DC693="","Compléter la part variable",IF(AND($M693=Données!$I$2,DD693=""),"Compléter mont. unit. versé pour le BTE",IF(DE693-$C$6&lt;0,0,DE693-$C$6)))</f>
        <v>Compléter la part variable</v>
      </c>
      <c r="DG693" s="192" t="str">
        <f t="shared" si="295"/>
        <v>Date signature contrat absente ou non conforme</v>
      </c>
      <c r="DH693" s="106" t="str">
        <f t="shared" si="282"/>
        <v>Remplir les colonnes M,N, Q et P</v>
      </c>
      <c r="DI693" s="153" t="str">
        <f t="shared" si="283"/>
        <v>Remplir les colonnes M, N, Q et P</v>
      </c>
      <c r="DJ693" s="28" t="str">
        <f t="shared" si="284"/>
        <v>Remplir les colonnes M, N, Q et P</v>
      </c>
      <c r="DK693"/>
      <c r="DL693"/>
    </row>
    <row r="694" spans="1:116" x14ac:dyDescent="0.3">
      <c r="A694" s="132"/>
      <c r="B694" s="165"/>
      <c r="C694" s="43"/>
      <c r="D694" s="43"/>
      <c r="E694" s="43"/>
      <c r="F694" s="43"/>
      <c r="G694" s="133"/>
      <c r="H694" s="59"/>
      <c r="I694" s="29"/>
      <c r="J694" s="167"/>
      <c r="K694" s="167"/>
      <c r="L694" s="168"/>
      <c r="M694" s="141"/>
      <c r="N694" s="119"/>
      <c r="O694" s="69"/>
      <c r="P694" s="69"/>
      <c r="Q694" s="145"/>
      <c r="R694" s="24"/>
      <c r="S694" s="29"/>
      <c r="T694" s="61" t="str">
        <f t="shared" si="296"/>
        <v>Compléter la colonne M</v>
      </c>
      <c r="U694" s="62"/>
      <c r="V694" s="103" t="str">
        <f t="shared" si="280"/>
        <v>Compléter la colonne précédente</v>
      </c>
      <c r="W694" s="192" t="str">
        <f t="shared" si="281"/>
        <v>Date signature contrat absente ou non conforme</v>
      </c>
      <c r="X694" s="24"/>
      <c r="Y694" s="29"/>
      <c r="Z694" s="61" t="str">
        <f t="shared" si="297"/>
        <v>Compléter la colonne M</v>
      </c>
      <c r="AA694" s="62"/>
      <c r="AB694" s="29"/>
      <c r="AC694" s="205" t="str">
        <f>IF($M694="","Compléter la colonne M",IF(AA694="","Compléter la part variable",IF($M694=Données!$I$3,AA694,IF(AND($M694=Données!$I$2,AB694=""),"Compléter la colonne précédente",IF(AA694-AB694&lt;=0,0,IF(AB694&gt;=144.44,AA694-144.44,AA694-AB694))))))</f>
        <v>Compléter la colonne M</v>
      </c>
      <c r="AD694" s="197" t="str">
        <f>IF(AA694="","Compléter la part variable",IF(AND($M694=Données!$I$2,AB694=""),"Compléter mont. unit. versé pour le BTE",IF(AC694-$C$6&lt;0,0,AC694-$C$6)))</f>
        <v>Compléter la part variable</v>
      </c>
      <c r="AE694" s="192" t="str">
        <f t="shared" si="285"/>
        <v>Date signature contrat absente ou non conforme</v>
      </c>
      <c r="AF694" s="24"/>
      <c r="AG694" s="29"/>
      <c r="AH694" s="61" t="str">
        <f t="shared" si="298"/>
        <v>Compléter la colonne M</v>
      </c>
      <c r="AI694" s="62"/>
      <c r="AJ694" s="29"/>
      <c r="AK694" s="205" t="str">
        <f>IF($M694="","Compléter la colonne M",IF(AI694="","Compléter la part variable",IF($M694=Données!$I$3,AI694,IF(AND($M694=Données!$I$2,AJ694=""),"Compléter la colonne précédente",IF(AI694-AJ694&lt;=0,0,IF(AJ694&gt;=144.44,AI694-144.44,AI694-AJ694))))))</f>
        <v>Compléter la colonne M</v>
      </c>
      <c r="AL694" s="197" t="str">
        <f>IF(AI694="","Compléter la part variable",IF(AND($M694=Données!$I$2,AJ694=""),"Compléter mont. unit. versé pour le BTE",IF(AK694-$C$6&lt;0,0,AK694-$C$6)))</f>
        <v>Compléter la part variable</v>
      </c>
      <c r="AM694" s="192" t="str">
        <f t="shared" si="286"/>
        <v>Date signature contrat absente ou non conforme</v>
      </c>
      <c r="AN694" s="24"/>
      <c r="AO694" s="29"/>
      <c r="AP694" s="61" t="str">
        <f t="shared" si="299"/>
        <v>Compléter la colonne M</v>
      </c>
      <c r="AQ694" s="62"/>
      <c r="AR694" s="29"/>
      <c r="AS694" s="205" t="str">
        <f>IF($M694="","Compléter la colonne M",IF(AQ694="","Compléter la part variable",IF($M694=Données!$I$3,AQ694,IF(AND($M694=Données!$I$2,AR694=""),"Compléter la colonne précédente",IF(AQ694-AR694&lt;=0,0,IF(AR694&gt;=144.44,AQ694-144.44,AQ694-AR694))))))</f>
        <v>Compléter la colonne M</v>
      </c>
      <c r="AT694" s="197" t="str">
        <f>IF(AQ694="","Compléter la part variable",IF(AND($M694=Données!$I$2,AR694=""),"Compléter mont. unit. versé pour le BTE",IF(AS694-$C$6&lt;0,0,AS694-$C$6)))</f>
        <v>Compléter la part variable</v>
      </c>
      <c r="AU694" s="192" t="str">
        <f t="shared" si="287"/>
        <v>Date signature contrat absente ou non conforme</v>
      </c>
      <c r="AV694" s="24"/>
      <c r="AW694" s="29"/>
      <c r="AX694" s="61" t="str">
        <f t="shared" si="300"/>
        <v>Compléter la colonne M</v>
      </c>
      <c r="AY694" s="62"/>
      <c r="AZ694" s="29"/>
      <c r="BA694" s="205" t="str">
        <f>IF($M694="","Compléter la colonne M",IF(AY694="","Compléter la part variable",IF($M694=Données!$I$3,AY694,IF(AND($M694=Données!$I$2,AZ694=""),"Compléter la colonne précédente",IF(AY694-AZ694&lt;=0,0,IF(AZ694&gt;=144.44,AY694-144.44,AY694-AZ694))))))</f>
        <v>Compléter la colonne M</v>
      </c>
      <c r="BB694" s="197" t="str">
        <f>IF(AY694="","Compléter la part variable",IF(AND($M694=Données!$I$2,AZ694=""),"Compléter mont. unit. versé pour le BTE",IF(BA694-$C$6&lt;0,0,BA694-$C$6)))</f>
        <v>Compléter la part variable</v>
      </c>
      <c r="BC694" s="192" t="str">
        <f t="shared" si="288"/>
        <v>Date signature contrat absente ou non conforme</v>
      </c>
      <c r="BD694" s="24"/>
      <c r="BE694" s="29"/>
      <c r="BF694" s="61" t="str">
        <f t="shared" si="301"/>
        <v>Compléter la colonne M</v>
      </c>
      <c r="BG694" s="62"/>
      <c r="BH694" s="29"/>
      <c r="BI694" s="205" t="str">
        <f>IF($M694="","Compléter la colonne M",IF(BG694="","Compléter la part variable",IF($M694=Données!$I$3,BG694,IF(AND($M694=Données!$I$2,BH694=""),"Compléter la colonne précédente",IF(BG694-BH694&lt;=0,0,IF(BH694&gt;=144.44,BG694-144.44,BG694-BH694))))))</f>
        <v>Compléter la colonne M</v>
      </c>
      <c r="BJ694" s="197" t="str">
        <f>IF(BG694="","Compléter la part variable",IF(AND($M694=Données!$I$2,BH694=""),"Compléter mont. unit. versé pour le BTE",IF(BI694-$C$6&lt;0,0,BI694-$C$6)))</f>
        <v>Compléter la part variable</v>
      </c>
      <c r="BK694" s="192" t="str">
        <f t="shared" si="289"/>
        <v>Date signature contrat absente ou non conforme</v>
      </c>
      <c r="BL694" s="24"/>
      <c r="BM694" s="29"/>
      <c r="BN694" s="61" t="str">
        <f t="shared" si="302"/>
        <v>Compléter la colonne M</v>
      </c>
      <c r="BO694" s="62"/>
      <c r="BP694" s="29"/>
      <c r="BQ694" s="205" t="str">
        <f>IF($M694="","Compléter la colonne M",IF(BO694="","Compléter la part variable",IF($M694=Données!$I$3,BO694,IF(AND($M694=Données!$I$2,BP694=""),"Compléter la colonne précédente",IF(BO694-BP694&lt;=0,0,IF(BP694&gt;=144.44,BO694-144.44,BO694-BP694))))))</f>
        <v>Compléter la colonne M</v>
      </c>
      <c r="BR694" s="197" t="str">
        <f>IF(BO694="","Compléter la part variable",IF(AND($M694=Données!$I$2,BP694=""),"Compléter mont. unit. versé pour le BTE",IF(BQ694-$C$6&lt;0,0,BQ694-$C$6)))</f>
        <v>Compléter la part variable</v>
      </c>
      <c r="BS694" s="192" t="str">
        <f t="shared" si="290"/>
        <v>Date signature contrat absente ou non conforme</v>
      </c>
      <c r="BT694" s="24"/>
      <c r="BU694" s="29"/>
      <c r="BV694" s="61" t="str">
        <f t="shared" si="303"/>
        <v>Compléter la colonne M</v>
      </c>
      <c r="BW694" s="62"/>
      <c r="BX694" s="29"/>
      <c r="BY694" s="205" t="str">
        <f>IF($M694="","Compléter la colonne M",IF(BW694="","Compléter la part variable",IF($M694=Données!$I$3,BW694,IF(AND($M694=Données!$I$2,BX694=""),"Compléter la colonne précédente",IF(BW694-BX694&lt;=0,0,IF(BX694&gt;=144.44,BW694-144.44,BW694-BX694))))))</f>
        <v>Compléter la colonne M</v>
      </c>
      <c r="BZ694" s="197" t="str">
        <f>IF(BW694="","Compléter la part variable",IF(AND($M694=Données!$I$2,BX694=""),"Compléter mont. unit. versé pour le BTE",IF(BY694-$C$6&lt;0,0,BY694-$C$6)))</f>
        <v>Compléter la part variable</v>
      </c>
      <c r="CA694" s="192" t="str">
        <f t="shared" si="291"/>
        <v>Date signature contrat absente ou non conforme</v>
      </c>
      <c r="CB694" s="24"/>
      <c r="CC694" s="29"/>
      <c r="CD694" s="61" t="str">
        <f t="shared" si="304"/>
        <v>Compléter la colonne M</v>
      </c>
      <c r="CE694" s="62"/>
      <c r="CF694" s="29"/>
      <c r="CG694" s="205" t="str">
        <f>IF($M694="","Compléter la colonne M",IF(CE694="","Compléter la part variable",IF($M694=Données!$I$3,CE694,IF(AND($M694=Données!$I$2,CF694=""),"Compléter la colonne précédente",IF(CE694-CF694&lt;=0,0,IF(CF694&gt;=144.44,CE694-144.44,CE694-CF694))))))</f>
        <v>Compléter la colonne M</v>
      </c>
      <c r="CH694" s="197" t="str">
        <f>IF(CE694="","Compléter la part variable",IF(AND($M694=Données!$I$2,CF694=""),"Compléter mont. unit. versé pour le BTE",IF(CG694-$C$6&lt;0,0,CG694-$C$6)))</f>
        <v>Compléter la part variable</v>
      </c>
      <c r="CI694" s="192" t="str">
        <f t="shared" si="292"/>
        <v>Date signature contrat absente ou non conforme</v>
      </c>
      <c r="CJ694" s="24"/>
      <c r="CK694" s="29"/>
      <c r="CL694" s="61" t="str">
        <f t="shared" si="305"/>
        <v>Compléter la colonne M</v>
      </c>
      <c r="CM694" s="62"/>
      <c r="CN694" s="29"/>
      <c r="CO694" s="205" t="str">
        <f>IF($M694="","Compléter la colonne M",IF(CM694="","Compléter la part variable",IF($M694=Données!$I$3,CM694,IF(AND($M694=Données!$I$2,CN694=""),"Compléter la colonne précédente",IF(CM694-CN694&lt;=0,0,IF(CN694&gt;=144.44,CM694-144.44,CM694-CN694))))))</f>
        <v>Compléter la colonne M</v>
      </c>
      <c r="CP694" s="197" t="str">
        <f>IF(CM694="","Compléter la part variable",IF(AND($M694=Données!$I$2,CN694=""),"Compléter mont. unit. versé pour le BTE",IF(CO694-$C$6&lt;0,0,CO694-$C$6)))</f>
        <v>Compléter la part variable</v>
      </c>
      <c r="CQ694" s="192" t="str">
        <f t="shared" si="293"/>
        <v>Date signature contrat absente ou non conforme</v>
      </c>
      <c r="CR694" s="24"/>
      <c r="CS694" s="29"/>
      <c r="CT694" s="61" t="str">
        <f t="shared" si="306"/>
        <v>Compléter la colonne M</v>
      </c>
      <c r="CU694" s="62"/>
      <c r="CV694" s="29"/>
      <c r="CW694" s="205" t="str">
        <f>IF($M694="","Compléter la colonne M",IF(CU694="","Compléter la part variable",IF($M694=Données!$I$3,CU694,IF(AND($M694=Données!$I$2,CV694=""),"Compléter la colonne précédente",IF(CU694-CV694&lt;=0,0,IF(CV694&gt;=144.44,CU694-144.44,CU694-CV694))))))</f>
        <v>Compléter la colonne M</v>
      </c>
      <c r="CX694" s="197" t="str">
        <f>IF(CU694="","Compléter la part variable",IF(AND($M694=Données!$I$2,CV694=""),"Compléter mont. unit. versé pour le BTE",IF(CW694-$C$6&lt;0,0,CW694-$C$6)))</f>
        <v>Compléter la part variable</v>
      </c>
      <c r="CY694" s="192" t="str">
        <f t="shared" si="294"/>
        <v>Date signature contrat absente ou non conforme</v>
      </c>
      <c r="CZ694" s="24"/>
      <c r="DA694" s="29"/>
      <c r="DB694" s="61" t="str">
        <f t="shared" si="307"/>
        <v>Compléter la colonne M</v>
      </c>
      <c r="DC694" s="62"/>
      <c r="DD694" s="29"/>
      <c r="DE694" s="205" t="str">
        <f>IF($M694="","Compléter la colonne M",IF(DC694="","Compléter la part variable",IF($M694=Données!$I$3,DC694,IF(AND($M694=Données!$I$2,DD694=""),"Compléter la colonne précédente",IF(DC694-DD694&lt;=0,0,IF(DD694&gt;=144.44,DC694-144.44,DC694-DD694))))))</f>
        <v>Compléter la colonne M</v>
      </c>
      <c r="DF694" s="197" t="str">
        <f>IF(DC694="","Compléter la part variable",IF(AND($M694=Données!$I$2,DD694=""),"Compléter mont. unit. versé pour le BTE",IF(DE694-$C$6&lt;0,0,DE694-$C$6)))</f>
        <v>Compléter la part variable</v>
      </c>
      <c r="DG694" s="192" t="str">
        <f t="shared" si="295"/>
        <v>Date signature contrat absente ou non conforme</v>
      </c>
      <c r="DH694" s="106" t="str">
        <f t="shared" si="282"/>
        <v>Remplir les colonnes M,N, Q et P</v>
      </c>
      <c r="DI694" s="153" t="str">
        <f t="shared" si="283"/>
        <v>Remplir les colonnes M, N, Q et P</v>
      </c>
      <c r="DJ694" s="28" t="str">
        <f t="shared" si="284"/>
        <v>Remplir les colonnes M, N, Q et P</v>
      </c>
      <c r="DK694"/>
      <c r="DL694"/>
    </row>
    <row r="695" spans="1:116" x14ac:dyDescent="0.3">
      <c r="A695" s="132"/>
      <c r="B695" s="165"/>
      <c r="C695" s="43"/>
      <c r="D695" s="43"/>
      <c r="E695" s="43"/>
      <c r="F695" s="43"/>
      <c r="G695" s="133"/>
      <c r="H695" s="59"/>
      <c r="I695" s="29"/>
      <c r="J695" s="167"/>
      <c r="K695" s="167"/>
      <c r="L695" s="168"/>
      <c r="M695" s="141"/>
      <c r="N695" s="119"/>
      <c r="O695" s="69"/>
      <c r="P695" s="69"/>
      <c r="Q695" s="145"/>
      <c r="R695" s="24"/>
      <c r="S695" s="29"/>
      <c r="T695" s="61" t="str">
        <f t="shared" si="296"/>
        <v>Compléter la colonne M</v>
      </c>
      <c r="U695" s="62"/>
      <c r="V695" s="103" t="str">
        <f t="shared" si="280"/>
        <v>Compléter la colonne précédente</v>
      </c>
      <c r="W695" s="192" t="str">
        <f t="shared" si="281"/>
        <v>Date signature contrat absente ou non conforme</v>
      </c>
      <c r="X695" s="24"/>
      <c r="Y695" s="29"/>
      <c r="Z695" s="61" t="str">
        <f t="shared" si="297"/>
        <v>Compléter la colonne M</v>
      </c>
      <c r="AA695" s="62"/>
      <c r="AB695" s="29"/>
      <c r="AC695" s="205" t="str">
        <f>IF($M695="","Compléter la colonne M",IF(AA695="","Compléter la part variable",IF($M695=Données!$I$3,AA695,IF(AND($M695=Données!$I$2,AB695=""),"Compléter la colonne précédente",IF(AA695-AB695&lt;=0,0,IF(AB695&gt;=144.44,AA695-144.44,AA695-AB695))))))</f>
        <v>Compléter la colonne M</v>
      </c>
      <c r="AD695" s="197" t="str">
        <f>IF(AA695="","Compléter la part variable",IF(AND($M695=Données!$I$2,AB695=""),"Compléter mont. unit. versé pour le BTE",IF(AC695-$C$6&lt;0,0,AC695-$C$6)))</f>
        <v>Compléter la part variable</v>
      </c>
      <c r="AE695" s="192" t="str">
        <f t="shared" si="285"/>
        <v>Date signature contrat absente ou non conforme</v>
      </c>
      <c r="AF695" s="24"/>
      <c r="AG695" s="29"/>
      <c r="AH695" s="61" t="str">
        <f t="shared" si="298"/>
        <v>Compléter la colonne M</v>
      </c>
      <c r="AI695" s="62"/>
      <c r="AJ695" s="29"/>
      <c r="AK695" s="205" t="str">
        <f>IF($M695="","Compléter la colonne M",IF(AI695="","Compléter la part variable",IF($M695=Données!$I$3,AI695,IF(AND($M695=Données!$I$2,AJ695=""),"Compléter la colonne précédente",IF(AI695-AJ695&lt;=0,0,IF(AJ695&gt;=144.44,AI695-144.44,AI695-AJ695))))))</f>
        <v>Compléter la colonne M</v>
      </c>
      <c r="AL695" s="197" t="str">
        <f>IF(AI695="","Compléter la part variable",IF(AND($M695=Données!$I$2,AJ695=""),"Compléter mont. unit. versé pour le BTE",IF(AK695-$C$6&lt;0,0,AK695-$C$6)))</f>
        <v>Compléter la part variable</v>
      </c>
      <c r="AM695" s="192" t="str">
        <f t="shared" si="286"/>
        <v>Date signature contrat absente ou non conforme</v>
      </c>
      <c r="AN695" s="24"/>
      <c r="AO695" s="29"/>
      <c r="AP695" s="61" t="str">
        <f t="shared" si="299"/>
        <v>Compléter la colonne M</v>
      </c>
      <c r="AQ695" s="62"/>
      <c r="AR695" s="29"/>
      <c r="AS695" s="205" t="str">
        <f>IF($M695="","Compléter la colonne M",IF(AQ695="","Compléter la part variable",IF($M695=Données!$I$3,AQ695,IF(AND($M695=Données!$I$2,AR695=""),"Compléter la colonne précédente",IF(AQ695-AR695&lt;=0,0,IF(AR695&gt;=144.44,AQ695-144.44,AQ695-AR695))))))</f>
        <v>Compléter la colonne M</v>
      </c>
      <c r="AT695" s="197" t="str">
        <f>IF(AQ695="","Compléter la part variable",IF(AND($M695=Données!$I$2,AR695=""),"Compléter mont. unit. versé pour le BTE",IF(AS695-$C$6&lt;0,0,AS695-$C$6)))</f>
        <v>Compléter la part variable</v>
      </c>
      <c r="AU695" s="192" t="str">
        <f t="shared" si="287"/>
        <v>Date signature contrat absente ou non conforme</v>
      </c>
      <c r="AV695" s="24"/>
      <c r="AW695" s="29"/>
      <c r="AX695" s="61" t="str">
        <f t="shared" si="300"/>
        <v>Compléter la colonne M</v>
      </c>
      <c r="AY695" s="62"/>
      <c r="AZ695" s="29"/>
      <c r="BA695" s="205" t="str">
        <f>IF($M695="","Compléter la colonne M",IF(AY695="","Compléter la part variable",IF($M695=Données!$I$3,AY695,IF(AND($M695=Données!$I$2,AZ695=""),"Compléter la colonne précédente",IF(AY695-AZ695&lt;=0,0,IF(AZ695&gt;=144.44,AY695-144.44,AY695-AZ695))))))</f>
        <v>Compléter la colonne M</v>
      </c>
      <c r="BB695" s="197" t="str">
        <f>IF(AY695="","Compléter la part variable",IF(AND($M695=Données!$I$2,AZ695=""),"Compléter mont. unit. versé pour le BTE",IF(BA695-$C$6&lt;0,0,BA695-$C$6)))</f>
        <v>Compléter la part variable</v>
      </c>
      <c r="BC695" s="192" t="str">
        <f t="shared" si="288"/>
        <v>Date signature contrat absente ou non conforme</v>
      </c>
      <c r="BD695" s="24"/>
      <c r="BE695" s="29"/>
      <c r="BF695" s="61" t="str">
        <f t="shared" si="301"/>
        <v>Compléter la colonne M</v>
      </c>
      <c r="BG695" s="62"/>
      <c r="BH695" s="29"/>
      <c r="BI695" s="205" t="str">
        <f>IF($M695="","Compléter la colonne M",IF(BG695="","Compléter la part variable",IF($M695=Données!$I$3,BG695,IF(AND($M695=Données!$I$2,BH695=""),"Compléter la colonne précédente",IF(BG695-BH695&lt;=0,0,IF(BH695&gt;=144.44,BG695-144.44,BG695-BH695))))))</f>
        <v>Compléter la colonne M</v>
      </c>
      <c r="BJ695" s="197" t="str">
        <f>IF(BG695="","Compléter la part variable",IF(AND($M695=Données!$I$2,BH695=""),"Compléter mont. unit. versé pour le BTE",IF(BI695-$C$6&lt;0,0,BI695-$C$6)))</f>
        <v>Compléter la part variable</v>
      </c>
      <c r="BK695" s="192" t="str">
        <f t="shared" si="289"/>
        <v>Date signature contrat absente ou non conforme</v>
      </c>
      <c r="BL695" s="24"/>
      <c r="BM695" s="29"/>
      <c r="BN695" s="61" t="str">
        <f t="shared" si="302"/>
        <v>Compléter la colonne M</v>
      </c>
      <c r="BO695" s="62"/>
      <c r="BP695" s="29"/>
      <c r="BQ695" s="205" t="str">
        <f>IF($M695="","Compléter la colonne M",IF(BO695="","Compléter la part variable",IF($M695=Données!$I$3,BO695,IF(AND($M695=Données!$I$2,BP695=""),"Compléter la colonne précédente",IF(BO695-BP695&lt;=0,0,IF(BP695&gt;=144.44,BO695-144.44,BO695-BP695))))))</f>
        <v>Compléter la colonne M</v>
      </c>
      <c r="BR695" s="197" t="str">
        <f>IF(BO695="","Compléter la part variable",IF(AND($M695=Données!$I$2,BP695=""),"Compléter mont. unit. versé pour le BTE",IF(BQ695-$C$6&lt;0,0,BQ695-$C$6)))</f>
        <v>Compléter la part variable</v>
      </c>
      <c r="BS695" s="192" t="str">
        <f t="shared" si="290"/>
        <v>Date signature contrat absente ou non conforme</v>
      </c>
      <c r="BT695" s="24"/>
      <c r="BU695" s="29"/>
      <c r="BV695" s="61" t="str">
        <f t="shared" si="303"/>
        <v>Compléter la colonne M</v>
      </c>
      <c r="BW695" s="62"/>
      <c r="BX695" s="29"/>
      <c r="BY695" s="205" t="str">
        <f>IF($M695="","Compléter la colonne M",IF(BW695="","Compléter la part variable",IF($M695=Données!$I$3,BW695,IF(AND($M695=Données!$I$2,BX695=""),"Compléter la colonne précédente",IF(BW695-BX695&lt;=0,0,IF(BX695&gt;=144.44,BW695-144.44,BW695-BX695))))))</f>
        <v>Compléter la colonne M</v>
      </c>
      <c r="BZ695" s="197" t="str">
        <f>IF(BW695="","Compléter la part variable",IF(AND($M695=Données!$I$2,BX695=""),"Compléter mont. unit. versé pour le BTE",IF(BY695-$C$6&lt;0,0,BY695-$C$6)))</f>
        <v>Compléter la part variable</v>
      </c>
      <c r="CA695" s="192" t="str">
        <f t="shared" si="291"/>
        <v>Date signature contrat absente ou non conforme</v>
      </c>
      <c r="CB695" s="24"/>
      <c r="CC695" s="29"/>
      <c r="CD695" s="61" t="str">
        <f t="shared" si="304"/>
        <v>Compléter la colonne M</v>
      </c>
      <c r="CE695" s="62"/>
      <c r="CF695" s="29"/>
      <c r="CG695" s="205" t="str">
        <f>IF($M695="","Compléter la colonne M",IF(CE695="","Compléter la part variable",IF($M695=Données!$I$3,CE695,IF(AND($M695=Données!$I$2,CF695=""),"Compléter la colonne précédente",IF(CE695-CF695&lt;=0,0,IF(CF695&gt;=144.44,CE695-144.44,CE695-CF695))))))</f>
        <v>Compléter la colonne M</v>
      </c>
      <c r="CH695" s="197" t="str">
        <f>IF(CE695="","Compléter la part variable",IF(AND($M695=Données!$I$2,CF695=""),"Compléter mont. unit. versé pour le BTE",IF(CG695-$C$6&lt;0,0,CG695-$C$6)))</f>
        <v>Compléter la part variable</v>
      </c>
      <c r="CI695" s="192" t="str">
        <f t="shared" si="292"/>
        <v>Date signature contrat absente ou non conforme</v>
      </c>
      <c r="CJ695" s="24"/>
      <c r="CK695" s="29"/>
      <c r="CL695" s="61" t="str">
        <f t="shared" si="305"/>
        <v>Compléter la colonne M</v>
      </c>
      <c r="CM695" s="62"/>
      <c r="CN695" s="29"/>
      <c r="CO695" s="205" t="str">
        <f>IF($M695="","Compléter la colonne M",IF(CM695="","Compléter la part variable",IF($M695=Données!$I$3,CM695,IF(AND($M695=Données!$I$2,CN695=""),"Compléter la colonne précédente",IF(CM695-CN695&lt;=0,0,IF(CN695&gt;=144.44,CM695-144.44,CM695-CN695))))))</f>
        <v>Compléter la colonne M</v>
      </c>
      <c r="CP695" s="197" t="str">
        <f>IF(CM695="","Compléter la part variable",IF(AND($M695=Données!$I$2,CN695=""),"Compléter mont. unit. versé pour le BTE",IF(CO695-$C$6&lt;0,0,CO695-$C$6)))</f>
        <v>Compléter la part variable</v>
      </c>
      <c r="CQ695" s="192" t="str">
        <f t="shared" si="293"/>
        <v>Date signature contrat absente ou non conforme</v>
      </c>
      <c r="CR695" s="24"/>
      <c r="CS695" s="29"/>
      <c r="CT695" s="61" t="str">
        <f t="shared" si="306"/>
        <v>Compléter la colonne M</v>
      </c>
      <c r="CU695" s="62"/>
      <c r="CV695" s="29"/>
      <c r="CW695" s="205" t="str">
        <f>IF($M695="","Compléter la colonne M",IF(CU695="","Compléter la part variable",IF($M695=Données!$I$3,CU695,IF(AND($M695=Données!$I$2,CV695=""),"Compléter la colonne précédente",IF(CU695-CV695&lt;=0,0,IF(CV695&gt;=144.44,CU695-144.44,CU695-CV695))))))</f>
        <v>Compléter la colonne M</v>
      </c>
      <c r="CX695" s="197" t="str">
        <f>IF(CU695="","Compléter la part variable",IF(AND($M695=Données!$I$2,CV695=""),"Compléter mont. unit. versé pour le BTE",IF(CW695-$C$6&lt;0,0,CW695-$C$6)))</f>
        <v>Compléter la part variable</v>
      </c>
      <c r="CY695" s="192" t="str">
        <f t="shared" si="294"/>
        <v>Date signature contrat absente ou non conforme</v>
      </c>
      <c r="CZ695" s="24"/>
      <c r="DA695" s="29"/>
      <c r="DB695" s="61" t="str">
        <f t="shared" si="307"/>
        <v>Compléter la colonne M</v>
      </c>
      <c r="DC695" s="62"/>
      <c r="DD695" s="29"/>
      <c r="DE695" s="205" t="str">
        <f>IF($M695="","Compléter la colonne M",IF(DC695="","Compléter la part variable",IF($M695=Données!$I$3,DC695,IF(AND($M695=Données!$I$2,DD695=""),"Compléter la colonne précédente",IF(DC695-DD695&lt;=0,0,IF(DD695&gt;=144.44,DC695-144.44,DC695-DD695))))))</f>
        <v>Compléter la colonne M</v>
      </c>
      <c r="DF695" s="197" t="str">
        <f>IF(DC695="","Compléter la part variable",IF(AND($M695=Données!$I$2,DD695=""),"Compléter mont. unit. versé pour le BTE",IF(DE695-$C$6&lt;0,0,DE695-$C$6)))</f>
        <v>Compléter la part variable</v>
      </c>
      <c r="DG695" s="192" t="str">
        <f t="shared" si="295"/>
        <v>Date signature contrat absente ou non conforme</v>
      </c>
      <c r="DH695" s="106" t="str">
        <f t="shared" si="282"/>
        <v>Remplir les colonnes M,N, Q et P</v>
      </c>
      <c r="DI695" s="153" t="str">
        <f t="shared" si="283"/>
        <v>Remplir les colonnes M, N, Q et P</v>
      </c>
      <c r="DJ695" s="28" t="str">
        <f t="shared" si="284"/>
        <v>Remplir les colonnes M, N, Q et P</v>
      </c>
      <c r="DK695"/>
      <c r="DL695"/>
    </row>
    <row r="696" spans="1:116" x14ac:dyDescent="0.3">
      <c r="A696" s="132"/>
      <c r="B696" s="165"/>
      <c r="C696" s="43"/>
      <c r="D696" s="43"/>
      <c r="E696" s="43"/>
      <c r="F696" s="43"/>
      <c r="G696" s="133"/>
      <c r="H696" s="59"/>
      <c r="I696" s="29"/>
      <c r="J696" s="167"/>
      <c r="K696" s="167"/>
      <c r="L696" s="168"/>
      <c r="M696" s="141"/>
      <c r="N696" s="119"/>
      <c r="O696" s="69"/>
      <c r="P696" s="69"/>
      <c r="Q696" s="145"/>
      <c r="R696" s="24"/>
      <c r="S696" s="29"/>
      <c r="T696" s="61" t="str">
        <f t="shared" si="296"/>
        <v>Compléter la colonne M</v>
      </c>
      <c r="U696" s="62"/>
      <c r="V696" s="103" t="str">
        <f t="shared" si="280"/>
        <v>Compléter la colonne précédente</v>
      </c>
      <c r="W696" s="192" t="str">
        <f t="shared" si="281"/>
        <v>Date signature contrat absente ou non conforme</v>
      </c>
      <c r="X696" s="24"/>
      <c r="Y696" s="29"/>
      <c r="Z696" s="61" t="str">
        <f t="shared" si="297"/>
        <v>Compléter la colonne M</v>
      </c>
      <c r="AA696" s="62"/>
      <c r="AB696" s="29"/>
      <c r="AC696" s="205" t="str">
        <f>IF($M696="","Compléter la colonne M",IF(AA696="","Compléter la part variable",IF($M696=Données!$I$3,AA696,IF(AND($M696=Données!$I$2,AB696=""),"Compléter la colonne précédente",IF(AA696-AB696&lt;=0,0,IF(AB696&gt;=144.44,AA696-144.44,AA696-AB696))))))</f>
        <v>Compléter la colonne M</v>
      </c>
      <c r="AD696" s="197" t="str">
        <f>IF(AA696="","Compléter la part variable",IF(AND($M696=Données!$I$2,AB696=""),"Compléter mont. unit. versé pour le BTE",IF(AC696-$C$6&lt;0,0,AC696-$C$6)))</f>
        <v>Compléter la part variable</v>
      </c>
      <c r="AE696" s="192" t="str">
        <f t="shared" si="285"/>
        <v>Date signature contrat absente ou non conforme</v>
      </c>
      <c r="AF696" s="24"/>
      <c r="AG696" s="29"/>
      <c r="AH696" s="61" t="str">
        <f t="shared" si="298"/>
        <v>Compléter la colonne M</v>
      </c>
      <c r="AI696" s="62"/>
      <c r="AJ696" s="29"/>
      <c r="AK696" s="205" t="str">
        <f>IF($M696="","Compléter la colonne M",IF(AI696="","Compléter la part variable",IF($M696=Données!$I$3,AI696,IF(AND($M696=Données!$I$2,AJ696=""),"Compléter la colonne précédente",IF(AI696-AJ696&lt;=0,0,IF(AJ696&gt;=144.44,AI696-144.44,AI696-AJ696))))))</f>
        <v>Compléter la colonne M</v>
      </c>
      <c r="AL696" s="197" t="str">
        <f>IF(AI696="","Compléter la part variable",IF(AND($M696=Données!$I$2,AJ696=""),"Compléter mont. unit. versé pour le BTE",IF(AK696-$C$6&lt;0,0,AK696-$C$6)))</f>
        <v>Compléter la part variable</v>
      </c>
      <c r="AM696" s="192" t="str">
        <f t="shared" si="286"/>
        <v>Date signature contrat absente ou non conforme</v>
      </c>
      <c r="AN696" s="24"/>
      <c r="AO696" s="29"/>
      <c r="AP696" s="61" t="str">
        <f t="shared" si="299"/>
        <v>Compléter la colonne M</v>
      </c>
      <c r="AQ696" s="62"/>
      <c r="AR696" s="29"/>
      <c r="AS696" s="205" t="str">
        <f>IF($M696="","Compléter la colonne M",IF(AQ696="","Compléter la part variable",IF($M696=Données!$I$3,AQ696,IF(AND($M696=Données!$I$2,AR696=""),"Compléter la colonne précédente",IF(AQ696-AR696&lt;=0,0,IF(AR696&gt;=144.44,AQ696-144.44,AQ696-AR696))))))</f>
        <v>Compléter la colonne M</v>
      </c>
      <c r="AT696" s="197" t="str">
        <f>IF(AQ696="","Compléter la part variable",IF(AND($M696=Données!$I$2,AR696=""),"Compléter mont. unit. versé pour le BTE",IF(AS696-$C$6&lt;0,0,AS696-$C$6)))</f>
        <v>Compléter la part variable</v>
      </c>
      <c r="AU696" s="192" t="str">
        <f t="shared" si="287"/>
        <v>Date signature contrat absente ou non conforme</v>
      </c>
      <c r="AV696" s="24"/>
      <c r="AW696" s="29"/>
      <c r="AX696" s="61" t="str">
        <f t="shared" si="300"/>
        <v>Compléter la colonne M</v>
      </c>
      <c r="AY696" s="62"/>
      <c r="AZ696" s="29"/>
      <c r="BA696" s="205" t="str">
        <f>IF($M696="","Compléter la colonne M",IF(AY696="","Compléter la part variable",IF($M696=Données!$I$3,AY696,IF(AND($M696=Données!$I$2,AZ696=""),"Compléter la colonne précédente",IF(AY696-AZ696&lt;=0,0,IF(AZ696&gt;=144.44,AY696-144.44,AY696-AZ696))))))</f>
        <v>Compléter la colonne M</v>
      </c>
      <c r="BB696" s="197" t="str">
        <f>IF(AY696="","Compléter la part variable",IF(AND($M696=Données!$I$2,AZ696=""),"Compléter mont. unit. versé pour le BTE",IF(BA696-$C$6&lt;0,0,BA696-$C$6)))</f>
        <v>Compléter la part variable</v>
      </c>
      <c r="BC696" s="192" t="str">
        <f t="shared" si="288"/>
        <v>Date signature contrat absente ou non conforme</v>
      </c>
      <c r="BD696" s="24"/>
      <c r="BE696" s="29"/>
      <c r="BF696" s="61" t="str">
        <f t="shared" si="301"/>
        <v>Compléter la colonne M</v>
      </c>
      <c r="BG696" s="62"/>
      <c r="BH696" s="29"/>
      <c r="BI696" s="205" t="str">
        <f>IF($M696="","Compléter la colonne M",IF(BG696="","Compléter la part variable",IF($M696=Données!$I$3,BG696,IF(AND($M696=Données!$I$2,BH696=""),"Compléter la colonne précédente",IF(BG696-BH696&lt;=0,0,IF(BH696&gt;=144.44,BG696-144.44,BG696-BH696))))))</f>
        <v>Compléter la colonne M</v>
      </c>
      <c r="BJ696" s="197" t="str">
        <f>IF(BG696="","Compléter la part variable",IF(AND($M696=Données!$I$2,BH696=""),"Compléter mont. unit. versé pour le BTE",IF(BI696-$C$6&lt;0,0,BI696-$C$6)))</f>
        <v>Compléter la part variable</v>
      </c>
      <c r="BK696" s="192" t="str">
        <f t="shared" si="289"/>
        <v>Date signature contrat absente ou non conforme</v>
      </c>
      <c r="BL696" s="24"/>
      <c r="BM696" s="29"/>
      <c r="BN696" s="61" t="str">
        <f t="shared" si="302"/>
        <v>Compléter la colonne M</v>
      </c>
      <c r="BO696" s="62"/>
      <c r="BP696" s="29"/>
      <c r="BQ696" s="205" t="str">
        <f>IF($M696="","Compléter la colonne M",IF(BO696="","Compléter la part variable",IF($M696=Données!$I$3,BO696,IF(AND($M696=Données!$I$2,BP696=""),"Compléter la colonne précédente",IF(BO696-BP696&lt;=0,0,IF(BP696&gt;=144.44,BO696-144.44,BO696-BP696))))))</f>
        <v>Compléter la colonne M</v>
      </c>
      <c r="BR696" s="197" t="str">
        <f>IF(BO696="","Compléter la part variable",IF(AND($M696=Données!$I$2,BP696=""),"Compléter mont. unit. versé pour le BTE",IF(BQ696-$C$6&lt;0,0,BQ696-$C$6)))</f>
        <v>Compléter la part variable</v>
      </c>
      <c r="BS696" s="192" t="str">
        <f t="shared" si="290"/>
        <v>Date signature contrat absente ou non conforme</v>
      </c>
      <c r="BT696" s="24"/>
      <c r="BU696" s="29"/>
      <c r="BV696" s="61" t="str">
        <f t="shared" si="303"/>
        <v>Compléter la colonne M</v>
      </c>
      <c r="BW696" s="62"/>
      <c r="BX696" s="29"/>
      <c r="BY696" s="205" t="str">
        <f>IF($M696="","Compléter la colonne M",IF(BW696="","Compléter la part variable",IF($M696=Données!$I$3,BW696,IF(AND($M696=Données!$I$2,BX696=""),"Compléter la colonne précédente",IF(BW696-BX696&lt;=0,0,IF(BX696&gt;=144.44,BW696-144.44,BW696-BX696))))))</f>
        <v>Compléter la colonne M</v>
      </c>
      <c r="BZ696" s="197" t="str">
        <f>IF(BW696="","Compléter la part variable",IF(AND($M696=Données!$I$2,BX696=""),"Compléter mont. unit. versé pour le BTE",IF(BY696-$C$6&lt;0,0,BY696-$C$6)))</f>
        <v>Compléter la part variable</v>
      </c>
      <c r="CA696" s="192" t="str">
        <f t="shared" si="291"/>
        <v>Date signature contrat absente ou non conforme</v>
      </c>
      <c r="CB696" s="24"/>
      <c r="CC696" s="29"/>
      <c r="CD696" s="61" t="str">
        <f t="shared" si="304"/>
        <v>Compléter la colonne M</v>
      </c>
      <c r="CE696" s="62"/>
      <c r="CF696" s="29"/>
      <c r="CG696" s="205" t="str">
        <f>IF($M696="","Compléter la colonne M",IF(CE696="","Compléter la part variable",IF($M696=Données!$I$3,CE696,IF(AND($M696=Données!$I$2,CF696=""),"Compléter la colonne précédente",IF(CE696-CF696&lt;=0,0,IF(CF696&gt;=144.44,CE696-144.44,CE696-CF696))))))</f>
        <v>Compléter la colonne M</v>
      </c>
      <c r="CH696" s="197" t="str">
        <f>IF(CE696="","Compléter la part variable",IF(AND($M696=Données!$I$2,CF696=""),"Compléter mont. unit. versé pour le BTE",IF(CG696-$C$6&lt;0,0,CG696-$C$6)))</f>
        <v>Compléter la part variable</v>
      </c>
      <c r="CI696" s="192" t="str">
        <f t="shared" si="292"/>
        <v>Date signature contrat absente ou non conforme</v>
      </c>
      <c r="CJ696" s="24"/>
      <c r="CK696" s="29"/>
      <c r="CL696" s="61" t="str">
        <f t="shared" si="305"/>
        <v>Compléter la colonne M</v>
      </c>
      <c r="CM696" s="62"/>
      <c r="CN696" s="29"/>
      <c r="CO696" s="205" t="str">
        <f>IF($M696="","Compléter la colonne M",IF(CM696="","Compléter la part variable",IF($M696=Données!$I$3,CM696,IF(AND($M696=Données!$I$2,CN696=""),"Compléter la colonne précédente",IF(CM696-CN696&lt;=0,0,IF(CN696&gt;=144.44,CM696-144.44,CM696-CN696))))))</f>
        <v>Compléter la colonne M</v>
      </c>
      <c r="CP696" s="197" t="str">
        <f>IF(CM696="","Compléter la part variable",IF(AND($M696=Données!$I$2,CN696=""),"Compléter mont. unit. versé pour le BTE",IF(CO696-$C$6&lt;0,0,CO696-$C$6)))</f>
        <v>Compléter la part variable</v>
      </c>
      <c r="CQ696" s="192" t="str">
        <f t="shared" si="293"/>
        <v>Date signature contrat absente ou non conforme</v>
      </c>
      <c r="CR696" s="24"/>
      <c r="CS696" s="29"/>
      <c r="CT696" s="61" t="str">
        <f t="shared" si="306"/>
        <v>Compléter la colonne M</v>
      </c>
      <c r="CU696" s="62"/>
      <c r="CV696" s="29"/>
      <c r="CW696" s="205" t="str">
        <f>IF($M696="","Compléter la colonne M",IF(CU696="","Compléter la part variable",IF($M696=Données!$I$3,CU696,IF(AND($M696=Données!$I$2,CV696=""),"Compléter la colonne précédente",IF(CU696-CV696&lt;=0,0,IF(CV696&gt;=144.44,CU696-144.44,CU696-CV696))))))</f>
        <v>Compléter la colonne M</v>
      </c>
      <c r="CX696" s="197" t="str">
        <f>IF(CU696="","Compléter la part variable",IF(AND($M696=Données!$I$2,CV696=""),"Compléter mont. unit. versé pour le BTE",IF(CW696-$C$6&lt;0,0,CW696-$C$6)))</f>
        <v>Compléter la part variable</v>
      </c>
      <c r="CY696" s="192" t="str">
        <f t="shared" si="294"/>
        <v>Date signature contrat absente ou non conforme</v>
      </c>
      <c r="CZ696" s="24"/>
      <c r="DA696" s="29"/>
      <c r="DB696" s="61" t="str">
        <f t="shared" si="307"/>
        <v>Compléter la colonne M</v>
      </c>
      <c r="DC696" s="62"/>
      <c r="DD696" s="29"/>
      <c r="DE696" s="205" t="str">
        <f>IF($M696="","Compléter la colonne M",IF(DC696="","Compléter la part variable",IF($M696=Données!$I$3,DC696,IF(AND($M696=Données!$I$2,DD696=""),"Compléter la colonne précédente",IF(DC696-DD696&lt;=0,0,IF(DD696&gt;=144.44,DC696-144.44,DC696-DD696))))))</f>
        <v>Compléter la colonne M</v>
      </c>
      <c r="DF696" s="197" t="str">
        <f>IF(DC696="","Compléter la part variable",IF(AND($M696=Données!$I$2,DD696=""),"Compléter mont. unit. versé pour le BTE",IF(DE696-$C$6&lt;0,0,DE696-$C$6)))</f>
        <v>Compléter la part variable</v>
      </c>
      <c r="DG696" s="192" t="str">
        <f t="shared" si="295"/>
        <v>Date signature contrat absente ou non conforme</v>
      </c>
      <c r="DH696" s="106" t="str">
        <f t="shared" si="282"/>
        <v>Remplir les colonnes M,N, Q et P</v>
      </c>
      <c r="DI696" s="153" t="str">
        <f t="shared" si="283"/>
        <v>Remplir les colonnes M, N, Q et P</v>
      </c>
      <c r="DJ696" s="28" t="str">
        <f t="shared" si="284"/>
        <v>Remplir les colonnes M, N, Q et P</v>
      </c>
      <c r="DK696"/>
      <c r="DL696"/>
    </row>
    <row r="697" spans="1:116" x14ac:dyDescent="0.3">
      <c r="A697" s="132"/>
      <c r="B697" s="165"/>
      <c r="C697" s="43"/>
      <c r="D697" s="43"/>
      <c r="E697" s="43"/>
      <c r="F697" s="43"/>
      <c r="G697" s="133"/>
      <c r="H697" s="59"/>
      <c r="I697" s="29"/>
      <c r="J697" s="167"/>
      <c r="K697" s="167"/>
      <c r="L697" s="168"/>
      <c r="M697" s="141"/>
      <c r="N697" s="119"/>
      <c r="O697" s="69"/>
      <c r="P697" s="69"/>
      <c r="Q697" s="145"/>
      <c r="R697" s="24"/>
      <c r="S697" s="29"/>
      <c r="T697" s="61" t="str">
        <f t="shared" si="296"/>
        <v>Compléter la colonne M</v>
      </c>
      <c r="U697" s="62"/>
      <c r="V697" s="103" t="str">
        <f t="shared" si="280"/>
        <v>Compléter la colonne précédente</v>
      </c>
      <c r="W697" s="192" t="str">
        <f t="shared" si="281"/>
        <v>Date signature contrat absente ou non conforme</v>
      </c>
      <c r="X697" s="24"/>
      <c r="Y697" s="29"/>
      <c r="Z697" s="61" t="str">
        <f t="shared" si="297"/>
        <v>Compléter la colonne M</v>
      </c>
      <c r="AA697" s="62"/>
      <c r="AB697" s="29"/>
      <c r="AC697" s="205" t="str">
        <f>IF($M697="","Compléter la colonne M",IF(AA697="","Compléter la part variable",IF($M697=Données!$I$3,AA697,IF(AND($M697=Données!$I$2,AB697=""),"Compléter la colonne précédente",IF(AA697-AB697&lt;=0,0,IF(AB697&gt;=144.44,AA697-144.44,AA697-AB697))))))</f>
        <v>Compléter la colonne M</v>
      </c>
      <c r="AD697" s="197" t="str">
        <f>IF(AA697="","Compléter la part variable",IF(AND($M697=Données!$I$2,AB697=""),"Compléter mont. unit. versé pour le BTE",IF(AC697-$C$6&lt;0,0,AC697-$C$6)))</f>
        <v>Compléter la part variable</v>
      </c>
      <c r="AE697" s="192" t="str">
        <f t="shared" si="285"/>
        <v>Date signature contrat absente ou non conforme</v>
      </c>
      <c r="AF697" s="24"/>
      <c r="AG697" s="29"/>
      <c r="AH697" s="61" t="str">
        <f t="shared" si="298"/>
        <v>Compléter la colonne M</v>
      </c>
      <c r="AI697" s="62"/>
      <c r="AJ697" s="29"/>
      <c r="AK697" s="205" t="str">
        <f>IF($M697="","Compléter la colonne M",IF(AI697="","Compléter la part variable",IF($M697=Données!$I$3,AI697,IF(AND($M697=Données!$I$2,AJ697=""),"Compléter la colonne précédente",IF(AI697-AJ697&lt;=0,0,IF(AJ697&gt;=144.44,AI697-144.44,AI697-AJ697))))))</f>
        <v>Compléter la colonne M</v>
      </c>
      <c r="AL697" s="197" t="str">
        <f>IF(AI697="","Compléter la part variable",IF(AND($M697=Données!$I$2,AJ697=""),"Compléter mont. unit. versé pour le BTE",IF(AK697-$C$6&lt;0,0,AK697-$C$6)))</f>
        <v>Compléter la part variable</v>
      </c>
      <c r="AM697" s="192" t="str">
        <f t="shared" si="286"/>
        <v>Date signature contrat absente ou non conforme</v>
      </c>
      <c r="AN697" s="24"/>
      <c r="AO697" s="29"/>
      <c r="AP697" s="61" t="str">
        <f t="shared" si="299"/>
        <v>Compléter la colonne M</v>
      </c>
      <c r="AQ697" s="62"/>
      <c r="AR697" s="29"/>
      <c r="AS697" s="205" t="str">
        <f>IF($M697="","Compléter la colonne M",IF(AQ697="","Compléter la part variable",IF($M697=Données!$I$3,AQ697,IF(AND($M697=Données!$I$2,AR697=""),"Compléter la colonne précédente",IF(AQ697-AR697&lt;=0,0,IF(AR697&gt;=144.44,AQ697-144.44,AQ697-AR697))))))</f>
        <v>Compléter la colonne M</v>
      </c>
      <c r="AT697" s="197" t="str">
        <f>IF(AQ697="","Compléter la part variable",IF(AND($M697=Données!$I$2,AR697=""),"Compléter mont. unit. versé pour le BTE",IF(AS697-$C$6&lt;0,0,AS697-$C$6)))</f>
        <v>Compléter la part variable</v>
      </c>
      <c r="AU697" s="192" t="str">
        <f t="shared" si="287"/>
        <v>Date signature contrat absente ou non conforme</v>
      </c>
      <c r="AV697" s="24"/>
      <c r="AW697" s="29"/>
      <c r="AX697" s="61" t="str">
        <f t="shared" si="300"/>
        <v>Compléter la colonne M</v>
      </c>
      <c r="AY697" s="62"/>
      <c r="AZ697" s="29"/>
      <c r="BA697" s="205" t="str">
        <f>IF($M697="","Compléter la colonne M",IF(AY697="","Compléter la part variable",IF($M697=Données!$I$3,AY697,IF(AND($M697=Données!$I$2,AZ697=""),"Compléter la colonne précédente",IF(AY697-AZ697&lt;=0,0,IF(AZ697&gt;=144.44,AY697-144.44,AY697-AZ697))))))</f>
        <v>Compléter la colonne M</v>
      </c>
      <c r="BB697" s="197" t="str">
        <f>IF(AY697="","Compléter la part variable",IF(AND($M697=Données!$I$2,AZ697=""),"Compléter mont. unit. versé pour le BTE",IF(BA697-$C$6&lt;0,0,BA697-$C$6)))</f>
        <v>Compléter la part variable</v>
      </c>
      <c r="BC697" s="192" t="str">
        <f t="shared" si="288"/>
        <v>Date signature contrat absente ou non conforme</v>
      </c>
      <c r="BD697" s="24"/>
      <c r="BE697" s="29"/>
      <c r="BF697" s="61" t="str">
        <f t="shared" si="301"/>
        <v>Compléter la colonne M</v>
      </c>
      <c r="BG697" s="62"/>
      <c r="BH697" s="29"/>
      <c r="BI697" s="205" t="str">
        <f>IF($M697="","Compléter la colonne M",IF(BG697="","Compléter la part variable",IF($M697=Données!$I$3,BG697,IF(AND($M697=Données!$I$2,BH697=""),"Compléter la colonne précédente",IF(BG697-BH697&lt;=0,0,IF(BH697&gt;=144.44,BG697-144.44,BG697-BH697))))))</f>
        <v>Compléter la colonne M</v>
      </c>
      <c r="BJ697" s="197" t="str">
        <f>IF(BG697="","Compléter la part variable",IF(AND($M697=Données!$I$2,BH697=""),"Compléter mont. unit. versé pour le BTE",IF(BI697-$C$6&lt;0,0,BI697-$C$6)))</f>
        <v>Compléter la part variable</v>
      </c>
      <c r="BK697" s="192" t="str">
        <f t="shared" si="289"/>
        <v>Date signature contrat absente ou non conforme</v>
      </c>
      <c r="BL697" s="24"/>
      <c r="BM697" s="29"/>
      <c r="BN697" s="61" t="str">
        <f t="shared" si="302"/>
        <v>Compléter la colonne M</v>
      </c>
      <c r="BO697" s="62"/>
      <c r="BP697" s="29"/>
      <c r="BQ697" s="205" t="str">
        <f>IF($M697="","Compléter la colonne M",IF(BO697="","Compléter la part variable",IF($M697=Données!$I$3,BO697,IF(AND($M697=Données!$I$2,BP697=""),"Compléter la colonne précédente",IF(BO697-BP697&lt;=0,0,IF(BP697&gt;=144.44,BO697-144.44,BO697-BP697))))))</f>
        <v>Compléter la colonne M</v>
      </c>
      <c r="BR697" s="197" t="str">
        <f>IF(BO697="","Compléter la part variable",IF(AND($M697=Données!$I$2,BP697=""),"Compléter mont. unit. versé pour le BTE",IF(BQ697-$C$6&lt;0,0,BQ697-$C$6)))</f>
        <v>Compléter la part variable</v>
      </c>
      <c r="BS697" s="192" t="str">
        <f t="shared" si="290"/>
        <v>Date signature contrat absente ou non conforme</v>
      </c>
      <c r="BT697" s="24"/>
      <c r="BU697" s="29"/>
      <c r="BV697" s="61" t="str">
        <f t="shared" si="303"/>
        <v>Compléter la colonne M</v>
      </c>
      <c r="BW697" s="62"/>
      <c r="BX697" s="29"/>
      <c r="BY697" s="205" t="str">
        <f>IF($M697="","Compléter la colonne M",IF(BW697="","Compléter la part variable",IF($M697=Données!$I$3,BW697,IF(AND($M697=Données!$I$2,BX697=""),"Compléter la colonne précédente",IF(BW697-BX697&lt;=0,0,IF(BX697&gt;=144.44,BW697-144.44,BW697-BX697))))))</f>
        <v>Compléter la colonne M</v>
      </c>
      <c r="BZ697" s="197" t="str">
        <f>IF(BW697="","Compléter la part variable",IF(AND($M697=Données!$I$2,BX697=""),"Compléter mont. unit. versé pour le BTE",IF(BY697-$C$6&lt;0,0,BY697-$C$6)))</f>
        <v>Compléter la part variable</v>
      </c>
      <c r="CA697" s="192" t="str">
        <f t="shared" si="291"/>
        <v>Date signature contrat absente ou non conforme</v>
      </c>
      <c r="CB697" s="24"/>
      <c r="CC697" s="29"/>
      <c r="CD697" s="61" t="str">
        <f t="shared" si="304"/>
        <v>Compléter la colonne M</v>
      </c>
      <c r="CE697" s="62"/>
      <c r="CF697" s="29"/>
      <c r="CG697" s="205" t="str">
        <f>IF($M697="","Compléter la colonne M",IF(CE697="","Compléter la part variable",IF($M697=Données!$I$3,CE697,IF(AND($M697=Données!$I$2,CF697=""),"Compléter la colonne précédente",IF(CE697-CF697&lt;=0,0,IF(CF697&gt;=144.44,CE697-144.44,CE697-CF697))))))</f>
        <v>Compléter la colonne M</v>
      </c>
      <c r="CH697" s="197" t="str">
        <f>IF(CE697="","Compléter la part variable",IF(AND($M697=Données!$I$2,CF697=""),"Compléter mont. unit. versé pour le BTE",IF(CG697-$C$6&lt;0,0,CG697-$C$6)))</f>
        <v>Compléter la part variable</v>
      </c>
      <c r="CI697" s="192" t="str">
        <f t="shared" si="292"/>
        <v>Date signature contrat absente ou non conforme</v>
      </c>
      <c r="CJ697" s="24"/>
      <c r="CK697" s="29"/>
      <c r="CL697" s="61" t="str">
        <f t="shared" si="305"/>
        <v>Compléter la colonne M</v>
      </c>
      <c r="CM697" s="62"/>
      <c r="CN697" s="29"/>
      <c r="CO697" s="205" t="str">
        <f>IF($M697="","Compléter la colonne M",IF(CM697="","Compléter la part variable",IF($M697=Données!$I$3,CM697,IF(AND($M697=Données!$I$2,CN697=""),"Compléter la colonne précédente",IF(CM697-CN697&lt;=0,0,IF(CN697&gt;=144.44,CM697-144.44,CM697-CN697))))))</f>
        <v>Compléter la colonne M</v>
      </c>
      <c r="CP697" s="197" t="str">
        <f>IF(CM697="","Compléter la part variable",IF(AND($M697=Données!$I$2,CN697=""),"Compléter mont. unit. versé pour le BTE",IF(CO697-$C$6&lt;0,0,CO697-$C$6)))</f>
        <v>Compléter la part variable</v>
      </c>
      <c r="CQ697" s="192" t="str">
        <f t="shared" si="293"/>
        <v>Date signature contrat absente ou non conforme</v>
      </c>
      <c r="CR697" s="24"/>
      <c r="CS697" s="29"/>
      <c r="CT697" s="61" t="str">
        <f t="shared" si="306"/>
        <v>Compléter la colonne M</v>
      </c>
      <c r="CU697" s="62"/>
      <c r="CV697" s="29"/>
      <c r="CW697" s="205" t="str">
        <f>IF($M697="","Compléter la colonne M",IF(CU697="","Compléter la part variable",IF($M697=Données!$I$3,CU697,IF(AND($M697=Données!$I$2,CV697=""),"Compléter la colonne précédente",IF(CU697-CV697&lt;=0,0,IF(CV697&gt;=144.44,CU697-144.44,CU697-CV697))))))</f>
        <v>Compléter la colonne M</v>
      </c>
      <c r="CX697" s="197" t="str">
        <f>IF(CU697="","Compléter la part variable",IF(AND($M697=Données!$I$2,CV697=""),"Compléter mont. unit. versé pour le BTE",IF(CW697-$C$6&lt;0,0,CW697-$C$6)))</f>
        <v>Compléter la part variable</v>
      </c>
      <c r="CY697" s="192" t="str">
        <f t="shared" si="294"/>
        <v>Date signature contrat absente ou non conforme</v>
      </c>
      <c r="CZ697" s="24"/>
      <c r="DA697" s="29"/>
      <c r="DB697" s="61" t="str">
        <f t="shared" si="307"/>
        <v>Compléter la colonne M</v>
      </c>
      <c r="DC697" s="62"/>
      <c r="DD697" s="29"/>
      <c r="DE697" s="205" t="str">
        <f>IF($M697="","Compléter la colonne M",IF(DC697="","Compléter la part variable",IF($M697=Données!$I$3,DC697,IF(AND($M697=Données!$I$2,DD697=""),"Compléter la colonne précédente",IF(DC697-DD697&lt;=0,0,IF(DD697&gt;=144.44,DC697-144.44,DC697-DD697))))))</f>
        <v>Compléter la colonne M</v>
      </c>
      <c r="DF697" s="197" t="str">
        <f>IF(DC697="","Compléter la part variable",IF(AND($M697=Données!$I$2,DD697=""),"Compléter mont. unit. versé pour le BTE",IF(DE697-$C$6&lt;0,0,DE697-$C$6)))</f>
        <v>Compléter la part variable</v>
      </c>
      <c r="DG697" s="192" t="str">
        <f t="shared" si="295"/>
        <v>Date signature contrat absente ou non conforme</v>
      </c>
      <c r="DH697" s="106" t="str">
        <f t="shared" si="282"/>
        <v>Remplir les colonnes M,N, Q et P</v>
      </c>
      <c r="DI697" s="153" t="str">
        <f t="shared" si="283"/>
        <v>Remplir les colonnes M, N, Q et P</v>
      </c>
      <c r="DJ697" s="28" t="str">
        <f t="shared" si="284"/>
        <v>Remplir les colonnes M, N, Q et P</v>
      </c>
      <c r="DK697"/>
      <c r="DL697"/>
    </row>
    <row r="698" spans="1:116" x14ac:dyDescent="0.3">
      <c r="A698" s="132"/>
      <c r="B698" s="165"/>
      <c r="C698" s="43"/>
      <c r="D698" s="43"/>
      <c r="E698" s="43"/>
      <c r="F698" s="43"/>
      <c r="G698" s="133"/>
      <c r="H698" s="59"/>
      <c r="I698" s="29"/>
      <c r="J698" s="167"/>
      <c r="K698" s="167"/>
      <c r="L698" s="168"/>
      <c r="M698" s="141"/>
      <c r="N698" s="119"/>
      <c r="O698" s="69"/>
      <c r="P698" s="69"/>
      <c r="Q698" s="145"/>
      <c r="R698" s="24"/>
      <c r="S698" s="29"/>
      <c r="T698" s="61" t="str">
        <f t="shared" si="296"/>
        <v>Compléter la colonne M</v>
      </c>
      <c r="U698" s="62"/>
      <c r="V698" s="103" t="str">
        <f t="shared" si="280"/>
        <v>Compléter la colonne précédente</v>
      </c>
      <c r="W698" s="192" t="str">
        <f t="shared" si="281"/>
        <v>Date signature contrat absente ou non conforme</v>
      </c>
      <c r="X698" s="24"/>
      <c r="Y698" s="29"/>
      <c r="Z698" s="61" t="str">
        <f t="shared" si="297"/>
        <v>Compléter la colonne M</v>
      </c>
      <c r="AA698" s="62"/>
      <c r="AB698" s="29"/>
      <c r="AC698" s="205" t="str">
        <f>IF($M698="","Compléter la colonne M",IF(AA698="","Compléter la part variable",IF($M698=Données!$I$3,AA698,IF(AND($M698=Données!$I$2,AB698=""),"Compléter la colonne précédente",IF(AA698-AB698&lt;=0,0,IF(AB698&gt;=144.44,AA698-144.44,AA698-AB698))))))</f>
        <v>Compléter la colonne M</v>
      </c>
      <c r="AD698" s="197" t="str">
        <f>IF(AA698="","Compléter la part variable",IF(AND($M698=Données!$I$2,AB698=""),"Compléter mont. unit. versé pour le BTE",IF(AC698-$C$6&lt;0,0,AC698-$C$6)))</f>
        <v>Compléter la part variable</v>
      </c>
      <c r="AE698" s="192" t="str">
        <f t="shared" si="285"/>
        <v>Date signature contrat absente ou non conforme</v>
      </c>
      <c r="AF698" s="24"/>
      <c r="AG698" s="29"/>
      <c r="AH698" s="61" t="str">
        <f t="shared" si="298"/>
        <v>Compléter la colonne M</v>
      </c>
      <c r="AI698" s="62"/>
      <c r="AJ698" s="29"/>
      <c r="AK698" s="205" t="str">
        <f>IF($M698="","Compléter la colonne M",IF(AI698="","Compléter la part variable",IF($M698=Données!$I$3,AI698,IF(AND($M698=Données!$I$2,AJ698=""),"Compléter la colonne précédente",IF(AI698-AJ698&lt;=0,0,IF(AJ698&gt;=144.44,AI698-144.44,AI698-AJ698))))))</f>
        <v>Compléter la colonne M</v>
      </c>
      <c r="AL698" s="197" t="str">
        <f>IF(AI698="","Compléter la part variable",IF(AND($M698=Données!$I$2,AJ698=""),"Compléter mont. unit. versé pour le BTE",IF(AK698-$C$6&lt;0,0,AK698-$C$6)))</f>
        <v>Compléter la part variable</v>
      </c>
      <c r="AM698" s="192" t="str">
        <f t="shared" si="286"/>
        <v>Date signature contrat absente ou non conforme</v>
      </c>
      <c r="AN698" s="24"/>
      <c r="AO698" s="29"/>
      <c r="AP698" s="61" t="str">
        <f t="shared" si="299"/>
        <v>Compléter la colonne M</v>
      </c>
      <c r="AQ698" s="62"/>
      <c r="AR698" s="29"/>
      <c r="AS698" s="205" t="str">
        <f>IF($M698="","Compléter la colonne M",IF(AQ698="","Compléter la part variable",IF($M698=Données!$I$3,AQ698,IF(AND($M698=Données!$I$2,AR698=""),"Compléter la colonne précédente",IF(AQ698-AR698&lt;=0,0,IF(AR698&gt;=144.44,AQ698-144.44,AQ698-AR698))))))</f>
        <v>Compléter la colonne M</v>
      </c>
      <c r="AT698" s="197" t="str">
        <f>IF(AQ698="","Compléter la part variable",IF(AND($M698=Données!$I$2,AR698=""),"Compléter mont. unit. versé pour le BTE",IF(AS698-$C$6&lt;0,0,AS698-$C$6)))</f>
        <v>Compléter la part variable</v>
      </c>
      <c r="AU698" s="192" t="str">
        <f t="shared" si="287"/>
        <v>Date signature contrat absente ou non conforme</v>
      </c>
      <c r="AV698" s="24"/>
      <c r="AW698" s="29"/>
      <c r="AX698" s="61" t="str">
        <f t="shared" si="300"/>
        <v>Compléter la colonne M</v>
      </c>
      <c r="AY698" s="62"/>
      <c r="AZ698" s="29"/>
      <c r="BA698" s="205" t="str">
        <f>IF($M698="","Compléter la colonne M",IF(AY698="","Compléter la part variable",IF($M698=Données!$I$3,AY698,IF(AND($M698=Données!$I$2,AZ698=""),"Compléter la colonne précédente",IF(AY698-AZ698&lt;=0,0,IF(AZ698&gt;=144.44,AY698-144.44,AY698-AZ698))))))</f>
        <v>Compléter la colonne M</v>
      </c>
      <c r="BB698" s="197" t="str">
        <f>IF(AY698="","Compléter la part variable",IF(AND($M698=Données!$I$2,AZ698=""),"Compléter mont. unit. versé pour le BTE",IF(BA698-$C$6&lt;0,0,BA698-$C$6)))</f>
        <v>Compléter la part variable</v>
      </c>
      <c r="BC698" s="192" t="str">
        <f t="shared" si="288"/>
        <v>Date signature contrat absente ou non conforme</v>
      </c>
      <c r="BD698" s="24"/>
      <c r="BE698" s="29"/>
      <c r="BF698" s="61" t="str">
        <f t="shared" si="301"/>
        <v>Compléter la colonne M</v>
      </c>
      <c r="BG698" s="62"/>
      <c r="BH698" s="29"/>
      <c r="BI698" s="205" t="str">
        <f>IF($M698="","Compléter la colonne M",IF(BG698="","Compléter la part variable",IF($M698=Données!$I$3,BG698,IF(AND($M698=Données!$I$2,BH698=""),"Compléter la colonne précédente",IF(BG698-BH698&lt;=0,0,IF(BH698&gt;=144.44,BG698-144.44,BG698-BH698))))))</f>
        <v>Compléter la colonne M</v>
      </c>
      <c r="BJ698" s="197" t="str">
        <f>IF(BG698="","Compléter la part variable",IF(AND($M698=Données!$I$2,BH698=""),"Compléter mont. unit. versé pour le BTE",IF(BI698-$C$6&lt;0,0,BI698-$C$6)))</f>
        <v>Compléter la part variable</v>
      </c>
      <c r="BK698" s="192" t="str">
        <f t="shared" si="289"/>
        <v>Date signature contrat absente ou non conforme</v>
      </c>
      <c r="BL698" s="24"/>
      <c r="BM698" s="29"/>
      <c r="BN698" s="61" t="str">
        <f t="shared" si="302"/>
        <v>Compléter la colonne M</v>
      </c>
      <c r="BO698" s="62"/>
      <c r="BP698" s="29"/>
      <c r="BQ698" s="205" t="str">
        <f>IF($M698="","Compléter la colonne M",IF(BO698="","Compléter la part variable",IF($M698=Données!$I$3,BO698,IF(AND($M698=Données!$I$2,BP698=""),"Compléter la colonne précédente",IF(BO698-BP698&lt;=0,0,IF(BP698&gt;=144.44,BO698-144.44,BO698-BP698))))))</f>
        <v>Compléter la colonne M</v>
      </c>
      <c r="BR698" s="197" t="str">
        <f>IF(BO698="","Compléter la part variable",IF(AND($M698=Données!$I$2,BP698=""),"Compléter mont. unit. versé pour le BTE",IF(BQ698-$C$6&lt;0,0,BQ698-$C$6)))</f>
        <v>Compléter la part variable</v>
      </c>
      <c r="BS698" s="192" t="str">
        <f t="shared" si="290"/>
        <v>Date signature contrat absente ou non conforme</v>
      </c>
      <c r="BT698" s="24"/>
      <c r="BU698" s="29"/>
      <c r="BV698" s="61" t="str">
        <f t="shared" si="303"/>
        <v>Compléter la colonne M</v>
      </c>
      <c r="BW698" s="62"/>
      <c r="BX698" s="29"/>
      <c r="BY698" s="205" t="str">
        <f>IF($M698="","Compléter la colonne M",IF(BW698="","Compléter la part variable",IF($M698=Données!$I$3,BW698,IF(AND($M698=Données!$I$2,BX698=""),"Compléter la colonne précédente",IF(BW698-BX698&lt;=0,0,IF(BX698&gt;=144.44,BW698-144.44,BW698-BX698))))))</f>
        <v>Compléter la colonne M</v>
      </c>
      <c r="BZ698" s="197" t="str">
        <f>IF(BW698="","Compléter la part variable",IF(AND($M698=Données!$I$2,BX698=""),"Compléter mont. unit. versé pour le BTE",IF(BY698-$C$6&lt;0,0,BY698-$C$6)))</f>
        <v>Compléter la part variable</v>
      </c>
      <c r="CA698" s="192" t="str">
        <f t="shared" si="291"/>
        <v>Date signature contrat absente ou non conforme</v>
      </c>
      <c r="CB698" s="24"/>
      <c r="CC698" s="29"/>
      <c r="CD698" s="61" t="str">
        <f t="shared" si="304"/>
        <v>Compléter la colonne M</v>
      </c>
      <c r="CE698" s="62"/>
      <c r="CF698" s="29"/>
      <c r="CG698" s="205" t="str">
        <f>IF($M698="","Compléter la colonne M",IF(CE698="","Compléter la part variable",IF($M698=Données!$I$3,CE698,IF(AND($M698=Données!$I$2,CF698=""),"Compléter la colonne précédente",IF(CE698-CF698&lt;=0,0,IF(CF698&gt;=144.44,CE698-144.44,CE698-CF698))))))</f>
        <v>Compléter la colonne M</v>
      </c>
      <c r="CH698" s="197" t="str">
        <f>IF(CE698="","Compléter la part variable",IF(AND($M698=Données!$I$2,CF698=""),"Compléter mont. unit. versé pour le BTE",IF(CG698-$C$6&lt;0,0,CG698-$C$6)))</f>
        <v>Compléter la part variable</v>
      </c>
      <c r="CI698" s="192" t="str">
        <f t="shared" si="292"/>
        <v>Date signature contrat absente ou non conforme</v>
      </c>
      <c r="CJ698" s="24"/>
      <c r="CK698" s="29"/>
      <c r="CL698" s="61" t="str">
        <f t="shared" si="305"/>
        <v>Compléter la colonne M</v>
      </c>
      <c r="CM698" s="62"/>
      <c r="CN698" s="29"/>
      <c r="CO698" s="205" t="str">
        <f>IF($M698="","Compléter la colonne M",IF(CM698="","Compléter la part variable",IF($M698=Données!$I$3,CM698,IF(AND($M698=Données!$I$2,CN698=""),"Compléter la colonne précédente",IF(CM698-CN698&lt;=0,0,IF(CN698&gt;=144.44,CM698-144.44,CM698-CN698))))))</f>
        <v>Compléter la colonne M</v>
      </c>
      <c r="CP698" s="197" t="str">
        <f>IF(CM698="","Compléter la part variable",IF(AND($M698=Données!$I$2,CN698=""),"Compléter mont. unit. versé pour le BTE",IF(CO698-$C$6&lt;0,0,CO698-$C$6)))</f>
        <v>Compléter la part variable</v>
      </c>
      <c r="CQ698" s="192" t="str">
        <f t="shared" si="293"/>
        <v>Date signature contrat absente ou non conforme</v>
      </c>
      <c r="CR698" s="24"/>
      <c r="CS698" s="29"/>
      <c r="CT698" s="61" t="str">
        <f t="shared" si="306"/>
        <v>Compléter la colonne M</v>
      </c>
      <c r="CU698" s="62"/>
      <c r="CV698" s="29"/>
      <c r="CW698" s="205" t="str">
        <f>IF($M698="","Compléter la colonne M",IF(CU698="","Compléter la part variable",IF($M698=Données!$I$3,CU698,IF(AND($M698=Données!$I$2,CV698=""),"Compléter la colonne précédente",IF(CU698-CV698&lt;=0,0,IF(CV698&gt;=144.44,CU698-144.44,CU698-CV698))))))</f>
        <v>Compléter la colonne M</v>
      </c>
      <c r="CX698" s="197" t="str">
        <f>IF(CU698="","Compléter la part variable",IF(AND($M698=Données!$I$2,CV698=""),"Compléter mont. unit. versé pour le BTE",IF(CW698-$C$6&lt;0,0,CW698-$C$6)))</f>
        <v>Compléter la part variable</v>
      </c>
      <c r="CY698" s="192" t="str">
        <f t="shared" si="294"/>
        <v>Date signature contrat absente ou non conforme</v>
      </c>
      <c r="CZ698" s="24"/>
      <c r="DA698" s="29"/>
      <c r="DB698" s="61" t="str">
        <f t="shared" si="307"/>
        <v>Compléter la colonne M</v>
      </c>
      <c r="DC698" s="62"/>
      <c r="DD698" s="29"/>
      <c r="DE698" s="205" t="str">
        <f>IF($M698="","Compléter la colonne M",IF(DC698="","Compléter la part variable",IF($M698=Données!$I$3,DC698,IF(AND($M698=Données!$I$2,DD698=""),"Compléter la colonne précédente",IF(DC698-DD698&lt;=0,0,IF(DD698&gt;=144.44,DC698-144.44,DC698-DD698))))))</f>
        <v>Compléter la colonne M</v>
      </c>
      <c r="DF698" s="197" t="str">
        <f>IF(DC698="","Compléter la part variable",IF(AND($M698=Données!$I$2,DD698=""),"Compléter mont. unit. versé pour le BTE",IF(DE698-$C$6&lt;0,0,DE698-$C$6)))</f>
        <v>Compléter la part variable</v>
      </c>
      <c r="DG698" s="192" t="str">
        <f t="shared" si="295"/>
        <v>Date signature contrat absente ou non conforme</v>
      </c>
      <c r="DH698" s="106" t="str">
        <f t="shared" si="282"/>
        <v>Remplir les colonnes M,N, Q et P</v>
      </c>
      <c r="DI698" s="153" t="str">
        <f t="shared" si="283"/>
        <v>Remplir les colonnes M, N, Q et P</v>
      </c>
      <c r="DJ698" s="28" t="str">
        <f t="shared" si="284"/>
        <v>Remplir les colonnes M, N, Q et P</v>
      </c>
      <c r="DK698"/>
      <c r="DL698"/>
    </row>
    <row r="699" spans="1:116" x14ac:dyDescent="0.3">
      <c r="A699" s="132"/>
      <c r="B699" s="165"/>
      <c r="C699" s="43"/>
      <c r="D699" s="43"/>
      <c r="E699" s="43"/>
      <c r="F699" s="43"/>
      <c r="G699" s="133"/>
      <c r="H699" s="59"/>
      <c r="I699" s="29"/>
      <c r="J699" s="167"/>
      <c r="K699" s="167"/>
      <c r="L699" s="168"/>
      <c r="M699" s="141"/>
      <c r="N699" s="119"/>
      <c r="O699" s="69"/>
      <c r="P699" s="69"/>
      <c r="Q699" s="145"/>
      <c r="R699" s="24"/>
      <c r="S699" s="29"/>
      <c r="T699" s="61" t="str">
        <f t="shared" si="296"/>
        <v>Compléter la colonne M</v>
      </c>
      <c r="U699" s="62"/>
      <c r="V699" s="103" t="str">
        <f t="shared" si="280"/>
        <v>Compléter la colonne précédente</v>
      </c>
      <c r="W699" s="192" t="str">
        <f t="shared" si="281"/>
        <v>Date signature contrat absente ou non conforme</v>
      </c>
      <c r="X699" s="24"/>
      <c r="Y699" s="29"/>
      <c r="Z699" s="61" t="str">
        <f t="shared" si="297"/>
        <v>Compléter la colonne M</v>
      </c>
      <c r="AA699" s="62"/>
      <c r="AB699" s="29"/>
      <c r="AC699" s="205" t="str">
        <f>IF($M699="","Compléter la colonne M",IF(AA699="","Compléter la part variable",IF($M699=Données!$I$3,AA699,IF(AND($M699=Données!$I$2,AB699=""),"Compléter la colonne précédente",IF(AA699-AB699&lt;=0,0,IF(AB699&gt;=144.44,AA699-144.44,AA699-AB699))))))</f>
        <v>Compléter la colonne M</v>
      </c>
      <c r="AD699" s="197" t="str">
        <f>IF(AA699="","Compléter la part variable",IF(AND($M699=Données!$I$2,AB699=""),"Compléter mont. unit. versé pour le BTE",IF(AC699-$C$6&lt;0,0,AC699-$C$6)))</f>
        <v>Compléter la part variable</v>
      </c>
      <c r="AE699" s="192" t="str">
        <f t="shared" si="285"/>
        <v>Date signature contrat absente ou non conforme</v>
      </c>
      <c r="AF699" s="24"/>
      <c r="AG699" s="29"/>
      <c r="AH699" s="61" t="str">
        <f t="shared" si="298"/>
        <v>Compléter la colonne M</v>
      </c>
      <c r="AI699" s="62"/>
      <c r="AJ699" s="29"/>
      <c r="AK699" s="205" t="str">
        <f>IF($M699="","Compléter la colonne M",IF(AI699="","Compléter la part variable",IF($M699=Données!$I$3,AI699,IF(AND($M699=Données!$I$2,AJ699=""),"Compléter la colonne précédente",IF(AI699-AJ699&lt;=0,0,IF(AJ699&gt;=144.44,AI699-144.44,AI699-AJ699))))))</f>
        <v>Compléter la colonne M</v>
      </c>
      <c r="AL699" s="197" t="str">
        <f>IF(AI699="","Compléter la part variable",IF(AND($M699=Données!$I$2,AJ699=""),"Compléter mont. unit. versé pour le BTE",IF(AK699-$C$6&lt;0,0,AK699-$C$6)))</f>
        <v>Compléter la part variable</v>
      </c>
      <c r="AM699" s="192" t="str">
        <f t="shared" si="286"/>
        <v>Date signature contrat absente ou non conforme</v>
      </c>
      <c r="AN699" s="24"/>
      <c r="AO699" s="29"/>
      <c r="AP699" s="61" t="str">
        <f t="shared" si="299"/>
        <v>Compléter la colonne M</v>
      </c>
      <c r="AQ699" s="62"/>
      <c r="AR699" s="29"/>
      <c r="AS699" s="205" t="str">
        <f>IF($M699="","Compléter la colonne M",IF(AQ699="","Compléter la part variable",IF($M699=Données!$I$3,AQ699,IF(AND($M699=Données!$I$2,AR699=""),"Compléter la colonne précédente",IF(AQ699-AR699&lt;=0,0,IF(AR699&gt;=144.44,AQ699-144.44,AQ699-AR699))))))</f>
        <v>Compléter la colonne M</v>
      </c>
      <c r="AT699" s="197" t="str">
        <f>IF(AQ699="","Compléter la part variable",IF(AND($M699=Données!$I$2,AR699=""),"Compléter mont. unit. versé pour le BTE",IF(AS699-$C$6&lt;0,0,AS699-$C$6)))</f>
        <v>Compléter la part variable</v>
      </c>
      <c r="AU699" s="192" t="str">
        <f t="shared" si="287"/>
        <v>Date signature contrat absente ou non conforme</v>
      </c>
      <c r="AV699" s="24"/>
      <c r="AW699" s="29"/>
      <c r="AX699" s="61" t="str">
        <f t="shared" si="300"/>
        <v>Compléter la colonne M</v>
      </c>
      <c r="AY699" s="62"/>
      <c r="AZ699" s="29"/>
      <c r="BA699" s="205" t="str">
        <f>IF($M699="","Compléter la colonne M",IF(AY699="","Compléter la part variable",IF($M699=Données!$I$3,AY699,IF(AND($M699=Données!$I$2,AZ699=""),"Compléter la colonne précédente",IF(AY699-AZ699&lt;=0,0,IF(AZ699&gt;=144.44,AY699-144.44,AY699-AZ699))))))</f>
        <v>Compléter la colonne M</v>
      </c>
      <c r="BB699" s="197" t="str">
        <f>IF(AY699="","Compléter la part variable",IF(AND($M699=Données!$I$2,AZ699=""),"Compléter mont. unit. versé pour le BTE",IF(BA699-$C$6&lt;0,0,BA699-$C$6)))</f>
        <v>Compléter la part variable</v>
      </c>
      <c r="BC699" s="192" t="str">
        <f t="shared" si="288"/>
        <v>Date signature contrat absente ou non conforme</v>
      </c>
      <c r="BD699" s="24"/>
      <c r="BE699" s="29"/>
      <c r="BF699" s="61" t="str">
        <f t="shared" si="301"/>
        <v>Compléter la colonne M</v>
      </c>
      <c r="BG699" s="62"/>
      <c r="BH699" s="29"/>
      <c r="BI699" s="205" t="str">
        <f>IF($M699="","Compléter la colonne M",IF(BG699="","Compléter la part variable",IF($M699=Données!$I$3,BG699,IF(AND($M699=Données!$I$2,BH699=""),"Compléter la colonne précédente",IF(BG699-BH699&lt;=0,0,IF(BH699&gt;=144.44,BG699-144.44,BG699-BH699))))))</f>
        <v>Compléter la colonne M</v>
      </c>
      <c r="BJ699" s="197" t="str">
        <f>IF(BG699="","Compléter la part variable",IF(AND($M699=Données!$I$2,BH699=""),"Compléter mont. unit. versé pour le BTE",IF(BI699-$C$6&lt;0,0,BI699-$C$6)))</f>
        <v>Compléter la part variable</v>
      </c>
      <c r="BK699" s="192" t="str">
        <f t="shared" si="289"/>
        <v>Date signature contrat absente ou non conforme</v>
      </c>
      <c r="BL699" s="24"/>
      <c r="BM699" s="29"/>
      <c r="BN699" s="61" t="str">
        <f t="shared" si="302"/>
        <v>Compléter la colonne M</v>
      </c>
      <c r="BO699" s="62"/>
      <c r="BP699" s="29"/>
      <c r="BQ699" s="205" t="str">
        <f>IF($M699="","Compléter la colonne M",IF(BO699="","Compléter la part variable",IF($M699=Données!$I$3,BO699,IF(AND($M699=Données!$I$2,BP699=""),"Compléter la colonne précédente",IF(BO699-BP699&lt;=0,0,IF(BP699&gt;=144.44,BO699-144.44,BO699-BP699))))))</f>
        <v>Compléter la colonne M</v>
      </c>
      <c r="BR699" s="197" t="str">
        <f>IF(BO699="","Compléter la part variable",IF(AND($M699=Données!$I$2,BP699=""),"Compléter mont. unit. versé pour le BTE",IF(BQ699-$C$6&lt;0,0,BQ699-$C$6)))</f>
        <v>Compléter la part variable</v>
      </c>
      <c r="BS699" s="192" t="str">
        <f t="shared" si="290"/>
        <v>Date signature contrat absente ou non conforme</v>
      </c>
      <c r="BT699" s="24"/>
      <c r="BU699" s="29"/>
      <c r="BV699" s="61" t="str">
        <f t="shared" si="303"/>
        <v>Compléter la colonne M</v>
      </c>
      <c r="BW699" s="62"/>
      <c r="BX699" s="29"/>
      <c r="BY699" s="205" t="str">
        <f>IF($M699="","Compléter la colonne M",IF(BW699="","Compléter la part variable",IF($M699=Données!$I$3,BW699,IF(AND($M699=Données!$I$2,BX699=""),"Compléter la colonne précédente",IF(BW699-BX699&lt;=0,0,IF(BX699&gt;=144.44,BW699-144.44,BW699-BX699))))))</f>
        <v>Compléter la colonne M</v>
      </c>
      <c r="BZ699" s="197" t="str">
        <f>IF(BW699="","Compléter la part variable",IF(AND($M699=Données!$I$2,BX699=""),"Compléter mont. unit. versé pour le BTE",IF(BY699-$C$6&lt;0,0,BY699-$C$6)))</f>
        <v>Compléter la part variable</v>
      </c>
      <c r="CA699" s="192" t="str">
        <f t="shared" si="291"/>
        <v>Date signature contrat absente ou non conforme</v>
      </c>
      <c r="CB699" s="24"/>
      <c r="CC699" s="29"/>
      <c r="CD699" s="61" t="str">
        <f t="shared" si="304"/>
        <v>Compléter la colonne M</v>
      </c>
      <c r="CE699" s="62"/>
      <c r="CF699" s="29"/>
      <c r="CG699" s="205" t="str">
        <f>IF($M699="","Compléter la colonne M",IF(CE699="","Compléter la part variable",IF($M699=Données!$I$3,CE699,IF(AND($M699=Données!$I$2,CF699=""),"Compléter la colonne précédente",IF(CE699-CF699&lt;=0,0,IF(CF699&gt;=144.44,CE699-144.44,CE699-CF699))))))</f>
        <v>Compléter la colonne M</v>
      </c>
      <c r="CH699" s="197" t="str">
        <f>IF(CE699="","Compléter la part variable",IF(AND($M699=Données!$I$2,CF699=""),"Compléter mont. unit. versé pour le BTE",IF(CG699-$C$6&lt;0,0,CG699-$C$6)))</f>
        <v>Compléter la part variable</v>
      </c>
      <c r="CI699" s="192" t="str">
        <f t="shared" si="292"/>
        <v>Date signature contrat absente ou non conforme</v>
      </c>
      <c r="CJ699" s="24"/>
      <c r="CK699" s="29"/>
      <c r="CL699" s="61" t="str">
        <f t="shared" si="305"/>
        <v>Compléter la colonne M</v>
      </c>
      <c r="CM699" s="62"/>
      <c r="CN699" s="29"/>
      <c r="CO699" s="205" t="str">
        <f>IF($M699="","Compléter la colonne M",IF(CM699="","Compléter la part variable",IF($M699=Données!$I$3,CM699,IF(AND($M699=Données!$I$2,CN699=""),"Compléter la colonne précédente",IF(CM699-CN699&lt;=0,0,IF(CN699&gt;=144.44,CM699-144.44,CM699-CN699))))))</f>
        <v>Compléter la colonne M</v>
      </c>
      <c r="CP699" s="197" t="str">
        <f>IF(CM699="","Compléter la part variable",IF(AND($M699=Données!$I$2,CN699=""),"Compléter mont. unit. versé pour le BTE",IF(CO699-$C$6&lt;0,0,CO699-$C$6)))</f>
        <v>Compléter la part variable</v>
      </c>
      <c r="CQ699" s="192" t="str">
        <f t="shared" si="293"/>
        <v>Date signature contrat absente ou non conforme</v>
      </c>
      <c r="CR699" s="24"/>
      <c r="CS699" s="29"/>
      <c r="CT699" s="61" t="str">
        <f t="shared" si="306"/>
        <v>Compléter la colonne M</v>
      </c>
      <c r="CU699" s="62"/>
      <c r="CV699" s="29"/>
      <c r="CW699" s="205" t="str">
        <f>IF($M699="","Compléter la colonne M",IF(CU699="","Compléter la part variable",IF($M699=Données!$I$3,CU699,IF(AND($M699=Données!$I$2,CV699=""),"Compléter la colonne précédente",IF(CU699-CV699&lt;=0,0,IF(CV699&gt;=144.44,CU699-144.44,CU699-CV699))))))</f>
        <v>Compléter la colonne M</v>
      </c>
      <c r="CX699" s="197" t="str">
        <f>IF(CU699="","Compléter la part variable",IF(AND($M699=Données!$I$2,CV699=""),"Compléter mont. unit. versé pour le BTE",IF(CW699-$C$6&lt;0,0,CW699-$C$6)))</f>
        <v>Compléter la part variable</v>
      </c>
      <c r="CY699" s="192" t="str">
        <f t="shared" si="294"/>
        <v>Date signature contrat absente ou non conforme</v>
      </c>
      <c r="CZ699" s="24"/>
      <c r="DA699" s="29"/>
      <c r="DB699" s="61" t="str">
        <f t="shared" si="307"/>
        <v>Compléter la colonne M</v>
      </c>
      <c r="DC699" s="62"/>
      <c r="DD699" s="29"/>
      <c r="DE699" s="205" t="str">
        <f>IF($M699="","Compléter la colonne M",IF(DC699="","Compléter la part variable",IF($M699=Données!$I$3,DC699,IF(AND($M699=Données!$I$2,DD699=""),"Compléter la colonne précédente",IF(DC699-DD699&lt;=0,0,IF(DD699&gt;=144.44,DC699-144.44,DC699-DD699))))))</f>
        <v>Compléter la colonne M</v>
      </c>
      <c r="DF699" s="197" t="str">
        <f>IF(DC699="","Compléter la part variable",IF(AND($M699=Données!$I$2,DD699=""),"Compléter mont. unit. versé pour le BTE",IF(DE699-$C$6&lt;0,0,DE699-$C$6)))</f>
        <v>Compléter la part variable</v>
      </c>
      <c r="DG699" s="192" t="str">
        <f t="shared" si="295"/>
        <v>Date signature contrat absente ou non conforme</v>
      </c>
      <c r="DH699" s="106" t="str">
        <f t="shared" si="282"/>
        <v>Remplir les colonnes M,N, Q et P</v>
      </c>
      <c r="DI699" s="153" t="str">
        <f t="shared" si="283"/>
        <v>Remplir les colonnes M, N, Q et P</v>
      </c>
      <c r="DJ699" s="28" t="str">
        <f t="shared" si="284"/>
        <v>Remplir les colonnes M, N, Q et P</v>
      </c>
      <c r="DK699"/>
      <c r="DL699"/>
    </row>
    <row r="700" spans="1:116" x14ac:dyDescent="0.3">
      <c r="A700" s="132"/>
      <c r="B700" s="165"/>
      <c r="C700" s="43"/>
      <c r="D700" s="43"/>
      <c r="E700" s="43"/>
      <c r="F700" s="43"/>
      <c r="G700" s="133"/>
      <c r="H700" s="59"/>
      <c r="I700" s="29"/>
      <c r="J700" s="167"/>
      <c r="K700" s="167"/>
      <c r="L700" s="168"/>
      <c r="M700" s="141"/>
      <c r="N700" s="119"/>
      <c r="O700" s="69"/>
      <c r="P700" s="69"/>
      <c r="Q700" s="145"/>
      <c r="R700" s="24"/>
      <c r="S700" s="29"/>
      <c r="T700" s="61" t="str">
        <f t="shared" si="296"/>
        <v>Compléter la colonne M</v>
      </c>
      <c r="U700" s="62"/>
      <c r="V700" s="103" t="str">
        <f t="shared" si="280"/>
        <v>Compléter la colonne précédente</v>
      </c>
      <c r="W700" s="192" t="str">
        <f t="shared" si="281"/>
        <v>Date signature contrat absente ou non conforme</v>
      </c>
      <c r="X700" s="24"/>
      <c r="Y700" s="29"/>
      <c r="Z700" s="61" t="str">
        <f t="shared" si="297"/>
        <v>Compléter la colonne M</v>
      </c>
      <c r="AA700" s="62"/>
      <c r="AB700" s="29"/>
      <c r="AC700" s="205" t="str">
        <f>IF($M700="","Compléter la colonne M",IF(AA700="","Compléter la part variable",IF($M700=Données!$I$3,AA700,IF(AND($M700=Données!$I$2,AB700=""),"Compléter la colonne précédente",IF(AA700-AB700&lt;=0,0,IF(AB700&gt;=144.44,AA700-144.44,AA700-AB700))))))</f>
        <v>Compléter la colonne M</v>
      </c>
      <c r="AD700" s="197" t="str">
        <f>IF(AA700="","Compléter la part variable",IF(AND($M700=Données!$I$2,AB700=""),"Compléter mont. unit. versé pour le BTE",IF(AC700-$C$6&lt;0,0,AC700-$C$6)))</f>
        <v>Compléter la part variable</v>
      </c>
      <c r="AE700" s="192" t="str">
        <f t="shared" si="285"/>
        <v>Date signature contrat absente ou non conforme</v>
      </c>
      <c r="AF700" s="24"/>
      <c r="AG700" s="29"/>
      <c r="AH700" s="61" t="str">
        <f t="shared" si="298"/>
        <v>Compléter la colonne M</v>
      </c>
      <c r="AI700" s="62"/>
      <c r="AJ700" s="29"/>
      <c r="AK700" s="205" t="str">
        <f>IF($M700="","Compléter la colonne M",IF(AI700="","Compléter la part variable",IF($M700=Données!$I$3,AI700,IF(AND($M700=Données!$I$2,AJ700=""),"Compléter la colonne précédente",IF(AI700-AJ700&lt;=0,0,IF(AJ700&gt;=144.44,AI700-144.44,AI700-AJ700))))))</f>
        <v>Compléter la colonne M</v>
      </c>
      <c r="AL700" s="197" t="str">
        <f>IF(AI700="","Compléter la part variable",IF(AND($M700=Données!$I$2,AJ700=""),"Compléter mont. unit. versé pour le BTE",IF(AK700-$C$6&lt;0,0,AK700-$C$6)))</f>
        <v>Compléter la part variable</v>
      </c>
      <c r="AM700" s="192" t="str">
        <f t="shared" si="286"/>
        <v>Date signature contrat absente ou non conforme</v>
      </c>
      <c r="AN700" s="24"/>
      <c r="AO700" s="29"/>
      <c r="AP700" s="61" t="str">
        <f t="shared" si="299"/>
        <v>Compléter la colonne M</v>
      </c>
      <c r="AQ700" s="62"/>
      <c r="AR700" s="29"/>
      <c r="AS700" s="205" t="str">
        <f>IF($M700="","Compléter la colonne M",IF(AQ700="","Compléter la part variable",IF($M700=Données!$I$3,AQ700,IF(AND($M700=Données!$I$2,AR700=""),"Compléter la colonne précédente",IF(AQ700-AR700&lt;=0,0,IF(AR700&gt;=144.44,AQ700-144.44,AQ700-AR700))))))</f>
        <v>Compléter la colonne M</v>
      </c>
      <c r="AT700" s="197" t="str">
        <f>IF(AQ700="","Compléter la part variable",IF(AND($M700=Données!$I$2,AR700=""),"Compléter mont. unit. versé pour le BTE",IF(AS700-$C$6&lt;0,0,AS700-$C$6)))</f>
        <v>Compléter la part variable</v>
      </c>
      <c r="AU700" s="192" t="str">
        <f t="shared" si="287"/>
        <v>Date signature contrat absente ou non conforme</v>
      </c>
      <c r="AV700" s="24"/>
      <c r="AW700" s="29"/>
      <c r="AX700" s="61" t="str">
        <f t="shared" si="300"/>
        <v>Compléter la colonne M</v>
      </c>
      <c r="AY700" s="62"/>
      <c r="AZ700" s="29"/>
      <c r="BA700" s="205" t="str">
        <f>IF($M700="","Compléter la colonne M",IF(AY700="","Compléter la part variable",IF($M700=Données!$I$3,AY700,IF(AND($M700=Données!$I$2,AZ700=""),"Compléter la colonne précédente",IF(AY700-AZ700&lt;=0,0,IF(AZ700&gt;=144.44,AY700-144.44,AY700-AZ700))))))</f>
        <v>Compléter la colonne M</v>
      </c>
      <c r="BB700" s="197" t="str">
        <f>IF(AY700="","Compléter la part variable",IF(AND($M700=Données!$I$2,AZ700=""),"Compléter mont. unit. versé pour le BTE",IF(BA700-$C$6&lt;0,0,BA700-$C$6)))</f>
        <v>Compléter la part variable</v>
      </c>
      <c r="BC700" s="192" t="str">
        <f t="shared" si="288"/>
        <v>Date signature contrat absente ou non conforme</v>
      </c>
      <c r="BD700" s="24"/>
      <c r="BE700" s="29"/>
      <c r="BF700" s="61" t="str">
        <f t="shared" si="301"/>
        <v>Compléter la colonne M</v>
      </c>
      <c r="BG700" s="62"/>
      <c r="BH700" s="29"/>
      <c r="BI700" s="205" t="str">
        <f>IF($M700="","Compléter la colonne M",IF(BG700="","Compléter la part variable",IF($M700=Données!$I$3,BG700,IF(AND($M700=Données!$I$2,BH700=""),"Compléter la colonne précédente",IF(BG700-BH700&lt;=0,0,IF(BH700&gt;=144.44,BG700-144.44,BG700-BH700))))))</f>
        <v>Compléter la colonne M</v>
      </c>
      <c r="BJ700" s="197" t="str">
        <f>IF(BG700="","Compléter la part variable",IF(AND($M700=Données!$I$2,BH700=""),"Compléter mont. unit. versé pour le BTE",IF(BI700-$C$6&lt;0,0,BI700-$C$6)))</f>
        <v>Compléter la part variable</v>
      </c>
      <c r="BK700" s="192" t="str">
        <f t="shared" si="289"/>
        <v>Date signature contrat absente ou non conforme</v>
      </c>
      <c r="BL700" s="24"/>
      <c r="BM700" s="29"/>
      <c r="BN700" s="61" t="str">
        <f t="shared" si="302"/>
        <v>Compléter la colonne M</v>
      </c>
      <c r="BO700" s="62"/>
      <c r="BP700" s="29"/>
      <c r="BQ700" s="205" t="str">
        <f>IF($M700="","Compléter la colonne M",IF(BO700="","Compléter la part variable",IF($M700=Données!$I$3,BO700,IF(AND($M700=Données!$I$2,BP700=""),"Compléter la colonne précédente",IF(BO700-BP700&lt;=0,0,IF(BP700&gt;=144.44,BO700-144.44,BO700-BP700))))))</f>
        <v>Compléter la colonne M</v>
      </c>
      <c r="BR700" s="197" t="str">
        <f>IF(BO700="","Compléter la part variable",IF(AND($M700=Données!$I$2,BP700=""),"Compléter mont. unit. versé pour le BTE",IF(BQ700-$C$6&lt;0,0,BQ700-$C$6)))</f>
        <v>Compléter la part variable</v>
      </c>
      <c r="BS700" s="192" t="str">
        <f t="shared" si="290"/>
        <v>Date signature contrat absente ou non conforme</v>
      </c>
      <c r="BT700" s="24"/>
      <c r="BU700" s="29"/>
      <c r="BV700" s="61" t="str">
        <f t="shared" si="303"/>
        <v>Compléter la colonne M</v>
      </c>
      <c r="BW700" s="62"/>
      <c r="BX700" s="29"/>
      <c r="BY700" s="205" t="str">
        <f>IF($M700="","Compléter la colonne M",IF(BW700="","Compléter la part variable",IF($M700=Données!$I$3,BW700,IF(AND($M700=Données!$I$2,BX700=""),"Compléter la colonne précédente",IF(BW700-BX700&lt;=0,0,IF(BX700&gt;=144.44,BW700-144.44,BW700-BX700))))))</f>
        <v>Compléter la colonne M</v>
      </c>
      <c r="BZ700" s="197" t="str">
        <f>IF(BW700="","Compléter la part variable",IF(AND($M700=Données!$I$2,BX700=""),"Compléter mont. unit. versé pour le BTE",IF(BY700-$C$6&lt;0,0,BY700-$C$6)))</f>
        <v>Compléter la part variable</v>
      </c>
      <c r="CA700" s="192" t="str">
        <f t="shared" si="291"/>
        <v>Date signature contrat absente ou non conforme</v>
      </c>
      <c r="CB700" s="24"/>
      <c r="CC700" s="29"/>
      <c r="CD700" s="61" t="str">
        <f t="shared" si="304"/>
        <v>Compléter la colonne M</v>
      </c>
      <c r="CE700" s="62"/>
      <c r="CF700" s="29"/>
      <c r="CG700" s="205" t="str">
        <f>IF($M700="","Compléter la colonne M",IF(CE700="","Compléter la part variable",IF($M700=Données!$I$3,CE700,IF(AND($M700=Données!$I$2,CF700=""),"Compléter la colonne précédente",IF(CE700-CF700&lt;=0,0,IF(CF700&gt;=144.44,CE700-144.44,CE700-CF700))))))</f>
        <v>Compléter la colonne M</v>
      </c>
      <c r="CH700" s="197" t="str">
        <f>IF(CE700="","Compléter la part variable",IF(AND($M700=Données!$I$2,CF700=""),"Compléter mont. unit. versé pour le BTE",IF(CG700-$C$6&lt;0,0,CG700-$C$6)))</f>
        <v>Compléter la part variable</v>
      </c>
      <c r="CI700" s="192" t="str">
        <f t="shared" si="292"/>
        <v>Date signature contrat absente ou non conforme</v>
      </c>
      <c r="CJ700" s="24"/>
      <c r="CK700" s="29"/>
      <c r="CL700" s="61" t="str">
        <f t="shared" si="305"/>
        <v>Compléter la colonne M</v>
      </c>
      <c r="CM700" s="62"/>
      <c r="CN700" s="29"/>
      <c r="CO700" s="205" t="str">
        <f>IF($M700="","Compléter la colonne M",IF(CM700="","Compléter la part variable",IF($M700=Données!$I$3,CM700,IF(AND($M700=Données!$I$2,CN700=""),"Compléter la colonne précédente",IF(CM700-CN700&lt;=0,0,IF(CN700&gt;=144.44,CM700-144.44,CM700-CN700))))))</f>
        <v>Compléter la colonne M</v>
      </c>
      <c r="CP700" s="197" t="str">
        <f>IF(CM700="","Compléter la part variable",IF(AND($M700=Données!$I$2,CN700=""),"Compléter mont. unit. versé pour le BTE",IF(CO700-$C$6&lt;0,0,CO700-$C$6)))</f>
        <v>Compléter la part variable</v>
      </c>
      <c r="CQ700" s="192" t="str">
        <f t="shared" si="293"/>
        <v>Date signature contrat absente ou non conforme</v>
      </c>
      <c r="CR700" s="24"/>
      <c r="CS700" s="29"/>
      <c r="CT700" s="61" t="str">
        <f t="shared" si="306"/>
        <v>Compléter la colonne M</v>
      </c>
      <c r="CU700" s="62"/>
      <c r="CV700" s="29"/>
      <c r="CW700" s="205" t="str">
        <f>IF($M700="","Compléter la colonne M",IF(CU700="","Compléter la part variable",IF($M700=Données!$I$3,CU700,IF(AND($M700=Données!$I$2,CV700=""),"Compléter la colonne précédente",IF(CU700-CV700&lt;=0,0,IF(CV700&gt;=144.44,CU700-144.44,CU700-CV700))))))</f>
        <v>Compléter la colonne M</v>
      </c>
      <c r="CX700" s="197" t="str">
        <f>IF(CU700="","Compléter la part variable",IF(AND($M700=Données!$I$2,CV700=""),"Compléter mont. unit. versé pour le BTE",IF(CW700-$C$6&lt;0,0,CW700-$C$6)))</f>
        <v>Compléter la part variable</v>
      </c>
      <c r="CY700" s="192" t="str">
        <f t="shared" si="294"/>
        <v>Date signature contrat absente ou non conforme</v>
      </c>
      <c r="CZ700" s="24"/>
      <c r="DA700" s="29"/>
      <c r="DB700" s="61" t="str">
        <f t="shared" si="307"/>
        <v>Compléter la colonne M</v>
      </c>
      <c r="DC700" s="62"/>
      <c r="DD700" s="29"/>
      <c r="DE700" s="205" t="str">
        <f>IF($M700="","Compléter la colonne M",IF(DC700="","Compléter la part variable",IF($M700=Données!$I$3,DC700,IF(AND($M700=Données!$I$2,DD700=""),"Compléter la colonne précédente",IF(DC700-DD700&lt;=0,0,IF(DD700&gt;=144.44,DC700-144.44,DC700-DD700))))))</f>
        <v>Compléter la colonne M</v>
      </c>
      <c r="DF700" s="197" t="str">
        <f>IF(DC700="","Compléter la part variable",IF(AND($M700=Données!$I$2,DD700=""),"Compléter mont. unit. versé pour le BTE",IF(DE700-$C$6&lt;0,0,DE700-$C$6)))</f>
        <v>Compléter la part variable</v>
      </c>
      <c r="DG700" s="192" t="str">
        <f t="shared" si="295"/>
        <v>Date signature contrat absente ou non conforme</v>
      </c>
      <c r="DH700" s="106" t="str">
        <f t="shared" si="282"/>
        <v>Remplir les colonnes M,N, Q et P</v>
      </c>
      <c r="DI700" s="153" t="str">
        <f t="shared" si="283"/>
        <v>Remplir les colonnes M, N, Q et P</v>
      </c>
      <c r="DJ700" s="28" t="str">
        <f t="shared" si="284"/>
        <v>Remplir les colonnes M, N, Q et P</v>
      </c>
      <c r="DK700"/>
      <c r="DL700"/>
    </row>
    <row r="701" spans="1:116" x14ac:dyDescent="0.3">
      <c r="A701" s="132"/>
      <c r="B701" s="165"/>
      <c r="C701" s="43"/>
      <c r="D701" s="43"/>
      <c r="E701" s="43"/>
      <c r="F701" s="43"/>
      <c r="G701" s="133"/>
      <c r="H701" s="59"/>
      <c r="I701" s="29"/>
      <c r="J701" s="167"/>
      <c r="K701" s="167"/>
      <c r="L701" s="168"/>
      <c r="M701" s="141"/>
      <c r="N701" s="119"/>
      <c r="O701" s="69"/>
      <c r="P701" s="69"/>
      <c r="Q701" s="145"/>
      <c r="R701" s="24"/>
      <c r="S701" s="29"/>
      <c r="T701" s="61" t="str">
        <f t="shared" si="296"/>
        <v>Compléter la colonne M</v>
      </c>
      <c r="U701" s="62"/>
      <c r="V701" s="103" t="str">
        <f t="shared" si="280"/>
        <v>Compléter la colonne précédente</v>
      </c>
      <c r="W701" s="192" t="str">
        <f t="shared" si="281"/>
        <v>Date signature contrat absente ou non conforme</v>
      </c>
      <c r="X701" s="24"/>
      <c r="Y701" s="29"/>
      <c r="Z701" s="61" t="str">
        <f t="shared" si="297"/>
        <v>Compléter la colonne M</v>
      </c>
      <c r="AA701" s="62"/>
      <c r="AB701" s="29"/>
      <c r="AC701" s="205" t="str">
        <f>IF($M701="","Compléter la colonne M",IF(AA701="","Compléter la part variable",IF($M701=Données!$I$3,AA701,IF(AND($M701=Données!$I$2,AB701=""),"Compléter la colonne précédente",IF(AA701-AB701&lt;=0,0,IF(AB701&gt;=144.44,AA701-144.44,AA701-AB701))))))</f>
        <v>Compléter la colonne M</v>
      </c>
      <c r="AD701" s="197" t="str">
        <f>IF(AA701="","Compléter la part variable",IF(AND($M701=Données!$I$2,AB701=""),"Compléter mont. unit. versé pour le BTE",IF(AC701-$C$6&lt;0,0,AC701-$C$6)))</f>
        <v>Compléter la part variable</v>
      </c>
      <c r="AE701" s="192" t="str">
        <f t="shared" si="285"/>
        <v>Date signature contrat absente ou non conforme</v>
      </c>
      <c r="AF701" s="24"/>
      <c r="AG701" s="29"/>
      <c r="AH701" s="61" t="str">
        <f t="shared" si="298"/>
        <v>Compléter la colonne M</v>
      </c>
      <c r="AI701" s="62"/>
      <c r="AJ701" s="29"/>
      <c r="AK701" s="205" t="str">
        <f>IF($M701="","Compléter la colonne M",IF(AI701="","Compléter la part variable",IF($M701=Données!$I$3,AI701,IF(AND($M701=Données!$I$2,AJ701=""),"Compléter la colonne précédente",IF(AI701-AJ701&lt;=0,0,IF(AJ701&gt;=144.44,AI701-144.44,AI701-AJ701))))))</f>
        <v>Compléter la colonne M</v>
      </c>
      <c r="AL701" s="197" t="str">
        <f>IF(AI701="","Compléter la part variable",IF(AND($M701=Données!$I$2,AJ701=""),"Compléter mont. unit. versé pour le BTE",IF(AK701-$C$6&lt;0,0,AK701-$C$6)))</f>
        <v>Compléter la part variable</v>
      </c>
      <c r="AM701" s="192" t="str">
        <f t="shared" si="286"/>
        <v>Date signature contrat absente ou non conforme</v>
      </c>
      <c r="AN701" s="24"/>
      <c r="AO701" s="29"/>
      <c r="AP701" s="61" t="str">
        <f t="shared" si="299"/>
        <v>Compléter la colonne M</v>
      </c>
      <c r="AQ701" s="62"/>
      <c r="AR701" s="29"/>
      <c r="AS701" s="205" t="str">
        <f>IF($M701="","Compléter la colonne M",IF(AQ701="","Compléter la part variable",IF($M701=Données!$I$3,AQ701,IF(AND($M701=Données!$I$2,AR701=""),"Compléter la colonne précédente",IF(AQ701-AR701&lt;=0,0,IF(AR701&gt;=144.44,AQ701-144.44,AQ701-AR701))))))</f>
        <v>Compléter la colonne M</v>
      </c>
      <c r="AT701" s="197" t="str">
        <f>IF(AQ701="","Compléter la part variable",IF(AND($M701=Données!$I$2,AR701=""),"Compléter mont. unit. versé pour le BTE",IF(AS701-$C$6&lt;0,0,AS701-$C$6)))</f>
        <v>Compléter la part variable</v>
      </c>
      <c r="AU701" s="192" t="str">
        <f t="shared" si="287"/>
        <v>Date signature contrat absente ou non conforme</v>
      </c>
      <c r="AV701" s="24"/>
      <c r="AW701" s="29"/>
      <c r="AX701" s="61" t="str">
        <f t="shared" si="300"/>
        <v>Compléter la colonne M</v>
      </c>
      <c r="AY701" s="62"/>
      <c r="AZ701" s="29"/>
      <c r="BA701" s="205" t="str">
        <f>IF($M701="","Compléter la colonne M",IF(AY701="","Compléter la part variable",IF($M701=Données!$I$3,AY701,IF(AND($M701=Données!$I$2,AZ701=""),"Compléter la colonne précédente",IF(AY701-AZ701&lt;=0,0,IF(AZ701&gt;=144.44,AY701-144.44,AY701-AZ701))))))</f>
        <v>Compléter la colonne M</v>
      </c>
      <c r="BB701" s="197" t="str">
        <f>IF(AY701="","Compléter la part variable",IF(AND($M701=Données!$I$2,AZ701=""),"Compléter mont. unit. versé pour le BTE",IF(BA701-$C$6&lt;0,0,BA701-$C$6)))</f>
        <v>Compléter la part variable</v>
      </c>
      <c r="BC701" s="192" t="str">
        <f t="shared" si="288"/>
        <v>Date signature contrat absente ou non conforme</v>
      </c>
      <c r="BD701" s="24"/>
      <c r="BE701" s="29"/>
      <c r="BF701" s="61" t="str">
        <f t="shared" si="301"/>
        <v>Compléter la colonne M</v>
      </c>
      <c r="BG701" s="62"/>
      <c r="BH701" s="29"/>
      <c r="BI701" s="205" t="str">
        <f>IF($M701="","Compléter la colonne M",IF(BG701="","Compléter la part variable",IF($M701=Données!$I$3,BG701,IF(AND($M701=Données!$I$2,BH701=""),"Compléter la colonne précédente",IF(BG701-BH701&lt;=0,0,IF(BH701&gt;=144.44,BG701-144.44,BG701-BH701))))))</f>
        <v>Compléter la colonne M</v>
      </c>
      <c r="BJ701" s="197" t="str">
        <f>IF(BG701="","Compléter la part variable",IF(AND($M701=Données!$I$2,BH701=""),"Compléter mont. unit. versé pour le BTE",IF(BI701-$C$6&lt;0,0,BI701-$C$6)))</f>
        <v>Compléter la part variable</v>
      </c>
      <c r="BK701" s="192" t="str">
        <f t="shared" si="289"/>
        <v>Date signature contrat absente ou non conforme</v>
      </c>
      <c r="BL701" s="24"/>
      <c r="BM701" s="29"/>
      <c r="BN701" s="61" t="str">
        <f t="shared" si="302"/>
        <v>Compléter la colonne M</v>
      </c>
      <c r="BO701" s="62"/>
      <c r="BP701" s="29"/>
      <c r="BQ701" s="205" t="str">
        <f>IF($M701="","Compléter la colonne M",IF(BO701="","Compléter la part variable",IF($M701=Données!$I$3,BO701,IF(AND($M701=Données!$I$2,BP701=""),"Compléter la colonne précédente",IF(BO701-BP701&lt;=0,0,IF(BP701&gt;=144.44,BO701-144.44,BO701-BP701))))))</f>
        <v>Compléter la colonne M</v>
      </c>
      <c r="BR701" s="197" t="str">
        <f>IF(BO701="","Compléter la part variable",IF(AND($M701=Données!$I$2,BP701=""),"Compléter mont. unit. versé pour le BTE",IF(BQ701-$C$6&lt;0,0,BQ701-$C$6)))</f>
        <v>Compléter la part variable</v>
      </c>
      <c r="BS701" s="192" t="str">
        <f t="shared" si="290"/>
        <v>Date signature contrat absente ou non conforme</v>
      </c>
      <c r="BT701" s="24"/>
      <c r="BU701" s="29"/>
      <c r="BV701" s="61" t="str">
        <f t="shared" si="303"/>
        <v>Compléter la colonne M</v>
      </c>
      <c r="BW701" s="62"/>
      <c r="BX701" s="29"/>
      <c r="BY701" s="205" t="str">
        <f>IF($M701="","Compléter la colonne M",IF(BW701="","Compléter la part variable",IF($M701=Données!$I$3,BW701,IF(AND($M701=Données!$I$2,BX701=""),"Compléter la colonne précédente",IF(BW701-BX701&lt;=0,0,IF(BX701&gt;=144.44,BW701-144.44,BW701-BX701))))))</f>
        <v>Compléter la colonne M</v>
      </c>
      <c r="BZ701" s="197" t="str">
        <f>IF(BW701="","Compléter la part variable",IF(AND($M701=Données!$I$2,BX701=""),"Compléter mont. unit. versé pour le BTE",IF(BY701-$C$6&lt;0,0,BY701-$C$6)))</f>
        <v>Compléter la part variable</v>
      </c>
      <c r="CA701" s="192" t="str">
        <f t="shared" si="291"/>
        <v>Date signature contrat absente ou non conforme</v>
      </c>
      <c r="CB701" s="24"/>
      <c r="CC701" s="29"/>
      <c r="CD701" s="61" t="str">
        <f t="shared" si="304"/>
        <v>Compléter la colonne M</v>
      </c>
      <c r="CE701" s="62"/>
      <c r="CF701" s="29"/>
      <c r="CG701" s="205" t="str">
        <f>IF($M701="","Compléter la colonne M",IF(CE701="","Compléter la part variable",IF($M701=Données!$I$3,CE701,IF(AND($M701=Données!$I$2,CF701=""),"Compléter la colonne précédente",IF(CE701-CF701&lt;=0,0,IF(CF701&gt;=144.44,CE701-144.44,CE701-CF701))))))</f>
        <v>Compléter la colonne M</v>
      </c>
      <c r="CH701" s="197" t="str">
        <f>IF(CE701="","Compléter la part variable",IF(AND($M701=Données!$I$2,CF701=""),"Compléter mont. unit. versé pour le BTE",IF(CG701-$C$6&lt;0,0,CG701-$C$6)))</f>
        <v>Compléter la part variable</v>
      </c>
      <c r="CI701" s="192" t="str">
        <f t="shared" si="292"/>
        <v>Date signature contrat absente ou non conforme</v>
      </c>
      <c r="CJ701" s="24"/>
      <c r="CK701" s="29"/>
      <c r="CL701" s="61" t="str">
        <f t="shared" si="305"/>
        <v>Compléter la colonne M</v>
      </c>
      <c r="CM701" s="62"/>
      <c r="CN701" s="29"/>
      <c r="CO701" s="205" t="str">
        <f>IF($M701="","Compléter la colonne M",IF(CM701="","Compléter la part variable",IF($M701=Données!$I$3,CM701,IF(AND($M701=Données!$I$2,CN701=""),"Compléter la colonne précédente",IF(CM701-CN701&lt;=0,0,IF(CN701&gt;=144.44,CM701-144.44,CM701-CN701))))))</f>
        <v>Compléter la colonne M</v>
      </c>
      <c r="CP701" s="197" t="str">
        <f>IF(CM701="","Compléter la part variable",IF(AND($M701=Données!$I$2,CN701=""),"Compléter mont. unit. versé pour le BTE",IF(CO701-$C$6&lt;0,0,CO701-$C$6)))</f>
        <v>Compléter la part variable</v>
      </c>
      <c r="CQ701" s="192" t="str">
        <f t="shared" si="293"/>
        <v>Date signature contrat absente ou non conforme</v>
      </c>
      <c r="CR701" s="24"/>
      <c r="CS701" s="29"/>
      <c r="CT701" s="61" t="str">
        <f t="shared" si="306"/>
        <v>Compléter la colonne M</v>
      </c>
      <c r="CU701" s="62"/>
      <c r="CV701" s="29"/>
      <c r="CW701" s="205" t="str">
        <f>IF($M701="","Compléter la colonne M",IF(CU701="","Compléter la part variable",IF($M701=Données!$I$3,CU701,IF(AND($M701=Données!$I$2,CV701=""),"Compléter la colonne précédente",IF(CU701-CV701&lt;=0,0,IF(CV701&gt;=144.44,CU701-144.44,CU701-CV701))))))</f>
        <v>Compléter la colonne M</v>
      </c>
      <c r="CX701" s="197" t="str">
        <f>IF(CU701="","Compléter la part variable",IF(AND($M701=Données!$I$2,CV701=""),"Compléter mont. unit. versé pour le BTE",IF(CW701-$C$6&lt;0,0,CW701-$C$6)))</f>
        <v>Compléter la part variable</v>
      </c>
      <c r="CY701" s="192" t="str">
        <f t="shared" si="294"/>
        <v>Date signature contrat absente ou non conforme</v>
      </c>
      <c r="CZ701" s="24"/>
      <c r="DA701" s="29"/>
      <c r="DB701" s="61" t="str">
        <f t="shared" si="307"/>
        <v>Compléter la colonne M</v>
      </c>
      <c r="DC701" s="62"/>
      <c r="DD701" s="29"/>
      <c r="DE701" s="205" t="str">
        <f>IF($M701="","Compléter la colonne M",IF(DC701="","Compléter la part variable",IF($M701=Données!$I$3,DC701,IF(AND($M701=Données!$I$2,DD701=""),"Compléter la colonne précédente",IF(DC701-DD701&lt;=0,0,IF(DD701&gt;=144.44,DC701-144.44,DC701-DD701))))))</f>
        <v>Compléter la colonne M</v>
      </c>
      <c r="DF701" s="197" t="str">
        <f>IF(DC701="","Compléter la part variable",IF(AND($M701=Données!$I$2,DD701=""),"Compléter mont. unit. versé pour le BTE",IF(DE701-$C$6&lt;0,0,DE701-$C$6)))</f>
        <v>Compléter la part variable</v>
      </c>
      <c r="DG701" s="192" t="str">
        <f t="shared" si="295"/>
        <v>Date signature contrat absente ou non conforme</v>
      </c>
      <c r="DH701" s="106" t="str">
        <f t="shared" si="282"/>
        <v>Remplir les colonnes M,N, Q et P</v>
      </c>
      <c r="DI701" s="153" t="str">
        <f t="shared" si="283"/>
        <v>Remplir les colonnes M, N, Q et P</v>
      </c>
      <c r="DJ701" s="28" t="str">
        <f t="shared" si="284"/>
        <v>Remplir les colonnes M, N, Q et P</v>
      </c>
      <c r="DK701"/>
      <c r="DL701"/>
    </row>
    <row r="702" spans="1:116" x14ac:dyDescent="0.3">
      <c r="A702" s="132"/>
      <c r="B702" s="165"/>
      <c r="C702" s="43"/>
      <c r="D702" s="43"/>
      <c r="E702" s="43"/>
      <c r="F702" s="43"/>
      <c r="G702" s="133"/>
      <c r="H702" s="59"/>
      <c r="I702" s="29"/>
      <c r="J702" s="167"/>
      <c r="K702" s="167"/>
      <c r="L702" s="168"/>
      <c r="M702" s="141"/>
      <c r="N702" s="119"/>
      <c r="O702" s="69"/>
      <c r="P702" s="69"/>
      <c r="Q702" s="145"/>
      <c r="R702" s="24"/>
      <c r="S702" s="29"/>
      <c r="T702" s="61" t="str">
        <f t="shared" si="296"/>
        <v>Compléter la colonne M</v>
      </c>
      <c r="U702" s="62"/>
      <c r="V702" s="103" t="str">
        <f t="shared" si="280"/>
        <v>Compléter la colonne précédente</v>
      </c>
      <c r="W702" s="192" t="str">
        <f t="shared" si="281"/>
        <v>Date signature contrat absente ou non conforme</v>
      </c>
      <c r="X702" s="24"/>
      <c r="Y702" s="29"/>
      <c r="Z702" s="61" t="str">
        <f t="shared" si="297"/>
        <v>Compléter la colonne M</v>
      </c>
      <c r="AA702" s="62"/>
      <c r="AB702" s="29"/>
      <c r="AC702" s="205" t="str">
        <f>IF($M702="","Compléter la colonne M",IF(AA702="","Compléter la part variable",IF($M702=Données!$I$3,AA702,IF(AND($M702=Données!$I$2,AB702=""),"Compléter la colonne précédente",IF(AA702-AB702&lt;=0,0,IF(AB702&gt;=144.44,AA702-144.44,AA702-AB702))))))</f>
        <v>Compléter la colonne M</v>
      </c>
      <c r="AD702" s="197" t="str">
        <f>IF(AA702="","Compléter la part variable",IF(AND($M702=Données!$I$2,AB702=""),"Compléter mont. unit. versé pour le BTE",IF(AC702-$C$6&lt;0,0,AC702-$C$6)))</f>
        <v>Compléter la part variable</v>
      </c>
      <c r="AE702" s="192" t="str">
        <f t="shared" si="285"/>
        <v>Date signature contrat absente ou non conforme</v>
      </c>
      <c r="AF702" s="24"/>
      <c r="AG702" s="29"/>
      <c r="AH702" s="61" t="str">
        <f t="shared" si="298"/>
        <v>Compléter la colonne M</v>
      </c>
      <c r="AI702" s="62"/>
      <c r="AJ702" s="29"/>
      <c r="AK702" s="205" t="str">
        <f>IF($M702="","Compléter la colonne M",IF(AI702="","Compléter la part variable",IF($M702=Données!$I$3,AI702,IF(AND($M702=Données!$I$2,AJ702=""),"Compléter la colonne précédente",IF(AI702-AJ702&lt;=0,0,IF(AJ702&gt;=144.44,AI702-144.44,AI702-AJ702))))))</f>
        <v>Compléter la colonne M</v>
      </c>
      <c r="AL702" s="197" t="str">
        <f>IF(AI702="","Compléter la part variable",IF(AND($M702=Données!$I$2,AJ702=""),"Compléter mont. unit. versé pour le BTE",IF(AK702-$C$6&lt;0,0,AK702-$C$6)))</f>
        <v>Compléter la part variable</v>
      </c>
      <c r="AM702" s="192" t="str">
        <f t="shared" si="286"/>
        <v>Date signature contrat absente ou non conforme</v>
      </c>
      <c r="AN702" s="24"/>
      <c r="AO702" s="29"/>
      <c r="AP702" s="61" t="str">
        <f t="shared" si="299"/>
        <v>Compléter la colonne M</v>
      </c>
      <c r="AQ702" s="62"/>
      <c r="AR702" s="29"/>
      <c r="AS702" s="205" t="str">
        <f>IF($M702="","Compléter la colonne M",IF(AQ702="","Compléter la part variable",IF($M702=Données!$I$3,AQ702,IF(AND($M702=Données!$I$2,AR702=""),"Compléter la colonne précédente",IF(AQ702-AR702&lt;=0,0,IF(AR702&gt;=144.44,AQ702-144.44,AQ702-AR702))))))</f>
        <v>Compléter la colonne M</v>
      </c>
      <c r="AT702" s="197" t="str">
        <f>IF(AQ702="","Compléter la part variable",IF(AND($M702=Données!$I$2,AR702=""),"Compléter mont. unit. versé pour le BTE",IF(AS702-$C$6&lt;0,0,AS702-$C$6)))</f>
        <v>Compléter la part variable</v>
      </c>
      <c r="AU702" s="192" t="str">
        <f t="shared" si="287"/>
        <v>Date signature contrat absente ou non conforme</v>
      </c>
      <c r="AV702" s="24"/>
      <c r="AW702" s="29"/>
      <c r="AX702" s="61" t="str">
        <f t="shared" si="300"/>
        <v>Compléter la colonne M</v>
      </c>
      <c r="AY702" s="62"/>
      <c r="AZ702" s="29"/>
      <c r="BA702" s="205" t="str">
        <f>IF($M702="","Compléter la colonne M",IF(AY702="","Compléter la part variable",IF($M702=Données!$I$3,AY702,IF(AND($M702=Données!$I$2,AZ702=""),"Compléter la colonne précédente",IF(AY702-AZ702&lt;=0,0,IF(AZ702&gt;=144.44,AY702-144.44,AY702-AZ702))))))</f>
        <v>Compléter la colonne M</v>
      </c>
      <c r="BB702" s="197" t="str">
        <f>IF(AY702="","Compléter la part variable",IF(AND($M702=Données!$I$2,AZ702=""),"Compléter mont. unit. versé pour le BTE",IF(BA702-$C$6&lt;0,0,BA702-$C$6)))</f>
        <v>Compléter la part variable</v>
      </c>
      <c r="BC702" s="192" t="str">
        <f t="shared" si="288"/>
        <v>Date signature contrat absente ou non conforme</v>
      </c>
      <c r="BD702" s="24"/>
      <c r="BE702" s="29"/>
      <c r="BF702" s="61" t="str">
        <f t="shared" si="301"/>
        <v>Compléter la colonne M</v>
      </c>
      <c r="BG702" s="62"/>
      <c r="BH702" s="29"/>
      <c r="BI702" s="205" t="str">
        <f>IF($M702="","Compléter la colonne M",IF(BG702="","Compléter la part variable",IF($M702=Données!$I$3,BG702,IF(AND($M702=Données!$I$2,BH702=""),"Compléter la colonne précédente",IF(BG702-BH702&lt;=0,0,IF(BH702&gt;=144.44,BG702-144.44,BG702-BH702))))))</f>
        <v>Compléter la colonne M</v>
      </c>
      <c r="BJ702" s="197" t="str">
        <f>IF(BG702="","Compléter la part variable",IF(AND($M702=Données!$I$2,BH702=""),"Compléter mont. unit. versé pour le BTE",IF(BI702-$C$6&lt;0,0,BI702-$C$6)))</f>
        <v>Compléter la part variable</v>
      </c>
      <c r="BK702" s="192" t="str">
        <f t="shared" si="289"/>
        <v>Date signature contrat absente ou non conforme</v>
      </c>
      <c r="BL702" s="24"/>
      <c r="BM702" s="29"/>
      <c r="BN702" s="61" t="str">
        <f t="shared" si="302"/>
        <v>Compléter la colonne M</v>
      </c>
      <c r="BO702" s="62"/>
      <c r="BP702" s="29"/>
      <c r="BQ702" s="205" t="str">
        <f>IF($M702="","Compléter la colonne M",IF(BO702="","Compléter la part variable",IF($M702=Données!$I$3,BO702,IF(AND($M702=Données!$I$2,BP702=""),"Compléter la colonne précédente",IF(BO702-BP702&lt;=0,0,IF(BP702&gt;=144.44,BO702-144.44,BO702-BP702))))))</f>
        <v>Compléter la colonne M</v>
      </c>
      <c r="BR702" s="197" t="str">
        <f>IF(BO702="","Compléter la part variable",IF(AND($M702=Données!$I$2,BP702=""),"Compléter mont. unit. versé pour le BTE",IF(BQ702-$C$6&lt;0,0,BQ702-$C$6)))</f>
        <v>Compléter la part variable</v>
      </c>
      <c r="BS702" s="192" t="str">
        <f t="shared" si="290"/>
        <v>Date signature contrat absente ou non conforme</v>
      </c>
      <c r="BT702" s="24"/>
      <c r="BU702" s="29"/>
      <c r="BV702" s="61" t="str">
        <f t="shared" si="303"/>
        <v>Compléter la colonne M</v>
      </c>
      <c r="BW702" s="62"/>
      <c r="BX702" s="29"/>
      <c r="BY702" s="205" t="str">
        <f>IF($M702="","Compléter la colonne M",IF(BW702="","Compléter la part variable",IF($M702=Données!$I$3,BW702,IF(AND($M702=Données!$I$2,BX702=""),"Compléter la colonne précédente",IF(BW702-BX702&lt;=0,0,IF(BX702&gt;=144.44,BW702-144.44,BW702-BX702))))))</f>
        <v>Compléter la colonne M</v>
      </c>
      <c r="BZ702" s="197" t="str">
        <f>IF(BW702="","Compléter la part variable",IF(AND($M702=Données!$I$2,BX702=""),"Compléter mont. unit. versé pour le BTE",IF(BY702-$C$6&lt;0,0,BY702-$C$6)))</f>
        <v>Compléter la part variable</v>
      </c>
      <c r="CA702" s="192" t="str">
        <f t="shared" si="291"/>
        <v>Date signature contrat absente ou non conforme</v>
      </c>
      <c r="CB702" s="24"/>
      <c r="CC702" s="29"/>
      <c r="CD702" s="61" t="str">
        <f t="shared" si="304"/>
        <v>Compléter la colonne M</v>
      </c>
      <c r="CE702" s="62"/>
      <c r="CF702" s="29"/>
      <c r="CG702" s="205" t="str">
        <f>IF($M702="","Compléter la colonne M",IF(CE702="","Compléter la part variable",IF($M702=Données!$I$3,CE702,IF(AND($M702=Données!$I$2,CF702=""),"Compléter la colonne précédente",IF(CE702-CF702&lt;=0,0,IF(CF702&gt;=144.44,CE702-144.44,CE702-CF702))))))</f>
        <v>Compléter la colonne M</v>
      </c>
      <c r="CH702" s="197" t="str">
        <f>IF(CE702="","Compléter la part variable",IF(AND($M702=Données!$I$2,CF702=""),"Compléter mont. unit. versé pour le BTE",IF(CG702-$C$6&lt;0,0,CG702-$C$6)))</f>
        <v>Compléter la part variable</v>
      </c>
      <c r="CI702" s="192" t="str">
        <f t="shared" si="292"/>
        <v>Date signature contrat absente ou non conforme</v>
      </c>
      <c r="CJ702" s="24"/>
      <c r="CK702" s="29"/>
      <c r="CL702" s="61" t="str">
        <f t="shared" si="305"/>
        <v>Compléter la colonne M</v>
      </c>
      <c r="CM702" s="62"/>
      <c r="CN702" s="29"/>
      <c r="CO702" s="205" t="str">
        <f>IF($M702="","Compléter la colonne M",IF(CM702="","Compléter la part variable",IF($M702=Données!$I$3,CM702,IF(AND($M702=Données!$I$2,CN702=""),"Compléter la colonne précédente",IF(CM702-CN702&lt;=0,0,IF(CN702&gt;=144.44,CM702-144.44,CM702-CN702))))))</f>
        <v>Compléter la colonne M</v>
      </c>
      <c r="CP702" s="197" t="str">
        <f>IF(CM702="","Compléter la part variable",IF(AND($M702=Données!$I$2,CN702=""),"Compléter mont. unit. versé pour le BTE",IF(CO702-$C$6&lt;0,0,CO702-$C$6)))</f>
        <v>Compléter la part variable</v>
      </c>
      <c r="CQ702" s="192" t="str">
        <f t="shared" si="293"/>
        <v>Date signature contrat absente ou non conforme</v>
      </c>
      <c r="CR702" s="24"/>
      <c r="CS702" s="29"/>
      <c r="CT702" s="61" t="str">
        <f t="shared" si="306"/>
        <v>Compléter la colonne M</v>
      </c>
      <c r="CU702" s="62"/>
      <c r="CV702" s="29"/>
      <c r="CW702" s="205" t="str">
        <f>IF($M702="","Compléter la colonne M",IF(CU702="","Compléter la part variable",IF($M702=Données!$I$3,CU702,IF(AND($M702=Données!$I$2,CV702=""),"Compléter la colonne précédente",IF(CU702-CV702&lt;=0,0,IF(CV702&gt;=144.44,CU702-144.44,CU702-CV702))))))</f>
        <v>Compléter la colonne M</v>
      </c>
      <c r="CX702" s="197" t="str">
        <f>IF(CU702="","Compléter la part variable",IF(AND($M702=Données!$I$2,CV702=""),"Compléter mont. unit. versé pour le BTE",IF(CW702-$C$6&lt;0,0,CW702-$C$6)))</f>
        <v>Compléter la part variable</v>
      </c>
      <c r="CY702" s="192" t="str">
        <f t="shared" si="294"/>
        <v>Date signature contrat absente ou non conforme</v>
      </c>
      <c r="CZ702" s="24"/>
      <c r="DA702" s="29"/>
      <c r="DB702" s="61" t="str">
        <f t="shared" si="307"/>
        <v>Compléter la colonne M</v>
      </c>
      <c r="DC702" s="62"/>
      <c r="DD702" s="29"/>
      <c r="DE702" s="205" t="str">
        <f>IF($M702="","Compléter la colonne M",IF(DC702="","Compléter la part variable",IF($M702=Données!$I$3,DC702,IF(AND($M702=Données!$I$2,DD702=""),"Compléter la colonne précédente",IF(DC702-DD702&lt;=0,0,IF(DD702&gt;=144.44,DC702-144.44,DC702-DD702))))))</f>
        <v>Compléter la colonne M</v>
      </c>
      <c r="DF702" s="197" t="str">
        <f>IF(DC702="","Compléter la part variable",IF(AND($M702=Données!$I$2,DD702=""),"Compléter mont. unit. versé pour le BTE",IF(DE702-$C$6&lt;0,0,DE702-$C$6)))</f>
        <v>Compléter la part variable</v>
      </c>
      <c r="DG702" s="192" t="str">
        <f t="shared" si="295"/>
        <v>Date signature contrat absente ou non conforme</v>
      </c>
      <c r="DH702" s="106" t="str">
        <f t="shared" si="282"/>
        <v>Remplir les colonnes M,N, Q et P</v>
      </c>
      <c r="DI702" s="153" t="str">
        <f t="shared" si="283"/>
        <v>Remplir les colonnes M, N, Q et P</v>
      </c>
      <c r="DJ702" s="28" t="str">
        <f t="shared" si="284"/>
        <v>Remplir les colonnes M, N, Q et P</v>
      </c>
      <c r="DK702"/>
      <c r="DL702"/>
    </row>
    <row r="703" spans="1:116" x14ac:dyDescent="0.3">
      <c r="A703" s="132"/>
      <c r="B703" s="165"/>
      <c r="C703" s="43"/>
      <c r="D703" s="43"/>
      <c r="E703" s="43"/>
      <c r="F703" s="43"/>
      <c r="G703" s="133"/>
      <c r="H703" s="59"/>
      <c r="I703" s="29"/>
      <c r="J703" s="167"/>
      <c r="K703" s="167"/>
      <c r="L703" s="168"/>
      <c r="M703" s="141"/>
      <c r="N703" s="119"/>
      <c r="O703" s="69"/>
      <c r="P703" s="69"/>
      <c r="Q703" s="145"/>
      <c r="R703" s="24"/>
      <c r="S703" s="29"/>
      <c r="T703" s="61" t="str">
        <f t="shared" si="296"/>
        <v>Compléter la colonne M</v>
      </c>
      <c r="U703" s="62"/>
      <c r="V703" s="103" t="str">
        <f t="shared" si="280"/>
        <v>Compléter la colonne précédente</v>
      </c>
      <c r="W703" s="192" t="str">
        <f t="shared" si="281"/>
        <v>Date signature contrat absente ou non conforme</v>
      </c>
      <c r="X703" s="24"/>
      <c r="Y703" s="29"/>
      <c r="Z703" s="61" t="str">
        <f t="shared" si="297"/>
        <v>Compléter la colonne M</v>
      </c>
      <c r="AA703" s="62"/>
      <c r="AB703" s="29"/>
      <c r="AC703" s="205" t="str">
        <f>IF($M703="","Compléter la colonne M",IF(AA703="","Compléter la part variable",IF($M703=Données!$I$3,AA703,IF(AND($M703=Données!$I$2,AB703=""),"Compléter la colonne précédente",IF(AA703-AB703&lt;=0,0,IF(AB703&gt;=144.44,AA703-144.44,AA703-AB703))))))</f>
        <v>Compléter la colonne M</v>
      </c>
      <c r="AD703" s="197" t="str">
        <f>IF(AA703="","Compléter la part variable",IF(AND($M703=Données!$I$2,AB703=""),"Compléter mont. unit. versé pour le BTE",IF(AC703-$C$6&lt;0,0,AC703-$C$6)))</f>
        <v>Compléter la part variable</v>
      </c>
      <c r="AE703" s="192" t="str">
        <f t="shared" si="285"/>
        <v>Date signature contrat absente ou non conforme</v>
      </c>
      <c r="AF703" s="24"/>
      <c r="AG703" s="29"/>
      <c r="AH703" s="61" t="str">
        <f t="shared" si="298"/>
        <v>Compléter la colonne M</v>
      </c>
      <c r="AI703" s="62"/>
      <c r="AJ703" s="29"/>
      <c r="AK703" s="205" t="str">
        <f>IF($M703="","Compléter la colonne M",IF(AI703="","Compléter la part variable",IF($M703=Données!$I$3,AI703,IF(AND($M703=Données!$I$2,AJ703=""),"Compléter la colonne précédente",IF(AI703-AJ703&lt;=0,0,IF(AJ703&gt;=144.44,AI703-144.44,AI703-AJ703))))))</f>
        <v>Compléter la colonne M</v>
      </c>
      <c r="AL703" s="197" t="str">
        <f>IF(AI703="","Compléter la part variable",IF(AND($M703=Données!$I$2,AJ703=""),"Compléter mont. unit. versé pour le BTE",IF(AK703-$C$6&lt;0,0,AK703-$C$6)))</f>
        <v>Compléter la part variable</v>
      </c>
      <c r="AM703" s="192" t="str">
        <f t="shared" si="286"/>
        <v>Date signature contrat absente ou non conforme</v>
      </c>
      <c r="AN703" s="24"/>
      <c r="AO703" s="29"/>
      <c r="AP703" s="61" t="str">
        <f t="shared" si="299"/>
        <v>Compléter la colonne M</v>
      </c>
      <c r="AQ703" s="62"/>
      <c r="AR703" s="29"/>
      <c r="AS703" s="205" t="str">
        <f>IF($M703="","Compléter la colonne M",IF(AQ703="","Compléter la part variable",IF($M703=Données!$I$3,AQ703,IF(AND($M703=Données!$I$2,AR703=""),"Compléter la colonne précédente",IF(AQ703-AR703&lt;=0,0,IF(AR703&gt;=144.44,AQ703-144.44,AQ703-AR703))))))</f>
        <v>Compléter la colonne M</v>
      </c>
      <c r="AT703" s="197" t="str">
        <f>IF(AQ703="","Compléter la part variable",IF(AND($M703=Données!$I$2,AR703=""),"Compléter mont. unit. versé pour le BTE",IF(AS703-$C$6&lt;0,0,AS703-$C$6)))</f>
        <v>Compléter la part variable</v>
      </c>
      <c r="AU703" s="192" t="str">
        <f t="shared" si="287"/>
        <v>Date signature contrat absente ou non conforme</v>
      </c>
      <c r="AV703" s="24"/>
      <c r="AW703" s="29"/>
      <c r="AX703" s="61" t="str">
        <f t="shared" si="300"/>
        <v>Compléter la colonne M</v>
      </c>
      <c r="AY703" s="62"/>
      <c r="AZ703" s="29"/>
      <c r="BA703" s="205" t="str">
        <f>IF($M703="","Compléter la colonne M",IF(AY703="","Compléter la part variable",IF($M703=Données!$I$3,AY703,IF(AND($M703=Données!$I$2,AZ703=""),"Compléter la colonne précédente",IF(AY703-AZ703&lt;=0,0,IF(AZ703&gt;=144.44,AY703-144.44,AY703-AZ703))))))</f>
        <v>Compléter la colonne M</v>
      </c>
      <c r="BB703" s="197" t="str">
        <f>IF(AY703="","Compléter la part variable",IF(AND($M703=Données!$I$2,AZ703=""),"Compléter mont. unit. versé pour le BTE",IF(BA703-$C$6&lt;0,0,BA703-$C$6)))</f>
        <v>Compléter la part variable</v>
      </c>
      <c r="BC703" s="192" t="str">
        <f t="shared" si="288"/>
        <v>Date signature contrat absente ou non conforme</v>
      </c>
      <c r="BD703" s="24"/>
      <c r="BE703" s="29"/>
      <c r="BF703" s="61" t="str">
        <f t="shared" si="301"/>
        <v>Compléter la colonne M</v>
      </c>
      <c r="BG703" s="62"/>
      <c r="BH703" s="29"/>
      <c r="BI703" s="205" t="str">
        <f>IF($M703="","Compléter la colonne M",IF(BG703="","Compléter la part variable",IF($M703=Données!$I$3,BG703,IF(AND($M703=Données!$I$2,BH703=""),"Compléter la colonne précédente",IF(BG703-BH703&lt;=0,0,IF(BH703&gt;=144.44,BG703-144.44,BG703-BH703))))))</f>
        <v>Compléter la colonne M</v>
      </c>
      <c r="BJ703" s="197" t="str">
        <f>IF(BG703="","Compléter la part variable",IF(AND($M703=Données!$I$2,BH703=""),"Compléter mont. unit. versé pour le BTE",IF(BI703-$C$6&lt;0,0,BI703-$C$6)))</f>
        <v>Compléter la part variable</v>
      </c>
      <c r="BK703" s="192" t="str">
        <f t="shared" si="289"/>
        <v>Date signature contrat absente ou non conforme</v>
      </c>
      <c r="BL703" s="24"/>
      <c r="BM703" s="29"/>
      <c r="BN703" s="61" t="str">
        <f t="shared" si="302"/>
        <v>Compléter la colonne M</v>
      </c>
      <c r="BO703" s="62"/>
      <c r="BP703" s="29"/>
      <c r="BQ703" s="205" t="str">
        <f>IF($M703="","Compléter la colonne M",IF(BO703="","Compléter la part variable",IF($M703=Données!$I$3,BO703,IF(AND($M703=Données!$I$2,BP703=""),"Compléter la colonne précédente",IF(BO703-BP703&lt;=0,0,IF(BP703&gt;=144.44,BO703-144.44,BO703-BP703))))))</f>
        <v>Compléter la colonne M</v>
      </c>
      <c r="BR703" s="197" t="str">
        <f>IF(BO703="","Compléter la part variable",IF(AND($M703=Données!$I$2,BP703=""),"Compléter mont. unit. versé pour le BTE",IF(BQ703-$C$6&lt;0,0,BQ703-$C$6)))</f>
        <v>Compléter la part variable</v>
      </c>
      <c r="BS703" s="192" t="str">
        <f t="shared" si="290"/>
        <v>Date signature contrat absente ou non conforme</v>
      </c>
      <c r="BT703" s="24"/>
      <c r="BU703" s="29"/>
      <c r="BV703" s="61" t="str">
        <f t="shared" si="303"/>
        <v>Compléter la colonne M</v>
      </c>
      <c r="BW703" s="62"/>
      <c r="BX703" s="29"/>
      <c r="BY703" s="205" t="str">
        <f>IF($M703="","Compléter la colonne M",IF(BW703="","Compléter la part variable",IF($M703=Données!$I$3,BW703,IF(AND($M703=Données!$I$2,BX703=""),"Compléter la colonne précédente",IF(BW703-BX703&lt;=0,0,IF(BX703&gt;=144.44,BW703-144.44,BW703-BX703))))))</f>
        <v>Compléter la colonne M</v>
      </c>
      <c r="BZ703" s="197" t="str">
        <f>IF(BW703="","Compléter la part variable",IF(AND($M703=Données!$I$2,BX703=""),"Compléter mont. unit. versé pour le BTE",IF(BY703-$C$6&lt;0,0,BY703-$C$6)))</f>
        <v>Compléter la part variable</v>
      </c>
      <c r="CA703" s="192" t="str">
        <f t="shared" si="291"/>
        <v>Date signature contrat absente ou non conforme</v>
      </c>
      <c r="CB703" s="24"/>
      <c r="CC703" s="29"/>
      <c r="CD703" s="61" t="str">
        <f t="shared" si="304"/>
        <v>Compléter la colonne M</v>
      </c>
      <c r="CE703" s="62"/>
      <c r="CF703" s="29"/>
      <c r="CG703" s="205" t="str">
        <f>IF($M703="","Compléter la colonne M",IF(CE703="","Compléter la part variable",IF($M703=Données!$I$3,CE703,IF(AND($M703=Données!$I$2,CF703=""),"Compléter la colonne précédente",IF(CE703-CF703&lt;=0,0,IF(CF703&gt;=144.44,CE703-144.44,CE703-CF703))))))</f>
        <v>Compléter la colonne M</v>
      </c>
      <c r="CH703" s="197" t="str">
        <f>IF(CE703="","Compléter la part variable",IF(AND($M703=Données!$I$2,CF703=""),"Compléter mont. unit. versé pour le BTE",IF(CG703-$C$6&lt;0,0,CG703-$C$6)))</f>
        <v>Compléter la part variable</v>
      </c>
      <c r="CI703" s="192" t="str">
        <f t="shared" si="292"/>
        <v>Date signature contrat absente ou non conforme</v>
      </c>
      <c r="CJ703" s="24"/>
      <c r="CK703" s="29"/>
      <c r="CL703" s="61" t="str">
        <f t="shared" si="305"/>
        <v>Compléter la colonne M</v>
      </c>
      <c r="CM703" s="62"/>
      <c r="CN703" s="29"/>
      <c r="CO703" s="205" t="str">
        <f>IF($M703="","Compléter la colonne M",IF(CM703="","Compléter la part variable",IF($M703=Données!$I$3,CM703,IF(AND($M703=Données!$I$2,CN703=""),"Compléter la colonne précédente",IF(CM703-CN703&lt;=0,0,IF(CN703&gt;=144.44,CM703-144.44,CM703-CN703))))))</f>
        <v>Compléter la colonne M</v>
      </c>
      <c r="CP703" s="197" t="str">
        <f>IF(CM703="","Compléter la part variable",IF(AND($M703=Données!$I$2,CN703=""),"Compléter mont. unit. versé pour le BTE",IF(CO703-$C$6&lt;0,0,CO703-$C$6)))</f>
        <v>Compléter la part variable</v>
      </c>
      <c r="CQ703" s="192" t="str">
        <f t="shared" si="293"/>
        <v>Date signature contrat absente ou non conforme</v>
      </c>
      <c r="CR703" s="24"/>
      <c r="CS703" s="29"/>
      <c r="CT703" s="61" t="str">
        <f t="shared" si="306"/>
        <v>Compléter la colonne M</v>
      </c>
      <c r="CU703" s="62"/>
      <c r="CV703" s="29"/>
      <c r="CW703" s="205" t="str">
        <f>IF($M703="","Compléter la colonne M",IF(CU703="","Compléter la part variable",IF($M703=Données!$I$3,CU703,IF(AND($M703=Données!$I$2,CV703=""),"Compléter la colonne précédente",IF(CU703-CV703&lt;=0,0,IF(CV703&gt;=144.44,CU703-144.44,CU703-CV703))))))</f>
        <v>Compléter la colonne M</v>
      </c>
      <c r="CX703" s="197" t="str">
        <f>IF(CU703="","Compléter la part variable",IF(AND($M703=Données!$I$2,CV703=""),"Compléter mont. unit. versé pour le BTE",IF(CW703-$C$6&lt;0,0,CW703-$C$6)))</f>
        <v>Compléter la part variable</v>
      </c>
      <c r="CY703" s="192" t="str">
        <f t="shared" si="294"/>
        <v>Date signature contrat absente ou non conforme</v>
      </c>
      <c r="CZ703" s="24"/>
      <c r="DA703" s="29"/>
      <c r="DB703" s="61" t="str">
        <f t="shared" si="307"/>
        <v>Compléter la colonne M</v>
      </c>
      <c r="DC703" s="62"/>
      <c r="DD703" s="29"/>
      <c r="DE703" s="205" t="str">
        <f>IF($M703="","Compléter la colonne M",IF(DC703="","Compléter la part variable",IF($M703=Données!$I$3,DC703,IF(AND($M703=Données!$I$2,DD703=""),"Compléter la colonne précédente",IF(DC703-DD703&lt;=0,0,IF(DD703&gt;=144.44,DC703-144.44,DC703-DD703))))))</f>
        <v>Compléter la colonne M</v>
      </c>
      <c r="DF703" s="197" t="str">
        <f>IF(DC703="","Compléter la part variable",IF(AND($M703=Données!$I$2,DD703=""),"Compléter mont. unit. versé pour le BTE",IF(DE703-$C$6&lt;0,0,DE703-$C$6)))</f>
        <v>Compléter la part variable</v>
      </c>
      <c r="DG703" s="192" t="str">
        <f t="shared" si="295"/>
        <v>Date signature contrat absente ou non conforme</v>
      </c>
      <c r="DH703" s="106" t="str">
        <f t="shared" si="282"/>
        <v>Remplir les colonnes M,N, Q et P</v>
      </c>
      <c r="DI703" s="153" t="str">
        <f t="shared" si="283"/>
        <v>Remplir les colonnes M, N, Q et P</v>
      </c>
      <c r="DJ703" s="28" t="str">
        <f t="shared" si="284"/>
        <v>Remplir les colonnes M, N, Q et P</v>
      </c>
      <c r="DK703"/>
      <c r="DL703"/>
    </row>
    <row r="704" spans="1:116" x14ac:dyDescent="0.3">
      <c r="A704" s="132"/>
      <c r="B704" s="165"/>
      <c r="C704" s="43"/>
      <c r="D704" s="43"/>
      <c r="E704" s="43"/>
      <c r="F704" s="43"/>
      <c r="G704" s="133"/>
      <c r="H704" s="59"/>
      <c r="I704" s="29"/>
      <c r="J704" s="167"/>
      <c r="K704" s="167"/>
      <c r="L704" s="168"/>
      <c r="M704" s="141"/>
      <c r="N704" s="119"/>
      <c r="O704" s="69"/>
      <c r="P704" s="69"/>
      <c r="Q704" s="145"/>
      <c r="R704" s="24"/>
      <c r="S704" s="29"/>
      <c r="T704" s="61" t="str">
        <f t="shared" si="296"/>
        <v>Compléter la colonne M</v>
      </c>
      <c r="U704" s="62"/>
      <c r="V704" s="103" t="str">
        <f t="shared" si="280"/>
        <v>Compléter la colonne précédente</v>
      </c>
      <c r="W704" s="192" t="str">
        <f t="shared" si="281"/>
        <v>Date signature contrat absente ou non conforme</v>
      </c>
      <c r="X704" s="24"/>
      <c r="Y704" s="29"/>
      <c r="Z704" s="61" t="str">
        <f t="shared" si="297"/>
        <v>Compléter la colonne M</v>
      </c>
      <c r="AA704" s="62"/>
      <c r="AB704" s="29"/>
      <c r="AC704" s="205" t="str">
        <f>IF($M704="","Compléter la colonne M",IF(AA704="","Compléter la part variable",IF($M704=Données!$I$3,AA704,IF(AND($M704=Données!$I$2,AB704=""),"Compléter la colonne précédente",IF(AA704-AB704&lt;=0,0,IF(AB704&gt;=144.44,AA704-144.44,AA704-AB704))))))</f>
        <v>Compléter la colonne M</v>
      </c>
      <c r="AD704" s="197" t="str">
        <f>IF(AA704="","Compléter la part variable",IF(AND($M704=Données!$I$2,AB704=""),"Compléter mont. unit. versé pour le BTE",IF(AC704-$C$6&lt;0,0,AC704-$C$6)))</f>
        <v>Compléter la part variable</v>
      </c>
      <c r="AE704" s="192" t="str">
        <f t="shared" si="285"/>
        <v>Date signature contrat absente ou non conforme</v>
      </c>
      <c r="AF704" s="24"/>
      <c r="AG704" s="29"/>
      <c r="AH704" s="61" t="str">
        <f t="shared" si="298"/>
        <v>Compléter la colonne M</v>
      </c>
      <c r="AI704" s="62"/>
      <c r="AJ704" s="29"/>
      <c r="AK704" s="205" t="str">
        <f>IF($M704="","Compléter la colonne M",IF(AI704="","Compléter la part variable",IF($M704=Données!$I$3,AI704,IF(AND($M704=Données!$I$2,AJ704=""),"Compléter la colonne précédente",IF(AI704-AJ704&lt;=0,0,IF(AJ704&gt;=144.44,AI704-144.44,AI704-AJ704))))))</f>
        <v>Compléter la colonne M</v>
      </c>
      <c r="AL704" s="197" t="str">
        <f>IF(AI704="","Compléter la part variable",IF(AND($M704=Données!$I$2,AJ704=""),"Compléter mont. unit. versé pour le BTE",IF(AK704-$C$6&lt;0,0,AK704-$C$6)))</f>
        <v>Compléter la part variable</v>
      </c>
      <c r="AM704" s="192" t="str">
        <f t="shared" si="286"/>
        <v>Date signature contrat absente ou non conforme</v>
      </c>
      <c r="AN704" s="24"/>
      <c r="AO704" s="29"/>
      <c r="AP704" s="61" t="str">
        <f t="shared" si="299"/>
        <v>Compléter la colonne M</v>
      </c>
      <c r="AQ704" s="62"/>
      <c r="AR704" s="29"/>
      <c r="AS704" s="205" t="str">
        <f>IF($M704="","Compléter la colonne M",IF(AQ704="","Compléter la part variable",IF($M704=Données!$I$3,AQ704,IF(AND($M704=Données!$I$2,AR704=""),"Compléter la colonne précédente",IF(AQ704-AR704&lt;=0,0,IF(AR704&gt;=144.44,AQ704-144.44,AQ704-AR704))))))</f>
        <v>Compléter la colonne M</v>
      </c>
      <c r="AT704" s="197" t="str">
        <f>IF(AQ704="","Compléter la part variable",IF(AND($M704=Données!$I$2,AR704=""),"Compléter mont. unit. versé pour le BTE",IF(AS704-$C$6&lt;0,0,AS704-$C$6)))</f>
        <v>Compléter la part variable</v>
      </c>
      <c r="AU704" s="192" t="str">
        <f t="shared" si="287"/>
        <v>Date signature contrat absente ou non conforme</v>
      </c>
      <c r="AV704" s="24"/>
      <c r="AW704" s="29"/>
      <c r="AX704" s="61" t="str">
        <f t="shared" si="300"/>
        <v>Compléter la colonne M</v>
      </c>
      <c r="AY704" s="62"/>
      <c r="AZ704" s="29"/>
      <c r="BA704" s="205" t="str">
        <f>IF($M704="","Compléter la colonne M",IF(AY704="","Compléter la part variable",IF($M704=Données!$I$3,AY704,IF(AND($M704=Données!$I$2,AZ704=""),"Compléter la colonne précédente",IF(AY704-AZ704&lt;=0,0,IF(AZ704&gt;=144.44,AY704-144.44,AY704-AZ704))))))</f>
        <v>Compléter la colonne M</v>
      </c>
      <c r="BB704" s="197" t="str">
        <f>IF(AY704="","Compléter la part variable",IF(AND($M704=Données!$I$2,AZ704=""),"Compléter mont. unit. versé pour le BTE",IF(BA704-$C$6&lt;0,0,BA704-$C$6)))</f>
        <v>Compléter la part variable</v>
      </c>
      <c r="BC704" s="192" t="str">
        <f t="shared" si="288"/>
        <v>Date signature contrat absente ou non conforme</v>
      </c>
      <c r="BD704" s="24"/>
      <c r="BE704" s="29"/>
      <c r="BF704" s="61" t="str">
        <f t="shared" si="301"/>
        <v>Compléter la colonne M</v>
      </c>
      <c r="BG704" s="62"/>
      <c r="BH704" s="29"/>
      <c r="BI704" s="205" t="str">
        <f>IF($M704="","Compléter la colonne M",IF(BG704="","Compléter la part variable",IF($M704=Données!$I$3,BG704,IF(AND($M704=Données!$I$2,BH704=""),"Compléter la colonne précédente",IF(BG704-BH704&lt;=0,0,IF(BH704&gt;=144.44,BG704-144.44,BG704-BH704))))))</f>
        <v>Compléter la colonne M</v>
      </c>
      <c r="BJ704" s="197" t="str">
        <f>IF(BG704="","Compléter la part variable",IF(AND($M704=Données!$I$2,BH704=""),"Compléter mont. unit. versé pour le BTE",IF(BI704-$C$6&lt;0,0,BI704-$C$6)))</f>
        <v>Compléter la part variable</v>
      </c>
      <c r="BK704" s="192" t="str">
        <f t="shared" si="289"/>
        <v>Date signature contrat absente ou non conforme</v>
      </c>
      <c r="BL704" s="24"/>
      <c r="BM704" s="29"/>
      <c r="BN704" s="61" t="str">
        <f t="shared" si="302"/>
        <v>Compléter la colonne M</v>
      </c>
      <c r="BO704" s="62"/>
      <c r="BP704" s="29"/>
      <c r="BQ704" s="205" t="str">
        <f>IF($M704="","Compléter la colonne M",IF(BO704="","Compléter la part variable",IF($M704=Données!$I$3,BO704,IF(AND($M704=Données!$I$2,BP704=""),"Compléter la colonne précédente",IF(BO704-BP704&lt;=0,0,IF(BP704&gt;=144.44,BO704-144.44,BO704-BP704))))))</f>
        <v>Compléter la colonne M</v>
      </c>
      <c r="BR704" s="197" t="str">
        <f>IF(BO704="","Compléter la part variable",IF(AND($M704=Données!$I$2,BP704=""),"Compléter mont. unit. versé pour le BTE",IF(BQ704-$C$6&lt;0,0,BQ704-$C$6)))</f>
        <v>Compléter la part variable</v>
      </c>
      <c r="BS704" s="192" t="str">
        <f t="shared" si="290"/>
        <v>Date signature contrat absente ou non conforme</v>
      </c>
      <c r="BT704" s="24"/>
      <c r="BU704" s="29"/>
      <c r="BV704" s="61" t="str">
        <f t="shared" si="303"/>
        <v>Compléter la colonne M</v>
      </c>
      <c r="BW704" s="62"/>
      <c r="BX704" s="29"/>
      <c r="BY704" s="205" t="str">
        <f>IF($M704="","Compléter la colonne M",IF(BW704="","Compléter la part variable",IF($M704=Données!$I$3,BW704,IF(AND($M704=Données!$I$2,BX704=""),"Compléter la colonne précédente",IF(BW704-BX704&lt;=0,0,IF(BX704&gt;=144.44,BW704-144.44,BW704-BX704))))))</f>
        <v>Compléter la colonne M</v>
      </c>
      <c r="BZ704" s="197" t="str">
        <f>IF(BW704="","Compléter la part variable",IF(AND($M704=Données!$I$2,BX704=""),"Compléter mont. unit. versé pour le BTE",IF(BY704-$C$6&lt;0,0,BY704-$C$6)))</f>
        <v>Compléter la part variable</v>
      </c>
      <c r="CA704" s="192" t="str">
        <f t="shared" si="291"/>
        <v>Date signature contrat absente ou non conforme</v>
      </c>
      <c r="CB704" s="24"/>
      <c r="CC704" s="29"/>
      <c r="CD704" s="61" t="str">
        <f t="shared" si="304"/>
        <v>Compléter la colonne M</v>
      </c>
      <c r="CE704" s="62"/>
      <c r="CF704" s="29"/>
      <c r="CG704" s="205" t="str">
        <f>IF($M704="","Compléter la colonne M",IF(CE704="","Compléter la part variable",IF($M704=Données!$I$3,CE704,IF(AND($M704=Données!$I$2,CF704=""),"Compléter la colonne précédente",IF(CE704-CF704&lt;=0,0,IF(CF704&gt;=144.44,CE704-144.44,CE704-CF704))))))</f>
        <v>Compléter la colonne M</v>
      </c>
      <c r="CH704" s="197" t="str">
        <f>IF(CE704="","Compléter la part variable",IF(AND($M704=Données!$I$2,CF704=""),"Compléter mont. unit. versé pour le BTE",IF(CG704-$C$6&lt;0,0,CG704-$C$6)))</f>
        <v>Compléter la part variable</v>
      </c>
      <c r="CI704" s="192" t="str">
        <f t="shared" si="292"/>
        <v>Date signature contrat absente ou non conforme</v>
      </c>
      <c r="CJ704" s="24"/>
      <c r="CK704" s="29"/>
      <c r="CL704" s="61" t="str">
        <f t="shared" si="305"/>
        <v>Compléter la colonne M</v>
      </c>
      <c r="CM704" s="62"/>
      <c r="CN704" s="29"/>
      <c r="CO704" s="205" t="str">
        <f>IF($M704="","Compléter la colonne M",IF(CM704="","Compléter la part variable",IF($M704=Données!$I$3,CM704,IF(AND($M704=Données!$I$2,CN704=""),"Compléter la colonne précédente",IF(CM704-CN704&lt;=0,0,IF(CN704&gt;=144.44,CM704-144.44,CM704-CN704))))))</f>
        <v>Compléter la colonne M</v>
      </c>
      <c r="CP704" s="197" t="str">
        <f>IF(CM704="","Compléter la part variable",IF(AND($M704=Données!$I$2,CN704=""),"Compléter mont. unit. versé pour le BTE",IF(CO704-$C$6&lt;0,0,CO704-$C$6)))</f>
        <v>Compléter la part variable</v>
      </c>
      <c r="CQ704" s="192" t="str">
        <f t="shared" si="293"/>
        <v>Date signature contrat absente ou non conforme</v>
      </c>
      <c r="CR704" s="24"/>
      <c r="CS704" s="29"/>
      <c r="CT704" s="61" t="str">
        <f t="shared" si="306"/>
        <v>Compléter la colonne M</v>
      </c>
      <c r="CU704" s="62"/>
      <c r="CV704" s="29"/>
      <c r="CW704" s="205" t="str">
        <f>IF($M704="","Compléter la colonne M",IF(CU704="","Compléter la part variable",IF($M704=Données!$I$3,CU704,IF(AND($M704=Données!$I$2,CV704=""),"Compléter la colonne précédente",IF(CU704-CV704&lt;=0,0,IF(CV704&gt;=144.44,CU704-144.44,CU704-CV704))))))</f>
        <v>Compléter la colonne M</v>
      </c>
      <c r="CX704" s="197" t="str">
        <f>IF(CU704="","Compléter la part variable",IF(AND($M704=Données!$I$2,CV704=""),"Compléter mont. unit. versé pour le BTE",IF(CW704-$C$6&lt;0,0,CW704-$C$6)))</f>
        <v>Compléter la part variable</v>
      </c>
      <c r="CY704" s="192" t="str">
        <f t="shared" si="294"/>
        <v>Date signature contrat absente ou non conforme</v>
      </c>
      <c r="CZ704" s="24"/>
      <c r="DA704" s="29"/>
      <c r="DB704" s="61" t="str">
        <f t="shared" si="307"/>
        <v>Compléter la colonne M</v>
      </c>
      <c r="DC704" s="62"/>
      <c r="DD704" s="29"/>
      <c r="DE704" s="205" t="str">
        <f>IF($M704="","Compléter la colonne M",IF(DC704="","Compléter la part variable",IF($M704=Données!$I$3,DC704,IF(AND($M704=Données!$I$2,DD704=""),"Compléter la colonne précédente",IF(DC704-DD704&lt;=0,0,IF(DD704&gt;=144.44,DC704-144.44,DC704-DD704))))))</f>
        <v>Compléter la colonne M</v>
      </c>
      <c r="DF704" s="197" t="str">
        <f>IF(DC704="","Compléter la part variable",IF(AND($M704=Données!$I$2,DD704=""),"Compléter mont. unit. versé pour le BTE",IF(DE704-$C$6&lt;0,0,DE704-$C$6)))</f>
        <v>Compléter la part variable</v>
      </c>
      <c r="DG704" s="192" t="str">
        <f t="shared" si="295"/>
        <v>Date signature contrat absente ou non conforme</v>
      </c>
      <c r="DH704" s="106" t="str">
        <f t="shared" si="282"/>
        <v>Remplir les colonnes M,N, Q et P</v>
      </c>
      <c r="DI704" s="153" t="str">
        <f t="shared" si="283"/>
        <v>Remplir les colonnes M, N, Q et P</v>
      </c>
      <c r="DJ704" s="28" t="str">
        <f t="shared" si="284"/>
        <v>Remplir les colonnes M, N, Q et P</v>
      </c>
      <c r="DK704"/>
      <c r="DL704"/>
    </row>
    <row r="705" spans="1:116" x14ac:dyDescent="0.3">
      <c r="A705" s="132"/>
      <c r="B705" s="165"/>
      <c r="C705" s="43"/>
      <c r="D705" s="43"/>
      <c r="E705" s="43"/>
      <c r="F705" s="43"/>
      <c r="G705" s="133"/>
      <c r="H705" s="59"/>
      <c r="I705" s="29"/>
      <c r="J705" s="167"/>
      <c r="K705" s="167"/>
      <c r="L705" s="168"/>
      <c r="M705" s="141"/>
      <c r="N705" s="119"/>
      <c r="O705" s="69"/>
      <c r="P705" s="69"/>
      <c r="Q705" s="145"/>
      <c r="R705" s="24"/>
      <c r="S705" s="29"/>
      <c r="T705" s="61" t="str">
        <f t="shared" si="296"/>
        <v>Compléter la colonne M</v>
      </c>
      <c r="U705" s="62"/>
      <c r="V705" s="103" t="str">
        <f t="shared" si="280"/>
        <v>Compléter la colonne précédente</v>
      </c>
      <c r="W705" s="192" t="str">
        <f t="shared" si="281"/>
        <v>Date signature contrat absente ou non conforme</v>
      </c>
      <c r="X705" s="24"/>
      <c r="Y705" s="29"/>
      <c r="Z705" s="61" t="str">
        <f t="shared" si="297"/>
        <v>Compléter la colonne M</v>
      </c>
      <c r="AA705" s="62"/>
      <c r="AB705" s="29"/>
      <c r="AC705" s="205" t="str">
        <f>IF($M705="","Compléter la colonne M",IF(AA705="","Compléter la part variable",IF($M705=Données!$I$3,AA705,IF(AND($M705=Données!$I$2,AB705=""),"Compléter la colonne précédente",IF(AA705-AB705&lt;=0,0,IF(AB705&gt;=144.44,AA705-144.44,AA705-AB705))))))</f>
        <v>Compléter la colonne M</v>
      </c>
      <c r="AD705" s="197" t="str">
        <f>IF(AA705="","Compléter la part variable",IF(AND($M705=Données!$I$2,AB705=""),"Compléter mont. unit. versé pour le BTE",IF(AC705-$C$6&lt;0,0,AC705-$C$6)))</f>
        <v>Compléter la part variable</v>
      </c>
      <c r="AE705" s="192" t="str">
        <f t="shared" si="285"/>
        <v>Date signature contrat absente ou non conforme</v>
      </c>
      <c r="AF705" s="24"/>
      <c r="AG705" s="29"/>
      <c r="AH705" s="61" t="str">
        <f t="shared" si="298"/>
        <v>Compléter la colonne M</v>
      </c>
      <c r="AI705" s="62"/>
      <c r="AJ705" s="29"/>
      <c r="AK705" s="205" t="str">
        <f>IF($M705="","Compléter la colonne M",IF(AI705="","Compléter la part variable",IF($M705=Données!$I$3,AI705,IF(AND($M705=Données!$I$2,AJ705=""),"Compléter la colonne précédente",IF(AI705-AJ705&lt;=0,0,IF(AJ705&gt;=144.44,AI705-144.44,AI705-AJ705))))))</f>
        <v>Compléter la colonne M</v>
      </c>
      <c r="AL705" s="197" t="str">
        <f>IF(AI705="","Compléter la part variable",IF(AND($M705=Données!$I$2,AJ705=""),"Compléter mont. unit. versé pour le BTE",IF(AK705-$C$6&lt;0,0,AK705-$C$6)))</f>
        <v>Compléter la part variable</v>
      </c>
      <c r="AM705" s="192" t="str">
        <f t="shared" si="286"/>
        <v>Date signature contrat absente ou non conforme</v>
      </c>
      <c r="AN705" s="24"/>
      <c r="AO705" s="29"/>
      <c r="AP705" s="61" t="str">
        <f t="shared" si="299"/>
        <v>Compléter la colonne M</v>
      </c>
      <c r="AQ705" s="62"/>
      <c r="AR705" s="29"/>
      <c r="AS705" s="205" t="str">
        <f>IF($M705="","Compléter la colonne M",IF(AQ705="","Compléter la part variable",IF($M705=Données!$I$3,AQ705,IF(AND($M705=Données!$I$2,AR705=""),"Compléter la colonne précédente",IF(AQ705-AR705&lt;=0,0,IF(AR705&gt;=144.44,AQ705-144.44,AQ705-AR705))))))</f>
        <v>Compléter la colonne M</v>
      </c>
      <c r="AT705" s="197" t="str">
        <f>IF(AQ705="","Compléter la part variable",IF(AND($M705=Données!$I$2,AR705=""),"Compléter mont. unit. versé pour le BTE",IF(AS705-$C$6&lt;0,0,AS705-$C$6)))</f>
        <v>Compléter la part variable</v>
      </c>
      <c r="AU705" s="192" t="str">
        <f t="shared" si="287"/>
        <v>Date signature contrat absente ou non conforme</v>
      </c>
      <c r="AV705" s="24"/>
      <c r="AW705" s="29"/>
      <c r="AX705" s="61" t="str">
        <f t="shared" si="300"/>
        <v>Compléter la colonne M</v>
      </c>
      <c r="AY705" s="62"/>
      <c r="AZ705" s="29"/>
      <c r="BA705" s="205" t="str">
        <f>IF($M705="","Compléter la colonne M",IF(AY705="","Compléter la part variable",IF($M705=Données!$I$3,AY705,IF(AND($M705=Données!$I$2,AZ705=""),"Compléter la colonne précédente",IF(AY705-AZ705&lt;=0,0,IF(AZ705&gt;=144.44,AY705-144.44,AY705-AZ705))))))</f>
        <v>Compléter la colonne M</v>
      </c>
      <c r="BB705" s="197" t="str">
        <f>IF(AY705="","Compléter la part variable",IF(AND($M705=Données!$I$2,AZ705=""),"Compléter mont. unit. versé pour le BTE",IF(BA705-$C$6&lt;0,0,BA705-$C$6)))</f>
        <v>Compléter la part variable</v>
      </c>
      <c r="BC705" s="192" t="str">
        <f t="shared" si="288"/>
        <v>Date signature contrat absente ou non conforme</v>
      </c>
      <c r="BD705" s="24"/>
      <c r="BE705" s="29"/>
      <c r="BF705" s="61" t="str">
        <f t="shared" si="301"/>
        <v>Compléter la colonne M</v>
      </c>
      <c r="BG705" s="62"/>
      <c r="BH705" s="29"/>
      <c r="BI705" s="205" t="str">
        <f>IF($M705="","Compléter la colonne M",IF(BG705="","Compléter la part variable",IF($M705=Données!$I$3,BG705,IF(AND($M705=Données!$I$2,BH705=""),"Compléter la colonne précédente",IF(BG705-BH705&lt;=0,0,IF(BH705&gt;=144.44,BG705-144.44,BG705-BH705))))))</f>
        <v>Compléter la colonne M</v>
      </c>
      <c r="BJ705" s="197" t="str">
        <f>IF(BG705="","Compléter la part variable",IF(AND($M705=Données!$I$2,BH705=""),"Compléter mont. unit. versé pour le BTE",IF(BI705-$C$6&lt;0,0,BI705-$C$6)))</f>
        <v>Compléter la part variable</v>
      </c>
      <c r="BK705" s="192" t="str">
        <f t="shared" si="289"/>
        <v>Date signature contrat absente ou non conforme</v>
      </c>
      <c r="BL705" s="24"/>
      <c r="BM705" s="29"/>
      <c r="BN705" s="61" t="str">
        <f t="shared" si="302"/>
        <v>Compléter la colonne M</v>
      </c>
      <c r="BO705" s="62"/>
      <c r="BP705" s="29"/>
      <c r="BQ705" s="205" t="str">
        <f>IF($M705="","Compléter la colonne M",IF(BO705="","Compléter la part variable",IF($M705=Données!$I$3,BO705,IF(AND($M705=Données!$I$2,BP705=""),"Compléter la colonne précédente",IF(BO705-BP705&lt;=0,0,IF(BP705&gt;=144.44,BO705-144.44,BO705-BP705))))))</f>
        <v>Compléter la colonne M</v>
      </c>
      <c r="BR705" s="197" t="str">
        <f>IF(BO705="","Compléter la part variable",IF(AND($M705=Données!$I$2,BP705=""),"Compléter mont. unit. versé pour le BTE",IF(BQ705-$C$6&lt;0,0,BQ705-$C$6)))</f>
        <v>Compléter la part variable</v>
      </c>
      <c r="BS705" s="192" t="str">
        <f t="shared" si="290"/>
        <v>Date signature contrat absente ou non conforme</v>
      </c>
      <c r="BT705" s="24"/>
      <c r="BU705" s="29"/>
      <c r="BV705" s="61" t="str">
        <f t="shared" si="303"/>
        <v>Compléter la colonne M</v>
      </c>
      <c r="BW705" s="62"/>
      <c r="BX705" s="29"/>
      <c r="BY705" s="205" t="str">
        <f>IF($M705="","Compléter la colonne M",IF(BW705="","Compléter la part variable",IF($M705=Données!$I$3,BW705,IF(AND($M705=Données!$I$2,BX705=""),"Compléter la colonne précédente",IF(BW705-BX705&lt;=0,0,IF(BX705&gt;=144.44,BW705-144.44,BW705-BX705))))))</f>
        <v>Compléter la colonne M</v>
      </c>
      <c r="BZ705" s="197" t="str">
        <f>IF(BW705="","Compléter la part variable",IF(AND($M705=Données!$I$2,BX705=""),"Compléter mont. unit. versé pour le BTE",IF(BY705-$C$6&lt;0,0,BY705-$C$6)))</f>
        <v>Compléter la part variable</v>
      </c>
      <c r="CA705" s="192" t="str">
        <f t="shared" si="291"/>
        <v>Date signature contrat absente ou non conforme</v>
      </c>
      <c r="CB705" s="24"/>
      <c r="CC705" s="29"/>
      <c r="CD705" s="61" t="str">
        <f t="shared" si="304"/>
        <v>Compléter la colonne M</v>
      </c>
      <c r="CE705" s="62"/>
      <c r="CF705" s="29"/>
      <c r="CG705" s="205" t="str">
        <f>IF($M705="","Compléter la colonne M",IF(CE705="","Compléter la part variable",IF($M705=Données!$I$3,CE705,IF(AND($M705=Données!$I$2,CF705=""),"Compléter la colonne précédente",IF(CE705-CF705&lt;=0,0,IF(CF705&gt;=144.44,CE705-144.44,CE705-CF705))))))</f>
        <v>Compléter la colonne M</v>
      </c>
      <c r="CH705" s="197" t="str">
        <f>IF(CE705="","Compléter la part variable",IF(AND($M705=Données!$I$2,CF705=""),"Compléter mont. unit. versé pour le BTE",IF(CG705-$C$6&lt;0,0,CG705-$C$6)))</f>
        <v>Compléter la part variable</v>
      </c>
      <c r="CI705" s="192" t="str">
        <f t="shared" si="292"/>
        <v>Date signature contrat absente ou non conforme</v>
      </c>
      <c r="CJ705" s="24"/>
      <c r="CK705" s="29"/>
      <c r="CL705" s="61" t="str">
        <f t="shared" si="305"/>
        <v>Compléter la colonne M</v>
      </c>
      <c r="CM705" s="62"/>
      <c r="CN705" s="29"/>
      <c r="CO705" s="205" t="str">
        <f>IF($M705="","Compléter la colonne M",IF(CM705="","Compléter la part variable",IF($M705=Données!$I$3,CM705,IF(AND($M705=Données!$I$2,CN705=""),"Compléter la colonne précédente",IF(CM705-CN705&lt;=0,0,IF(CN705&gt;=144.44,CM705-144.44,CM705-CN705))))))</f>
        <v>Compléter la colonne M</v>
      </c>
      <c r="CP705" s="197" t="str">
        <f>IF(CM705="","Compléter la part variable",IF(AND($M705=Données!$I$2,CN705=""),"Compléter mont. unit. versé pour le BTE",IF(CO705-$C$6&lt;0,0,CO705-$C$6)))</f>
        <v>Compléter la part variable</v>
      </c>
      <c r="CQ705" s="192" t="str">
        <f t="shared" si="293"/>
        <v>Date signature contrat absente ou non conforme</v>
      </c>
      <c r="CR705" s="24"/>
      <c r="CS705" s="29"/>
      <c r="CT705" s="61" t="str">
        <f t="shared" si="306"/>
        <v>Compléter la colonne M</v>
      </c>
      <c r="CU705" s="62"/>
      <c r="CV705" s="29"/>
      <c r="CW705" s="205" t="str">
        <f>IF($M705="","Compléter la colonne M",IF(CU705="","Compléter la part variable",IF($M705=Données!$I$3,CU705,IF(AND($M705=Données!$I$2,CV705=""),"Compléter la colonne précédente",IF(CU705-CV705&lt;=0,0,IF(CV705&gt;=144.44,CU705-144.44,CU705-CV705))))))</f>
        <v>Compléter la colonne M</v>
      </c>
      <c r="CX705" s="197" t="str">
        <f>IF(CU705="","Compléter la part variable",IF(AND($M705=Données!$I$2,CV705=""),"Compléter mont. unit. versé pour le BTE",IF(CW705-$C$6&lt;0,0,CW705-$C$6)))</f>
        <v>Compléter la part variable</v>
      </c>
      <c r="CY705" s="192" t="str">
        <f t="shared" si="294"/>
        <v>Date signature contrat absente ou non conforme</v>
      </c>
      <c r="CZ705" s="24"/>
      <c r="DA705" s="29"/>
      <c r="DB705" s="61" t="str">
        <f t="shared" si="307"/>
        <v>Compléter la colonne M</v>
      </c>
      <c r="DC705" s="62"/>
      <c r="DD705" s="29"/>
      <c r="DE705" s="205" t="str">
        <f>IF($M705="","Compléter la colonne M",IF(DC705="","Compléter la part variable",IF($M705=Données!$I$3,DC705,IF(AND($M705=Données!$I$2,DD705=""),"Compléter la colonne précédente",IF(DC705-DD705&lt;=0,0,IF(DD705&gt;=144.44,DC705-144.44,DC705-DD705))))))</f>
        <v>Compléter la colonne M</v>
      </c>
      <c r="DF705" s="197" t="str">
        <f>IF(DC705="","Compléter la part variable",IF(AND($M705=Données!$I$2,DD705=""),"Compléter mont. unit. versé pour le BTE",IF(DE705-$C$6&lt;0,0,DE705-$C$6)))</f>
        <v>Compléter la part variable</v>
      </c>
      <c r="DG705" s="192" t="str">
        <f t="shared" si="295"/>
        <v>Date signature contrat absente ou non conforme</v>
      </c>
      <c r="DH705" s="106" t="str">
        <f t="shared" si="282"/>
        <v>Remplir les colonnes M,N, Q et P</v>
      </c>
      <c r="DI705" s="153" t="str">
        <f t="shared" si="283"/>
        <v>Remplir les colonnes M, N, Q et P</v>
      </c>
      <c r="DJ705" s="28" t="str">
        <f t="shared" si="284"/>
        <v>Remplir les colonnes M, N, Q et P</v>
      </c>
      <c r="DK705"/>
      <c r="DL705"/>
    </row>
    <row r="706" spans="1:116" x14ac:dyDescent="0.3">
      <c r="A706" s="132"/>
      <c r="B706" s="165"/>
      <c r="C706" s="43"/>
      <c r="D706" s="43"/>
      <c r="E706" s="43"/>
      <c r="F706" s="43"/>
      <c r="G706" s="133"/>
      <c r="H706" s="59"/>
      <c r="I706" s="29"/>
      <c r="J706" s="167"/>
      <c r="K706" s="167"/>
      <c r="L706" s="168"/>
      <c r="M706" s="141"/>
      <c r="N706" s="119"/>
      <c r="O706" s="69"/>
      <c r="P706" s="69"/>
      <c r="Q706" s="145"/>
      <c r="R706" s="24"/>
      <c r="S706" s="29"/>
      <c r="T706" s="61" t="str">
        <f t="shared" si="296"/>
        <v>Compléter la colonne M</v>
      </c>
      <c r="U706" s="62"/>
      <c r="V706" s="103" t="str">
        <f t="shared" si="280"/>
        <v>Compléter la colonne précédente</v>
      </c>
      <c r="W706" s="192" t="str">
        <f t="shared" si="281"/>
        <v>Date signature contrat absente ou non conforme</v>
      </c>
      <c r="X706" s="24"/>
      <c r="Y706" s="29"/>
      <c r="Z706" s="61" t="str">
        <f t="shared" si="297"/>
        <v>Compléter la colonne M</v>
      </c>
      <c r="AA706" s="62"/>
      <c r="AB706" s="29"/>
      <c r="AC706" s="205" t="str">
        <f>IF($M706="","Compléter la colonne M",IF(AA706="","Compléter la part variable",IF($M706=Données!$I$3,AA706,IF(AND($M706=Données!$I$2,AB706=""),"Compléter la colonne précédente",IF(AA706-AB706&lt;=0,0,IF(AB706&gt;=144.44,AA706-144.44,AA706-AB706))))))</f>
        <v>Compléter la colonne M</v>
      </c>
      <c r="AD706" s="197" t="str">
        <f>IF(AA706="","Compléter la part variable",IF(AND($M706=Données!$I$2,AB706=""),"Compléter mont. unit. versé pour le BTE",IF(AC706-$C$6&lt;0,0,AC706-$C$6)))</f>
        <v>Compléter la part variable</v>
      </c>
      <c r="AE706" s="192" t="str">
        <f t="shared" si="285"/>
        <v>Date signature contrat absente ou non conforme</v>
      </c>
      <c r="AF706" s="24"/>
      <c r="AG706" s="29"/>
      <c r="AH706" s="61" t="str">
        <f t="shared" si="298"/>
        <v>Compléter la colonne M</v>
      </c>
      <c r="AI706" s="62"/>
      <c r="AJ706" s="29"/>
      <c r="AK706" s="205" t="str">
        <f>IF($M706="","Compléter la colonne M",IF(AI706="","Compléter la part variable",IF($M706=Données!$I$3,AI706,IF(AND($M706=Données!$I$2,AJ706=""),"Compléter la colonne précédente",IF(AI706-AJ706&lt;=0,0,IF(AJ706&gt;=144.44,AI706-144.44,AI706-AJ706))))))</f>
        <v>Compléter la colonne M</v>
      </c>
      <c r="AL706" s="197" t="str">
        <f>IF(AI706="","Compléter la part variable",IF(AND($M706=Données!$I$2,AJ706=""),"Compléter mont. unit. versé pour le BTE",IF(AK706-$C$6&lt;0,0,AK706-$C$6)))</f>
        <v>Compléter la part variable</v>
      </c>
      <c r="AM706" s="192" t="str">
        <f t="shared" si="286"/>
        <v>Date signature contrat absente ou non conforme</v>
      </c>
      <c r="AN706" s="24"/>
      <c r="AO706" s="29"/>
      <c r="AP706" s="61" t="str">
        <f t="shared" si="299"/>
        <v>Compléter la colonne M</v>
      </c>
      <c r="AQ706" s="62"/>
      <c r="AR706" s="29"/>
      <c r="AS706" s="205" t="str">
        <f>IF($M706="","Compléter la colonne M",IF(AQ706="","Compléter la part variable",IF($M706=Données!$I$3,AQ706,IF(AND($M706=Données!$I$2,AR706=""),"Compléter la colonne précédente",IF(AQ706-AR706&lt;=0,0,IF(AR706&gt;=144.44,AQ706-144.44,AQ706-AR706))))))</f>
        <v>Compléter la colonne M</v>
      </c>
      <c r="AT706" s="197" t="str">
        <f>IF(AQ706="","Compléter la part variable",IF(AND($M706=Données!$I$2,AR706=""),"Compléter mont. unit. versé pour le BTE",IF(AS706-$C$6&lt;0,0,AS706-$C$6)))</f>
        <v>Compléter la part variable</v>
      </c>
      <c r="AU706" s="192" t="str">
        <f t="shared" si="287"/>
        <v>Date signature contrat absente ou non conforme</v>
      </c>
      <c r="AV706" s="24"/>
      <c r="AW706" s="29"/>
      <c r="AX706" s="61" t="str">
        <f t="shared" si="300"/>
        <v>Compléter la colonne M</v>
      </c>
      <c r="AY706" s="62"/>
      <c r="AZ706" s="29"/>
      <c r="BA706" s="205" t="str">
        <f>IF($M706="","Compléter la colonne M",IF(AY706="","Compléter la part variable",IF($M706=Données!$I$3,AY706,IF(AND($M706=Données!$I$2,AZ706=""),"Compléter la colonne précédente",IF(AY706-AZ706&lt;=0,0,IF(AZ706&gt;=144.44,AY706-144.44,AY706-AZ706))))))</f>
        <v>Compléter la colonne M</v>
      </c>
      <c r="BB706" s="197" t="str">
        <f>IF(AY706="","Compléter la part variable",IF(AND($M706=Données!$I$2,AZ706=""),"Compléter mont. unit. versé pour le BTE",IF(BA706-$C$6&lt;0,0,BA706-$C$6)))</f>
        <v>Compléter la part variable</v>
      </c>
      <c r="BC706" s="192" t="str">
        <f t="shared" si="288"/>
        <v>Date signature contrat absente ou non conforme</v>
      </c>
      <c r="BD706" s="24"/>
      <c r="BE706" s="29"/>
      <c r="BF706" s="61" t="str">
        <f t="shared" si="301"/>
        <v>Compléter la colonne M</v>
      </c>
      <c r="BG706" s="62"/>
      <c r="BH706" s="29"/>
      <c r="BI706" s="205" t="str">
        <f>IF($M706="","Compléter la colonne M",IF(BG706="","Compléter la part variable",IF($M706=Données!$I$3,BG706,IF(AND($M706=Données!$I$2,BH706=""),"Compléter la colonne précédente",IF(BG706-BH706&lt;=0,0,IF(BH706&gt;=144.44,BG706-144.44,BG706-BH706))))))</f>
        <v>Compléter la colonne M</v>
      </c>
      <c r="BJ706" s="197" t="str">
        <f>IF(BG706="","Compléter la part variable",IF(AND($M706=Données!$I$2,BH706=""),"Compléter mont. unit. versé pour le BTE",IF(BI706-$C$6&lt;0,0,BI706-$C$6)))</f>
        <v>Compléter la part variable</v>
      </c>
      <c r="BK706" s="192" t="str">
        <f t="shared" si="289"/>
        <v>Date signature contrat absente ou non conforme</v>
      </c>
      <c r="BL706" s="24"/>
      <c r="BM706" s="29"/>
      <c r="BN706" s="61" t="str">
        <f t="shared" si="302"/>
        <v>Compléter la colonne M</v>
      </c>
      <c r="BO706" s="62"/>
      <c r="BP706" s="29"/>
      <c r="BQ706" s="205" t="str">
        <f>IF($M706="","Compléter la colonne M",IF(BO706="","Compléter la part variable",IF($M706=Données!$I$3,BO706,IF(AND($M706=Données!$I$2,BP706=""),"Compléter la colonne précédente",IF(BO706-BP706&lt;=0,0,IF(BP706&gt;=144.44,BO706-144.44,BO706-BP706))))))</f>
        <v>Compléter la colonne M</v>
      </c>
      <c r="BR706" s="197" t="str">
        <f>IF(BO706="","Compléter la part variable",IF(AND($M706=Données!$I$2,BP706=""),"Compléter mont. unit. versé pour le BTE",IF(BQ706-$C$6&lt;0,0,BQ706-$C$6)))</f>
        <v>Compléter la part variable</v>
      </c>
      <c r="BS706" s="192" t="str">
        <f t="shared" si="290"/>
        <v>Date signature contrat absente ou non conforme</v>
      </c>
      <c r="BT706" s="24"/>
      <c r="BU706" s="29"/>
      <c r="BV706" s="61" t="str">
        <f t="shared" si="303"/>
        <v>Compléter la colonne M</v>
      </c>
      <c r="BW706" s="62"/>
      <c r="BX706" s="29"/>
      <c r="BY706" s="205" t="str">
        <f>IF($M706="","Compléter la colonne M",IF(BW706="","Compléter la part variable",IF($M706=Données!$I$3,BW706,IF(AND($M706=Données!$I$2,BX706=""),"Compléter la colonne précédente",IF(BW706-BX706&lt;=0,0,IF(BX706&gt;=144.44,BW706-144.44,BW706-BX706))))))</f>
        <v>Compléter la colonne M</v>
      </c>
      <c r="BZ706" s="197" t="str">
        <f>IF(BW706="","Compléter la part variable",IF(AND($M706=Données!$I$2,BX706=""),"Compléter mont. unit. versé pour le BTE",IF(BY706-$C$6&lt;0,0,BY706-$C$6)))</f>
        <v>Compléter la part variable</v>
      </c>
      <c r="CA706" s="192" t="str">
        <f t="shared" si="291"/>
        <v>Date signature contrat absente ou non conforme</v>
      </c>
      <c r="CB706" s="24"/>
      <c r="CC706" s="29"/>
      <c r="CD706" s="61" t="str">
        <f t="shared" si="304"/>
        <v>Compléter la colonne M</v>
      </c>
      <c r="CE706" s="62"/>
      <c r="CF706" s="29"/>
      <c r="CG706" s="205" t="str">
        <f>IF($M706="","Compléter la colonne M",IF(CE706="","Compléter la part variable",IF($M706=Données!$I$3,CE706,IF(AND($M706=Données!$I$2,CF706=""),"Compléter la colonne précédente",IF(CE706-CF706&lt;=0,0,IF(CF706&gt;=144.44,CE706-144.44,CE706-CF706))))))</f>
        <v>Compléter la colonne M</v>
      </c>
      <c r="CH706" s="197" t="str">
        <f>IF(CE706="","Compléter la part variable",IF(AND($M706=Données!$I$2,CF706=""),"Compléter mont. unit. versé pour le BTE",IF(CG706-$C$6&lt;0,0,CG706-$C$6)))</f>
        <v>Compléter la part variable</v>
      </c>
      <c r="CI706" s="192" t="str">
        <f t="shared" si="292"/>
        <v>Date signature contrat absente ou non conforme</v>
      </c>
      <c r="CJ706" s="24"/>
      <c r="CK706" s="29"/>
      <c r="CL706" s="61" t="str">
        <f t="shared" si="305"/>
        <v>Compléter la colonne M</v>
      </c>
      <c r="CM706" s="62"/>
      <c r="CN706" s="29"/>
      <c r="CO706" s="205" t="str">
        <f>IF($M706="","Compléter la colonne M",IF(CM706="","Compléter la part variable",IF($M706=Données!$I$3,CM706,IF(AND($M706=Données!$I$2,CN706=""),"Compléter la colonne précédente",IF(CM706-CN706&lt;=0,0,IF(CN706&gt;=144.44,CM706-144.44,CM706-CN706))))))</f>
        <v>Compléter la colonne M</v>
      </c>
      <c r="CP706" s="197" t="str">
        <f>IF(CM706="","Compléter la part variable",IF(AND($M706=Données!$I$2,CN706=""),"Compléter mont. unit. versé pour le BTE",IF(CO706-$C$6&lt;0,0,CO706-$C$6)))</f>
        <v>Compléter la part variable</v>
      </c>
      <c r="CQ706" s="192" t="str">
        <f t="shared" si="293"/>
        <v>Date signature contrat absente ou non conforme</v>
      </c>
      <c r="CR706" s="24"/>
      <c r="CS706" s="29"/>
      <c r="CT706" s="61" t="str">
        <f t="shared" si="306"/>
        <v>Compléter la colonne M</v>
      </c>
      <c r="CU706" s="62"/>
      <c r="CV706" s="29"/>
      <c r="CW706" s="205" t="str">
        <f>IF($M706="","Compléter la colonne M",IF(CU706="","Compléter la part variable",IF($M706=Données!$I$3,CU706,IF(AND($M706=Données!$I$2,CV706=""),"Compléter la colonne précédente",IF(CU706-CV706&lt;=0,0,IF(CV706&gt;=144.44,CU706-144.44,CU706-CV706))))))</f>
        <v>Compléter la colonne M</v>
      </c>
      <c r="CX706" s="197" t="str">
        <f>IF(CU706="","Compléter la part variable",IF(AND($M706=Données!$I$2,CV706=""),"Compléter mont. unit. versé pour le BTE",IF(CW706-$C$6&lt;0,0,CW706-$C$6)))</f>
        <v>Compléter la part variable</v>
      </c>
      <c r="CY706" s="192" t="str">
        <f t="shared" si="294"/>
        <v>Date signature contrat absente ou non conforme</v>
      </c>
      <c r="CZ706" s="24"/>
      <c r="DA706" s="29"/>
      <c r="DB706" s="61" t="str">
        <f t="shared" si="307"/>
        <v>Compléter la colonne M</v>
      </c>
      <c r="DC706" s="62"/>
      <c r="DD706" s="29"/>
      <c r="DE706" s="205" t="str">
        <f>IF($M706="","Compléter la colonne M",IF(DC706="","Compléter la part variable",IF($M706=Données!$I$3,DC706,IF(AND($M706=Données!$I$2,DD706=""),"Compléter la colonne précédente",IF(DC706-DD706&lt;=0,0,IF(DD706&gt;=144.44,DC706-144.44,DC706-DD706))))))</f>
        <v>Compléter la colonne M</v>
      </c>
      <c r="DF706" s="197" t="str">
        <f>IF(DC706="","Compléter la part variable",IF(AND($M706=Données!$I$2,DD706=""),"Compléter mont. unit. versé pour le BTE",IF(DE706-$C$6&lt;0,0,DE706-$C$6)))</f>
        <v>Compléter la part variable</v>
      </c>
      <c r="DG706" s="192" t="str">
        <f t="shared" si="295"/>
        <v>Date signature contrat absente ou non conforme</v>
      </c>
      <c r="DH706" s="106" t="str">
        <f t="shared" si="282"/>
        <v>Remplir les colonnes M,N, Q et P</v>
      </c>
      <c r="DI706" s="153" t="str">
        <f t="shared" si="283"/>
        <v>Remplir les colonnes M, N, Q et P</v>
      </c>
      <c r="DJ706" s="28" t="str">
        <f t="shared" si="284"/>
        <v>Remplir les colonnes M, N, Q et P</v>
      </c>
      <c r="DK706"/>
      <c r="DL706"/>
    </row>
    <row r="707" spans="1:116" x14ac:dyDescent="0.3">
      <c r="A707" s="132"/>
      <c r="B707" s="165"/>
      <c r="C707" s="43"/>
      <c r="D707" s="43"/>
      <c r="E707" s="43"/>
      <c r="F707" s="43"/>
      <c r="G707" s="133"/>
      <c r="H707" s="59"/>
      <c r="I707" s="29"/>
      <c r="J707" s="167"/>
      <c r="K707" s="167"/>
      <c r="L707" s="168"/>
      <c r="M707" s="141"/>
      <c r="N707" s="119"/>
      <c r="O707" s="69"/>
      <c r="P707" s="69"/>
      <c r="Q707" s="145"/>
      <c r="R707" s="24"/>
      <c r="S707" s="29"/>
      <c r="T707" s="61" t="str">
        <f t="shared" si="296"/>
        <v>Compléter la colonne M</v>
      </c>
      <c r="U707" s="62"/>
      <c r="V707" s="103" t="str">
        <f t="shared" si="280"/>
        <v>Compléter la colonne précédente</v>
      </c>
      <c r="W707" s="192" t="str">
        <f t="shared" si="281"/>
        <v>Date signature contrat absente ou non conforme</v>
      </c>
      <c r="X707" s="24"/>
      <c r="Y707" s="29"/>
      <c r="Z707" s="61" t="str">
        <f t="shared" si="297"/>
        <v>Compléter la colonne M</v>
      </c>
      <c r="AA707" s="62"/>
      <c r="AB707" s="29"/>
      <c r="AC707" s="205" t="str">
        <f>IF($M707="","Compléter la colonne M",IF(AA707="","Compléter la part variable",IF($M707=Données!$I$3,AA707,IF(AND($M707=Données!$I$2,AB707=""),"Compléter la colonne précédente",IF(AA707-AB707&lt;=0,0,IF(AB707&gt;=144.44,AA707-144.44,AA707-AB707))))))</f>
        <v>Compléter la colonne M</v>
      </c>
      <c r="AD707" s="197" t="str">
        <f>IF(AA707="","Compléter la part variable",IF(AND($M707=Données!$I$2,AB707=""),"Compléter mont. unit. versé pour le BTE",IF(AC707-$C$6&lt;0,0,AC707-$C$6)))</f>
        <v>Compléter la part variable</v>
      </c>
      <c r="AE707" s="192" t="str">
        <f t="shared" si="285"/>
        <v>Date signature contrat absente ou non conforme</v>
      </c>
      <c r="AF707" s="24"/>
      <c r="AG707" s="29"/>
      <c r="AH707" s="61" t="str">
        <f t="shared" si="298"/>
        <v>Compléter la colonne M</v>
      </c>
      <c r="AI707" s="62"/>
      <c r="AJ707" s="29"/>
      <c r="AK707" s="205" t="str">
        <f>IF($M707="","Compléter la colonne M",IF(AI707="","Compléter la part variable",IF($M707=Données!$I$3,AI707,IF(AND($M707=Données!$I$2,AJ707=""),"Compléter la colonne précédente",IF(AI707-AJ707&lt;=0,0,IF(AJ707&gt;=144.44,AI707-144.44,AI707-AJ707))))))</f>
        <v>Compléter la colonne M</v>
      </c>
      <c r="AL707" s="197" t="str">
        <f>IF(AI707="","Compléter la part variable",IF(AND($M707=Données!$I$2,AJ707=""),"Compléter mont. unit. versé pour le BTE",IF(AK707-$C$6&lt;0,0,AK707-$C$6)))</f>
        <v>Compléter la part variable</v>
      </c>
      <c r="AM707" s="192" t="str">
        <f t="shared" si="286"/>
        <v>Date signature contrat absente ou non conforme</v>
      </c>
      <c r="AN707" s="24"/>
      <c r="AO707" s="29"/>
      <c r="AP707" s="61" t="str">
        <f t="shared" si="299"/>
        <v>Compléter la colonne M</v>
      </c>
      <c r="AQ707" s="62"/>
      <c r="AR707" s="29"/>
      <c r="AS707" s="205" t="str">
        <f>IF($M707="","Compléter la colonne M",IF(AQ707="","Compléter la part variable",IF($M707=Données!$I$3,AQ707,IF(AND($M707=Données!$I$2,AR707=""),"Compléter la colonne précédente",IF(AQ707-AR707&lt;=0,0,IF(AR707&gt;=144.44,AQ707-144.44,AQ707-AR707))))))</f>
        <v>Compléter la colonne M</v>
      </c>
      <c r="AT707" s="197" t="str">
        <f>IF(AQ707="","Compléter la part variable",IF(AND($M707=Données!$I$2,AR707=""),"Compléter mont. unit. versé pour le BTE",IF(AS707-$C$6&lt;0,0,AS707-$C$6)))</f>
        <v>Compléter la part variable</v>
      </c>
      <c r="AU707" s="192" t="str">
        <f t="shared" si="287"/>
        <v>Date signature contrat absente ou non conforme</v>
      </c>
      <c r="AV707" s="24"/>
      <c r="AW707" s="29"/>
      <c r="AX707" s="61" t="str">
        <f t="shared" si="300"/>
        <v>Compléter la colonne M</v>
      </c>
      <c r="AY707" s="62"/>
      <c r="AZ707" s="29"/>
      <c r="BA707" s="205" t="str">
        <f>IF($M707="","Compléter la colonne M",IF(AY707="","Compléter la part variable",IF($M707=Données!$I$3,AY707,IF(AND($M707=Données!$I$2,AZ707=""),"Compléter la colonne précédente",IF(AY707-AZ707&lt;=0,0,IF(AZ707&gt;=144.44,AY707-144.44,AY707-AZ707))))))</f>
        <v>Compléter la colonne M</v>
      </c>
      <c r="BB707" s="197" t="str">
        <f>IF(AY707="","Compléter la part variable",IF(AND($M707=Données!$I$2,AZ707=""),"Compléter mont. unit. versé pour le BTE",IF(BA707-$C$6&lt;0,0,BA707-$C$6)))</f>
        <v>Compléter la part variable</v>
      </c>
      <c r="BC707" s="192" t="str">
        <f t="shared" si="288"/>
        <v>Date signature contrat absente ou non conforme</v>
      </c>
      <c r="BD707" s="24"/>
      <c r="BE707" s="29"/>
      <c r="BF707" s="61" t="str">
        <f t="shared" si="301"/>
        <v>Compléter la colonne M</v>
      </c>
      <c r="BG707" s="62"/>
      <c r="BH707" s="29"/>
      <c r="BI707" s="205" t="str">
        <f>IF($M707="","Compléter la colonne M",IF(BG707="","Compléter la part variable",IF($M707=Données!$I$3,BG707,IF(AND($M707=Données!$I$2,BH707=""),"Compléter la colonne précédente",IF(BG707-BH707&lt;=0,0,IF(BH707&gt;=144.44,BG707-144.44,BG707-BH707))))))</f>
        <v>Compléter la colonne M</v>
      </c>
      <c r="BJ707" s="197" t="str">
        <f>IF(BG707="","Compléter la part variable",IF(AND($M707=Données!$I$2,BH707=""),"Compléter mont. unit. versé pour le BTE",IF(BI707-$C$6&lt;0,0,BI707-$C$6)))</f>
        <v>Compléter la part variable</v>
      </c>
      <c r="BK707" s="192" t="str">
        <f t="shared" si="289"/>
        <v>Date signature contrat absente ou non conforme</v>
      </c>
      <c r="BL707" s="24"/>
      <c r="BM707" s="29"/>
      <c r="BN707" s="61" t="str">
        <f t="shared" si="302"/>
        <v>Compléter la colonne M</v>
      </c>
      <c r="BO707" s="62"/>
      <c r="BP707" s="29"/>
      <c r="BQ707" s="205" t="str">
        <f>IF($M707="","Compléter la colonne M",IF(BO707="","Compléter la part variable",IF($M707=Données!$I$3,BO707,IF(AND($M707=Données!$I$2,BP707=""),"Compléter la colonne précédente",IF(BO707-BP707&lt;=0,0,IF(BP707&gt;=144.44,BO707-144.44,BO707-BP707))))))</f>
        <v>Compléter la colonne M</v>
      </c>
      <c r="BR707" s="197" t="str">
        <f>IF(BO707="","Compléter la part variable",IF(AND($M707=Données!$I$2,BP707=""),"Compléter mont. unit. versé pour le BTE",IF(BQ707-$C$6&lt;0,0,BQ707-$C$6)))</f>
        <v>Compléter la part variable</v>
      </c>
      <c r="BS707" s="192" t="str">
        <f t="shared" si="290"/>
        <v>Date signature contrat absente ou non conforme</v>
      </c>
      <c r="BT707" s="24"/>
      <c r="BU707" s="29"/>
      <c r="BV707" s="61" t="str">
        <f t="shared" si="303"/>
        <v>Compléter la colonne M</v>
      </c>
      <c r="BW707" s="62"/>
      <c r="BX707" s="29"/>
      <c r="BY707" s="205" t="str">
        <f>IF($M707="","Compléter la colonne M",IF(BW707="","Compléter la part variable",IF($M707=Données!$I$3,BW707,IF(AND($M707=Données!$I$2,BX707=""),"Compléter la colonne précédente",IF(BW707-BX707&lt;=0,0,IF(BX707&gt;=144.44,BW707-144.44,BW707-BX707))))))</f>
        <v>Compléter la colonne M</v>
      </c>
      <c r="BZ707" s="197" t="str">
        <f>IF(BW707="","Compléter la part variable",IF(AND($M707=Données!$I$2,BX707=""),"Compléter mont. unit. versé pour le BTE",IF(BY707-$C$6&lt;0,0,BY707-$C$6)))</f>
        <v>Compléter la part variable</v>
      </c>
      <c r="CA707" s="192" t="str">
        <f t="shared" si="291"/>
        <v>Date signature contrat absente ou non conforme</v>
      </c>
      <c r="CB707" s="24"/>
      <c r="CC707" s="29"/>
      <c r="CD707" s="61" t="str">
        <f t="shared" si="304"/>
        <v>Compléter la colonne M</v>
      </c>
      <c r="CE707" s="62"/>
      <c r="CF707" s="29"/>
      <c r="CG707" s="205" t="str">
        <f>IF($M707="","Compléter la colonne M",IF(CE707="","Compléter la part variable",IF($M707=Données!$I$3,CE707,IF(AND($M707=Données!$I$2,CF707=""),"Compléter la colonne précédente",IF(CE707-CF707&lt;=0,0,IF(CF707&gt;=144.44,CE707-144.44,CE707-CF707))))))</f>
        <v>Compléter la colonne M</v>
      </c>
      <c r="CH707" s="197" t="str">
        <f>IF(CE707="","Compléter la part variable",IF(AND($M707=Données!$I$2,CF707=""),"Compléter mont. unit. versé pour le BTE",IF(CG707-$C$6&lt;0,0,CG707-$C$6)))</f>
        <v>Compléter la part variable</v>
      </c>
      <c r="CI707" s="192" t="str">
        <f t="shared" si="292"/>
        <v>Date signature contrat absente ou non conforme</v>
      </c>
      <c r="CJ707" s="24"/>
      <c r="CK707" s="29"/>
      <c r="CL707" s="61" t="str">
        <f t="shared" si="305"/>
        <v>Compléter la colonne M</v>
      </c>
      <c r="CM707" s="62"/>
      <c r="CN707" s="29"/>
      <c r="CO707" s="205" t="str">
        <f>IF($M707="","Compléter la colonne M",IF(CM707="","Compléter la part variable",IF($M707=Données!$I$3,CM707,IF(AND($M707=Données!$I$2,CN707=""),"Compléter la colonne précédente",IF(CM707-CN707&lt;=0,0,IF(CN707&gt;=144.44,CM707-144.44,CM707-CN707))))))</f>
        <v>Compléter la colonne M</v>
      </c>
      <c r="CP707" s="197" t="str">
        <f>IF(CM707="","Compléter la part variable",IF(AND($M707=Données!$I$2,CN707=""),"Compléter mont. unit. versé pour le BTE",IF(CO707-$C$6&lt;0,0,CO707-$C$6)))</f>
        <v>Compléter la part variable</v>
      </c>
      <c r="CQ707" s="192" t="str">
        <f t="shared" si="293"/>
        <v>Date signature contrat absente ou non conforme</v>
      </c>
      <c r="CR707" s="24"/>
      <c r="CS707" s="29"/>
      <c r="CT707" s="61" t="str">
        <f t="shared" si="306"/>
        <v>Compléter la colonne M</v>
      </c>
      <c r="CU707" s="62"/>
      <c r="CV707" s="29"/>
      <c r="CW707" s="205" t="str">
        <f>IF($M707="","Compléter la colonne M",IF(CU707="","Compléter la part variable",IF($M707=Données!$I$3,CU707,IF(AND($M707=Données!$I$2,CV707=""),"Compléter la colonne précédente",IF(CU707-CV707&lt;=0,0,IF(CV707&gt;=144.44,CU707-144.44,CU707-CV707))))))</f>
        <v>Compléter la colonne M</v>
      </c>
      <c r="CX707" s="197" t="str">
        <f>IF(CU707="","Compléter la part variable",IF(AND($M707=Données!$I$2,CV707=""),"Compléter mont. unit. versé pour le BTE",IF(CW707-$C$6&lt;0,0,CW707-$C$6)))</f>
        <v>Compléter la part variable</v>
      </c>
      <c r="CY707" s="192" t="str">
        <f t="shared" si="294"/>
        <v>Date signature contrat absente ou non conforme</v>
      </c>
      <c r="CZ707" s="24"/>
      <c r="DA707" s="29"/>
      <c r="DB707" s="61" t="str">
        <f t="shared" si="307"/>
        <v>Compléter la colonne M</v>
      </c>
      <c r="DC707" s="62"/>
      <c r="DD707" s="29"/>
      <c r="DE707" s="205" t="str">
        <f>IF($M707="","Compléter la colonne M",IF(DC707="","Compléter la part variable",IF($M707=Données!$I$3,DC707,IF(AND($M707=Données!$I$2,DD707=""),"Compléter la colonne précédente",IF(DC707-DD707&lt;=0,0,IF(DD707&gt;=144.44,DC707-144.44,DC707-DD707))))))</f>
        <v>Compléter la colonne M</v>
      </c>
      <c r="DF707" s="197" t="str">
        <f>IF(DC707="","Compléter la part variable",IF(AND($M707=Données!$I$2,DD707=""),"Compléter mont. unit. versé pour le BTE",IF(DE707-$C$6&lt;0,0,DE707-$C$6)))</f>
        <v>Compléter la part variable</v>
      </c>
      <c r="DG707" s="192" t="str">
        <f t="shared" si="295"/>
        <v>Date signature contrat absente ou non conforme</v>
      </c>
      <c r="DH707" s="106" t="str">
        <f t="shared" si="282"/>
        <v>Remplir les colonnes M,N, Q et P</v>
      </c>
      <c r="DI707" s="153" t="str">
        <f t="shared" si="283"/>
        <v>Remplir les colonnes M, N, Q et P</v>
      </c>
      <c r="DJ707" s="28" t="str">
        <f t="shared" si="284"/>
        <v>Remplir les colonnes M, N, Q et P</v>
      </c>
      <c r="DK707"/>
      <c r="DL707"/>
    </row>
    <row r="708" spans="1:116" x14ac:dyDescent="0.3">
      <c r="A708" s="132"/>
      <c r="B708" s="165"/>
      <c r="C708" s="43"/>
      <c r="D708" s="43"/>
      <c r="E708" s="43"/>
      <c r="F708" s="43"/>
      <c r="G708" s="133"/>
      <c r="H708" s="59"/>
      <c r="I708" s="29"/>
      <c r="J708" s="167"/>
      <c r="K708" s="167"/>
      <c r="L708" s="168"/>
      <c r="M708" s="141"/>
      <c r="N708" s="119"/>
      <c r="O708" s="69"/>
      <c r="P708" s="69"/>
      <c r="Q708" s="145"/>
      <c r="R708" s="24"/>
      <c r="S708" s="29"/>
      <c r="T708" s="61" t="str">
        <f t="shared" si="296"/>
        <v>Compléter la colonne M</v>
      </c>
      <c r="U708" s="62"/>
      <c r="V708" s="103" t="str">
        <f t="shared" si="280"/>
        <v>Compléter la colonne précédente</v>
      </c>
      <c r="W708" s="192" t="str">
        <f t="shared" si="281"/>
        <v>Date signature contrat absente ou non conforme</v>
      </c>
      <c r="X708" s="24"/>
      <c r="Y708" s="29"/>
      <c r="Z708" s="61" t="str">
        <f t="shared" si="297"/>
        <v>Compléter la colonne M</v>
      </c>
      <c r="AA708" s="62"/>
      <c r="AB708" s="29"/>
      <c r="AC708" s="205" t="str">
        <f>IF($M708="","Compléter la colonne M",IF(AA708="","Compléter la part variable",IF($M708=Données!$I$3,AA708,IF(AND($M708=Données!$I$2,AB708=""),"Compléter la colonne précédente",IF(AA708-AB708&lt;=0,0,IF(AB708&gt;=144.44,AA708-144.44,AA708-AB708))))))</f>
        <v>Compléter la colonne M</v>
      </c>
      <c r="AD708" s="197" t="str">
        <f>IF(AA708="","Compléter la part variable",IF(AND($M708=Données!$I$2,AB708=""),"Compléter mont. unit. versé pour le BTE",IF(AC708-$C$6&lt;0,0,AC708-$C$6)))</f>
        <v>Compléter la part variable</v>
      </c>
      <c r="AE708" s="192" t="str">
        <f t="shared" si="285"/>
        <v>Date signature contrat absente ou non conforme</v>
      </c>
      <c r="AF708" s="24"/>
      <c r="AG708" s="29"/>
      <c r="AH708" s="61" t="str">
        <f t="shared" si="298"/>
        <v>Compléter la colonne M</v>
      </c>
      <c r="AI708" s="62"/>
      <c r="AJ708" s="29"/>
      <c r="AK708" s="205" t="str">
        <f>IF($M708="","Compléter la colonne M",IF(AI708="","Compléter la part variable",IF($M708=Données!$I$3,AI708,IF(AND($M708=Données!$I$2,AJ708=""),"Compléter la colonne précédente",IF(AI708-AJ708&lt;=0,0,IF(AJ708&gt;=144.44,AI708-144.44,AI708-AJ708))))))</f>
        <v>Compléter la colonne M</v>
      </c>
      <c r="AL708" s="197" t="str">
        <f>IF(AI708="","Compléter la part variable",IF(AND($M708=Données!$I$2,AJ708=""),"Compléter mont. unit. versé pour le BTE",IF(AK708-$C$6&lt;0,0,AK708-$C$6)))</f>
        <v>Compléter la part variable</v>
      </c>
      <c r="AM708" s="192" t="str">
        <f t="shared" si="286"/>
        <v>Date signature contrat absente ou non conforme</v>
      </c>
      <c r="AN708" s="24"/>
      <c r="AO708" s="29"/>
      <c r="AP708" s="61" t="str">
        <f t="shared" si="299"/>
        <v>Compléter la colonne M</v>
      </c>
      <c r="AQ708" s="62"/>
      <c r="AR708" s="29"/>
      <c r="AS708" s="205" t="str">
        <f>IF($M708="","Compléter la colonne M",IF(AQ708="","Compléter la part variable",IF($M708=Données!$I$3,AQ708,IF(AND($M708=Données!$I$2,AR708=""),"Compléter la colonne précédente",IF(AQ708-AR708&lt;=0,0,IF(AR708&gt;=144.44,AQ708-144.44,AQ708-AR708))))))</f>
        <v>Compléter la colonne M</v>
      </c>
      <c r="AT708" s="197" t="str">
        <f>IF(AQ708="","Compléter la part variable",IF(AND($M708=Données!$I$2,AR708=""),"Compléter mont. unit. versé pour le BTE",IF(AS708-$C$6&lt;0,0,AS708-$C$6)))</f>
        <v>Compléter la part variable</v>
      </c>
      <c r="AU708" s="192" t="str">
        <f t="shared" si="287"/>
        <v>Date signature contrat absente ou non conforme</v>
      </c>
      <c r="AV708" s="24"/>
      <c r="AW708" s="29"/>
      <c r="AX708" s="61" t="str">
        <f t="shared" si="300"/>
        <v>Compléter la colonne M</v>
      </c>
      <c r="AY708" s="62"/>
      <c r="AZ708" s="29"/>
      <c r="BA708" s="205" t="str">
        <f>IF($M708="","Compléter la colonne M",IF(AY708="","Compléter la part variable",IF($M708=Données!$I$3,AY708,IF(AND($M708=Données!$I$2,AZ708=""),"Compléter la colonne précédente",IF(AY708-AZ708&lt;=0,0,IF(AZ708&gt;=144.44,AY708-144.44,AY708-AZ708))))))</f>
        <v>Compléter la colonne M</v>
      </c>
      <c r="BB708" s="197" t="str">
        <f>IF(AY708="","Compléter la part variable",IF(AND($M708=Données!$I$2,AZ708=""),"Compléter mont. unit. versé pour le BTE",IF(BA708-$C$6&lt;0,0,BA708-$C$6)))</f>
        <v>Compléter la part variable</v>
      </c>
      <c r="BC708" s="192" t="str">
        <f t="shared" si="288"/>
        <v>Date signature contrat absente ou non conforme</v>
      </c>
      <c r="BD708" s="24"/>
      <c r="BE708" s="29"/>
      <c r="BF708" s="61" t="str">
        <f t="shared" si="301"/>
        <v>Compléter la colonne M</v>
      </c>
      <c r="BG708" s="62"/>
      <c r="BH708" s="29"/>
      <c r="BI708" s="205" t="str">
        <f>IF($M708="","Compléter la colonne M",IF(BG708="","Compléter la part variable",IF($M708=Données!$I$3,BG708,IF(AND($M708=Données!$I$2,BH708=""),"Compléter la colonne précédente",IF(BG708-BH708&lt;=0,0,IF(BH708&gt;=144.44,BG708-144.44,BG708-BH708))))))</f>
        <v>Compléter la colonne M</v>
      </c>
      <c r="BJ708" s="197" t="str">
        <f>IF(BG708="","Compléter la part variable",IF(AND($M708=Données!$I$2,BH708=""),"Compléter mont. unit. versé pour le BTE",IF(BI708-$C$6&lt;0,0,BI708-$C$6)))</f>
        <v>Compléter la part variable</v>
      </c>
      <c r="BK708" s="192" t="str">
        <f t="shared" si="289"/>
        <v>Date signature contrat absente ou non conforme</v>
      </c>
      <c r="BL708" s="24"/>
      <c r="BM708" s="29"/>
      <c r="BN708" s="61" t="str">
        <f t="shared" si="302"/>
        <v>Compléter la colonne M</v>
      </c>
      <c r="BO708" s="62"/>
      <c r="BP708" s="29"/>
      <c r="BQ708" s="205" t="str">
        <f>IF($M708="","Compléter la colonne M",IF(BO708="","Compléter la part variable",IF($M708=Données!$I$3,BO708,IF(AND($M708=Données!$I$2,BP708=""),"Compléter la colonne précédente",IF(BO708-BP708&lt;=0,0,IF(BP708&gt;=144.44,BO708-144.44,BO708-BP708))))))</f>
        <v>Compléter la colonne M</v>
      </c>
      <c r="BR708" s="197" t="str">
        <f>IF(BO708="","Compléter la part variable",IF(AND($M708=Données!$I$2,BP708=""),"Compléter mont. unit. versé pour le BTE",IF(BQ708-$C$6&lt;0,0,BQ708-$C$6)))</f>
        <v>Compléter la part variable</v>
      </c>
      <c r="BS708" s="192" t="str">
        <f t="shared" si="290"/>
        <v>Date signature contrat absente ou non conforme</v>
      </c>
      <c r="BT708" s="24"/>
      <c r="BU708" s="29"/>
      <c r="BV708" s="61" t="str">
        <f t="shared" si="303"/>
        <v>Compléter la colonne M</v>
      </c>
      <c r="BW708" s="62"/>
      <c r="BX708" s="29"/>
      <c r="BY708" s="205" t="str">
        <f>IF($M708="","Compléter la colonne M",IF(BW708="","Compléter la part variable",IF($M708=Données!$I$3,BW708,IF(AND($M708=Données!$I$2,BX708=""),"Compléter la colonne précédente",IF(BW708-BX708&lt;=0,0,IF(BX708&gt;=144.44,BW708-144.44,BW708-BX708))))))</f>
        <v>Compléter la colonne M</v>
      </c>
      <c r="BZ708" s="197" t="str">
        <f>IF(BW708="","Compléter la part variable",IF(AND($M708=Données!$I$2,BX708=""),"Compléter mont. unit. versé pour le BTE",IF(BY708-$C$6&lt;0,0,BY708-$C$6)))</f>
        <v>Compléter la part variable</v>
      </c>
      <c r="CA708" s="192" t="str">
        <f t="shared" si="291"/>
        <v>Date signature contrat absente ou non conforme</v>
      </c>
      <c r="CB708" s="24"/>
      <c r="CC708" s="29"/>
      <c r="CD708" s="61" t="str">
        <f t="shared" si="304"/>
        <v>Compléter la colonne M</v>
      </c>
      <c r="CE708" s="62"/>
      <c r="CF708" s="29"/>
      <c r="CG708" s="205" t="str">
        <f>IF($M708="","Compléter la colonne M",IF(CE708="","Compléter la part variable",IF($M708=Données!$I$3,CE708,IF(AND($M708=Données!$I$2,CF708=""),"Compléter la colonne précédente",IF(CE708-CF708&lt;=0,0,IF(CF708&gt;=144.44,CE708-144.44,CE708-CF708))))))</f>
        <v>Compléter la colonne M</v>
      </c>
      <c r="CH708" s="197" t="str">
        <f>IF(CE708="","Compléter la part variable",IF(AND($M708=Données!$I$2,CF708=""),"Compléter mont. unit. versé pour le BTE",IF(CG708-$C$6&lt;0,0,CG708-$C$6)))</f>
        <v>Compléter la part variable</v>
      </c>
      <c r="CI708" s="192" t="str">
        <f t="shared" si="292"/>
        <v>Date signature contrat absente ou non conforme</v>
      </c>
      <c r="CJ708" s="24"/>
      <c r="CK708" s="29"/>
      <c r="CL708" s="61" t="str">
        <f t="shared" si="305"/>
        <v>Compléter la colonne M</v>
      </c>
      <c r="CM708" s="62"/>
      <c r="CN708" s="29"/>
      <c r="CO708" s="205" t="str">
        <f>IF($M708="","Compléter la colonne M",IF(CM708="","Compléter la part variable",IF($M708=Données!$I$3,CM708,IF(AND($M708=Données!$I$2,CN708=""),"Compléter la colonne précédente",IF(CM708-CN708&lt;=0,0,IF(CN708&gt;=144.44,CM708-144.44,CM708-CN708))))))</f>
        <v>Compléter la colonne M</v>
      </c>
      <c r="CP708" s="197" t="str">
        <f>IF(CM708="","Compléter la part variable",IF(AND($M708=Données!$I$2,CN708=""),"Compléter mont. unit. versé pour le BTE",IF(CO708-$C$6&lt;0,0,CO708-$C$6)))</f>
        <v>Compléter la part variable</v>
      </c>
      <c r="CQ708" s="192" t="str">
        <f t="shared" si="293"/>
        <v>Date signature contrat absente ou non conforme</v>
      </c>
      <c r="CR708" s="24"/>
      <c r="CS708" s="29"/>
      <c r="CT708" s="61" t="str">
        <f t="shared" si="306"/>
        <v>Compléter la colonne M</v>
      </c>
      <c r="CU708" s="62"/>
      <c r="CV708" s="29"/>
      <c r="CW708" s="205" t="str">
        <f>IF($M708="","Compléter la colonne M",IF(CU708="","Compléter la part variable",IF($M708=Données!$I$3,CU708,IF(AND($M708=Données!$I$2,CV708=""),"Compléter la colonne précédente",IF(CU708-CV708&lt;=0,0,IF(CV708&gt;=144.44,CU708-144.44,CU708-CV708))))))</f>
        <v>Compléter la colonne M</v>
      </c>
      <c r="CX708" s="197" t="str">
        <f>IF(CU708="","Compléter la part variable",IF(AND($M708=Données!$I$2,CV708=""),"Compléter mont. unit. versé pour le BTE",IF(CW708-$C$6&lt;0,0,CW708-$C$6)))</f>
        <v>Compléter la part variable</v>
      </c>
      <c r="CY708" s="192" t="str">
        <f t="shared" si="294"/>
        <v>Date signature contrat absente ou non conforme</v>
      </c>
      <c r="CZ708" s="24"/>
      <c r="DA708" s="29"/>
      <c r="DB708" s="61" t="str">
        <f t="shared" si="307"/>
        <v>Compléter la colonne M</v>
      </c>
      <c r="DC708" s="62"/>
      <c r="DD708" s="29"/>
      <c r="DE708" s="205" t="str">
        <f>IF($M708="","Compléter la colonne M",IF(DC708="","Compléter la part variable",IF($M708=Données!$I$3,DC708,IF(AND($M708=Données!$I$2,DD708=""),"Compléter la colonne précédente",IF(DC708-DD708&lt;=0,0,IF(DD708&gt;=144.44,DC708-144.44,DC708-DD708))))))</f>
        <v>Compléter la colonne M</v>
      </c>
      <c r="DF708" s="197" t="str">
        <f>IF(DC708="","Compléter la part variable",IF(AND($M708=Données!$I$2,DD708=""),"Compléter mont. unit. versé pour le BTE",IF(DE708-$C$6&lt;0,0,DE708-$C$6)))</f>
        <v>Compléter la part variable</v>
      </c>
      <c r="DG708" s="192" t="str">
        <f t="shared" si="295"/>
        <v>Date signature contrat absente ou non conforme</v>
      </c>
      <c r="DH708" s="106" t="str">
        <f t="shared" si="282"/>
        <v>Remplir les colonnes M,N, Q et P</v>
      </c>
      <c r="DI708" s="153" t="str">
        <f t="shared" si="283"/>
        <v>Remplir les colonnes M, N, Q et P</v>
      </c>
      <c r="DJ708" s="28" t="str">
        <f t="shared" si="284"/>
        <v>Remplir les colonnes M, N, Q et P</v>
      </c>
      <c r="DK708"/>
      <c r="DL708"/>
    </row>
    <row r="709" spans="1:116" x14ac:dyDescent="0.3">
      <c r="A709" s="132"/>
      <c r="B709" s="165"/>
      <c r="C709" s="43"/>
      <c r="D709" s="43"/>
      <c r="E709" s="43"/>
      <c r="F709" s="43"/>
      <c r="G709" s="133"/>
      <c r="H709" s="59"/>
      <c r="I709" s="29"/>
      <c r="J709" s="167"/>
      <c r="K709" s="167"/>
      <c r="L709" s="168"/>
      <c r="M709" s="141"/>
      <c r="N709" s="119"/>
      <c r="O709" s="69"/>
      <c r="P709" s="69"/>
      <c r="Q709" s="145"/>
      <c r="R709" s="24"/>
      <c r="S709" s="29"/>
      <c r="T709" s="61" t="str">
        <f t="shared" si="296"/>
        <v>Compléter la colonne M</v>
      </c>
      <c r="U709" s="62"/>
      <c r="V709" s="103" t="str">
        <f t="shared" si="280"/>
        <v>Compléter la colonne précédente</v>
      </c>
      <c r="W709" s="192" t="str">
        <f t="shared" si="281"/>
        <v>Date signature contrat absente ou non conforme</v>
      </c>
      <c r="X709" s="24"/>
      <c r="Y709" s="29"/>
      <c r="Z709" s="61" t="str">
        <f t="shared" si="297"/>
        <v>Compléter la colonne M</v>
      </c>
      <c r="AA709" s="62"/>
      <c r="AB709" s="29"/>
      <c r="AC709" s="205" t="str">
        <f>IF($M709="","Compléter la colonne M",IF(AA709="","Compléter la part variable",IF($M709=Données!$I$3,AA709,IF(AND($M709=Données!$I$2,AB709=""),"Compléter la colonne précédente",IF(AA709-AB709&lt;=0,0,IF(AB709&gt;=144.44,AA709-144.44,AA709-AB709))))))</f>
        <v>Compléter la colonne M</v>
      </c>
      <c r="AD709" s="197" t="str">
        <f>IF(AA709="","Compléter la part variable",IF(AND($M709=Données!$I$2,AB709=""),"Compléter mont. unit. versé pour le BTE",IF(AC709-$C$6&lt;0,0,AC709-$C$6)))</f>
        <v>Compléter la part variable</v>
      </c>
      <c r="AE709" s="192" t="str">
        <f t="shared" si="285"/>
        <v>Date signature contrat absente ou non conforme</v>
      </c>
      <c r="AF709" s="24"/>
      <c r="AG709" s="29"/>
      <c r="AH709" s="61" t="str">
        <f t="shared" si="298"/>
        <v>Compléter la colonne M</v>
      </c>
      <c r="AI709" s="62"/>
      <c r="AJ709" s="29"/>
      <c r="AK709" s="205" t="str">
        <f>IF($M709="","Compléter la colonne M",IF(AI709="","Compléter la part variable",IF($M709=Données!$I$3,AI709,IF(AND($M709=Données!$I$2,AJ709=""),"Compléter la colonne précédente",IF(AI709-AJ709&lt;=0,0,IF(AJ709&gt;=144.44,AI709-144.44,AI709-AJ709))))))</f>
        <v>Compléter la colonne M</v>
      </c>
      <c r="AL709" s="197" t="str">
        <f>IF(AI709="","Compléter la part variable",IF(AND($M709=Données!$I$2,AJ709=""),"Compléter mont. unit. versé pour le BTE",IF(AK709-$C$6&lt;0,0,AK709-$C$6)))</f>
        <v>Compléter la part variable</v>
      </c>
      <c r="AM709" s="192" t="str">
        <f t="shared" si="286"/>
        <v>Date signature contrat absente ou non conforme</v>
      </c>
      <c r="AN709" s="24"/>
      <c r="AO709" s="29"/>
      <c r="AP709" s="61" t="str">
        <f t="shared" si="299"/>
        <v>Compléter la colonne M</v>
      </c>
      <c r="AQ709" s="62"/>
      <c r="AR709" s="29"/>
      <c r="AS709" s="205" t="str">
        <f>IF($M709="","Compléter la colonne M",IF(AQ709="","Compléter la part variable",IF($M709=Données!$I$3,AQ709,IF(AND($M709=Données!$I$2,AR709=""),"Compléter la colonne précédente",IF(AQ709-AR709&lt;=0,0,IF(AR709&gt;=144.44,AQ709-144.44,AQ709-AR709))))))</f>
        <v>Compléter la colonne M</v>
      </c>
      <c r="AT709" s="197" t="str">
        <f>IF(AQ709="","Compléter la part variable",IF(AND($M709=Données!$I$2,AR709=""),"Compléter mont. unit. versé pour le BTE",IF(AS709-$C$6&lt;0,0,AS709-$C$6)))</f>
        <v>Compléter la part variable</v>
      </c>
      <c r="AU709" s="192" t="str">
        <f t="shared" si="287"/>
        <v>Date signature contrat absente ou non conforme</v>
      </c>
      <c r="AV709" s="24"/>
      <c r="AW709" s="29"/>
      <c r="AX709" s="61" t="str">
        <f t="shared" si="300"/>
        <v>Compléter la colonne M</v>
      </c>
      <c r="AY709" s="62"/>
      <c r="AZ709" s="29"/>
      <c r="BA709" s="205" t="str">
        <f>IF($M709="","Compléter la colonne M",IF(AY709="","Compléter la part variable",IF($M709=Données!$I$3,AY709,IF(AND($M709=Données!$I$2,AZ709=""),"Compléter la colonne précédente",IF(AY709-AZ709&lt;=0,0,IF(AZ709&gt;=144.44,AY709-144.44,AY709-AZ709))))))</f>
        <v>Compléter la colonne M</v>
      </c>
      <c r="BB709" s="197" t="str">
        <f>IF(AY709="","Compléter la part variable",IF(AND($M709=Données!$I$2,AZ709=""),"Compléter mont. unit. versé pour le BTE",IF(BA709-$C$6&lt;0,0,BA709-$C$6)))</f>
        <v>Compléter la part variable</v>
      </c>
      <c r="BC709" s="192" t="str">
        <f t="shared" si="288"/>
        <v>Date signature contrat absente ou non conforme</v>
      </c>
      <c r="BD709" s="24"/>
      <c r="BE709" s="29"/>
      <c r="BF709" s="61" t="str">
        <f t="shared" si="301"/>
        <v>Compléter la colonne M</v>
      </c>
      <c r="BG709" s="62"/>
      <c r="BH709" s="29"/>
      <c r="BI709" s="205" t="str">
        <f>IF($M709="","Compléter la colonne M",IF(BG709="","Compléter la part variable",IF($M709=Données!$I$3,BG709,IF(AND($M709=Données!$I$2,BH709=""),"Compléter la colonne précédente",IF(BG709-BH709&lt;=0,0,IF(BH709&gt;=144.44,BG709-144.44,BG709-BH709))))))</f>
        <v>Compléter la colonne M</v>
      </c>
      <c r="BJ709" s="197" t="str">
        <f>IF(BG709="","Compléter la part variable",IF(AND($M709=Données!$I$2,BH709=""),"Compléter mont. unit. versé pour le BTE",IF(BI709-$C$6&lt;0,0,BI709-$C$6)))</f>
        <v>Compléter la part variable</v>
      </c>
      <c r="BK709" s="192" t="str">
        <f t="shared" si="289"/>
        <v>Date signature contrat absente ou non conforme</v>
      </c>
      <c r="BL709" s="24"/>
      <c r="BM709" s="29"/>
      <c r="BN709" s="61" t="str">
        <f t="shared" si="302"/>
        <v>Compléter la colonne M</v>
      </c>
      <c r="BO709" s="62"/>
      <c r="BP709" s="29"/>
      <c r="BQ709" s="205" t="str">
        <f>IF($M709="","Compléter la colonne M",IF(BO709="","Compléter la part variable",IF($M709=Données!$I$3,BO709,IF(AND($M709=Données!$I$2,BP709=""),"Compléter la colonne précédente",IF(BO709-BP709&lt;=0,0,IF(BP709&gt;=144.44,BO709-144.44,BO709-BP709))))))</f>
        <v>Compléter la colonne M</v>
      </c>
      <c r="BR709" s="197" t="str">
        <f>IF(BO709="","Compléter la part variable",IF(AND($M709=Données!$I$2,BP709=""),"Compléter mont. unit. versé pour le BTE",IF(BQ709-$C$6&lt;0,0,BQ709-$C$6)))</f>
        <v>Compléter la part variable</v>
      </c>
      <c r="BS709" s="192" t="str">
        <f t="shared" si="290"/>
        <v>Date signature contrat absente ou non conforme</v>
      </c>
      <c r="BT709" s="24"/>
      <c r="BU709" s="29"/>
      <c r="BV709" s="61" t="str">
        <f t="shared" si="303"/>
        <v>Compléter la colonne M</v>
      </c>
      <c r="BW709" s="62"/>
      <c r="BX709" s="29"/>
      <c r="BY709" s="205" t="str">
        <f>IF($M709="","Compléter la colonne M",IF(BW709="","Compléter la part variable",IF($M709=Données!$I$3,BW709,IF(AND($M709=Données!$I$2,BX709=""),"Compléter la colonne précédente",IF(BW709-BX709&lt;=0,0,IF(BX709&gt;=144.44,BW709-144.44,BW709-BX709))))))</f>
        <v>Compléter la colonne M</v>
      </c>
      <c r="BZ709" s="197" t="str">
        <f>IF(BW709="","Compléter la part variable",IF(AND($M709=Données!$I$2,BX709=""),"Compléter mont. unit. versé pour le BTE",IF(BY709-$C$6&lt;0,0,BY709-$C$6)))</f>
        <v>Compléter la part variable</v>
      </c>
      <c r="CA709" s="192" t="str">
        <f t="shared" si="291"/>
        <v>Date signature contrat absente ou non conforme</v>
      </c>
      <c r="CB709" s="24"/>
      <c r="CC709" s="29"/>
      <c r="CD709" s="61" t="str">
        <f t="shared" si="304"/>
        <v>Compléter la colonne M</v>
      </c>
      <c r="CE709" s="62"/>
      <c r="CF709" s="29"/>
      <c r="CG709" s="205" t="str">
        <f>IF($M709="","Compléter la colonne M",IF(CE709="","Compléter la part variable",IF($M709=Données!$I$3,CE709,IF(AND($M709=Données!$I$2,CF709=""),"Compléter la colonne précédente",IF(CE709-CF709&lt;=0,0,IF(CF709&gt;=144.44,CE709-144.44,CE709-CF709))))))</f>
        <v>Compléter la colonne M</v>
      </c>
      <c r="CH709" s="197" t="str">
        <f>IF(CE709="","Compléter la part variable",IF(AND($M709=Données!$I$2,CF709=""),"Compléter mont. unit. versé pour le BTE",IF(CG709-$C$6&lt;0,0,CG709-$C$6)))</f>
        <v>Compléter la part variable</v>
      </c>
      <c r="CI709" s="192" t="str">
        <f t="shared" si="292"/>
        <v>Date signature contrat absente ou non conforme</v>
      </c>
      <c r="CJ709" s="24"/>
      <c r="CK709" s="29"/>
      <c r="CL709" s="61" t="str">
        <f t="shared" si="305"/>
        <v>Compléter la colonne M</v>
      </c>
      <c r="CM709" s="62"/>
      <c r="CN709" s="29"/>
      <c r="CO709" s="205" t="str">
        <f>IF($M709="","Compléter la colonne M",IF(CM709="","Compléter la part variable",IF($M709=Données!$I$3,CM709,IF(AND($M709=Données!$I$2,CN709=""),"Compléter la colonne précédente",IF(CM709-CN709&lt;=0,0,IF(CN709&gt;=144.44,CM709-144.44,CM709-CN709))))))</f>
        <v>Compléter la colonne M</v>
      </c>
      <c r="CP709" s="197" t="str">
        <f>IF(CM709="","Compléter la part variable",IF(AND($M709=Données!$I$2,CN709=""),"Compléter mont. unit. versé pour le BTE",IF(CO709-$C$6&lt;0,0,CO709-$C$6)))</f>
        <v>Compléter la part variable</v>
      </c>
      <c r="CQ709" s="192" t="str">
        <f t="shared" si="293"/>
        <v>Date signature contrat absente ou non conforme</v>
      </c>
      <c r="CR709" s="24"/>
      <c r="CS709" s="29"/>
      <c r="CT709" s="61" t="str">
        <f t="shared" si="306"/>
        <v>Compléter la colonne M</v>
      </c>
      <c r="CU709" s="62"/>
      <c r="CV709" s="29"/>
      <c r="CW709" s="205" t="str">
        <f>IF($M709="","Compléter la colonne M",IF(CU709="","Compléter la part variable",IF($M709=Données!$I$3,CU709,IF(AND($M709=Données!$I$2,CV709=""),"Compléter la colonne précédente",IF(CU709-CV709&lt;=0,0,IF(CV709&gt;=144.44,CU709-144.44,CU709-CV709))))))</f>
        <v>Compléter la colonne M</v>
      </c>
      <c r="CX709" s="197" t="str">
        <f>IF(CU709="","Compléter la part variable",IF(AND($M709=Données!$I$2,CV709=""),"Compléter mont. unit. versé pour le BTE",IF(CW709-$C$6&lt;0,0,CW709-$C$6)))</f>
        <v>Compléter la part variable</v>
      </c>
      <c r="CY709" s="192" t="str">
        <f t="shared" si="294"/>
        <v>Date signature contrat absente ou non conforme</v>
      </c>
      <c r="CZ709" s="24"/>
      <c r="DA709" s="29"/>
      <c r="DB709" s="61" t="str">
        <f t="shared" si="307"/>
        <v>Compléter la colonne M</v>
      </c>
      <c r="DC709" s="62"/>
      <c r="DD709" s="29"/>
      <c r="DE709" s="205" t="str">
        <f>IF($M709="","Compléter la colonne M",IF(DC709="","Compléter la part variable",IF($M709=Données!$I$3,DC709,IF(AND($M709=Données!$I$2,DD709=""),"Compléter la colonne précédente",IF(DC709-DD709&lt;=0,0,IF(DD709&gt;=144.44,DC709-144.44,DC709-DD709))))))</f>
        <v>Compléter la colonne M</v>
      </c>
      <c r="DF709" s="197" t="str">
        <f>IF(DC709="","Compléter la part variable",IF(AND($M709=Données!$I$2,DD709=""),"Compléter mont. unit. versé pour le BTE",IF(DE709-$C$6&lt;0,0,DE709-$C$6)))</f>
        <v>Compléter la part variable</v>
      </c>
      <c r="DG709" s="192" t="str">
        <f t="shared" si="295"/>
        <v>Date signature contrat absente ou non conforme</v>
      </c>
      <c r="DH709" s="106" t="str">
        <f t="shared" si="282"/>
        <v>Remplir les colonnes M,N, Q et P</v>
      </c>
      <c r="DI709" s="153" t="str">
        <f t="shared" si="283"/>
        <v>Remplir les colonnes M, N, Q et P</v>
      </c>
      <c r="DJ709" s="28" t="str">
        <f t="shared" si="284"/>
        <v>Remplir les colonnes M, N, Q et P</v>
      </c>
      <c r="DK709"/>
      <c r="DL709"/>
    </row>
    <row r="710" spans="1:116" x14ac:dyDescent="0.3">
      <c r="A710" s="132"/>
      <c r="B710" s="165"/>
      <c r="C710" s="43"/>
      <c r="D710" s="43"/>
      <c r="E710" s="43"/>
      <c r="F710" s="43"/>
      <c r="G710" s="133"/>
      <c r="H710" s="59"/>
      <c r="I710" s="29"/>
      <c r="J710" s="167"/>
      <c r="K710" s="167"/>
      <c r="L710" s="168"/>
      <c r="M710" s="141"/>
      <c r="N710" s="119"/>
      <c r="O710" s="69"/>
      <c r="P710" s="69"/>
      <c r="Q710" s="145"/>
      <c r="R710" s="24"/>
      <c r="S710" s="29"/>
      <c r="T710" s="61" t="str">
        <f t="shared" si="296"/>
        <v>Compléter la colonne M</v>
      </c>
      <c r="U710" s="62"/>
      <c r="V710" s="103" t="str">
        <f t="shared" si="280"/>
        <v>Compléter la colonne précédente</v>
      </c>
      <c r="W710" s="192" t="str">
        <f t="shared" si="281"/>
        <v>Date signature contrat absente ou non conforme</v>
      </c>
      <c r="X710" s="24"/>
      <c r="Y710" s="29"/>
      <c r="Z710" s="61" t="str">
        <f t="shared" si="297"/>
        <v>Compléter la colonne M</v>
      </c>
      <c r="AA710" s="62"/>
      <c r="AB710" s="29"/>
      <c r="AC710" s="205" t="str">
        <f>IF($M710="","Compléter la colonne M",IF(AA710="","Compléter la part variable",IF($M710=Données!$I$3,AA710,IF(AND($M710=Données!$I$2,AB710=""),"Compléter la colonne précédente",IF(AA710-AB710&lt;=0,0,IF(AB710&gt;=144.44,AA710-144.44,AA710-AB710))))))</f>
        <v>Compléter la colonne M</v>
      </c>
      <c r="AD710" s="197" t="str">
        <f>IF(AA710="","Compléter la part variable",IF(AND($M710=Données!$I$2,AB710=""),"Compléter mont. unit. versé pour le BTE",IF(AC710-$C$6&lt;0,0,AC710-$C$6)))</f>
        <v>Compléter la part variable</v>
      </c>
      <c r="AE710" s="192" t="str">
        <f t="shared" si="285"/>
        <v>Date signature contrat absente ou non conforme</v>
      </c>
      <c r="AF710" s="24"/>
      <c r="AG710" s="29"/>
      <c r="AH710" s="61" t="str">
        <f t="shared" si="298"/>
        <v>Compléter la colonne M</v>
      </c>
      <c r="AI710" s="62"/>
      <c r="AJ710" s="29"/>
      <c r="AK710" s="205" t="str">
        <f>IF($M710="","Compléter la colonne M",IF(AI710="","Compléter la part variable",IF($M710=Données!$I$3,AI710,IF(AND($M710=Données!$I$2,AJ710=""),"Compléter la colonne précédente",IF(AI710-AJ710&lt;=0,0,IF(AJ710&gt;=144.44,AI710-144.44,AI710-AJ710))))))</f>
        <v>Compléter la colonne M</v>
      </c>
      <c r="AL710" s="197" t="str">
        <f>IF(AI710="","Compléter la part variable",IF(AND($M710=Données!$I$2,AJ710=""),"Compléter mont. unit. versé pour le BTE",IF(AK710-$C$6&lt;0,0,AK710-$C$6)))</f>
        <v>Compléter la part variable</v>
      </c>
      <c r="AM710" s="192" t="str">
        <f t="shared" si="286"/>
        <v>Date signature contrat absente ou non conforme</v>
      </c>
      <c r="AN710" s="24"/>
      <c r="AO710" s="29"/>
      <c r="AP710" s="61" t="str">
        <f t="shared" si="299"/>
        <v>Compléter la colonne M</v>
      </c>
      <c r="AQ710" s="62"/>
      <c r="AR710" s="29"/>
      <c r="AS710" s="205" t="str">
        <f>IF($M710="","Compléter la colonne M",IF(AQ710="","Compléter la part variable",IF($M710=Données!$I$3,AQ710,IF(AND($M710=Données!$I$2,AR710=""),"Compléter la colonne précédente",IF(AQ710-AR710&lt;=0,0,IF(AR710&gt;=144.44,AQ710-144.44,AQ710-AR710))))))</f>
        <v>Compléter la colonne M</v>
      </c>
      <c r="AT710" s="197" t="str">
        <f>IF(AQ710="","Compléter la part variable",IF(AND($M710=Données!$I$2,AR710=""),"Compléter mont. unit. versé pour le BTE",IF(AS710-$C$6&lt;0,0,AS710-$C$6)))</f>
        <v>Compléter la part variable</v>
      </c>
      <c r="AU710" s="192" t="str">
        <f t="shared" si="287"/>
        <v>Date signature contrat absente ou non conforme</v>
      </c>
      <c r="AV710" s="24"/>
      <c r="AW710" s="29"/>
      <c r="AX710" s="61" t="str">
        <f t="shared" si="300"/>
        <v>Compléter la colonne M</v>
      </c>
      <c r="AY710" s="62"/>
      <c r="AZ710" s="29"/>
      <c r="BA710" s="205" t="str">
        <f>IF($M710="","Compléter la colonne M",IF(AY710="","Compléter la part variable",IF($M710=Données!$I$3,AY710,IF(AND($M710=Données!$I$2,AZ710=""),"Compléter la colonne précédente",IF(AY710-AZ710&lt;=0,0,IF(AZ710&gt;=144.44,AY710-144.44,AY710-AZ710))))))</f>
        <v>Compléter la colonne M</v>
      </c>
      <c r="BB710" s="197" t="str">
        <f>IF(AY710="","Compléter la part variable",IF(AND($M710=Données!$I$2,AZ710=""),"Compléter mont. unit. versé pour le BTE",IF(BA710-$C$6&lt;0,0,BA710-$C$6)))</f>
        <v>Compléter la part variable</v>
      </c>
      <c r="BC710" s="192" t="str">
        <f t="shared" si="288"/>
        <v>Date signature contrat absente ou non conforme</v>
      </c>
      <c r="BD710" s="24"/>
      <c r="BE710" s="29"/>
      <c r="BF710" s="61" t="str">
        <f t="shared" si="301"/>
        <v>Compléter la colonne M</v>
      </c>
      <c r="BG710" s="62"/>
      <c r="BH710" s="29"/>
      <c r="BI710" s="205" t="str">
        <f>IF($M710="","Compléter la colonne M",IF(BG710="","Compléter la part variable",IF($M710=Données!$I$3,BG710,IF(AND($M710=Données!$I$2,BH710=""),"Compléter la colonne précédente",IF(BG710-BH710&lt;=0,0,IF(BH710&gt;=144.44,BG710-144.44,BG710-BH710))))))</f>
        <v>Compléter la colonne M</v>
      </c>
      <c r="BJ710" s="197" t="str">
        <f>IF(BG710="","Compléter la part variable",IF(AND($M710=Données!$I$2,BH710=""),"Compléter mont. unit. versé pour le BTE",IF(BI710-$C$6&lt;0,0,BI710-$C$6)))</f>
        <v>Compléter la part variable</v>
      </c>
      <c r="BK710" s="192" t="str">
        <f t="shared" si="289"/>
        <v>Date signature contrat absente ou non conforme</v>
      </c>
      <c r="BL710" s="24"/>
      <c r="BM710" s="29"/>
      <c r="BN710" s="61" t="str">
        <f t="shared" si="302"/>
        <v>Compléter la colonne M</v>
      </c>
      <c r="BO710" s="62"/>
      <c r="BP710" s="29"/>
      <c r="BQ710" s="205" t="str">
        <f>IF($M710="","Compléter la colonne M",IF(BO710="","Compléter la part variable",IF($M710=Données!$I$3,BO710,IF(AND($M710=Données!$I$2,BP710=""),"Compléter la colonne précédente",IF(BO710-BP710&lt;=0,0,IF(BP710&gt;=144.44,BO710-144.44,BO710-BP710))))))</f>
        <v>Compléter la colonne M</v>
      </c>
      <c r="BR710" s="197" t="str">
        <f>IF(BO710="","Compléter la part variable",IF(AND($M710=Données!$I$2,BP710=""),"Compléter mont. unit. versé pour le BTE",IF(BQ710-$C$6&lt;0,0,BQ710-$C$6)))</f>
        <v>Compléter la part variable</v>
      </c>
      <c r="BS710" s="192" t="str">
        <f t="shared" si="290"/>
        <v>Date signature contrat absente ou non conforme</v>
      </c>
      <c r="BT710" s="24"/>
      <c r="BU710" s="29"/>
      <c r="BV710" s="61" t="str">
        <f t="shared" si="303"/>
        <v>Compléter la colonne M</v>
      </c>
      <c r="BW710" s="62"/>
      <c r="BX710" s="29"/>
      <c r="BY710" s="205" t="str">
        <f>IF($M710="","Compléter la colonne M",IF(BW710="","Compléter la part variable",IF($M710=Données!$I$3,BW710,IF(AND($M710=Données!$I$2,BX710=""),"Compléter la colonne précédente",IF(BW710-BX710&lt;=0,0,IF(BX710&gt;=144.44,BW710-144.44,BW710-BX710))))))</f>
        <v>Compléter la colonne M</v>
      </c>
      <c r="BZ710" s="197" t="str">
        <f>IF(BW710="","Compléter la part variable",IF(AND($M710=Données!$I$2,BX710=""),"Compléter mont. unit. versé pour le BTE",IF(BY710-$C$6&lt;0,0,BY710-$C$6)))</f>
        <v>Compléter la part variable</v>
      </c>
      <c r="CA710" s="192" t="str">
        <f t="shared" si="291"/>
        <v>Date signature contrat absente ou non conforme</v>
      </c>
      <c r="CB710" s="24"/>
      <c r="CC710" s="29"/>
      <c r="CD710" s="61" t="str">
        <f t="shared" si="304"/>
        <v>Compléter la colonne M</v>
      </c>
      <c r="CE710" s="62"/>
      <c r="CF710" s="29"/>
      <c r="CG710" s="205" t="str">
        <f>IF($M710="","Compléter la colonne M",IF(CE710="","Compléter la part variable",IF($M710=Données!$I$3,CE710,IF(AND($M710=Données!$I$2,CF710=""),"Compléter la colonne précédente",IF(CE710-CF710&lt;=0,0,IF(CF710&gt;=144.44,CE710-144.44,CE710-CF710))))))</f>
        <v>Compléter la colonne M</v>
      </c>
      <c r="CH710" s="197" t="str">
        <f>IF(CE710="","Compléter la part variable",IF(AND($M710=Données!$I$2,CF710=""),"Compléter mont. unit. versé pour le BTE",IF(CG710-$C$6&lt;0,0,CG710-$C$6)))</f>
        <v>Compléter la part variable</v>
      </c>
      <c r="CI710" s="192" t="str">
        <f t="shared" si="292"/>
        <v>Date signature contrat absente ou non conforme</v>
      </c>
      <c r="CJ710" s="24"/>
      <c r="CK710" s="29"/>
      <c r="CL710" s="61" t="str">
        <f t="shared" si="305"/>
        <v>Compléter la colonne M</v>
      </c>
      <c r="CM710" s="62"/>
      <c r="CN710" s="29"/>
      <c r="CO710" s="205" t="str">
        <f>IF($M710="","Compléter la colonne M",IF(CM710="","Compléter la part variable",IF($M710=Données!$I$3,CM710,IF(AND($M710=Données!$I$2,CN710=""),"Compléter la colonne précédente",IF(CM710-CN710&lt;=0,0,IF(CN710&gt;=144.44,CM710-144.44,CM710-CN710))))))</f>
        <v>Compléter la colonne M</v>
      </c>
      <c r="CP710" s="197" t="str">
        <f>IF(CM710="","Compléter la part variable",IF(AND($M710=Données!$I$2,CN710=""),"Compléter mont. unit. versé pour le BTE",IF(CO710-$C$6&lt;0,0,CO710-$C$6)))</f>
        <v>Compléter la part variable</v>
      </c>
      <c r="CQ710" s="192" t="str">
        <f t="shared" si="293"/>
        <v>Date signature contrat absente ou non conforme</v>
      </c>
      <c r="CR710" s="24"/>
      <c r="CS710" s="29"/>
      <c r="CT710" s="61" t="str">
        <f t="shared" si="306"/>
        <v>Compléter la colonne M</v>
      </c>
      <c r="CU710" s="62"/>
      <c r="CV710" s="29"/>
      <c r="CW710" s="205" t="str">
        <f>IF($M710="","Compléter la colonne M",IF(CU710="","Compléter la part variable",IF($M710=Données!$I$3,CU710,IF(AND($M710=Données!$I$2,CV710=""),"Compléter la colonne précédente",IF(CU710-CV710&lt;=0,0,IF(CV710&gt;=144.44,CU710-144.44,CU710-CV710))))))</f>
        <v>Compléter la colonne M</v>
      </c>
      <c r="CX710" s="197" t="str">
        <f>IF(CU710="","Compléter la part variable",IF(AND($M710=Données!$I$2,CV710=""),"Compléter mont. unit. versé pour le BTE",IF(CW710-$C$6&lt;0,0,CW710-$C$6)))</f>
        <v>Compléter la part variable</v>
      </c>
      <c r="CY710" s="192" t="str">
        <f t="shared" si="294"/>
        <v>Date signature contrat absente ou non conforme</v>
      </c>
      <c r="CZ710" s="24"/>
      <c r="DA710" s="29"/>
      <c r="DB710" s="61" t="str">
        <f t="shared" si="307"/>
        <v>Compléter la colonne M</v>
      </c>
      <c r="DC710" s="62"/>
      <c r="DD710" s="29"/>
      <c r="DE710" s="205" t="str">
        <f>IF($M710="","Compléter la colonne M",IF(DC710="","Compléter la part variable",IF($M710=Données!$I$3,DC710,IF(AND($M710=Données!$I$2,DD710=""),"Compléter la colonne précédente",IF(DC710-DD710&lt;=0,0,IF(DD710&gt;=144.44,DC710-144.44,DC710-DD710))))))</f>
        <v>Compléter la colonne M</v>
      </c>
      <c r="DF710" s="197" t="str">
        <f>IF(DC710="","Compléter la part variable",IF(AND($M710=Données!$I$2,DD710=""),"Compléter mont. unit. versé pour le BTE",IF(DE710-$C$6&lt;0,0,DE710-$C$6)))</f>
        <v>Compléter la part variable</v>
      </c>
      <c r="DG710" s="192" t="str">
        <f t="shared" si="295"/>
        <v>Date signature contrat absente ou non conforme</v>
      </c>
      <c r="DH710" s="106" t="str">
        <f t="shared" si="282"/>
        <v>Remplir les colonnes M,N, Q et P</v>
      </c>
      <c r="DI710" s="153" t="str">
        <f t="shared" si="283"/>
        <v>Remplir les colonnes M, N, Q et P</v>
      </c>
      <c r="DJ710" s="28" t="str">
        <f t="shared" si="284"/>
        <v>Remplir les colonnes M, N, Q et P</v>
      </c>
      <c r="DK710"/>
      <c r="DL710"/>
    </row>
    <row r="711" spans="1:116" x14ac:dyDescent="0.3">
      <c r="A711" s="132"/>
      <c r="B711" s="165"/>
      <c r="C711" s="43"/>
      <c r="D711" s="43"/>
      <c r="E711" s="43"/>
      <c r="F711" s="43"/>
      <c r="G711" s="133"/>
      <c r="H711" s="59"/>
      <c r="I711" s="29"/>
      <c r="J711" s="167"/>
      <c r="K711" s="167"/>
      <c r="L711" s="168"/>
      <c r="M711" s="141"/>
      <c r="N711" s="119"/>
      <c r="O711" s="69"/>
      <c r="P711" s="69"/>
      <c r="Q711" s="145"/>
      <c r="R711" s="24"/>
      <c r="S711" s="29"/>
      <c r="T711" s="61" t="str">
        <f t="shared" si="296"/>
        <v>Compléter la colonne M</v>
      </c>
      <c r="U711" s="62"/>
      <c r="V711" s="103" t="str">
        <f t="shared" si="280"/>
        <v>Compléter la colonne précédente</v>
      </c>
      <c r="W711" s="192" t="str">
        <f t="shared" si="281"/>
        <v>Date signature contrat absente ou non conforme</v>
      </c>
      <c r="X711" s="24"/>
      <c r="Y711" s="29"/>
      <c r="Z711" s="61" t="str">
        <f t="shared" si="297"/>
        <v>Compléter la colonne M</v>
      </c>
      <c r="AA711" s="62"/>
      <c r="AB711" s="29"/>
      <c r="AC711" s="205" t="str">
        <f>IF($M711="","Compléter la colonne M",IF(AA711="","Compléter la part variable",IF($M711=Données!$I$3,AA711,IF(AND($M711=Données!$I$2,AB711=""),"Compléter la colonne précédente",IF(AA711-AB711&lt;=0,0,IF(AB711&gt;=144.44,AA711-144.44,AA711-AB711))))))</f>
        <v>Compléter la colonne M</v>
      </c>
      <c r="AD711" s="197" t="str">
        <f>IF(AA711="","Compléter la part variable",IF(AND($M711=Données!$I$2,AB711=""),"Compléter mont. unit. versé pour le BTE",IF(AC711-$C$6&lt;0,0,AC711-$C$6)))</f>
        <v>Compléter la part variable</v>
      </c>
      <c r="AE711" s="192" t="str">
        <f t="shared" si="285"/>
        <v>Date signature contrat absente ou non conforme</v>
      </c>
      <c r="AF711" s="24"/>
      <c r="AG711" s="29"/>
      <c r="AH711" s="61" t="str">
        <f t="shared" si="298"/>
        <v>Compléter la colonne M</v>
      </c>
      <c r="AI711" s="62"/>
      <c r="AJ711" s="29"/>
      <c r="AK711" s="205" t="str">
        <f>IF($M711="","Compléter la colonne M",IF(AI711="","Compléter la part variable",IF($M711=Données!$I$3,AI711,IF(AND($M711=Données!$I$2,AJ711=""),"Compléter la colonne précédente",IF(AI711-AJ711&lt;=0,0,IF(AJ711&gt;=144.44,AI711-144.44,AI711-AJ711))))))</f>
        <v>Compléter la colonne M</v>
      </c>
      <c r="AL711" s="197" t="str">
        <f>IF(AI711="","Compléter la part variable",IF(AND($M711=Données!$I$2,AJ711=""),"Compléter mont. unit. versé pour le BTE",IF(AK711-$C$6&lt;0,0,AK711-$C$6)))</f>
        <v>Compléter la part variable</v>
      </c>
      <c r="AM711" s="192" t="str">
        <f t="shared" si="286"/>
        <v>Date signature contrat absente ou non conforme</v>
      </c>
      <c r="AN711" s="24"/>
      <c r="AO711" s="29"/>
      <c r="AP711" s="61" t="str">
        <f t="shared" si="299"/>
        <v>Compléter la colonne M</v>
      </c>
      <c r="AQ711" s="62"/>
      <c r="AR711" s="29"/>
      <c r="AS711" s="205" t="str">
        <f>IF($M711="","Compléter la colonne M",IF(AQ711="","Compléter la part variable",IF($M711=Données!$I$3,AQ711,IF(AND($M711=Données!$I$2,AR711=""),"Compléter la colonne précédente",IF(AQ711-AR711&lt;=0,0,IF(AR711&gt;=144.44,AQ711-144.44,AQ711-AR711))))))</f>
        <v>Compléter la colonne M</v>
      </c>
      <c r="AT711" s="197" t="str">
        <f>IF(AQ711="","Compléter la part variable",IF(AND($M711=Données!$I$2,AR711=""),"Compléter mont. unit. versé pour le BTE",IF(AS711-$C$6&lt;0,0,AS711-$C$6)))</f>
        <v>Compléter la part variable</v>
      </c>
      <c r="AU711" s="192" t="str">
        <f t="shared" si="287"/>
        <v>Date signature contrat absente ou non conforme</v>
      </c>
      <c r="AV711" s="24"/>
      <c r="AW711" s="29"/>
      <c r="AX711" s="61" t="str">
        <f t="shared" si="300"/>
        <v>Compléter la colonne M</v>
      </c>
      <c r="AY711" s="62"/>
      <c r="AZ711" s="29"/>
      <c r="BA711" s="205" t="str">
        <f>IF($M711="","Compléter la colonne M",IF(AY711="","Compléter la part variable",IF($M711=Données!$I$3,AY711,IF(AND($M711=Données!$I$2,AZ711=""),"Compléter la colonne précédente",IF(AY711-AZ711&lt;=0,0,IF(AZ711&gt;=144.44,AY711-144.44,AY711-AZ711))))))</f>
        <v>Compléter la colonne M</v>
      </c>
      <c r="BB711" s="197" t="str">
        <f>IF(AY711="","Compléter la part variable",IF(AND($M711=Données!$I$2,AZ711=""),"Compléter mont. unit. versé pour le BTE",IF(BA711-$C$6&lt;0,0,BA711-$C$6)))</f>
        <v>Compléter la part variable</v>
      </c>
      <c r="BC711" s="192" t="str">
        <f t="shared" si="288"/>
        <v>Date signature contrat absente ou non conforme</v>
      </c>
      <c r="BD711" s="24"/>
      <c r="BE711" s="29"/>
      <c r="BF711" s="61" t="str">
        <f t="shared" si="301"/>
        <v>Compléter la colonne M</v>
      </c>
      <c r="BG711" s="62"/>
      <c r="BH711" s="29"/>
      <c r="BI711" s="205" t="str">
        <f>IF($M711="","Compléter la colonne M",IF(BG711="","Compléter la part variable",IF($M711=Données!$I$3,BG711,IF(AND($M711=Données!$I$2,BH711=""),"Compléter la colonne précédente",IF(BG711-BH711&lt;=0,0,IF(BH711&gt;=144.44,BG711-144.44,BG711-BH711))))))</f>
        <v>Compléter la colonne M</v>
      </c>
      <c r="BJ711" s="197" t="str">
        <f>IF(BG711="","Compléter la part variable",IF(AND($M711=Données!$I$2,BH711=""),"Compléter mont. unit. versé pour le BTE",IF(BI711-$C$6&lt;0,0,BI711-$C$6)))</f>
        <v>Compléter la part variable</v>
      </c>
      <c r="BK711" s="192" t="str">
        <f t="shared" si="289"/>
        <v>Date signature contrat absente ou non conforme</v>
      </c>
      <c r="BL711" s="24"/>
      <c r="BM711" s="29"/>
      <c r="BN711" s="61" t="str">
        <f t="shared" si="302"/>
        <v>Compléter la colonne M</v>
      </c>
      <c r="BO711" s="62"/>
      <c r="BP711" s="29"/>
      <c r="BQ711" s="205" t="str">
        <f>IF($M711="","Compléter la colonne M",IF(BO711="","Compléter la part variable",IF($M711=Données!$I$3,BO711,IF(AND($M711=Données!$I$2,BP711=""),"Compléter la colonne précédente",IF(BO711-BP711&lt;=0,0,IF(BP711&gt;=144.44,BO711-144.44,BO711-BP711))))))</f>
        <v>Compléter la colonne M</v>
      </c>
      <c r="BR711" s="197" t="str">
        <f>IF(BO711="","Compléter la part variable",IF(AND($M711=Données!$I$2,BP711=""),"Compléter mont. unit. versé pour le BTE",IF(BQ711-$C$6&lt;0,0,BQ711-$C$6)))</f>
        <v>Compléter la part variable</v>
      </c>
      <c r="BS711" s="192" t="str">
        <f t="shared" si="290"/>
        <v>Date signature contrat absente ou non conforme</v>
      </c>
      <c r="BT711" s="24"/>
      <c r="BU711" s="29"/>
      <c r="BV711" s="61" t="str">
        <f t="shared" si="303"/>
        <v>Compléter la colonne M</v>
      </c>
      <c r="BW711" s="62"/>
      <c r="BX711" s="29"/>
      <c r="BY711" s="205" t="str">
        <f>IF($M711="","Compléter la colonne M",IF(BW711="","Compléter la part variable",IF($M711=Données!$I$3,BW711,IF(AND($M711=Données!$I$2,BX711=""),"Compléter la colonne précédente",IF(BW711-BX711&lt;=0,0,IF(BX711&gt;=144.44,BW711-144.44,BW711-BX711))))))</f>
        <v>Compléter la colonne M</v>
      </c>
      <c r="BZ711" s="197" t="str">
        <f>IF(BW711="","Compléter la part variable",IF(AND($M711=Données!$I$2,BX711=""),"Compléter mont. unit. versé pour le BTE",IF(BY711-$C$6&lt;0,0,BY711-$C$6)))</f>
        <v>Compléter la part variable</v>
      </c>
      <c r="CA711" s="192" t="str">
        <f t="shared" si="291"/>
        <v>Date signature contrat absente ou non conforme</v>
      </c>
      <c r="CB711" s="24"/>
      <c r="CC711" s="29"/>
      <c r="CD711" s="61" t="str">
        <f t="shared" si="304"/>
        <v>Compléter la colonne M</v>
      </c>
      <c r="CE711" s="62"/>
      <c r="CF711" s="29"/>
      <c r="CG711" s="205" t="str">
        <f>IF($M711="","Compléter la colonne M",IF(CE711="","Compléter la part variable",IF($M711=Données!$I$3,CE711,IF(AND($M711=Données!$I$2,CF711=""),"Compléter la colonne précédente",IF(CE711-CF711&lt;=0,0,IF(CF711&gt;=144.44,CE711-144.44,CE711-CF711))))))</f>
        <v>Compléter la colonne M</v>
      </c>
      <c r="CH711" s="197" t="str">
        <f>IF(CE711="","Compléter la part variable",IF(AND($M711=Données!$I$2,CF711=""),"Compléter mont. unit. versé pour le BTE",IF(CG711-$C$6&lt;0,0,CG711-$C$6)))</f>
        <v>Compléter la part variable</v>
      </c>
      <c r="CI711" s="192" t="str">
        <f t="shared" si="292"/>
        <v>Date signature contrat absente ou non conforme</v>
      </c>
      <c r="CJ711" s="24"/>
      <c r="CK711" s="29"/>
      <c r="CL711" s="61" t="str">
        <f t="shared" si="305"/>
        <v>Compléter la colonne M</v>
      </c>
      <c r="CM711" s="62"/>
      <c r="CN711" s="29"/>
      <c r="CO711" s="205" t="str">
        <f>IF($M711="","Compléter la colonne M",IF(CM711="","Compléter la part variable",IF($M711=Données!$I$3,CM711,IF(AND($M711=Données!$I$2,CN711=""),"Compléter la colonne précédente",IF(CM711-CN711&lt;=0,0,IF(CN711&gt;=144.44,CM711-144.44,CM711-CN711))))))</f>
        <v>Compléter la colonne M</v>
      </c>
      <c r="CP711" s="197" t="str">
        <f>IF(CM711="","Compléter la part variable",IF(AND($M711=Données!$I$2,CN711=""),"Compléter mont. unit. versé pour le BTE",IF(CO711-$C$6&lt;0,0,CO711-$C$6)))</f>
        <v>Compléter la part variable</v>
      </c>
      <c r="CQ711" s="192" t="str">
        <f t="shared" si="293"/>
        <v>Date signature contrat absente ou non conforme</v>
      </c>
      <c r="CR711" s="24"/>
      <c r="CS711" s="29"/>
      <c r="CT711" s="61" t="str">
        <f t="shared" si="306"/>
        <v>Compléter la colonne M</v>
      </c>
      <c r="CU711" s="62"/>
      <c r="CV711" s="29"/>
      <c r="CW711" s="205" t="str">
        <f>IF($M711="","Compléter la colonne M",IF(CU711="","Compléter la part variable",IF($M711=Données!$I$3,CU711,IF(AND($M711=Données!$I$2,CV711=""),"Compléter la colonne précédente",IF(CU711-CV711&lt;=0,0,IF(CV711&gt;=144.44,CU711-144.44,CU711-CV711))))))</f>
        <v>Compléter la colonne M</v>
      </c>
      <c r="CX711" s="197" t="str">
        <f>IF(CU711="","Compléter la part variable",IF(AND($M711=Données!$I$2,CV711=""),"Compléter mont. unit. versé pour le BTE",IF(CW711-$C$6&lt;0,0,CW711-$C$6)))</f>
        <v>Compléter la part variable</v>
      </c>
      <c r="CY711" s="192" t="str">
        <f t="shared" si="294"/>
        <v>Date signature contrat absente ou non conforme</v>
      </c>
      <c r="CZ711" s="24"/>
      <c r="DA711" s="29"/>
      <c r="DB711" s="61" t="str">
        <f t="shared" si="307"/>
        <v>Compléter la colonne M</v>
      </c>
      <c r="DC711" s="62"/>
      <c r="DD711" s="29"/>
      <c r="DE711" s="205" t="str">
        <f>IF($M711="","Compléter la colonne M",IF(DC711="","Compléter la part variable",IF($M711=Données!$I$3,DC711,IF(AND($M711=Données!$I$2,DD711=""),"Compléter la colonne précédente",IF(DC711-DD711&lt;=0,0,IF(DD711&gt;=144.44,DC711-144.44,DC711-DD711))))))</f>
        <v>Compléter la colonne M</v>
      </c>
      <c r="DF711" s="197" t="str">
        <f>IF(DC711="","Compléter la part variable",IF(AND($M711=Données!$I$2,DD711=""),"Compléter mont. unit. versé pour le BTE",IF(DE711-$C$6&lt;0,0,DE711-$C$6)))</f>
        <v>Compléter la part variable</v>
      </c>
      <c r="DG711" s="192" t="str">
        <f t="shared" si="295"/>
        <v>Date signature contrat absente ou non conforme</v>
      </c>
      <c r="DH711" s="106" t="str">
        <f t="shared" si="282"/>
        <v>Remplir les colonnes M,N, Q et P</v>
      </c>
      <c r="DI711" s="153" t="str">
        <f t="shared" si="283"/>
        <v>Remplir les colonnes M, N, Q et P</v>
      </c>
      <c r="DJ711" s="28" t="str">
        <f t="shared" si="284"/>
        <v>Remplir les colonnes M, N, Q et P</v>
      </c>
      <c r="DK711"/>
      <c r="DL711"/>
    </row>
    <row r="712" spans="1:116" x14ac:dyDescent="0.3">
      <c r="A712" s="132"/>
      <c r="B712" s="165"/>
      <c r="C712" s="43"/>
      <c r="D712" s="43"/>
      <c r="E712" s="43"/>
      <c r="F712" s="43"/>
      <c r="G712" s="133"/>
      <c r="H712" s="59"/>
      <c r="I712" s="29"/>
      <c r="J712" s="167"/>
      <c r="K712" s="167"/>
      <c r="L712" s="168"/>
      <c r="M712" s="141"/>
      <c r="N712" s="119"/>
      <c r="O712" s="69"/>
      <c r="P712" s="69"/>
      <c r="Q712" s="145"/>
      <c r="R712" s="24"/>
      <c r="S712" s="29"/>
      <c r="T712" s="61" t="str">
        <f t="shared" si="296"/>
        <v>Compléter la colonne M</v>
      </c>
      <c r="U712" s="62"/>
      <c r="V712" s="103" t="str">
        <f t="shared" si="280"/>
        <v>Compléter la colonne précédente</v>
      </c>
      <c r="W712" s="192" t="str">
        <f t="shared" si="281"/>
        <v>Date signature contrat absente ou non conforme</v>
      </c>
      <c r="X712" s="24"/>
      <c r="Y712" s="29"/>
      <c r="Z712" s="61" t="str">
        <f t="shared" si="297"/>
        <v>Compléter la colonne M</v>
      </c>
      <c r="AA712" s="62"/>
      <c r="AB712" s="29"/>
      <c r="AC712" s="205" t="str">
        <f>IF($M712="","Compléter la colonne M",IF(AA712="","Compléter la part variable",IF($M712=Données!$I$3,AA712,IF(AND($M712=Données!$I$2,AB712=""),"Compléter la colonne précédente",IF(AA712-AB712&lt;=0,0,IF(AB712&gt;=144.44,AA712-144.44,AA712-AB712))))))</f>
        <v>Compléter la colonne M</v>
      </c>
      <c r="AD712" s="197" t="str">
        <f>IF(AA712="","Compléter la part variable",IF(AND($M712=Données!$I$2,AB712=""),"Compléter mont. unit. versé pour le BTE",IF(AC712-$C$6&lt;0,0,AC712-$C$6)))</f>
        <v>Compléter la part variable</v>
      </c>
      <c r="AE712" s="192" t="str">
        <f t="shared" si="285"/>
        <v>Date signature contrat absente ou non conforme</v>
      </c>
      <c r="AF712" s="24"/>
      <c r="AG712" s="29"/>
      <c r="AH712" s="61" t="str">
        <f t="shared" si="298"/>
        <v>Compléter la colonne M</v>
      </c>
      <c r="AI712" s="62"/>
      <c r="AJ712" s="29"/>
      <c r="AK712" s="205" t="str">
        <f>IF($M712="","Compléter la colonne M",IF(AI712="","Compléter la part variable",IF($M712=Données!$I$3,AI712,IF(AND($M712=Données!$I$2,AJ712=""),"Compléter la colonne précédente",IF(AI712-AJ712&lt;=0,0,IF(AJ712&gt;=144.44,AI712-144.44,AI712-AJ712))))))</f>
        <v>Compléter la colonne M</v>
      </c>
      <c r="AL712" s="197" t="str">
        <f>IF(AI712="","Compléter la part variable",IF(AND($M712=Données!$I$2,AJ712=""),"Compléter mont. unit. versé pour le BTE",IF(AK712-$C$6&lt;0,0,AK712-$C$6)))</f>
        <v>Compléter la part variable</v>
      </c>
      <c r="AM712" s="192" t="str">
        <f t="shared" si="286"/>
        <v>Date signature contrat absente ou non conforme</v>
      </c>
      <c r="AN712" s="24"/>
      <c r="AO712" s="29"/>
      <c r="AP712" s="61" t="str">
        <f t="shared" si="299"/>
        <v>Compléter la colonne M</v>
      </c>
      <c r="AQ712" s="62"/>
      <c r="AR712" s="29"/>
      <c r="AS712" s="205" t="str">
        <f>IF($M712="","Compléter la colonne M",IF(AQ712="","Compléter la part variable",IF($M712=Données!$I$3,AQ712,IF(AND($M712=Données!$I$2,AR712=""),"Compléter la colonne précédente",IF(AQ712-AR712&lt;=0,0,IF(AR712&gt;=144.44,AQ712-144.44,AQ712-AR712))))))</f>
        <v>Compléter la colonne M</v>
      </c>
      <c r="AT712" s="197" t="str">
        <f>IF(AQ712="","Compléter la part variable",IF(AND($M712=Données!$I$2,AR712=""),"Compléter mont. unit. versé pour le BTE",IF(AS712-$C$6&lt;0,0,AS712-$C$6)))</f>
        <v>Compléter la part variable</v>
      </c>
      <c r="AU712" s="192" t="str">
        <f t="shared" si="287"/>
        <v>Date signature contrat absente ou non conforme</v>
      </c>
      <c r="AV712" s="24"/>
      <c r="AW712" s="29"/>
      <c r="AX712" s="61" t="str">
        <f t="shared" si="300"/>
        <v>Compléter la colonne M</v>
      </c>
      <c r="AY712" s="62"/>
      <c r="AZ712" s="29"/>
      <c r="BA712" s="205" t="str">
        <f>IF($M712="","Compléter la colonne M",IF(AY712="","Compléter la part variable",IF($M712=Données!$I$3,AY712,IF(AND($M712=Données!$I$2,AZ712=""),"Compléter la colonne précédente",IF(AY712-AZ712&lt;=0,0,IF(AZ712&gt;=144.44,AY712-144.44,AY712-AZ712))))))</f>
        <v>Compléter la colonne M</v>
      </c>
      <c r="BB712" s="197" t="str">
        <f>IF(AY712="","Compléter la part variable",IF(AND($M712=Données!$I$2,AZ712=""),"Compléter mont. unit. versé pour le BTE",IF(BA712-$C$6&lt;0,0,BA712-$C$6)))</f>
        <v>Compléter la part variable</v>
      </c>
      <c r="BC712" s="192" t="str">
        <f t="shared" si="288"/>
        <v>Date signature contrat absente ou non conforme</v>
      </c>
      <c r="BD712" s="24"/>
      <c r="BE712" s="29"/>
      <c r="BF712" s="61" t="str">
        <f t="shared" si="301"/>
        <v>Compléter la colonne M</v>
      </c>
      <c r="BG712" s="62"/>
      <c r="BH712" s="29"/>
      <c r="BI712" s="205" t="str">
        <f>IF($M712="","Compléter la colonne M",IF(BG712="","Compléter la part variable",IF($M712=Données!$I$3,BG712,IF(AND($M712=Données!$I$2,BH712=""),"Compléter la colonne précédente",IF(BG712-BH712&lt;=0,0,IF(BH712&gt;=144.44,BG712-144.44,BG712-BH712))))))</f>
        <v>Compléter la colonne M</v>
      </c>
      <c r="BJ712" s="197" t="str">
        <f>IF(BG712="","Compléter la part variable",IF(AND($M712=Données!$I$2,BH712=""),"Compléter mont. unit. versé pour le BTE",IF(BI712-$C$6&lt;0,0,BI712-$C$6)))</f>
        <v>Compléter la part variable</v>
      </c>
      <c r="BK712" s="192" t="str">
        <f t="shared" si="289"/>
        <v>Date signature contrat absente ou non conforme</v>
      </c>
      <c r="BL712" s="24"/>
      <c r="BM712" s="29"/>
      <c r="BN712" s="61" t="str">
        <f t="shared" si="302"/>
        <v>Compléter la colonne M</v>
      </c>
      <c r="BO712" s="62"/>
      <c r="BP712" s="29"/>
      <c r="BQ712" s="205" t="str">
        <f>IF($M712="","Compléter la colonne M",IF(BO712="","Compléter la part variable",IF($M712=Données!$I$3,BO712,IF(AND($M712=Données!$I$2,BP712=""),"Compléter la colonne précédente",IF(BO712-BP712&lt;=0,0,IF(BP712&gt;=144.44,BO712-144.44,BO712-BP712))))))</f>
        <v>Compléter la colonne M</v>
      </c>
      <c r="BR712" s="197" t="str">
        <f>IF(BO712="","Compléter la part variable",IF(AND($M712=Données!$I$2,BP712=""),"Compléter mont. unit. versé pour le BTE",IF(BQ712-$C$6&lt;0,0,BQ712-$C$6)))</f>
        <v>Compléter la part variable</v>
      </c>
      <c r="BS712" s="192" t="str">
        <f t="shared" si="290"/>
        <v>Date signature contrat absente ou non conforme</v>
      </c>
      <c r="BT712" s="24"/>
      <c r="BU712" s="29"/>
      <c r="BV712" s="61" t="str">
        <f t="shared" si="303"/>
        <v>Compléter la colonne M</v>
      </c>
      <c r="BW712" s="62"/>
      <c r="BX712" s="29"/>
      <c r="BY712" s="205" t="str">
        <f>IF($M712="","Compléter la colonne M",IF(BW712="","Compléter la part variable",IF($M712=Données!$I$3,BW712,IF(AND($M712=Données!$I$2,BX712=""),"Compléter la colonne précédente",IF(BW712-BX712&lt;=0,0,IF(BX712&gt;=144.44,BW712-144.44,BW712-BX712))))))</f>
        <v>Compléter la colonne M</v>
      </c>
      <c r="BZ712" s="197" t="str">
        <f>IF(BW712="","Compléter la part variable",IF(AND($M712=Données!$I$2,BX712=""),"Compléter mont. unit. versé pour le BTE",IF(BY712-$C$6&lt;0,0,BY712-$C$6)))</f>
        <v>Compléter la part variable</v>
      </c>
      <c r="CA712" s="192" t="str">
        <f t="shared" si="291"/>
        <v>Date signature contrat absente ou non conforme</v>
      </c>
      <c r="CB712" s="24"/>
      <c r="CC712" s="29"/>
      <c r="CD712" s="61" t="str">
        <f t="shared" si="304"/>
        <v>Compléter la colonne M</v>
      </c>
      <c r="CE712" s="62"/>
      <c r="CF712" s="29"/>
      <c r="CG712" s="205" t="str">
        <f>IF($M712="","Compléter la colonne M",IF(CE712="","Compléter la part variable",IF($M712=Données!$I$3,CE712,IF(AND($M712=Données!$I$2,CF712=""),"Compléter la colonne précédente",IF(CE712-CF712&lt;=0,0,IF(CF712&gt;=144.44,CE712-144.44,CE712-CF712))))))</f>
        <v>Compléter la colonne M</v>
      </c>
      <c r="CH712" s="197" t="str">
        <f>IF(CE712="","Compléter la part variable",IF(AND($M712=Données!$I$2,CF712=""),"Compléter mont. unit. versé pour le BTE",IF(CG712-$C$6&lt;0,0,CG712-$C$6)))</f>
        <v>Compléter la part variable</v>
      </c>
      <c r="CI712" s="192" t="str">
        <f t="shared" si="292"/>
        <v>Date signature contrat absente ou non conforme</v>
      </c>
      <c r="CJ712" s="24"/>
      <c r="CK712" s="29"/>
      <c r="CL712" s="61" t="str">
        <f t="shared" si="305"/>
        <v>Compléter la colonne M</v>
      </c>
      <c r="CM712" s="62"/>
      <c r="CN712" s="29"/>
      <c r="CO712" s="205" t="str">
        <f>IF($M712="","Compléter la colonne M",IF(CM712="","Compléter la part variable",IF($M712=Données!$I$3,CM712,IF(AND($M712=Données!$I$2,CN712=""),"Compléter la colonne précédente",IF(CM712-CN712&lt;=0,0,IF(CN712&gt;=144.44,CM712-144.44,CM712-CN712))))))</f>
        <v>Compléter la colonne M</v>
      </c>
      <c r="CP712" s="197" t="str">
        <f>IF(CM712="","Compléter la part variable",IF(AND($M712=Données!$I$2,CN712=""),"Compléter mont. unit. versé pour le BTE",IF(CO712-$C$6&lt;0,0,CO712-$C$6)))</f>
        <v>Compléter la part variable</v>
      </c>
      <c r="CQ712" s="192" t="str">
        <f t="shared" si="293"/>
        <v>Date signature contrat absente ou non conforme</v>
      </c>
      <c r="CR712" s="24"/>
      <c r="CS712" s="29"/>
      <c r="CT712" s="61" t="str">
        <f t="shared" si="306"/>
        <v>Compléter la colonne M</v>
      </c>
      <c r="CU712" s="62"/>
      <c r="CV712" s="29"/>
      <c r="CW712" s="205" t="str">
        <f>IF($M712="","Compléter la colonne M",IF(CU712="","Compléter la part variable",IF($M712=Données!$I$3,CU712,IF(AND($M712=Données!$I$2,CV712=""),"Compléter la colonne précédente",IF(CU712-CV712&lt;=0,0,IF(CV712&gt;=144.44,CU712-144.44,CU712-CV712))))))</f>
        <v>Compléter la colonne M</v>
      </c>
      <c r="CX712" s="197" t="str">
        <f>IF(CU712="","Compléter la part variable",IF(AND($M712=Données!$I$2,CV712=""),"Compléter mont. unit. versé pour le BTE",IF(CW712-$C$6&lt;0,0,CW712-$C$6)))</f>
        <v>Compléter la part variable</v>
      </c>
      <c r="CY712" s="192" t="str">
        <f t="shared" si="294"/>
        <v>Date signature contrat absente ou non conforme</v>
      </c>
      <c r="CZ712" s="24"/>
      <c r="DA712" s="29"/>
      <c r="DB712" s="61" t="str">
        <f t="shared" si="307"/>
        <v>Compléter la colonne M</v>
      </c>
      <c r="DC712" s="62"/>
      <c r="DD712" s="29"/>
      <c r="DE712" s="205" t="str">
        <f>IF($M712="","Compléter la colonne M",IF(DC712="","Compléter la part variable",IF($M712=Données!$I$3,DC712,IF(AND($M712=Données!$I$2,DD712=""),"Compléter la colonne précédente",IF(DC712-DD712&lt;=0,0,IF(DD712&gt;=144.44,DC712-144.44,DC712-DD712))))))</f>
        <v>Compléter la colonne M</v>
      </c>
      <c r="DF712" s="197" t="str">
        <f>IF(DC712="","Compléter la part variable",IF(AND($M712=Données!$I$2,DD712=""),"Compléter mont. unit. versé pour le BTE",IF(DE712-$C$6&lt;0,0,DE712-$C$6)))</f>
        <v>Compléter la part variable</v>
      </c>
      <c r="DG712" s="192" t="str">
        <f t="shared" si="295"/>
        <v>Date signature contrat absente ou non conforme</v>
      </c>
      <c r="DH712" s="106" t="str">
        <f t="shared" si="282"/>
        <v>Remplir les colonnes M,N, Q et P</v>
      </c>
      <c r="DI712" s="153" t="str">
        <f t="shared" si="283"/>
        <v>Remplir les colonnes M, N, Q et P</v>
      </c>
      <c r="DJ712" s="28" t="str">
        <f t="shared" si="284"/>
        <v>Remplir les colonnes M, N, Q et P</v>
      </c>
      <c r="DK712"/>
      <c r="DL712"/>
    </row>
    <row r="713" spans="1:116" x14ac:dyDescent="0.3">
      <c r="A713" s="132"/>
      <c r="B713" s="165"/>
      <c r="C713" s="43"/>
      <c r="D713" s="43"/>
      <c r="E713" s="43"/>
      <c r="F713" s="43"/>
      <c r="G713" s="133"/>
      <c r="H713" s="59"/>
      <c r="I713" s="29"/>
      <c r="J713" s="167"/>
      <c r="K713" s="167"/>
      <c r="L713" s="168"/>
      <c r="M713" s="141"/>
      <c r="N713" s="119"/>
      <c r="O713" s="69"/>
      <c r="P713" s="69"/>
      <c r="Q713" s="145"/>
      <c r="R713" s="24"/>
      <c r="S713" s="29"/>
      <c r="T713" s="61" t="str">
        <f t="shared" si="296"/>
        <v>Compléter la colonne M</v>
      </c>
      <c r="U713" s="62"/>
      <c r="V713" s="103" t="str">
        <f t="shared" si="280"/>
        <v>Compléter la colonne précédente</v>
      </c>
      <c r="W713" s="192" t="str">
        <f t="shared" si="281"/>
        <v>Date signature contrat absente ou non conforme</v>
      </c>
      <c r="X713" s="24"/>
      <c r="Y713" s="29"/>
      <c r="Z713" s="61" t="str">
        <f t="shared" si="297"/>
        <v>Compléter la colonne M</v>
      </c>
      <c r="AA713" s="62"/>
      <c r="AB713" s="29"/>
      <c r="AC713" s="205" t="str">
        <f>IF($M713="","Compléter la colonne M",IF(AA713="","Compléter la part variable",IF($M713=Données!$I$3,AA713,IF(AND($M713=Données!$I$2,AB713=""),"Compléter la colonne précédente",IF(AA713-AB713&lt;=0,0,IF(AB713&gt;=144.44,AA713-144.44,AA713-AB713))))))</f>
        <v>Compléter la colonne M</v>
      </c>
      <c r="AD713" s="197" t="str">
        <f>IF(AA713="","Compléter la part variable",IF(AND($M713=Données!$I$2,AB713=""),"Compléter mont. unit. versé pour le BTE",IF(AC713-$C$6&lt;0,0,AC713-$C$6)))</f>
        <v>Compléter la part variable</v>
      </c>
      <c r="AE713" s="192" t="str">
        <f t="shared" si="285"/>
        <v>Date signature contrat absente ou non conforme</v>
      </c>
      <c r="AF713" s="24"/>
      <c r="AG713" s="29"/>
      <c r="AH713" s="61" t="str">
        <f t="shared" si="298"/>
        <v>Compléter la colonne M</v>
      </c>
      <c r="AI713" s="62"/>
      <c r="AJ713" s="29"/>
      <c r="AK713" s="205" t="str">
        <f>IF($M713="","Compléter la colonne M",IF(AI713="","Compléter la part variable",IF($M713=Données!$I$3,AI713,IF(AND($M713=Données!$I$2,AJ713=""),"Compléter la colonne précédente",IF(AI713-AJ713&lt;=0,0,IF(AJ713&gt;=144.44,AI713-144.44,AI713-AJ713))))))</f>
        <v>Compléter la colonne M</v>
      </c>
      <c r="AL713" s="197" t="str">
        <f>IF(AI713="","Compléter la part variable",IF(AND($M713=Données!$I$2,AJ713=""),"Compléter mont. unit. versé pour le BTE",IF(AK713-$C$6&lt;0,0,AK713-$C$6)))</f>
        <v>Compléter la part variable</v>
      </c>
      <c r="AM713" s="192" t="str">
        <f t="shared" si="286"/>
        <v>Date signature contrat absente ou non conforme</v>
      </c>
      <c r="AN713" s="24"/>
      <c r="AO713" s="29"/>
      <c r="AP713" s="61" t="str">
        <f t="shared" si="299"/>
        <v>Compléter la colonne M</v>
      </c>
      <c r="AQ713" s="62"/>
      <c r="AR713" s="29"/>
      <c r="AS713" s="205" t="str">
        <f>IF($M713="","Compléter la colonne M",IF(AQ713="","Compléter la part variable",IF($M713=Données!$I$3,AQ713,IF(AND($M713=Données!$I$2,AR713=""),"Compléter la colonne précédente",IF(AQ713-AR713&lt;=0,0,IF(AR713&gt;=144.44,AQ713-144.44,AQ713-AR713))))))</f>
        <v>Compléter la colonne M</v>
      </c>
      <c r="AT713" s="197" t="str">
        <f>IF(AQ713="","Compléter la part variable",IF(AND($M713=Données!$I$2,AR713=""),"Compléter mont. unit. versé pour le BTE",IF(AS713-$C$6&lt;0,0,AS713-$C$6)))</f>
        <v>Compléter la part variable</v>
      </c>
      <c r="AU713" s="192" t="str">
        <f t="shared" si="287"/>
        <v>Date signature contrat absente ou non conforme</v>
      </c>
      <c r="AV713" s="24"/>
      <c r="AW713" s="29"/>
      <c r="AX713" s="61" t="str">
        <f t="shared" si="300"/>
        <v>Compléter la colonne M</v>
      </c>
      <c r="AY713" s="62"/>
      <c r="AZ713" s="29"/>
      <c r="BA713" s="205" t="str">
        <f>IF($M713="","Compléter la colonne M",IF(AY713="","Compléter la part variable",IF($M713=Données!$I$3,AY713,IF(AND($M713=Données!$I$2,AZ713=""),"Compléter la colonne précédente",IF(AY713-AZ713&lt;=0,0,IF(AZ713&gt;=144.44,AY713-144.44,AY713-AZ713))))))</f>
        <v>Compléter la colonne M</v>
      </c>
      <c r="BB713" s="197" t="str">
        <f>IF(AY713="","Compléter la part variable",IF(AND($M713=Données!$I$2,AZ713=""),"Compléter mont. unit. versé pour le BTE",IF(BA713-$C$6&lt;0,0,BA713-$C$6)))</f>
        <v>Compléter la part variable</v>
      </c>
      <c r="BC713" s="192" t="str">
        <f t="shared" si="288"/>
        <v>Date signature contrat absente ou non conforme</v>
      </c>
      <c r="BD713" s="24"/>
      <c r="BE713" s="29"/>
      <c r="BF713" s="61" t="str">
        <f t="shared" si="301"/>
        <v>Compléter la colonne M</v>
      </c>
      <c r="BG713" s="62"/>
      <c r="BH713" s="29"/>
      <c r="BI713" s="205" t="str">
        <f>IF($M713="","Compléter la colonne M",IF(BG713="","Compléter la part variable",IF($M713=Données!$I$3,BG713,IF(AND($M713=Données!$I$2,BH713=""),"Compléter la colonne précédente",IF(BG713-BH713&lt;=0,0,IF(BH713&gt;=144.44,BG713-144.44,BG713-BH713))))))</f>
        <v>Compléter la colonne M</v>
      </c>
      <c r="BJ713" s="197" t="str">
        <f>IF(BG713="","Compléter la part variable",IF(AND($M713=Données!$I$2,BH713=""),"Compléter mont. unit. versé pour le BTE",IF(BI713-$C$6&lt;0,0,BI713-$C$6)))</f>
        <v>Compléter la part variable</v>
      </c>
      <c r="BK713" s="192" t="str">
        <f t="shared" si="289"/>
        <v>Date signature contrat absente ou non conforme</v>
      </c>
      <c r="BL713" s="24"/>
      <c r="BM713" s="29"/>
      <c r="BN713" s="61" t="str">
        <f t="shared" si="302"/>
        <v>Compléter la colonne M</v>
      </c>
      <c r="BO713" s="62"/>
      <c r="BP713" s="29"/>
      <c r="BQ713" s="205" t="str">
        <f>IF($M713="","Compléter la colonne M",IF(BO713="","Compléter la part variable",IF($M713=Données!$I$3,BO713,IF(AND($M713=Données!$I$2,BP713=""),"Compléter la colonne précédente",IF(BO713-BP713&lt;=0,0,IF(BP713&gt;=144.44,BO713-144.44,BO713-BP713))))))</f>
        <v>Compléter la colonne M</v>
      </c>
      <c r="BR713" s="197" t="str">
        <f>IF(BO713="","Compléter la part variable",IF(AND($M713=Données!$I$2,BP713=""),"Compléter mont. unit. versé pour le BTE",IF(BQ713-$C$6&lt;0,0,BQ713-$C$6)))</f>
        <v>Compléter la part variable</v>
      </c>
      <c r="BS713" s="192" t="str">
        <f t="shared" si="290"/>
        <v>Date signature contrat absente ou non conforme</v>
      </c>
      <c r="BT713" s="24"/>
      <c r="BU713" s="29"/>
      <c r="BV713" s="61" t="str">
        <f t="shared" si="303"/>
        <v>Compléter la colonne M</v>
      </c>
      <c r="BW713" s="62"/>
      <c r="BX713" s="29"/>
      <c r="BY713" s="205" t="str">
        <f>IF($M713="","Compléter la colonne M",IF(BW713="","Compléter la part variable",IF($M713=Données!$I$3,BW713,IF(AND($M713=Données!$I$2,BX713=""),"Compléter la colonne précédente",IF(BW713-BX713&lt;=0,0,IF(BX713&gt;=144.44,BW713-144.44,BW713-BX713))))))</f>
        <v>Compléter la colonne M</v>
      </c>
      <c r="BZ713" s="197" t="str">
        <f>IF(BW713="","Compléter la part variable",IF(AND($M713=Données!$I$2,BX713=""),"Compléter mont. unit. versé pour le BTE",IF(BY713-$C$6&lt;0,0,BY713-$C$6)))</f>
        <v>Compléter la part variable</v>
      </c>
      <c r="CA713" s="192" t="str">
        <f t="shared" si="291"/>
        <v>Date signature contrat absente ou non conforme</v>
      </c>
      <c r="CB713" s="24"/>
      <c r="CC713" s="29"/>
      <c r="CD713" s="61" t="str">
        <f t="shared" si="304"/>
        <v>Compléter la colonne M</v>
      </c>
      <c r="CE713" s="62"/>
      <c r="CF713" s="29"/>
      <c r="CG713" s="205" t="str">
        <f>IF($M713="","Compléter la colonne M",IF(CE713="","Compléter la part variable",IF($M713=Données!$I$3,CE713,IF(AND($M713=Données!$I$2,CF713=""),"Compléter la colonne précédente",IF(CE713-CF713&lt;=0,0,IF(CF713&gt;=144.44,CE713-144.44,CE713-CF713))))))</f>
        <v>Compléter la colonne M</v>
      </c>
      <c r="CH713" s="197" t="str">
        <f>IF(CE713="","Compléter la part variable",IF(AND($M713=Données!$I$2,CF713=""),"Compléter mont. unit. versé pour le BTE",IF(CG713-$C$6&lt;0,0,CG713-$C$6)))</f>
        <v>Compléter la part variable</v>
      </c>
      <c r="CI713" s="192" t="str">
        <f t="shared" si="292"/>
        <v>Date signature contrat absente ou non conforme</v>
      </c>
      <c r="CJ713" s="24"/>
      <c r="CK713" s="29"/>
      <c r="CL713" s="61" t="str">
        <f t="shared" si="305"/>
        <v>Compléter la colonne M</v>
      </c>
      <c r="CM713" s="62"/>
      <c r="CN713" s="29"/>
      <c r="CO713" s="205" t="str">
        <f>IF($M713="","Compléter la colonne M",IF(CM713="","Compléter la part variable",IF($M713=Données!$I$3,CM713,IF(AND($M713=Données!$I$2,CN713=""),"Compléter la colonne précédente",IF(CM713-CN713&lt;=0,0,IF(CN713&gt;=144.44,CM713-144.44,CM713-CN713))))))</f>
        <v>Compléter la colonne M</v>
      </c>
      <c r="CP713" s="197" t="str">
        <f>IF(CM713="","Compléter la part variable",IF(AND($M713=Données!$I$2,CN713=""),"Compléter mont. unit. versé pour le BTE",IF(CO713-$C$6&lt;0,0,CO713-$C$6)))</f>
        <v>Compléter la part variable</v>
      </c>
      <c r="CQ713" s="192" t="str">
        <f t="shared" si="293"/>
        <v>Date signature contrat absente ou non conforme</v>
      </c>
      <c r="CR713" s="24"/>
      <c r="CS713" s="29"/>
      <c r="CT713" s="61" t="str">
        <f t="shared" si="306"/>
        <v>Compléter la colonne M</v>
      </c>
      <c r="CU713" s="62"/>
      <c r="CV713" s="29"/>
      <c r="CW713" s="205" t="str">
        <f>IF($M713="","Compléter la colonne M",IF(CU713="","Compléter la part variable",IF($M713=Données!$I$3,CU713,IF(AND($M713=Données!$I$2,CV713=""),"Compléter la colonne précédente",IF(CU713-CV713&lt;=0,0,IF(CV713&gt;=144.44,CU713-144.44,CU713-CV713))))))</f>
        <v>Compléter la colonne M</v>
      </c>
      <c r="CX713" s="197" t="str">
        <f>IF(CU713="","Compléter la part variable",IF(AND($M713=Données!$I$2,CV713=""),"Compléter mont. unit. versé pour le BTE",IF(CW713-$C$6&lt;0,0,CW713-$C$6)))</f>
        <v>Compléter la part variable</v>
      </c>
      <c r="CY713" s="192" t="str">
        <f t="shared" si="294"/>
        <v>Date signature contrat absente ou non conforme</v>
      </c>
      <c r="CZ713" s="24"/>
      <c r="DA713" s="29"/>
      <c r="DB713" s="61" t="str">
        <f t="shared" si="307"/>
        <v>Compléter la colonne M</v>
      </c>
      <c r="DC713" s="62"/>
      <c r="DD713" s="29"/>
      <c r="DE713" s="205" t="str">
        <f>IF($M713="","Compléter la colonne M",IF(DC713="","Compléter la part variable",IF($M713=Données!$I$3,DC713,IF(AND($M713=Données!$I$2,DD713=""),"Compléter la colonne précédente",IF(DC713-DD713&lt;=0,0,IF(DD713&gt;=144.44,DC713-144.44,DC713-DD713))))))</f>
        <v>Compléter la colonne M</v>
      </c>
      <c r="DF713" s="197" t="str">
        <f>IF(DC713="","Compléter la part variable",IF(AND($M713=Données!$I$2,DD713=""),"Compléter mont. unit. versé pour le BTE",IF(DE713-$C$6&lt;0,0,DE713-$C$6)))</f>
        <v>Compléter la part variable</v>
      </c>
      <c r="DG713" s="192" t="str">
        <f t="shared" si="295"/>
        <v>Date signature contrat absente ou non conforme</v>
      </c>
      <c r="DH713" s="106" t="str">
        <f t="shared" si="282"/>
        <v>Remplir les colonnes M,N, Q et P</v>
      </c>
      <c r="DI713" s="153" t="str">
        <f t="shared" si="283"/>
        <v>Remplir les colonnes M, N, Q et P</v>
      </c>
      <c r="DJ713" s="28" t="str">
        <f t="shared" si="284"/>
        <v>Remplir les colonnes M, N, Q et P</v>
      </c>
      <c r="DK713"/>
      <c r="DL713"/>
    </row>
    <row r="714" spans="1:116" x14ac:dyDescent="0.3">
      <c r="A714" s="132"/>
      <c r="B714" s="165"/>
      <c r="C714" s="43"/>
      <c r="D714" s="43"/>
      <c r="E714" s="43"/>
      <c r="F714" s="43"/>
      <c r="G714" s="133"/>
      <c r="H714" s="59"/>
      <c r="I714" s="29"/>
      <c r="J714" s="167"/>
      <c r="K714" s="167"/>
      <c r="L714" s="168"/>
      <c r="M714" s="141"/>
      <c r="N714" s="119"/>
      <c r="O714" s="69"/>
      <c r="P714" s="69"/>
      <c r="Q714" s="145"/>
      <c r="R714" s="24"/>
      <c r="S714" s="29"/>
      <c r="T714" s="61" t="str">
        <f t="shared" si="296"/>
        <v>Compléter la colonne M</v>
      </c>
      <c r="U714" s="62"/>
      <c r="V714" s="103" t="str">
        <f t="shared" si="280"/>
        <v>Compléter la colonne précédente</v>
      </c>
      <c r="W714" s="192" t="str">
        <f t="shared" si="281"/>
        <v>Date signature contrat absente ou non conforme</v>
      </c>
      <c r="X714" s="24"/>
      <c r="Y714" s="29"/>
      <c r="Z714" s="61" t="str">
        <f t="shared" si="297"/>
        <v>Compléter la colonne M</v>
      </c>
      <c r="AA714" s="62"/>
      <c r="AB714" s="29"/>
      <c r="AC714" s="205" t="str">
        <f>IF($M714="","Compléter la colonne M",IF(AA714="","Compléter la part variable",IF($M714=Données!$I$3,AA714,IF(AND($M714=Données!$I$2,AB714=""),"Compléter la colonne précédente",IF(AA714-AB714&lt;=0,0,IF(AB714&gt;=144.44,AA714-144.44,AA714-AB714))))))</f>
        <v>Compléter la colonne M</v>
      </c>
      <c r="AD714" s="197" t="str">
        <f>IF(AA714="","Compléter la part variable",IF(AND($M714=Données!$I$2,AB714=""),"Compléter mont. unit. versé pour le BTE",IF(AC714-$C$6&lt;0,0,AC714-$C$6)))</f>
        <v>Compléter la part variable</v>
      </c>
      <c r="AE714" s="192" t="str">
        <f t="shared" si="285"/>
        <v>Date signature contrat absente ou non conforme</v>
      </c>
      <c r="AF714" s="24"/>
      <c r="AG714" s="29"/>
      <c r="AH714" s="61" t="str">
        <f t="shared" si="298"/>
        <v>Compléter la colonne M</v>
      </c>
      <c r="AI714" s="62"/>
      <c r="AJ714" s="29"/>
      <c r="AK714" s="205" t="str">
        <f>IF($M714="","Compléter la colonne M",IF(AI714="","Compléter la part variable",IF($M714=Données!$I$3,AI714,IF(AND($M714=Données!$I$2,AJ714=""),"Compléter la colonne précédente",IF(AI714-AJ714&lt;=0,0,IF(AJ714&gt;=144.44,AI714-144.44,AI714-AJ714))))))</f>
        <v>Compléter la colonne M</v>
      </c>
      <c r="AL714" s="197" t="str">
        <f>IF(AI714="","Compléter la part variable",IF(AND($M714=Données!$I$2,AJ714=""),"Compléter mont. unit. versé pour le BTE",IF(AK714-$C$6&lt;0,0,AK714-$C$6)))</f>
        <v>Compléter la part variable</v>
      </c>
      <c r="AM714" s="192" t="str">
        <f t="shared" si="286"/>
        <v>Date signature contrat absente ou non conforme</v>
      </c>
      <c r="AN714" s="24"/>
      <c r="AO714" s="29"/>
      <c r="AP714" s="61" t="str">
        <f t="shared" si="299"/>
        <v>Compléter la colonne M</v>
      </c>
      <c r="AQ714" s="62"/>
      <c r="AR714" s="29"/>
      <c r="AS714" s="205" t="str">
        <f>IF($M714="","Compléter la colonne M",IF(AQ714="","Compléter la part variable",IF($M714=Données!$I$3,AQ714,IF(AND($M714=Données!$I$2,AR714=""),"Compléter la colonne précédente",IF(AQ714-AR714&lt;=0,0,IF(AR714&gt;=144.44,AQ714-144.44,AQ714-AR714))))))</f>
        <v>Compléter la colonne M</v>
      </c>
      <c r="AT714" s="197" t="str">
        <f>IF(AQ714="","Compléter la part variable",IF(AND($M714=Données!$I$2,AR714=""),"Compléter mont. unit. versé pour le BTE",IF(AS714-$C$6&lt;0,0,AS714-$C$6)))</f>
        <v>Compléter la part variable</v>
      </c>
      <c r="AU714" s="192" t="str">
        <f t="shared" si="287"/>
        <v>Date signature contrat absente ou non conforme</v>
      </c>
      <c r="AV714" s="24"/>
      <c r="AW714" s="29"/>
      <c r="AX714" s="61" t="str">
        <f t="shared" si="300"/>
        <v>Compléter la colonne M</v>
      </c>
      <c r="AY714" s="62"/>
      <c r="AZ714" s="29"/>
      <c r="BA714" s="205" t="str">
        <f>IF($M714="","Compléter la colonne M",IF(AY714="","Compléter la part variable",IF($M714=Données!$I$3,AY714,IF(AND($M714=Données!$I$2,AZ714=""),"Compléter la colonne précédente",IF(AY714-AZ714&lt;=0,0,IF(AZ714&gt;=144.44,AY714-144.44,AY714-AZ714))))))</f>
        <v>Compléter la colonne M</v>
      </c>
      <c r="BB714" s="197" t="str">
        <f>IF(AY714="","Compléter la part variable",IF(AND($M714=Données!$I$2,AZ714=""),"Compléter mont. unit. versé pour le BTE",IF(BA714-$C$6&lt;0,0,BA714-$C$6)))</f>
        <v>Compléter la part variable</v>
      </c>
      <c r="BC714" s="192" t="str">
        <f t="shared" si="288"/>
        <v>Date signature contrat absente ou non conforme</v>
      </c>
      <c r="BD714" s="24"/>
      <c r="BE714" s="29"/>
      <c r="BF714" s="61" t="str">
        <f t="shared" si="301"/>
        <v>Compléter la colonne M</v>
      </c>
      <c r="BG714" s="62"/>
      <c r="BH714" s="29"/>
      <c r="BI714" s="205" t="str">
        <f>IF($M714="","Compléter la colonne M",IF(BG714="","Compléter la part variable",IF($M714=Données!$I$3,BG714,IF(AND($M714=Données!$I$2,BH714=""),"Compléter la colonne précédente",IF(BG714-BH714&lt;=0,0,IF(BH714&gt;=144.44,BG714-144.44,BG714-BH714))))))</f>
        <v>Compléter la colonne M</v>
      </c>
      <c r="BJ714" s="197" t="str">
        <f>IF(BG714="","Compléter la part variable",IF(AND($M714=Données!$I$2,BH714=""),"Compléter mont. unit. versé pour le BTE",IF(BI714-$C$6&lt;0,0,BI714-$C$6)))</f>
        <v>Compléter la part variable</v>
      </c>
      <c r="BK714" s="192" t="str">
        <f t="shared" si="289"/>
        <v>Date signature contrat absente ou non conforme</v>
      </c>
      <c r="BL714" s="24"/>
      <c r="BM714" s="29"/>
      <c r="BN714" s="61" t="str">
        <f t="shared" si="302"/>
        <v>Compléter la colonne M</v>
      </c>
      <c r="BO714" s="62"/>
      <c r="BP714" s="29"/>
      <c r="BQ714" s="205" t="str">
        <f>IF($M714="","Compléter la colonne M",IF(BO714="","Compléter la part variable",IF($M714=Données!$I$3,BO714,IF(AND($M714=Données!$I$2,BP714=""),"Compléter la colonne précédente",IF(BO714-BP714&lt;=0,0,IF(BP714&gt;=144.44,BO714-144.44,BO714-BP714))))))</f>
        <v>Compléter la colonne M</v>
      </c>
      <c r="BR714" s="197" t="str">
        <f>IF(BO714="","Compléter la part variable",IF(AND($M714=Données!$I$2,BP714=""),"Compléter mont. unit. versé pour le BTE",IF(BQ714-$C$6&lt;0,0,BQ714-$C$6)))</f>
        <v>Compléter la part variable</v>
      </c>
      <c r="BS714" s="192" t="str">
        <f t="shared" si="290"/>
        <v>Date signature contrat absente ou non conforme</v>
      </c>
      <c r="BT714" s="24"/>
      <c r="BU714" s="29"/>
      <c r="BV714" s="61" t="str">
        <f t="shared" si="303"/>
        <v>Compléter la colonne M</v>
      </c>
      <c r="BW714" s="62"/>
      <c r="BX714" s="29"/>
      <c r="BY714" s="205" t="str">
        <f>IF($M714="","Compléter la colonne M",IF(BW714="","Compléter la part variable",IF($M714=Données!$I$3,BW714,IF(AND($M714=Données!$I$2,BX714=""),"Compléter la colonne précédente",IF(BW714-BX714&lt;=0,0,IF(BX714&gt;=144.44,BW714-144.44,BW714-BX714))))))</f>
        <v>Compléter la colonne M</v>
      </c>
      <c r="BZ714" s="197" t="str">
        <f>IF(BW714="","Compléter la part variable",IF(AND($M714=Données!$I$2,BX714=""),"Compléter mont. unit. versé pour le BTE",IF(BY714-$C$6&lt;0,0,BY714-$C$6)))</f>
        <v>Compléter la part variable</v>
      </c>
      <c r="CA714" s="192" t="str">
        <f t="shared" si="291"/>
        <v>Date signature contrat absente ou non conforme</v>
      </c>
      <c r="CB714" s="24"/>
      <c r="CC714" s="29"/>
      <c r="CD714" s="61" t="str">
        <f t="shared" si="304"/>
        <v>Compléter la colonne M</v>
      </c>
      <c r="CE714" s="62"/>
      <c r="CF714" s="29"/>
      <c r="CG714" s="205" t="str">
        <f>IF($M714="","Compléter la colonne M",IF(CE714="","Compléter la part variable",IF($M714=Données!$I$3,CE714,IF(AND($M714=Données!$I$2,CF714=""),"Compléter la colonne précédente",IF(CE714-CF714&lt;=0,0,IF(CF714&gt;=144.44,CE714-144.44,CE714-CF714))))))</f>
        <v>Compléter la colonne M</v>
      </c>
      <c r="CH714" s="197" t="str">
        <f>IF(CE714="","Compléter la part variable",IF(AND($M714=Données!$I$2,CF714=""),"Compléter mont. unit. versé pour le BTE",IF(CG714-$C$6&lt;0,0,CG714-$C$6)))</f>
        <v>Compléter la part variable</v>
      </c>
      <c r="CI714" s="192" t="str">
        <f t="shared" si="292"/>
        <v>Date signature contrat absente ou non conforme</v>
      </c>
      <c r="CJ714" s="24"/>
      <c r="CK714" s="29"/>
      <c r="CL714" s="61" t="str">
        <f t="shared" si="305"/>
        <v>Compléter la colonne M</v>
      </c>
      <c r="CM714" s="62"/>
      <c r="CN714" s="29"/>
      <c r="CO714" s="205" t="str">
        <f>IF($M714="","Compléter la colonne M",IF(CM714="","Compléter la part variable",IF($M714=Données!$I$3,CM714,IF(AND($M714=Données!$I$2,CN714=""),"Compléter la colonne précédente",IF(CM714-CN714&lt;=0,0,IF(CN714&gt;=144.44,CM714-144.44,CM714-CN714))))))</f>
        <v>Compléter la colonne M</v>
      </c>
      <c r="CP714" s="197" t="str">
        <f>IF(CM714="","Compléter la part variable",IF(AND($M714=Données!$I$2,CN714=""),"Compléter mont. unit. versé pour le BTE",IF(CO714-$C$6&lt;0,0,CO714-$C$6)))</f>
        <v>Compléter la part variable</v>
      </c>
      <c r="CQ714" s="192" t="str">
        <f t="shared" si="293"/>
        <v>Date signature contrat absente ou non conforme</v>
      </c>
      <c r="CR714" s="24"/>
      <c r="CS714" s="29"/>
      <c r="CT714" s="61" t="str">
        <f t="shared" si="306"/>
        <v>Compléter la colonne M</v>
      </c>
      <c r="CU714" s="62"/>
      <c r="CV714" s="29"/>
      <c r="CW714" s="205" t="str">
        <f>IF($M714="","Compléter la colonne M",IF(CU714="","Compléter la part variable",IF($M714=Données!$I$3,CU714,IF(AND($M714=Données!$I$2,CV714=""),"Compléter la colonne précédente",IF(CU714-CV714&lt;=0,0,IF(CV714&gt;=144.44,CU714-144.44,CU714-CV714))))))</f>
        <v>Compléter la colonne M</v>
      </c>
      <c r="CX714" s="197" t="str">
        <f>IF(CU714="","Compléter la part variable",IF(AND($M714=Données!$I$2,CV714=""),"Compléter mont. unit. versé pour le BTE",IF(CW714-$C$6&lt;0,0,CW714-$C$6)))</f>
        <v>Compléter la part variable</v>
      </c>
      <c r="CY714" s="192" t="str">
        <f t="shared" si="294"/>
        <v>Date signature contrat absente ou non conforme</v>
      </c>
      <c r="CZ714" s="24"/>
      <c r="DA714" s="29"/>
      <c r="DB714" s="61" t="str">
        <f t="shared" si="307"/>
        <v>Compléter la colonne M</v>
      </c>
      <c r="DC714" s="62"/>
      <c r="DD714" s="29"/>
      <c r="DE714" s="205" t="str">
        <f>IF($M714="","Compléter la colonne M",IF(DC714="","Compléter la part variable",IF($M714=Données!$I$3,DC714,IF(AND($M714=Données!$I$2,DD714=""),"Compléter la colonne précédente",IF(DC714-DD714&lt;=0,0,IF(DD714&gt;=144.44,DC714-144.44,DC714-DD714))))))</f>
        <v>Compléter la colonne M</v>
      </c>
      <c r="DF714" s="197" t="str">
        <f>IF(DC714="","Compléter la part variable",IF(AND($M714=Données!$I$2,DD714=""),"Compléter mont. unit. versé pour le BTE",IF(DE714-$C$6&lt;0,0,DE714-$C$6)))</f>
        <v>Compléter la part variable</v>
      </c>
      <c r="DG714" s="192" t="str">
        <f t="shared" si="295"/>
        <v>Date signature contrat absente ou non conforme</v>
      </c>
      <c r="DH714" s="106" t="str">
        <f t="shared" si="282"/>
        <v>Remplir les colonnes M,N, Q et P</v>
      </c>
      <c r="DI714" s="153" t="str">
        <f t="shared" si="283"/>
        <v>Remplir les colonnes M, N, Q et P</v>
      </c>
      <c r="DJ714" s="28" t="str">
        <f t="shared" si="284"/>
        <v>Remplir les colonnes M, N, Q et P</v>
      </c>
      <c r="DK714"/>
      <c r="DL714"/>
    </row>
    <row r="715" spans="1:116" x14ac:dyDescent="0.3">
      <c r="A715" s="132"/>
      <c r="B715" s="165"/>
      <c r="C715" s="43"/>
      <c r="D715" s="43"/>
      <c r="E715" s="43"/>
      <c r="F715" s="43"/>
      <c r="G715" s="133"/>
      <c r="H715" s="59"/>
      <c r="I715" s="29"/>
      <c r="J715" s="167"/>
      <c r="K715" s="167"/>
      <c r="L715" s="168"/>
      <c r="M715" s="141"/>
      <c r="N715" s="119"/>
      <c r="O715" s="69"/>
      <c r="P715" s="69"/>
      <c r="Q715" s="145"/>
      <c r="R715" s="24"/>
      <c r="S715" s="29"/>
      <c r="T715" s="61" t="str">
        <f t="shared" si="296"/>
        <v>Compléter la colonne M</v>
      </c>
      <c r="U715" s="62"/>
      <c r="V715" s="103" t="str">
        <f t="shared" si="280"/>
        <v>Compléter la colonne précédente</v>
      </c>
      <c r="W715" s="192" t="str">
        <f t="shared" si="281"/>
        <v>Date signature contrat absente ou non conforme</v>
      </c>
      <c r="X715" s="24"/>
      <c r="Y715" s="29"/>
      <c r="Z715" s="61" t="str">
        <f t="shared" si="297"/>
        <v>Compléter la colonne M</v>
      </c>
      <c r="AA715" s="62"/>
      <c r="AB715" s="29"/>
      <c r="AC715" s="205" t="str">
        <f>IF($M715="","Compléter la colonne M",IF(AA715="","Compléter la part variable",IF($M715=Données!$I$3,AA715,IF(AND($M715=Données!$I$2,AB715=""),"Compléter la colonne précédente",IF(AA715-AB715&lt;=0,0,IF(AB715&gt;=144.44,AA715-144.44,AA715-AB715))))))</f>
        <v>Compléter la colonne M</v>
      </c>
      <c r="AD715" s="197" t="str">
        <f>IF(AA715="","Compléter la part variable",IF(AND($M715=Données!$I$2,AB715=""),"Compléter mont. unit. versé pour le BTE",IF(AC715-$C$6&lt;0,0,AC715-$C$6)))</f>
        <v>Compléter la part variable</v>
      </c>
      <c r="AE715" s="192" t="str">
        <f t="shared" si="285"/>
        <v>Date signature contrat absente ou non conforme</v>
      </c>
      <c r="AF715" s="24"/>
      <c r="AG715" s="29"/>
      <c r="AH715" s="61" t="str">
        <f t="shared" si="298"/>
        <v>Compléter la colonne M</v>
      </c>
      <c r="AI715" s="62"/>
      <c r="AJ715" s="29"/>
      <c r="AK715" s="205" t="str">
        <f>IF($M715="","Compléter la colonne M",IF(AI715="","Compléter la part variable",IF($M715=Données!$I$3,AI715,IF(AND($M715=Données!$I$2,AJ715=""),"Compléter la colonne précédente",IF(AI715-AJ715&lt;=0,0,IF(AJ715&gt;=144.44,AI715-144.44,AI715-AJ715))))))</f>
        <v>Compléter la colonne M</v>
      </c>
      <c r="AL715" s="197" t="str">
        <f>IF(AI715="","Compléter la part variable",IF(AND($M715=Données!$I$2,AJ715=""),"Compléter mont. unit. versé pour le BTE",IF(AK715-$C$6&lt;0,0,AK715-$C$6)))</f>
        <v>Compléter la part variable</v>
      </c>
      <c r="AM715" s="192" t="str">
        <f t="shared" si="286"/>
        <v>Date signature contrat absente ou non conforme</v>
      </c>
      <c r="AN715" s="24"/>
      <c r="AO715" s="29"/>
      <c r="AP715" s="61" t="str">
        <f t="shared" si="299"/>
        <v>Compléter la colonne M</v>
      </c>
      <c r="AQ715" s="62"/>
      <c r="AR715" s="29"/>
      <c r="AS715" s="205" t="str">
        <f>IF($M715="","Compléter la colonne M",IF(AQ715="","Compléter la part variable",IF($M715=Données!$I$3,AQ715,IF(AND($M715=Données!$I$2,AR715=""),"Compléter la colonne précédente",IF(AQ715-AR715&lt;=0,0,IF(AR715&gt;=144.44,AQ715-144.44,AQ715-AR715))))))</f>
        <v>Compléter la colonne M</v>
      </c>
      <c r="AT715" s="197" t="str">
        <f>IF(AQ715="","Compléter la part variable",IF(AND($M715=Données!$I$2,AR715=""),"Compléter mont. unit. versé pour le BTE",IF(AS715-$C$6&lt;0,0,AS715-$C$6)))</f>
        <v>Compléter la part variable</v>
      </c>
      <c r="AU715" s="192" t="str">
        <f t="shared" si="287"/>
        <v>Date signature contrat absente ou non conforme</v>
      </c>
      <c r="AV715" s="24"/>
      <c r="AW715" s="29"/>
      <c r="AX715" s="61" t="str">
        <f t="shared" si="300"/>
        <v>Compléter la colonne M</v>
      </c>
      <c r="AY715" s="62"/>
      <c r="AZ715" s="29"/>
      <c r="BA715" s="205" t="str">
        <f>IF($M715="","Compléter la colonne M",IF(AY715="","Compléter la part variable",IF($M715=Données!$I$3,AY715,IF(AND($M715=Données!$I$2,AZ715=""),"Compléter la colonne précédente",IF(AY715-AZ715&lt;=0,0,IF(AZ715&gt;=144.44,AY715-144.44,AY715-AZ715))))))</f>
        <v>Compléter la colonne M</v>
      </c>
      <c r="BB715" s="197" t="str">
        <f>IF(AY715="","Compléter la part variable",IF(AND($M715=Données!$I$2,AZ715=""),"Compléter mont. unit. versé pour le BTE",IF(BA715-$C$6&lt;0,0,BA715-$C$6)))</f>
        <v>Compléter la part variable</v>
      </c>
      <c r="BC715" s="192" t="str">
        <f t="shared" si="288"/>
        <v>Date signature contrat absente ou non conforme</v>
      </c>
      <c r="BD715" s="24"/>
      <c r="BE715" s="29"/>
      <c r="BF715" s="61" t="str">
        <f t="shared" si="301"/>
        <v>Compléter la colonne M</v>
      </c>
      <c r="BG715" s="62"/>
      <c r="BH715" s="29"/>
      <c r="BI715" s="205" t="str">
        <f>IF($M715="","Compléter la colonne M",IF(BG715="","Compléter la part variable",IF($M715=Données!$I$3,BG715,IF(AND($M715=Données!$I$2,BH715=""),"Compléter la colonne précédente",IF(BG715-BH715&lt;=0,0,IF(BH715&gt;=144.44,BG715-144.44,BG715-BH715))))))</f>
        <v>Compléter la colonne M</v>
      </c>
      <c r="BJ715" s="197" t="str">
        <f>IF(BG715="","Compléter la part variable",IF(AND($M715=Données!$I$2,BH715=""),"Compléter mont. unit. versé pour le BTE",IF(BI715-$C$6&lt;0,0,BI715-$C$6)))</f>
        <v>Compléter la part variable</v>
      </c>
      <c r="BK715" s="192" t="str">
        <f t="shared" si="289"/>
        <v>Date signature contrat absente ou non conforme</v>
      </c>
      <c r="BL715" s="24"/>
      <c r="BM715" s="29"/>
      <c r="BN715" s="61" t="str">
        <f t="shared" si="302"/>
        <v>Compléter la colonne M</v>
      </c>
      <c r="BO715" s="62"/>
      <c r="BP715" s="29"/>
      <c r="BQ715" s="205" t="str">
        <f>IF($M715="","Compléter la colonne M",IF(BO715="","Compléter la part variable",IF($M715=Données!$I$3,BO715,IF(AND($M715=Données!$I$2,BP715=""),"Compléter la colonne précédente",IF(BO715-BP715&lt;=0,0,IF(BP715&gt;=144.44,BO715-144.44,BO715-BP715))))))</f>
        <v>Compléter la colonne M</v>
      </c>
      <c r="BR715" s="197" t="str">
        <f>IF(BO715="","Compléter la part variable",IF(AND($M715=Données!$I$2,BP715=""),"Compléter mont. unit. versé pour le BTE",IF(BQ715-$C$6&lt;0,0,BQ715-$C$6)))</f>
        <v>Compléter la part variable</v>
      </c>
      <c r="BS715" s="192" t="str">
        <f t="shared" si="290"/>
        <v>Date signature contrat absente ou non conforme</v>
      </c>
      <c r="BT715" s="24"/>
      <c r="BU715" s="29"/>
      <c r="BV715" s="61" t="str">
        <f t="shared" si="303"/>
        <v>Compléter la colonne M</v>
      </c>
      <c r="BW715" s="62"/>
      <c r="BX715" s="29"/>
      <c r="BY715" s="205" t="str">
        <f>IF($M715="","Compléter la colonne M",IF(BW715="","Compléter la part variable",IF($M715=Données!$I$3,BW715,IF(AND($M715=Données!$I$2,BX715=""),"Compléter la colonne précédente",IF(BW715-BX715&lt;=0,0,IF(BX715&gt;=144.44,BW715-144.44,BW715-BX715))))))</f>
        <v>Compléter la colonne M</v>
      </c>
      <c r="BZ715" s="197" t="str">
        <f>IF(BW715="","Compléter la part variable",IF(AND($M715=Données!$I$2,BX715=""),"Compléter mont. unit. versé pour le BTE",IF(BY715-$C$6&lt;0,0,BY715-$C$6)))</f>
        <v>Compléter la part variable</v>
      </c>
      <c r="CA715" s="192" t="str">
        <f t="shared" si="291"/>
        <v>Date signature contrat absente ou non conforme</v>
      </c>
      <c r="CB715" s="24"/>
      <c r="CC715" s="29"/>
      <c r="CD715" s="61" t="str">
        <f t="shared" si="304"/>
        <v>Compléter la colonne M</v>
      </c>
      <c r="CE715" s="62"/>
      <c r="CF715" s="29"/>
      <c r="CG715" s="205" t="str">
        <f>IF($M715="","Compléter la colonne M",IF(CE715="","Compléter la part variable",IF($M715=Données!$I$3,CE715,IF(AND($M715=Données!$I$2,CF715=""),"Compléter la colonne précédente",IF(CE715-CF715&lt;=0,0,IF(CF715&gt;=144.44,CE715-144.44,CE715-CF715))))))</f>
        <v>Compléter la colonne M</v>
      </c>
      <c r="CH715" s="197" t="str">
        <f>IF(CE715="","Compléter la part variable",IF(AND($M715=Données!$I$2,CF715=""),"Compléter mont. unit. versé pour le BTE",IF(CG715-$C$6&lt;0,0,CG715-$C$6)))</f>
        <v>Compléter la part variable</v>
      </c>
      <c r="CI715" s="192" t="str">
        <f t="shared" si="292"/>
        <v>Date signature contrat absente ou non conforme</v>
      </c>
      <c r="CJ715" s="24"/>
      <c r="CK715" s="29"/>
      <c r="CL715" s="61" t="str">
        <f t="shared" si="305"/>
        <v>Compléter la colonne M</v>
      </c>
      <c r="CM715" s="62"/>
      <c r="CN715" s="29"/>
      <c r="CO715" s="205" t="str">
        <f>IF($M715="","Compléter la colonne M",IF(CM715="","Compléter la part variable",IF($M715=Données!$I$3,CM715,IF(AND($M715=Données!$I$2,CN715=""),"Compléter la colonne précédente",IF(CM715-CN715&lt;=0,0,IF(CN715&gt;=144.44,CM715-144.44,CM715-CN715))))))</f>
        <v>Compléter la colonne M</v>
      </c>
      <c r="CP715" s="197" t="str">
        <f>IF(CM715="","Compléter la part variable",IF(AND($M715=Données!$I$2,CN715=""),"Compléter mont. unit. versé pour le BTE",IF(CO715-$C$6&lt;0,0,CO715-$C$6)))</f>
        <v>Compléter la part variable</v>
      </c>
      <c r="CQ715" s="192" t="str">
        <f t="shared" si="293"/>
        <v>Date signature contrat absente ou non conforme</v>
      </c>
      <c r="CR715" s="24"/>
      <c r="CS715" s="29"/>
      <c r="CT715" s="61" t="str">
        <f t="shared" si="306"/>
        <v>Compléter la colonne M</v>
      </c>
      <c r="CU715" s="62"/>
      <c r="CV715" s="29"/>
      <c r="CW715" s="205" t="str">
        <f>IF($M715="","Compléter la colonne M",IF(CU715="","Compléter la part variable",IF($M715=Données!$I$3,CU715,IF(AND($M715=Données!$I$2,CV715=""),"Compléter la colonne précédente",IF(CU715-CV715&lt;=0,0,IF(CV715&gt;=144.44,CU715-144.44,CU715-CV715))))))</f>
        <v>Compléter la colonne M</v>
      </c>
      <c r="CX715" s="197" t="str">
        <f>IF(CU715="","Compléter la part variable",IF(AND($M715=Données!$I$2,CV715=""),"Compléter mont. unit. versé pour le BTE",IF(CW715-$C$6&lt;0,0,CW715-$C$6)))</f>
        <v>Compléter la part variable</v>
      </c>
      <c r="CY715" s="192" t="str">
        <f t="shared" si="294"/>
        <v>Date signature contrat absente ou non conforme</v>
      </c>
      <c r="CZ715" s="24"/>
      <c r="DA715" s="29"/>
      <c r="DB715" s="61" t="str">
        <f t="shared" si="307"/>
        <v>Compléter la colonne M</v>
      </c>
      <c r="DC715" s="62"/>
      <c r="DD715" s="29"/>
      <c r="DE715" s="205" t="str">
        <f>IF($M715="","Compléter la colonne M",IF(DC715="","Compléter la part variable",IF($M715=Données!$I$3,DC715,IF(AND($M715=Données!$I$2,DD715=""),"Compléter la colonne précédente",IF(DC715-DD715&lt;=0,0,IF(DD715&gt;=144.44,DC715-144.44,DC715-DD715))))))</f>
        <v>Compléter la colonne M</v>
      </c>
      <c r="DF715" s="197" t="str">
        <f>IF(DC715="","Compléter la part variable",IF(AND($M715=Données!$I$2,DD715=""),"Compléter mont. unit. versé pour le BTE",IF(DE715-$C$6&lt;0,0,DE715-$C$6)))</f>
        <v>Compléter la part variable</v>
      </c>
      <c r="DG715" s="192" t="str">
        <f t="shared" si="295"/>
        <v>Date signature contrat absente ou non conforme</v>
      </c>
      <c r="DH715" s="106" t="str">
        <f t="shared" si="282"/>
        <v>Remplir les colonnes M,N, Q et P</v>
      </c>
      <c r="DI715" s="153" t="str">
        <f t="shared" si="283"/>
        <v>Remplir les colonnes M, N, Q et P</v>
      </c>
      <c r="DJ715" s="28" t="str">
        <f t="shared" si="284"/>
        <v>Remplir les colonnes M, N, Q et P</v>
      </c>
      <c r="DK715"/>
      <c r="DL715"/>
    </row>
    <row r="716" spans="1:116" x14ac:dyDescent="0.3">
      <c r="A716" s="132"/>
      <c r="B716" s="165"/>
      <c r="C716" s="43"/>
      <c r="D716" s="43"/>
      <c r="E716" s="43"/>
      <c r="F716" s="43"/>
      <c r="G716" s="133"/>
      <c r="H716" s="59"/>
      <c r="I716" s="29"/>
      <c r="J716" s="167"/>
      <c r="K716" s="167"/>
      <c r="L716" s="168"/>
      <c r="M716" s="141"/>
      <c r="N716" s="119"/>
      <c r="O716" s="69"/>
      <c r="P716" s="69"/>
      <c r="Q716" s="145"/>
      <c r="R716" s="24"/>
      <c r="S716" s="29"/>
      <c r="T716" s="61" t="str">
        <f t="shared" si="296"/>
        <v>Compléter la colonne M</v>
      </c>
      <c r="U716" s="62"/>
      <c r="V716" s="103" t="str">
        <f t="shared" si="280"/>
        <v>Compléter la colonne précédente</v>
      </c>
      <c r="W716" s="192" t="str">
        <f t="shared" si="281"/>
        <v>Date signature contrat absente ou non conforme</v>
      </c>
      <c r="X716" s="24"/>
      <c r="Y716" s="29"/>
      <c r="Z716" s="61" t="str">
        <f t="shared" si="297"/>
        <v>Compléter la colonne M</v>
      </c>
      <c r="AA716" s="62"/>
      <c r="AB716" s="29"/>
      <c r="AC716" s="205" t="str">
        <f>IF($M716="","Compléter la colonne M",IF(AA716="","Compléter la part variable",IF($M716=Données!$I$3,AA716,IF(AND($M716=Données!$I$2,AB716=""),"Compléter la colonne précédente",IF(AA716-AB716&lt;=0,0,IF(AB716&gt;=144.44,AA716-144.44,AA716-AB716))))))</f>
        <v>Compléter la colonne M</v>
      </c>
      <c r="AD716" s="197" t="str">
        <f>IF(AA716="","Compléter la part variable",IF(AND($M716=Données!$I$2,AB716=""),"Compléter mont. unit. versé pour le BTE",IF(AC716-$C$6&lt;0,0,AC716-$C$6)))</f>
        <v>Compléter la part variable</v>
      </c>
      <c r="AE716" s="192" t="str">
        <f t="shared" si="285"/>
        <v>Date signature contrat absente ou non conforme</v>
      </c>
      <c r="AF716" s="24"/>
      <c r="AG716" s="29"/>
      <c r="AH716" s="61" t="str">
        <f t="shared" si="298"/>
        <v>Compléter la colonne M</v>
      </c>
      <c r="AI716" s="62"/>
      <c r="AJ716" s="29"/>
      <c r="AK716" s="205" t="str">
        <f>IF($M716="","Compléter la colonne M",IF(AI716="","Compléter la part variable",IF($M716=Données!$I$3,AI716,IF(AND($M716=Données!$I$2,AJ716=""),"Compléter la colonne précédente",IF(AI716-AJ716&lt;=0,0,IF(AJ716&gt;=144.44,AI716-144.44,AI716-AJ716))))))</f>
        <v>Compléter la colonne M</v>
      </c>
      <c r="AL716" s="197" t="str">
        <f>IF(AI716="","Compléter la part variable",IF(AND($M716=Données!$I$2,AJ716=""),"Compléter mont. unit. versé pour le BTE",IF(AK716-$C$6&lt;0,0,AK716-$C$6)))</f>
        <v>Compléter la part variable</v>
      </c>
      <c r="AM716" s="192" t="str">
        <f t="shared" si="286"/>
        <v>Date signature contrat absente ou non conforme</v>
      </c>
      <c r="AN716" s="24"/>
      <c r="AO716" s="29"/>
      <c r="AP716" s="61" t="str">
        <f t="shared" si="299"/>
        <v>Compléter la colonne M</v>
      </c>
      <c r="AQ716" s="62"/>
      <c r="AR716" s="29"/>
      <c r="AS716" s="205" t="str">
        <f>IF($M716="","Compléter la colonne M",IF(AQ716="","Compléter la part variable",IF($M716=Données!$I$3,AQ716,IF(AND($M716=Données!$I$2,AR716=""),"Compléter la colonne précédente",IF(AQ716-AR716&lt;=0,0,IF(AR716&gt;=144.44,AQ716-144.44,AQ716-AR716))))))</f>
        <v>Compléter la colonne M</v>
      </c>
      <c r="AT716" s="197" t="str">
        <f>IF(AQ716="","Compléter la part variable",IF(AND($M716=Données!$I$2,AR716=""),"Compléter mont. unit. versé pour le BTE",IF(AS716-$C$6&lt;0,0,AS716-$C$6)))</f>
        <v>Compléter la part variable</v>
      </c>
      <c r="AU716" s="192" t="str">
        <f t="shared" si="287"/>
        <v>Date signature contrat absente ou non conforme</v>
      </c>
      <c r="AV716" s="24"/>
      <c r="AW716" s="29"/>
      <c r="AX716" s="61" t="str">
        <f t="shared" si="300"/>
        <v>Compléter la colonne M</v>
      </c>
      <c r="AY716" s="62"/>
      <c r="AZ716" s="29"/>
      <c r="BA716" s="205" t="str">
        <f>IF($M716="","Compléter la colonne M",IF(AY716="","Compléter la part variable",IF($M716=Données!$I$3,AY716,IF(AND($M716=Données!$I$2,AZ716=""),"Compléter la colonne précédente",IF(AY716-AZ716&lt;=0,0,IF(AZ716&gt;=144.44,AY716-144.44,AY716-AZ716))))))</f>
        <v>Compléter la colonne M</v>
      </c>
      <c r="BB716" s="197" t="str">
        <f>IF(AY716="","Compléter la part variable",IF(AND($M716=Données!$I$2,AZ716=""),"Compléter mont. unit. versé pour le BTE",IF(BA716-$C$6&lt;0,0,BA716-$C$6)))</f>
        <v>Compléter la part variable</v>
      </c>
      <c r="BC716" s="192" t="str">
        <f t="shared" si="288"/>
        <v>Date signature contrat absente ou non conforme</v>
      </c>
      <c r="BD716" s="24"/>
      <c r="BE716" s="29"/>
      <c r="BF716" s="61" t="str">
        <f t="shared" si="301"/>
        <v>Compléter la colonne M</v>
      </c>
      <c r="BG716" s="62"/>
      <c r="BH716" s="29"/>
      <c r="BI716" s="205" t="str">
        <f>IF($M716="","Compléter la colonne M",IF(BG716="","Compléter la part variable",IF($M716=Données!$I$3,BG716,IF(AND($M716=Données!$I$2,BH716=""),"Compléter la colonne précédente",IF(BG716-BH716&lt;=0,0,IF(BH716&gt;=144.44,BG716-144.44,BG716-BH716))))))</f>
        <v>Compléter la colonne M</v>
      </c>
      <c r="BJ716" s="197" t="str">
        <f>IF(BG716="","Compléter la part variable",IF(AND($M716=Données!$I$2,BH716=""),"Compléter mont. unit. versé pour le BTE",IF(BI716-$C$6&lt;0,0,BI716-$C$6)))</f>
        <v>Compléter la part variable</v>
      </c>
      <c r="BK716" s="192" t="str">
        <f t="shared" si="289"/>
        <v>Date signature contrat absente ou non conforme</v>
      </c>
      <c r="BL716" s="24"/>
      <c r="BM716" s="29"/>
      <c r="BN716" s="61" t="str">
        <f t="shared" si="302"/>
        <v>Compléter la colonne M</v>
      </c>
      <c r="BO716" s="62"/>
      <c r="BP716" s="29"/>
      <c r="BQ716" s="205" t="str">
        <f>IF($M716="","Compléter la colonne M",IF(BO716="","Compléter la part variable",IF($M716=Données!$I$3,BO716,IF(AND($M716=Données!$I$2,BP716=""),"Compléter la colonne précédente",IF(BO716-BP716&lt;=0,0,IF(BP716&gt;=144.44,BO716-144.44,BO716-BP716))))))</f>
        <v>Compléter la colonne M</v>
      </c>
      <c r="BR716" s="197" t="str">
        <f>IF(BO716="","Compléter la part variable",IF(AND($M716=Données!$I$2,BP716=""),"Compléter mont. unit. versé pour le BTE",IF(BQ716-$C$6&lt;0,0,BQ716-$C$6)))</f>
        <v>Compléter la part variable</v>
      </c>
      <c r="BS716" s="192" t="str">
        <f t="shared" si="290"/>
        <v>Date signature contrat absente ou non conforme</v>
      </c>
      <c r="BT716" s="24"/>
      <c r="BU716" s="29"/>
      <c r="BV716" s="61" t="str">
        <f t="shared" si="303"/>
        <v>Compléter la colonne M</v>
      </c>
      <c r="BW716" s="62"/>
      <c r="BX716" s="29"/>
      <c r="BY716" s="205" t="str">
        <f>IF($M716="","Compléter la colonne M",IF(BW716="","Compléter la part variable",IF($M716=Données!$I$3,BW716,IF(AND($M716=Données!$I$2,BX716=""),"Compléter la colonne précédente",IF(BW716-BX716&lt;=0,0,IF(BX716&gt;=144.44,BW716-144.44,BW716-BX716))))))</f>
        <v>Compléter la colonne M</v>
      </c>
      <c r="BZ716" s="197" t="str">
        <f>IF(BW716="","Compléter la part variable",IF(AND($M716=Données!$I$2,BX716=""),"Compléter mont. unit. versé pour le BTE",IF(BY716-$C$6&lt;0,0,BY716-$C$6)))</f>
        <v>Compléter la part variable</v>
      </c>
      <c r="CA716" s="192" t="str">
        <f t="shared" si="291"/>
        <v>Date signature contrat absente ou non conforme</v>
      </c>
      <c r="CB716" s="24"/>
      <c r="CC716" s="29"/>
      <c r="CD716" s="61" t="str">
        <f t="shared" si="304"/>
        <v>Compléter la colonne M</v>
      </c>
      <c r="CE716" s="62"/>
      <c r="CF716" s="29"/>
      <c r="CG716" s="205" t="str">
        <f>IF($M716="","Compléter la colonne M",IF(CE716="","Compléter la part variable",IF($M716=Données!$I$3,CE716,IF(AND($M716=Données!$I$2,CF716=""),"Compléter la colonne précédente",IF(CE716-CF716&lt;=0,0,IF(CF716&gt;=144.44,CE716-144.44,CE716-CF716))))))</f>
        <v>Compléter la colonne M</v>
      </c>
      <c r="CH716" s="197" t="str">
        <f>IF(CE716="","Compléter la part variable",IF(AND($M716=Données!$I$2,CF716=""),"Compléter mont. unit. versé pour le BTE",IF(CG716-$C$6&lt;0,0,CG716-$C$6)))</f>
        <v>Compléter la part variable</v>
      </c>
      <c r="CI716" s="192" t="str">
        <f t="shared" si="292"/>
        <v>Date signature contrat absente ou non conforme</v>
      </c>
      <c r="CJ716" s="24"/>
      <c r="CK716" s="29"/>
      <c r="CL716" s="61" t="str">
        <f t="shared" si="305"/>
        <v>Compléter la colonne M</v>
      </c>
      <c r="CM716" s="62"/>
      <c r="CN716" s="29"/>
      <c r="CO716" s="205" t="str">
        <f>IF($M716="","Compléter la colonne M",IF(CM716="","Compléter la part variable",IF($M716=Données!$I$3,CM716,IF(AND($M716=Données!$I$2,CN716=""),"Compléter la colonne précédente",IF(CM716-CN716&lt;=0,0,IF(CN716&gt;=144.44,CM716-144.44,CM716-CN716))))))</f>
        <v>Compléter la colonne M</v>
      </c>
      <c r="CP716" s="197" t="str">
        <f>IF(CM716="","Compléter la part variable",IF(AND($M716=Données!$I$2,CN716=""),"Compléter mont. unit. versé pour le BTE",IF(CO716-$C$6&lt;0,0,CO716-$C$6)))</f>
        <v>Compléter la part variable</v>
      </c>
      <c r="CQ716" s="192" t="str">
        <f t="shared" si="293"/>
        <v>Date signature contrat absente ou non conforme</v>
      </c>
      <c r="CR716" s="24"/>
      <c r="CS716" s="29"/>
      <c r="CT716" s="61" t="str">
        <f t="shared" si="306"/>
        <v>Compléter la colonne M</v>
      </c>
      <c r="CU716" s="62"/>
      <c r="CV716" s="29"/>
      <c r="CW716" s="205" t="str">
        <f>IF($M716="","Compléter la colonne M",IF(CU716="","Compléter la part variable",IF($M716=Données!$I$3,CU716,IF(AND($M716=Données!$I$2,CV716=""),"Compléter la colonne précédente",IF(CU716-CV716&lt;=0,0,IF(CV716&gt;=144.44,CU716-144.44,CU716-CV716))))))</f>
        <v>Compléter la colonne M</v>
      </c>
      <c r="CX716" s="197" t="str">
        <f>IF(CU716="","Compléter la part variable",IF(AND($M716=Données!$I$2,CV716=""),"Compléter mont. unit. versé pour le BTE",IF(CW716-$C$6&lt;0,0,CW716-$C$6)))</f>
        <v>Compléter la part variable</v>
      </c>
      <c r="CY716" s="192" t="str">
        <f t="shared" si="294"/>
        <v>Date signature contrat absente ou non conforme</v>
      </c>
      <c r="CZ716" s="24"/>
      <c r="DA716" s="29"/>
      <c r="DB716" s="61" t="str">
        <f t="shared" si="307"/>
        <v>Compléter la colonne M</v>
      </c>
      <c r="DC716" s="62"/>
      <c r="DD716" s="29"/>
      <c r="DE716" s="205" t="str">
        <f>IF($M716="","Compléter la colonne M",IF(DC716="","Compléter la part variable",IF($M716=Données!$I$3,DC716,IF(AND($M716=Données!$I$2,DD716=""),"Compléter la colonne précédente",IF(DC716-DD716&lt;=0,0,IF(DD716&gt;=144.44,DC716-144.44,DC716-DD716))))))</f>
        <v>Compléter la colonne M</v>
      </c>
      <c r="DF716" s="197" t="str">
        <f>IF(DC716="","Compléter la part variable",IF(AND($M716=Données!$I$2,DD716=""),"Compléter mont. unit. versé pour le BTE",IF(DE716-$C$6&lt;0,0,DE716-$C$6)))</f>
        <v>Compléter la part variable</v>
      </c>
      <c r="DG716" s="192" t="str">
        <f t="shared" si="295"/>
        <v>Date signature contrat absente ou non conforme</v>
      </c>
      <c r="DH716" s="106" t="str">
        <f t="shared" si="282"/>
        <v>Remplir les colonnes M,N, Q et P</v>
      </c>
      <c r="DI716" s="153" t="str">
        <f t="shared" si="283"/>
        <v>Remplir les colonnes M, N, Q et P</v>
      </c>
      <c r="DJ716" s="28" t="str">
        <f t="shared" si="284"/>
        <v>Remplir les colonnes M, N, Q et P</v>
      </c>
      <c r="DK716"/>
      <c r="DL716"/>
    </row>
    <row r="717" spans="1:116" x14ac:dyDescent="0.3">
      <c r="A717" s="132"/>
      <c r="B717" s="165"/>
      <c r="C717" s="43"/>
      <c r="D717" s="43"/>
      <c r="E717" s="43"/>
      <c r="F717" s="43"/>
      <c r="G717" s="133"/>
      <c r="H717" s="59"/>
      <c r="I717" s="29"/>
      <c r="J717" s="167"/>
      <c r="K717" s="167"/>
      <c r="L717" s="168"/>
      <c r="M717" s="141"/>
      <c r="N717" s="119"/>
      <c r="O717" s="69"/>
      <c r="P717" s="69"/>
      <c r="Q717" s="145"/>
      <c r="R717" s="24"/>
      <c r="S717" s="29"/>
      <c r="T717" s="61" t="str">
        <f t="shared" si="296"/>
        <v>Compléter la colonne M</v>
      </c>
      <c r="U717" s="62"/>
      <c r="V717" s="103" t="str">
        <f t="shared" ref="V717:V780" si="308">IF(U717="","Compléter la colonne précédente",IF(U717-$C$6&lt;0,0,U717-$C$6))</f>
        <v>Compléter la colonne précédente</v>
      </c>
      <c r="W717" s="192" t="str">
        <f t="shared" ref="W717:W780" si="309">IFERROR(IF(AND($J717&gt;=DATE(2022,1,1),$J717&lt;=DATE(2022,12,31)),T717*V717*(1+$O717),"Date signature contrat absente ou non conforme"),"Compléter les termes C, P et TVA")</f>
        <v>Date signature contrat absente ou non conforme</v>
      </c>
      <c r="X717" s="24"/>
      <c r="Y717" s="29"/>
      <c r="Z717" s="61" t="str">
        <f t="shared" si="297"/>
        <v>Compléter la colonne M</v>
      </c>
      <c r="AA717" s="62"/>
      <c r="AB717" s="29"/>
      <c r="AC717" s="205" t="str">
        <f>IF($M717="","Compléter la colonne M",IF(AA717="","Compléter la part variable",IF($M717=Données!$I$3,AA717,IF(AND($M717=Données!$I$2,AB717=""),"Compléter la colonne précédente",IF(AA717-AB717&lt;=0,0,IF(AB717&gt;=144.44,AA717-144.44,AA717-AB717))))))</f>
        <v>Compléter la colonne M</v>
      </c>
      <c r="AD717" s="197" t="str">
        <f>IF(AA717="","Compléter la part variable",IF(AND($M717=Données!$I$2,AB717=""),"Compléter mont. unit. versé pour le BTE",IF(AC717-$C$6&lt;0,0,AC717-$C$6)))</f>
        <v>Compléter la part variable</v>
      </c>
      <c r="AE717" s="192" t="str">
        <f t="shared" si="285"/>
        <v>Date signature contrat absente ou non conforme</v>
      </c>
      <c r="AF717" s="24"/>
      <c r="AG717" s="29"/>
      <c r="AH717" s="61" t="str">
        <f t="shared" si="298"/>
        <v>Compléter la colonne M</v>
      </c>
      <c r="AI717" s="62"/>
      <c r="AJ717" s="29"/>
      <c r="AK717" s="205" t="str">
        <f>IF($M717="","Compléter la colonne M",IF(AI717="","Compléter la part variable",IF($M717=Données!$I$3,AI717,IF(AND($M717=Données!$I$2,AJ717=""),"Compléter la colonne précédente",IF(AI717-AJ717&lt;=0,0,IF(AJ717&gt;=144.44,AI717-144.44,AI717-AJ717))))))</f>
        <v>Compléter la colonne M</v>
      </c>
      <c r="AL717" s="197" t="str">
        <f>IF(AI717="","Compléter la part variable",IF(AND($M717=Données!$I$2,AJ717=""),"Compléter mont. unit. versé pour le BTE",IF(AK717-$C$6&lt;0,0,AK717-$C$6)))</f>
        <v>Compléter la part variable</v>
      </c>
      <c r="AM717" s="192" t="str">
        <f t="shared" si="286"/>
        <v>Date signature contrat absente ou non conforme</v>
      </c>
      <c r="AN717" s="24"/>
      <c r="AO717" s="29"/>
      <c r="AP717" s="61" t="str">
        <f t="shared" si="299"/>
        <v>Compléter la colonne M</v>
      </c>
      <c r="AQ717" s="62"/>
      <c r="AR717" s="29"/>
      <c r="AS717" s="205" t="str">
        <f>IF($M717="","Compléter la colonne M",IF(AQ717="","Compléter la part variable",IF($M717=Données!$I$3,AQ717,IF(AND($M717=Données!$I$2,AR717=""),"Compléter la colonne précédente",IF(AQ717-AR717&lt;=0,0,IF(AR717&gt;=144.44,AQ717-144.44,AQ717-AR717))))))</f>
        <v>Compléter la colonne M</v>
      </c>
      <c r="AT717" s="197" t="str">
        <f>IF(AQ717="","Compléter la part variable",IF(AND($M717=Données!$I$2,AR717=""),"Compléter mont. unit. versé pour le BTE",IF(AS717-$C$6&lt;0,0,AS717-$C$6)))</f>
        <v>Compléter la part variable</v>
      </c>
      <c r="AU717" s="192" t="str">
        <f t="shared" si="287"/>
        <v>Date signature contrat absente ou non conforme</v>
      </c>
      <c r="AV717" s="24"/>
      <c r="AW717" s="29"/>
      <c r="AX717" s="61" t="str">
        <f t="shared" si="300"/>
        <v>Compléter la colonne M</v>
      </c>
      <c r="AY717" s="62"/>
      <c r="AZ717" s="29"/>
      <c r="BA717" s="205" t="str">
        <f>IF($M717="","Compléter la colonne M",IF(AY717="","Compléter la part variable",IF($M717=Données!$I$3,AY717,IF(AND($M717=Données!$I$2,AZ717=""),"Compléter la colonne précédente",IF(AY717-AZ717&lt;=0,0,IF(AZ717&gt;=144.44,AY717-144.44,AY717-AZ717))))))</f>
        <v>Compléter la colonne M</v>
      </c>
      <c r="BB717" s="197" t="str">
        <f>IF(AY717="","Compléter la part variable",IF(AND($M717=Données!$I$2,AZ717=""),"Compléter mont. unit. versé pour le BTE",IF(BA717-$C$6&lt;0,0,BA717-$C$6)))</f>
        <v>Compléter la part variable</v>
      </c>
      <c r="BC717" s="192" t="str">
        <f t="shared" si="288"/>
        <v>Date signature contrat absente ou non conforme</v>
      </c>
      <c r="BD717" s="24"/>
      <c r="BE717" s="29"/>
      <c r="BF717" s="61" t="str">
        <f t="shared" si="301"/>
        <v>Compléter la colonne M</v>
      </c>
      <c r="BG717" s="62"/>
      <c r="BH717" s="29"/>
      <c r="BI717" s="205" t="str">
        <f>IF($M717="","Compléter la colonne M",IF(BG717="","Compléter la part variable",IF($M717=Données!$I$3,BG717,IF(AND($M717=Données!$I$2,BH717=""),"Compléter la colonne précédente",IF(BG717-BH717&lt;=0,0,IF(BH717&gt;=144.44,BG717-144.44,BG717-BH717))))))</f>
        <v>Compléter la colonne M</v>
      </c>
      <c r="BJ717" s="197" t="str">
        <f>IF(BG717="","Compléter la part variable",IF(AND($M717=Données!$I$2,BH717=""),"Compléter mont. unit. versé pour le BTE",IF(BI717-$C$6&lt;0,0,BI717-$C$6)))</f>
        <v>Compléter la part variable</v>
      </c>
      <c r="BK717" s="192" t="str">
        <f t="shared" si="289"/>
        <v>Date signature contrat absente ou non conforme</v>
      </c>
      <c r="BL717" s="24"/>
      <c r="BM717" s="29"/>
      <c r="BN717" s="61" t="str">
        <f t="shared" si="302"/>
        <v>Compléter la colonne M</v>
      </c>
      <c r="BO717" s="62"/>
      <c r="BP717" s="29"/>
      <c r="BQ717" s="205" t="str">
        <f>IF($M717="","Compléter la colonne M",IF(BO717="","Compléter la part variable",IF($M717=Données!$I$3,BO717,IF(AND($M717=Données!$I$2,BP717=""),"Compléter la colonne précédente",IF(BO717-BP717&lt;=0,0,IF(BP717&gt;=144.44,BO717-144.44,BO717-BP717))))))</f>
        <v>Compléter la colonne M</v>
      </c>
      <c r="BR717" s="197" t="str">
        <f>IF(BO717="","Compléter la part variable",IF(AND($M717=Données!$I$2,BP717=""),"Compléter mont. unit. versé pour le BTE",IF(BQ717-$C$6&lt;0,0,BQ717-$C$6)))</f>
        <v>Compléter la part variable</v>
      </c>
      <c r="BS717" s="192" t="str">
        <f t="shared" si="290"/>
        <v>Date signature contrat absente ou non conforme</v>
      </c>
      <c r="BT717" s="24"/>
      <c r="BU717" s="29"/>
      <c r="BV717" s="61" t="str">
        <f t="shared" si="303"/>
        <v>Compléter la colonne M</v>
      </c>
      <c r="BW717" s="62"/>
      <c r="BX717" s="29"/>
      <c r="BY717" s="205" t="str">
        <f>IF($M717="","Compléter la colonne M",IF(BW717="","Compléter la part variable",IF($M717=Données!$I$3,BW717,IF(AND($M717=Données!$I$2,BX717=""),"Compléter la colonne précédente",IF(BW717-BX717&lt;=0,0,IF(BX717&gt;=144.44,BW717-144.44,BW717-BX717))))))</f>
        <v>Compléter la colonne M</v>
      </c>
      <c r="BZ717" s="197" t="str">
        <f>IF(BW717="","Compléter la part variable",IF(AND($M717=Données!$I$2,BX717=""),"Compléter mont. unit. versé pour le BTE",IF(BY717-$C$6&lt;0,0,BY717-$C$6)))</f>
        <v>Compléter la part variable</v>
      </c>
      <c r="CA717" s="192" t="str">
        <f t="shared" si="291"/>
        <v>Date signature contrat absente ou non conforme</v>
      </c>
      <c r="CB717" s="24"/>
      <c r="CC717" s="29"/>
      <c r="CD717" s="61" t="str">
        <f t="shared" si="304"/>
        <v>Compléter la colonne M</v>
      </c>
      <c r="CE717" s="62"/>
      <c r="CF717" s="29"/>
      <c r="CG717" s="205" t="str">
        <f>IF($M717="","Compléter la colonne M",IF(CE717="","Compléter la part variable",IF($M717=Données!$I$3,CE717,IF(AND($M717=Données!$I$2,CF717=""),"Compléter la colonne précédente",IF(CE717-CF717&lt;=0,0,IF(CF717&gt;=144.44,CE717-144.44,CE717-CF717))))))</f>
        <v>Compléter la colonne M</v>
      </c>
      <c r="CH717" s="197" t="str">
        <f>IF(CE717="","Compléter la part variable",IF(AND($M717=Données!$I$2,CF717=""),"Compléter mont. unit. versé pour le BTE",IF(CG717-$C$6&lt;0,0,CG717-$C$6)))</f>
        <v>Compléter la part variable</v>
      </c>
      <c r="CI717" s="192" t="str">
        <f t="shared" si="292"/>
        <v>Date signature contrat absente ou non conforme</v>
      </c>
      <c r="CJ717" s="24"/>
      <c r="CK717" s="29"/>
      <c r="CL717" s="61" t="str">
        <f t="shared" si="305"/>
        <v>Compléter la colonne M</v>
      </c>
      <c r="CM717" s="62"/>
      <c r="CN717" s="29"/>
      <c r="CO717" s="205" t="str">
        <f>IF($M717="","Compléter la colonne M",IF(CM717="","Compléter la part variable",IF($M717=Données!$I$3,CM717,IF(AND($M717=Données!$I$2,CN717=""),"Compléter la colonne précédente",IF(CM717-CN717&lt;=0,0,IF(CN717&gt;=144.44,CM717-144.44,CM717-CN717))))))</f>
        <v>Compléter la colonne M</v>
      </c>
      <c r="CP717" s="197" t="str">
        <f>IF(CM717="","Compléter la part variable",IF(AND($M717=Données!$I$2,CN717=""),"Compléter mont. unit. versé pour le BTE",IF(CO717-$C$6&lt;0,0,CO717-$C$6)))</f>
        <v>Compléter la part variable</v>
      </c>
      <c r="CQ717" s="192" t="str">
        <f t="shared" si="293"/>
        <v>Date signature contrat absente ou non conforme</v>
      </c>
      <c r="CR717" s="24"/>
      <c r="CS717" s="29"/>
      <c r="CT717" s="61" t="str">
        <f t="shared" si="306"/>
        <v>Compléter la colonne M</v>
      </c>
      <c r="CU717" s="62"/>
      <c r="CV717" s="29"/>
      <c r="CW717" s="205" t="str">
        <f>IF($M717="","Compléter la colonne M",IF(CU717="","Compléter la part variable",IF($M717=Données!$I$3,CU717,IF(AND($M717=Données!$I$2,CV717=""),"Compléter la colonne précédente",IF(CU717-CV717&lt;=0,0,IF(CV717&gt;=144.44,CU717-144.44,CU717-CV717))))))</f>
        <v>Compléter la colonne M</v>
      </c>
      <c r="CX717" s="197" t="str">
        <f>IF(CU717="","Compléter la part variable",IF(AND($M717=Données!$I$2,CV717=""),"Compléter mont. unit. versé pour le BTE",IF(CW717-$C$6&lt;0,0,CW717-$C$6)))</f>
        <v>Compléter la part variable</v>
      </c>
      <c r="CY717" s="192" t="str">
        <f t="shared" si="294"/>
        <v>Date signature contrat absente ou non conforme</v>
      </c>
      <c r="CZ717" s="24"/>
      <c r="DA717" s="29"/>
      <c r="DB717" s="61" t="str">
        <f t="shared" si="307"/>
        <v>Compléter la colonne M</v>
      </c>
      <c r="DC717" s="62"/>
      <c r="DD717" s="29"/>
      <c r="DE717" s="205" t="str">
        <f>IF($M717="","Compléter la colonne M",IF(DC717="","Compléter la part variable",IF($M717=Données!$I$3,DC717,IF(AND($M717=Données!$I$2,DD717=""),"Compléter la colonne précédente",IF(DC717-DD717&lt;=0,0,IF(DD717&gt;=144.44,DC717-144.44,DC717-DD717))))))</f>
        <v>Compléter la colonne M</v>
      </c>
      <c r="DF717" s="197" t="str">
        <f>IF(DC717="","Compléter la part variable",IF(AND($M717=Données!$I$2,DD717=""),"Compléter mont. unit. versé pour le BTE",IF(DE717-$C$6&lt;0,0,DE717-$C$6)))</f>
        <v>Compléter la part variable</v>
      </c>
      <c r="DG717" s="192" t="str">
        <f t="shared" si="295"/>
        <v>Date signature contrat absente ou non conforme</v>
      </c>
      <c r="DH717" s="106" t="str">
        <f t="shared" ref="DH717:DH780" si="310">IFERROR(IF($P717="non","Attestation sur l'honneur non complétée",IF($Q717="non","Le client n'a pas reçu de réduction de prix",IF(OR($M717="",$P717="",$Q717="",$N717),"Remplir les colonnes M,N, Q et P",IF(ISBLANK(A717),"Remplir le nom du client",SUM(periode1four))))),0)</f>
        <v>Remplir les colonnes M,N, Q et P</v>
      </c>
      <c r="DI717" s="153" t="str">
        <f t="shared" ref="DI717:DI780" si="311">IFERROR(IF($P717="non","Attestation sur l'honneur non complétée",IF($Q717="non","Le client n'a pas reçu de réduction de prix",IF(OR($M717="",$P717="",$Q717="",$N717=""),"Remplir les colonnes M, N, Q et P",IF(ISBLANK(A717),"Remplir le nom du client",SUM(periode2four))))),0)</f>
        <v>Remplir les colonnes M, N, Q et P</v>
      </c>
      <c r="DJ717" s="28" t="str">
        <f t="shared" ref="DJ717:DJ780" si="312">IFERROR(IF($P717="non","Attestation sur l'honneur non complétée",IF($Q717="non","Le client n'a pas reçu de réduction de prix",IF(OR($M717="",$P717="",$Q717="",$N717),"Remplir les colonnes M, N, Q et P",IF(ISBLANK(A717),"Remplir le nom du client",SUM(periode3four))))),0)</f>
        <v>Remplir les colonnes M, N, Q et P</v>
      </c>
      <c r="DK717"/>
      <c r="DL717"/>
    </row>
    <row r="718" spans="1:116" x14ac:dyDescent="0.3">
      <c r="A718" s="132"/>
      <c r="B718" s="165"/>
      <c r="C718" s="43"/>
      <c r="D718" s="43"/>
      <c r="E718" s="43"/>
      <c r="F718" s="43"/>
      <c r="G718" s="133"/>
      <c r="H718" s="59"/>
      <c r="I718" s="29"/>
      <c r="J718" s="167"/>
      <c r="K718" s="167"/>
      <c r="L718" s="168"/>
      <c r="M718" s="141"/>
      <c r="N718" s="119"/>
      <c r="O718" s="69"/>
      <c r="P718" s="69"/>
      <c r="Q718" s="145"/>
      <c r="R718" s="24"/>
      <c r="S718" s="29"/>
      <c r="T718" s="61" t="str">
        <f t="shared" si="296"/>
        <v>Compléter la colonne M</v>
      </c>
      <c r="U718" s="62"/>
      <c r="V718" s="103" t="str">
        <f t="shared" si="308"/>
        <v>Compléter la colonne précédente</v>
      </c>
      <c r="W718" s="192" t="str">
        <f t="shared" si="309"/>
        <v>Date signature contrat absente ou non conforme</v>
      </c>
      <c r="X718" s="24"/>
      <c r="Y718" s="29"/>
      <c r="Z718" s="61" t="str">
        <f t="shared" si="297"/>
        <v>Compléter la colonne M</v>
      </c>
      <c r="AA718" s="62"/>
      <c r="AB718" s="29"/>
      <c r="AC718" s="205" t="str">
        <f>IF($M718="","Compléter la colonne M",IF(AA718="","Compléter la part variable",IF($M718=Données!$I$3,AA718,IF(AND($M718=Données!$I$2,AB718=""),"Compléter la colonne précédente",IF(AA718-AB718&lt;=0,0,IF(AB718&gt;=144.44,AA718-144.44,AA718-AB718))))))</f>
        <v>Compléter la colonne M</v>
      </c>
      <c r="AD718" s="197" t="str">
        <f>IF(AA718="","Compléter la part variable",IF(AND($M718=Données!$I$2,AB718=""),"Compléter mont. unit. versé pour le BTE",IF(AC718-$C$6&lt;0,0,AC718-$C$6)))</f>
        <v>Compléter la part variable</v>
      </c>
      <c r="AE718" s="192" t="str">
        <f t="shared" ref="AE718:AE781" si="313">IFERROR(IF(AND($J718&gt;=DATE(2022,1,1),$J718&lt;=DATE(2022,12,31)),Z718*AD718*(1+$O718),"Date signature contrat absente ou non conforme"),"Compléter les termes C, P et TVA")</f>
        <v>Date signature contrat absente ou non conforme</v>
      </c>
      <c r="AF718" s="24"/>
      <c r="AG718" s="29"/>
      <c r="AH718" s="61" t="str">
        <f t="shared" si="298"/>
        <v>Compléter la colonne M</v>
      </c>
      <c r="AI718" s="62"/>
      <c r="AJ718" s="29"/>
      <c r="AK718" s="205" t="str">
        <f>IF($M718="","Compléter la colonne M",IF(AI718="","Compléter la part variable",IF($M718=Données!$I$3,AI718,IF(AND($M718=Données!$I$2,AJ718=""),"Compléter la colonne précédente",IF(AI718-AJ718&lt;=0,0,IF(AJ718&gt;=144.44,AI718-144.44,AI718-AJ718))))))</f>
        <v>Compléter la colonne M</v>
      </c>
      <c r="AL718" s="197" t="str">
        <f>IF(AI718="","Compléter la part variable",IF(AND($M718=Données!$I$2,AJ718=""),"Compléter mont. unit. versé pour le BTE",IF(AK718-$C$6&lt;0,0,AK718-$C$6)))</f>
        <v>Compléter la part variable</v>
      </c>
      <c r="AM718" s="192" t="str">
        <f t="shared" ref="AM718:AM781" si="314">IFERROR(IF(AND($J718&gt;=DATE(2022,1,1),$J718&lt;=DATE(2022,12,31)),AH718*AL718*(1+$O718),"Date signature contrat absente ou non conforme"),"Compléter les termes C, P et TVA")</f>
        <v>Date signature contrat absente ou non conforme</v>
      </c>
      <c r="AN718" s="24"/>
      <c r="AO718" s="29"/>
      <c r="AP718" s="61" t="str">
        <f t="shared" si="299"/>
        <v>Compléter la colonne M</v>
      </c>
      <c r="AQ718" s="62"/>
      <c r="AR718" s="29"/>
      <c r="AS718" s="205" t="str">
        <f>IF($M718="","Compléter la colonne M",IF(AQ718="","Compléter la part variable",IF($M718=Données!$I$3,AQ718,IF(AND($M718=Données!$I$2,AR718=""),"Compléter la colonne précédente",IF(AQ718-AR718&lt;=0,0,IF(AR718&gt;=144.44,AQ718-144.44,AQ718-AR718))))))</f>
        <v>Compléter la colonne M</v>
      </c>
      <c r="AT718" s="197" t="str">
        <f>IF(AQ718="","Compléter la part variable",IF(AND($M718=Données!$I$2,AR718=""),"Compléter mont. unit. versé pour le BTE",IF(AS718-$C$6&lt;0,0,AS718-$C$6)))</f>
        <v>Compléter la part variable</v>
      </c>
      <c r="AU718" s="192" t="str">
        <f t="shared" ref="AU718:AU781" si="315">IFERROR(IF(AND($J718&gt;=DATE(2022,1,1),$J718&lt;=DATE(2022,12,31)),AP718*AT718*(1+$O718),"Date signature contrat absente ou non conforme"),"Compléter les termes C, P et TVA")</f>
        <v>Date signature contrat absente ou non conforme</v>
      </c>
      <c r="AV718" s="24"/>
      <c r="AW718" s="29"/>
      <c r="AX718" s="61" t="str">
        <f t="shared" si="300"/>
        <v>Compléter la colonne M</v>
      </c>
      <c r="AY718" s="62"/>
      <c r="AZ718" s="29"/>
      <c r="BA718" s="205" t="str">
        <f>IF($M718="","Compléter la colonne M",IF(AY718="","Compléter la part variable",IF($M718=Données!$I$3,AY718,IF(AND($M718=Données!$I$2,AZ718=""),"Compléter la colonne précédente",IF(AY718-AZ718&lt;=0,0,IF(AZ718&gt;=144.44,AY718-144.44,AY718-AZ718))))))</f>
        <v>Compléter la colonne M</v>
      </c>
      <c r="BB718" s="197" t="str">
        <f>IF(AY718="","Compléter la part variable",IF(AND($M718=Données!$I$2,AZ718=""),"Compléter mont. unit. versé pour le BTE",IF(BA718-$C$6&lt;0,0,BA718-$C$6)))</f>
        <v>Compléter la part variable</v>
      </c>
      <c r="BC718" s="192" t="str">
        <f t="shared" ref="BC718:BC781" si="316">IFERROR(IF(AND($J718&gt;=DATE(2022,1,1),$J718&lt;=DATE(2022,12,31)),AX718*BB718*(1+$O718),"Date signature contrat absente ou non conforme"),"Compléter les termes C, P et TVA")</f>
        <v>Date signature contrat absente ou non conforme</v>
      </c>
      <c r="BD718" s="24"/>
      <c r="BE718" s="29"/>
      <c r="BF718" s="61" t="str">
        <f t="shared" si="301"/>
        <v>Compléter la colonne M</v>
      </c>
      <c r="BG718" s="62"/>
      <c r="BH718" s="29"/>
      <c r="BI718" s="205" t="str">
        <f>IF($M718="","Compléter la colonne M",IF(BG718="","Compléter la part variable",IF($M718=Données!$I$3,BG718,IF(AND($M718=Données!$I$2,BH718=""),"Compléter la colonne précédente",IF(BG718-BH718&lt;=0,0,IF(BH718&gt;=144.44,BG718-144.44,BG718-BH718))))))</f>
        <v>Compléter la colonne M</v>
      </c>
      <c r="BJ718" s="197" t="str">
        <f>IF(BG718="","Compléter la part variable",IF(AND($M718=Données!$I$2,BH718=""),"Compléter mont. unit. versé pour le BTE",IF(BI718-$C$6&lt;0,0,BI718-$C$6)))</f>
        <v>Compléter la part variable</v>
      </c>
      <c r="BK718" s="192" t="str">
        <f t="shared" ref="BK718:BK781" si="317">IFERROR(IF(AND($J718&gt;=DATE(2022,1,1),$J718&lt;=DATE(2022,12,31)),BF718*BJ718*(1+$O718),"Date signature contrat absente ou non conforme"),"Compléter les termes C, P et TVA")</f>
        <v>Date signature contrat absente ou non conforme</v>
      </c>
      <c r="BL718" s="24"/>
      <c r="BM718" s="29"/>
      <c r="BN718" s="61" t="str">
        <f t="shared" si="302"/>
        <v>Compléter la colonne M</v>
      </c>
      <c r="BO718" s="62"/>
      <c r="BP718" s="29"/>
      <c r="BQ718" s="205" t="str">
        <f>IF($M718="","Compléter la colonne M",IF(BO718="","Compléter la part variable",IF($M718=Données!$I$3,BO718,IF(AND($M718=Données!$I$2,BP718=""),"Compléter la colonne précédente",IF(BO718-BP718&lt;=0,0,IF(BP718&gt;=144.44,BO718-144.44,BO718-BP718))))))</f>
        <v>Compléter la colonne M</v>
      </c>
      <c r="BR718" s="197" t="str">
        <f>IF(BO718="","Compléter la part variable",IF(AND($M718=Données!$I$2,BP718=""),"Compléter mont. unit. versé pour le BTE",IF(BQ718-$C$6&lt;0,0,BQ718-$C$6)))</f>
        <v>Compléter la part variable</v>
      </c>
      <c r="BS718" s="192" t="str">
        <f t="shared" ref="BS718:BS781" si="318">IFERROR(IF(AND($J718&gt;=DATE(2022,1,1),$J718&lt;=DATE(2022,12,31)),BN718*BR718*(1+$O718),"Date signature contrat absente ou non conforme"),"Compléter les termes C, P et TVA")</f>
        <v>Date signature contrat absente ou non conforme</v>
      </c>
      <c r="BT718" s="24"/>
      <c r="BU718" s="29"/>
      <c r="BV718" s="61" t="str">
        <f t="shared" si="303"/>
        <v>Compléter la colonne M</v>
      </c>
      <c r="BW718" s="62"/>
      <c r="BX718" s="29"/>
      <c r="BY718" s="205" t="str">
        <f>IF($M718="","Compléter la colonne M",IF(BW718="","Compléter la part variable",IF($M718=Données!$I$3,BW718,IF(AND($M718=Données!$I$2,BX718=""),"Compléter la colonne précédente",IF(BW718-BX718&lt;=0,0,IF(BX718&gt;=144.44,BW718-144.44,BW718-BX718))))))</f>
        <v>Compléter la colonne M</v>
      </c>
      <c r="BZ718" s="197" t="str">
        <f>IF(BW718="","Compléter la part variable",IF(AND($M718=Données!$I$2,BX718=""),"Compléter mont. unit. versé pour le BTE",IF(BY718-$C$6&lt;0,0,BY718-$C$6)))</f>
        <v>Compléter la part variable</v>
      </c>
      <c r="CA718" s="192" t="str">
        <f t="shared" ref="CA718:CA781" si="319">IFERROR(IF(AND($J718&gt;=DATE(2022,1,1),$J718&lt;=DATE(2022,12,31)),BV718*BZ718*(1+$O718),"Date signature contrat absente ou non conforme"),"Compléter les termes C, P et TVA")</f>
        <v>Date signature contrat absente ou non conforme</v>
      </c>
      <c r="CB718" s="24"/>
      <c r="CC718" s="29"/>
      <c r="CD718" s="61" t="str">
        <f t="shared" si="304"/>
        <v>Compléter la colonne M</v>
      </c>
      <c r="CE718" s="62"/>
      <c r="CF718" s="29"/>
      <c r="CG718" s="205" t="str">
        <f>IF($M718="","Compléter la colonne M",IF(CE718="","Compléter la part variable",IF($M718=Données!$I$3,CE718,IF(AND($M718=Données!$I$2,CF718=""),"Compléter la colonne précédente",IF(CE718-CF718&lt;=0,0,IF(CF718&gt;=144.44,CE718-144.44,CE718-CF718))))))</f>
        <v>Compléter la colonne M</v>
      </c>
      <c r="CH718" s="197" t="str">
        <f>IF(CE718="","Compléter la part variable",IF(AND($M718=Données!$I$2,CF718=""),"Compléter mont. unit. versé pour le BTE",IF(CG718-$C$6&lt;0,0,CG718-$C$6)))</f>
        <v>Compléter la part variable</v>
      </c>
      <c r="CI718" s="192" t="str">
        <f t="shared" ref="CI718:CI781" si="320">IFERROR(IF(AND($J718&gt;=DATE(2022,1,1),$J718&lt;=DATE(2022,12,31)),CD718*CH718*(1+$O718),"Date signature contrat absente ou non conforme"),"Compléter les termes C, P et TVA")</f>
        <v>Date signature contrat absente ou non conforme</v>
      </c>
      <c r="CJ718" s="24"/>
      <c r="CK718" s="29"/>
      <c r="CL718" s="61" t="str">
        <f t="shared" si="305"/>
        <v>Compléter la colonne M</v>
      </c>
      <c r="CM718" s="62"/>
      <c r="CN718" s="29"/>
      <c r="CO718" s="205" t="str">
        <f>IF($M718="","Compléter la colonne M",IF(CM718="","Compléter la part variable",IF($M718=Données!$I$3,CM718,IF(AND($M718=Données!$I$2,CN718=""),"Compléter la colonne précédente",IF(CM718-CN718&lt;=0,0,IF(CN718&gt;=144.44,CM718-144.44,CM718-CN718))))))</f>
        <v>Compléter la colonne M</v>
      </c>
      <c r="CP718" s="197" t="str">
        <f>IF(CM718="","Compléter la part variable",IF(AND($M718=Données!$I$2,CN718=""),"Compléter mont. unit. versé pour le BTE",IF(CO718-$C$6&lt;0,0,CO718-$C$6)))</f>
        <v>Compléter la part variable</v>
      </c>
      <c r="CQ718" s="192" t="str">
        <f t="shared" ref="CQ718:CQ781" si="321">IFERROR(IF(AND($J718&gt;=DATE(2022,1,1),$J718&lt;=DATE(2022,12,31)),CL718*CP718*(1+$O718),"Date signature contrat absente ou non conforme"),"Compléter les termes C, P et TVA")</f>
        <v>Date signature contrat absente ou non conforme</v>
      </c>
      <c r="CR718" s="24"/>
      <c r="CS718" s="29"/>
      <c r="CT718" s="61" t="str">
        <f t="shared" si="306"/>
        <v>Compléter la colonne M</v>
      </c>
      <c r="CU718" s="62"/>
      <c r="CV718" s="29"/>
      <c r="CW718" s="205" t="str">
        <f>IF($M718="","Compléter la colonne M",IF(CU718="","Compléter la part variable",IF($M718=Données!$I$3,CU718,IF(AND($M718=Données!$I$2,CV718=""),"Compléter la colonne précédente",IF(CU718-CV718&lt;=0,0,IF(CV718&gt;=144.44,CU718-144.44,CU718-CV718))))))</f>
        <v>Compléter la colonne M</v>
      </c>
      <c r="CX718" s="197" t="str">
        <f>IF(CU718="","Compléter la part variable",IF(AND($M718=Données!$I$2,CV718=""),"Compléter mont. unit. versé pour le BTE",IF(CW718-$C$6&lt;0,0,CW718-$C$6)))</f>
        <v>Compléter la part variable</v>
      </c>
      <c r="CY718" s="192" t="str">
        <f t="shared" ref="CY718:CY781" si="322">IFERROR(IF(AND($J718&gt;=DATE(2022,1,1),$J718&lt;=DATE(2022,12,31)),CT718*CX718*(1+$O718),"Date signature contrat absente ou non conforme"),"Compléter les termes C, P et TVA")</f>
        <v>Date signature contrat absente ou non conforme</v>
      </c>
      <c r="CZ718" s="24"/>
      <c r="DA718" s="29"/>
      <c r="DB718" s="61" t="str">
        <f t="shared" si="307"/>
        <v>Compléter la colonne M</v>
      </c>
      <c r="DC718" s="62"/>
      <c r="DD718" s="29"/>
      <c r="DE718" s="205" t="str">
        <f>IF($M718="","Compléter la colonne M",IF(DC718="","Compléter la part variable",IF($M718=Données!$I$3,DC718,IF(AND($M718=Données!$I$2,DD718=""),"Compléter la colonne précédente",IF(DC718-DD718&lt;=0,0,IF(DD718&gt;=144.44,DC718-144.44,DC718-DD718))))))</f>
        <v>Compléter la colonne M</v>
      </c>
      <c r="DF718" s="197" t="str">
        <f>IF(DC718="","Compléter la part variable",IF(AND($M718=Données!$I$2,DD718=""),"Compléter mont. unit. versé pour le BTE",IF(DE718-$C$6&lt;0,0,DE718-$C$6)))</f>
        <v>Compléter la part variable</v>
      </c>
      <c r="DG718" s="192" t="str">
        <f t="shared" ref="DG718:DG781" si="323">IFERROR(IF(AND($J718&gt;=DATE(2022,1,1),$J718&lt;=DATE(2022,12,31)),DB718*DF718*(1+$O718),"Date signature contrat absente ou non conforme"),"Compléter les termes C, P et TVA")</f>
        <v>Date signature contrat absente ou non conforme</v>
      </c>
      <c r="DH718" s="106" t="str">
        <f t="shared" si="310"/>
        <v>Remplir les colonnes M,N, Q et P</v>
      </c>
      <c r="DI718" s="153" t="str">
        <f t="shared" si="311"/>
        <v>Remplir les colonnes M, N, Q et P</v>
      </c>
      <c r="DJ718" s="28" t="str">
        <f t="shared" si="312"/>
        <v>Remplir les colonnes M, N, Q et P</v>
      </c>
      <c r="DK718"/>
      <c r="DL718"/>
    </row>
    <row r="719" spans="1:116" x14ac:dyDescent="0.3">
      <c r="A719" s="132"/>
      <c r="B719" s="165"/>
      <c r="C719" s="43"/>
      <c r="D719" s="43"/>
      <c r="E719" s="43"/>
      <c r="F719" s="43"/>
      <c r="G719" s="133"/>
      <c r="H719" s="59"/>
      <c r="I719" s="29"/>
      <c r="J719" s="167"/>
      <c r="K719" s="167"/>
      <c r="L719" s="168"/>
      <c r="M719" s="141"/>
      <c r="N719" s="119"/>
      <c r="O719" s="69"/>
      <c r="P719" s="69"/>
      <c r="Q719" s="145"/>
      <c r="R719" s="24"/>
      <c r="S719" s="29"/>
      <c r="T719" s="61" t="str">
        <f t="shared" ref="T719:T782" si="324">IF($M719="","Compléter la colonne M",IF(AND(R719="",S719=""),"Remplir une des 2 précédentes colonnes",IF(AND(R719&lt;&gt;"",S719&lt;&gt;""),"Remplir seulement une des deux colonnes",IF(OR(AND($M719="inférieure à 36 KVA",R719=""),AND($M719="inférieure à 36 KVA",S719&lt;&gt;"")),"Compléter la colonne 'Consommation mens. d'élec.'",IF(OR(AND($M719="supérieure à 36 KVA",S719=""),AND($M719="supérieure à 36 KVA",R719&lt;&gt;"")),"Compléter la colonne 'Consommation mens. résiduelle'",IF(R719&lt;&gt;"",R719,S719))))))</f>
        <v>Compléter la colonne M</v>
      </c>
      <c r="U719" s="62"/>
      <c r="V719" s="103" t="str">
        <f t="shared" si="308"/>
        <v>Compléter la colonne précédente</v>
      </c>
      <c r="W719" s="192" t="str">
        <f t="shared" si="309"/>
        <v>Date signature contrat absente ou non conforme</v>
      </c>
      <c r="X719" s="24"/>
      <c r="Y719" s="29"/>
      <c r="Z719" s="61" t="str">
        <f t="shared" ref="Z719:Z782" si="325">IF($M719="","Compléter la colonne M",IF(AND(X719="",Y719=""),"Remplir une des 2 précédentes colonnes",IF(AND(X719&lt;&gt;"",Y719&lt;&gt;""),"Remplir seulement une des deux colonnes",IF(OR(AND($M719="inférieure à 36 KVA",X719=""),AND($M719="inférieure à 36 KVA",Y719&lt;&gt;"")),"Compléter la colonne 'Consommation mens. d'élec.'",IF(OR(AND($M719="supérieure à 36 KVA",Y719=""),AND($M719="supérieure à 36 KVA",X719&lt;&gt;"")),"Compléter la colonne 'Consommation mens. résiduelle'",IF(X719&lt;&gt;"",X719,Y719))))))</f>
        <v>Compléter la colonne M</v>
      </c>
      <c r="AA719" s="62"/>
      <c r="AB719" s="29"/>
      <c r="AC719" s="205" t="str">
        <f>IF($M719="","Compléter la colonne M",IF(AA719="","Compléter la part variable",IF($M719=Données!$I$3,AA719,IF(AND($M719=Données!$I$2,AB719=""),"Compléter la colonne précédente",IF(AA719-AB719&lt;=0,0,IF(AB719&gt;=144.44,AA719-144.44,AA719-AB719))))))</f>
        <v>Compléter la colonne M</v>
      </c>
      <c r="AD719" s="197" t="str">
        <f>IF(AA719="","Compléter la part variable",IF(AND($M719=Données!$I$2,AB719=""),"Compléter mont. unit. versé pour le BTE",IF(AC719-$C$6&lt;0,0,AC719-$C$6)))</f>
        <v>Compléter la part variable</v>
      </c>
      <c r="AE719" s="192" t="str">
        <f t="shared" si="313"/>
        <v>Date signature contrat absente ou non conforme</v>
      </c>
      <c r="AF719" s="24"/>
      <c r="AG719" s="29"/>
      <c r="AH719" s="61" t="str">
        <f t="shared" ref="AH719:AH782" si="326">IF($M719="","Compléter la colonne M",IF(AND(AF719="",AG719=""),"Remplir une des 2 précédentes colonnes",IF(AND(AF719&lt;&gt;"",AG719&lt;&gt;""),"Remplir seulement une des deux colonnes",IF(OR(AND($M719="inférieure à 36 KVA",AF719=""),AND($M719="inférieure à 36 KVA",AG719&lt;&gt;"")),"Compléter la colonne 'Consommation mens. d'élec.'",IF(OR(AND($M719="supérieure à 36 KVA",AG719=""),AND($M719="supérieure à 36 KVA",AF719&lt;&gt;"")),"Compléter la colonne 'Consommation mens. résiduelle'",IF(AF719&lt;&gt;"",AF719,AG719))))))</f>
        <v>Compléter la colonne M</v>
      </c>
      <c r="AI719" s="62"/>
      <c r="AJ719" s="29"/>
      <c r="AK719" s="205" t="str">
        <f>IF($M719="","Compléter la colonne M",IF(AI719="","Compléter la part variable",IF($M719=Données!$I$3,AI719,IF(AND($M719=Données!$I$2,AJ719=""),"Compléter la colonne précédente",IF(AI719-AJ719&lt;=0,0,IF(AJ719&gt;=144.44,AI719-144.44,AI719-AJ719))))))</f>
        <v>Compléter la colonne M</v>
      </c>
      <c r="AL719" s="197" t="str">
        <f>IF(AI719="","Compléter la part variable",IF(AND($M719=Données!$I$2,AJ719=""),"Compléter mont. unit. versé pour le BTE",IF(AK719-$C$6&lt;0,0,AK719-$C$6)))</f>
        <v>Compléter la part variable</v>
      </c>
      <c r="AM719" s="192" t="str">
        <f t="shared" si="314"/>
        <v>Date signature contrat absente ou non conforme</v>
      </c>
      <c r="AN719" s="24"/>
      <c r="AO719" s="29"/>
      <c r="AP719" s="61" t="str">
        <f t="shared" ref="AP719:AP782" si="327">IF($M719="","Compléter la colonne M",IF(AND(AN719="",AO719=""),"Remplir une des 2 précédentes colonnes",IF(AND(AN719&lt;&gt;"",AO719&lt;&gt;""),"Remplir seulement une des deux colonnes",IF(OR(AND($M719="inférieure à 36 KVA",AN719=""),AND($M719="inférieure à 36 KVA",AO719&lt;&gt;"")),"Compléter la colonne 'Consommation mens. d'élec.'",IF(OR(AND($M719="supérieure à 36 KVA",AO719=""),AND($M719="supérieure à 36 KVA",AN719&lt;&gt;"")),"Compléter la colonne 'Consommation mens. résiduelle'",IF(AN719&lt;&gt;"",AN719,AO719))))))</f>
        <v>Compléter la colonne M</v>
      </c>
      <c r="AQ719" s="62"/>
      <c r="AR719" s="29"/>
      <c r="AS719" s="205" t="str">
        <f>IF($M719="","Compléter la colonne M",IF(AQ719="","Compléter la part variable",IF($M719=Données!$I$3,AQ719,IF(AND($M719=Données!$I$2,AR719=""),"Compléter la colonne précédente",IF(AQ719-AR719&lt;=0,0,IF(AR719&gt;=144.44,AQ719-144.44,AQ719-AR719))))))</f>
        <v>Compléter la colonne M</v>
      </c>
      <c r="AT719" s="197" t="str">
        <f>IF(AQ719="","Compléter la part variable",IF(AND($M719=Données!$I$2,AR719=""),"Compléter mont. unit. versé pour le BTE",IF(AS719-$C$6&lt;0,0,AS719-$C$6)))</f>
        <v>Compléter la part variable</v>
      </c>
      <c r="AU719" s="192" t="str">
        <f t="shared" si="315"/>
        <v>Date signature contrat absente ou non conforme</v>
      </c>
      <c r="AV719" s="24"/>
      <c r="AW719" s="29"/>
      <c r="AX719" s="61" t="str">
        <f t="shared" ref="AX719:AX782" si="328">IF($M719="","Compléter la colonne M",IF(AND(AV719="",AW719=""),"Remplir une des 2 précédentes colonnes",IF(AND(AV719&lt;&gt;"",AW719&lt;&gt;""),"Remplir seulement une des deux colonnes",IF(OR(AND($M719="inférieure à 36 KVA",AV719=""),AND($M719="inférieure à 36 KVA",AW719&lt;&gt;"")),"Compléter la colonne 'Consommation mens. d'élec.'",IF(OR(AND($M719="supérieure à 36 KVA",AW719=""),AND($M719="supérieure à 36 KVA",AV719&lt;&gt;"")),"Compléter la colonne 'Consommation mens. résiduelle'",IF(AV719&lt;&gt;"",AV719,AW719))))))</f>
        <v>Compléter la colonne M</v>
      </c>
      <c r="AY719" s="62"/>
      <c r="AZ719" s="29"/>
      <c r="BA719" s="205" t="str">
        <f>IF($M719="","Compléter la colonne M",IF(AY719="","Compléter la part variable",IF($M719=Données!$I$3,AY719,IF(AND($M719=Données!$I$2,AZ719=""),"Compléter la colonne précédente",IF(AY719-AZ719&lt;=0,0,IF(AZ719&gt;=144.44,AY719-144.44,AY719-AZ719))))))</f>
        <v>Compléter la colonne M</v>
      </c>
      <c r="BB719" s="197" t="str">
        <f>IF(AY719="","Compléter la part variable",IF(AND($M719=Données!$I$2,AZ719=""),"Compléter mont. unit. versé pour le BTE",IF(BA719-$C$6&lt;0,0,BA719-$C$6)))</f>
        <v>Compléter la part variable</v>
      </c>
      <c r="BC719" s="192" t="str">
        <f t="shared" si="316"/>
        <v>Date signature contrat absente ou non conforme</v>
      </c>
      <c r="BD719" s="24"/>
      <c r="BE719" s="29"/>
      <c r="BF719" s="61" t="str">
        <f t="shared" ref="BF719:BF782" si="329">IF($M719="","Compléter la colonne M",IF(AND(BD719="",BE719=""),"Remplir une des 2 précédentes colonnes",IF(AND(BD719&lt;&gt;"",BE719&lt;&gt;""),"Remplir seulement une des deux colonnes",IF(OR(AND($M719="inférieure à 36 KVA",BD719=""),AND($M719="inférieure à 36 KVA",BE719&lt;&gt;"")),"Compléter la colonne 'Consommation mens. d'élec.'",IF(OR(AND($M719="supérieure à 36 KVA",BE719=""),AND($M719="supérieure à 36 KVA",BD719&lt;&gt;"")),"Compléter la colonne 'Consommation mens. résiduelle'",IF(BD719&lt;&gt;"",BD719,BE719))))))</f>
        <v>Compléter la colonne M</v>
      </c>
      <c r="BG719" s="62"/>
      <c r="BH719" s="29"/>
      <c r="BI719" s="205" t="str">
        <f>IF($M719="","Compléter la colonne M",IF(BG719="","Compléter la part variable",IF($M719=Données!$I$3,BG719,IF(AND($M719=Données!$I$2,BH719=""),"Compléter la colonne précédente",IF(BG719-BH719&lt;=0,0,IF(BH719&gt;=144.44,BG719-144.44,BG719-BH719))))))</f>
        <v>Compléter la colonne M</v>
      </c>
      <c r="BJ719" s="197" t="str">
        <f>IF(BG719="","Compléter la part variable",IF(AND($M719=Données!$I$2,BH719=""),"Compléter mont. unit. versé pour le BTE",IF(BI719-$C$6&lt;0,0,BI719-$C$6)))</f>
        <v>Compléter la part variable</v>
      </c>
      <c r="BK719" s="192" t="str">
        <f t="shared" si="317"/>
        <v>Date signature contrat absente ou non conforme</v>
      </c>
      <c r="BL719" s="24"/>
      <c r="BM719" s="29"/>
      <c r="BN719" s="61" t="str">
        <f t="shared" ref="BN719:BN782" si="330">IF($M719="","Compléter la colonne M",IF(AND(BL719="",BM719=""),"Remplir une des 2 précédentes colonnes",IF(AND(BL719&lt;&gt;"",BM719&lt;&gt;""),"Remplir seulement une des deux colonnes",IF(OR(AND($M719="inférieure à 36 KVA",BL719=""),AND($M719="inférieure à 36 KVA",BM719&lt;&gt;"")),"Compléter la colonne 'Consommation mens. d'élec.'",IF(OR(AND($M719="supérieure à 36 KVA",BM719=""),AND($M719="supérieure à 36 KVA",BL719&lt;&gt;"")),"Compléter la colonne 'Consommation mens. résiduelle'",IF(BL719&lt;&gt;"",BL719,BM719))))))</f>
        <v>Compléter la colonne M</v>
      </c>
      <c r="BO719" s="62"/>
      <c r="BP719" s="29"/>
      <c r="BQ719" s="205" t="str">
        <f>IF($M719="","Compléter la colonne M",IF(BO719="","Compléter la part variable",IF($M719=Données!$I$3,BO719,IF(AND($M719=Données!$I$2,BP719=""),"Compléter la colonne précédente",IF(BO719-BP719&lt;=0,0,IF(BP719&gt;=144.44,BO719-144.44,BO719-BP719))))))</f>
        <v>Compléter la colonne M</v>
      </c>
      <c r="BR719" s="197" t="str">
        <f>IF(BO719="","Compléter la part variable",IF(AND($M719=Données!$I$2,BP719=""),"Compléter mont. unit. versé pour le BTE",IF(BQ719-$C$6&lt;0,0,BQ719-$C$6)))</f>
        <v>Compléter la part variable</v>
      </c>
      <c r="BS719" s="192" t="str">
        <f t="shared" si="318"/>
        <v>Date signature contrat absente ou non conforme</v>
      </c>
      <c r="BT719" s="24"/>
      <c r="BU719" s="29"/>
      <c r="BV719" s="61" t="str">
        <f t="shared" ref="BV719:BV782" si="331">IF($M719="","Compléter la colonne M",IF(AND(BT719="",BU719=""),"Remplir une des 2 précédentes colonnes",IF(AND(BT719&lt;&gt;"",BU719&lt;&gt;""),"Remplir seulement une des deux colonnes",IF(OR(AND($M719="inférieure à 36 KVA",BT719=""),AND($M719="inférieure à 36 KVA",BU719&lt;&gt;"")),"Compléter la colonne 'Consommation mens. d'élec.'",IF(OR(AND($M719="supérieure à 36 KVA",BU719=""),AND($M719="supérieure à 36 KVA",BT719&lt;&gt;"")),"Compléter la colonne 'Consommation mens. résiduelle'",IF(BT719&lt;&gt;"",BT719,BU719))))))</f>
        <v>Compléter la colonne M</v>
      </c>
      <c r="BW719" s="62"/>
      <c r="BX719" s="29"/>
      <c r="BY719" s="205" t="str">
        <f>IF($M719="","Compléter la colonne M",IF(BW719="","Compléter la part variable",IF($M719=Données!$I$3,BW719,IF(AND($M719=Données!$I$2,BX719=""),"Compléter la colonne précédente",IF(BW719-BX719&lt;=0,0,IF(BX719&gt;=144.44,BW719-144.44,BW719-BX719))))))</f>
        <v>Compléter la colonne M</v>
      </c>
      <c r="BZ719" s="197" t="str">
        <f>IF(BW719="","Compléter la part variable",IF(AND($M719=Données!$I$2,BX719=""),"Compléter mont. unit. versé pour le BTE",IF(BY719-$C$6&lt;0,0,BY719-$C$6)))</f>
        <v>Compléter la part variable</v>
      </c>
      <c r="CA719" s="192" t="str">
        <f t="shared" si="319"/>
        <v>Date signature contrat absente ou non conforme</v>
      </c>
      <c r="CB719" s="24"/>
      <c r="CC719" s="29"/>
      <c r="CD719" s="61" t="str">
        <f t="shared" ref="CD719:CD782" si="332">IF($M719="","Compléter la colonne M",IF(AND(CB719="",CC719=""),"Remplir une des 2 précédentes colonnes",IF(AND(CB719&lt;&gt;"",CC719&lt;&gt;""),"Remplir seulement une des deux colonnes",IF(OR(AND($M719="inférieure à 36 KVA",CB719=""),AND($M719="inférieure à 36 KVA",CC719&lt;&gt;"")),"Compléter la colonne 'Consommation mens. d'élec.'",IF(OR(AND($M719="supérieure à 36 KVA",CC719=""),AND($M719="supérieure à 36 KVA",CB719&lt;&gt;"")),"Compléter la colonne 'Consommation mens. résiduelle'",IF(CB719&lt;&gt;"",CB719,CC719))))))</f>
        <v>Compléter la colonne M</v>
      </c>
      <c r="CE719" s="62"/>
      <c r="CF719" s="29"/>
      <c r="CG719" s="205" t="str">
        <f>IF($M719="","Compléter la colonne M",IF(CE719="","Compléter la part variable",IF($M719=Données!$I$3,CE719,IF(AND($M719=Données!$I$2,CF719=""),"Compléter la colonne précédente",IF(CE719-CF719&lt;=0,0,IF(CF719&gt;=144.44,CE719-144.44,CE719-CF719))))))</f>
        <v>Compléter la colonne M</v>
      </c>
      <c r="CH719" s="197" t="str">
        <f>IF(CE719="","Compléter la part variable",IF(AND($M719=Données!$I$2,CF719=""),"Compléter mont. unit. versé pour le BTE",IF(CG719-$C$6&lt;0,0,CG719-$C$6)))</f>
        <v>Compléter la part variable</v>
      </c>
      <c r="CI719" s="192" t="str">
        <f t="shared" si="320"/>
        <v>Date signature contrat absente ou non conforme</v>
      </c>
      <c r="CJ719" s="24"/>
      <c r="CK719" s="29"/>
      <c r="CL719" s="61" t="str">
        <f t="shared" ref="CL719:CL782" si="333">IF($M719="","Compléter la colonne M",IF(AND(CJ719="",CK719=""),"Remplir une des 2 précédentes colonnes",IF(AND(CJ719&lt;&gt;"",CK719&lt;&gt;""),"Remplir seulement une des deux colonnes",IF(OR(AND($M719="inférieure à 36 KVA",CJ719=""),AND($M719="inférieure à 36 KVA",CK719&lt;&gt;"")),"Compléter la colonne 'Consommation mens. d'élec.'",IF(OR(AND($M719="supérieure à 36 KVA",CK719=""),AND($M719="supérieure à 36 KVA",CJ719&lt;&gt;"")),"Compléter la colonne 'Consommation mens. résiduelle'",IF(CJ719&lt;&gt;"",CJ719,CK719))))))</f>
        <v>Compléter la colonne M</v>
      </c>
      <c r="CM719" s="62"/>
      <c r="CN719" s="29"/>
      <c r="CO719" s="205" t="str">
        <f>IF($M719="","Compléter la colonne M",IF(CM719="","Compléter la part variable",IF($M719=Données!$I$3,CM719,IF(AND($M719=Données!$I$2,CN719=""),"Compléter la colonne précédente",IF(CM719-CN719&lt;=0,0,IF(CN719&gt;=144.44,CM719-144.44,CM719-CN719))))))</f>
        <v>Compléter la colonne M</v>
      </c>
      <c r="CP719" s="197" t="str">
        <f>IF(CM719="","Compléter la part variable",IF(AND($M719=Données!$I$2,CN719=""),"Compléter mont. unit. versé pour le BTE",IF(CO719-$C$6&lt;0,0,CO719-$C$6)))</f>
        <v>Compléter la part variable</v>
      </c>
      <c r="CQ719" s="192" t="str">
        <f t="shared" si="321"/>
        <v>Date signature contrat absente ou non conforme</v>
      </c>
      <c r="CR719" s="24"/>
      <c r="CS719" s="29"/>
      <c r="CT719" s="61" t="str">
        <f t="shared" ref="CT719:CT782" si="334">IF($M719="","Compléter la colonne M",IF(AND(CR719="",CS719=""),"Remplir une des 2 précédentes colonnes",IF(AND(CR719&lt;&gt;"",CS719&lt;&gt;""),"Remplir seulement une des deux colonnes",IF(OR(AND($M719="inférieure à 36 KVA",CR719=""),AND($M719="inférieure à 36 KVA",CS719&lt;&gt;"")),"Compléter la colonne 'Consommation mens. d'élec.'",IF(OR(AND($M719="supérieure à 36 KVA",CS719=""),AND($M719="supérieure à 36 KVA",CR719&lt;&gt;"")),"Compléter la colonne 'Consommation mens. résiduelle'",IF(CR719&lt;&gt;"",CR719,CS719))))))</f>
        <v>Compléter la colonne M</v>
      </c>
      <c r="CU719" s="62"/>
      <c r="CV719" s="29"/>
      <c r="CW719" s="205" t="str">
        <f>IF($M719="","Compléter la colonne M",IF(CU719="","Compléter la part variable",IF($M719=Données!$I$3,CU719,IF(AND($M719=Données!$I$2,CV719=""),"Compléter la colonne précédente",IF(CU719-CV719&lt;=0,0,IF(CV719&gt;=144.44,CU719-144.44,CU719-CV719))))))</f>
        <v>Compléter la colonne M</v>
      </c>
      <c r="CX719" s="197" t="str">
        <f>IF(CU719="","Compléter la part variable",IF(AND($M719=Données!$I$2,CV719=""),"Compléter mont. unit. versé pour le BTE",IF(CW719-$C$6&lt;0,0,CW719-$C$6)))</f>
        <v>Compléter la part variable</v>
      </c>
      <c r="CY719" s="192" t="str">
        <f t="shared" si="322"/>
        <v>Date signature contrat absente ou non conforme</v>
      </c>
      <c r="CZ719" s="24"/>
      <c r="DA719" s="29"/>
      <c r="DB719" s="61" t="str">
        <f t="shared" ref="DB719:DB782" si="335">IF($M719="","Compléter la colonne M",IF(AND(CZ719="",DA719=""),"Remplir une des 2 précédentes colonnes",IF(AND(CZ719&lt;&gt;"",DA719&lt;&gt;""),"Remplir seulement une des deux colonnes",IF(OR(AND($M719="inférieure à 36 KVA",CZ719=""),AND($M719="inférieure à 36 KVA",DA719&lt;&gt;"")),"Compléter la colonne 'Consommation mens. d'élec.'",IF(OR(AND($M719="supérieure à 36 KVA",DA719=""),AND($M719="supérieure à 36 KVA",CZ719&lt;&gt;"")),"Compléter la colonne 'Consommation mens. résiduelle'",IF(CZ719&lt;&gt;"",CZ719,DA719))))))</f>
        <v>Compléter la colonne M</v>
      </c>
      <c r="DC719" s="62"/>
      <c r="DD719" s="29"/>
      <c r="DE719" s="205" t="str">
        <f>IF($M719="","Compléter la colonne M",IF(DC719="","Compléter la part variable",IF($M719=Données!$I$3,DC719,IF(AND($M719=Données!$I$2,DD719=""),"Compléter la colonne précédente",IF(DC719-DD719&lt;=0,0,IF(DD719&gt;=144.44,DC719-144.44,DC719-DD719))))))</f>
        <v>Compléter la colonne M</v>
      </c>
      <c r="DF719" s="197" t="str">
        <f>IF(DC719="","Compléter la part variable",IF(AND($M719=Données!$I$2,DD719=""),"Compléter mont. unit. versé pour le BTE",IF(DE719-$C$6&lt;0,0,DE719-$C$6)))</f>
        <v>Compléter la part variable</v>
      </c>
      <c r="DG719" s="192" t="str">
        <f t="shared" si="323"/>
        <v>Date signature contrat absente ou non conforme</v>
      </c>
      <c r="DH719" s="106" t="str">
        <f t="shared" si="310"/>
        <v>Remplir les colonnes M,N, Q et P</v>
      </c>
      <c r="DI719" s="153" t="str">
        <f t="shared" si="311"/>
        <v>Remplir les colonnes M, N, Q et P</v>
      </c>
      <c r="DJ719" s="28" t="str">
        <f t="shared" si="312"/>
        <v>Remplir les colonnes M, N, Q et P</v>
      </c>
      <c r="DK719"/>
      <c r="DL719"/>
    </row>
    <row r="720" spans="1:116" x14ac:dyDescent="0.3">
      <c r="A720" s="132"/>
      <c r="B720" s="165"/>
      <c r="C720" s="43"/>
      <c r="D720" s="43"/>
      <c r="E720" s="43"/>
      <c r="F720" s="43"/>
      <c r="G720" s="133"/>
      <c r="H720" s="59"/>
      <c r="I720" s="29"/>
      <c r="J720" s="167"/>
      <c r="K720" s="167"/>
      <c r="L720" s="168"/>
      <c r="M720" s="141"/>
      <c r="N720" s="119"/>
      <c r="O720" s="69"/>
      <c r="P720" s="69"/>
      <c r="Q720" s="145"/>
      <c r="R720" s="24"/>
      <c r="S720" s="29"/>
      <c r="T720" s="61" t="str">
        <f t="shared" si="324"/>
        <v>Compléter la colonne M</v>
      </c>
      <c r="U720" s="62"/>
      <c r="V720" s="103" t="str">
        <f t="shared" si="308"/>
        <v>Compléter la colonne précédente</v>
      </c>
      <c r="W720" s="192" t="str">
        <f t="shared" si="309"/>
        <v>Date signature contrat absente ou non conforme</v>
      </c>
      <c r="X720" s="24"/>
      <c r="Y720" s="29"/>
      <c r="Z720" s="61" t="str">
        <f t="shared" si="325"/>
        <v>Compléter la colonne M</v>
      </c>
      <c r="AA720" s="62"/>
      <c r="AB720" s="29"/>
      <c r="AC720" s="205" t="str">
        <f>IF($M720="","Compléter la colonne M",IF(AA720="","Compléter la part variable",IF($M720=Données!$I$3,AA720,IF(AND($M720=Données!$I$2,AB720=""),"Compléter la colonne précédente",IF(AA720-AB720&lt;=0,0,IF(AB720&gt;=144.44,AA720-144.44,AA720-AB720))))))</f>
        <v>Compléter la colonne M</v>
      </c>
      <c r="AD720" s="197" t="str">
        <f>IF(AA720="","Compléter la part variable",IF(AND($M720=Données!$I$2,AB720=""),"Compléter mont. unit. versé pour le BTE",IF(AC720-$C$6&lt;0,0,AC720-$C$6)))</f>
        <v>Compléter la part variable</v>
      </c>
      <c r="AE720" s="192" t="str">
        <f t="shared" si="313"/>
        <v>Date signature contrat absente ou non conforme</v>
      </c>
      <c r="AF720" s="24"/>
      <c r="AG720" s="29"/>
      <c r="AH720" s="61" t="str">
        <f t="shared" si="326"/>
        <v>Compléter la colonne M</v>
      </c>
      <c r="AI720" s="62"/>
      <c r="AJ720" s="29"/>
      <c r="AK720" s="205" t="str">
        <f>IF($M720="","Compléter la colonne M",IF(AI720="","Compléter la part variable",IF($M720=Données!$I$3,AI720,IF(AND($M720=Données!$I$2,AJ720=""),"Compléter la colonne précédente",IF(AI720-AJ720&lt;=0,0,IF(AJ720&gt;=144.44,AI720-144.44,AI720-AJ720))))))</f>
        <v>Compléter la colonne M</v>
      </c>
      <c r="AL720" s="197" t="str">
        <f>IF(AI720="","Compléter la part variable",IF(AND($M720=Données!$I$2,AJ720=""),"Compléter mont. unit. versé pour le BTE",IF(AK720-$C$6&lt;0,0,AK720-$C$6)))</f>
        <v>Compléter la part variable</v>
      </c>
      <c r="AM720" s="192" t="str">
        <f t="shared" si="314"/>
        <v>Date signature contrat absente ou non conforme</v>
      </c>
      <c r="AN720" s="24"/>
      <c r="AO720" s="29"/>
      <c r="AP720" s="61" t="str">
        <f t="shared" si="327"/>
        <v>Compléter la colonne M</v>
      </c>
      <c r="AQ720" s="62"/>
      <c r="AR720" s="29"/>
      <c r="AS720" s="205" t="str">
        <f>IF($M720="","Compléter la colonne M",IF(AQ720="","Compléter la part variable",IF($M720=Données!$I$3,AQ720,IF(AND($M720=Données!$I$2,AR720=""),"Compléter la colonne précédente",IF(AQ720-AR720&lt;=0,0,IF(AR720&gt;=144.44,AQ720-144.44,AQ720-AR720))))))</f>
        <v>Compléter la colonne M</v>
      </c>
      <c r="AT720" s="197" t="str">
        <f>IF(AQ720="","Compléter la part variable",IF(AND($M720=Données!$I$2,AR720=""),"Compléter mont. unit. versé pour le BTE",IF(AS720-$C$6&lt;0,0,AS720-$C$6)))</f>
        <v>Compléter la part variable</v>
      </c>
      <c r="AU720" s="192" t="str">
        <f t="shared" si="315"/>
        <v>Date signature contrat absente ou non conforme</v>
      </c>
      <c r="AV720" s="24"/>
      <c r="AW720" s="29"/>
      <c r="AX720" s="61" t="str">
        <f t="shared" si="328"/>
        <v>Compléter la colonne M</v>
      </c>
      <c r="AY720" s="62"/>
      <c r="AZ720" s="29"/>
      <c r="BA720" s="205" t="str">
        <f>IF($M720="","Compléter la colonne M",IF(AY720="","Compléter la part variable",IF($M720=Données!$I$3,AY720,IF(AND($M720=Données!$I$2,AZ720=""),"Compléter la colonne précédente",IF(AY720-AZ720&lt;=0,0,IF(AZ720&gt;=144.44,AY720-144.44,AY720-AZ720))))))</f>
        <v>Compléter la colonne M</v>
      </c>
      <c r="BB720" s="197" t="str">
        <f>IF(AY720="","Compléter la part variable",IF(AND($M720=Données!$I$2,AZ720=""),"Compléter mont. unit. versé pour le BTE",IF(BA720-$C$6&lt;0,0,BA720-$C$6)))</f>
        <v>Compléter la part variable</v>
      </c>
      <c r="BC720" s="192" t="str">
        <f t="shared" si="316"/>
        <v>Date signature contrat absente ou non conforme</v>
      </c>
      <c r="BD720" s="24"/>
      <c r="BE720" s="29"/>
      <c r="BF720" s="61" t="str">
        <f t="shared" si="329"/>
        <v>Compléter la colonne M</v>
      </c>
      <c r="BG720" s="62"/>
      <c r="BH720" s="29"/>
      <c r="BI720" s="205" t="str">
        <f>IF($M720="","Compléter la colonne M",IF(BG720="","Compléter la part variable",IF($M720=Données!$I$3,BG720,IF(AND($M720=Données!$I$2,BH720=""),"Compléter la colonne précédente",IF(BG720-BH720&lt;=0,0,IF(BH720&gt;=144.44,BG720-144.44,BG720-BH720))))))</f>
        <v>Compléter la colonne M</v>
      </c>
      <c r="BJ720" s="197" t="str">
        <f>IF(BG720="","Compléter la part variable",IF(AND($M720=Données!$I$2,BH720=""),"Compléter mont. unit. versé pour le BTE",IF(BI720-$C$6&lt;0,0,BI720-$C$6)))</f>
        <v>Compléter la part variable</v>
      </c>
      <c r="BK720" s="192" t="str">
        <f t="shared" si="317"/>
        <v>Date signature contrat absente ou non conforme</v>
      </c>
      <c r="BL720" s="24"/>
      <c r="BM720" s="29"/>
      <c r="BN720" s="61" t="str">
        <f t="shared" si="330"/>
        <v>Compléter la colonne M</v>
      </c>
      <c r="BO720" s="62"/>
      <c r="BP720" s="29"/>
      <c r="BQ720" s="205" t="str">
        <f>IF($M720="","Compléter la colonne M",IF(BO720="","Compléter la part variable",IF($M720=Données!$I$3,BO720,IF(AND($M720=Données!$I$2,BP720=""),"Compléter la colonne précédente",IF(BO720-BP720&lt;=0,0,IF(BP720&gt;=144.44,BO720-144.44,BO720-BP720))))))</f>
        <v>Compléter la colonne M</v>
      </c>
      <c r="BR720" s="197" t="str">
        <f>IF(BO720="","Compléter la part variable",IF(AND($M720=Données!$I$2,BP720=""),"Compléter mont. unit. versé pour le BTE",IF(BQ720-$C$6&lt;0,0,BQ720-$C$6)))</f>
        <v>Compléter la part variable</v>
      </c>
      <c r="BS720" s="192" t="str">
        <f t="shared" si="318"/>
        <v>Date signature contrat absente ou non conforme</v>
      </c>
      <c r="BT720" s="24"/>
      <c r="BU720" s="29"/>
      <c r="BV720" s="61" t="str">
        <f t="shared" si="331"/>
        <v>Compléter la colonne M</v>
      </c>
      <c r="BW720" s="62"/>
      <c r="BX720" s="29"/>
      <c r="BY720" s="205" t="str">
        <f>IF($M720="","Compléter la colonne M",IF(BW720="","Compléter la part variable",IF($M720=Données!$I$3,BW720,IF(AND($M720=Données!$I$2,BX720=""),"Compléter la colonne précédente",IF(BW720-BX720&lt;=0,0,IF(BX720&gt;=144.44,BW720-144.44,BW720-BX720))))))</f>
        <v>Compléter la colonne M</v>
      </c>
      <c r="BZ720" s="197" t="str">
        <f>IF(BW720="","Compléter la part variable",IF(AND($M720=Données!$I$2,BX720=""),"Compléter mont. unit. versé pour le BTE",IF(BY720-$C$6&lt;0,0,BY720-$C$6)))</f>
        <v>Compléter la part variable</v>
      </c>
      <c r="CA720" s="192" t="str">
        <f t="shared" si="319"/>
        <v>Date signature contrat absente ou non conforme</v>
      </c>
      <c r="CB720" s="24"/>
      <c r="CC720" s="29"/>
      <c r="CD720" s="61" t="str">
        <f t="shared" si="332"/>
        <v>Compléter la colonne M</v>
      </c>
      <c r="CE720" s="62"/>
      <c r="CF720" s="29"/>
      <c r="CG720" s="205" t="str">
        <f>IF($M720="","Compléter la colonne M",IF(CE720="","Compléter la part variable",IF($M720=Données!$I$3,CE720,IF(AND($M720=Données!$I$2,CF720=""),"Compléter la colonne précédente",IF(CE720-CF720&lt;=0,0,IF(CF720&gt;=144.44,CE720-144.44,CE720-CF720))))))</f>
        <v>Compléter la colonne M</v>
      </c>
      <c r="CH720" s="197" t="str">
        <f>IF(CE720="","Compléter la part variable",IF(AND($M720=Données!$I$2,CF720=""),"Compléter mont. unit. versé pour le BTE",IF(CG720-$C$6&lt;0,0,CG720-$C$6)))</f>
        <v>Compléter la part variable</v>
      </c>
      <c r="CI720" s="192" t="str">
        <f t="shared" si="320"/>
        <v>Date signature contrat absente ou non conforme</v>
      </c>
      <c r="CJ720" s="24"/>
      <c r="CK720" s="29"/>
      <c r="CL720" s="61" t="str">
        <f t="shared" si="333"/>
        <v>Compléter la colonne M</v>
      </c>
      <c r="CM720" s="62"/>
      <c r="CN720" s="29"/>
      <c r="CO720" s="205" t="str">
        <f>IF($M720="","Compléter la colonne M",IF(CM720="","Compléter la part variable",IF($M720=Données!$I$3,CM720,IF(AND($M720=Données!$I$2,CN720=""),"Compléter la colonne précédente",IF(CM720-CN720&lt;=0,0,IF(CN720&gt;=144.44,CM720-144.44,CM720-CN720))))))</f>
        <v>Compléter la colonne M</v>
      </c>
      <c r="CP720" s="197" t="str">
        <f>IF(CM720="","Compléter la part variable",IF(AND($M720=Données!$I$2,CN720=""),"Compléter mont. unit. versé pour le BTE",IF(CO720-$C$6&lt;0,0,CO720-$C$6)))</f>
        <v>Compléter la part variable</v>
      </c>
      <c r="CQ720" s="192" t="str">
        <f t="shared" si="321"/>
        <v>Date signature contrat absente ou non conforme</v>
      </c>
      <c r="CR720" s="24"/>
      <c r="CS720" s="29"/>
      <c r="CT720" s="61" t="str">
        <f t="shared" si="334"/>
        <v>Compléter la colonne M</v>
      </c>
      <c r="CU720" s="62"/>
      <c r="CV720" s="29"/>
      <c r="CW720" s="205" t="str">
        <f>IF($M720="","Compléter la colonne M",IF(CU720="","Compléter la part variable",IF($M720=Données!$I$3,CU720,IF(AND($M720=Données!$I$2,CV720=""),"Compléter la colonne précédente",IF(CU720-CV720&lt;=0,0,IF(CV720&gt;=144.44,CU720-144.44,CU720-CV720))))))</f>
        <v>Compléter la colonne M</v>
      </c>
      <c r="CX720" s="197" t="str">
        <f>IF(CU720="","Compléter la part variable",IF(AND($M720=Données!$I$2,CV720=""),"Compléter mont. unit. versé pour le BTE",IF(CW720-$C$6&lt;0,0,CW720-$C$6)))</f>
        <v>Compléter la part variable</v>
      </c>
      <c r="CY720" s="192" t="str">
        <f t="shared" si="322"/>
        <v>Date signature contrat absente ou non conforme</v>
      </c>
      <c r="CZ720" s="24"/>
      <c r="DA720" s="29"/>
      <c r="DB720" s="61" t="str">
        <f t="shared" si="335"/>
        <v>Compléter la colonne M</v>
      </c>
      <c r="DC720" s="62"/>
      <c r="DD720" s="29"/>
      <c r="DE720" s="205" t="str">
        <f>IF($M720="","Compléter la colonne M",IF(DC720="","Compléter la part variable",IF($M720=Données!$I$3,DC720,IF(AND($M720=Données!$I$2,DD720=""),"Compléter la colonne précédente",IF(DC720-DD720&lt;=0,0,IF(DD720&gt;=144.44,DC720-144.44,DC720-DD720))))))</f>
        <v>Compléter la colonne M</v>
      </c>
      <c r="DF720" s="197" t="str">
        <f>IF(DC720="","Compléter la part variable",IF(AND($M720=Données!$I$2,DD720=""),"Compléter mont. unit. versé pour le BTE",IF(DE720-$C$6&lt;0,0,DE720-$C$6)))</f>
        <v>Compléter la part variable</v>
      </c>
      <c r="DG720" s="192" t="str">
        <f t="shared" si="323"/>
        <v>Date signature contrat absente ou non conforme</v>
      </c>
      <c r="DH720" s="106" t="str">
        <f t="shared" si="310"/>
        <v>Remplir les colonnes M,N, Q et P</v>
      </c>
      <c r="DI720" s="153" t="str">
        <f t="shared" si="311"/>
        <v>Remplir les colonnes M, N, Q et P</v>
      </c>
      <c r="DJ720" s="28" t="str">
        <f t="shared" si="312"/>
        <v>Remplir les colonnes M, N, Q et P</v>
      </c>
      <c r="DK720"/>
      <c r="DL720"/>
    </row>
    <row r="721" spans="1:116" x14ac:dyDescent="0.3">
      <c r="A721" s="132"/>
      <c r="B721" s="165"/>
      <c r="C721" s="43"/>
      <c r="D721" s="43"/>
      <c r="E721" s="43"/>
      <c r="F721" s="43"/>
      <c r="G721" s="133"/>
      <c r="H721" s="59"/>
      <c r="I721" s="29"/>
      <c r="J721" s="167"/>
      <c r="K721" s="167"/>
      <c r="L721" s="168"/>
      <c r="M721" s="141"/>
      <c r="N721" s="119"/>
      <c r="O721" s="69"/>
      <c r="P721" s="69"/>
      <c r="Q721" s="145"/>
      <c r="R721" s="24"/>
      <c r="S721" s="29"/>
      <c r="T721" s="61" t="str">
        <f t="shared" si="324"/>
        <v>Compléter la colonne M</v>
      </c>
      <c r="U721" s="62"/>
      <c r="V721" s="103" t="str">
        <f t="shared" si="308"/>
        <v>Compléter la colonne précédente</v>
      </c>
      <c r="W721" s="192" t="str">
        <f t="shared" si="309"/>
        <v>Date signature contrat absente ou non conforme</v>
      </c>
      <c r="X721" s="24"/>
      <c r="Y721" s="29"/>
      <c r="Z721" s="61" t="str">
        <f t="shared" si="325"/>
        <v>Compléter la colonne M</v>
      </c>
      <c r="AA721" s="62"/>
      <c r="AB721" s="29"/>
      <c r="AC721" s="205" t="str">
        <f>IF($M721="","Compléter la colonne M",IF(AA721="","Compléter la part variable",IF($M721=Données!$I$3,AA721,IF(AND($M721=Données!$I$2,AB721=""),"Compléter la colonne précédente",IF(AA721-AB721&lt;=0,0,IF(AB721&gt;=144.44,AA721-144.44,AA721-AB721))))))</f>
        <v>Compléter la colonne M</v>
      </c>
      <c r="AD721" s="197" t="str">
        <f>IF(AA721="","Compléter la part variable",IF(AND($M721=Données!$I$2,AB721=""),"Compléter mont. unit. versé pour le BTE",IF(AC721-$C$6&lt;0,0,AC721-$C$6)))</f>
        <v>Compléter la part variable</v>
      </c>
      <c r="AE721" s="192" t="str">
        <f t="shared" si="313"/>
        <v>Date signature contrat absente ou non conforme</v>
      </c>
      <c r="AF721" s="24"/>
      <c r="AG721" s="29"/>
      <c r="AH721" s="61" t="str">
        <f t="shared" si="326"/>
        <v>Compléter la colonne M</v>
      </c>
      <c r="AI721" s="62"/>
      <c r="AJ721" s="29"/>
      <c r="AK721" s="205" t="str">
        <f>IF($M721="","Compléter la colonne M",IF(AI721="","Compléter la part variable",IF($M721=Données!$I$3,AI721,IF(AND($M721=Données!$I$2,AJ721=""),"Compléter la colonne précédente",IF(AI721-AJ721&lt;=0,0,IF(AJ721&gt;=144.44,AI721-144.44,AI721-AJ721))))))</f>
        <v>Compléter la colonne M</v>
      </c>
      <c r="AL721" s="197" t="str">
        <f>IF(AI721="","Compléter la part variable",IF(AND($M721=Données!$I$2,AJ721=""),"Compléter mont. unit. versé pour le BTE",IF(AK721-$C$6&lt;0,0,AK721-$C$6)))</f>
        <v>Compléter la part variable</v>
      </c>
      <c r="AM721" s="192" t="str">
        <f t="shared" si="314"/>
        <v>Date signature contrat absente ou non conforme</v>
      </c>
      <c r="AN721" s="24"/>
      <c r="AO721" s="29"/>
      <c r="AP721" s="61" t="str">
        <f t="shared" si="327"/>
        <v>Compléter la colonne M</v>
      </c>
      <c r="AQ721" s="62"/>
      <c r="AR721" s="29"/>
      <c r="AS721" s="205" t="str">
        <f>IF($M721="","Compléter la colonne M",IF(AQ721="","Compléter la part variable",IF($M721=Données!$I$3,AQ721,IF(AND($M721=Données!$I$2,AR721=""),"Compléter la colonne précédente",IF(AQ721-AR721&lt;=0,0,IF(AR721&gt;=144.44,AQ721-144.44,AQ721-AR721))))))</f>
        <v>Compléter la colonne M</v>
      </c>
      <c r="AT721" s="197" t="str">
        <f>IF(AQ721="","Compléter la part variable",IF(AND($M721=Données!$I$2,AR721=""),"Compléter mont. unit. versé pour le BTE",IF(AS721-$C$6&lt;0,0,AS721-$C$6)))</f>
        <v>Compléter la part variable</v>
      </c>
      <c r="AU721" s="192" t="str">
        <f t="shared" si="315"/>
        <v>Date signature contrat absente ou non conforme</v>
      </c>
      <c r="AV721" s="24"/>
      <c r="AW721" s="29"/>
      <c r="AX721" s="61" t="str">
        <f t="shared" si="328"/>
        <v>Compléter la colonne M</v>
      </c>
      <c r="AY721" s="62"/>
      <c r="AZ721" s="29"/>
      <c r="BA721" s="205" t="str">
        <f>IF($M721="","Compléter la colonne M",IF(AY721="","Compléter la part variable",IF($M721=Données!$I$3,AY721,IF(AND($M721=Données!$I$2,AZ721=""),"Compléter la colonne précédente",IF(AY721-AZ721&lt;=0,0,IF(AZ721&gt;=144.44,AY721-144.44,AY721-AZ721))))))</f>
        <v>Compléter la colonne M</v>
      </c>
      <c r="BB721" s="197" t="str">
        <f>IF(AY721="","Compléter la part variable",IF(AND($M721=Données!$I$2,AZ721=""),"Compléter mont. unit. versé pour le BTE",IF(BA721-$C$6&lt;0,0,BA721-$C$6)))</f>
        <v>Compléter la part variable</v>
      </c>
      <c r="BC721" s="192" t="str">
        <f t="shared" si="316"/>
        <v>Date signature contrat absente ou non conforme</v>
      </c>
      <c r="BD721" s="24"/>
      <c r="BE721" s="29"/>
      <c r="BF721" s="61" t="str">
        <f t="shared" si="329"/>
        <v>Compléter la colonne M</v>
      </c>
      <c r="BG721" s="62"/>
      <c r="BH721" s="29"/>
      <c r="BI721" s="205" t="str">
        <f>IF($M721="","Compléter la colonne M",IF(BG721="","Compléter la part variable",IF($M721=Données!$I$3,BG721,IF(AND($M721=Données!$I$2,BH721=""),"Compléter la colonne précédente",IF(BG721-BH721&lt;=0,0,IF(BH721&gt;=144.44,BG721-144.44,BG721-BH721))))))</f>
        <v>Compléter la colonne M</v>
      </c>
      <c r="BJ721" s="197" t="str">
        <f>IF(BG721="","Compléter la part variable",IF(AND($M721=Données!$I$2,BH721=""),"Compléter mont. unit. versé pour le BTE",IF(BI721-$C$6&lt;0,0,BI721-$C$6)))</f>
        <v>Compléter la part variable</v>
      </c>
      <c r="BK721" s="192" t="str">
        <f t="shared" si="317"/>
        <v>Date signature contrat absente ou non conforme</v>
      </c>
      <c r="BL721" s="24"/>
      <c r="BM721" s="29"/>
      <c r="BN721" s="61" t="str">
        <f t="shared" si="330"/>
        <v>Compléter la colonne M</v>
      </c>
      <c r="BO721" s="62"/>
      <c r="BP721" s="29"/>
      <c r="BQ721" s="205" t="str">
        <f>IF($M721="","Compléter la colonne M",IF(BO721="","Compléter la part variable",IF($M721=Données!$I$3,BO721,IF(AND($M721=Données!$I$2,BP721=""),"Compléter la colonne précédente",IF(BO721-BP721&lt;=0,0,IF(BP721&gt;=144.44,BO721-144.44,BO721-BP721))))))</f>
        <v>Compléter la colonne M</v>
      </c>
      <c r="BR721" s="197" t="str">
        <f>IF(BO721="","Compléter la part variable",IF(AND($M721=Données!$I$2,BP721=""),"Compléter mont. unit. versé pour le BTE",IF(BQ721-$C$6&lt;0,0,BQ721-$C$6)))</f>
        <v>Compléter la part variable</v>
      </c>
      <c r="BS721" s="192" t="str">
        <f t="shared" si="318"/>
        <v>Date signature contrat absente ou non conforme</v>
      </c>
      <c r="BT721" s="24"/>
      <c r="BU721" s="29"/>
      <c r="BV721" s="61" t="str">
        <f t="shared" si="331"/>
        <v>Compléter la colonne M</v>
      </c>
      <c r="BW721" s="62"/>
      <c r="BX721" s="29"/>
      <c r="BY721" s="205" t="str">
        <f>IF($M721="","Compléter la colonne M",IF(BW721="","Compléter la part variable",IF($M721=Données!$I$3,BW721,IF(AND($M721=Données!$I$2,BX721=""),"Compléter la colonne précédente",IF(BW721-BX721&lt;=0,0,IF(BX721&gt;=144.44,BW721-144.44,BW721-BX721))))))</f>
        <v>Compléter la colonne M</v>
      </c>
      <c r="BZ721" s="197" t="str">
        <f>IF(BW721="","Compléter la part variable",IF(AND($M721=Données!$I$2,BX721=""),"Compléter mont. unit. versé pour le BTE",IF(BY721-$C$6&lt;0,0,BY721-$C$6)))</f>
        <v>Compléter la part variable</v>
      </c>
      <c r="CA721" s="192" t="str">
        <f t="shared" si="319"/>
        <v>Date signature contrat absente ou non conforme</v>
      </c>
      <c r="CB721" s="24"/>
      <c r="CC721" s="29"/>
      <c r="CD721" s="61" t="str">
        <f t="shared" si="332"/>
        <v>Compléter la colonne M</v>
      </c>
      <c r="CE721" s="62"/>
      <c r="CF721" s="29"/>
      <c r="CG721" s="205" t="str">
        <f>IF($M721="","Compléter la colonne M",IF(CE721="","Compléter la part variable",IF($M721=Données!$I$3,CE721,IF(AND($M721=Données!$I$2,CF721=""),"Compléter la colonne précédente",IF(CE721-CF721&lt;=0,0,IF(CF721&gt;=144.44,CE721-144.44,CE721-CF721))))))</f>
        <v>Compléter la colonne M</v>
      </c>
      <c r="CH721" s="197" t="str">
        <f>IF(CE721="","Compléter la part variable",IF(AND($M721=Données!$I$2,CF721=""),"Compléter mont. unit. versé pour le BTE",IF(CG721-$C$6&lt;0,0,CG721-$C$6)))</f>
        <v>Compléter la part variable</v>
      </c>
      <c r="CI721" s="192" t="str">
        <f t="shared" si="320"/>
        <v>Date signature contrat absente ou non conforme</v>
      </c>
      <c r="CJ721" s="24"/>
      <c r="CK721" s="29"/>
      <c r="CL721" s="61" t="str">
        <f t="shared" si="333"/>
        <v>Compléter la colonne M</v>
      </c>
      <c r="CM721" s="62"/>
      <c r="CN721" s="29"/>
      <c r="CO721" s="205" t="str">
        <f>IF($M721="","Compléter la colonne M",IF(CM721="","Compléter la part variable",IF($M721=Données!$I$3,CM721,IF(AND($M721=Données!$I$2,CN721=""),"Compléter la colonne précédente",IF(CM721-CN721&lt;=0,0,IF(CN721&gt;=144.44,CM721-144.44,CM721-CN721))))))</f>
        <v>Compléter la colonne M</v>
      </c>
      <c r="CP721" s="197" t="str">
        <f>IF(CM721="","Compléter la part variable",IF(AND($M721=Données!$I$2,CN721=""),"Compléter mont. unit. versé pour le BTE",IF(CO721-$C$6&lt;0,0,CO721-$C$6)))</f>
        <v>Compléter la part variable</v>
      </c>
      <c r="CQ721" s="192" t="str">
        <f t="shared" si="321"/>
        <v>Date signature contrat absente ou non conforme</v>
      </c>
      <c r="CR721" s="24"/>
      <c r="CS721" s="29"/>
      <c r="CT721" s="61" t="str">
        <f t="shared" si="334"/>
        <v>Compléter la colonne M</v>
      </c>
      <c r="CU721" s="62"/>
      <c r="CV721" s="29"/>
      <c r="CW721" s="205" t="str">
        <f>IF($M721="","Compléter la colonne M",IF(CU721="","Compléter la part variable",IF($M721=Données!$I$3,CU721,IF(AND($M721=Données!$I$2,CV721=""),"Compléter la colonne précédente",IF(CU721-CV721&lt;=0,0,IF(CV721&gt;=144.44,CU721-144.44,CU721-CV721))))))</f>
        <v>Compléter la colonne M</v>
      </c>
      <c r="CX721" s="197" t="str">
        <f>IF(CU721="","Compléter la part variable",IF(AND($M721=Données!$I$2,CV721=""),"Compléter mont. unit. versé pour le BTE",IF(CW721-$C$6&lt;0,0,CW721-$C$6)))</f>
        <v>Compléter la part variable</v>
      </c>
      <c r="CY721" s="192" t="str">
        <f t="shared" si="322"/>
        <v>Date signature contrat absente ou non conforme</v>
      </c>
      <c r="CZ721" s="24"/>
      <c r="DA721" s="29"/>
      <c r="DB721" s="61" t="str">
        <f t="shared" si="335"/>
        <v>Compléter la colonne M</v>
      </c>
      <c r="DC721" s="62"/>
      <c r="DD721" s="29"/>
      <c r="DE721" s="205" t="str">
        <f>IF($M721="","Compléter la colonne M",IF(DC721="","Compléter la part variable",IF($M721=Données!$I$3,DC721,IF(AND($M721=Données!$I$2,DD721=""),"Compléter la colonne précédente",IF(DC721-DD721&lt;=0,0,IF(DD721&gt;=144.44,DC721-144.44,DC721-DD721))))))</f>
        <v>Compléter la colonne M</v>
      </c>
      <c r="DF721" s="197" t="str">
        <f>IF(DC721="","Compléter la part variable",IF(AND($M721=Données!$I$2,DD721=""),"Compléter mont. unit. versé pour le BTE",IF(DE721-$C$6&lt;0,0,DE721-$C$6)))</f>
        <v>Compléter la part variable</v>
      </c>
      <c r="DG721" s="192" t="str">
        <f t="shared" si="323"/>
        <v>Date signature contrat absente ou non conforme</v>
      </c>
      <c r="DH721" s="106" t="str">
        <f t="shared" si="310"/>
        <v>Remplir les colonnes M,N, Q et P</v>
      </c>
      <c r="DI721" s="153" t="str">
        <f t="shared" si="311"/>
        <v>Remplir les colonnes M, N, Q et P</v>
      </c>
      <c r="DJ721" s="28" t="str">
        <f t="shared" si="312"/>
        <v>Remplir les colonnes M, N, Q et P</v>
      </c>
      <c r="DK721"/>
      <c r="DL721"/>
    </row>
    <row r="722" spans="1:116" x14ac:dyDescent="0.3">
      <c r="A722" s="132"/>
      <c r="B722" s="165"/>
      <c r="C722" s="43"/>
      <c r="D722" s="43"/>
      <c r="E722" s="43"/>
      <c r="F722" s="43"/>
      <c r="G722" s="133"/>
      <c r="H722" s="59"/>
      <c r="I722" s="29"/>
      <c r="J722" s="167"/>
      <c r="K722" s="167"/>
      <c r="L722" s="168"/>
      <c r="M722" s="141"/>
      <c r="N722" s="119"/>
      <c r="O722" s="69"/>
      <c r="P722" s="69"/>
      <c r="Q722" s="145"/>
      <c r="R722" s="24"/>
      <c r="S722" s="29"/>
      <c r="T722" s="61" t="str">
        <f t="shared" si="324"/>
        <v>Compléter la colonne M</v>
      </c>
      <c r="U722" s="62"/>
      <c r="V722" s="103" t="str">
        <f t="shared" si="308"/>
        <v>Compléter la colonne précédente</v>
      </c>
      <c r="W722" s="192" t="str">
        <f t="shared" si="309"/>
        <v>Date signature contrat absente ou non conforme</v>
      </c>
      <c r="X722" s="24"/>
      <c r="Y722" s="29"/>
      <c r="Z722" s="61" t="str">
        <f t="shared" si="325"/>
        <v>Compléter la colonne M</v>
      </c>
      <c r="AA722" s="62"/>
      <c r="AB722" s="29"/>
      <c r="AC722" s="205" t="str">
        <f>IF($M722="","Compléter la colonne M",IF(AA722="","Compléter la part variable",IF($M722=Données!$I$3,AA722,IF(AND($M722=Données!$I$2,AB722=""),"Compléter la colonne précédente",IF(AA722-AB722&lt;=0,0,IF(AB722&gt;=144.44,AA722-144.44,AA722-AB722))))))</f>
        <v>Compléter la colonne M</v>
      </c>
      <c r="AD722" s="197" t="str">
        <f>IF(AA722="","Compléter la part variable",IF(AND($M722=Données!$I$2,AB722=""),"Compléter mont. unit. versé pour le BTE",IF(AC722-$C$6&lt;0,0,AC722-$C$6)))</f>
        <v>Compléter la part variable</v>
      </c>
      <c r="AE722" s="192" t="str">
        <f t="shared" si="313"/>
        <v>Date signature contrat absente ou non conforme</v>
      </c>
      <c r="AF722" s="24"/>
      <c r="AG722" s="29"/>
      <c r="AH722" s="61" t="str">
        <f t="shared" si="326"/>
        <v>Compléter la colonne M</v>
      </c>
      <c r="AI722" s="62"/>
      <c r="AJ722" s="29"/>
      <c r="AK722" s="205" t="str">
        <f>IF($M722="","Compléter la colonne M",IF(AI722="","Compléter la part variable",IF($M722=Données!$I$3,AI722,IF(AND($M722=Données!$I$2,AJ722=""),"Compléter la colonne précédente",IF(AI722-AJ722&lt;=0,0,IF(AJ722&gt;=144.44,AI722-144.44,AI722-AJ722))))))</f>
        <v>Compléter la colonne M</v>
      </c>
      <c r="AL722" s="197" t="str">
        <f>IF(AI722="","Compléter la part variable",IF(AND($M722=Données!$I$2,AJ722=""),"Compléter mont. unit. versé pour le BTE",IF(AK722-$C$6&lt;0,0,AK722-$C$6)))</f>
        <v>Compléter la part variable</v>
      </c>
      <c r="AM722" s="192" t="str">
        <f t="shared" si="314"/>
        <v>Date signature contrat absente ou non conforme</v>
      </c>
      <c r="AN722" s="24"/>
      <c r="AO722" s="29"/>
      <c r="AP722" s="61" t="str">
        <f t="shared" si="327"/>
        <v>Compléter la colonne M</v>
      </c>
      <c r="AQ722" s="62"/>
      <c r="AR722" s="29"/>
      <c r="AS722" s="205" t="str">
        <f>IF($M722="","Compléter la colonne M",IF(AQ722="","Compléter la part variable",IF($M722=Données!$I$3,AQ722,IF(AND($M722=Données!$I$2,AR722=""),"Compléter la colonne précédente",IF(AQ722-AR722&lt;=0,0,IF(AR722&gt;=144.44,AQ722-144.44,AQ722-AR722))))))</f>
        <v>Compléter la colonne M</v>
      </c>
      <c r="AT722" s="197" t="str">
        <f>IF(AQ722="","Compléter la part variable",IF(AND($M722=Données!$I$2,AR722=""),"Compléter mont. unit. versé pour le BTE",IF(AS722-$C$6&lt;0,0,AS722-$C$6)))</f>
        <v>Compléter la part variable</v>
      </c>
      <c r="AU722" s="192" t="str">
        <f t="shared" si="315"/>
        <v>Date signature contrat absente ou non conforme</v>
      </c>
      <c r="AV722" s="24"/>
      <c r="AW722" s="29"/>
      <c r="AX722" s="61" t="str">
        <f t="shared" si="328"/>
        <v>Compléter la colonne M</v>
      </c>
      <c r="AY722" s="62"/>
      <c r="AZ722" s="29"/>
      <c r="BA722" s="205" t="str">
        <f>IF($M722="","Compléter la colonne M",IF(AY722="","Compléter la part variable",IF($M722=Données!$I$3,AY722,IF(AND($M722=Données!$I$2,AZ722=""),"Compléter la colonne précédente",IF(AY722-AZ722&lt;=0,0,IF(AZ722&gt;=144.44,AY722-144.44,AY722-AZ722))))))</f>
        <v>Compléter la colonne M</v>
      </c>
      <c r="BB722" s="197" t="str">
        <f>IF(AY722="","Compléter la part variable",IF(AND($M722=Données!$I$2,AZ722=""),"Compléter mont. unit. versé pour le BTE",IF(BA722-$C$6&lt;0,0,BA722-$C$6)))</f>
        <v>Compléter la part variable</v>
      </c>
      <c r="BC722" s="192" t="str">
        <f t="shared" si="316"/>
        <v>Date signature contrat absente ou non conforme</v>
      </c>
      <c r="BD722" s="24"/>
      <c r="BE722" s="29"/>
      <c r="BF722" s="61" t="str">
        <f t="shared" si="329"/>
        <v>Compléter la colonne M</v>
      </c>
      <c r="BG722" s="62"/>
      <c r="BH722" s="29"/>
      <c r="BI722" s="205" t="str">
        <f>IF($M722="","Compléter la colonne M",IF(BG722="","Compléter la part variable",IF($M722=Données!$I$3,BG722,IF(AND($M722=Données!$I$2,BH722=""),"Compléter la colonne précédente",IF(BG722-BH722&lt;=0,0,IF(BH722&gt;=144.44,BG722-144.44,BG722-BH722))))))</f>
        <v>Compléter la colonne M</v>
      </c>
      <c r="BJ722" s="197" t="str">
        <f>IF(BG722="","Compléter la part variable",IF(AND($M722=Données!$I$2,BH722=""),"Compléter mont. unit. versé pour le BTE",IF(BI722-$C$6&lt;0,0,BI722-$C$6)))</f>
        <v>Compléter la part variable</v>
      </c>
      <c r="BK722" s="192" t="str">
        <f t="shared" si="317"/>
        <v>Date signature contrat absente ou non conforme</v>
      </c>
      <c r="BL722" s="24"/>
      <c r="BM722" s="29"/>
      <c r="BN722" s="61" t="str">
        <f t="shared" si="330"/>
        <v>Compléter la colonne M</v>
      </c>
      <c r="BO722" s="62"/>
      <c r="BP722" s="29"/>
      <c r="BQ722" s="205" t="str">
        <f>IF($M722="","Compléter la colonne M",IF(BO722="","Compléter la part variable",IF($M722=Données!$I$3,BO722,IF(AND($M722=Données!$I$2,BP722=""),"Compléter la colonne précédente",IF(BO722-BP722&lt;=0,0,IF(BP722&gt;=144.44,BO722-144.44,BO722-BP722))))))</f>
        <v>Compléter la colonne M</v>
      </c>
      <c r="BR722" s="197" t="str">
        <f>IF(BO722="","Compléter la part variable",IF(AND($M722=Données!$I$2,BP722=""),"Compléter mont. unit. versé pour le BTE",IF(BQ722-$C$6&lt;0,0,BQ722-$C$6)))</f>
        <v>Compléter la part variable</v>
      </c>
      <c r="BS722" s="192" t="str">
        <f t="shared" si="318"/>
        <v>Date signature contrat absente ou non conforme</v>
      </c>
      <c r="BT722" s="24"/>
      <c r="BU722" s="29"/>
      <c r="BV722" s="61" t="str">
        <f t="shared" si="331"/>
        <v>Compléter la colonne M</v>
      </c>
      <c r="BW722" s="62"/>
      <c r="BX722" s="29"/>
      <c r="BY722" s="205" t="str">
        <f>IF($M722="","Compléter la colonne M",IF(BW722="","Compléter la part variable",IF($M722=Données!$I$3,BW722,IF(AND($M722=Données!$I$2,BX722=""),"Compléter la colonne précédente",IF(BW722-BX722&lt;=0,0,IF(BX722&gt;=144.44,BW722-144.44,BW722-BX722))))))</f>
        <v>Compléter la colonne M</v>
      </c>
      <c r="BZ722" s="197" t="str">
        <f>IF(BW722="","Compléter la part variable",IF(AND($M722=Données!$I$2,BX722=""),"Compléter mont. unit. versé pour le BTE",IF(BY722-$C$6&lt;0,0,BY722-$C$6)))</f>
        <v>Compléter la part variable</v>
      </c>
      <c r="CA722" s="192" t="str">
        <f t="shared" si="319"/>
        <v>Date signature contrat absente ou non conforme</v>
      </c>
      <c r="CB722" s="24"/>
      <c r="CC722" s="29"/>
      <c r="CD722" s="61" t="str">
        <f t="shared" si="332"/>
        <v>Compléter la colonne M</v>
      </c>
      <c r="CE722" s="62"/>
      <c r="CF722" s="29"/>
      <c r="CG722" s="205" t="str">
        <f>IF($M722="","Compléter la colonne M",IF(CE722="","Compléter la part variable",IF($M722=Données!$I$3,CE722,IF(AND($M722=Données!$I$2,CF722=""),"Compléter la colonne précédente",IF(CE722-CF722&lt;=0,0,IF(CF722&gt;=144.44,CE722-144.44,CE722-CF722))))))</f>
        <v>Compléter la colonne M</v>
      </c>
      <c r="CH722" s="197" t="str">
        <f>IF(CE722="","Compléter la part variable",IF(AND($M722=Données!$I$2,CF722=""),"Compléter mont. unit. versé pour le BTE",IF(CG722-$C$6&lt;0,0,CG722-$C$6)))</f>
        <v>Compléter la part variable</v>
      </c>
      <c r="CI722" s="192" t="str">
        <f t="shared" si="320"/>
        <v>Date signature contrat absente ou non conforme</v>
      </c>
      <c r="CJ722" s="24"/>
      <c r="CK722" s="29"/>
      <c r="CL722" s="61" t="str">
        <f t="shared" si="333"/>
        <v>Compléter la colonne M</v>
      </c>
      <c r="CM722" s="62"/>
      <c r="CN722" s="29"/>
      <c r="CO722" s="205" t="str">
        <f>IF($M722="","Compléter la colonne M",IF(CM722="","Compléter la part variable",IF($M722=Données!$I$3,CM722,IF(AND($M722=Données!$I$2,CN722=""),"Compléter la colonne précédente",IF(CM722-CN722&lt;=0,0,IF(CN722&gt;=144.44,CM722-144.44,CM722-CN722))))))</f>
        <v>Compléter la colonne M</v>
      </c>
      <c r="CP722" s="197" t="str">
        <f>IF(CM722="","Compléter la part variable",IF(AND($M722=Données!$I$2,CN722=""),"Compléter mont. unit. versé pour le BTE",IF(CO722-$C$6&lt;0,0,CO722-$C$6)))</f>
        <v>Compléter la part variable</v>
      </c>
      <c r="CQ722" s="192" t="str">
        <f t="shared" si="321"/>
        <v>Date signature contrat absente ou non conforme</v>
      </c>
      <c r="CR722" s="24"/>
      <c r="CS722" s="29"/>
      <c r="CT722" s="61" t="str">
        <f t="shared" si="334"/>
        <v>Compléter la colonne M</v>
      </c>
      <c r="CU722" s="62"/>
      <c r="CV722" s="29"/>
      <c r="CW722" s="205" t="str">
        <f>IF($M722="","Compléter la colonne M",IF(CU722="","Compléter la part variable",IF($M722=Données!$I$3,CU722,IF(AND($M722=Données!$I$2,CV722=""),"Compléter la colonne précédente",IF(CU722-CV722&lt;=0,0,IF(CV722&gt;=144.44,CU722-144.44,CU722-CV722))))))</f>
        <v>Compléter la colonne M</v>
      </c>
      <c r="CX722" s="197" t="str">
        <f>IF(CU722="","Compléter la part variable",IF(AND($M722=Données!$I$2,CV722=""),"Compléter mont. unit. versé pour le BTE",IF(CW722-$C$6&lt;0,0,CW722-$C$6)))</f>
        <v>Compléter la part variable</v>
      </c>
      <c r="CY722" s="192" t="str">
        <f t="shared" si="322"/>
        <v>Date signature contrat absente ou non conforme</v>
      </c>
      <c r="CZ722" s="24"/>
      <c r="DA722" s="29"/>
      <c r="DB722" s="61" t="str">
        <f t="shared" si="335"/>
        <v>Compléter la colonne M</v>
      </c>
      <c r="DC722" s="62"/>
      <c r="DD722" s="29"/>
      <c r="DE722" s="205" t="str">
        <f>IF($M722="","Compléter la colonne M",IF(DC722="","Compléter la part variable",IF($M722=Données!$I$3,DC722,IF(AND($M722=Données!$I$2,DD722=""),"Compléter la colonne précédente",IF(DC722-DD722&lt;=0,0,IF(DD722&gt;=144.44,DC722-144.44,DC722-DD722))))))</f>
        <v>Compléter la colonne M</v>
      </c>
      <c r="DF722" s="197" t="str">
        <f>IF(DC722="","Compléter la part variable",IF(AND($M722=Données!$I$2,DD722=""),"Compléter mont. unit. versé pour le BTE",IF(DE722-$C$6&lt;0,0,DE722-$C$6)))</f>
        <v>Compléter la part variable</v>
      </c>
      <c r="DG722" s="192" t="str">
        <f t="shared" si="323"/>
        <v>Date signature contrat absente ou non conforme</v>
      </c>
      <c r="DH722" s="106" t="str">
        <f t="shared" si="310"/>
        <v>Remplir les colonnes M,N, Q et P</v>
      </c>
      <c r="DI722" s="153" t="str">
        <f t="shared" si="311"/>
        <v>Remplir les colonnes M, N, Q et P</v>
      </c>
      <c r="DJ722" s="28" t="str">
        <f t="shared" si="312"/>
        <v>Remplir les colonnes M, N, Q et P</v>
      </c>
      <c r="DK722"/>
      <c r="DL722"/>
    </row>
    <row r="723" spans="1:116" x14ac:dyDescent="0.3">
      <c r="A723" s="132"/>
      <c r="B723" s="165"/>
      <c r="C723" s="43"/>
      <c r="D723" s="43"/>
      <c r="E723" s="43"/>
      <c r="F723" s="43"/>
      <c r="G723" s="133"/>
      <c r="H723" s="59"/>
      <c r="I723" s="29"/>
      <c r="J723" s="167"/>
      <c r="K723" s="167"/>
      <c r="L723" s="168"/>
      <c r="M723" s="141"/>
      <c r="N723" s="119"/>
      <c r="O723" s="69"/>
      <c r="P723" s="69"/>
      <c r="Q723" s="145"/>
      <c r="R723" s="24"/>
      <c r="S723" s="29"/>
      <c r="T723" s="61" t="str">
        <f t="shared" si="324"/>
        <v>Compléter la colonne M</v>
      </c>
      <c r="U723" s="62"/>
      <c r="V723" s="103" t="str">
        <f t="shared" si="308"/>
        <v>Compléter la colonne précédente</v>
      </c>
      <c r="W723" s="192" t="str">
        <f t="shared" si="309"/>
        <v>Date signature contrat absente ou non conforme</v>
      </c>
      <c r="X723" s="24"/>
      <c r="Y723" s="29"/>
      <c r="Z723" s="61" t="str">
        <f t="shared" si="325"/>
        <v>Compléter la colonne M</v>
      </c>
      <c r="AA723" s="62"/>
      <c r="AB723" s="29"/>
      <c r="AC723" s="205" t="str">
        <f>IF($M723="","Compléter la colonne M",IF(AA723="","Compléter la part variable",IF($M723=Données!$I$3,AA723,IF(AND($M723=Données!$I$2,AB723=""),"Compléter la colonne précédente",IF(AA723-AB723&lt;=0,0,IF(AB723&gt;=144.44,AA723-144.44,AA723-AB723))))))</f>
        <v>Compléter la colonne M</v>
      </c>
      <c r="AD723" s="197" t="str">
        <f>IF(AA723="","Compléter la part variable",IF(AND($M723=Données!$I$2,AB723=""),"Compléter mont. unit. versé pour le BTE",IF(AC723-$C$6&lt;0,0,AC723-$C$6)))</f>
        <v>Compléter la part variable</v>
      </c>
      <c r="AE723" s="192" t="str">
        <f t="shared" si="313"/>
        <v>Date signature contrat absente ou non conforme</v>
      </c>
      <c r="AF723" s="24"/>
      <c r="AG723" s="29"/>
      <c r="AH723" s="61" t="str">
        <f t="shared" si="326"/>
        <v>Compléter la colonne M</v>
      </c>
      <c r="AI723" s="62"/>
      <c r="AJ723" s="29"/>
      <c r="AK723" s="205" t="str">
        <f>IF($M723="","Compléter la colonne M",IF(AI723="","Compléter la part variable",IF($M723=Données!$I$3,AI723,IF(AND($M723=Données!$I$2,AJ723=""),"Compléter la colonne précédente",IF(AI723-AJ723&lt;=0,0,IF(AJ723&gt;=144.44,AI723-144.44,AI723-AJ723))))))</f>
        <v>Compléter la colonne M</v>
      </c>
      <c r="AL723" s="197" t="str">
        <f>IF(AI723="","Compléter la part variable",IF(AND($M723=Données!$I$2,AJ723=""),"Compléter mont. unit. versé pour le BTE",IF(AK723-$C$6&lt;0,0,AK723-$C$6)))</f>
        <v>Compléter la part variable</v>
      </c>
      <c r="AM723" s="192" t="str">
        <f t="shared" si="314"/>
        <v>Date signature contrat absente ou non conforme</v>
      </c>
      <c r="AN723" s="24"/>
      <c r="AO723" s="29"/>
      <c r="AP723" s="61" t="str">
        <f t="shared" si="327"/>
        <v>Compléter la colonne M</v>
      </c>
      <c r="AQ723" s="62"/>
      <c r="AR723" s="29"/>
      <c r="AS723" s="205" t="str">
        <f>IF($M723="","Compléter la colonne M",IF(AQ723="","Compléter la part variable",IF($M723=Données!$I$3,AQ723,IF(AND($M723=Données!$I$2,AR723=""),"Compléter la colonne précédente",IF(AQ723-AR723&lt;=0,0,IF(AR723&gt;=144.44,AQ723-144.44,AQ723-AR723))))))</f>
        <v>Compléter la colonne M</v>
      </c>
      <c r="AT723" s="197" t="str">
        <f>IF(AQ723="","Compléter la part variable",IF(AND($M723=Données!$I$2,AR723=""),"Compléter mont. unit. versé pour le BTE",IF(AS723-$C$6&lt;0,0,AS723-$C$6)))</f>
        <v>Compléter la part variable</v>
      </c>
      <c r="AU723" s="192" t="str">
        <f t="shared" si="315"/>
        <v>Date signature contrat absente ou non conforme</v>
      </c>
      <c r="AV723" s="24"/>
      <c r="AW723" s="29"/>
      <c r="AX723" s="61" t="str">
        <f t="shared" si="328"/>
        <v>Compléter la colonne M</v>
      </c>
      <c r="AY723" s="62"/>
      <c r="AZ723" s="29"/>
      <c r="BA723" s="205" t="str">
        <f>IF($M723="","Compléter la colonne M",IF(AY723="","Compléter la part variable",IF($M723=Données!$I$3,AY723,IF(AND($M723=Données!$I$2,AZ723=""),"Compléter la colonne précédente",IF(AY723-AZ723&lt;=0,0,IF(AZ723&gt;=144.44,AY723-144.44,AY723-AZ723))))))</f>
        <v>Compléter la colonne M</v>
      </c>
      <c r="BB723" s="197" t="str">
        <f>IF(AY723="","Compléter la part variable",IF(AND($M723=Données!$I$2,AZ723=""),"Compléter mont. unit. versé pour le BTE",IF(BA723-$C$6&lt;0,0,BA723-$C$6)))</f>
        <v>Compléter la part variable</v>
      </c>
      <c r="BC723" s="192" t="str">
        <f t="shared" si="316"/>
        <v>Date signature contrat absente ou non conforme</v>
      </c>
      <c r="BD723" s="24"/>
      <c r="BE723" s="29"/>
      <c r="BF723" s="61" t="str">
        <f t="shared" si="329"/>
        <v>Compléter la colonne M</v>
      </c>
      <c r="BG723" s="62"/>
      <c r="BH723" s="29"/>
      <c r="BI723" s="205" t="str">
        <f>IF($M723="","Compléter la colonne M",IF(BG723="","Compléter la part variable",IF($M723=Données!$I$3,BG723,IF(AND($M723=Données!$I$2,BH723=""),"Compléter la colonne précédente",IF(BG723-BH723&lt;=0,0,IF(BH723&gt;=144.44,BG723-144.44,BG723-BH723))))))</f>
        <v>Compléter la colonne M</v>
      </c>
      <c r="BJ723" s="197" t="str">
        <f>IF(BG723="","Compléter la part variable",IF(AND($M723=Données!$I$2,BH723=""),"Compléter mont. unit. versé pour le BTE",IF(BI723-$C$6&lt;0,0,BI723-$C$6)))</f>
        <v>Compléter la part variable</v>
      </c>
      <c r="BK723" s="192" t="str">
        <f t="shared" si="317"/>
        <v>Date signature contrat absente ou non conforme</v>
      </c>
      <c r="BL723" s="24"/>
      <c r="BM723" s="29"/>
      <c r="BN723" s="61" t="str">
        <f t="shared" si="330"/>
        <v>Compléter la colonne M</v>
      </c>
      <c r="BO723" s="62"/>
      <c r="BP723" s="29"/>
      <c r="BQ723" s="205" t="str">
        <f>IF($M723="","Compléter la colonne M",IF(BO723="","Compléter la part variable",IF($M723=Données!$I$3,BO723,IF(AND($M723=Données!$I$2,BP723=""),"Compléter la colonne précédente",IF(BO723-BP723&lt;=0,0,IF(BP723&gt;=144.44,BO723-144.44,BO723-BP723))))))</f>
        <v>Compléter la colonne M</v>
      </c>
      <c r="BR723" s="197" t="str">
        <f>IF(BO723="","Compléter la part variable",IF(AND($M723=Données!$I$2,BP723=""),"Compléter mont. unit. versé pour le BTE",IF(BQ723-$C$6&lt;0,0,BQ723-$C$6)))</f>
        <v>Compléter la part variable</v>
      </c>
      <c r="BS723" s="192" t="str">
        <f t="shared" si="318"/>
        <v>Date signature contrat absente ou non conforme</v>
      </c>
      <c r="BT723" s="24"/>
      <c r="BU723" s="29"/>
      <c r="BV723" s="61" t="str">
        <f t="shared" si="331"/>
        <v>Compléter la colonne M</v>
      </c>
      <c r="BW723" s="62"/>
      <c r="BX723" s="29"/>
      <c r="BY723" s="205" t="str">
        <f>IF($M723="","Compléter la colonne M",IF(BW723="","Compléter la part variable",IF($M723=Données!$I$3,BW723,IF(AND($M723=Données!$I$2,BX723=""),"Compléter la colonne précédente",IF(BW723-BX723&lt;=0,0,IF(BX723&gt;=144.44,BW723-144.44,BW723-BX723))))))</f>
        <v>Compléter la colonne M</v>
      </c>
      <c r="BZ723" s="197" t="str">
        <f>IF(BW723="","Compléter la part variable",IF(AND($M723=Données!$I$2,BX723=""),"Compléter mont. unit. versé pour le BTE",IF(BY723-$C$6&lt;0,0,BY723-$C$6)))</f>
        <v>Compléter la part variable</v>
      </c>
      <c r="CA723" s="192" t="str">
        <f t="shared" si="319"/>
        <v>Date signature contrat absente ou non conforme</v>
      </c>
      <c r="CB723" s="24"/>
      <c r="CC723" s="29"/>
      <c r="CD723" s="61" t="str">
        <f t="shared" si="332"/>
        <v>Compléter la colonne M</v>
      </c>
      <c r="CE723" s="62"/>
      <c r="CF723" s="29"/>
      <c r="CG723" s="205" t="str">
        <f>IF($M723="","Compléter la colonne M",IF(CE723="","Compléter la part variable",IF($M723=Données!$I$3,CE723,IF(AND($M723=Données!$I$2,CF723=""),"Compléter la colonne précédente",IF(CE723-CF723&lt;=0,0,IF(CF723&gt;=144.44,CE723-144.44,CE723-CF723))))))</f>
        <v>Compléter la colonne M</v>
      </c>
      <c r="CH723" s="197" t="str">
        <f>IF(CE723="","Compléter la part variable",IF(AND($M723=Données!$I$2,CF723=""),"Compléter mont. unit. versé pour le BTE",IF(CG723-$C$6&lt;0,0,CG723-$C$6)))</f>
        <v>Compléter la part variable</v>
      </c>
      <c r="CI723" s="192" t="str">
        <f t="shared" si="320"/>
        <v>Date signature contrat absente ou non conforme</v>
      </c>
      <c r="CJ723" s="24"/>
      <c r="CK723" s="29"/>
      <c r="CL723" s="61" t="str">
        <f t="shared" si="333"/>
        <v>Compléter la colonne M</v>
      </c>
      <c r="CM723" s="62"/>
      <c r="CN723" s="29"/>
      <c r="CO723" s="205" t="str">
        <f>IF($M723="","Compléter la colonne M",IF(CM723="","Compléter la part variable",IF($M723=Données!$I$3,CM723,IF(AND($M723=Données!$I$2,CN723=""),"Compléter la colonne précédente",IF(CM723-CN723&lt;=0,0,IF(CN723&gt;=144.44,CM723-144.44,CM723-CN723))))))</f>
        <v>Compléter la colonne M</v>
      </c>
      <c r="CP723" s="197" t="str">
        <f>IF(CM723="","Compléter la part variable",IF(AND($M723=Données!$I$2,CN723=""),"Compléter mont. unit. versé pour le BTE",IF(CO723-$C$6&lt;0,0,CO723-$C$6)))</f>
        <v>Compléter la part variable</v>
      </c>
      <c r="CQ723" s="192" t="str">
        <f t="shared" si="321"/>
        <v>Date signature contrat absente ou non conforme</v>
      </c>
      <c r="CR723" s="24"/>
      <c r="CS723" s="29"/>
      <c r="CT723" s="61" t="str">
        <f t="shared" si="334"/>
        <v>Compléter la colonne M</v>
      </c>
      <c r="CU723" s="62"/>
      <c r="CV723" s="29"/>
      <c r="CW723" s="205" t="str">
        <f>IF($M723="","Compléter la colonne M",IF(CU723="","Compléter la part variable",IF($M723=Données!$I$3,CU723,IF(AND($M723=Données!$I$2,CV723=""),"Compléter la colonne précédente",IF(CU723-CV723&lt;=0,0,IF(CV723&gt;=144.44,CU723-144.44,CU723-CV723))))))</f>
        <v>Compléter la colonne M</v>
      </c>
      <c r="CX723" s="197" t="str">
        <f>IF(CU723="","Compléter la part variable",IF(AND($M723=Données!$I$2,CV723=""),"Compléter mont. unit. versé pour le BTE",IF(CW723-$C$6&lt;0,0,CW723-$C$6)))</f>
        <v>Compléter la part variable</v>
      </c>
      <c r="CY723" s="192" t="str">
        <f t="shared" si="322"/>
        <v>Date signature contrat absente ou non conforme</v>
      </c>
      <c r="CZ723" s="24"/>
      <c r="DA723" s="29"/>
      <c r="DB723" s="61" t="str">
        <f t="shared" si="335"/>
        <v>Compléter la colonne M</v>
      </c>
      <c r="DC723" s="62"/>
      <c r="DD723" s="29"/>
      <c r="DE723" s="205" t="str">
        <f>IF($M723="","Compléter la colonne M",IF(DC723="","Compléter la part variable",IF($M723=Données!$I$3,DC723,IF(AND($M723=Données!$I$2,DD723=""),"Compléter la colonne précédente",IF(DC723-DD723&lt;=0,0,IF(DD723&gt;=144.44,DC723-144.44,DC723-DD723))))))</f>
        <v>Compléter la colonne M</v>
      </c>
      <c r="DF723" s="197" t="str">
        <f>IF(DC723="","Compléter la part variable",IF(AND($M723=Données!$I$2,DD723=""),"Compléter mont. unit. versé pour le BTE",IF(DE723-$C$6&lt;0,0,DE723-$C$6)))</f>
        <v>Compléter la part variable</v>
      </c>
      <c r="DG723" s="192" t="str">
        <f t="shared" si="323"/>
        <v>Date signature contrat absente ou non conforme</v>
      </c>
      <c r="DH723" s="106" t="str">
        <f t="shared" si="310"/>
        <v>Remplir les colonnes M,N, Q et P</v>
      </c>
      <c r="DI723" s="153" t="str">
        <f t="shared" si="311"/>
        <v>Remplir les colonnes M, N, Q et P</v>
      </c>
      <c r="DJ723" s="28" t="str">
        <f t="shared" si="312"/>
        <v>Remplir les colonnes M, N, Q et P</v>
      </c>
      <c r="DK723"/>
      <c r="DL723"/>
    </row>
    <row r="724" spans="1:116" x14ac:dyDescent="0.3">
      <c r="A724" s="132"/>
      <c r="B724" s="165"/>
      <c r="C724" s="43"/>
      <c r="D724" s="43"/>
      <c r="E724" s="43"/>
      <c r="F724" s="43"/>
      <c r="G724" s="133"/>
      <c r="H724" s="59"/>
      <c r="I724" s="29"/>
      <c r="J724" s="167"/>
      <c r="K724" s="167"/>
      <c r="L724" s="168"/>
      <c r="M724" s="141"/>
      <c r="N724" s="119"/>
      <c r="O724" s="69"/>
      <c r="P724" s="69"/>
      <c r="Q724" s="145"/>
      <c r="R724" s="24"/>
      <c r="S724" s="29"/>
      <c r="T724" s="61" t="str">
        <f t="shared" si="324"/>
        <v>Compléter la colonne M</v>
      </c>
      <c r="U724" s="62"/>
      <c r="V724" s="103" t="str">
        <f t="shared" si="308"/>
        <v>Compléter la colonne précédente</v>
      </c>
      <c r="W724" s="192" t="str">
        <f t="shared" si="309"/>
        <v>Date signature contrat absente ou non conforme</v>
      </c>
      <c r="X724" s="24"/>
      <c r="Y724" s="29"/>
      <c r="Z724" s="61" t="str">
        <f t="shared" si="325"/>
        <v>Compléter la colonne M</v>
      </c>
      <c r="AA724" s="62"/>
      <c r="AB724" s="29"/>
      <c r="AC724" s="205" t="str">
        <f>IF($M724="","Compléter la colonne M",IF(AA724="","Compléter la part variable",IF($M724=Données!$I$3,AA724,IF(AND($M724=Données!$I$2,AB724=""),"Compléter la colonne précédente",IF(AA724-AB724&lt;=0,0,IF(AB724&gt;=144.44,AA724-144.44,AA724-AB724))))))</f>
        <v>Compléter la colonne M</v>
      </c>
      <c r="AD724" s="197" t="str">
        <f>IF(AA724="","Compléter la part variable",IF(AND($M724=Données!$I$2,AB724=""),"Compléter mont. unit. versé pour le BTE",IF(AC724-$C$6&lt;0,0,AC724-$C$6)))</f>
        <v>Compléter la part variable</v>
      </c>
      <c r="AE724" s="192" t="str">
        <f t="shared" si="313"/>
        <v>Date signature contrat absente ou non conforme</v>
      </c>
      <c r="AF724" s="24"/>
      <c r="AG724" s="29"/>
      <c r="AH724" s="61" t="str">
        <f t="shared" si="326"/>
        <v>Compléter la colonne M</v>
      </c>
      <c r="AI724" s="62"/>
      <c r="AJ724" s="29"/>
      <c r="AK724" s="205" t="str">
        <f>IF($M724="","Compléter la colonne M",IF(AI724="","Compléter la part variable",IF($M724=Données!$I$3,AI724,IF(AND($M724=Données!$I$2,AJ724=""),"Compléter la colonne précédente",IF(AI724-AJ724&lt;=0,0,IF(AJ724&gt;=144.44,AI724-144.44,AI724-AJ724))))))</f>
        <v>Compléter la colonne M</v>
      </c>
      <c r="AL724" s="197" t="str">
        <f>IF(AI724="","Compléter la part variable",IF(AND($M724=Données!$I$2,AJ724=""),"Compléter mont. unit. versé pour le BTE",IF(AK724-$C$6&lt;0,0,AK724-$C$6)))</f>
        <v>Compléter la part variable</v>
      </c>
      <c r="AM724" s="192" t="str">
        <f t="shared" si="314"/>
        <v>Date signature contrat absente ou non conforme</v>
      </c>
      <c r="AN724" s="24"/>
      <c r="AO724" s="29"/>
      <c r="AP724" s="61" t="str">
        <f t="shared" si="327"/>
        <v>Compléter la colonne M</v>
      </c>
      <c r="AQ724" s="62"/>
      <c r="AR724" s="29"/>
      <c r="AS724" s="205" t="str">
        <f>IF($M724="","Compléter la colonne M",IF(AQ724="","Compléter la part variable",IF($M724=Données!$I$3,AQ724,IF(AND($M724=Données!$I$2,AR724=""),"Compléter la colonne précédente",IF(AQ724-AR724&lt;=0,0,IF(AR724&gt;=144.44,AQ724-144.44,AQ724-AR724))))))</f>
        <v>Compléter la colonne M</v>
      </c>
      <c r="AT724" s="197" t="str">
        <f>IF(AQ724="","Compléter la part variable",IF(AND($M724=Données!$I$2,AR724=""),"Compléter mont. unit. versé pour le BTE",IF(AS724-$C$6&lt;0,0,AS724-$C$6)))</f>
        <v>Compléter la part variable</v>
      </c>
      <c r="AU724" s="192" t="str">
        <f t="shared" si="315"/>
        <v>Date signature contrat absente ou non conforme</v>
      </c>
      <c r="AV724" s="24"/>
      <c r="AW724" s="29"/>
      <c r="AX724" s="61" t="str">
        <f t="shared" si="328"/>
        <v>Compléter la colonne M</v>
      </c>
      <c r="AY724" s="62"/>
      <c r="AZ724" s="29"/>
      <c r="BA724" s="205" t="str">
        <f>IF($M724="","Compléter la colonne M",IF(AY724="","Compléter la part variable",IF($M724=Données!$I$3,AY724,IF(AND($M724=Données!$I$2,AZ724=""),"Compléter la colonne précédente",IF(AY724-AZ724&lt;=0,0,IF(AZ724&gt;=144.44,AY724-144.44,AY724-AZ724))))))</f>
        <v>Compléter la colonne M</v>
      </c>
      <c r="BB724" s="197" t="str">
        <f>IF(AY724="","Compléter la part variable",IF(AND($M724=Données!$I$2,AZ724=""),"Compléter mont. unit. versé pour le BTE",IF(BA724-$C$6&lt;0,0,BA724-$C$6)))</f>
        <v>Compléter la part variable</v>
      </c>
      <c r="BC724" s="192" t="str">
        <f t="shared" si="316"/>
        <v>Date signature contrat absente ou non conforme</v>
      </c>
      <c r="BD724" s="24"/>
      <c r="BE724" s="29"/>
      <c r="BF724" s="61" t="str">
        <f t="shared" si="329"/>
        <v>Compléter la colonne M</v>
      </c>
      <c r="BG724" s="62"/>
      <c r="BH724" s="29"/>
      <c r="BI724" s="205" t="str">
        <f>IF($M724="","Compléter la colonne M",IF(BG724="","Compléter la part variable",IF($M724=Données!$I$3,BG724,IF(AND($M724=Données!$I$2,BH724=""),"Compléter la colonne précédente",IF(BG724-BH724&lt;=0,0,IF(BH724&gt;=144.44,BG724-144.44,BG724-BH724))))))</f>
        <v>Compléter la colonne M</v>
      </c>
      <c r="BJ724" s="197" t="str">
        <f>IF(BG724="","Compléter la part variable",IF(AND($M724=Données!$I$2,BH724=""),"Compléter mont. unit. versé pour le BTE",IF(BI724-$C$6&lt;0,0,BI724-$C$6)))</f>
        <v>Compléter la part variable</v>
      </c>
      <c r="BK724" s="192" t="str">
        <f t="shared" si="317"/>
        <v>Date signature contrat absente ou non conforme</v>
      </c>
      <c r="BL724" s="24"/>
      <c r="BM724" s="29"/>
      <c r="BN724" s="61" t="str">
        <f t="shared" si="330"/>
        <v>Compléter la colonne M</v>
      </c>
      <c r="BO724" s="62"/>
      <c r="BP724" s="29"/>
      <c r="BQ724" s="205" t="str">
        <f>IF($M724="","Compléter la colonne M",IF(BO724="","Compléter la part variable",IF($M724=Données!$I$3,BO724,IF(AND($M724=Données!$I$2,BP724=""),"Compléter la colonne précédente",IF(BO724-BP724&lt;=0,0,IF(BP724&gt;=144.44,BO724-144.44,BO724-BP724))))))</f>
        <v>Compléter la colonne M</v>
      </c>
      <c r="BR724" s="197" t="str">
        <f>IF(BO724="","Compléter la part variable",IF(AND($M724=Données!$I$2,BP724=""),"Compléter mont. unit. versé pour le BTE",IF(BQ724-$C$6&lt;0,0,BQ724-$C$6)))</f>
        <v>Compléter la part variable</v>
      </c>
      <c r="BS724" s="192" t="str">
        <f t="shared" si="318"/>
        <v>Date signature contrat absente ou non conforme</v>
      </c>
      <c r="BT724" s="24"/>
      <c r="BU724" s="29"/>
      <c r="BV724" s="61" t="str">
        <f t="shared" si="331"/>
        <v>Compléter la colonne M</v>
      </c>
      <c r="BW724" s="62"/>
      <c r="BX724" s="29"/>
      <c r="BY724" s="205" t="str">
        <f>IF($M724="","Compléter la colonne M",IF(BW724="","Compléter la part variable",IF($M724=Données!$I$3,BW724,IF(AND($M724=Données!$I$2,BX724=""),"Compléter la colonne précédente",IF(BW724-BX724&lt;=0,0,IF(BX724&gt;=144.44,BW724-144.44,BW724-BX724))))))</f>
        <v>Compléter la colonne M</v>
      </c>
      <c r="BZ724" s="197" t="str">
        <f>IF(BW724="","Compléter la part variable",IF(AND($M724=Données!$I$2,BX724=""),"Compléter mont. unit. versé pour le BTE",IF(BY724-$C$6&lt;0,0,BY724-$C$6)))</f>
        <v>Compléter la part variable</v>
      </c>
      <c r="CA724" s="192" t="str">
        <f t="shared" si="319"/>
        <v>Date signature contrat absente ou non conforme</v>
      </c>
      <c r="CB724" s="24"/>
      <c r="CC724" s="29"/>
      <c r="CD724" s="61" t="str">
        <f t="shared" si="332"/>
        <v>Compléter la colonne M</v>
      </c>
      <c r="CE724" s="62"/>
      <c r="CF724" s="29"/>
      <c r="CG724" s="205" t="str">
        <f>IF($M724="","Compléter la colonne M",IF(CE724="","Compléter la part variable",IF($M724=Données!$I$3,CE724,IF(AND($M724=Données!$I$2,CF724=""),"Compléter la colonne précédente",IF(CE724-CF724&lt;=0,0,IF(CF724&gt;=144.44,CE724-144.44,CE724-CF724))))))</f>
        <v>Compléter la colonne M</v>
      </c>
      <c r="CH724" s="197" t="str">
        <f>IF(CE724="","Compléter la part variable",IF(AND($M724=Données!$I$2,CF724=""),"Compléter mont. unit. versé pour le BTE",IF(CG724-$C$6&lt;0,0,CG724-$C$6)))</f>
        <v>Compléter la part variable</v>
      </c>
      <c r="CI724" s="192" t="str">
        <f t="shared" si="320"/>
        <v>Date signature contrat absente ou non conforme</v>
      </c>
      <c r="CJ724" s="24"/>
      <c r="CK724" s="29"/>
      <c r="CL724" s="61" t="str">
        <f t="shared" si="333"/>
        <v>Compléter la colonne M</v>
      </c>
      <c r="CM724" s="62"/>
      <c r="CN724" s="29"/>
      <c r="CO724" s="205" t="str">
        <f>IF($M724="","Compléter la colonne M",IF(CM724="","Compléter la part variable",IF($M724=Données!$I$3,CM724,IF(AND($M724=Données!$I$2,CN724=""),"Compléter la colonne précédente",IF(CM724-CN724&lt;=0,0,IF(CN724&gt;=144.44,CM724-144.44,CM724-CN724))))))</f>
        <v>Compléter la colonne M</v>
      </c>
      <c r="CP724" s="197" t="str">
        <f>IF(CM724="","Compléter la part variable",IF(AND($M724=Données!$I$2,CN724=""),"Compléter mont. unit. versé pour le BTE",IF(CO724-$C$6&lt;0,0,CO724-$C$6)))</f>
        <v>Compléter la part variable</v>
      </c>
      <c r="CQ724" s="192" t="str">
        <f t="shared" si="321"/>
        <v>Date signature contrat absente ou non conforme</v>
      </c>
      <c r="CR724" s="24"/>
      <c r="CS724" s="29"/>
      <c r="CT724" s="61" t="str">
        <f t="shared" si="334"/>
        <v>Compléter la colonne M</v>
      </c>
      <c r="CU724" s="62"/>
      <c r="CV724" s="29"/>
      <c r="CW724" s="205" t="str">
        <f>IF($M724="","Compléter la colonne M",IF(CU724="","Compléter la part variable",IF($M724=Données!$I$3,CU724,IF(AND($M724=Données!$I$2,CV724=""),"Compléter la colonne précédente",IF(CU724-CV724&lt;=0,0,IF(CV724&gt;=144.44,CU724-144.44,CU724-CV724))))))</f>
        <v>Compléter la colonne M</v>
      </c>
      <c r="CX724" s="197" t="str">
        <f>IF(CU724="","Compléter la part variable",IF(AND($M724=Données!$I$2,CV724=""),"Compléter mont. unit. versé pour le BTE",IF(CW724-$C$6&lt;0,0,CW724-$C$6)))</f>
        <v>Compléter la part variable</v>
      </c>
      <c r="CY724" s="192" t="str">
        <f t="shared" si="322"/>
        <v>Date signature contrat absente ou non conforme</v>
      </c>
      <c r="CZ724" s="24"/>
      <c r="DA724" s="29"/>
      <c r="DB724" s="61" t="str">
        <f t="shared" si="335"/>
        <v>Compléter la colonne M</v>
      </c>
      <c r="DC724" s="62"/>
      <c r="DD724" s="29"/>
      <c r="DE724" s="205" t="str">
        <f>IF($M724="","Compléter la colonne M",IF(DC724="","Compléter la part variable",IF($M724=Données!$I$3,DC724,IF(AND($M724=Données!$I$2,DD724=""),"Compléter la colonne précédente",IF(DC724-DD724&lt;=0,0,IF(DD724&gt;=144.44,DC724-144.44,DC724-DD724))))))</f>
        <v>Compléter la colonne M</v>
      </c>
      <c r="DF724" s="197" t="str">
        <f>IF(DC724="","Compléter la part variable",IF(AND($M724=Données!$I$2,DD724=""),"Compléter mont. unit. versé pour le BTE",IF(DE724-$C$6&lt;0,0,DE724-$C$6)))</f>
        <v>Compléter la part variable</v>
      </c>
      <c r="DG724" s="192" t="str">
        <f t="shared" si="323"/>
        <v>Date signature contrat absente ou non conforme</v>
      </c>
      <c r="DH724" s="106" t="str">
        <f t="shared" si="310"/>
        <v>Remplir les colonnes M,N, Q et P</v>
      </c>
      <c r="DI724" s="153" t="str">
        <f t="shared" si="311"/>
        <v>Remplir les colonnes M, N, Q et P</v>
      </c>
      <c r="DJ724" s="28" t="str">
        <f t="shared" si="312"/>
        <v>Remplir les colonnes M, N, Q et P</v>
      </c>
      <c r="DK724"/>
      <c r="DL724"/>
    </row>
    <row r="725" spans="1:116" x14ac:dyDescent="0.3">
      <c r="A725" s="132"/>
      <c r="B725" s="165"/>
      <c r="C725" s="43"/>
      <c r="D725" s="43"/>
      <c r="E725" s="43"/>
      <c r="F725" s="43"/>
      <c r="G725" s="133"/>
      <c r="H725" s="59"/>
      <c r="I725" s="29"/>
      <c r="J725" s="167"/>
      <c r="K725" s="167"/>
      <c r="L725" s="168"/>
      <c r="M725" s="141"/>
      <c r="N725" s="119"/>
      <c r="O725" s="69"/>
      <c r="P725" s="69"/>
      <c r="Q725" s="145"/>
      <c r="R725" s="24"/>
      <c r="S725" s="29"/>
      <c r="T725" s="61" t="str">
        <f t="shared" si="324"/>
        <v>Compléter la colonne M</v>
      </c>
      <c r="U725" s="62"/>
      <c r="V725" s="103" t="str">
        <f t="shared" si="308"/>
        <v>Compléter la colonne précédente</v>
      </c>
      <c r="W725" s="192" t="str">
        <f t="shared" si="309"/>
        <v>Date signature contrat absente ou non conforme</v>
      </c>
      <c r="X725" s="24"/>
      <c r="Y725" s="29"/>
      <c r="Z725" s="61" t="str">
        <f t="shared" si="325"/>
        <v>Compléter la colonne M</v>
      </c>
      <c r="AA725" s="62"/>
      <c r="AB725" s="29"/>
      <c r="AC725" s="205" t="str">
        <f>IF($M725="","Compléter la colonne M",IF(AA725="","Compléter la part variable",IF($M725=Données!$I$3,AA725,IF(AND($M725=Données!$I$2,AB725=""),"Compléter la colonne précédente",IF(AA725-AB725&lt;=0,0,IF(AB725&gt;=144.44,AA725-144.44,AA725-AB725))))))</f>
        <v>Compléter la colonne M</v>
      </c>
      <c r="AD725" s="197" t="str">
        <f>IF(AA725="","Compléter la part variable",IF(AND($M725=Données!$I$2,AB725=""),"Compléter mont. unit. versé pour le BTE",IF(AC725-$C$6&lt;0,0,AC725-$C$6)))</f>
        <v>Compléter la part variable</v>
      </c>
      <c r="AE725" s="192" t="str">
        <f t="shared" si="313"/>
        <v>Date signature contrat absente ou non conforme</v>
      </c>
      <c r="AF725" s="24"/>
      <c r="AG725" s="29"/>
      <c r="AH725" s="61" t="str">
        <f t="shared" si="326"/>
        <v>Compléter la colonne M</v>
      </c>
      <c r="AI725" s="62"/>
      <c r="AJ725" s="29"/>
      <c r="AK725" s="205" t="str">
        <f>IF($M725="","Compléter la colonne M",IF(AI725="","Compléter la part variable",IF($M725=Données!$I$3,AI725,IF(AND($M725=Données!$I$2,AJ725=""),"Compléter la colonne précédente",IF(AI725-AJ725&lt;=0,0,IF(AJ725&gt;=144.44,AI725-144.44,AI725-AJ725))))))</f>
        <v>Compléter la colonne M</v>
      </c>
      <c r="AL725" s="197" t="str">
        <f>IF(AI725="","Compléter la part variable",IF(AND($M725=Données!$I$2,AJ725=""),"Compléter mont. unit. versé pour le BTE",IF(AK725-$C$6&lt;0,0,AK725-$C$6)))</f>
        <v>Compléter la part variable</v>
      </c>
      <c r="AM725" s="192" t="str">
        <f t="shared" si="314"/>
        <v>Date signature contrat absente ou non conforme</v>
      </c>
      <c r="AN725" s="24"/>
      <c r="AO725" s="29"/>
      <c r="AP725" s="61" t="str">
        <f t="shared" si="327"/>
        <v>Compléter la colonne M</v>
      </c>
      <c r="AQ725" s="62"/>
      <c r="AR725" s="29"/>
      <c r="AS725" s="205" t="str">
        <f>IF($M725="","Compléter la colonne M",IF(AQ725="","Compléter la part variable",IF($M725=Données!$I$3,AQ725,IF(AND($M725=Données!$I$2,AR725=""),"Compléter la colonne précédente",IF(AQ725-AR725&lt;=0,0,IF(AR725&gt;=144.44,AQ725-144.44,AQ725-AR725))))))</f>
        <v>Compléter la colonne M</v>
      </c>
      <c r="AT725" s="197" t="str">
        <f>IF(AQ725="","Compléter la part variable",IF(AND($M725=Données!$I$2,AR725=""),"Compléter mont. unit. versé pour le BTE",IF(AS725-$C$6&lt;0,0,AS725-$C$6)))</f>
        <v>Compléter la part variable</v>
      </c>
      <c r="AU725" s="192" t="str">
        <f t="shared" si="315"/>
        <v>Date signature contrat absente ou non conforme</v>
      </c>
      <c r="AV725" s="24"/>
      <c r="AW725" s="29"/>
      <c r="AX725" s="61" t="str">
        <f t="shared" si="328"/>
        <v>Compléter la colonne M</v>
      </c>
      <c r="AY725" s="62"/>
      <c r="AZ725" s="29"/>
      <c r="BA725" s="205" t="str">
        <f>IF($M725="","Compléter la colonne M",IF(AY725="","Compléter la part variable",IF($M725=Données!$I$3,AY725,IF(AND($M725=Données!$I$2,AZ725=""),"Compléter la colonne précédente",IF(AY725-AZ725&lt;=0,0,IF(AZ725&gt;=144.44,AY725-144.44,AY725-AZ725))))))</f>
        <v>Compléter la colonne M</v>
      </c>
      <c r="BB725" s="197" t="str">
        <f>IF(AY725="","Compléter la part variable",IF(AND($M725=Données!$I$2,AZ725=""),"Compléter mont. unit. versé pour le BTE",IF(BA725-$C$6&lt;0,0,BA725-$C$6)))</f>
        <v>Compléter la part variable</v>
      </c>
      <c r="BC725" s="192" t="str">
        <f t="shared" si="316"/>
        <v>Date signature contrat absente ou non conforme</v>
      </c>
      <c r="BD725" s="24"/>
      <c r="BE725" s="29"/>
      <c r="BF725" s="61" t="str">
        <f t="shared" si="329"/>
        <v>Compléter la colonne M</v>
      </c>
      <c r="BG725" s="62"/>
      <c r="BH725" s="29"/>
      <c r="BI725" s="205" t="str">
        <f>IF($M725="","Compléter la colonne M",IF(BG725="","Compléter la part variable",IF($M725=Données!$I$3,BG725,IF(AND($M725=Données!$I$2,BH725=""),"Compléter la colonne précédente",IF(BG725-BH725&lt;=0,0,IF(BH725&gt;=144.44,BG725-144.44,BG725-BH725))))))</f>
        <v>Compléter la colonne M</v>
      </c>
      <c r="BJ725" s="197" t="str">
        <f>IF(BG725="","Compléter la part variable",IF(AND($M725=Données!$I$2,BH725=""),"Compléter mont. unit. versé pour le BTE",IF(BI725-$C$6&lt;0,0,BI725-$C$6)))</f>
        <v>Compléter la part variable</v>
      </c>
      <c r="BK725" s="192" t="str">
        <f t="shared" si="317"/>
        <v>Date signature contrat absente ou non conforme</v>
      </c>
      <c r="BL725" s="24"/>
      <c r="BM725" s="29"/>
      <c r="BN725" s="61" t="str">
        <f t="shared" si="330"/>
        <v>Compléter la colonne M</v>
      </c>
      <c r="BO725" s="62"/>
      <c r="BP725" s="29"/>
      <c r="BQ725" s="205" t="str">
        <f>IF($M725="","Compléter la colonne M",IF(BO725="","Compléter la part variable",IF($M725=Données!$I$3,BO725,IF(AND($M725=Données!$I$2,BP725=""),"Compléter la colonne précédente",IF(BO725-BP725&lt;=0,0,IF(BP725&gt;=144.44,BO725-144.44,BO725-BP725))))))</f>
        <v>Compléter la colonne M</v>
      </c>
      <c r="BR725" s="197" t="str">
        <f>IF(BO725="","Compléter la part variable",IF(AND($M725=Données!$I$2,BP725=""),"Compléter mont. unit. versé pour le BTE",IF(BQ725-$C$6&lt;0,0,BQ725-$C$6)))</f>
        <v>Compléter la part variable</v>
      </c>
      <c r="BS725" s="192" t="str">
        <f t="shared" si="318"/>
        <v>Date signature contrat absente ou non conforme</v>
      </c>
      <c r="BT725" s="24"/>
      <c r="BU725" s="29"/>
      <c r="BV725" s="61" t="str">
        <f t="shared" si="331"/>
        <v>Compléter la colonne M</v>
      </c>
      <c r="BW725" s="62"/>
      <c r="BX725" s="29"/>
      <c r="BY725" s="205" t="str">
        <f>IF($M725="","Compléter la colonne M",IF(BW725="","Compléter la part variable",IF($M725=Données!$I$3,BW725,IF(AND($M725=Données!$I$2,BX725=""),"Compléter la colonne précédente",IF(BW725-BX725&lt;=0,0,IF(BX725&gt;=144.44,BW725-144.44,BW725-BX725))))))</f>
        <v>Compléter la colonne M</v>
      </c>
      <c r="BZ725" s="197" t="str">
        <f>IF(BW725="","Compléter la part variable",IF(AND($M725=Données!$I$2,BX725=""),"Compléter mont. unit. versé pour le BTE",IF(BY725-$C$6&lt;0,0,BY725-$C$6)))</f>
        <v>Compléter la part variable</v>
      </c>
      <c r="CA725" s="192" t="str">
        <f t="shared" si="319"/>
        <v>Date signature contrat absente ou non conforme</v>
      </c>
      <c r="CB725" s="24"/>
      <c r="CC725" s="29"/>
      <c r="CD725" s="61" t="str">
        <f t="shared" si="332"/>
        <v>Compléter la colonne M</v>
      </c>
      <c r="CE725" s="62"/>
      <c r="CF725" s="29"/>
      <c r="CG725" s="205" t="str">
        <f>IF($M725="","Compléter la colonne M",IF(CE725="","Compléter la part variable",IF($M725=Données!$I$3,CE725,IF(AND($M725=Données!$I$2,CF725=""),"Compléter la colonne précédente",IF(CE725-CF725&lt;=0,0,IF(CF725&gt;=144.44,CE725-144.44,CE725-CF725))))))</f>
        <v>Compléter la colonne M</v>
      </c>
      <c r="CH725" s="197" t="str">
        <f>IF(CE725="","Compléter la part variable",IF(AND($M725=Données!$I$2,CF725=""),"Compléter mont. unit. versé pour le BTE",IF(CG725-$C$6&lt;0,0,CG725-$C$6)))</f>
        <v>Compléter la part variable</v>
      </c>
      <c r="CI725" s="192" t="str">
        <f t="shared" si="320"/>
        <v>Date signature contrat absente ou non conforme</v>
      </c>
      <c r="CJ725" s="24"/>
      <c r="CK725" s="29"/>
      <c r="CL725" s="61" t="str">
        <f t="shared" si="333"/>
        <v>Compléter la colonne M</v>
      </c>
      <c r="CM725" s="62"/>
      <c r="CN725" s="29"/>
      <c r="CO725" s="205" t="str">
        <f>IF($M725="","Compléter la colonne M",IF(CM725="","Compléter la part variable",IF($M725=Données!$I$3,CM725,IF(AND($M725=Données!$I$2,CN725=""),"Compléter la colonne précédente",IF(CM725-CN725&lt;=0,0,IF(CN725&gt;=144.44,CM725-144.44,CM725-CN725))))))</f>
        <v>Compléter la colonne M</v>
      </c>
      <c r="CP725" s="197" t="str">
        <f>IF(CM725="","Compléter la part variable",IF(AND($M725=Données!$I$2,CN725=""),"Compléter mont. unit. versé pour le BTE",IF(CO725-$C$6&lt;0,0,CO725-$C$6)))</f>
        <v>Compléter la part variable</v>
      </c>
      <c r="CQ725" s="192" t="str">
        <f t="shared" si="321"/>
        <v>Date signature contrat absente ou non conforme</v>
      </c>
      <c r="CR725" s="24"/>
      <c r="CS725" s="29"/>
      <c r="CT725" s="61" t="str">
        <f t="shared" si="334"/>
        <v>Compléter la colonne M</v>
      </c>
      <c r="CU725" s="62"/>
      <c r="CV725" s="29"/>
      <c r="CW725" s="205" t="str">
        <f>IF($M725="","Compléter la colonne M",IF(CU725="","Compléter la part variable",IF($M725=Données!$I$3,CU725,IF(AND($M725=Données!$I$2,CV725=""),"Compléter la colonne précédente",IF(CU725-CV725&lt;=0,0,IF(CV725&gt;=144.44,CU725-144.44,CU725-CV725))))))</f>
        <v>Compléter la colonne M</v>
      </c>
      <c r="CX725" s="197" t="str">
        <f>IF(CU725="","Compléter la part variable",IF(AND($M725=Données!$I$2,CV725=""),"Compléter mont. unit. versé pour le BTE",IF(CW725-$C$6&lt;0,0,CW725-$C$6)))</f>
        <v>Compléter la part variable</v>
      </c>
      <c r="CY725" s="192" t="str">
        <f t="shared" si="322"/>
        <v>Date signature contrat absente ou non conforme</v>
      </c>
      <c r="CZ725" s="24"/>
      <c r="DA725" s="29"/>
      <c r="DB725" s="61" t="str">
        <f t="shared" si="335"/>
        <v>Compléter la colonne M</v>
      </c>
      <c r="DC725" s="62"/>
      <c r="DD725" s="29"/>
      <c r="DE725" s="205" t="str">
        <f>IF($M725="","Compléter la colonne M",IF(DC725="","Compléter la part variable",IF($M725=Données!$I$3,DC725,IF(AND($M725=Données!$I$2,DD725=""),"Compléter la colonne précédente",IF(DC725-DD725&lt;=0,0,IF(DD725&gt;=144.44,DC725-144.44,DC725-DD725))))))</f>
        <v>Compléter la colonne M</v>
      </c>
      <c r="DF725" s="197" t="str">
        <f>IF(DC725="","Compléter la part variable",IF(AND($M725=Données!$I$2,DD725=""),"Compléter mont. unit. versé pour le BTE",IF(DE725-$C$6&lt;0,0,DE725-$C$6)))</f>
        <v>Compléter la part variable</v>
      </c>
      <c r="DG725" s="192" t="str">
        <f t="shared" si="323"/>
        <v>Date signature contrat absente ou non conforme</v>
      </c>
      <c r="DH725" s="106" t="str">
        <f t="shared" si="310"/>
        <v>Remplir les colonnes M,N, Q et P</v>
      </c>
      <c r="DI725" s="153" t="str">
        <f t="shared" si="311"/>
        <v>Remplir les colonnes M, N, Q et P</v>
      </c>
      <c r="DJ725" s="28" t="str">
        <f t="shared" si="312"/>
        <v>Remplir les colonnes M, N, Q et P</v>
      </c>
      <c r="DK725"/>
      <c r="DL725"/>
    </row>
    <row r="726" spans="1:116" x14ac:dyDescent="0.3">
      <c r="A726" s="132"/>
      <c r="B726" s="165"/>
      <c r="C726" s="43"/>
      <c r="D726" s="43"/>
      <c r="E726" s="43"/>
      <c r="F726" s="43"/>
      <c r="G726" s="133"/>
      <c r="H726" s="59"/>
      <c r="I726" s="29"/>
      <c r="J726" s="167"/>
      <c r="K726" s="167"/>
      <c r="L726" s="168"/>
      <c r="M726" s="141"/>
      <c r="N726" s="119"/>
      <c r="O726" s="69"/>
      <c r="P726" s="69"/>
      <c r="Q726" s="145"/>
      <c r="R726" s="24"/>
      <c r="S726" s="29"/>
      <c r="T726" s="61" t="str">
        <f t="shared" si="324"/>
        <v>Compléter la colonne M</v>
      </c>
      <c r="U726" s="62"/>
      <c r="V726" s="103" t="str">
        <f t="shared" si="308"/>
        <v>Compléter la colonne précédente</v>
      </c>
      <c r="W726" s="192" t="str">
        <f t="shared" si="309"/>
        <v>Date signature contrat absente ou non conforme</v>
      </c>
      <c r="X726" s="24"/>
      <c r="Y726" s="29"/>
      <c r="Z726" s="61" t="str">
        <f t="shared" si="325"/>
        <v>Compléter la colonne M</v>
      </c>
      <c r="AA726" s="62"/>
      <c r="AB726" s="29"/>
      <c r="AC726" s="205" t="str">
        <f>IF($M726="","Compléter la colonne M",IF(AA726="","Compléter la part variable",IF($M726=Données!$I$3,AA726,IF(AND($M726=Données!$I$2,AB726=""),"Compléter la colonne précédente",IF(AA726-AB726&lt;=0,0,IF(AB726&gt;=144.44,AA726-144.44,AA726-AB726))))))</f>
        <v>Compléter la colonne M</v>
      </c>
      <c r="AD726" s="197" t="str">
        <f>IF(AA726="","Compléter la part variable",IF(AND($M726=Données!$I$2,AB726=""),"Compléter mont. unit. versé pour le BTE",IF(AC726-$C$6&lt;0,0,AC726-$C$6)))</f>
        <v>Compléter la part variable</v>
      </c>
      <c r="AE726" s="192" t="str">
        <f t="shared" si="313"/>
        <v>Date signature contrat absente ou non conforme</v>
      </c>
      <c r="AF726" s="24"/>
      <c r="AG726" s="29"/>
      <c r="AH726" s="61" t="str">
        <f t="shared" si="326"/>
        <v>Compléter la colonne M</v>
      </c>
      <c r="AI726" s="62"/>
      <c r="AJ726" s="29"/>
      <c r="AK726" s="205" t="str">
        <f>IF($M726="","Compléter la colonne M",IF(AI726="","Compléter la part variable",IF($M726=Données!$I$3,AI726,IF(AND($M726=Données!$I$2,AJ726=""),"Compléter la colonne précédente",IF(AI726-AJ726&lt;=0,0,IF(AJ726&gt;=144.44,AI726-144.44,AI726-AJ726))))))</f>
        <v>Compléter la colonne M</v>
      </c>
      <c r="AL726" s="197" t="str">
        <f>IF(AI726="","Compléter la part variable",IF(AND($M726=Données!$I$2,AJ726=""),"Compléter mont. unit. versé pour le BTE",IF(AK726-$C$6&lt;0,0,AK726-$C$6)))</f>
        <v>Compléter la part variable</v>
      </c>
      <c r="AM726" s="192" t="str">
        <f t="shared" si="314"/>
        <v>Date signature contrat absente ou non conforme</v>
      </c>
      <c r="AN726" s="24"/>
      <c r="AO726" s="29"/>
      <c r="AP726" s="61" t="str">
        <f t="shared" si="327"/>
        <v>Compléter la colonne M</v>
      </c>
      <c r="AQ726" s="62"/>
      <c r="AR726" s="29"/>
      <c r="AS726" s="205" t="str">
        <f>IF($M726="","Compléter la colonne M",IF(AQ726="","Compléter la part variable",IF($M726=Données!$I$3,AQ726,IF(AND($M726=Données!$I$2,AR726=""),"Compléter la colonne précédente",IF(AQ726-AR726&lt;=0,0,IF(AR726&gt;=144.44,AQ726-144.44,AQ726-AR726))))))</f>
        <v>Compléter la colonne M</v>
      </c>
      <c r="AT726" s="197" t="str">
        <f>IF(AQ726="","Compléter la part variable",IF(AND($M726=Données!$I$2,AR726=""),"Compléter mont. unit. versé pour le BTE",IF(AS726-$C$6&lt;0,0,AS726-$C$6)))</f>
        <v>Compléter la part variable</v>
      </c>
      <c r="AU726" s="192" t="str">
        <f t="shared" si="315"/>
        <v>Date signature contrat absente ou non conforme</v>
      </c>
      <c r="AV726" s="24"/>
      <c r="AW726" s="29"/>
      <c r="AX726" s="61" t="str">
        <f t="shared" si="328"/>
        <v>Compléter la colonne M</v>
      </c>
      <c r="AY726" s="62"/>
      <c r="AZ726" s="29"/>
      <c r="BA726" s="205" t="str">
        <f>IF($M726="","Compléter la colonne M",IF(AY726="","Compléter la part variable",IF($M726=Données!$I$3,AY726,IF(AND($M726=Données!$I$2,AZ726=""),"Compléter la colonne précédente",IF(AY726-AZ726&lt;=0,0,IF(AZ726&gt;=144.44,AY726-144.44,AY726-AZ726))))))</f>
        <v>Compléter la colonne M</v>
      </c>
      <c r="BB726" s="197" t="str">
        <f>IF(AY726="","Compléter la part variable",IF(AND($M726=Données!$I$2,AZ726=""),"Compléter mont. unit. versé pour le BTE",IF(BA726-$C$6&lt;0,0,BA726-$C$6)))</f>
        <v>Compléter la part variable</v>
      </c>
      <c r="BC726" s="192" t="str">
        <f t="shared" si="316"/>
        <v>Date signature contrat absente ou non conforme</v>
      </c>
      <c r="BD726" s="24"/>
      <c r="BE726" s="29"/>
      <c r="BF726" s="61" t="str">
        <f t="shared" si="329"/>
        <v>Compléter la colonne M</v>
      </c>
      <c r="BG726" s="62"/>
      <c r="BH726" s="29"/>
      <c r="BI726" s="205" t="str">
        <f>IF($M726="","Compléter la colonne M",IF(BG726="","Compléter la part variable",IF($M726=Données!$I$3,BG726,IF(AND($M726=Données!$I$2,BH726=""),"Compléter la colonne précédente",IF(BG726-BH726&lt;=0,0,IF(BH726&gt;=144.44,BG726-144.44,BG726-BH726))))))</f>
        <v>Compléter la colonne M</v>
      </c>
      <c r="BJ726" s="197" t="str">
        <f>IF(BG726="","Compléter la part variable",IF(AND($M726=Données!$I$2,BH726=""),"Compléter mont. unit. versé pour le BTE",IF(BI726-$C$6&lt;0,0,BI726-$C$6)))</f>
        <v>Compléter la part variable</v>
      </c>
      <c r="BK726" s="192" t="str">
        <f t="shared" si="317"/>
        <v>Date signature contrat absente ou non conforme</v>
      </c>
      <c r="BL726" s="24"/>
      <c r="BM726" s="29"/>
      <c r="BN726" s="61" t="str">
        <f t="shared" si="330"/>
        <v>Compléter la colonne M</v>
      </c>
      <c r="BO726" s="62"/>
      <c r="BP726" s="29"/>
      <c r="BQ726" s="205" t="str">
        <f>IF($M726="","Compléter la colonne M",IF(BO726="","Compléter la part variable",IF($M726=Données!$I$3,BO726,IF(AND($M726=Données!$I$2,BP726=""),"Compléter la colonne précédente",IF(BO726-BP726&lt;=0,0,IF(BP726&gt;=144.44,BO726-144.44,BO726-BP726))))))</f>
        <v>Compléter la colonne M</v>
      </c>
      <c r="BR726" s="197" t="str">
        <f>IF(BO726="","Compléter la part variable",IF(AND($M726=Données!$I$2,BP726=""),"Compléter mont. unit. versé pour le BTE",IF(BQ726-$C$6&lt;0,0,BQ726-$C$6)))</f>
        <v>Compléter la part variable</v>
      </c>
      <c r="BS726" s="192" t="str">
        <f t="shared" si="318"/>
        <v>Date signature contrat absente ou non conforme</v>
      </c>
      <c r="BT726" s="24"/>
      <c r="BU726" s="29"/>
      <c r="BV726" s="61" t="str">
        <f t="shared" si="331"/>
        <v>Compléter la colonne M</v>
      </c>
      <c r="BW726" s="62"/>
      <c r="BX726" s="29"/>
      <c r="BY726" s="205" t="str">
        <f>IF($M726="","Compléter la colonne M",IF(BW726="","Compléter la part variable",IF($M726=Données!$I$3,BW726,IF(AND($M726=Données!$I$2,BX726=""),"Compléter la colonne précédente",IF(BW726-BX726&lt;=0,0,IF(BX726&gt;=144.44,BW726-144.44,BW726-BX726))))))</f>
        <v>Compléter la colonne M</v>
      </c>
      <c r="BZ726" s="197" t="str">
        <f>IF(BW726="","Compléter la part variable",IF(AND($M726=Données!$I$2,BX726=""),"Compléter mont. unit. versé pour le BTE",IF(BY726-$C$6&lt;0,0,BY726-$C$6)))</f>
        <v>Compléter la part variable</v>
      </c>
      <c r="CA726" s="192" t="str">
        <f t="shared" si="319"/>
        <v>Date signature contrat absente ou non conforme</v>
      </c>
      <c r="CB726" s="24"/>
      <c r="CC726" s="29"/>
      <c r="CD726" s="61" t="str">
        <f t="shared" si="332"/>
        <v>Compléter la colonne M</v>
      </c>
      <c r="CE726" s="62"/>
      <c r="CF726" s="29"/>
      <c r="CG726" s="205" t="str">
        <f>IF($M726="","Compléter la colonne M",IF(CE726="","Compléter la part variable",IF($M726=Données!$I$3,CE726,IF(AND($M726=Données!$I$2,CF726=""),"Compléter la colonne précédente",IF(CE726-CF726&lt;=0,0,IF(CF726&gt;=144.44,CE726-144.44,CE726-CF726))))))</f>
        <v>Compléter la colonne M</v>
      </c>
      <c r="CH726" s="197" t="str">
        <f>IF(CE726="","Compléter la part variable",IF(AND($M726=Données!$I$2,CF726=""),"Compléter mont. unit. versé pour le BTE",IF(CG726-$C$6&lt;0,0,CG726-$C$6)))</f>
        <v>Compléter la part variable</v>
      </c>
      <c r="CI726" s="192" t="str">
        <f t="shared" si="320"/>
        <v>Date signature contrat absente ou non conforme</v>
      </c>
      <c r="CJ726" s="24"/>
      <c r="CK726" s="29"/>
      <c r="CL726" s="61" t="str">
        <f t="shared" si="333"/>
        <v>Compléter la colonne M</v>
      </c>
      <c r="CM726" s="62"/>
      <c r="CN726" s="29"/>
      <c r="CO726" s="205" t="str">
        <f>IF($M726="","Compléter la colonne M",IF(CM726="","Compléter la part variable",IF($M726=Données!$I$3,CM726,IF(AND($M726=Données!$I$2,CN726=""),"Compléter la colonne précédente",IF(CM726-CN726&lt;=0,0,IF(CN726&gt;=144.44,CM726-144.44,CM726-CN726))))))</f>
        <v>Compléter la colonne M</v>
      </c>
      <c r="CP726" s="197" t="str">
        <f>IF(CM726="","Compléter la part variable",IF(AND($M726=Données!$I$2,CN726=""),"Compléter mont. unit. versé pour le BTE",IF(CO726-$C$6&lt;0,0,CO726-$C$6)))</f>
        <v>Compléter la part variable</v>
      </c>
      <c r="CQ726" s="192" t="str">
        <f t="shared" si="321"/>
        <v>Date signature contrat absente ou non conforme</v>
      </c>
      <c r="CR726" s="24"/>
      <c r="CS726" s="29"/>
      <c r="CT726" s="61" t="str">
        <f t="shared" si="334"/>
        <v>Compléter la colonne M</v>
      </c>
      <c r="CU726" s="62"/>
      <c r="CV726" s="29"/>
      <c r="CW726" s="205" t="str">
        <f>IF($M726="","Compléter la colonne M",IF(CU726="","Compléter la part variable",IF($M726=Données!$I$3,CU726,IF(AND($M726=Données!$I$2,CV726=""),"Compléter la colonne précédente",IF(CU726-CV726&lt;=0,0,IF(CV726&gt;=144.44,CU726-144.44,CU726-CV726))))))</f>
        <v>Compléter la colonne M</v>
      </c>
      <c r="CX726" s="197" t="str">
        <f>IF(CU726="","Compléter la part variable",IF(AND($M726=Données!$I$2,CV726=""),"Compléter mont. unit. versé pour le BTE",IF(CW726-$C$6&lt;0,0,CW726-$C$6)))</f>
        <v>Compléter la part variable</v>
      </c>
      <c r="CY726" s="192" t="str">
        <f t="shared" si="322"/>
        <v>Date signature contrat absente ou non conforme</v>
      </c>
      <c r="CZ726" s="24"/>
      <c r="DA726" s="29"/>
      <c r="DB726" s="61" t="str">
        <f t="shared" si="335"/>
        <v>Compléter la colonne M</v>
      </c>
      <c r="DC726" s="62"/>
      <c r="DD726" s="29"/>
      <c r="DE726" s="205" t="str">
        <f>IF($M726="","Compléter la colonne M",IF(DC726="","Compléter la part variable",IF($M726=Données!$I$3,DC726,IF(AND($M726=Données!$I$2,DD726=""),"Compléter la colonne précédente",IF(DC726-DD726&lt;=0,0,IF(DD726&gt;=144.44,DC726-144.44,DC726-DD726))))))</f>
        <v>Compléter la colonne M</v>
      </c>
      <c r="DF726" s="197" t="str">
        <f>IF(DC726="","Compléter la part variable",IF(AND($M726=Données!$I$2,DD726=""),"Compléter mont. unit. versé pour le BTE",IF(DE726-$C$6&lt;0,0,DE726-$C$6)))</f>
        <v>Compléter la part variable</v>
      </c>
      <c r="DG726" s="192" t="str">
        <f t="shared" si="323"/>
        <v>Date signature contrat absente ou non conforme</v>
      </c>
      <c r="DH726" s="106" t="str">
        <f t="shared" si="310"/>
        <v>Remplir les colonnes M,N, Q et P</v>
      </c>
      <c r="DI726" s="153" t="str">
        <f t="shared" si="311"/>
        <v>Remplir les colonnes M, N, Q et P</v>
      </c>
      <c r="DJ726" s="28" t="str">
        <f t="shared" si="312"/>
        <v>Remplir les colonnes M, N, Q et P</v>
      </c>
      <c r="DK726"/>
      <c r="DL726"/>
    </row>
    <row r="727" spans="1:116" x14ac:dyDescent="0.3">
      <c r="A727" s="132"/>
      <c r="B727" s="165"/>
      <c r="C727" s="43"/>
      <c r="D727" s="43"/>
      <c r="E727" s="43"/>
      <c r="F727" s="43"/>
      <c r="G727" s="133"/>
      <c r="H727" s="59"/>
      <c r="I727" s="29"/>
      <c r="J727" s="167"/>
      <c r="K727" s="167"/>
      <c r="L727" s="168"/>
      <c r="M727" s="141"/>
      <c r="N727" s="119"/>
      <c r="O727" s="69"/>
      <c r="P727" s="69"/>
      <c r="Q727" s="145"/>
      <c r="R727" s="24"/>
      <c r="S727" s="29"/>
      <c r="T727" s="61" t="str">
        <f t="shared" si="324"/>
        <v>Compléter la colonne M</v>
      </c>
      <c r="U727" s="62"/>
      <c r="V727" s="103" t="str">
        <f t="shared" si="308"/>
        <v>Compléter la colonne précédente</v>
      </c>
      <c r="W727" s="192" t="str">
        <f t="shared" si="309"/>
        <v>Date signature contrat absente ou non conforme</v>
      </c>
      <c r="X727" s="24"/>
      <c r="Y727" s="29"/>
      <c r="Z727" s="61" t="str">
        <f t="shared" si="325"/>
        <v>Compléter la colonne M</v>
      </c>
      <c r="AA727" s="62"/>
      <c r="AB727" s="29"/>
      <c r="AC727" s="205" t="str">
        <f>IF($M727="","Compléter la colonne M",IF(AA727="","Compléter la part variable",IF($M727=Données!$I$3,AA727,IF(AND($M727=Données!$I$2,AB727=""),"Compléter la colonne précédente",IF(AA727-AB727&lt;=0,0,IF(AB727&gt;=144.44,AA727-144.44,AA727-AB727))))))</f>
        <v>Compléter la colonne M</v>
      </c>
      <c r="AD727" s="197" t="str">
        <f>IF(AA727="","Compléter la part variable",IF(AND($M727=Données!$I$2,AB727=""),"Compléter mont. unit. versé pour le BTE",IF(AC727-$C$6&lt;0,0,AC727-$C$6)))</f>
        <v>Compléter la part variable</v>
      </c>
      <c r="AE727" s="192" t="str">
        <f t="shared" si="313"/>
        <v>Date signature contrat absente ou non conforme</v>
      </c>
      <c r="AF727" s="24"/>
      <c r="AG727" s="29"/>
      <c r="AH727" s="61" t="str">
        <f t="shared" si="326"/>
        <v>Compléter la colonne M</v>
      </c>
      <c r="AI727" s="62"/>
      <c r="AJ727" s="29"/>
      <c r="AK727" s="205" t="str">
        <f>IF($M727="","Compléter la colonne M",IF(AI727="","Compléter la part variable",IF($M727=Données!$I$3,AI727,IF(AND($M727=Données!$I$2,AJ727=""),"Compléter la colonne précédente",IF(AI727-AJ727&lt;=0,0,IF(AJ727&gt;=144.44,AI727-144.44,AI727-AJ727))))))</f>
        <v>Compléter la colonne M</v>
      </c>
      <c r="AL727" s="197" t="str">
        <f>IF(AI727="","Compléter la part variable",IF(AND($M727=Données!$I$2,AJ727=""),"Compléter mont. unit. versé pour le BTE",IF(AK727-$C$6&lt;0,0,AK727-$C$6)))</f>
        <v>Compléter la part variable</v>
      </c>
      <c r="AM727" s="192" t="str">
        <f t="shared" si="314"/>
        <v>Date signature contrat absente ou non conforme</v>
      </c>
      <c r="AN727" s="24"/>
      <c r="AO727" s="29"/>
      <c r="AP727" s="61" t="str">
        <f t="shared" si="327"/>
        <v>Compléter la colonne M</v>
      </c>
      <c r="AQ727" s="62"/>
      <c r="AR727" s="29"/>
      <c r="AS727" s="205" t="str">
        <f>IF($M727="","Compléter la colonne M",IF(AQ727="","Compléter la part variable",IF($M727=Données!$I$3,AQ727,IF(AND($M727=Données!$I$2,AR727=""),"Compléter la colonne précédente",IF(AQ727-AR727&lt;=0,0,IF(AR727&gt;=144.44,AQ727-144.44,AQ727-AR727))))))</f>
        <v>Compléter la colonne M</v>
      </c>
      <c r="AT727" s="197" t="str">
        <f>IF(AQ727="","Compléter la part variable",IF(AND($M727=Données!$I$2,AR727=""),"Compléter mont. unit. versé pour le BTE",IF(AS727-$C$6&lt;0,0,AS727-$C$6)))</f>
        <v>Compléter la part variable</v>
      </c>
      <c r="AU727" s="192" t="str">
        <f t="shared" si="315"/>
        <v>Date signature contrat absente ou non conforme</v>
      </c>
      <c r="AV727" s="24"/>
      <c r="AW727" s="29"/>
      <c r="AX727" s="61" t="str">
        <f t="shared" si="328"/>
        <v>Compléter la colonne M</v>
      </c>
      <c r="AY727" s="62"/>
      <c r="AZ727" s="29"/>
      <c r="BA727" s="205" t="str">
        <f>IF($M727="","Compléter la colonne M",IF(AY727="","Compléter la part variable",IF($M727=Données!$I$3,AY727,IF(AND($M727=Données!$I$2,AZ727=""),"Compléter la colonne précédente",IF(AY727-AZ727&lt;=0,0,IF(AZ727&gt;=144.44,AY727-144.44,AY727-AZ727))))))</f>
        <v>Compléter la colonne M</v>
      </c>
      <c r="BB727" s="197" t="str">
        <f>IF(AY727="","Compléter la part variable",IF(AND($M727=Données!$I$2,AZ727=""),"Compléter mont. unit. versé pour le BTE",IF(BA727-$C$6&lt;0,0,BA727-$C$6)))</f>
        <v>Compléter la part variable</v>
      </c>
      <c r="BC727" s="192" t="str">
        <f t="shared" si="316"/>
        <v>Date signature contrat absente ou non conforme</v>
      </c>
      <c r="BD727" s="24"/>
      <c r="BE727" s="29"/>
      <c r="BF727" s="61" t="str">
        <f t="shared" si="329"/>
        <v>Compléter la colonne M</v>
      </c>
      <c r="BG727" s="62"/>
      <c r="BH727" s="29"/>
      <c r="BI727" s="205" t="str">
        <f>IF($M727="","Compléter la colonne M",IF(BG727="","Compléter la part variable",IF($M727=Données!$I$3,BG727,IF(AND($M727=Données!$I$2,BH727=""),"Compléter la colonne précédente",IF(BG727-BH727&lt;=0,0,IF(BH727&gt;=144.44,BG727-144.44,BG727-BH727))))))</f>
        <v>Compléter la colonne M</v>
      </c>
      <c r="BJ727" s="197" t="str">
        <f>IF(BG727="","Compléter la part variable",IF(AND($M727=Données!$I$2,BH727=""),"Compléter mont. unit. versé pour le BTE",IF(BI727-$C$6&lt;0,0,BI727-$C$6)))</f>
        <v>Compléter la part variable</v>
      </c>
      <c r="BK727" s="192" t="str">
        <f t="shared" si="317"/>
        <v>Date signature contrat absente ou non conforme</v>
      </c>
      <c r="BL727" s="24"/>
      <c r="BM727" s="29"/>
      <c r="BN727" s="61" t="str">
        <f t="shared" si="330"/>
        <v>Compléter la colonne M</v>
      </c>
      <c r="BO727" s="62"/>
      <c r="BP727" s="29"/>
      <c r="BQ727" s="205" t="str">
        <f>IF($M727="","Compléter la colonne M",IF(BO727="","Compléter la part variable",IF($M727=Données!$I$3,BO727,IF(AND($M727=Données!$I$2,BP727=""),"Compléter la colonne précédente",IF(BO727-BP727&lt;=0,0,IF(BP727&gt;=144.44,BO727-144.44,BO727-BP727))))))</f>
        <v>Compléter la colonne M</v>
      </c>
      <c r="BR727" s="197" t="str">
        <f>IF(BO727="","Compléter la part variable",IF(AND($M727=Données!$I$2,BP727=""),"Compléter mont. unit. versé pour le BTE",IF(BQ727-$C$6&lt;0,0,BQ727-$C$6)))</f>
        <v>Compléter la part variable</v>
      </c>
      <c r="BS727" s="192" t="str">
        <f t="shared" si="318"/>
        <v>Date signature contrat absente ou non conforme</v>
      </c>
      <c r="BT727" s="24"/>
      <c r="BU727" s="29"/>
      <c r="BV727" s="61" t="str">
        <f t="shared" si="331"/>
        <v>Compléter la colonne M</v>
      </c>
      <c r="BW727" s="62"/>
      <c r="BX727" s="29"/>
      <c r="BY727" s="205" t="str">
        <f>IF($M727="","Compléter la colonne M",IF(BW727="","Compléter la part variable",IF($M727=Données!$I$3,BW727,IF(AND($M727=Données!$I$2,BX727=""),"Compléter la colonne précédente",IF(BW727-BX727&lt;=0,0,IF(BX727&gt;=144.44,BW727-144.44,BW727-BX727))))))</f>
        <v>Compléter la colonne M</v>
      </c>
      <c r="BZ727" s="197" t="str">
        <f>IF(BW727="","Compléter la part variable",IF(AND($M727=Données!$I$2,BX727=""),"Compléter mont. unit. versé pour le BTE",IF(BY727-$C$6&lt;0,0,BY727-$C$6)))</f>
        <v>Compléter la part variable</v>
      </c>
      <c r="CA727" s="192" t="str">
        <f t="shared" si="319"/>
        <v>Date signature contrat absente ou non conforme</v>
      </c>
      <c r="CB727" s="24"/>
      <c r="CC727" s="29"/>
      <c r="CD727" s="61" t="str">
        <f t="shared" si="332"/>
        <v>Compléter la colonne M</v>
      </c>
      <c r="CE727" s="62"/>
      <c r="CF727" s="29"/>
      <c r="CG727" s="205" t="str">
        <f>IF($M727="","Compléter la colonne M",IF(CE727="","Compléter la part variable",IF($M727=Données!$I$3,CE727,IF(AND($M727=Données!$I$2,CF727=""),"Compléter la colonne précédente",IF(CE727-CF727&lt;=0,0,IF(CF727&gt;=144.44,CE727-144.44,CE727-CF727))))))</f>
        <v>Compléter la colonne M</v>
      </c>
      <c r="CH727" s="197" t="str">
        <f>IF(CE727="","Compléter la part variable",IF(AND($M727=Données!$I$2,CF727=""),"Compléter mont. unit. versé pour le BTE",IF(CG727-$C$6&lt;0,0,CG727-$C$6)))</f>
        <v>Compléter la part variable</v>
      </c>
      <c r="CI727" s="192" t="str">
        <f t="shared" si="320"/>
        <v>Date signature contrat absente ou non conforme</v>
      </c>
      <c r="CJ727" s="24"/>
      <c r="CK727" s="29"/>
      <c r="CL727" s="61" t="str">
        <f t="shared" si="333"/>
        <v>Compléter la colonne M</v>
      </c>
      <c r="CM727" s="62"/>
      <c r="CN727" s="29"/>
      <c r="CO727" s="205" t="str">
        <f>IF($M727="","Compléter la colonne M",IF(CM727="","Compléter la part variable",IF($M727=Données!$I$3,CM727,IF(AND($M727=Données!$I$2,CN727=""),"Compléter la colonne précédente",IF(CM727-CN727&lt;=0,0,IF(CN727&gt;=144.44,CM727-144.44,CM727-CN727))))))</f>
        <v>Compléter la colonne M</v>
      </c>
      <c r="CP727" s="197" t="str">
        <f>IF(CM727="","Compléter la part variable",IF(AND($M727=Données!$I$2,CN727=""),"Compléter mont. unit. versé pour le BTE",IF(CO727-$C$6&lt;0,0,CO727-$C$6)))</f>
        <v>Compléter la part variable</v>
      </c>
      <c r="CQ727" s="192" t="str">
        <f t="shared" si="321"/>
        <v>Date signature contrat absente ou non conforme</v>
      </c>
      <c r="CR727" s="24"/>
      <c r="CS727" s="29"/>
      <c r="CT727" s="61" t="str">
        <f t="shared" si="334"/>
        <v>Compléter la colonne M</v>
      </c>
      <c r="CU727" s="62"/>
      <c r="CV727" s="29"/>
      <c r="CW727" s="205" t="str">
        <f>IF($M727="","Compléter la colonne M",IF(CU727="","Compléter la part variable",IF($M727=Données!$I$3,CU727,IF(AND($M727=Données!$I$2,CV727=""),"Compléter la colonne précédente",IF(CU727-CV727&lt;=0,0,IF(CV727&gt;=144.44,CU727-144.44,CU727-CV727))))))</f>
        <v>Compléter la colonne M</v>
      </c>
      <c r="CX727" s="197" t="str">
        <f>IF(CU727="","Compléter la part variable",IF(AND($M727=Données!$I$2,CV727=""),"Compléter mont. unit. versé pour le BTE",IF(CW727-$C$6&lt;0,0,CW727-$C$6)))</f>
        <v>Compléter la part variable</v>
      </c>
      <c r="CY727" s="192" t="str">
        <f t="shared" si="322"/>
        <v>Date signature contrat absente ou non conforme</v>
      </c>
      <c r="CZ727" s="24"/>
      <c r="DA727" s="29"/>
      <c r="DB727" s="61" t="str">
        <f t="shared" si="335"/>
        <v>Compléter la colonne M</v>
      </c>
      <c r="DC727" s="62"/>
      <c r="DD727" s="29"/>
      <c r="DE727" s="205" t="str">
        <f>IF($M727="","Compléter la colonne M",IF(DC727="","Compléter la part variable",IF($M727=Données!$I$3,DC727,IF(AND($M727=Données!$I$2,DD727=""),"Compléter la colonne précédente",IF(DC727-DD727&lt;=0,0,IF(DD727&gt;=144.44,DC727-144.44,DC727-DD727))))))</f>
        <v>Compléter la colonne M</v>
      </c>
      <c r="DF727" s="197" t="str">
        <f>IF(DC727="","Compléter la part variable",IF(AND($M727=Données!$I$2,DD727=""),"Compléter mont. unit. versé pour le BTE",IF(DE727-$C$6&lt;0,0,DE727-$C$6)))</f>
        <v>Compléter la part variable</v>
      </c>
      <c r="DG727" s="192" t="str">
        <f t="shared" si="323"/>
        <v>Date signature contrat absente ou non conforme</v>
      </c>
      <c r="DH727" s="106" t="str">
        <f t="shared" si="310"/>
        <v>Remplir les colonnes M,N, Q et P</v>
      </c>
      <c r="DI727" s="153" t="str">
        <f t="shared" si="311"/>
        <v>Remplir les colonnes M, N, Q et P</v>
      </c>
      <c r="DJ727" s="28" t="str">
        <f t="shared" si="312"/>
        <v>Remplir les colonnes M, N, Q et P</v>
      </c>
      <c r="DK727"/>
      <c r="DL727"/>
    </row>
    <row r="728" spans="1:116" x14ac:dyDescent="0.3">
      <c r="A728" s="132"/>
      <c r="B728" s="165"/>
      <c r="C728" s="43"/>
      <c r="D728" s="43"/>
      <c r="E728" s="43"/>
      <c r="F728" s="43"/>
      <c r="G728" s="133"/>
      <c r="H728" s="59"/>
      <c r="I728" s="29"/>
      <c r="J728" s="167"/>
      <c r="K728" s="167"/>
      <c r="L728" s="168"/>
      <c r="M728" s="141"/>
      <c r="N728" s="119"/>
      <c r="O728" s="69"/>
      <c r="P728" s="69"/>
      <c r="Q728" s="145"/>
      <c r="R728" s="24"/>
      <c r="S728" s="29"/>
      <c r="T728" s="61" t="str">
        <f t="shared" si="324"/>
        <v>Compléter la colonne M</v>
      </c>
      <c r="U728" s="62"/>
      <c r="V728" s="103" t="str">
        <f t="shared" si="308"/>
        <v>Compléter la colonne précédente</v>
      </c>
      <c r="W728" s="192" t="str">
        <f t="shared" si="309"/>
        <v>Date signature contrat absente ou non conforme</v>
      </c>
      <c r="X728" s="24"/>
      <c r="Y728" s="29"/>
      <c r="Z728" s="61" t="str">
        <f t="shared" si="325"/>
        <v>Compléter la colonne M</v>
      </c>
      <c r="AA728" s="62"/>
      <c r="AB728" s="29"/>
      <c r="AC728" s="205" t="str">
        <f>IF($M728="","Compléter la colonne M",IF(AA728="","Compléter la part variable",IF($M728=Données!$I$3,AA728,IF(AND($M728=Données!$I$2,AB728=""),"Compléter la colonne précédente",IF(AA728-AB728&lt;=0,0,IF(AB728&gt;=144.44,AA728-144.44,AA728-AB728))))))</f>
        <v>Compléter la colonne M</v>
      </c>
      <c r="AD728" s="197" t="str">
        <f>IF(AA728="","Compléter la part variable",IF(AND($M728=Données!$I$2,AB728=""),"Compléter mont. unit. versé pour le BTE",IF(AC728-$C$6&lt;0,0,AC728-$C$6)))</f>
        <v>Compléter la part variable</v>
      </c>
      <c r="AE728" s="192" t="str">
        <f t="shared" si="313"/>
        <v>Date signature contrat absente ou non conforme</v>
      </c>
      <c r="AF728" s="24"/>
      <c r="AG728" s="29"/>
      <c r="AH728" s="61" t="str">
        <f t="shared" si="326"/>
        <v>Compléter la colonne M</v>
      </c>
      <c r="AI728" s="62"/>
      <c r="AJ728" s="29"/>
      <c r="AK728" s="205" t="str">
        <f>IF($M728="","Compléter la colonne M",IF(AI728="","Compléter la part variable",IF($M728=Données!$I$3,AI728,IF(AND($M728=Données!$I$2,AJ728=""),"Compléter la colonne précédente",IF(AI728-AJ728&lt;=0,0,IF(AJ728&gt;=144.44,AI728-144.44,AI728-AJ728))))))</f>
        <v>Compléter la colonne M</v>
      </c>
      <c r="AL728" s="197" t="str">
        <f>IF(AI728="","Compléter la part variable",IF(AND($M728=Données!$I$2,AJ728=""),"Compléter mont. unit. versé pour le BTE",IF(AK728-$C$6&lt;0,0,AK728-$C$6)))</f>
        <v>Compléter la part variable</v>
      </c>
      <c r="AM728" s="192" t="str">
        <f t="shared" si="314"/>
        <v>Date signature contrat absente ou non conforme</v>
      </c>
      <c r="AN728" s="24"/>
      <c r="AO728" s="29"/>
      <c r="AP728" s="61" t="str">
        <f t="shared" si="327"/>
        <v>Compléter la colonne M</v>
      </c>
      <c r="AQ728" s="62"/>
      <c r="AR728" s="29"/>
      <c r="AS728" s="205" t="str">
        <f>IF($M728="","Compléter la colonne M",IF(AQ728="","Compléter la part variable",IF($M728=Données!$I$3,AQ728,IF(AND($M728=Données!$I$2,AR728=""),"Compléter la colonne précédente",IF(AQ728-AR728&lt;=0,0,IF(AR728&gt;=144.44,AQ728-144.44,AQ728-AR728))))))</f>
        <v>Compléter la colonne M</v>
      </c>
      <c r="AT728" s="197" t="str">
        <f>IF(AQ728="","Compléter la part variable",IF(AND($M728=Données!$I$2,AR728=""),"Compléter mont. unit. versé pour le BTE",IF(AS728-$C$6&lt;0,0,AS728-$C$6)))</f>
        <v>Compléter la part variable</v>
      </c>
      <c r="AU728" s="192" t="str">
        <f t="shared" si="315"/>
        <v>Date signature contrat absente ou non conforme</v>
      </c>
      <c r="AV728" s="24"/>
      <c r="AW728" s="29"/>
      <c r="AX728" s="61" t="str">
        <f t="shared" si="328"/>
        <v>Compléter la colonne M</v>
      </c>
      <c r="AY728" s="62"/>
      <c r="AZ728" s="29"/>
      <c r="BA728" s="205" t="str">
        <f>IF($M728="","Compléter la colonne M",IF(AY728="","Compléter la part variable",IF($M728=Données!$I$3,AY728,IF(AND($M728=Données!$I$2,AZ728=""),"Compléter la colonne précédente",IF(AY728-AZ728&lt;=0,0,IF(AZ728&gt;=144.44,AY728-144.44,AY728-AZ728))))))</f>
        <v>Compléter la colonne M</v>
      </c>
      <c r="BB728" s="197" t="str">
        <f>IF(AY728="","Compléter la part variable",IF(AND($M728=Données!$I$2,AZ728=""),"Compléter mont. unit. versé pour le BTE",IF(BA728-$C$6&lt;0,0,BA728-$C$6)))</f>
        <v>Compléter la part variable</v>
      </c>
      <c r="BC728" s="192" t="str">
        <f t="shared" si="316"/>
        <v>Date signature contrat absente ou non conforme</v>
      </c>
      <c r="BD728" s="24"/>
      <c r="BE728" s="29"/>
      <c r="BF728" s="61" t="str">
        <f t="shared" si="329"/>
        <v>Compléter la colonne M</v>
      </c>
      <c r="BG728" s="62"/>
      <c r="BH728" s="29"/>
      <c r="BI728" s="205" t="str">
        <f>IF($M728="","Compléter la colonne M",IF(BG728="","Compléter la part variable",IF($M728=Données!$I$3,BG728,IF(AND($M728=Données!$I$2,BH728=""),"Compléter la colonne précédente",IF(BG728-BH728&lt;=0,0,IF(BH728&gt;=144.44,BG728-144.44,BG728-BH728))))))</f>
        <v>Compléter la colonne M</v>
      </c>
      <c r="BJ728" s="197" t="str">
        <f>IF(BG728="","Compléter la part variable",IF(AND($M728=Données!$I$2,BH728=""),"Compléter mont. unit. versé pour le BTE",IF(BI728-$C$6&lt;0,0,BI728-$C$6)))</f>
        <v>Compléter la part variable</v>
      </c>
      <c r="BK728" s="192" t="str">
        <f t="shared" si="317"/>
        <v>Date signature contrat absente ou non conforme</v>
      </c>
      <c r="BL728" s="24"/>
      <c r="BM728" s="29"/>
      <c r="BN728" s="61" t="str">
        <f t="shared" si="330"/>
        <v>Compléter la colonne M</v>
      </c>
      <c r="BO728" s="62"/>
      <c r="BP728" s="29"/>
      <c r="BQ728" s="205" t="str">
        <f>IF($M728="","Compléter la colonne M",IF(BO728="","Compléter la part variable",IF($M728=Données!$I$3,BO728,IF(AND($M728=Données!$I$2,BP728=""),"Compléter la colonne précédente",IF(BO728-BP728&lt;=0,0,IF(BP728&gt;=144.44,BO728-144.44,BO728-BP728))))))</f>
        <v>Compléter la colonne M</v>
      </c>
      <c r="BR728" s="197" t="str">
        <f>IF(BO728="","Compléter la part variable",IF(AND($M728=Données!$I$2,BP728=""),"Compléter mont. unit. versé pour le BTE",IF(BQ728-$C$6&lt;0,0,BQ728-$C$6)))</f>
        <v>Compléter la part variable</v>
      </c>
      <c r="BS728" s="192" t="str">
        <f t="shared" si="318"/>
        <v>Date signature contrat absente ou non conforme</v>
      </c>
      <c r="BT728" s="24"/>
      <c r="BU728" s="29"/>
      <c r="BV728" s="61" t="str">
        <f t="shared" si="331"/>
        <v>Compléter la colonne M</v>
      </c>
      <c r="BW728" s="62"/>
      <c r="BX728" s="29"/>
      <c r="BY728" s="205" t="str">
        <f>IF($M728="","Compléter la colonne M",IF(BW728="","Compléter la part variable",IF($M728=Données!$I$3,BW728,IF(AND($M728=Données!$I$2,BX728=""),"Compléter la colonne précédente",IF(BW728-BX728&lt;=0,0,IF(BX728&gt;=144.44,BW728-144.44,BW728-BX728))))))</f>
        <v>Compléter la colonne M</v>
      </c>
      <c r="BZ728" s="197" t="str">
        <f>IF(BW728="","Compléter la part variable",IF(AND($M728=Données!$I$2,BX728=""),"Compléter mont. unit. versé pour le BTE",IF(BY728-$C$6&lt;0,0,BY728-$C$6)))</f>
        <v>Compléter la part variable</v>
      </c>
      <c r="CA728" s="192" t="str">
        <f t="shared" si="319"/>
        <v>Date signature contrat absente ou non conforme</v>
      </c>
      <c r="CB728" s="24"/>
      <c r="CC728" s="29"/>
      <c r="CD728" s="61" t="str">
        <f t="shared" si="332"/>
        <v>Compléter la colonne M</v>
      </c>
      <c r="CE728" s="62"/>
      <c r="CF728" s="29"/>
      <c r="CG728" s="205" t="str">
        <f>IF($M728="","Compléter la colonne M",IF(CE728="","Compléter la part variable",IF($M728=Données!$I$3,CE728,IF(AND($M728=Données!$I$2,CF728=""),"Compléter la colonne précédente",IF(CE728-CF728&lt;=0,0,IF(CF728&gt;=144.44,CE728-144.44,CE728-CF728))))))</f>
        <v>Compléter la colonne M</v>
      </c>
      <c r="CH728" s="197" t="str">
        <f>IF(CE728="","Compléter la part variable",IF(AND($M728=Données!$I$2,CF728=""),"Compléter mont. unit. versé pour le BTE",IF(CG728-$C$6&lt;0,0,CG728-$C$6)))</f>
        <v>Compléter la part variable</v>
      </c>
      <c r="CI728" s="192" t="str">
        <f t="shared" si="320"/>
        <v>Date signature contrat absente ou non conforme</v>
      </c>
      <c r="CJ728" s="24"/>
      <c r="CK728" s="29"/>
      <c r="CL728" s="61" t="str">
        <f t="shared" si="333"/>
        <v>Compléter la colonne M</v>
      </c>
      <c r="CM728" s="62"/>
      <c r="CN728" s="29"/>
      <c r="CO728" s="205" t="str">
        <f>IF($M728="","Compléter la colonne M",IF(CM728="","Compléter la part variable",IF($M728=Données!$I$3,CM728,IF(AND($M728=Données!$I$2,CN728=""),"Compléter la colonne précédente",IF(CM728-CN728&lt;=0,0,IF(CN728&gt;=144.44,CM728-144.44,CM728-CN728))))))</f>
        <v>Compléter la colonne M</v>
      </c>
      <c r="CP728" s="197" t="str">
        <f>IF(CM728="","Compléter la part variable",IF(AND($M728=Données!$I$2,CN728=""),"Compléter mont. unit. versé pour le BTE",IF(CO728-$C$6&lt;0,0,CO728-$C$6)))</f>
        <v>Compléter la part variable</v>
      </c>
      <c r="CQ728" s="192" t="str">
        <f t="shared" si="321"/>
        <v>Date signature contrat absente ou non conforme</v>
      </c>
      <c r="CR728" s="24"/>
      <c r="CS728" s="29"/>
      <c r="CT728" s="61" t="str">
        <f t="shared" si="334"/>
        <v>Compléter la colonne M</v>
      </c>
      <c r="CU728" s="62"/>
      <c r="CV728" s="29"/>
      <c r="CW728" s="205" t="str">
        <f>IF($M728="","Compléter la colonne M",IF(CU728="","Compléter la part variable",IF($M728=Données!$I$3,CU728,IF(AND($M728=Données!$I$2,CV728=""),"Compléter la colonne précédente",IF(CU728-CV728&lt;=0,0,IF(CV728&gt;=144.44,CU728-144.44,CU728-CV728))))))</f>
        <v>Compléter la colonne M</v>
      </c>
      <c r="CX728" s="197" t="str">
        <f>IF(CU728="","Compléter la part variable",IF(AND($M728=Données!$I$2,CV728=""),"Compléter mont. unit. versé pour le BTE",IF(CW728-$C$6&lt;0,0,CW728-$C$6)))</f>
        <v>Compléter la part variable</v>
      </c>
      <c r="CY728" s="192" t="str">
        <f t="shared" si="322"/>
        <v>Date signature contrat absente ou non conforme</v>
      </c>
      <c r="CZ728" s="24"/>
      <c r="DA728" s="29"/>
      <c r="DB728" s="61" t="str">
        <f t="shared" si="335"/>
        <v>Compléter la colonne M</v>
      </c>
      <c r="DC728" s="62"/>
      <c r="DD728" s="29"/>
      <c r="DE728" s="205" t="str">
        <f>IF($M728="","Compléter la colonne M",IF(DC728="","Compléter la part variable",IF($M728=Données!$I$3,DC728,IF(AND($M728=Données!$I$2,DD728=""),"Compléter la colonne précédente",IF(DC728-DD728&lt;=0,0,IF(DD728&gt;=144.44,DC728-144.44,DC728-DD728))))))</f>
        <v>Compléter la colonne M</v>
      </c>
      <c r="DF728" s="197" t="str">
        <f>IF(DC728="","Compléter la part variable",IF(AND($M728=Données!$I$2,DD728=""),"Compléter mont. unit. versé pour le BTE",IF(DE728-$C$6&lt;0,0,DE728-$C$6)))</f>
        <v>Compléter la part variable</v>
      </c>
      <c r="DG728" s="192" t="str">
        <f t="shared" si="323"/>
        <v>Date signature contrat absente ou non conforme</v>
      </c>
      <c r="DH728" s="106" t="str">
        <f t="shared" si="310"/>
        <v>Remplir les colonnes M,N, Q et P</v>
      </c>
      <c r="DI728" s="153" t="str">
        <f t="shared" si="311"/>
        <v>Remplir les colonnes M, N, Q et P</v>
      </c>
      <c r="DJ728" s="28" t="str">
        <f t="shared" si="312"/>
        <v>Remplir les colonnes M, N, Q et P</v>
      </c>
      <c r="DK728"/>
      <c r="DL728"/>
    </row>
    <row r="729" spans="1:116" x14ac:dyDescent="0.3">
      <c r="A729" s="132"/>
      <c r="B729" s="165"/>
      <c r="C729" s="43"/>
      <c r="D729" s="43"/>
      <c r="E729" s="43"/>
      <c r="F729" s="43"/>
      <c r="G729" s="133"/>
      <c r="H729" s="59"/>
      <c r="I729" s="29"/>
      <c r="J729" s="167"/>
      <c r="K729" s="167"/>
      <c r="L729" s="168"/>
      <c r="M729" s="141"/>
      <c r="N729" s="119"/>
      <c r="O729" s="69"/>
      <c r="P729" s="69"/>
      <c r="Q729" s="145"/>
      <c r="R729" s="24"/>
      <c r="S729" s="29"/>
      <c r="T729" s="61" t="str">
        <f t="shared" si="324"/>
        <v>Compléter la colonne M</v>
      </c>
      <c r="U729" s="62"/>
      <c r="V729" s="103" t="str">
        <f t="shared" si="308"/>
        <v>Compléter la colonne précédente</v>
      </c>
      <c r="W729" s="192" t="str">
        <f t="shared" si="309"/>
        <v>Date signature contrat absente ou non conforme</v>
      </c>
      <c r="X729" s="24"/>
      <c r="Y729" s="29"/>
      <c r="Z729" s="61" t="str">
        <f t="shared" si="325"/>
        <v>Compléter la colonne M</v>
      </c>
      <c r="AA729" s="62"/>
      <c r="AB729" s="29"/>
      <c r="AC729" s="205" t="str">
        <f>IF($M729="","Compléter la colonne M",IF(AA729="","Compléter la part variable",IF($M729=Données!$I$3,AA729,IF(AND($M729=Données!$I$2,AB729=""),"Compléter la colonne précédente",IF(AA729-AB729&lt;=0,0,IF(AB729&gt;=144.44,AA729-144.44,AA729-AB729))))))</f>
        <v>Compléter la colonne M</v>
      </c>
      <c r="AD729" s="197" t="str">
        <f>IF(AA729="","Compléter la part variable",IF(AND($M729=Données!$I$2,AB729=""),"Compléter mont. unit. versé pour le BTE",IF(AC729-$C$6&lt;0,0,AC729-$C$6)))</f>
        <v>Compléter la part variable</v>
      </c>
      <c r="AE729" s="192" t="str">
        <f t="shared" si="313"/>
        <v>Date signature contrat absente ou non conforme</v>
      </c>
      <c r="AF729" s="24"/>
      <c r="AG729" s="29"/>
      <c r="AH729" s="61" t="str">
        <f t="shared" si="326"/>
        <v>Compléter la colonne M</v>
      </c>
      <c r="AI729" s="62"/>
      <c r="AJ729" s="29"/>
      <c r="AK729" s="205" t="str">
        <f>IF($M729="","Compléter la colonne M",IF(AI729="","Compléter la part variable",IF($M729=Données!$I$3,AI729,IF(AND($M729=Données!$I$2,AJ729=""),"Compléter la colonne précédente",IF(AI729-AJ729&lt;=0,0,IF(AJ729&gt;=144.44,AI729-144.44,AI729-AJ729))))))</f>
        <v>Compléter la colonne M</v>
      </c>
      <c r="AL729" s="197" t="str">
        <f>IF(AI729="","Compléter la part variable",IF(AND($M729=Données!$I$2,AJ729=""),"Compléter mont. unit. versé pour le BTE",IF(AK729-$C$6&lt;0,0,AK729-$C$6)))</f>
        <v>Compléter la part variable</v>
      </c>
      <c r="AM729" s="192" t="str">
        <f t="shared" si="314"/>
        <v>Date signature contrat absente ou non conforme</v>
      </c>
      <c r="AN729" s="24"/>
      <c r="AO729" s="29"/>
      <c r="AP729" s="61" t="str">
        <f t="shared" si="327"/>
        <v>Compléter la colonne M</v>
      </c>
      <c r="AQ729" s="62"/>
      <c r="AR729" s="29"/>
      <c r="AS729" s="205" t="str">
        <f>IF($M729="","Compléter la colonne M",IF(AQ729="","Compléter la part variable",IF($M729=Données!$I$3,AQ729,IF(AND($M729=Données!$I$2,AR729=""),"Compléter la colonne précédente",IF(AQ729-AR729&lt;=0,0,IF(AR729&gt;=144.44,AQ729-144.44,AQ729-AR729))))))</f>
        <v>Compléter la colonne M</v>
      </c>
      <c r="AT729" s="197" t="str">
        <f>IF(AQ729="","Compléter la part variable",IF(AND($M729=Données!$I$2,AR729=""),"Compléter mont. unit. versé pour le BTE",IF(AS729-$C$6&lt;0,0,AS729-$C$6)))</f>
        <v>Compléter la part variable</v>
      </c>
      <c r="AU729" s="192" t="str">
        <f t="shared" si="315"/>
        <v>Date signature contrat absente ou non conforme</v>
      </c>
      <c r="AV729" s="24"/>
      <c r="AW729" s="29"/>
      <c r="AX729" s="61" t="str">
        <f t="shared" si="328"/>
        <v>Compléter la colonne M</v>
      </c>
      <c r="AY729" s="62"/>
      <c r="AZ729" s="29"/>
      <c r="BA729" s="205" t="str">
        <f>IF($M729="","Compléter la colonne M",IF(AY729="","Compléter la part variable",IF($M729=Données!$I$3,AY729,IF(AND($M729=Données!$I$2,AZ729=""),"Compléter la colonne précédente",IF(AY729-AZ729&lt;=0,0,IF(AZ729&gt;=144.44,AY729-144.44,AY729-AZ729))))))</f>
        <v>Compléter la colonne M</v>
      </c>
      <c r="BB729" s="197" t="str">
        <f>IF(AY729="","Compléter la part variable",IF(AND($M729=Données!$I$2,AZ729=""),"Compléter mont. unit. versé pour le BTE",IF(BA729-$C$6&lt;0,0,BA729-$C$6)))</f>
        <v>Compléter la part variable</v>
      </c>
      <c r="BC729" s="192" t="str">
        <f t="shared" si="316"/>
        <v>Date signature contrat absente ou non conforme</v>
      </c>
      <c r="BD729" s="24"/>
      <c r="BE729" s="29"/>
      <c r="BF729" s="61" t="str">
        <f t="shared" si="329"/>
        <v>Compléter la colonne M</v>
      </c>
      <c r="BG729" s="62"/>
      <c r="BH729" s="29"/>
      <c r="BI729" s="205" t="str">
        <f>IF($M729="","Compléter la colonne M",IF(BG729="","Compléter la part variable",IF($M729=Données!$I$3,BG729,IF(AND($M729=Données!$I$2,BH729=""),"Compléter la colonne précédente",IF(BG729-BH729&lt;=0,0,IF(BH729&gt;=144.44,BG729-144.44,BG729-BH729))))))</f>
        <v>Compléter la colonne M</v>
      </c>
      <c r="BJ729" s="197" t="str">
        <f>IF(BG729="","Compléter la part variable",IF(AND($M729=Données!$I$2,BH729=""),"Compléter mont. unit. versé pour le BTE",IF(BI729-$C$6&lt;0,0,BI729-$C$6)))</f>
        <v>Compléter la part variable</v>
      </c>
      <c r="BK729" s="192" t="str">
        <f t="shared" si="317"/>
        <v>Date signature contrat absente ou non conforme</v>
      </c>
      <c r="BL729" s="24"/>
      <c r="BM729" s="29"/>
      <c r="BN729" s="61" t="str">
        <f t="shared" si="330"/>
        <v>Compléter la colonne M</v>
      </c>
      <c r="BO729" s="62"/>
      <c r="BP729" s="29"/>
      <c r="BQ729" s="205" t="str">
        <f>IF($M729="","Compléter la colonne M",IF(BO729="","Compléter la part variable",IF($M729=Données!$I$3,BO729,IF(AND($M729=Données!$I$2,BP729=""),"Compléter la colonne précédente",IF(BO729-BP729&lt;=0,0,IF(BP729&gt;=144.44,BO729-144.44,BO729-BP729))))))</f>
        <v>Compléter la colonne M</v>
      </c>
      <c r="BR729" s="197" t="str">
        <f>IF(BO729="","Compléter la part variable",IF(AND($M729=Données!$I$2,BP729=""),"Compléter mont. unit. versé pour le BTE",IF(BQ729-$C$6&lt;0,0,BQ729-$C$6)))</f>
        <v>Compléter la part variable</v>
      </c>
      <c r="BS729" s="192" t="str">
        <f t="shared" si="318"/>
        <v>Date signature contrat absente ou non conforme</v>
      </c>
      <c r="BT729" s="24"/>
      <c r="BU729" s="29"/>
      <c r="BV729" s="61" t="str">
        <f t="shared" si="331"/>
        <v>Compléter la colonne M</v>
      </c>
      <c r="BW729" s="62"/>
      <c r="BX729" s="29"/>
      <c r="BY729" s="205" t="str">
        <f>IF($M729="","Compléter la colonne M",IF(BW729="","Compléter la part variable",IF($M729=Données!$I$3,BW729,IF(AND($M729=Données!$I$2,BX729=""),"Compléter la colonne précédente",IF(BW729-BX729&lt;=0,0,IF(BX729&gt;=144.44,BW729-144.44,BW729-BX729))))))</f>
        <v>Compléter la colonne M</v>
      </c>
      <c r="BZ729" s="197" t="str">
        <f>IF(BW729="","Compléter la part variable",IF(AND($M729=Données!$I$2,BX729=""),"Compléter mont. unit. versé pour le BTE",IF(BY729-$C$6&lt;0,0,BY729-$C$6)))</f>
        <v>Compléter la part variable</v>
      </c>
      <c r="CA729" s="192" t="str">
        <f t="shared" si="319"/>
        <v>Date signature contrat absente ou non conforme</v>
      </c>
      <c r="CB729" s="24"/>
      <c r="CC729" s="29"/>
      <c r="CD729" s="61" t="str">
        <f t="shared" si="332"/>
        <v>Compléter la colonne M</v>
      </c>
      <c r="CE729" s="62"/>
      <c r="CF729" s="29"/>
      <c r="CG729" s="205" t="str">
        <f>IF($M729="","Compléter la colonne M",IF(CE729="","Compléter la part variable",IF($M729=Données!$I$3,CE729,IF(AND($M729=Données!$I$2,CF729=""),"Compléter la colonne précédente",IF(CE729-CF729&lt;=0,0,IF(CF729&gt;=144.44,CE729-144.44,CE729-CF729))))))</f>
        <v>Compléter la colonne M</v>
      </c>
      <c r="CH729" s="197" t="str">
        <f>IF(CE729="","Compléter la part variable",IF(AND($M729=Données!$I$2,CF729=""),"Compléter mont. unit. versé pour le BTE",IF(CG729-$C$6&lt;0,0,CG729-$C$6)))</f>
        <v>Compléter la part variable</v>
      </c>
      <c r="CI729" s="192" t="str">
        <f t="shared" si="320"/>
        <v>Date signature contrat absente ou non conforme</v>
      </c>
      <c r="CJ729" s="24"/>
      <c r="CK729" s="29"/>
      <c r="CL729" s="61" t="str">
        <f t="shared" si="333"/>
        <v>Compléter la colonne M</v>
      </c>
      <c r="CM729" s="62"/>
      <c r="CN729" s="29"/>
      <c r="CO729" s="205" t="str">
        <f>IF($M729="","Compléter la colonne M",IF(CM729="","Compléter la part variable",IF($M729=Données!$I$3,CM729,IF(AND($M729=Données!$I$2,CN729=""),"Compléter la colonne précédente",IF(CM729-CN729&lt;=0,0,IF(CN729&gt;=144.44,CM729-144.44,CM729-CN729))))))</f>
        <v>Compléter la colonne M</v>
      </c>
      <c r="CP729" s="197" t="str">
        <f>IF(CM729="","Compléter la part variable",IF(AND($M729=Données!$I$2,CN729=""),"Compléter mont. unit. versé pour le BTE",IF(CO729-$C$6&lt;0,0,CO729-$C$6)))</f>
        <v>Compléter la part variable</v>
      </c>
      <c r="CQ729" s="192" t="str">
        <f t="shared" si="321"/>
        <v>Date signature contrat absente ou non conforme</v>
      </c>
      <c r="CR729" s="24"/>
      <c r="CS729" s="29"/>
      <c r="CT729" s="61" t="str">
        <f t="shared" si="334"/>
        <v>Compléter la colonne M</v>
      </c>
      <c r="CU729" s="62"/>
      <c r="CV729" s="29"/>
      <c r="CW729" s="205" t="str">
        <f>IF($M729="","Compléter la colonne M",IF(CU729="","Compléter la part variable",IF($M729=Données!$I$3,CU729,IF(AND($M729=Données!$I$2,CV729=""),"Compléter la colonne précédente",IF(CU729-CV729&lt;=0,0,IF(CV729&gt;=144.44,CU729-144.44,CU729-CV729))))))</f>
        <v>Compléter la colonne M</v>
      </c>
      <c r="CX729" s="197" t="str">
        <f>IF(CU729="","Compléter la part variable",IF(AND($M729=Données!$I$2,CV729=""),"Compléter mont. unit. versé pour le BTE",IF(CW729-$C$6&lt;0,0,CW729-$C$6)))</f>
        <v>Compléter la part variable</v>
      </c>
      <c r="CY729" s="192" t="str">
        <f t="shared" si="322"/>
        <v>Date signature contrat absente ou non conforme</v>
      </c>
      <c r="CZ729" s="24"/>
      <c r="DA729" s="29"/>
      <c r="DB729" s="61" t="str">
        <f t="shared" si="335"/>
        <v>Compléter la colonne M</v>
      </c>
      <c r="DC729" s="62"/>
      <c r="DD729" s="29"/>
      <c r="DE729" s="205" t="str">
        <f>IF($M729="","Compléter la colonne M",IF(DC729="","Compléter la part variable",IF($M729=Données!$I$3,DC729,IF(AND($M729=Données!$I$2,DD729=""),"Compléter la colonne précédente",IF(DC729-DD729&lt;=0,0,IF(DD729&gt;=144.44,DC729-144.44,DC729-DD729))))))</f>
        <v>Compléter la colonne M</v>
      </c>
      <c r="DF729" s="197" t="str">
        <f>IF(DC729="","Compléter la part variable",IF(AND($M729=Données!$I$2,DD729=""),"Compléter mont. unit. versé pour le BTE",IF(DE729-$C$6&lt;0,0,DE729-$C$6)))</f>
        <v>Compléter la part variable</v>
      </c>
      <c r="DG729" s="192" t="str">
        <f t="shared" si="323"/>
        <v>Date signature contrat absente ou non conforme</v>
      </c>
      <c r="DH729" s="106" t="str">
        <f t="shared" si="310"/>
        <v>Remplir les colonnes M,N, Q et P</v>
      </c>
      <c r="DI729" s="153" t="str">
        <f t="shared" si="311"/>
        <v>Remplir les colonnes M, N, Q et P</v>
      </c>
      <c r="DJ729" s="28" t="str">
        <f t="shared" si="312"/>
        <v>Remplir les colonnes M, N, Q et P</v>
      </c>
      <c r="DK729"/>
      <c r="DL729"/>
    </row>
    <row r="730" spans="1:116" x14ac:dyDescent="0.3">
      <c r="A730" s="132"/>
      <c r="B730" s="165"/>
      <c r="C730" s="43"/>
      <c r="D730" s="43"/>
      <c r="E730" s="43"/>
      <c r="F730" s="43"/>
      <c r="G730" s="133"/>
      <c r="H730" s="59"/>
      <c r="I730" s="29"/>
      <c r="J730" s="167"/>
      <c r="K730" s="167"/>
      <c r="L730" s="168"/>
      <c r="M730" s="141"/>
      <c r="N730" s="119"/>
      <c r="O730" s="69"/>
      <c r="P730" s="69"/>
      <c r="Q730" s="145"/>
      <c r="R730" s="24"/>
      <c r="S730" s="29"/>
      <c r="T730" s="61" t="str">
        <f t="shared" si="324"/>
        <v>Compléter la colonne M</v>
      </c>
      <c r="U730" s="62"/>
      <c r="V730" s="103" t="str">
        <f t="shared" si="308"/>
        <v>Compléter la colonne précédente</v>
      </c>
      <c r="W730" s="192" t="str">
        <f t="shared" si="309"/>
        <v>Date signature contrat absente ou non conforme</v>
      </c>
      <c r="X730" s="24"/>
      <c r="Y730" s="29"/>
      <c r="Z730" s="61" t="str">
        <f t="shared" si="325"/>
        <v>Compléter la colonne M</v>
      </c>
      <c r="AA730" s="62"/>
      <c r="AB730" s="29"/>
      <c r="AC730" s="205" t="str">
        <f>IF($M730="","Compléter la colonne M",IF(AA730="","Compléter la part variable",IF($M730=Données!$I$3,AA730,IF(AND($M730=Données!$I$2,AB730=""),"Compléter la colonne précédente",IF(AA730-AB730&lt;=0,0,IF(AB730&gt;=144.44,AA730-144.44,AA730-AB730))))))</f>
        <v>Compléter la colonne M</v>
      </c>
      <c r="AD730" s="197" t="str">
        <f>IF(AA730="","Compléter la part variable",IF(AND($M730=Données!$I$2,AB730=""),"Compléter mont. unit. versé pour le BTE",IF(AC730-$C$6&lt;0,0,AC730-$C$6)))</f>
        <v>Compléter la part variable</v>
      </c>
      <c r="AE730" s="192" t="str">
        <f t="shared" si="313"/>
        <v>Date signature contrat absente ou non conforme</v>
      </c>
      <c r="AF730" s="24"/>
      <c r="AG730" s="29"/>
      <c r="AH730" s="61" t="str">
        <f t="shared" si="326"/>
        <v>Compléter la colonne M</v>
      </c>
      <c r="AI730" s="62"/>
      <c r="AJ730" s="29"/>
      <c r="AK730" s="205" t="str">
        <f>IF($M730="","Compléter la colonne M",IF(AI730="","Compléter la part variable",IF($M730=Données!$I$3,AI730,IF(AND($M730=Données!$I$2,AJ730=""),"Compléter la colonne précédente",IF(AI730-AJ730&lt;=0,0,IF(AJ730&gt;=144.44,AI730-144.44,AI730-AJ730))))))</f>
        <v>Compléter la colonne M</v>
      </c>
      <c r="AL730" s="197" t="str">
        <f>IF(AI730="","Compléter la part variable",IF(AND($M730=Données!$I$2,AJ730=""),"Compléter mont. unit. versé pour le BTE",IF(AK730-$C$6&lt;0,0,AK730-$C$6)))</f>
        <v>Compléter la part variable</v>
      </c>
      <c r="AM730" s="192" t="str">
        <f t="shared" si="314"/>
        <v>Date signature contrat absente ou non conforme</v>
      </c>
      <c r="AN730" s="24"/>
      <c r="AO730" s="29"/>
      <c r="AP730" s="61" t="str">
        <f t="shared" si="327"/>
        <v>Compléter la colonne M</v>
      </c>
      <c r="AQ730" s="62"/>
      <c r="AR730" s="29"/>
      <c r="AS730" s="205" t="str">
        <f>IF($M730="","Compléter la colonne M",IF(AQ730="","Compléter la part variable",IF($M730=Données!$I$3,AQ730,IF(AND($M730=Données!$I$2,AR730=""),"Compléter la colonne précédente",IF(AQ730-AR730&lt;=0,0,IF(AR730&gt;=144.44,AQ730-144.44,AQ730-AR730))))))</f>
        <v>Compléter la colonne M</v>
      </c>
      <c r="AT730" s="197" t="str">
        <f>IF(AQ730="","Compléter la part variable",IF(AND($M730=Données!$I$2,AR730=""),"Compléter mont. unit. versé pour le BTE",IF(AS730-$C$6&lt;0,0,AS730-$C$6)))</f>
        <v>Compléter la part variable</v>
      </c>
      <c r="AU730" s="192" t="str">
        <f t="shared" si="315"/>
        <v>Date signature contrat absente ou non conforme</v>
      </c>
      <c r="AV730" s="24"/>
      <c r="AW730" s="29"/>
      <c r="AX730" s="61" t="str">
        <f t="shared" si="328"/>
        <v>Compléter la colonne M</v>
      </c>
      <c r="AY730" s="62"/>
      <c r="AZ730" s="29"/>
      <c r="BA730" s="205" t="str">
        <f>IF($M730="","Compléter la colonne M",IF(AY730="","Compléter la part variable",IF($M730=Données!$I$3,AY730,IF(AND($M730=Données!$I$2,AZ730=""),"Compléter la colonne précédente",IF(AY730-AZ730&lt;=0,0,IF(AZ730&gt;=144.44,AY730-144.44,AY730-AZ730))))))</f>
        <v>Compléter la colonne M</v>
      </c>
      <c r="BB730" s="197" t="str">
        <f>IF(AY730="","Compléter la part variable",IF(AND($M730=Données!$I$2,AZ730=""),"Compléter mont. unit. versé pour le BTE",IF(BA730-$C$6&lt;0,0,BA730-$C$6)))</f>
        <v>Compléter la part variable</v>
      </c>
      <c r="BC730" s="192" t="str">
        <f t="shared" si="316"/>
        <v>Date signature contrat absente ou non conforme</v>
      </c>
      <c r="BD730" s="24"/>
      <c r="BE730" s="29"/>
      <c r="BF730" s="61" t="str">
        <f t="shared" si="329"/>
        <v>Compléter la colonne M</v>
      </c>
      <c r="BG730" s="62"/>
      <c r="BH730" s="29"/>
      <c r="BI730" s="205" t="str">
        <f>IF($M730="","Compléter la colonne M",IF(BG730="","Compléter la part variable",IF($M730=Données!$I$3,BG730,IF(AND($M730=Données!$I$2,BH730=""),"Compléter la colonne précédente",IF(BG730-BH730&lt;=0,0,IF(BH730&gt;=144.44,BG730-144.44,BG730-BH730))))))</f>
        <v>Compléter la colonne M</v>
      </c>
      <c r="BJ730" s="197" t="str">
        <f>IF(BG730="","Compléter la part variable",IF(AND($M730=Données!$I$2,BH730=""),"Compléter mont. unit. versé pour le BTE",IF(BI730-$C$6&lt;0,0,BI730-$C$6)))</f>
        <v>Compléter la part variable</v>
      </c>
      <c r="BK730" s="192" t="str">
        <f t="shared" si="317"/>
        <v>Date signature contrat absente ou non conforme</v>
      </c>
      <c r="BL730" s="24"/>
      <c r="BM730" s="29"/>
      <c r="BN730" s="61" t="str">
        <f t="shared" si="330"/>
        <v>Compléter la colonne M</v>
      </c>
      <c r="BO730" s="62"/>
      <c r="BP730" s="29"/>
      <c r="BQ730" s="205" t="str">
        <f>IF($M730="","Compléter la colonne M",IF(BO730="","Compléter la part variable",IF($M730=Données!$I$3,BO730,IF(AND($M730=Données!$I$2,BP730=""),"Compléter la colonne précédente",IF(BO730-BP730&lt;=0,0,IF(BP730&gt;=144.44,BO730-144.44,BO730-BP730))))))</f>
        <v>Compléter la colonne M</v>
      </c>
      <c r="BR730" s="197" t="str">
        <f>IF(BO730="","Compléter la part variable",IF(AND($M730=Données!$I$2,BP730=""),"Compléter mont. unit. versé pour le BTE",IF(BQ730-$C$6&lt;0,0,BQ730-$C$6)))</f>
        <v>Compléter la part variable</v>
      </c>
      <c r="BS730" s="192" t="str">
        <f t="shared" si="318"/>
        <v>Date signature contrat absente ou non conforme</v>
      </c>
      <c r="BT730" s="24"/>
      <c r="BU730" s="29"/>
      <c r="BV730" s="61" t="str">
        <f t="shared" si="331"/>
        <v>Compléter la colonne M</v>
      </c>
      <c r="BW730" s="62"/>
      <c r="BX730" s="29"/>
      <c r="BY730" s="205" t="str">
        <f>IF($M730="","Compléter la colonne M",IF(BW730="","Compléter la part variable",IF($M730=Données!$I$3,BW730,IF(AND($M730=Données!$I$2,BX730=""),"Compléter la colonne précédente",IF(BW730-BX730&lt;=0,0,IF(BX730&gt;=144.44,BW730-144.44,BW730-BX730))))))</f>
        <v>Compléter la colonne M</v>
      </c>
      <c r="BZ730" s="197" t="str">
        <f>IF(BW730="","Compléter la part variable",IF(AND($M730=Données!$I$2,BX730=""),"Compléter mont. unit. versé pour le BTE",IF(BY730-$C$6&lt;0,0,BY730-$C$6)))</f>
        <v>Compléter la part variable</v>
      </c>
      <c r="CA730" s="192" t="str">
        <f t="shared" si="319"/>
        <v>Date signature contrat absente ou non conforme</v>
      </c>
      <c r="CB730" s="24"/>
      <c r="CC730" s="29"/>
      <c r="CD730" s="61" t="str">
        <f t="shared" si="332"/>
        <v>Compléter la colonne M</v>
      </c>
      <c r="CE730" s="62"/>
      <c r="CF730" s="29"/>
      <c r="CG730" s="205" t="str">
        <f>IF($M730="","Compléter la colonne M",IF(CE730="","Compléter la part variable",IF($M730=Données!$I$3,CE730,IF(AND($M730=Données!$I$2,CF730=""),"Compléter la colonne précédente",IF(CE730-CF730&lt;=0,0,IF(CF730&gt;=144.44,CE730-144.44,CE730-CF730))))))</f>
        <v>Compléter la colonne M</v>
      </c>
      <c r="CH730" s="197" t="str">
        <f>IF(CE730="","Compléter la part variable",IF(AND($M730=Données!$I$2,CF730=""),"Compléter mont. unit. versé pour le BTE",IF(CG730-$C$6&lt;0,0,CG730-$C$6)))</f>
        <v>Compléter la part variable</v>
      </c>
      <c r="CI730" s="192" t="str">
        <f t="shared" si="320"/>
        <v>Date signature contrat absente ou non conforme</v>
      </c>
      <c r="CJ730" s="24"/>
      <c r="CK730" s="29"/>
      <c r="CL730" s="61" t="str">
        <f t="shared" si="333"/>
        <v>Compléter la colonne M</v>
      </c>
      <c r="CM730" s="62"/>
      <c r="CN730" s="29"/>
      <c r="CO730" s="205" t="str">
        <f>IF($M730="","Compléter la colonne M",IF(CM730="","Compléter la part variable",IF($M730=Données!$I$3,CM730,IF(AND($M730=Données!$I$2,CN730=""),"Compléter la colonne précédente",IF(CM730-CN730&lt;=0,0,IF(CN730&gt;=144.44,CM730-144.44,CM730-CN730))))))</f>
        <v>Compléter la colonne M</v>
      </c>
      <c r="CP730" s="197" t="str">
        <f>IF(CM730="","Compléter la part variable",IF(AND($M730=Données!$I$2,CN730=""),"Compléter mont. unit. versé pour le BTE",IF(CO730-$C$6&lt;0,0,CO730-$C$6)))</f>
        <v>Compléter la part variable</v>
      </c>
      <c r="CQ730" s="192" t="str">
        <f t="shared" si="321"/>
        <v>Date signature contrat absente ou non conforme</v>
      </c>
      <c r="CR730" s="24"/>
      <c r="CS730" s="29"/>
      <c r="CT730" s="61" t="str">
        <f t="shared" si="334"/>
        <v>Compléter la colonne M</v>
      </c>
      <c r="CU730" s="62"/>
      <c r="CV730" s="29"/>
      <c r="CW730" s="205" t="str">
        <f>IF($M730="","Compléter la colonne M",IF(CU730="","Compléter la part variable",IF($M730=Données!$I$3,CU730,IF(AND($M730=Données!$I$2,CV730=""),"Compléter la colonne précédente",IF(CU730-CV730&lt;=0,0,IF(CV730&gt;=144.44,CU730-144.44,CU730-CV730))))))</f>
        <v>Compléter la colonne M</v>
      </c>
      <c r="CX730" s="197" t="str">
        <f>IF(CU730="","Compléter la part variable",IF(AND($M730=Données!$I$2,CV730=""),"Compléter mont. unit. versé pour le BTE",IF(CW730-$C$6&lt;0,0,CW730-$C$6)))</f>
        <v>Compléter la part variable</v>
      </c>
      <c r="CY730" s="192" t="str">
        <f t="shared" si="322"/>
        <v>Date signature contrat absente ou non conforme</v>
      </c>
      <c r="CZ730" s="24"/>
      <c r="DA730" s="29"/>
      <c r="DB730" s="61" t="str">
        <f t="shared" si="335"/>
        <v>Compléter la colonne M</v>
      </c>
      <c r="DC730" s="62"/>
      <c r="DD730" s="29"/>
      <c r="DE730" s="205" t="str">
        <f>IF($M730="","Compléter la colonne M",IF(DC730="","Compléter la part variable",IF($M730=Données!$I$3,DC730,IF(AND($M730=Données!$I$2,DD730=""),"Compléter la colonne précédente",IF(DC730-DD730&lt;=0,0,IF(DD730&gt;=144.44,DC730-144.44,DC730-DD730))))))</f>
        <v>Compléter la colonne M</v>
      </c>
      <c r="DF730" s="197" t="str">
        <f>IF(DC730="","Compléter la part variable",IF(AND($M730=Données!$I$2,DD730=""),"Compléter mont. unit. versé pour le BTE",IF(DE730-$C$6&lt;0,0,DE730-$C$6)))</f>
        <v>Compléter la part variable</v>
      </c>
      <c r="DG730" s="192" t="str">
        <f t="shared" si="323"/>
        <v>Date signature contrat absente ou non conforme</v>
      </c>
      <c r="DH730" s="106" t="str">
        <f t="shared" si="310"/>
        <v>Remplir les colonnes M,N, Q et P</v>
      </c>
      <c r="DI730" s="153" t="str">
        <f t="shared" si="311"/>
        <v>Remplir les colonnes M, N, Q et P</v>
      </c>
      <c r="DJ730" s="28" t="str">
        <f t="shared" si="312"/>
        <v>Remplir les colonnes M, N, Q et P</v>
      </c>
      <c r="DK730"/>
      <c r="DL730"/>
    </row>
    <row r="731" spans="1:116" x14ac:dyDescent="0.3">
      <c r="A731" s="132"/>
      <c r="B731" s="165"/>
      <c r="C731" s="43"/>
      <c r="D731" s="43"/>
      <c r="E731" s="43"/>
      <c r="F731" s="43"/>
      <c r="G731" s="133"/>
      <c r="H731" s="59"/>
      <c r="I731" s="29"/>
      <c r="J731" s="167"/>
      <c r="K731" s="167"/>
      <c r="L731" s="168"/>
      <c r="M731" s="141"/>
      <c r="N731" s="119"/>
      <c r="O731" s="69"/>
      <c r="P731" s="69"/>
      <c r="Q731" s="145"/>
      <c r="R731" s="24"/>
      <c r="S731" s="29"/>
      <c r="T731" s="61" t="str">
        <f t="shared" si="324"/>
        <v>Compléter la colonne M</v>
      </c>
      <c r="U731" s="62"/>
      <c r="V731" s="103" t="str">
        <f t="shared" si="308"/>
        <v>Compléter la colonne précédente</v>
      </c>
      <c r="W731" s="192" t="str">
        <f t="shared" si="309"/>
        <v>Date signature contrat absente ou non conforme</v>
      </c>
      <c r="X731" s="24"/>
      <c r="Y731" s="29"/>
      <c r="Z731" s="61" t="str">
        <f t="shared" si="325"/>
        <v>Compléter la colonne M</v>
      </c>
      <c r="AA731" s="62"/>
      <c r="AB731" s="29"/>
      <c r="AC731" s="205" t="str">
        <f>IF($M731="","Compléter la colonne M",IF(AA731="","Compléter la part variable",IF($M731=Données!$I$3,AA731,IF(AND($M731=Données!$I$2,AB731=""),"Compléter la colonne précédente",IF(AA731-AB731&lt;=0,0,IF(AB731&gt;=144.44,AA731-144.44,AA731-AB731))))))</f>
        <v>Compléter la colonne M</v>
      </c>
      <c r="AD731" s="197" t="str">
        <f>IF(AA731="","Compléter la part variable",IF(AND($M731=Données!$I$2,AB731=""),"Compléter mont. unit. versé pour le BTE",IF(AC731-$C$6&lt;0,0,AC731-$C$6)))</f>
        <v>Compléter la part variable</v>
      </c>
      <c r="AE731" s="192" t="str">
        <f t="shared" si="313"/>
        <v>Date signature contrat absente ou non conforme</v>
      </c>
      <c r="AF731" s="24"/>
      <c r="AG731" s="29"/>
      <c r="AH731" s="61" t="str">
        <f t="shared" si="326"/>
        <v>Compléter la colonne M</v>
      </c>
      <c r="AI731" s="62"/>
      <c r="AJ731" s="29"/>
      <c r="AK731" s="205" t="str">
        <f>IF($M731="","Compléter la colonne M",IF(AI731="","Compléter la part variable",IF($M731=Données!$I$3,AI731,IF(AND($M731=Données!$I$2,AJ731=""),"Compléter la colonne précédente",IF(AI731-AJ731&lt;=0,0,IF(AJ731&gt;=144.44,AI731-144.44,AI731-AJ731))))))</f>
        <v>Compléter la colonne M</v>
      </c>
      <c r="AL731" s="197" t="str">
        <f>IF(AI731="","Compléter la part variable",IF(AND($M731=Données!$I$2,AJ731=""),"Compléter mont. unit. versé pour le BTE",IF(AK731-$C$6&lt;0,0,AK731-$C$6)))</f>
        <v>Compléter la part variable</v>
      </c>
      <c r="AM731" s="192" t="str">
        <f t="shared" si="314"/>
        <v>Date signature contrat absente ou non conforme</v>
      </c>
      <c r="AN731" s="24"/>
      <c r="AO731" s="29"/>
      <c r="AP731" s="61" t="str">
        <f t="shared" si="327"/>
        <v>Compléter la colonne M</v>
      </c>
      <c r="AQ731" s="62"/>
      <c r="AR731" s="29"/>
      <c r="AS731" s="205" t="str">
        <f>IF($M731="","Compléter la colonne M",IF(AQ731="","Compléter la part variable",IF($M731=Données!$I$3,AQ731,IF(AND($M731=Données!$I$2,AR731=""),"Compléter la colonne précédente",IF(AQ731-AR731&lt;=0,0,IF(AR731&gt;=144.44,AQ731-144.44,AQ731-AR731))))))</f>
        <v>Compléter la colonne M</v>
      </c>
      <c r="AT731" s="197" t="str">
        <f>IF(AQ731="","Compléter la part variable",IF(AND($M731=Données!$I$2,AR731=""),"Compléter mont. unit. versé pour le BTE",IF(AS731-$C$6&lt;0,0,AS731-$C$6)))</f>
        <v>Compléter la part variable</v>
      </c>
      <c r="AU731" s="192" t="str">
        <f t="shared" si="315"/>
        <v>Date signature contrat absente ou non conforme</v>
      </c>
      <c r="AV731" s="24"/>
      <c r="AW731" s="29"/>
      <c r="AX731" s="61" t="str">
        <f t="shared" si="328"/>
        <v>Compléter la colonne M</v>
      </c>
      <c r="AY731" s="62"/>
      <c r="AZ731" s="29"/>
      <c r="BA731" s="205" t="str">
        <f>IF($M731="","Compléter la colonne M",IF(AY731="","Compléter la part variable",IF($M731=Données!$I$3,AY731,IF(AND($M731=Données!$I$2,AZ731=""),"Compléter la colonne précédente",IF(AY731-AZ731&lt;=0,0,IF(AZ731&gt;=144.44,AY731-144.44,AY731-AZ731))))))</f>
        <v>Compléter la colonne M</v>
      </c>
      <c r="BB731" s="197" t="str">
        <f>IF(AY731="","Compléter la part variable",IF(AND($M731=Données!$I$2,AZ731=""),"Compléter mont. unit. versé pour le BTE",IF(BA731-$C$6&lt;0,0,BA731-$C$6)))</f>
        <v>Compléter la part variable</v>
      </c>
      <c r="BC731" s="192" t="str">
        <f t="shared" si="316"/>
        <v>Date signature contrat absente ou non conforme</v>
      </c>
      <c r="BD731" s="24"/>
      <c r="BE731" s="29"/>
      <c r="BF731" s="61" t="str">
        <f t="shared" si="329"/>
        <v>Compléter la colonne M</v>
      </c>
      <c r="BG731" s="62"/>
      <c r="BH731" s="29"/>
      <c r="BI731" s="205" t="str">
        <f>IF($M731="","Compléter la colonne M",IF(BG731="","Compléter la part variable",IF($M731=Données!$I$3,BG731,IF(AND($M731=Données!$I$2,BH731=""),"Compléter la colonne précédente",IF(BG731-BH731&lt;=0,0,IF(BH731&gt;=144.44,BG731-144.44,BG731-BH731))))))</f>
        <v>Compléter la colonne M</v>
      </c>
      <c r="BJ731" s="197" t="str">
        <f>IF(BG731="","Compléter la part variable",IF(AND($M731=Données!$I$2,BH731=""),"Compléter mont. unit. versé pour le BTE",IF(BI731-$C$6&lt;0,0,BI731-$C$6)))</f>
        <v>Compléter la part variable</v>
      </c>
      <c r="BK731" s="192" t="str">
        <f t="shared" si="317"/>
        <v>Date signature contrat absente ou non conforme</v>
      </c>
      <c r="BL731" s="24"/>
      <c r="BM731" s="29"/>
      <c r="BN731" s="61" t="str">
        <f t="shared" si="330"/>
        <v>Compléter la colonne M</v>
      </c>
      <c r="BO731" s="62"/>
      <c r="BP731" s="29"/>
      <c r="BQ731" s="205" t="str">
        <f>IF($M731="","Compléter la colonne M",IF(BO731="","Compléter la part variable",IF($M731=Données!$I$3,BO731,IF(AND($M731=Données!$I$2,BP731=""),"Compléter la colonne précédente",IF(BO731-BP731&lt;=0,0,IF(BP731&gt;=144.44,BO731-144.44,BO731-BP731))))))</f>
        <v>Compléter la colonne M</v>
      </c>
      <c r="BR731" s="197" t="str">
        <f>IF(BO731="","Compléter la part variable",IF(AND($M731=Données!$I$2,BP731=""),"Compléter mont. unit. versé pour le BTE",IF(BQ731-$C$6&lt;0,0,BQ731-$C$6)))</f>
        <v>Compléter la part variable</v>
      </c>
      <c r="BS731" s="192" t="str">
        <f t="shared" si="318"/>
        <v>Date signature contrat absente ou non conforme</v>
      </c>
      <c r="BT731" s="24"/>
      <c r="BU731" s="29"/>
      <c r="BV731" s="61" t="str">
        <f t="shared" si="331"/>
        <v>Compléter la colonne M</v>
      </c>
      <c r="BW731" s="62"/>
      <c r="BX731" s="29"/>
      <c r="BY731" s="205" t="str">
        <f>IF($M731="","Compléter la colonne M",IF(BW731="","Compléter la part variable",IF($M731=Données!$I$3,BW731,IF(AND($M731=Données!$I$2,BX731=""),"Compléter la colonne précédente",IF(BW731-BX731&lt;=0,0,IF(BX731&gt;=144.44,BW731-144.44,BW731-BX731))))))</f>
        <v>Compléter la colonne M</v>
      </c>
      <c r="BZ731" s="197" t="str">
        <f>IF(BW731="","Compléter la part variable",IF(AND($M731=Données!$I$2,BX731=""),"Compléter mont. unit. versé pour le BTE",IF(BY731-$C$6&lt;0,0,BY731-$C$6)))</f>
        <v>Compléter la part variable</v>
      </c>
      <c r="CA731" s="192" t="str">
        <f t="shared" si="319"/>
        <v>Date signature contrat absente ou non conforme</v>
      </c>
      <c r="CB731" s="24"/>
      <c r="CC731" s="29"/>
      <c r="CD731" s="61" t="str">
        <f t="shared" si="332"/>
        <v>Compléter la colonne M</v>
      </c>
      <c r="CE731" s="62"/>
      <c r="CF731" s="29"/>
      <c r="CG731" s="205" t="str">
        <f>IF($M731="","Compléter la colonne M",IF(CE731="","Compléter la part variable",IF($M731=Données!$I$3,CE731,IF(AND($M731=Données!$I$2,CF731=""),"Compléter la colonne précédente",IF(CE731-CF731&lt;=0,0,IF(CF731&gt;=144.44,CE731-144.44,CE731-CF731))))))</f>
        <v>Compléter la colonne M</v>
      </c>
      <c r="CH731" s="197" t="str">
        <f>IF(CE731="","Compléter la part variable",IF(AND($M731=Données!$I$2,CF731=""),"Compléter mont. unit. versé pour le BTE",IF(CG731-$C$6&lt;0,0,CG731-$C$6)))</f>
        <v>Compléter la part variable</v>
      </c>
      <c r="CI731" s="192" t="str">
        <f t="shared" si="320"/>
        <v>Date signature contrat absente ou non conforme</v>
      </c>
      <c r="CJ731" s="24"/>
      <c r="CK731" s="29"/>
      <c r="CL731" s="61" t="str">
        <f t="shared" si="333"/>
        <v>Compléter la colonne M</v>
      </c>
      <c r="CM731" s="62"/>
      <c r="CN731" s="29"/>
      <c r="CO731" s="205" t="str">
        <f>IF($M731="","Compléter la colonne M",IF(CM731="","Compléter la part variable",IF($M731=Données!$I$3,CM731,IF(AND($M731=Données!$I$2,CN731=""),"Compléter la colonne précédente",IF(CM731-CN731&lt;=0,0,IF(CN731&gt;=144.44,CM731-144.44,CM731-CN731))))))</f>
        <v>Compléter la colonne M</v>
      </c>
      <c r="CP731" s="197" t="str">
        <f>IF(CM731="","Compléter la part variable",IF(AND($M731=Données!$I$2,CN731=""),"Compléter mont. unit. versé pour le BTE",IF(CO731-$C$6&lt;0,0,CO731-$C$6)))</f>
        <v>Compléter la part variable</v>
      </c>
      <c r="CQ731" s="192" t="str">
        <f t="shared" si="321"/>
        <v>Date signature contrat absente ou non conforme</v>
      </c>
      <c r="CR731" s="24"/>
      <c r="CS731" s="29"/>
      <c r="CT731" s="61" t="str">
        <f t="shared" si="334"/>
        <v>Compléter la colonne M</v>
      </c>
      <c r="CU731" s="62"/>
      <c r="CV731" s="29"/>
      <c r="CW731" s="205" t="str">
        <f>IF($M731="","Compléter la colonne M",IF(CU731="","Compléter la part variable",IF($M731=Données!$I$3,CU731,IF(AND($M731=Données!$I$2,CV731=""),"Compléter la colonne précédente",IF(CU731-CV731&lt;=0,0,IF(CV731&gt;=144.44,CU731-144.44,CU731-CV731))))))</f>
        <v>Compléter la colonne M</v>
      </c>
      <c r="CX731" s="197" t="str">
        <f>IF(CU731="","Compléter la part variable",IF(AND($M731=Données!$I$2,CV731=""),"Compléter mont. unit. versé pour le BTE",IF(CW731-$C$6&lt;0,0,CW731-$C$6)))</f>
        <v>Compléter la part variable</v>
      </c>
      <c r="CY731" s="192" t="str">
        <f t="shared" si="322"/>
        <v>Date signature contrat absente ou non conforme</v>
      </c>
      <c r="CZ731" s="24"/>
      <c r="DA731" s="29"/>
      <c r="DB731" s="61" t="str">
        <f t="shared" si="335"/>
        <v>Compléter la colonne M</v>
      </c>
      <c r="DC731" s="62"/>
      <c r="DD731" s="29"/>
      <c r="DE731" s="205" t="str">
        <f>IF($M731="","Compléter la colonne M",IF(DC731="","Compléter la part variable",IF($M731=Données!$I$3,DC731,IF(AND($M731=Données!$I$2,DD731=""),"Compléter la colonne précédente",IF(DC731-DD731&lt;=0,0,IF(DD731&gt;=144.44,DC731-144.44,DC731-DD731))))))</f>
        <v>Compléter la colonne M</v>
      </c>
      <c r="DF731" s="197" t="str">
        <f>IF(DC731="","Compléter la part variable",IF(AND($M731=Données!$I$2,DD731=""),"Compléter mont. unit. versé pour le BTE",IF(DE731-$C$6&lt;0,0,DE731-$C$6)))</f>
        <v>Compléter la part variable</v>
      </c>
      <c r="DG731" s="192" t="str">
        <f t="shared" si="323"/>
        <v>Date signature contrat absente ou non conforme</v>
      </c>
      <c r="DH731" s="106" t="str">
        <f t="shared" si="310"/>
        <v>Remplir les colonnes M,N, Q et P</v>
      </c>
      <c r="DI731" s="153" t="str">
        <f t="shared" si="311"/>
        <v>Remplir les colonnes M, N, Q et P</v>
      </c>
      <c r="DJ731" s="28" t="str">
        <f t="shared" si="312"/>
        <v>Remplir les colonnes M, N, Q et P</v>
      </c>
      <c r="DK731"/>
      <c r="DL731"/>
    </row>
    <row r="732" spans="1:116" x14ac:dyDescent="0.3">
      <c r="A732" s="132"/>
      <c r="B732" s="165"/>
      <c r="C732" s="43"/>
      <c r="D732" s="43"/>
      <c r="E732" s="43"/>
      <c r="F732" s="43"/>
      <c r="G732" s="133"/>
      <c r="H732" s="59"/>
      <c r="I732" s="29"/>
      <c r="J732" s="167"/>
      <c r="K732" s="167"/>
      <c r="L732" s="168"/>
      <c r="M732" s="141"/>
      <c r="N732" s="119"/>
      <c r="O732" s="69"/>
      <c r="P732" s="69"/>
      <c r="Q732" s="145"/>
      <c r="R732" s="24"/>
      <c r="S732" s="29"/>
      <c r="T732" s="61" t="str">
        <f t="shared" si="324"/>
        <v>Compléter la colonne M</v>
      </c>
      <c r="U732" s="62"/>
      <c r="V732" s="103" t="str">
        <f t="shared" si="308"/>
        <v>Compléter la colonne précédente</v>
      </c>
      <c r="W732" s="192" t="str">
        <f t="shared" si="309"/>
        <v>Date signature contrat absente ou non conforme</v>
      </c>
      <c r="X732" s="24"/>
      <c r="Y732" s="29"/>
      <c r="Z732" s="61" t="str">
        <f t="shared" si="325"/>
        <v>Compléter la colonne M</v>
      </c>
      <c r="AA732" s="62"/>
      <c r="AB732" s="29"/>
      <c r="AC732" s="205" t="str">
        <f>IF($M732="","Compléter la colonne M",IF(AA732="","Compléter la part variable",IF($M732=Données!$I$3,AA732,IF(AND($M732=Données!$I$2,AB732=""),"Compléter la colonne précédente",IF(AA732-AB732&lt;=0,0,IF(AB732&gt;=144.44,AA732-144.44,AA732-AB732))))))</f>
        <v>Compléter la colonne M</v>
      </c>
      <c r="AD732" s="197" t="str">
        <f>IF(AA732="","Compléter la part variable",IF(AND($M732=Données!$I$2,AB732=""),"Compléter mont. unit. versé pour le BTE",IF(AC732-$C$6&lt;0,0,AC732-$C$6)))</f>
        <v>Compléter la part variable</v>
      </c>
      <c r="AE732" s="192" t="str">
        <f t="shared" si="313"/>
        <v>Date signature contrat absente ou non conforme</v>
      </c>
      <c r="AF732" s="24"/>
      <c r="AG732" s="29"/>
      <c r="AH732" s="61" t="str">
        <f t="shared" si="326"/>
        <v>Compléter la colonne M</v>
      </c>
      <c r="AI732" s="62"/>
      <c r="AJ732" s="29"/>
      <c r="AK732" s="205" t="str">
        <f>IF($M732="","Compléter la colonne M",IF(AI732="","Compléter la part variable",IF($M732=Données!$I$3,AI732,IF(AND($M732=Données!$I$2,AJ732=""),"Compléter la colonne précédente",IF(AI732-AJ732&lt;=0,0,IF(AJ732&gt;=144.44,AI732-144.44,AI732-AJ732))))))</f>
        <v>Compléter la colonne M</v>
      </c>
      <c r="AL732" s="197" t="str">
        <f>IF(AI732="","Compléter la part variable",IF(AND($M732=Données!$I$2,AJ732=""),"Compléter mont. unit. versé pour le BTE",IF(AK732-$C$6&lt;0,0,AK732-$C$6)))</f>
        <v>Compléter la part variable</v>
      </c>
      <c r="AM732" s="192" t="str">
        <f t="shared" si="314"/>
        <v>Date signature contrat absente ou non conforme</v>
      </c>
      <c r="AN732" s="24"/>
      <c r="AO732" s="29"/>
      <c r="AP732" s="61" t="str">
        <f t="shared" si="327"/>
        <v>Compléter la colonne M</v>
      </c>
      <c r="AQ732" s="62"/>
      <c r="AR732" s="29"/>
      <c r="AS732" s="205" t="str">
        <f>IF($M732="","Compléter la colonne M",IF(AQ732="","Compléter la part variable",IF($M732=Données!$I$3,AQ732,IF(AND($M732=Données!$I$2,AR732=""),"Compléter la colonne précédente",IF(AQ732-AR732&lt;=0,0,IF(AR732&gt;=144.44,AQ732-144.44,AQ732-AR732))))))</f>
        <v>Compléter la colonne M</v>
      </c>
      <c r="AT732" s="197" t="str">
        <f>IF(AQ732="","Compléter la part variable",IF(AND($M732=Données!$I$2,AR732=""),"Compléter mont. unit. versé pour le BTE",IF(AS732-$C$6&lt;0,0,AS732-$C$6)))</f>
        <v>Compléter la part variable</v>
      </c>
      <c r="AU732" s="192" t="str">
        <f t="shared" si="315"/>
        <v>Date signature contrat absente ou non conforme</v>
      </c>
      <c r="AV732" s="24"/>
      <c r="AW732" s="29"/>
      <c r="AX732" s="61" t="str">
        <f t="shared" si="328"/>
        <v>Compléter la colonne M</v>
      </c>
      <c r="AY732" s="62"/>
      <c r="AZ732" s="29"/>
      <c r="BA732" s="205" t="str">
        <f>IF($M732="","Compléter la colonne M",IF(AY732="","Compléter la part variable",IF($M732=Données!$I$3,AY732,IF(AND($M732=Données!$I$2,AZ732=""),"Compléter la colonne précédente",IF(AY732-AZ732&lt;=0,0,IF(AZ732&gt;=144.44,AY732-144.44,AY732-AZ732))))))</f>
        <v>Compléter la colonne M</v>
      </c>
      <c r="BB732" s="197" t="str">
        <f>IF(AY732="","Compléter la part variable",IF(AND($M732=Données!$I$2,AZ732=""),"Compléter mont. unit. versé pour le BTE",IF(BA732-$C$6&lt;0,0,BA732-$C$6)))</f>
        <v>Compléter la part variable</v>
      </c>
      <c r="BC732" s="192" t="str">
        <f t="shared" si="316"/>
        <v>Date signature contrat absente ou non conforme</v>
      </c>
      <c r="BD732" s="24"/>
      <c r="BE732" s="29"/>
      <c r="BF732" s="61" t="str">
        <f t="shared" si="329"/>
        <v>Compléter la colonne M</v>
      </c>
      <c r="BG732" s="62"/>
      <c r="BH732" s="29"/>
      <c r="BI732" s="205" t="str">
        <f>IF($M732="","Compléter la colonne M",IF(BG732="","Compléter la part variable",IF($M732=Données!$I$3,BG732,IF(AND($M732=Données!$I$2,BH732=""),"Compléter la colonne précédente",IF(BG732-BH732&lt;=0,0,IF(BH732&gt;=144.44,BG732-144.44,BG732-BH732))))))</f>
        <v>Compléter la colonne M</v>
      </c>
      <c r="BJ732" s="197" t="str">
        <f>IF(BG732="","Compléter la part variable",IF(AND($M732=Données!$I$2,BH732=""),"Compléter mont. unit. versé pour le BTE",IF(BI732-$C$6&lt;0,0,BI732-$C$6)))</f>
        <v>Compléter la part variable</v>
      </c>
      <c r="BK732" s="192" t="str">
        <f t="shared" si="317"/>
        <v>Date signature contrat absente ou non conforme</v>
      </c>
      <c r="BL732" s="24"/>
      <c r="BM732" s="29"/>
      <c r="BN732" s="61" t="str">
        <f t="shared" si="330"/>
        <v>Compléter la colonne M</v>
      </c>
      <c r="BO732" s="62"/>
      <c r="BP732" s="29"/>
      <c r="BQ732" s="205" t="str">
        <f>IF($M732="","Compléter la colonne M",IF(BO732="","Compléter la part variable",IF($M732=Données!$I$3,BO732,IF(AND($M732=Données!$I$2,BP732=""),"Compléter la colonne précédente",IF(BO732-BP732&lt;=0,0,IF(BP732&gt;=144.44,BO732-144.44,BO732-BP732))))))</f>
        <v>Compléter la colonne M</v>
      </c>
      <c r="BR732" s="197" t="str">
        <f>IF(BO732="","Compléter la part variable",IF(AND($M732=Données!$I$2,BP732=""),"Compléter mont. unit. versé pour le BTE",IF(BQ732-$C$6&lt;0,0,BQ732-$C$6)))</f>
        <v>Compléter la part variable</v>
      </c>
      <c r="BS732" s="192" t="str">
        <f t="shared" si="318"/>
        <v>Date signature contrat absente ou non conforme</v>
      </c>
      <c r="BT732" s="24"/>
      <c r="BU732" s="29"/>
      <c r="BV732" s="61" t="str">
        <f t="shared" si="331"/>
        <v>Compléter la colonne M</v>
      </c>
      <c r="BW732" s="62"/>
      <c r="BX732" s="29"/>
      <c r="BY732" s="205" t="str">
        <f>IF($M732="","Compléter la colonne M",IF(BW732="","Compléter la part variable",IF($M732=Données!$I$3,BW732,IF(AND($M732=Données!$I$2,BX732=""),"Compléter la colonne précédente",IF(BW732-BX732&lt;=0,0,IF(BX732&gt;=144.44,BW732-144.44,BW732-BX732))))))</f>
        <v>Compléter la colonne M</v>
      </c>
      <c r="BZ732" s="197" t="str">
        <f>IF(BW732="","Compléter la part variable",IF(AND($M732=Données!$I$2,BX732=""),"Compléter mont. unit. versé pour le BTE",IF(BY732-$C$6&lt;0,0,BY732-$C$6)))</f>
        <v>Compléter la part variable</v>
      </c>
      <c r="CA732" s="192" t="str">
        <f t="shared" si="319"/>
        <v>Date signature contrat absente ou non conforme</v>
      </c>
      <c r="CB732" s="24"/>
      <c r="CC732" s="29"/>
      <c r="CD732" s="61" t="str">
        <f t="shared" si="332"/>
        <v>Compléter la colonne M</v>
      </c>
      <c r="CE732" s="62"/>
      <c r="CF732" s="29"/>
      <c r="CG732" s="205" t="str">
        <f>IF($M732="","Compléter la colonne M",IF(CE732="","Compléter la part variable",IF($M732=Données!$I$3,CE732,IF(AND($M732=Données!$I$2,CF732=""),"Compléter la colonne précédente",IF(CE732-CF732&lt;=0,0,IF(CF732&gt;=144.44,CE732-144.44,CE732-CF732))))))</f>
        <v>Compléter la colonne M</v>
      </c>
      <c r="CH732" s="197" t="str">
        <f>IF(CE732="","Compléter la part variable",IF(AND($M732=Données!$I$2,CF732=""),"Compléter mont. unit. versé pour le BTE",IF(CG732-$C$6&lt;0,0,CG732-$C$6)))</f>
        <v>Compléter la part variable</v>
      </c>
      <c r="CI732" s="192" t="str">
        <f t="shared" si="320"/>
        <v>Date signature contrat absente ou non conforme</v>
      </c>
      <c r="CJ732" s="24"/>
      <c r="CK732" s="29"/>
      <c r="CL732" s="61" t="str">
        <f t="shared" si="333"/>
        <v>Compléter la colonne M</v>
      </c>
      <c r="CM732" s="62"/>
      <c r="CN732" s="29"/>
      <c r="CO732" s="205" t="str">
        <f>IF($M732="","Compléter la colonne M",IF(CM732="","Compléter la part variable",IF($M732=Données!$I$3,CM732,IF(AND($M732=Données!$I$2,CN732=""),"Compléter la colonne précédente",IF(CM732-CN732&lt;=0,0,IF(CN732&gt;=144.44,CM732-144.44,CM732-CN732))))))</f>
        <v>Compléter la colonne M</v>
      </c>
      <c r="CP732" s="197" t="str">
        <f>IF(CM732="","Compléter la part variable",IF(AND($M732=Données!$I$2,CN732=""),"Compléter mont. unit. versé pour le BTE",IF(CO732-$C$6&lt;0,0,CO732-$C$6)))</f>
        <v>Compléter la part variable</v>
      </c>
      <c r="CQ732" s="192" t="str">
        <f t="shared" si="321"/>
        <v>Date signature contrat absente ou non conforme</v>
      </c>
      <c r="CR732" s="24"/>
      <c r="CS732" s="29"/>
      <c r="CT732" s="61" t="str">
        <f t="shared" si="334"/>
        <v>Compléter la colonne M</v>
      </c>
      <c r="CU732" s="62"/>
      <c r="CV732" s="29"/>
      <c r="CW732" s="205" t="str">
        <f>IF($M732="","Compléter la colonne M",IF(CU732="","Compléter la part variable",IF($M732=Données!$I$3,CU732,IF(AND($M732=Données!$I$2,CV732=""),"Compléter la colonne précédente",IF(CU732-CV732&lt;=0,0,IF(CV732&gt;=144.44,CU732-144.44,CU732-CV732))))))</f>
        <v>Compléter la colonne M</v>
      </c>
      <c r="CX732" s="197" t="str">
        <f>IF(CU732="","Compléter la part variable",IF(AND($M732=Données!$I$2,CV732=""),"Compléter mont. unit. versé pour le BTE",IF(CW732-$C$6&lt;0,0,CW732-$C$6)))</f>
        <v>Compléter la part variable</v>
      </c>
      <c r="CY732" s="192" t="str">
        <f t="shared" si="322"/>
        <v>Date signature contrat absente ou non conforme</v>
      </c>
      <c r="CZ732" s="24"/>
      <c r="DA732" s="29"/>
      <c r="DB732" s="61" t="str">
        <f t="shared" si="335"/>
        <v>Compléter la colonne M</v>
      </c>
      <c r="DC732" s="62"/>
      <c r="DD732" s="29"/>
      <c r="DE732" s="205" t="str">
        <f>IF($M732="","Compléter la colonne M",IF(DC732="","Compléter la part variable",IF($M732=Données!$I$3,DC732,IF(AND($M732=Données!$I$2,DD732=""),"Compléter la colonne précédente",IF(DC732-DD732&lt;=0,0,IF(DD732&gt;=144.44,DC732-144.44,DC732-DD732))))))</f>
        <v>Compléter la colonne M</v>
      </c>
      <c r="DF732" s="197" t="str">
        <f>IF(DC732="","Compléter la part variable",IF(AND($M732=Données!$I$2,DD732=""),"Compléter mont. unit. versé pour le BTE",IF(DE732-$C$6&lt;0,0,DE732-$C$6)))</f>
        <v>Compléter la part variable</v>
      </c>
      <c r="DG732" s="192" t="str">
        <f t="shared" si="323"/>
        <v>Date signature contrat absente ou non conforme</v>
      </c>
      <c r="DH732" s="106" t="str">
        <f t="shared" si="310"/>
        <v>Remplir les colonnes M,N, Q et P</v>
      </c>
      <c r="DI732" s="153" t="str">
        <f t="shared" si="311"/>
        <v>Remplir les colonnes M, N, Q et P</v>
      </c>
      <c r="DJ732" s="28" t="str">
        <f t="shared" si="312"/>
        <v>Remplir les colonnes M, N, Q et P</v>
      </c>
      <c r="DK732"/>
      <c r="DL732"/>
    </row>
    <row r="733" spans="1:116" x14ac:dyDescent="0.3">
      <c r="A733" s="132"/>
      <c r="B733" s="165"/>
      <c r="C733" s="43"/>
      <c r="D733" s="43"/>
      <c r="E733" s="43"/>
      <c r="F733" s="43"/>
      <c r="G733" s="133"/>
      <c r="H733" s="59"/>
      <c r="I733" s="29"/>
      <c r="J733" s="167"/>
      <c r="K733" s="167"/>
      <c r="L733" s="168"/>
      <c r="M733" s="141"/>
      <c r="N733" s="119"/>
      <c r="O733" s="69"/>
      <c r="P733" s="69"/>
      <c r="Q733" s="145"/>
      <c r="R733" s="24"/>
      <c r="S733" s="29"/>
      <c r="T733" s="61" t="str">
        <f t="shared" si="324"/>
        <v>Compléter la colonne M</v>
      </c>
      <c r="U733" s="62"/>
      <c r="V733" s="103" t="str">
        <f t="shared" si="308"/>
        <v>Compléter la colonne précédente</v>
      </c>
      <c r="W733" s="192" t="str">
        <f t="shared" si="309"/>
        <v>Date signature contrat absente ou non conforme</v>
      </c>
      <c r="X733" s="24"/>
      <c r="Y733" s="29"/>
      <c r="Z733" s="61" t="str">
        <f t="shared" si="325"/>
        <v>Compléter la colonne M</v>
      </c>
      <c r="AA733" s="62"/>
      <c r="AB733" s="29"/>
      <c r="AC733" s="205" t="str">
        <f>IF($M733="","Compléter la colonne M",IF(AA733="","Compléter la part variable",IF($M733=Données!$I$3,AA733,IF(AND($M733=Données!$I$2,AB733=""),"Compléter la colonne précédente",IF(AA733-AB733&lt;=0,0,IF(AB733&gt;=144.44,AA733-144.44,AA733-AB733))))))</f>
        <v>Compléter la colonne M</v>
      </c>
      <c r="AD733" s="197" t="str">
        <f>IF(AA733="","Compléter la part variable",IF(AND($M733=Données!$I$2,AB733=""),"Compléter mont. unit. versé pour le BTE",IF(AC733-$C$6&lt;0,0,AC733-$C$6)))</f>
        <v>Compléter la part variable</v>
      </c>
      <c r="AE733" s="192" t="str">
        <f t="shared" si="313"/>
        <v>Date signature contrat absente ou non conforme</v>
      </c>
      <c r="AF733" s="24"/>
      <c r="AG733" s="29"/>
      <c r="AH733" s="61" t="str">
        <f t="shared" si="326"/>
        <v>Compléter la colonne M</v>
      </c>
      <c r="AI733" s="62"/>
      <c r="AJ733" s="29"/>
      <c r="AK733" s="205" t="str">
        <f>IF($M733="","Compléter la colonne M",IF(AI733="","Compléter la part variable",IF($M733=Données!$I$3,AI733,IF(AND($M733=Données!$I$2,AJ733=""),"Compléter la colonne précédente",IF(AI733-AJ733&lt;=0,0,IF(AJ733&gt;=144.44,AI733-144.44,AI733-AJ733))))))</f>
        <v>Compléter la colonne M</v>
      </c>
      <c r="AL733" s="197" t="str">
        <f>IF(AI733="","Compléter la part variable",IF(AND($M733=Données!$I$2,AJ733=""),"Compléter mont. unit. versé pour le BTE",IF(AK733-$C$6&lt;0,0,AK733-$C$6)))</f>
        <v>Compléter la part variable</v>
      </c>
      <c r="AM733" s="192" t="str">
        <f t="shared" si="314"/>
        <v>Date signature contrat absente ou non conforme</v>
      </c>
      <c r="AN733" s="24"/>
      <c r="AO733" s="29"/>
      <c r="AP733" s="61" t="str">
        <f t="shared" si="327"/>
        <v>Compléter la colonne M</v>
      </c>
      <c r="AQ733" s="62"/>
      <c r="AR733" s="29"/>
      <c r="AS733" s="205" t="str">
        <f>IF($M733="","Compléter la colonne M",IF(AQ733="","Compléter la part variable",IF($M733=Données!$I$3,AQ733,IF(AND($M733=Données!$I$2,AR733=""),"Compléter la colonne précédente",IF(AQ733-AR733&lt;=0,0,IF(AR733&gt;=144.44,AQ733-144.44,AQ733-AR733))))))</f>
        <v>Compléter la colonne M</v>
      </c>
      <c r="AT733" s="197" t="str">
        <f>IF(AQ733="","Compléter la part variable",IF(AND($M733=Données!$I$2,AR733=""),"Compléter mont. unit. versé pour le BTE",IF(AS733-$C$6&lt;0,0,AS733-$C$6)))</f>
        <v>Compléter la part variable</v>
      </c>
      <c r="AU733" s="192" t="str">
        <f t="shared" si="315"/>
        <v>Date signature contrat absente ou non conforme</v>
      </c>
      <c r="AV733" s="24"/>
      <c r="AW733" s="29"/>
      <c r="AX733" s="61" t="str">
        <f t="shared" si="328"/>
        <v>Compléter la colonne M</v>
      </c>
      <c r="AY733" s="62"/>
      <c r="AZ733" s="29"/>
      <c r="BA733" s="205" t="str">
        <f>IF($M733="","Compléter la colonne M",IF(AY733="","Compléter la part variable",IF($M733=Données!$I$3,AY733,IF(AND($M733=Données!$I$2,AZ733=""),"Compléter la colonne précédente",IF(AY733-AZ733&lt;=0,0,IF(AZ733&gt;=144.44,AY733-144.44,AY733-AZ733))))))</f>
        <v>Compléter la colonne M</v>
      </c>
      <c r="BB733" s="197" t="str">
        <f>IF(AY733="","Compléter la part variable",IF(AND($M733=Données!$I$2,AZ733=""),"Compléter mont. unit. versé pour le BTE",IF(BA733-$C$6&lt;0,0,BA733-$C$6)))</f>
        <v>Compléter la part variable</v>
      </c>
      <c r="BC733" s="192" t="str">
        <f t="shared" si="316"/>
        <v>Date signature contrat absente ou non conforme</v>
      </c>
      <c r="BD733" s="24"/>
      <c r="BE733" s="29"/>
      <c r="BF733" s="61" t="str">
        <f t="shared" si="329"/>
        <v>Compléter la colonne M</v>
      </c>
      <c r="BG733" s="62"/>
      <c r="BH733" s="29"/>
      <c r="BI733" s="205" t="str">
        <f>IF($M733="","Compléter la colonne M",IF(BG733="","Compléter la part variable",IF($M733=Données!$I$3,BG733,IF(AND($M733=Données!$I$2,BH733=""),"Compléter la colonne précédente",IF(BG733-BH733&lt;=0,0,IF(BH733&gt;=144.44,BG733-144.44,BG733-BH733))))))</f>
        <v>Compléter la colonne M</v>
      </c>
      <c r="BJ733" s="197" t="str">
        <f>IF(BG733="","Compléter la part variable",IF(AND($M733=Données!$I$2,BH733=""),"Compléter mont. unit. versé pour le BTE",IF(BI733-$C$6&lt;0,0,BI733-$C$6)))</f>
        <v>Compléter la part variable</v>
      </c>
      <c r="BK733" s="192" t="str">
        <f t="shared" si="317"/>
        <v>Date signature contrat absente ou non conforme</v>
      </c>
      <c r="BL733" s="24"/>
      <c r="BM733" s="29"/>
      <c r="BN733" s="61" t="str">
        <f t="shared" si="330"/>
        <v>Compléter la colonne M</v>
      </c>
      <c r="BO733" s="62"/>
      <c r="BP733" s="29"/>
      <c r="BQ733" s="205" t="str">
        <f>IF($M733="","Compléter la colonne M",IF(BO733="","Compléter la part variable",IF($M733=Données!$I$3,BO733,IF(AND($M733=Données!$I$2,BP733=""),"Compléter la colonne précédente",IF(BO733-BP733&lt;=0,0,IF(BP733&gt;=144.44,BO733-144.44,BO733-BP733))))))</f>
        <v>Compléter la colonne M</v>
      </c>
      <c r="BR733" s="197" t="str">
        <f>IF(BO733="","Compléter la part variable",IF(AND($M733=Données!$I$2,BP733=""),"Compléter mont. unit. versé pour le BTE",IF(BQ733-$C$6&lt;0,0,BQ733-$C$6)))</f>
        <v>Compléter la part variable</v>
      </c>
      <c r="BS733" s="192" t="str">
        <f t="shared" si="318"/>
        <v>Date signature contrat absente ou non conforme</v>
      </c>
      <c r="BT733" s="24"/>
      <c r="BU733" s="29"/>
      <c r="BV733" s="61" t="str">
        <f t="shared" si="331"/>
        <v>Compléter la colonne M</v>
      </c>
      <c r="BW733" s="62"/>
      <c r="BX733" s="29"/>
      <c r="BY733" s="205" t="str">
        <f>IF($M733="","Compléter la colonne M",IF(BW733="","Compléter la part variable",IF($M733=Données!$I$3,BW733,IF(AND($M733=Données!$I$2,BX733=""),"Compléter la colonne précédente",IF(BW733-BX733&lt;=0,0,IF(BX733&gt;=144.44,BW733-144.44,BW733-BX733))))))</f>
        <v>Compléter la colonne M</v>
      </c>
      <c r="BZ733" s="197" t="str">
        <f>IF(BW733="","Compléter la part variable",IF(AND($M733=Données!$I$2,BX733=""),"Compléter mont. unit. versé pour le BTE",IF(BY733-$C$6&lt;0,0,BY733-$C$6)))</f>
        <v>Compléter la part variable</v>
      </c>
      <c r="CA733" s="192" t="str">
        <f t="shared" si="319"/>
        <v>Date signature contrat absente ou non conforme</v>
      </c>
      <c r="CB733" s="24"/>
      <c r="CC733" s="29"/>
      <c r="CD733" s="61" t="str">
        <f t="shared" si="332"/>
        <v>Compléter la colonne M</v>
      </c>
      <c r="CE733" s="62"/>
      <c r="CF733" s="29"/>
      <c r="CG733" s="205" t="str">
        <f>IF($M733="","Compléter la colonne M",IF(CE733="","Compléter la part variable",IF($M733=Données!$I$3,CE733,IF(AND($M733=Données!$I$2,CF733=""),"Compléter la colonne précédente",IF(CE733-CF733&lt;=0,0,IF(CF733&gt;=144.44,CE733-144.44,CE733-CF733))))))</f>
        <v>Compléter la colonne M</v>
      </c>
      <c r="CH733" s="197" t="str">
        <f>IF(CE733="","Compléter la part variable",IF(AND($M733=Données!$I$2,CF733=""),"Compléter mont. unit. versé pour le BTE",IF(CG733-$C$6&lt;0,0,CG733-$C$6)))</f>
        <v>Compléter la part variable</v>
      </c>
      <c r="CI733" s="192" t="str">
        <f t="shared" si="320"/>
        <v>Date signature contrat absente ou non conforme</v>
      </c>
      <c r="CJ733" s="24"/>
      <c r="CK733" s="29"/>
      <c r="CL733" s="61" t="str">
        <f t="shared" si="333"/>
        <v>Compléter la colonne M</v>
      </c>
      <c r="CM733" s="62"/>
      <c r="CN733" s="29"/>
      <c r="CO733" s="205" t="str">
        <f>IF($M733="","Compléter la colonne M",IF(CM733="","Compléter la part variable",IF($M733=Données!$I$3,CM733,IF(AND($M733=Données!$I$2,CN733=""),"Compléter la colonne précédente",IF(CM733-CN733&lt;=0,0,IF(CN733&gt;=144.44,CM733-144.44,CM733-CN733))))))</f>
        <v>Compléter la colonne M</v>
      </c>
      <c r="CP733" s="197" t="str">
        <f>IF(CM733="","Compléter la part variable",IF(AND($M733=Données!$I$2,CN733=""),"Compléter mont. unit. versé pour le BTE",IF(CO733-$C$6&lt;0,0,CO733-$C$6)))</f>
        <v>Compléter la part variable</v>
      </c>
      <c r="CQ733" s="192" t="str">
        <f t="shared" si="321"/>
        <v>Date signature contrat absente ou non conforme</v>
      </c>
      <c r="CR733" s="24"/>
      <c r="CS733" s="29"/>
      <c r="CT733" s="61" t="str">
        <f t="shared" si="334"/>
        <v>Compléter la colonne M</v>
      </c>
      <c r="CU733" s="62"/>
      <c r="CV733" s="29"/>
      <c r="CW733" s="205" t="str">
        <f>IF($M733="","Compléter la colonne M",IF(CU733="","Compléter la part variable",IF($M733=Données!$I$3,CU733,IF(AND($M733=Données!$I$2,CV733=""),"Compléter la colonne précédente",IF(CU733-CV733&lt;=0,0,IF(CV733&gt;=144.44,CU733-144.44,CU733-CV733))))))</f>
        <v>Compléter la colonne M</v>
      </c>
      <c r="CX733" s="197" t="str">
        <f>IF(CU733="","Compléter la part variable",IF(AND($M733=Données!$I$2,CV733=""),"Compléter mont. unit. versé pour le BTE",IF(CW733-$C$6&lt;0,0,CW733-$C$6)))</f>
        <v>Compléter la part variable</v>
      </c>
      <c r="CY733" s="192" t="str">
        <f t="shared" si="322"/>
        <v>Date signature contrat absente ou non conforme</v>
      </c>
      <c r="CZ733" s="24"/>
      <c r="DA733" s="29"/>
      <c r="DB733" s="61" t="str">
        <f t="shared" si="335"/>
        <v>Compléter la colonne M</v>
      </c>
      <c r="DC733" s="62"/>
      <c r="DD733" s="29"/>
      <c r="DE733" s="205" t="str">
        <f>IF($M733="","Compléter la colonne M",IF(DC733="","Compléter la part variable",IF($M733=Données!$I$3,DC733,IF(AND($M733=Données!$I$2,DD733=""),"Compléter la colonne précédente",IF(DC733-DD733&lt;=0,0,IF(DD733&gt;=144.44,DC733-144.44,DC733-DD733))))))</f>
        <v>Compléter la colonne M</v>
      </c>
      <c r="DF733" s="197" t="str">
        <f>IF(DC733="","Compléter la part variable",IF(AND($M733=Données!$I$2,DD733=""),"Compléter mont. unit. versé pour le BTE",IF(DE733-$C$6&lt;0,0,DE733-$C$6)))</f>
        <v>Compléter la part variable</v>
      </c>
      <c r="DG733" s="192" t="str">
        <f t="shared" si="323"/>
        <v>Date signature contrat absente ou non conforme</v>
      </c>
      <c r="DH733" s="106" t="str">
        <f t="shared" si="310"/>
        <v>Remplir les colonnes M,N, Q et P</v>
      </c>
      <c r="DI733" s="153" t="str">
        <f t="shared" si="311"/>
        <v>Remplir les colonnes M, N, Q et P</v>
      </c>
      <c r="DJ733" s="28" t="str">
        <f t="shared" si="312"/>
        <v>Remplir les colonnes M, N, Q et P</v>
      </c>
      <c r="DK733"/>
      <c r="DL733"/>
    </row>
    <row r="734" spans="1:116" x14ac:dyDescent="0.3">
      <c r="A734" s="132"/>
      <c r="B734" s="165"/>
      <c r="C734" s="43"/>
      <c r="D734" s="43"/>
      <c r="E734" s="43"/>
      <c r="F734" s="43"/>
      <c r="G734" s="133"/>
      <c r="H734" s="59"/>
      <c r="I734" s="29"/>
      <c r="J734" s="167"/>
      <c r="K734" s="167"/>
      <c r="L734" s="168"/>
      <c r="M734" s="141"/>
      <c r="N734" s="119"/>
      <c r="O734" s="69"/>
      <c r="P734" s="69"/>
      <c r="Q734" s="145"/>
      <c r="R734" s="24"/>
      <c r="S734" s="29"/>
      <c r="T734" s="61" t="str">
        <f t="shared" si="324"/>
        <v>Compléter la colonne M</v>
      </c>
      <c r="U734" s="62"/>
      <c r="V734" s="103" t="str">
        <f t="shared" si="308"/>
        <v>Compléter la colonne précédente</v>
      </c>
      <c r="W734" s="192" t="str">
        <f t="shared" si="309"/>
        <v>Date signature contrat absente ou non conforme</v>
      </c>
      <c r="X734" s="24"/>
      <c r="Y734" s="29"/>
      <c r="Z734" s="61" t="str">
        <f t="shared" si="325"/>
        <v>Compléter la colonne M</v>
      </c>
      <c r="AA734" s="62"/>
      <c r="AB734" s="29"/>
      <c r="AC734" s="205" t="str">
        <f>IF($M734="","Compléter la colonne M",IF(AA734="","Compléter la part variable",IF($M734=Données!$I$3,AA734,IF(AND($M734=Données!$I$2,AB734=""),"Compléter la colonne précédente",IF(AA734-AB734&lt;=0,0,IF(AB734&gt;=144.44,AA734-144.44,AA734-AB734))))))</f>
        <v>Compléter la colonne M</v>
      </c>
      <c r="AD734" s="197" t="str">
        <f>IF(AA734="","Compléter la part variable",IF(AND($M734=Données!$I$2,AB734=""),"Compléter mont. unit. versé pour le BTE",IF(AC734-$C$6&lt;0,0,AC734-$C$6)))</f>
        <v>Compléter la part variable</v>
      </c>
      <c r="AE734" s="192" t="str">
        <f t="shared" si="313"/>
        <v>Date signature contrat absente ou non conforme</v>
      </c>
      <c r="AF734" s="24"/>
      <c r="AG734" s="29"/>
      <c r="AH734" s="61" t="str">
        <f t="shared" si="326"/>
        <v>Compléter la colonne M</v>
      </c>
      <c r="AI734" s="62"/>
      <c r="AJ734" s="29"/>
      <c r="AK734" s="205" t="str">
        <f>IF($M734="","Compléter la colonne M",IF(AI734="","Compléter la part variable",IF($M734=Données!$I$3,AI734,IF(AND($M734=Données!$I$2,AJ734=""),"Compléter la colonne précédente",IF(AI734-AJ734&lt;=0,0,IF(AJ734&gt;=144.44,AI734-144.44,AI734-AJ734))))))</f>
        <v>Compléter la colonne M</v>
      </c>
      <c r="AL734" s="197" t="str">
        <f>IF(AI734="","Compléter la part variable",IF(AND($M734=Données!$I$2,AJ734=""),"Compléter mont. unit. versé pour le BTE",IF(AK734-$C$6&lt;0,0,AK734-$C$6)))</f>
        <v>Compléter la part variable</v>
      </c>
      <c r="AM734" s="192" t="str">
        <f t="shared" si="314"/>
        <v>Date signature contrat absente ou non conforme</v>
      </c>
      <c r="AN734" s="24"/>
      <c r="AO734" s="29"/>
      <c r="AP734" s="61" t="str">
        <f t="shared" si="327"/>
        <v>Compléter la colonne M</v>
      </c>
      <c r="AQ734" s="62"/>
      <c r="AR734" s="29"/>
      <c r="AS734" s="205" t="str">
        <f>IF($M734="","Compléter la colonne M",IF(AQ734="","Compléter la part variable",IF($M734=Données!$I$3,AQ734,IF(AND($M734=Données!$I$2,AR734=""),"Compléter la colonne précédente",IF(AQ734-AR734&lt;=0,0,IF(AR734&gt;=144.44,AQ734-144.44,AQ734-AR734))))))</f>
        <v>Compléter la colonne M</v>
      </c>
      <c r="AT734" s="197" t="str">
        <f>IF(AQ734="","Compléter la part variable",IF(AND($M734=Données!$I$2,AR734=""),"Compléter mont. unit. versé pour le BTE",IF(AS734-$C$6&lt;0,0,AS734-$C$6)))</f>
        <v>Compléter la part variable</v>
      </c>
      <c r="AU734" s="192" t="str">
        <f t="shared" si="315"/>
        <v>Date signature contrat absente ou non conforme</v>
      </c>
      <c r="AV734" s="24"/>
      <c r="AW734" s="29"/>
      <c r="AX734" s="61" t="str">
        <f t="shared" si="328"/>
        <v>Compléter la colonne M</v>
      </c>
      <c r="AY734" s="62"/>
      <c r="AZ734" s="29"/>
      <c r="BA734" s="205" t="str">
        <f>IF($M734="","Compléter la colonne M",IF(AY734="","Compléter la part variable",IF($M734=Données!$I$3,AY734,IF(AND($M734=Données!$I$2,AZ734=""),"Compléter la colonne précédente",IF(AY734-AZ734&lt;=0,0,IF(AZ734&gt;=144.44,AY734-144.44,AY734-AZ734))))))</f>
        <v>Compléter la colonne M</v>
      </c>
      <c r="BB734" s="197" t="str">
        <f>IF(AY734="","Compléter la part variable",IF(AND($M734=Données!$I$2,AZ734=""),"Compléter mont. unit. versé pour le BTE",IF(BA734-$C$6&lt;0,0,BA734-$C$6)))</f>
        <v>Compléter la part variable</v>
      </c>
      <c r="BC734" s="192" t="str">
        <f t="shared" si="316"/>
        <v>Date signature contrat absente ou non conforme</v>
      </c>
      <c r="BD734" s="24"/>
      <c r="BE734" s="29"/>
      <c r="BF734" s="61" t="str">
        <f t="shared" si="329"/>
        <v>Compléter la colonne M</v>
      </c>
      <c r="BG734" s="62"/>
      <c r="BH734" s="29"/>
      <c r="BI734" s="205" t="str">
        <f>IF($M734="","Compléter la colonne M",IF(BG734="","Compléter la part variable",IF($M734=Données!$I$3,BG734,IF(AND($M734=Données!$I$2,BH734=""),"Compléter la colonne précédente",IF(BG734-BH734&lt;=0,0,IF(BH734&gt;=144.44,BG734-144.44,BG734-BH734))))))</f>
        <v>Compléter la colonne M</v>
      </c>
      <c r="BJ734" s="197" t="str">
        <f>IF(BG734="","Compléter la part variable",IF(AND($M734=Données!$I$2,BH734=""),"Compléter mont. unit. versé pour le BTE",IF(BI734-$C$6&lt;0,0,BI734-$C$6)))</f>
        <v>Compléter la part variable</v>
      </c>
      <c r="BK734" s="192" t="str">
        <f t="shared" si="317"/>
        <v>Date signature contrat absente ou non conforme</v>
      </c>
      <c r="BL734" s="24"/>
      <c r="BM734" s="29"/>
      <c r="BN734" s="61" t="str">
        <f t="shared" si="330"/>
        <v>Compléter la colonne M</v>
      </c>
      <c r="BO734" s="62"/>
      <c r="BP734" s="29"/>
      <c r="BQ734" s="205" t="str">
        <f>IF($M734="","Compléter la colonne M",IF(BO734="","Compléter la part variable",IF($M734=Données!$I$3,BO734,IF(AND($M734=Données!$I$2,BP734=""),"Compléter la colonne précédente",IF(BO734-BP734&lt;=0,0,IF(BP734&gt;=144.44,BO734-144.44,BO734-BP734))))))</f>
        <v>Compléter la colonne M</v>
      </c>
      <c r="BR734" s="197" t="str">
        <f>IF(BO734="","Compléter la part variable",IF(AND($M734=Données!$I$2,BP734=""),"Compléter mont. unit. versé pour le BTE",IF(BQ734-$C$6&lt;0,0,BQ734-$C$6)))</f>
        <v>Compléter la part variable</v>
      </c>
      <c r="BS734" s="192" t="str">
        <f t="shared" si="318"/>
        <v>Date signature contrat absente ou non conforme</v>
      </c>
      <c r="BT734" s="24"/>
      <c r="BU734" s="29"/>
      <c r="BV734" s="61" t="str">
        <f t="shared" si="331"/>
        <v>Compléter la colonne M</v>
      </c>
      <c r="BW734" s="62"/>
      <c r="BX734" s="29"/>
      <c r="BY734" s="205" t="str">
        <f>IF($M734="","Compléter la colonne M",IF(BW734="","Compléter la part variable",IF($M734=Données!$I$3,BW734,IF(AND($M734=Données!$I$2,BX734=""),"Compléter la colonne précédente",IF(BW734-BX734&lt;=0,0,IF(BX734&gt;=144.44,BW734-144.44,BW734-BX734))))))</f>
        <v>Compléter la colonne M</v>
      </c>
      <c r="BZ734" s="197" t="str">
        <f>IF(BW734="","Compléter la part variable",IF(AND($M734=Données!$I$2,BX734=""),"Compléter mont. unit. versé pour le BTE",IF(BY734-$C$6&lt;0,0,BY734-$C$6)))</f>
        <v>Compléter la part variable</v>
      </c>
      <c r="CA734" s="192" t="str">
        <f t="shared" si="319"/>
        <v>Date signature contrat absente ou non conforme</v>
      </c>
      <c r="CB734" s="24"/>
      <c r="CC734" s="29"/>
      <c r="CD734" s="61" t="str">
        <f t="shared" si="332"/>
        <v>Compléter la colonne M</v>
      </c>
      <c r="CE734" s="62"/>
      <c r="CF734" s="29"/>
      <c r="CG734" s="205" t="str">
        <f>IF($M734="","Compléter la colonne M",IF(CE734="","Compléter la part variable",IF($M734=Données!$I$3,CE734,IF(AND($M734=Données!$I$2,CF734=""),"Compléter la colonne précédente",IF(CE734-CF734&lt;=0,0,IF(CF734&gt;=144.44,CE734-144.44,CE734-CF734))))))</f>
        <v>Compléter la colonne M</v>
      </c>
      <c r="CH734" s="197" t="str">
        <f>IF(CE734="","Compléter la part variable",IF(AND($M734=Données!$I$2,CF734=""),"Compléter mont. unit. versé pour le BTE",IF(CG734-$C$6&lt;0,0,CG734-$C$6)))</f>
        <v>Compléter la part variable</v>
      </c>
      <c r="CI734" s="192" t="str">
        <f t="shared" si="320"/>
        <v>Date signature contrat absente ou non conforme</v>
      </c>
      <c r="CJ734" s="24"/>
      <c r="CK734" s="29"/>
      <c r="CL734" s="61" t="str">
        <f t="shared" si="333"/>
        <v>Compléter la colonne M</v>
      </c>
      <c r="CM734" s="62"/>
      <c r="CN734" s="29"/>
      <c r="CO734" s="205" t="str">
        <f>IF($M734="","Compléter la colonne M",IF(CM734="","Compléter la part variable",IF($M734=Données!$I$3,CM734,IF(AND($M734=Données!$I$2,CN734=""),"Compléter la colonne précédente",IF(CM734-CN734&lt;=0,0,IF(CN734&gt;=144.44,CM734-144.44,CM734-CN734))))))</f>
        <v>Compléter la colonne M</v>
      </c>
      <c r="CP734" s="197" t="str">
        <f>IF(CM734="","Compléter la part variable",IF(AND($M734=Données!$I$2,CN734=""),"Compléter mont. unit. versé pour le BTE",IF(CO734-$C$6&lt;0,0,CO734-$C$6)))</f>
        <v>Compléter la part variable</v>
      </c>
      <c r="CQ734" s="192" t="str">
        <f t="shared" si="321"/>
        <v>Date signature contrat absente ou non conforme</v>
      </c>
      <c r="CR734" s="24"/>
      <c r="CS734" s="29"/>
      <c r="CT734" s="61" t="str">
        <f t="shared" si="334"/>
        <v>Compléter la colonne M</v>
      </c>
      <c r="CU734" s="62"/>
      <c r="CV734" s="29"/>
      <c r="CW734" s="205" t="str">
        <f>IF($M734="","Compléter la colonne M",IF(CU734="","Compléter la part variable",IF($M734=Données!$I$3,CU734,IF(AND($M734=Données!$I$2,CV734=""),"Compléter la colonne précédente",IF(CU734-CV734&lt;=0,0,IF(CV734&gt;=144.44,CU734-144.44,CU734-CV734))))))</f>
        <v>Compléter la colonne M</v>
      </c>
      <c r="CX734" s="197" t="str">
        <f>IF(CU734="","Compléter la part variable",IF(AND($M734=Données!$I$2,CV734=""),"Compléter mont. unit. versé pour le BTE",IF(CW734-$C$6&lt;0,0,CW734-$C$6)))</f>
        <v>Compléter la part variable</v>
      </c>
      <c r="CY734" s="192" t="str">
        <f t="shared" si="322"/>
        <v>Date signature contrat absente ou non conforme</v>
      </c>
      <c r="CZ734" s="24"/>
      <c r="DA734" s="29"/>
      <c r="DB734" s="61" t="str">
        <f t="shared" si="335"/>
        <v>Compléter la colonne M</v>
      </c>
      <c r="DC734" s="62"/>
      <c r="DD734" s="29"/>
      <c r="DE734" s="205" t="str">
        <f>IF($M734="","Compléter la colonne M",IF(DC734="","Compléter la part variable",IF($M734=Données!$I$3,DC734,IF(AND($M734=Données!$I$2,DD734=""),"Compléter la colonne précédente",IF(DC734-DD734&lt;=0,0,IF(DD734&gt;=144.44,DC734-144.44,DC734-DD734))))))</f>
        <v>Compléter la colonne M</v>
      </c>
      <c r="DF734" s="197" t="str">
        <f>IF(DC734="","Compléter la part variable",IF(AND($M734=Données!$I$2,DD734=""),"Compléter mont. unit. versé pour le BTE",IF(DE734-$C$6&lt;0,0,DE734-$C$6)))</f>
        <v>Compléter la part variable</v>
      </c>
      <c r="DG734" s="192" t="str">
        <f t="shared" si="323"/>
        <v>Date signature contrat absente ou non conforme</v>
      </c>
      <c r="DH734" s="106" t="str">
        <f t="shared" si="310"/>
        <v>Remplir les colonnes M,N, Q et P</v>
      </c>
      <c r="DI734" s="153" t="str">
        <f t="shared" si="311"/>
        <v>Remplir les colonnes M, N, Q et P</v>
      </c>
      <c r="DJ734" s="28" t="str">
        <f t="shared" si="312"/>
        <v>Remplir les colonnes M, N, Q et P</v>
      </c>
      <c r="DK734"/>
      <c r="DL734"/>
    </row>
    <row r="735" spans="1:116" x14ac:dyDescent="0.3">
      <c r="A735" s="132"/>
      <c r="B735" s="165"/>
      <c r="C735" s="43"/>
      <c r="D735" s="43"/>
      <c r="E735" s="43"/>
      <c r="F735" s="43"/>
      <c r="G735" s="133"/>
      <c r="H735" s="59"/>
      <c r="I735" s="29"/>
      <c r="J735" s="167"/>
      <c r="K735" s="167"/>
      <c r="L735" s="168"/>
      <c r="M735" s="141"/>
      <c r="N735" s="119"/>
      <c r="O735" s="69"/>
      <c r="P735" s="69"/>
      <c r="Q735" s="145"/>
      <c r="R735" s="24"/>
      <c r="S735" s="29"/>
      <c r="T735" s="61" t="str">
        <f t="shared" si="324"/>
        <v>Compléter la colonne M</v>
      </c>
      <c r="U735" s="62"/>
      <c r="V735" s="103" t="str">
        <f t="shared" si="308"/>
        <v>Compléter la colonne précédente</v>
      </c>
      <c r="W735" s="192" t="str">
        <f t="shared" si="309"/>
        <v>Date signature contrat absente ou non conforme</v>
      </c>
      <c r="X735" s="24"/>
      <c r="Y735" s="29"/>
      <c r="Z735" s="61" t="str">
        <f t="shared" si="325"/>
        <v>Compléter la colonne M</v>
      </c>
      <c r="AA735" s="62"/>
      <c r="AB735" s="29"/>
      <c r="AC735" s="205" t="str">
        <f>IF($M735="","Compléter la colonne M",IF(AA735="","Compléter la part variable",IF($M735=Données!$I$3,AA735,IF(AND($M735=Données!$I$2,AB735=""),"Compléter la colonne précédente",IF(AA735-AB735&lt;=0,0,IF(AB735&gt;=144.44,AA735-144.44,AA735-AB735))))))</f>
        <v>Compléter la colonne M</v>
      </c>
      <c r="AD735" s="197" t="str">
        <f>IF(AA735="","Compléter la part variable",IF(AND($M735=Données!$I$2,AB735=""),"Compléter mont. unit. versé pour le BTE",IF(AC735-$C$6&lt;0,0,AC735-$C$6)))</f>
        <v>Compléter la part variable</v>
      </c>
      <c r="AE735" s="192" t="str">
        <f t="shared" si="313"/>
        <v>Date signature contrat absente ou non conforme</v>
      </c>
      <c r="AF735" s="24"/>
      <c r="AG735" s="29"/>
      <c r="AH735" s="61" t="str">
        <f t="shared" si="326"/>
        <v>Compléter la colonne M</v>
      </c>
      <c r="AI735" s="62"/>
      <c r="AJ735" s="29"/>
      <c r="AK735" s="205" t="str">
        <f>IF($M735="","Compléter la colonne M",IF(AI735="","Compléter la part variable",IF($M735=Données!$I$3,AI735,IF(AND($M735=Données!$I$2,AJ735=""),"Compléter la colonne précédente",IF(AI735-AJ735&lt;=0,0,IF(AJ735&gt;=144.44,AI735-144.44,AI735-AJ735))))))</f>
        <v>Compléter la colonne M</v>
      </c>
      <c r="AL735" s="197" t="str">
        <f>IF(AI735="","Compléter la part variable",IF(AND($M735=Données!$I$2,AJ735=""),"Compléter mont. unit. versé pour le BTE",IF(AK735-$C$6&lt;0,0,AK735-$C$6)))</f>
        <v>Compléter la part variable</v>
      </c>
      <c r="AM735" s="192" t="str">
        <f t="shared" si="314"/>
        <v>Date signature contrat absente ou non conforme</v>
      </c>
      <c r="AN735" s="24"/>
      <c r="AO735" s="29"/>
      <c r="AP735" s="61" t="str">
        <f t="shared" si="327"/>
        <v>Compléter la colonne M</v>
      </c>
      <c r="AQ735" s="62"/>
      <c r="AR735" s="29"/>
      <c r="AS735" s="205" t="str">
        <f>IF($M735="","Compléter la colonne M",IF(AQ735="","Compléter la part variable",IF($M735=Données!$I$3,AQ735,IF(AND($M735=Données!$I$2,AR735=""),"Compléter la colonne précédente",IF(AQ735-AR735&lt;=0,0,IF(AR735&gt;=144.44,AQ735-144.44,AQ735-AR735))))))</f>
        <v>Compléter la colonne M</v>
      </c>
      <c r="AT735" s="197" t="str">
        <f>IF(AQ735="","Compléter la part variable",IF(AND($M735=Données!$I$2,AR735=""),"Compléter mont. unit. versé pour le BTE",IF(AS735-$C$6&lt;0,0,AS735-$C$6)))</f>
        <v>Compléter la part variable</v>
      </c>
      <c r="AU735" s="192" t="str">
        <f t="shared" si="315"/>
        <v>Date signature contrat absente ou non conforme</v>
      </c>
      <c r="AV735" s="24"/>
      <c r="AW735" s="29"/>
      <c r="AX735" s="61" t="str">
        <f t="shared" si="328"/>
        <v>Compléter la colonne M</v>
      </c>
      <c r="AY735" s="62"/>
      <c r="AZ735" s="29"/>
      <c r="BA735" s="205" t="str">
        <f>IF($M735="","Compléter la colonne M",IF(AY735="","Compléter la part variable",IF($M735=Données!$I$3,AY735,IF(AND($M735=Données!$I$2,AZ735=""),"Compléter la colonne précédente",IF(AY735-AZ735&lt;=0,0,IF(AZ735&gt;=144.44,AY735-144.44,AY735-AZ735))))))</f>
        <v>Compléter la colonne M</v>
      </c>
      <c r="BB735" s="197" t="str">
        <f>IF(AY735="","Compléter la part variable",IF(AND($M735=Données!$I$2,AZ735=""),"Compléter mont. unit. versé pour le BTE",IF(BA735-$C$6&lt;0,0,BA735-$C$6)))</f>
        <v>Compléter la part variable</v>
      </c>
      <c r="BC735" s="192" t="str">
        <f t="shared" si="316"/>
        <v>Date signature contrat absente ou non conforme</v>
      </c>
      <c r="BD735" s="24"/>
      <c r="BE735" s="29"/>
      <c r="BF735" s="61" t="str">
        <f t="shared" si="329"/>
        <v>Compléter la colonne M</v>
      </c>
      <c r="BG735" s="62"/>
      <c r="BH735" s="29"/>
      <c r="BI735" s="205" t="str">
        <f>IF($M735="","Compléter la colonne M",IF(BG735="","Compléter la part variable",IF($M735=Données!$I$3,BG735,IF(AND($M735=Données!$I$2,BH735=""),"Compléter la colonne précédente",IF(BG735-BH735&lt;=0,0,IF(BH735&gt;=144.44,BG735-144.44,BG735-BH735))))))</f>
        <v>Compléter la colonne M</v>
      </c>
      <c r="BJ735" s="197" t="str">
        <f>IF(BG735="","Compléter la part variable",IF(AND($M735=Données!$I$2,BH735=""),"Compléter mont. unit. versé pour le BTE",IF(BI735-$C$6&lt;0,0,BI735-$C$6)))</f>
        <v>Compléter la part variable</v>
      </c>
      <c r="BK735" s="192" t="str">
        <f t="shared" si="317"/>
        <v>Date signature contrat absente ou non conforme</v>
      </c>
      <c r="BL735" s="24"/>
      <c r="BM735" s="29"/>
      <c r="BN735" s="61" t="str">
        <f t="shared" si="330"/>
        <v>Compléter la colonne M</v>
      </c>
      <c r="BO735" s="62"/>
      <c r="BP735" s="29"/>
      <c r="BQ735" s="205" t="str">
        <f>IF($M735="","Compléter la colonne M",IF(BO735="","Compléter la part variable",IF($M735=Données!$I$3,BO735,IF(AND($M735=Données!$I$2,BP735=""),"Compléter la colonne précédente",IF(BO735-BP735&lt;=0,0,IF(BP735&gt;=144.44,BO735-144.44,BO735-BP735))))))</f>
        <v>Compléter la colonne M</v>
      </c>
      <c r="BR735" s="197" t="str">
        <f>IF(BO735="","Compléter la part variable",IF(AND($M735=Données!$I$2,BP735=""),"Compléter mont. unit. versé pour le BTE",IF(BQ735-$C$6&lt;0,0,BQ735-$C$6)))</f>
        <v>Compléter la part variable</v>
      </c>
      <c r="BS735" s="192" t="str">
        <f t="shared" si="318"/>
        <v>Date signature contrat absente ou non conforme</v>
      </c>
      <c r="BT735" s="24"/>
      <c r="BU735" s="29"/>
      <c r="BV735" s="61" t="str">
        <f t="shared" si="331"/>
        <v>Compléter la colonne M</v>
      </c>
      <c r="BW735" s="62"/>
      <c r="BX735" s="29"/>
      <c r="BY735" s="205" t="str">
        <f>IF($M735="","Compléter la colonne M",IF(BW735="","Compléter la part variable",IF($M735=Données!$I$3,BW735,IF(AND($M735=Données!$I$2,BX735=""),"Compléter la colonne précédente",IF(BW735-BX735&lt;=0,0,IF(BX735&gt;=144.44,BW735-144.44,BW735-BX735))))))</f>
        <v>Compléter la colonne M</v>
      </c>
      <c r="BZ735" s="197" t="str">
        <f>IF(BW735="","Compléter la part variable",IF(AND($M735=Données!$I$2,BX735=""),"Compléter mont. unit. versé pour le BTE",IF(BY735-$C$6&lt;0,0,BY735-$C$6)))</f>
        <v>Compléter la part variable</v>
      </c>
      <c r="CA735" s="192" t="str">
        <f t="shared" si="319"/>
        <v>Date signature contrat absente ou non conforme</v>
      </c>
      <c r="CB735" s="24"/>
      <c r="CC735" s="29"/>
      <c r="CD735" s="61" t="str">
        <f t="shared" si="332"/>
        <v>Compléter la colonne M</v>
      </c>
      <c r="CE735" s="62"/>
      <c r="CF735" s="29"/>
      <c r="CG735" s="205" t="str">
        <f>IF($M735="","Compléter la colonne M",IF(CE735="","Compléter la part variable",IF($M735=Données!$I$3,CE735,IF(AND($M735=Données!$I$2,CF735=""),"Compléter la colonne précédente",IF(CE735-CF735&lt;=0,0,IF(CF735&gt;=144.44,CE735-144.44,CE735-CF735))))))</f>
        <v>Compléter la colonne M</v>
      </c>
      <c r="CH735" s="197" t="str">
        <f>IF(CE735="","Compléter la part variable",IF(AND($M735=Données!$I$2,CF735=""),"Compléter mont. unit. versé pour le BTE",IF(CG735-$C$6&lt;0,0,CG735-$C$6)))</f>
        <v>Compléter la part variable</v>
      </c>
      <c r="CI735" s="192" t="str">
        <f t="shared" si="320"/>
        <v>Date signature contrat absente ou non conforme</v>
      </c>
      <c r="CJ735" s="24"/>
      <c r="CK735" s="29"/>
      <c r="CL735" s="61" t="str">
        <f t="shared" si="333"/>
        <v>Compléter la colonne M</v>
      </c>
      <c r="CM735" s="62"/>
      <c r="CN735" s="29"/>
      <c r="CO735" s="205" t="str">
        <f>IF($M735="","Compléter la colonne M",IF(CM735="","Compléter la part variable",IF($M735=Données!$I$3,CM735,IF(AND($M735=Données!$I$2,CN735=""),"Compléter la colonne précédente",IF(CM735-CN735&lt;=0,0,IF(CN735&gt;=144.44,CM735-144.44,CM735-CN735))))))</f>
        <v>Compléter la colonne M</v>
      </c>
      <c r="CP735" s="197" t="str">
        <f>IF(CM735="","Compléter la part variable",IF(AND($M735=Données!$I$2,CN735=""),"Compléter mont. unit. versé pour le BTE",IF(CO735-$C$6&lt;0,0,CO735-$C$6)))</f>
        <v>Compléter la part variable</v>
      </c>
      <c r="CQ735" s="192" t="str">
        <f t="shared" si="321"/>
        <v>Date signature contrat absente ou non conforme</v>
      </c>
      <c r="CR735" s="24"/>
      <c r="CS735" s="29"/>
      <c r="CT735" s="61" t="str">
        <f t="shared" si="334"/>
        <v>Compléter la colonne M</v>
      </c>
      <c r="CU735" s="62"/>
      <c r="CV735" s="29"/>
      <c r="CW735" s="205" t="str">
        <f>IF($M735="","Compléter la colonne M",IF(CU735="","Compléter la part variable",IF($M735=Données!$I$3,CU735,IF(AND($M735=Données!$I$2,CV735=""),"Compléter la colonne précédente",IF(CU735-CV735&lt;=0,0,IF(CV735&gt;=144.44,CU735-144.44,CU735-CV735))))))</f>
        <v>Compléter la colonne M</v>
      </c>
      <c r="CX735" s="197" t="str">
        <f>IF(CU735="","Compléter la part variable",IF(AND($M735=Données!$I$2,CV735=""),"Compléter mont. unit. versé pour le BTE",IF(CW735-$C$6&lt;0,0,CW735-$C$6)))</f>
        <v>Compléter la part variable</v>
      </c>
      <c r="CY735" s="192" t="str">
        <f t="shared" si="322"/>
        <v>Date signature contrat absente ou non conforme</v>
      </c>
      <c r="CZ735" s="24"/>
      <c r="DA735" s="29"/>
      <c r="DB735" s="61" t="str">
        <f t="shared" si="335"/>
        <v>Compléter la colonne M</v>
      </c>
      <c r="DC735" s="62"/>
      <c r="DD735" s="29"/>
      <c r="DE735" s="205" t="str">
        <f>IF($M735="","Compléter la colonne M",IF(DC735="","Compléter la part variable",IF($M735=Données!$I$3,DC735,IF(AND($M735=Données!$I$2,DD735=""),"Compléter la colonne précédente",IF(DC735-DD735&lt;=0,0,IF(DD735&gt;=144.44,DC735-144.44,DC735-DD735))))))</f>
        <v>Compléter la colonne M</v>
      </c>
      <c r="DF735" s="197" t="str">
        <f>IF(DC735="","Compléter la part variable",IF(AND($M735=Données!$I$2,DD735=""),"Compléter mont. unit. versé pour le BTE",IF(DE735-$C$6&lt;0,0,DE735-$C$6)))</f>
        <v>Compléter la part variable</v>
      </c>
      <c r="DG735" s="192" t="str">
        <f t="shared" si="323"/>
        <v>Date signature contrat absente ou non conforme</v>
      </c>
      <c r="DH735" s="106" t="str">
        <f t="shared" si="310"/>
        <v>Remplir les colonnes M,N, Q et P</v>
      </c>
      <c r="DI735" s="153" t="str">
        <f t="shared" si="311"/>
        <v>Remplir les colonnes M, N, Q et P</v>
      </c>
      <c r="DJ735" s="28" t="str">
        <f t="shared" si="312"/>
        <v>Remplir les colonnes M, N, Q et P</v>
      </c>
      <c r="DK735"/>
      <c r="DL735"/>
    </row>
    <row r="736" spans="1:116" x14ac:dyDescent="0.3">
      <c r="A736" s="132"/>
      <c r="B736" s="165"/>
      <c r="C736" s="43"/>
      <c r="D736" s="43"/>
      <c r="E736" s="43"/>
      <c r="F736" s="43"/>
      <c r="G736" s="133"/>
      <c r="H736" s="59"/>
      <c r="I736" s="29"/>
      <c r="J736" s="167"/>
      <c r="K736" s="167"/>
      <c r="L736" s="168"/>
      <c r="M736" s="141"/>
      <c r="N736" s="119"/>
      <c r="O736" s="69"/>
      <c r="P736" s="69"/>
      <c r="Q736" s="145"/>
      <c r="R736" s="24"/>
      <c r="S736" s="29"/>
      <c r="T736" s="61" t="str">
        <f t="shared" si="324"/>
        <v>Compléter la colonne M</v>
      </c>
      <c r="U736" s="62"/>
      <c r="V736" s="103" t="str">
        <f t="shared" si="308"/>
        <v>Compléter la colonne précédente</v>
      </c>
      <c r="W736" s="192" t="str">
        <f t="shared" si="309"/>
        <v>Date signature contrat absente ou non conforme</v>
      </c>
      <c r="X736" s="24"/>
      <c r="Y736" s="29"/>
      <c r="Z736" s="61" t="str">
        <f t="shared" si="325"/>
        <v>Compléter la colonne M</v>
      </c>
      <c r="AA736" s="62"/>
      <c r="AB736" s="29"/>
      <c r="AC736" s="205" t="str">
        <f>IF($M736="","Compléter la colonne M",IF(AA736="","Compléter la part variable",IF($M736=Données!$I$3,AA736,IF(AND($M736=Données!$I$2,AB736=""),"Compléter la colonne précédente",IF(AA736-AB736&lt;=0,0,IF(AB736&gt;=144.44,AA736-144.44,AA736-AB736))))))</f>
        <v>Compléter la colonne M</v>
      </c>
      <c r="AD736" s="197" t="str">
        <f>IF(AA736="","Compléter la part variable",IF(AND($M736=Données!$I$2,AB736=""),"Compléter mont. unit. versé pour le BTE",IF(AC736-$C$6&lt;0,0,AC736-$C$6)))</f>
        <v>Compléter la part variable</v>
      </c>
      <c r="AE736" s="192" t="str">
        <f t="shared" si="313"/>
        <v>Date signature contrat absente ou non conforme</v>
      </c>
      <c r="AF736" s="24"/>
      <c r="AG736" s="29"/>
      <c r="AH736" s="61" t="str">
        <f t="shared" si="326"/>
        <v>Compléter la colonne M</v>
      </c>
      <c r="AI736" s="62"/>
      <c r="AJ736" s="29"/>
      <c r="AK736" s="205" t="str">
        <f>IF($M736="","Compléter la colonne M",IF(AI736="","Compléter la part variable",IF($M736=Données!$I$3,AI736,IF(AND($M736=Données!$I$2,AJ736=""),"Compléter la colonne précédente",IF(AI736-AJ736&lt;=0,0,IF(AJ736&gt;=144.44,AI736-144.44,AI736-AJ736))))))</f>
        <v>Compléter la colonne M</v>
      </c>
      <c r="AL736" s="197" t="str">
        <f>IF(AI736="","Compléter la part variable",IF(AND($M736=Données!$I$2,AJ736=""),"Compléter mont. unit. versé pour le BTE",IF(AK736-$C$6&lt;0,0,AK736-$C$6)))</f>
        <v>Compléter la part variable</v>
      </c>
      <c r="AM736" s="192" t="str">
        <f t="shared" si="314"/>
        <v>Date signature contrat absente ou non conforme</v>
      </c>
      <c r="AN736" s="24"/>
      <c r="AO736" s="29"/>
      <c r="AP736" s="61" t="str">
        <f t="shared" si="327"/>
        <v>Compléter la colonne M</v>
      </c>
      <c r="AQ736" s="62"/>
      <c r="AR736" s="29"/>
      <c r="AS736" s="205" t="str">
        <f>IF($M736="","Compléter la colonne M",IF(AQ736="","Compléter la part variable",IF($M736=Données!$I$3,AQ736,IF(AND($M736=Données!$I$2,AR736=""),"Compléter la colonne précédente",IF(AQ736-AR736&lt;=0,0,IF(AR736&gt;=144.44,AQ736-144.44,AQ736-AR736))))))</f>
        <v>Compléter la colonne M</v>
      </c>
      <c r="AT736" s="197" t="str">
        <f>IF(AQ736="","Compléter la part variable",IF(AND($M736=Données!$I$2,AR736=""),"Compléter mont. unit. versé pour le BTE",IF(AS736-$C$6&lt;0,0,AS736-$C$6)))</f>
        <v>Compléter la part variable</v>
      </c>
      <c r="AU736" s="192" t="str">
        <f t="shared" si="315"/>
        <v>Date signature contrat absente ou non conforme</v>
      </c>
      <c r="AV736" s="24"/>
      <c r="AW736" s="29"/>
      <c r="AX736" s="61" t="str">
        <f t="shared" si="328"/>
        <v>Compléter la colonne M</v>
      </c>
      <c r="AY736" s="62"/>
      <c r="AZ736" s="29"/>
      <c r="BA736" s="205" t="str">
        <f>IF($M736="","Compléter la colonne M",IF(AY736="","Compléter la part variable",IF($M736=Données!$I$3,AY736,IF(AND($M736=Données!$I$2,AZ736=""),"Compléter la colonne précédente",IF(AY736-AZ736&lt;=0,0,IF(AZ736&gt;=144.44,AY736-144.44,AY736-AZ736))))))</f>
        <v>Compléter la colonne M</v>
      </c>
      <c r="BB736" s="197" t="str">
        <f>IF(AY736="","Compléter la part variable",IF(AND($M736=Données!$I$2,AZ736=""),"Compléter mont. unit. versé pour le BTE",IF(BA736-$C$6&lt;0,0,BA736-$C$6)))</f>
        <v>Compléter la part variable</v>
      </c>
      <c r="BC736" s="192" t="str">
        <f t="shared" si="316"/>
        <v>Date signature contrat absente ou non conforme</v>
      </c>
      <c r="BD736" s="24"/>
      <c r="BE736" s="29"/>
      <c r="BF736" s="61" t="str">
        <f t="shared" si="329"/>
        <v>Compléter la colonne M</v>
      </c>
      <c r="BG736" s="62"/>
      <c r="BH736" s="29"/>
      <c r="BI736" s="205" t="str">
        <f>IF($M736="","Compléter la colonne M",IF(BG736="","Compléter la part variable",IF($M736=Données!$I$3,BG736,IF(AND($M736=Données!$I$2,BH736=""),"Compléter la colonne précédente",IF(BG736-BH736&lt;=0,0,IF(BH736&gt;=144.44,BG736-144.44,BG736-BH736))))))</f>
        <v>Compléter la colonne M</v>
      </c>
      <c r="BJ736" s="197" t="str">
        <f>IF(BG736="","Compléter la part variable",IF(AND($M736=Données!$I$2,BH736=""),"Compléter mont. unit. versé pour le BTE",IF(BI736-$C$6&lt;0,0,BI736-$C$6)))</f>
        <v>Compléter la part variable</v>
      </c>
      <c r="BK736" s="192" t="str">
        <f t="shared" si="317"/>
        <v>Date signature contrat absente ou non conforme</v>
      </c>
      <c r="BL736" s="24"/>
      <c r="BM736" s="29"/>
      <c r="BN736" s="61" t="str">
        <f t="shared" si="330"/>
        <v>Compléter la colonne M</v>
      </c>
      <c r="BO736" s="62"/>
      <c r="BP736" s="29"/>
      <c r="BQ736" s="205" t="str">
        <f>IF($M736="","Compléter la colonne M",IF(BO736="","Compléter la part variable",IF($M736=Données!$I$3,BO736,IF(AND($M736=Données!$I$2,BP736=""),"Compléter la colonne précédente",IF(BO736-BP736&lt;=0,0,IF(BP736&gt;=144.44,BO736-144.44,BO736-BP736))))))</f>
        <v>Compléter la colonne M</v>
      </c>
      <c r="BR736" s="197" t="str">
        <f>IF(BO736="","Compléter la part variable",IF(AND($M736=Données!$I$2,BP736=""),"Compléter mont. unit. versé pour le BTE",IF(BQ736-$C$6&lt;0,0,BQ736-$C$6)))</f>
        <v>Compléter la part variable</v>
      </c>
      <c r="BS736" s="192" t="str">
        <f t="shared" si="318"/>
        <v>Date signature contrat absente ou non conforme</v>
      </c>
      <c r="BT736" s="24"/>
      <c r="BU736" s="29"/>
      <c r="BV736" s="61" t="str">
        <f t="shared" si="331"/>
        <v>Compléter la colonne M</v>
      </c>
      <c r="BW736" s="62"/>
      <c r="BX736" s="29"/>
      <c r="BY736" s="205" t="str">
        <f>IF($M736="","Compléter la colonne M",IF(BW736="","Compléter la part variable",IF($M736=Données!$I$3,BW736,IF(AND($M736=Données!$I$2,BX736=""),"Compléter la colonne précédente",IF(BW736-BX736&lt;=0,0,IF(BX736&gt;=144.44,BW736-144.44,BW736-BX736))))))</f>
        <v>Compléter la colonne M</v>
      </c>
      <c r="BZ736" s="197" t="str">
        <f>IF(BW736="","Compléter la part variable",IF(AND($M736=Données!$I$2,BX736=""),"Compléter mont. unit. versé pour le BTE",IF(BY736-$C$6&lt;0,0,BY736-$C$6)))</f>
        <v>Compléter la part variable</v>
      </c>
      <c r="CA736" s="192" t="str">
        <f t="shared" si="319"/>
        <v>Date signature contrat absente ou non conforme</v>
      </c>
      <c r="CB736" s="24"/>
      <c r="CC736" s="29"/>
      <c r="CD736" s="61" t="str">
        <f t="shared" si="332"/>
        <v>Compléter la colonne M</v>
      </c>
      <c r="CE736" s="62"/>
      <c r="CF736" s="29"/>
      <c r="CG736" s="205" t="str">
        <f>IF($M736="","Compléter la colonne M",IF(CE736="","Compléter la part variable",IF($M736=Données!$I$3,CE736,IF(AND($M736=Données!$I$2,CF736=""),"Compléter la colonne précédente",IF(CE736-CF736&lt;=0,0,IF(CF736&gt;=144.44,CE736-144.44,CE736-CF736))))))</f>
        <v>Compléter la colonne M</v>
      </c>
      <c r="CH736" s="197" t="str">
        <f>IF(CE736="","Compléter la part variable",IF(AND($M736=Données!$I$2,CF736=""),"Compléter mont. unit. versé pour le BTE",IF(CG736-$C$6&lt;0,0,CG736-$C$6)))</f>
        <v>Compléter la part variable</v>
      </c>
      <c r="CI736" s="192" t="str">
        <f t="shared" si="320"/>
        <v>Date signature contrat absente ou non conforme</v>
      </c>
      <c r="CJ736" s="24"/>
      <c r="CK736" s="29"/>
      <c r="CL736" s="61" t="str">
        <f t="shared" si="333"/>
        <v>Compléter la colonne M</v>
      </c>
      <c r="CM736" s="62"/>
      <c r="CN736" s="29"/>
      <c r="CO736" s="205" t="str">
        <f>IF($M736="","Compléter la colonne M",IF(CM736="","Compléter la part variable",IF($M736=Données!$I$3,CM736,IF(AND($M736=Données!$I$2,CN736=""),"Compléter la colonne précédente",IF(CM736-CN736&lt;=0,0,IF(CN736&gt;=144.44,CM736-144.44,CM736-CN736))))))</f>
        <v>Compléter la colonne M</v>
      </c>
      <c r="CP736" s="197" t="str">
        <f>IF(CM736="","Compléter la part variable",IF(AND($M736=Données!$I$2,CN736=""),"Compléter mont. unit. versé pour le BTE",IF(CO736-$C$6&lt;0,0,CO736-$C$6)))</f>
        <v>Compléter la part variable</v>
      </c>
      <c r="CQ736" s="192" t="str">
        <f t="shared" si="321"/>
        <v>Date signature contrat absente ou non conforme</v>
      </c>
      <c r="CR736" s="24"/>
      <c r="CS736" s="29"/>
      <c r="CT736" s="61" t="str">
        <f t="shared" si="334"/>
        <v>Compléter la colonne M</v>
      </c>
      <c r="CU736" s="62"/>
      <c r="CV736" s="29"/>
      <c r="CW736" s="205" t="str">
        <f>IF($M736="","Compléter la colonne M",IF(CU736="","Compléter la part variable",IF($M736=Données!$I$3,CU736,IF(AND($M736=Données!$I$2,CV736=""),"Compléter la colonne précédente",IF(CU736-CV736&lt;=0,0,IF(CV736&gt;=144.44,CU736-144.44,CU736-CV736))))))</f>
        <v>Compléter la colonne M</v>
      </c>
      <c r="CX736" s="197" t="str">
        <f>IF(CU736="","Compléter la part variable",IF(AND($M736=Données!$I$2,CV736=""),"Compléter mont. unit. versé pour le BTE",IF(CW736-$C$6&lt;0,0,CW736-$C$6)))</f>
        <v>Compléter la part variable</v>
      </c>
      <c r="CY736" s="192" t="str">
        <f t="shared" si="322"/>
        <v>Date signature contrat absente ou non conforme</v>
      </c>
      <c r="CZ736" s="24"/>
      <c r="DA736" s="29"/>
      <c r="DB736" s="61" t="str">
        <f t="shared" si="335"/>
        <v>Compléter la colonne M</v>
      </c>
      <c r="DC736" s="62"/>
      <c r="DD736" s="29"/>
      <c r="DE736" s="205" t="str">
        <f>IF($M736="","Compléter la colonne M",IF(DC736="","Compléter la part variable",IF($M736=Données!$I$3,DC736,IF(AND($M736=Données!$I$2,DD736=""),"Compléter la colonne précédente",IF(DC736-DD736&lt;=0,0,IF(DD736&gt;=144.44,DC736-144.44,DC736-DD736))))))</f>
        <v>Compléter la colonne M</v>
      </c>
      <c r="DF736" s="197" t="str">
        <f>IF(DC736="","Compléter la part variable",IF(AND($M736=Données!$I$2,DD736=""),"Compléter mont. unit. versé pour le BTE",IF(DE736-$C$6&lt;0,0,DE736-$C$6)))</f>
        <v>Compléter la part variable</v>
      </c>
      <c r="DG736" s="192" t="str">
        <f t="shared" si="323"/>
        <v>Date signature contrat absente ou non conforme</v>
      </c>
      <c r="DH736" s="106" t="str">
        <f t="shared" si="310"/>
        <v>Remplir les colonnes M,N, Q et P</v>
      </c>
      <c r="DI736" s="153" t="str">
        <f t="shared" si="311"/>
        <v>Remplir les colonnes M, N, Q et P</v>
      </c>
      <c r="DJ736" s="28" t="str">
        <f t="shared" si="312"/>
        <v>Remplir les colonnes M, N, Q et P</v>
      </c>
      <c r="DK736"/>
      <c r="DL736"/>
    </row>
    <row r="737" spans="1:116" x14ac:dyDescent="0.3">
      <c r="A737" s="132"/>
      <c r="B737" s="165"/>
      <c r="C737" s="43"/>
      <c r="D737" s="43"/>
      <c r="E737" s="43"/>
      <c r="F737" s="43"/>
      <c r="G737" s="133"/>
      <c r="H737" s="59"/>
      <c r="I737" s="29"/>
      <c r="J737" s="167"/>
      <c r="K737" s="167"/>
      <c r="L737" s="168"/>
      <c r="M737" s="141"/>
      <c r="N737" s="119"/>
      <c r="O737" s="69"/>
      <c r="P737" s="69"/>
      <c r="Q737" s="145"/>
      <c r="R737" s="24"/>
      <c r="S737" s="29"/>
      <c r="T737" s="61" t="str">
        <f t="shared" si="324"/>
        <v>Compléter la colonne M</v>
      </c>
      <c r="U737" s="62"/>
      <c r="V737" s="103" t="str">
        <f t="shared" si="308"/>
        <v>Compléter la colonne précédente</v>
      </c>
      <c r="W737" s="192" t="str">
        <f t="shared" si="309"/>
        <v>Date signature contrat absente ou non conforme</v>
      </c>
      <c r="X737" s="24"/>
      <c r="Y737" s="29"/>
      <c r="Z737" s="61" t="str">
        <f t="shared" si="325"/>
        <v>Compléter la colonne M</v>
      </c>
      <c r="AA737" s="62"/>
      <c r="AB737" s="29"/>
      <c r="AC737" s="205" t="str">
        <f>IF($M737="","Compléter la colonne M",IF(AA737="","Compléter la part variable",IF($M737=Données!$I$3,AA737,IF(AND($M737=Données!$I$2,AB737=""),"Compléter la colonne précédente",IF(AA737-AB737&lt;=0,0,IF(AB737&gt;=144.44,AA737-144.44,AA737-AB737))))))</f>
        <v>Compléter la colonne M</v>
      </c>
      <c r="AD737" s="197" t="str">
        <f>IF(AA737="","Compléter la part variable",IF(AND($M737=Données!$I$2,AB737=""),"Compléter mont. unit. versé pour le BTE",IF(AC737-$C$6&lt;0,0,AC737-$C$6)))</f>
        <v>Compléter la part variable</v>
      </c>
      <c r="AE737" s="192" t="str">
        <f t="shared" si="313"/>
        <v>Date signature contrat absente ou non conforme</v>
      </c>
      <c r="AF737" s="24"/>
      <c r="AG737" s="29"/>
      <c r="AH737" s="61" t="str">
        <f t="shared" si="326"/>
        <v>Compléter la colonne M</v>
      </c>
      <c r="AI737" s="62"/>
      <c r="AJ737" s="29"/>
      <c r="AK737" s="205" t="str">
        <f>IF($M737="","Compléter la colonne M",IF(AI737="","Compléter la part variable",IF($M737=Données!$I$3,AI737,IF(AND($M737=Données!$I$2,AJ737=""),"Compléter la colonne précédente",IF(AI737-AJ737&lt;=0,0,IF(AJ737&gt;=144.44,AI737-144.44,AI737-AJ737))))))</f>
        <v>Compléter la colonne M</v>
      </c>
      <c r="AL737" s="197" t="str">
        <f>IF(AI737="","Compléter la part variable",IF(AND($M737=Données!$I$2,AJ737=""),"Compléter mont. unit. versé pour le BTE",IF(AK737-$C$6&lt;0,0,AK737-$C$6)))</f>
        <v>Compléter la part variable</v>
      </c>
      <c r="AM737" s="192" t="str">
        <f t="shared" si="314"/>
        <v>Date signature contrat absente ou non conforme</v>
      </c>
      <c r="AN737" s="24"/>
      <c r="AO737" s="29"/>
      <c r="AP737" s="61" t="str">
        <f t="shared" si="327"/>
        <v>Compléter la colonne M</v>
      </c>
      <c r="AQ737" s="62"/>
      <c r="AR737" s="29"/>
      <c r="AS737" s="205" t="str">
        <f>IF($M737="","Compléter la colonne M",IF(AQ737="","Compléter la part variable",IF($M737=Données!$I$3,AQ737,IF(AND($M737=Données!$I$2,AR737=""),"Compléter la colonne précédente",IF(AQ737-AR737&lt;=0,0,IF(AR737&gt;=144.44,AQ737-144.44,AQ737-AR737))))))</f>
        <v>Compléter la colonne M</v>
      </c>
      <c r="AT737" s="197" t="str">
        <f>IF(AQ737="","Compléter la part variable",IF(AND($M737=Données!$I$2,AR737=""),"Compléter mont. unit. versé pour le BTE",IF(AS737-$C$6&lt;0,0,AS737-$C$6)))</f>
        <v>Compléter la part variable</v>
      </c>
      <c r="AU737" s="192" t="str">
        <f t="shared" si="315"/>
        <v>Date signature contrat absente ou non conforme</v>
      </c>
      <c r="AV737" s="24"/>
      <c r="AW737" s="29"/>
      <c r="AX737" s="61" t="str">
        <f t="shared" si="328"/>
        <v>Compléter la colonne M</v>
      </c>
      <c r="AY737" s="62"/>
      <c r="AZ737" s="29"/>
      <c r="BA737" s="205" t="str">
        <f>IF($M737="","Compléter la colonne M",IF(AY737="","Compléter la part variable",IF($M737=Données!$I$3,AY737,IF(AND($M737=Données!$I$2,AZ737=""),"Compléter la colonne précédente",IF(AY737-AZ737&lt;=0,0,IF(AZ737&gt;=144.44,AY737-144.44,AY737-AZ737))))))</f>
        <v>Compléter la colonne M</v>
      </c>
      <c r="BB737" s="197" t="str">
        <f>IF(AY737="","Compléter la part variable",IF(AND($M737=Données!$I$2,AZ737=""),"Compléter mont. unit. versé pour le BTE",IF(BA737-$C$6&lt;0,0,BA737-$C$6)))</f>
        <v>Compléter la part variable</v>
      </c>
      <c r="BC737" s="192" t="str">
        <f t="shared" si="316"/>
        <v>Date signature contrat absente ou non conforme</v>
      </c>
      <c r="BD737" s="24"/>
      <c r="BE737" s="29"/>
      <c r="BF737" s="61" t="str">
        <f t="shared" si="329"/>
        <v>Compléter la colonne M</v>
      </c>
      <c r="BG737" s="62"/>
      <c r="BH737" s="29"/>
      <c r="BI737" s="205" t="str">
        <f>IF($M737="","Compléter la colonne M",IF(BG737="","Compléter la part variable",IF($M737=Données!$I$3,BG737,IF(AND($M737=Données!$I$2,BH737=""),"Compléter la colonne précédente",IF(BG737-BH737&lt;=0,0,IF(BH737&gt;=144.44,BG737-144.44,BG737-BH737))))))</f>
        <v>Compléter la colonne M</v>
      </c>
      <c r="BJ737" s="197" t="str">
        <f>IF(BG737="","Compléter la part variable",IF(AND($M737=Données!$I$2,BH737=""),"Compléter mont. unit. versé pour le BTE",IF(BI737-$C$6&lt;0,0,BI737-$C$6)))</f>
        <v>Compléter la part variable</v>
      </c>
      <c r="BK737" s="192" t="str">
        <f t="shared" si="317"/>
        <v>Date signature contrat absente ou non conforme</v>
      </c>
      <c r="BL737" s="24"/>
      <c r="BM737" s="29"/>
      <c r="BN737" s="61" t="str">
        <f t="shared" si="330"/>
        <v>Compléter la colonne M</v>
      </c>
      <c r="BO737" s="62"/>
      <c r="BP737" s="29"/>
      <c r="BQ737" s="205" t="str">
        <f>IF($M737="","Compléter la colonne M",IF(BO737="","Compléter la part variable",IF($M737=Données!$I$3,BO737,IF(AND($M737=Données!$I$2,BP737=""),"Compléter la colonne précédente",IF(BO737-BP737&lt;=0,0,IF(BP737&gt;=144.44,BO737-144.44,BO737-BP737))))))</f>
        <v>Compléter la colonne M</v>
      </c>
      <c r="BR737" s="197" t="str">
        <f>IF(BO737="","Compléter la part variable",IF(AND($M737=Données!$I$2,BP737=""),"Compléter mont. unit. versé pour le BTE",IF(BQ737-$C$6&lt;0,0,BQ737-$C$6)))</f>
        <v>Compléter la part variable</v>
      </c>
      <c r="BS737" s="192" t="str">
        <f t="shared" si="318"/>
        <v>Date signature contrat absente ou non conforme</v>
      </c>
      <c r="BT737" s="24"/>
      <c r="BU737" s="29"/>
      <c r="BV737" s="61" t="str">
        <f t="shared" si="331"/>
        <v>Compléter la colonne M</v>
      </c>
      <c r="BW737" s="62"/>
      <c r="BX737" s="29"/>
      <c r="BY737" s="205" t="str">
        <f>IF($M737="","Compléter la colonne M",IF(BW737="","Compléter la part variable",IF($M737=Données!$I$3,BW737,IF(AND($M737=Données!$I$2,BX737=""),"Compléter la colonne précédente",IF(BW737-BX737&lt;=0,0,IF(BX737&gt;=144.44,BW737-144.44,BW737-BX737))))))</f>
        <v>Compléter la colonne M</v>
      </c>
      <c r="BZ737" s="197" t="str">
        <f>IF(BW737="","Compléter la part variable",IF(AND($M737=Données!$I$2,BX737=""),"Compléter mont. unit. versé pour le BTE",IF(BY737-$C$6&lt;0,0,BY737-$C$6)))</f>
        <v>Compléter la part variable</v>
      </c>
      <c r="CA737" s="192" t="str">
        <f t="shared" si="319"/>
        <v>Date signature contrat absente ou non conforme</v>
      </c>
      <c r="CB737" s="24"/>
      <c r="CC737" s="29"/>
      <c r="CD737" s="61" t="str">
        <f t="shared" si="332"/>
        <v>Compléter la colonne M</v>
      </c>
      <c r="CE737" s="62"/>
      <c r="CF737" s="29"/>
      <c r="CG737" s="205" t="str">
        <f>IF($M737="","Compléter la colonne M",IF(CE737="","Compléter la part variable",IF($M737=Données!$I$3,CE737,IF(AND($M737=Données!$I$2,CF737=""),"Compléter la colonne précédente",IF(CE737-CF737&lt;=0,0,IF(CF737&gt;=144.44,CE737-144.44,CE737-CF737))))))</f>
        <v>Compléter la colonne M</v>
      </c>
      <c r="CH737" s="197" t="str">
        <f>IF(CE737="","Compléter la part variable",IF(AND($M737=Données!$I$2,CF737=""),"Compléter mont. unit. versé pour le BTE",IF(CG737-$C$6&lt;0,0,CG737-$C$6)))</f>
        <v>Compléter la part variable</v>
      </c>
      <c r="CI737" s="192" t="str">
        <f t="shared" si="320"/>
        <v>Date signature contrat absente ou non conforme</v>
      </c>
      <c r="CJ737" s="24"/>
      <c r="CK737" s="29"/>
      <c r="CL737" s="61" t="str">
        <f t="shared" si="333"/>
        <v>Compléter la colonne M</v>
      </c>
      <c r="CM737" s="62"/>
      <c r="CN737" s="29"/>
      <c r="CO737" s="205" t="str">
        <f>IF($M737="","Compléter la colonne M",IF(CM737="","Compléter la part variable",IF($M737=Données!$I$3,CM737,IF(AND($M737=Données!$I$2,CN737=""),"Compléter la colonne précédente",IF(CM737-CN737&lt;=0,0,IF(CN737&gt;=144.44,CM737-144.44,CM737-CN737))))))</f>
        <v>Compléter la colonne M</v>
      </c>
      <c r="CP737" s="197" t="str">
        <f>IF(CM737="","Compléter la part variable",IF(AND($M737=Données!$I$2,CN737=""),"Compléter mont. unit. versé pour le BTE",IF(CO737-$C$6&lt;0,0,CO737-$C$6)))</f>
        <v>Compléter la part variable</v>
      </c>
      <c r="CQ737" s="192" t="str">
        <f t="shared" si="321"/>
        <v>Date signature contrat absente ou non conforme</v>
      </c>
      <c r="CR737" s="24"/>
      <c r="CS737" s="29"/>
      <c r="CT737" s="61" t="str">
        <f t="shared" si="334"/>
        <v>Compléter la colonne M</v>
      </c>
      <c r="CU737" s="62"/>
      <c r="CV737" s="29"/>
      <c r="CW737" s="205" t="str">
        <f>IF($M737="","Compléter la colonne M",IF(CU737="","Compléter la part variable",IF($M737=Données!$I$3,CU737,IF(AND($M737=Données!$I$2,CV737=""),"Compléter la colonne précédente",IF(CU737-CV737&lt;=0,0,IF(CV737&gt;=144.44,CU737-144.44,CU737-CV737))))))</f>
        <v>Compléter la colonne M</v>
      </c>
      <c r="CX737" s="197" t="str">
        <f>IF(CU737="","Compléter la part variable",IF(AND($M737=Données!$I$2,CV737=""),"Compléter mont. unit. versé pour le BTE",IF(CW737-$C$6&lt;0,0,CW737-$C$6)))</f>
        <v>Compléter la part variable</v>
      </c>
      <c r="CY737" s="192" t="str">
        <f t="shared" si="322"/>
        <v>Date signature contrat absente ou non conforme</v>
      </c>
      <c r="CZ737" s="24"/>
      <c r="DA737" s="29"/>
      <c r="DB737" s="61" t="str">
        <f t="shared" si="335"/>
        <v>Compléter la colonne M</v>
      </c>
      <c r="DC737" s="62"/>
      <c r="DD737" s="29"/>
      <c r="DE737" s="205" t="str">
        <f>IF($M737="","Compléter la colonne M",IF(DC737="","Compléter la part variable",IF($M737=Données!$I$3,DC737,IF(AND($M737=Données!$I$2,DD737=""),"Compléter la colonne précédente",IF(DC737-DD737&lt;=0,0,IF(DD737&gt;=144.44,DC737-144.44,DC737-DD737))))))</f>
        <v>Compléter la colonne M</v>
      </c>
      <c r="DF737" s="197" t="str">
        <f>IF(DC737="","Compléter la part variable",IF(AND($M737=Données!$I$2,DD737=""),"Compléter mont. unit. versé pour le BTE",IF(DE737-$C$6&lt;0,0,DE737-$C$6)))</f>
        <v>Compléter la part variable</v>
      </c>
      <c r="DG737" s="192" t="str">
        <f t="shared" si="323"/>
        <v>Date signature contrat absente ou non conforme</v>
      </c>
      <c r="DH737" s="106" t="str">
        <f t="shared" si="310"/>
        <v>Remplir les colonnes M,N, Q et P</v>
      </c>
      <c r="DI737" s="153" t="str">
        <f t="shared" si="311"/>
        <v>Remplir les colonnes M, N, Q et P</v>
      </c>
      <c r="DJ737" s="28" t="str">
        <f t="shared" si="312"/>
        <v>Remplir les colonnes M, N, Q et P</v>
      </c>
      <c r="DK737"/>
      <c r="DL737"/>
    </row>
    <row r="738" spans="1:116" x14ac:dyDescent="0.3">
      <c r="A738" s="132"/>
      <c r="B738" s="165"/>
      <c r="C738" s="43"/>
      <c r="D738" s="43"/>
      <c r="E738" s="43"/>
      <c r="F738" s="43"/>
      <c r="G738" s="133"/>
      <c r="H738" s="59"/>
      <c r="I738" s="29"/>
      <c r="J738" s="167"/>
      <c r="K738" s="167"/>
      <c r="L738" s="168"/>
      <c r="M738" s="141"/>
      <c r="N738" s="119"/>
      <c r="O738" s="69"/>
      <c r="P738" s="69"/>
      <c r="Q738" s="145"/>
      <c r="R738" s="24"/>
      <c r="S738" s="29"/>
      <c r="T738" s="61" t="str">
        <f t="shared" si="324"/>
        <v>Compléter la colonne M</v>
      </c>
      <c r="U738" s="62"/>
      <c r="V738" s="103" t="str">
        <f t="shared" si="308"/>
        <v>Compléter la colonne précédente</v>
      </c>
      <c r="W738" s="192" t="str">
        <f t="shared" si="309"/>
        <v>Date signature contrat absente ou non conforme</v>
      </c>
      <c r="X738" s="24"/>
      <c r="Y738" s="29"/>
      <c r="Z738" s="61" t="str">
        <f t="shared" si="325"/>
        <v>Compléter la colonne M</v>
      </c>
      <c r="AA738" s="62"/>
      <c r="AB738" s="29"/>
      <c r="AC738" s="205" t="str">
        <f>IF($M738="","Compléter la colonne M",IF(AA738="","Compléter la part variable",IF($M738=Données!$I$3,AA738,IF(AND($M738=Données!$I$2,AB738=""),"Compléter la colonne précédente",IF(AA738-AB738&lt;=0,0,IF(AB738&gt;=144.44,AA738-144.44,AA738-AB738))))))</f>
        <v>Compléter la colonne M</v>
      </c>
      <c r="AD738" s="197" t="str">
        <f>IF(AA738="","Compléter la part variable",IF(AND($M738=Données!$I$2,AB738=""),"Compléter mont. unit. versé pour le BTE",IF(AC738-$C$6&lt;0,0,AC738-$C$6)))</f>
        <v>Compléter la part variable</v>
      </c>
      <c r="AE738" s="192" t="str">
        <f t="shared" si="313"/>
        <v>Date signature contrat absente ou non conforme</v>
      </c>
      <c r="AF738" s="24"/>
      <c r="AG738" s="29"/>
      <c r="AH738" s="61" t="str">
        <f t="shared" si="326"/>
        <v>Compléter la colonne M</v>
      </c>
      <c r="AI738" s="62"/>
      <c r="AJ738" s="29"/>
      <c r="AK738" s="205" t="str">
        <f>IF($M738="","Compléter la colonne M",IF(AI738="","Compléter la part variable",IF($M738=Données!$I$3,AI738,IF(AND($M738=Données!$I$2,AJ738=""),"Compléter la colonne précédente",IF(AI738-AJ738&lt;=0,0,IF(AJ738&gt;=144.44,AI738-144.44,AI738-AJ738))))))</f>
        <v>Compléter la colonne M</v>
      </c>
      <c r="AL738" s="197" t="str">
        <f>IF(AI738="","Compléter la part variable",IF(AND($M738=Données!$I$2,AJ738=""),"Compléter mont. unit. versé pour le BTE",IF(AK738-$C$6&lt;0,0,AK738-$C$6)))</f>
        <v>Compléter la part variable</v>
      </c>
      <c r="AM738" s="192" t="str">
        <f t="shared" si="314"/>
        <v>Date signature contrat absente ou non conforme</v>
      </c>
      <c r="AN738" s="24"/>
      <c r="AO738" s="29"/>
      <c r="AP738" s="61" t="str">
        <f t="shared" si="327"/>
        <v>Compléter la colonne M</v>
      </c>
      <c r="AQ738" s="62"/>
      <c r="AR738" s="29"/>
      <c r="AS738" s="205" t="str">
        <f>IF($M738="","Compléter la colonne M",IF(AQ738="","Compléter la part variable",IF($M738=Données!$I$3,AQ738,IF(AND($M738=Données!$I$2,AR738=""),"Compléter la colonne précédente",IF(AQ738-AR738&lt;=0,0,IF(AR738&gt;=144.44,AQ738-144.44,AQ738-AR738))))))</f>
        <v>Compléter la colonne M</v>
      </c>
      <c r="AT738" s="197" t="str">
        <f>IF(AQ738="","Compléter la part variable",IF(AND($M738=Données!$I$2,AR738=""),"Compléter mont. unit. versé pour le BTE",IF(AS738-$C$6&lt;0,0,AS738-$C$6)))</f>
        <v>Compléter la part variable</v>
      </c>
      <c r="AU738" s="192" t="str">
        <f t="shared" si="315"/>
        <v>Date signature contrat absente ou non conforme</v>
      </c>
      <c r="AV738" s="24"/>
      <c r="AW738" s="29"/>
      <c r="AX738" s="61" t="str">
        <f t="shared" si="328"/>
        <v>Compléter la colonne M</v>
      </c>
      <c r="AY738" s="62"/>
      <c r="AZ738" s="29"/>
      <c r="BA738" s="205" t="str">
        <f>IF($M738="","Compléter la colonne M",IF(AY738="","Compléter la part variable",IF($M738=Données!$I$3,AY738,IF(AND($M738=Données!$I$2,AZ738=""),"Compléter la colonne précédente",IF(AY738-AZ738&lt;=0,0,IF(AZ738&gt;=144.44,AY738-144.44,AY738-AZ738))))))</f>
        <v>Compléter la colonne M</v>
      </c>
      <c r="BB738" s="197" t="str">
        <f>IF(AY738="","Compléter la part variable",IF(AND($M738=Données!$I$2,AZ738=""),"Compléter mont. unit. versé pour le BTE",IF(BA738-$C$6&lt;0,0,BA738-$C$6)))</f>
        <v>Compléter la part variable</v>
      </c>
      <c r="BC738" s="192" t="str">
        <f t="shared" si="316"/>
        <v>Date signature contrat absente ou non conforme</v>
      </c>
      <c r="BD738" s="24"/>
      <c r="BE738" s="29"/>
      <c r="BF738" s="61" t="str">
        <f t="shared" si="329"/>
        <v>Compléter la colonne M</v>
      </c>
      <c r="BG738" s="62"/>
      <c r="BH738" s="29"/>
      <c r="BI738" s="205" t="str">
        <f>IF($M738="","Compléter la colonne M",IF(BG738="","Compléter la part variable",IF($M738=Données!$I$3,BG738,IF(AND($M738=Données!$I$2,BH738=""),"Compléter la colonne précédente",IF(BG738-BH738&lt;=0,0,IF(BH738&gt;=144.44,BG738-144.44,BG738-BH738))))))</f>
        <v>Compléter la colonne M</v>
      </c>
      <c r="BJ738" s="197" t="str">
        <f>IF(BG738="","Compléter la part variable",IF(AND($M738=Données!$I$2,BH738=""),"Compléter mont. unit. versé pour le BTE",IF(BI738-$C$6&lt;0,0,BI738-$C$6)))</f>
        <v>Compléter la part variable</v>
      </c>
      <c r="BK738" s="192" t="str">
        <f t="shared" si="317"/>
        <v>Date signature contrat absente ou non conforme</v>
      </c>
      <c r="BL738" s="24"/>
      <c r="BM738" s="29"/>
      <c r="BN738" s="61" t="str">
        <f t="shared" si="330"/>
        <v>Compléter la colonne M</v>
      </c>
      <c r="BO738" s="62"/>
      <c r="BP738" s="29"/>
      <c r="BQ738" s="205" t="str">
        <f>IF($M738="","Compléter la colonne M",IF(BO738="","Compléter la part variable",IF($M738=Données!$I$3,BO738,IF(AND($M738=Données!$I$2,BP738=""),"Compléter la colonne précédente",IF(BO738-BP738&lt;=0,0,IF(BP738&gt;=144.44,BO738-144.44,BO738-BP738))))))</f>
        <v>Compléter la colonne M</v>
      </c>
      <c r="BR738" s="197" t="str">
        <f>IF(BO738="","Compléter la part variable",IF(AND($M738=Données!$I$2,BP738=""),"Compléter mont. unit. versé pour le BTE",IF(BQ738-$C$6&lt;0,0,BQ738-$C$6)))</f>
        <v>Compléter la part variable</v>
      </c>
      <c r="BS738" s="192" t="str">
        <f t="shared" si="318"/>
        <v>Date signature contrat absente ou non conforme</v>
      </c>
      <c r="BT738" s="24"/>
      <c r="BU738" s="29"/>
      <c r="BV738" s="61" t="str">
        <f t="shared" si="331"/>
        <v>Compléter la colonne M</v>
      </c>
      <c r="BW738" s="62"/>
      <c r="BX738" s="29"/>
      <c r="BY738" s="205" t="str">
        <f>IF($M738="","Compléter la colonne M",IF(BW738="","Compléter la part variable",IF($M738=Données!$I$3,BW738,IF(AND($M738=Données!$I$2,BX738=""),"Compléter la colonne précédente",IF(BW738-BX738&lt;=0,0,IF(BX738&gt;=144.44,BW738-144.44,BW738-BX738))))))</f>
        <v>Compléter la colonne M</v>
      </c>
      <c r="BZ738" s="197" t="str">
        <f>IF(BW738="","Compléter la part variable",IF(AND($M738=Données!$I$2,BX738=""),"Compléter mont. unit. versé pour le BTE",IF(BY738-$C$6&lt;0,0,BY738-$C$6)))</f>
        <v>Compléter la part variable</v>
      </c>
      <c r="CA738" s="192" t="str">
        <f t="shared" si="319"/>
        <v>Date signature contrat absente ou non conforme</v>
      </c>
      <c r="CB738" s="24"/>
      <c r="CC738" s="29"/>
      <c r="CD738" s="61" t="str">
        <f t="shared" si="332"/>
        <v>Compléter la colonne M</v>
      </c>
      <c r="CE738" s="62"/>
      <c r="CF738" s="29"/>
      <c r="CG738" s="205" t="str">
        <f>IF($M738="","Compléter la colonne M",IF(CE738="","Compléter la part variable",IF($M738=Données!$I$3,CE738,IF(AND($M738=Données!$I$2,CF738=""),"Compléter la colonne précédente",IF(CE738-CF738&lt;=0,0,IF(CF738&gt;=144.44,CE738-144.44,CE738-CF738))))))</f>
        <v>Compléter la colonne M</v>
      </c>
      <c r="CH738" s="197" t="str">
        <f>IF(CE738="","Compléter la part variable",IF(AND($M738=Données!$I$2,CF738=""),"Compléter mont. unit. versé pour le BTE",IF(CG738-$C$6&lt;0,0,CG738-$C$6)))</f>
        <v>Compléter la part variable</v>
      </c>
      <c r="CI738" s="192" t="str">
        <f t="shared" si="320"/>
        <v>Date signature contrat absente ou non conforme</v>
      </c>
      <c r="CJ738" s="24"/>
      <c r="CK738" s="29"/>
      <c r="CL738" s="61" t="str">
        <f t="shared" si="333"/>
        <v>Compléter la colonne M</v>
      </c>
      <c r="CM738" s="62"/>
      <c r="CN738" s="29"/>
      <c r="CO738" s="205" t="str">
        <f>IF($M738="","Compléter la colonne M",IF(CM738="","Compléter la part variable",IF($M738=Données!$I$3,CM738,IF(AND($M738=Données!$I$2,CN738=""),"Compléter la colonne précédente",IF(CM738-CN738&lt;=0,0,IF(CN738&gt;=144.44,CM738-144.44,CM738-CN738))))))</f>
        <v>Compléter la colonne M</v>
      </c>
      <c r="CP738" s="197" t="str">
        <f>IF(CM738="","Compléter la part variable",IF(AND($M738=Données!$I$2,CN738=""),"Compléter mont. unit. versé pour le BTE",IF(CO738-$C$6&lt;0,0,CO738-$C$6)))</f>
        <v>Compléter la part variable</v>
      </c>
      <c r="CQ738" s="192" t="str">
        <f t="shared" si="321"/>
        <v>Date signature contrat absente ou non conforme</v>
      </c>
      <c r="CR738" s="24"/>
      <c r="CS738" s="29"/>
      <c r="CT738" s="61" t="str">
        <f t="shared" si="334"/>
        <v>Compléter la colonne M</v>
      </c>
      <c r="CU738" s="62"/>
      <c r="CV738" s="29"/>
      <c r="CW738" s="205" t="str">
        <f>IF($M738="","Compléter la colonne M",IF(CU738="","Compléter la part variable",IF($M738=Données!$I$3,CU738,IF(AND($M738=Données!$I$2,CV738=""),"Compléter la colonne précédente",IF(CU738-CV738&lt;=0,0,IF(CV738&gt;=144.44,CU738-144.44,CU738-CV738))))))</f>
        <v>Compléter la colonne M</v>
      </c>
      <c r="CX738" s="197" t="str">
        <f>IF(CU738="","Compléter la part variable",IF(AND($M738=Données!$I$2,CV738=""),"Compléter mont. unit. versé pour le BTE",IF(CW738-$C$6&lt;0,0,CW738-$C$6)))</f>
        <v>Compléter la part variable</v>
      </c>
      <c r="CY738" s="192" t="str">
        <f t="shared" si="322"/>
        <v>Date signature contrat absente ou non conforme</v>
      </c>
      <c r="CZ738" s="24"/>
      <c r="DA738" s="29"/>
      <c r="DB738" s="61" t="str">
        <f t="shared" si="335"/>
        <v>Compléter la colonne M</v>
      </c>
      <c r="DC738" s="62"/>
      <c r="DD738" s="29"/>
      <c r="DE738" s="205" t="str">
        <f>IF($M738="","Compléter la colonne M",IF(DC738="","Compléter la part variable",IF($M738=Données!$I$3,DC738,IF(AND($M738=Données!$I$2,DD738=""),"Compléter la colonne précédente",IF(DC738-DD738&lt;=0,0,IF(DD738&gt;=144.44,DC738-144.44,DC738-DD738))))))</f>
        <v>Compléter la colonne M</v>
      </c>
      <c r="DF738" s="197" t="str">
        <f>IF(DC738="","Compléter la part variable",IF(AND($M738=Données!$I$2,DD738=""),"Compléter mont. unit. versé pour le BTE",IF(DE738-$C$6&lt;0,0,DE738-$C$6)))</f>
        <v>Compléter la part variable</v>
      </c>
      <c r="DG738" s="192" t="str">
        <f t="shared" si="323"/>
        <v>Date signature contrat absente ou non conforme</v>
      </c>
      <c r="DH738" s="106" t="str">
        <f t="shared" si="310"/>
        <v>Remplir les colonnes M,N, Q et P</v>
      </c>
      <c r="DI738" s="153" t="str">
        <f t="shared" si="311"/>
        <v>Remplir les colonnes M, N, Q et P</v>
      </c>
      <c r="DJ738" s="28" t="str">
        <f t="shared" si="312"/>
        <v>Remplir les colonnes M, N, Q et P</v>
      </c>
      <c r="DK738"/>
      <c r="DL738"/>
    </row>
    <row r="739" spans="1:116" x14ac:dyDescent="0.3">
      <c r="A739" s="132"/>
      <c r="B739" s="165"/>
      <c r="C739" s="43"/>
      <c r="D739" s="43"/>
      <c r="E739" s="43"/>
      <c r="F739" s="43"/>
      <c r="G739" s="133"/>
      <c r="H739" s="59"/>
      <c r="I739" s="29"/>
      <c r="J739" s="167"/>
      <c r="K739" s="167"/>
      <c r="L739" s="168"/>
      <c r="M739" s="141"/>
      <c r="N739" s="119"/>
      <c r="O739" s="69"/>
      <c r="P739" s="69"/>
      <c r="Q739" s="145"/>
      <c r="R739" s="24"/>
      <c r="S739" s="29"/>
      <c r="T739" s="61" t="str">
        <f t="shared" si="324"/>
        <v>Compléter la colonne M</v>
      </c>
      <c r="U739" s="62"/>
      <c r="V739" s="103" t="str">
        <f t="shared" si="308"/>
        <v>Compléter la colonne précédente</v>
      </c>
      <c r="W739" s="192" t="str">
        <f t="shared" si="309"/>
        <v>Date signature contrat absente ou non conforme</v>
      </c>
      <c r="X739" s="24"/>
      <c r="Y739" s="29"/>
      <c r="Z739" s="61" t="str">
        <f t="shared" si="325"/>
        <v>Compléter la colonne M</v>
      </c>
      <c r="AA739" s="62"/>
      <c r="AB739" s="29"/>
      <c r="AC739" s="205" t="str">
        <f>IF($M739="","Compléter la colonne M",IF(AA739="","Compléter la part variable",IF($M739=Données!$I$3,AA739,IF(AND($M739=Données!$I$2,AB739=""),"Compléter la colonne précédente",IF(AA739-AB739&lt;=0,0,IF(AB739&gt;=144.44,AA739-144.44,AA739-AB739))))))</f>
        <v>Compléter la colonne M</v>
      </c>
      <c r="AD739" s="197" t="str">
        <f>IF(AA739="","Compléter la part variable",IF(AND($M739=Données!$I$2,AB739=""),"Compléter mont. unit. versé pour le BTE",IF(AC739-$C$6&lt;0,0,AC739-$C$6)))</f>
        <v>Compléter la part variable</v>
      </c>
      <c r="AE739" s="192" t="str">
        <f t="shared" si="313"/>
        <v>Date signature contrat absente ou non conforme</v>
      </c>
      <c r="AF739" s="24"/>
      <c r="AG739" s="29"/>
      <c r="AH739" s="61" t="str">
        <f t="shared" si="326"/>
        <v>Compléter la colonne M</v>
      </c>
      <c r="AI739" s="62"/>
      <c r="AJ739" s="29"/>
      <c r="AK739" s="205" t="str">
        <f>IF($M739="","Compléter la colonne M",IF(AI739="","Compléter la part variable",IF($M739=Données!$I$3,AI739,IF(AND($M739=Données!$I$2,AJ739=""),"Compléter la colonne précédente",IF(AI739-AJ739&lt;=0,0,IF(AJ739&gt;=144.44,AI739-144.44,AI739-AJ739))))))</f>
        <v>Compléter la colonne M</v>
      </c>
      <c r="AL739" s="197" t="str">
        <f>IF(AI739="","Compléter la part variable",IF(AND($M739=Données!$I$2,AJ739=""),"Compléter mont. unit. versé pour le BTE",IF(AK739-$C$6&lt;0,0,AK739-$C$6)))</f>
        <v>Compléter la part variable</v>
      </c>
      <c r="AM739" s="192" t="str">
        <f t="shared" si="314"/>
        <v>Date signature contrat absente ou non conforme</v>
      </c>
      <c r="AN739" s="24"/>
      <c r="AO739" s="29"/>
      <c r="AP739" s="61" t="str">
        <f t="shared" si="327"/>
        <v>Compléter la colonne M</v>
      </c>
      <c r="AQ739" s="62"/>
      <c r="AR739" s="29"/>
      <c r="AS739" s="205" t="str">
        <f>IF($M739="","Compléter la colonne M",IF(AQ739="","Compléter la part variable",IF($M739=Données!$I$3,AQ739,IF(AND($M739=Données!$I$2,AR739=""),"Compléter la colonne précédente",IF(AQ739-AR739&lt;=0,0,IF(AR739&gt;=144.44,AQ739-144.44,AQ739-AR739))))))</f>
        <v>Compléter la colonne M</v>
      </c>
      <c r="AT739" s="197" t="str">
        <f>IF(AQ739="","Compléter la part variable",IF(AND($M739=Données!$I$2,AR739=""),"Compléter mont. unit. versé pour le BTE",IF(AS739-$C$6&lt;0,0,AS739-$C$6)))</f>
        <v>Compléter la part variable</v>
      </c>
      <c r="AU739" s="192" t="str">
        <f t="shared" si="315"/>
        <v>Date signature contrat absente ou non conforme</v>
      </c>
      <c r="AV739" s="24"/>
      <c r="AW739" s="29"/>
      <c r="AX739" s="61" t="str">
        <f t="shared" si="328"/>
        <v>Compléter la colonne M</v>
      </c>
      <c r="AY739" s="62"/>
      <c r="AZ739" s="29"/>
      <c r="BA739" s="205" t="str">
        <f>IF($M739="","Compléter la colonne M",IF(AY739="","Compléter la part variable",IF($M739=Données!$I$3,AY739,IF(AND($M739=Données!$I$2,AZ739=""),"Compléter la colonne précédente",IF(AY739-AZ739&lt;=0,0,IF(AZ739&gt;=144.44,AY739-144.44,AY739-AZ739))))))</f>
        <v>Compléter la colonne M</v>
      </c>
      <c r="BB739" s="197" t="str">
        <f>IF(AY739="","Compléter la part variable",IF(AND($M739=Données!$I$2,AZ739=""),"Compléter mont. unit. versé pour le BTE",IF(BA739-$C$6&lt;0,0,BA739-$C$6)))</f>
        <v>Compléter la part variable</v>
      </c>
      <c r="BC739" s="192" t="str">
        <f t="shared" si="316"/>
        <v>Date signature contrat absente ou non conforme</v>
      </c>
      <c r="BD739" s="24"/>
      <c r="BE739" s="29"/>
      <c r="BF739" s="61" t="str">
        <f t="shared" si="329"/>
        <v>Compléter la colonne M</v>
      </c>
      <c r="BG739" s="62"/>
      <c r="BH739" s="29"/>
      <c r="BI739" s="205" t="str">
        <f>IF($M739="","Compléter la colonne M",IF(BG739="","Compléter la part variable",IF($M739=Données!$I$3,BG739,IF(AND($M739=Données!$I$2,BH739=""),"Compléter la colonne précédente",IF(BG739-BH739&lt;=0,0,IF(BH739&gt;=144.44,BG739-144.44,BG739-BH739))))))</f>
        <v>Compléter la colonne M</v>
      </c>
      <c r="BJ739" s="197" t="str">
        <f>IF(BG739="","Compléter la part variable",IF(AND($M739=Données!$I$2,BH739=""),"Compléter mont. unit. versé pour le BTE",IF(BI739-$C$6&lt;0,0,BI739-$C$6)))</f>
        <v>Compléter la part variable</v>
      </c>
      <c r="BK739" s="192" t="str">
        <f t="shared" si="317"/>
        <v>Date signature contrat absente ou non conforme</v>
      </c>
      <c r="BL739" s="24"/>
      <c r="BM739" s="29"/>
      <c r="BN739" s="61" t="str">
        <f t="shared" si="330"/>
        <v>Compléter la colonne M</v>
      </c>
      <c r="BO739" s="62"/>
      <c r="BP739" s="29"/>
      <c r="BQ739" s="205" t="str">
        <f>IF($M739="","Compléter la colonne M",IF(BO739="","Compléter la part variable",IF($M739=Données!$I$3,BO739,IF(AND($M739=Données!$I$2,BP739=""),"Compléter la colonne précédente",IF(BO739-BP739&lt;=0,0,IF(BP739&gt;=144.44,BO739-144.44,BO739-BP739))))))</f>
        <v>Compléter la colonne M</v>
      </c>
      <c r="BR739" s="197" t="str">
        <f>IF(BO739="","Compléter la part variable",IF(AND($M739=Données!$I$2,BP739=""),"Compléter mont. unit. versé pour le BTE",IF(BQ739-$C$6&lt;0,0,BQ739-$C$6)))</f>
        <v>Compléter la part variable</v>
      </c>
      <c r="BS739" s="192" t="str">
        <f t="shared" si="318"/>
        <v>Date signature contrat absente ou non conforme</v>
      </c>
      <c r="BT739" s="24"/>
      <c r="BU739" s="29"/>
      <c r="BV739" s="61" t="str">
        <f t="shared" si="331"/>
        <v>Compléter la colonne M</v>
      </c>
      <c r="BW739" s="62"/>
      <c r="BX739" s="29"/>
      <c r="BY739" s="205" t="str">
        <f>IF($M739="","Compléter la colonne M",IF(BW739="","Compléter la part variable",IF($M739=Données!$I$3,BW739,IF(AND($M739=Données!$I$2,BX739=""),"Compléter la colonne précédente",IF(BW739-BX739&lt;=0,0,IF(BX739&gt;=144.44,BW739-144.44,BW739-BX739))))))</f>
        <v>Compléter la colonne M</v>
      </c>
      <c r="BZ739" s="197" t="str">
        <f>IF(BW739="","Compléter la part variable",IF(AND($M739=Données!$I$2,BX739=""),"Compléter mont. unit. versé pour le BTE",IF(BY739-$C$6&lt;0,0,BY739-$C$6)))</f>
        <v>Compléter la part variable</v>
      </c>
      <c r="CA739" s="192" t="str">
        <f t="shared" si="319"/>
        <v>Date signature contrat absente ou non conforme</v>
      </c>
      <c r="CB739" s="24"/>
      <c r="CC739" s="29"/>
      <c r="CD739" s="61" t="str">
        <f t="shared" si="332"/>
        <v>Compléter la colonne M</v>
      </c>
      <c r="CE739" s="62"/>
      <c r="CF739" s="29"/>
      <c r="CG739" s="205" t="str">
        <f>IF($M739="","Compléter la colonne M",IF(CE739="","Compléter la part variable",IF($M739=Données!$I$3,CE739,IF(AND($M739=Données!$I$2,CF739=""),"Compléter la colonne précédente",IF(CE739-CF739&lt;=0,0,IF(CF739&gt;=144.44,CE739-144.44,CE739-CF739))))))</f>
        <v>Compléter la colonne M</v>
      </c>
      <c r="CH739" s="197" t="str">
        <f>IF(CE739="","Compléter la part variable",IF(AND($M739=Données!$I$2,CF739=""),"Compléter mont. unit. versé pour le BTE",IF(CG739-$C$6&lt;0,0,CG739-$C$6)))</f>
        <v>Compléter la part variable</v>
      </c>
      <c r="CI739" s="192" t="str">
        <f t="shared" si="320"/>
        <v>Date signature contrat absente ou non conforme</v>
      </c>
      <c r="CJ739" s="24"/>
      <c r="CK739" s="29"/>
      <c r="CL739" s="61" t="str">
        <f t="shared" si="333"/>
        <v>Compléter la colonne M</v>
      </c>
      <c r="CM739" s="62"/>
      <c r="CN739" s="29"/>
      <c r="CO739" s="205" t="str">
        <f>IF($M739="","Compléter la colonne M",IF(CM739="","Compléter la part variable",IF($M739=Données!$I$3,CM739,IF(AND($M739=Données!$I$2,CN739=""),"Compléter la colonne précédente",IF(CM739-CN739&lt;=0,0,IF(CN739&gt;=144.44,CM739-144.44,CM739-CN739))))))</f>
        <v>Compléter la colonne M</v>
      </c>
      <c r="CP739" s="197" t="str">
        <f>IF(CM739="","Compléter la part variable",IF(AND($M739=Données!$I$2,CN739=""),"Compléter mont. unit. versé pour le BTE",IF(CO739-$C$6&lt;0,0,CO739-$C$6)))</f>
        <v>Compléter la part variable</v>
      </c>
      <c r="CQ739" s="192" t="str">
        <f t="shared" si="321"/>
        <v>Date signature contrat absente ou non conforme</v>
      </c>
      <c r="CR739" s="24"/>
      <c r="CS739" s="29"/>
      <c r="CT739" s="61" t="str">
        <f t="shared" si="334"/>
        <v>Compléter la colonne M</v>
      </c>
      <c r="CU739" s="62"/>
      <c r="CV739" s="29"/>
      <c r="CW739" s="205" t="str">
        <f>IF($M739="","Compléter la colonne M",IF(CU739="","Compléter la part variable",IF($M739=Données!$I$3,CU739,IF(AND($M739=Données!$I$2,CV739=""),"Compléter la colonne précédente",IF(CU739-CV739&lt;=0,0,IF(CV739&gt;=144.44,CU739-144.44,CU739-CV739))))))</f>
        <v>Compléter la colonne M</v>
      </c>
      <c r="CX739" s="197" t="str">
        <f>IF(CU739="","Compléter la part variable",IF(AND($M739=Données!$I$2,CV739=""),"Compléter mont. unit. versé pour le BTE",IF(CW739-$C$6&lt;0,0,CW739-$C$6)))</f>
        <v>Compléter la part variable</v>
      </c>
      <c r="CY739" s="192" t="str">
        <f t="shared" si="322"/>
        <v>Date signature contrat absente ou non conforme</v>
      </c>
      <c r="CZ739" s="24"/>
      <c r="DA739" s="29"/>
      <c r="DB739" s="61" t="str">
        <f t="shared" si="335"/>
        <v>Compléter la colonne M</v>
      </c>
      <c r="DC739" s="62"/>
      <c r="DD739" s="29"/>
      <c r="DE739" s="205" t="str">
        <f>IF($M739="","Compléter la colonne M",IF(DC739="","Compléter la part variable",IF($M739=Données!$I$3,DC739,IF(AND($M739=Données!$I$2,DD739=""),"Compléter la colonne précédente",IF(DC739-DD739&lt;=0,0,IF(DD739&gt;=144.44,DC739-144.44,DC739-DD739))))))</f>
        <v>Compléter la colonne M</v>
      </c>
      <c r="DF739" s="197" t="str">
        <f>IF(DC739="","Compléter la part variable",IF(AND($M739=Données!$I$2,DD739=""),"Compléter mont. unit. versé pour le BTE",IF(DE739-$C$6&lt;0,0,DE739-$C$6)))</f>
        <v>Compléter la part variable</v>
      </c>
      <c r="DG739" s="192" t="str">
        <f t="shared" si="323"/>
        <v>Date signature contrat absente ou non conforme</v>
      </c>
      <c r="DH739" s="106" t="str">
        <f t="shared" si="310"/>
        <v>Remplir les colonnes M,N, Q et P</v>
      </c>
      <c r="DI739" s="153" t="str">
        <f t="shared" si="311"/>
        <v>Remplir les colonnes M, N, Q et P</v>
      </c>
      <c r="DJ739" s="28" t="str">
        <f t="shared" si="312"/>
        <v>Remplir les colonnes M, N, Q et P</v>
      </c>
      <c r="DK739"/>
      <c r="DL739"/>
    </row>
    <row r="740" spans="1:116" x14ac:dyDescent="0.3">
      <c r="A740" s="132"/>
      <c r="B740" s="165"/>
      <c r="C740" s="43"/>
      <c r="D740" s="43"/>
      <c r="E740" s="43"/>
      <c r="F740" s="43"/>
      <c r="G740" s="133"/>
      <c r="H740" s="59"/>
      <c r="I740" s="29"/>
      <c r="J740" s="167"/>
      <c r="K740" s="167"/>
      <c r="L740" s="168"/>
      <c r="M740" s="141"/>
      <c r="N740" s="119"/>
      <c r="O740" s="69"/>
      <c r="P740" s="69"/>
      <c r="Q740" s="145"/>
      <c r="R740" s="24"/>
      <c r="S740" s="29"/>
      <c r="T740" s="61" t="str">
        <f t="shared" si="324"/>
        <v>Compléter la colonne M</v>
      </c>
      <c r="U740" s="62"/>
      <c r="V740" s="103" t="str">
        <f t="shared" si="308"/>
        <v>Compléter la colonne précédente</v>
      </c>
      <c r="W740" s="192" t="str">
        <f t="shared" si="309"/>
        <v>Date signature contrat absente ou non conforme</v>
      </c>
      <c r="X740" s="24"/>
      <c r="Y740" s="29"/>
      <c r="Z740" s="61" t="str">
        <f t="shared" si="325"/>
        <v>Compléter la colonne M</v>
      </c>
      <c r="AA740" s="62"/>
      <c r="AB740" s="29"/>
      <c r="AC740" s="205" t="str">
        <f>IF($M740="","Compléter la colonne M",IF(AA740="","Compléter la part variable",IF($M740=Données!$I$3,AA740,IF(AND($M740=Données!$I$2,AB740=""),"Compléter la colonne précédente",IF(AA740-AB740&lt;=0,0,IF(AB740&gt;=144.44,AA740-144.44,AA740-AB740))))))</f>
        <v>Compléter la colonne M</v>
      </c>
      <c r="AD740" s="197" t="str">
        <f>IF(AA740="","Compléter la part variable",IF(AND($M740=Données!$I$2,AB740=""),"Compléter mont. unit. versé pour le BTE",IF(AC740-$C$6&lt;0,0,AC740-$C$6)))</f>
        <v>Compléter la part variable</v>
      </c>
      <c r="AE740" s="192" t="str">
        <f t="shared" si="313"/>
        <v>Date signature contrat absente ou non conforme</v>
      </c>
      <c r="AF740" s="24"/>
      <c r="AG740" s="29"/>
      <c r="AH740" s="61" t="str">
        <f t="shared" si="326"/>
        <v>Compléter la colonne M</v>
      </c>
      <c r="AI740" s="62"/>
      <c r="AJ740" s="29"/>
      <c r="AK740" s="205" t="str">
        <f>IF($M740="","Compléter la colonne M",IF(AI740="","Compléter la part variable",IF($M740=Données!$I$3,AI740,IF(AND($M740=Données!$I$2,AJ740=""),"Compléter la colonne précédente",IF(AI740-AJ740&lt;=0,0,IF(AJ740&gt;=144.44,AI740-144.44,AI740-AJ740))))))</f>
        <v>Compléter la colonne M</v>
      </c>
      <c r="AL740" s="197" t="str">
        <f>IF(AI740="","Compléter la part variable",IF(AND($M740=Données!$I$2,AJ740=""),"Compléter mont. unit. versé pour le BTE",IF(AK740-$C$6&lt;0,0,AK740-$C$6)))</f>
        <v>Compléter la part variable</v>
      </c>
      <c r="AM740" s="192" t="str">
        <f t="shared" si="314"/>
        <v>Date signature contrat absente ou non conforme</v>
      </c>
      <c r="AN740" s="24"/>
      <c r="AO740" s="29"/>
      <c r="AP740" s="61" t="str">
        <f t="shared" si="327"/>
        <v>Compléter la colonne M</v>
      </c>
      <c r="AQ740" s="62"/>
      <c r="AR740" s="29"/>
      <c r="AS740" s="205" t="str">
        <f>IF($M740="","Compléter la colonne M",IF(AQ740="","Compléter la part variable",IF($M740=Données!$I$3,AQ740,IF(AND($M740=Données!$I$2,AR740=""),"Compléter la colonne précédente",IF(AQ740-AR740&lt;=0,0,IF(AR740&gt;=144.44,AQ740-144.44,AQ740-AR740))))))</f>
        <v>Compléter la colonne M</v>
      </c>
      <c r="AT740" s="197" t="str">
        <f>IF(AQ740="","Compléter la part variable",IF(AND($M740=Données!$I$2,AR740=""),"Compléter mont. unit. versé pour le BTE",IF(AS740-$C$6&lt;0,0,AS740-$C$6)))</f>
        <v>Compléter la part variable</v>
      </c>
      <c r="AU740" s="192" t="str">
        <f t="shared" si="315"/>
        <v>Date signature contrat absente ou non conforme</v>
      </c>
      <c r="AV740" s="24"/>
      <c r="AW740" s="29"/>
      <c r="AX740" s="61" t="str">
        <f t="shared" si="328"/>
        <v>Compléter la colonne M</v>
      </c>
      <c r="AY740" s="62"/>
      <c r="AZ740" s="29"/>
      <c r="BA740" s="205" t="str">
        <f>IF($M740="","Compléter la colonne M",IF(AY740="","Compléter la part variable",IF($M740=Données!$I$3,AY740,IF(AND($M740=Données!$I$2,AZ740=""),"Compléter la colonne précédente",IF(AY740-AZ740&lt;=0,0,IF(AZ740&gt;=144.44,AY740-144.44,AY740-AZ740))))))</f>
        <v>Compléter la colonne M</v>
      </c>
      <c r="BB740" s="197" t="str">
        <f>IF(AY740="","Compléter la part variable",IF(AND($M740=Données!$I$2,AZ740=""),"Compléter mont. unit. versé pour le BTE",IF(BA740-$C$6&lt;0,0,BA740-$C$6)))</f>
        <v>Compléter la part variable</v>
      </c>
      <c r="BC740" s="192" t="str">
        <f t="shared" si="316"/>
        <v>Date signature contrat absente ou non conforme</v>
      </c>
      <c r="BD740" s="24"/>
      <c r="BE740" s="29"/>
      <c r="BF740" s="61" t="str">
        <f t="shared" si="329"/>
        <v>Compléter la colonne M</v>
      </c>
      <c r="BG740" s="62"/>
      <c r="BH740" s="29"/>
      <c r="BI740" s="205" t="str">
        <f>IF($M740="","Compléter la colonne M",IF(BG740="","Compléter la part variable",IF($M740=Données!$I$3,BG740,IF(AND($M740=Données!$I$2,BH740=""),"Compléter la colonne précédente",IF(BG740-BH740&lt;=0,0,IF(BH740&gt;=144.44,BG740-144.44,BG740-BH740))))))</f>
        <v>Compléter la colonne M</v>
      </c>
      <c r="BJ740" s="197" t="str">
        <f>IF(BG740="","Compléter la part variable",IF(AND($M740=Données!$I$2,BH740=""),"Compléter mont. unit. versé pour le BTE",IF(BI740-$C$6&lt;0,0,BI740-$C$6)))</f>
        <v>Compléter la part variable</v>
      </c>
      <c r="BK740" s="192" t="str">
        <f t="shared" si="317"/>
        <v>Date signature contrat absente ou non conforme</v>
      </c>
      <c r="BL740" s="24"/>
      <c r="BM740" s="29"/>
      <c r="BN740" s="61" t="str">
        <f t="shared" si="330"/>
        <v>Compléter la colonne M</v>
      </c>
      <c r="BO740" s="62"/>
      <c r="BP740" s="29"/>
      <c r="BQ740" s="205" t="str">
        <f>IF($M740="","Compléter la colonne M",IF(BO740="","Compléter la part variable",IF($M740=Données!$I$3,BO740,IF(AND($M740=Données!$I$2,BP740=""),"Compléter la colonne précédente",IF(BO740-BP740&lt;=0,0,IF(BP740&gt;=144.44,BO740-144.44,BO740-BP740))))))</f>
        <v>Compléter la colonne M</v>
      </c>
      <c r="BR740" s="197" t="str">
        <f>IF(BO740="","Compléter la part variable",IF(AND($M740=Données!$I$2,BP740=""),"Compléter mont. unit. versé pour le BTE",IF(BQ740-$C$6&lt;0,0,BQ740-$C$6)))</f>
        <v>Compléter la part variable</v>
      </c>
      <c r="BS740" s="192" t="str">
        <f t="shared" si="318"/>
        <v>Date signature contrat absente ou non conforme</v>
      </c>
      <c r="BT740" s="24"/>
      <c r="BU740" s="29"/>
      <c r="BV740" s="61" t="str">
        <f t="shared" si="331"/>
        <v>Compléter la colonne M</v>
      </c>
      <c r="BW740" s="62"/>
      <c r="BX740" s="29"/>
      <c r="BY740" s="205" t="str">
        <f>IF($M740="","Compléter la colonne M",IF(BW740="","Compléter la part variable",IF($M740=Données!$I$3,BW740,IF(AND($M740=Données!$I$2,BX740=""),"Compléter la colonne précédente",IF(BW740-BX740&lt;=0,0,IF(BX740&gt;=144.44,BW740-144.44,BW740-BX740))))))</f>
        <v>Compléter la colonne M</v>
      </c>
      <c r="BZ740" s="197" t="str">
        <f>IF(BW740="","Compléter la part variable",IF(AND($M740=Données!$I$2,BX740=""),"Compléter mont. unit. versé pour le BTE",IF(BY740-$C$6&lt;0,0,BY740-$C$6)))</f>
        <v>Compléter la part variable</v>
      </c>
      <c r="CA740" s="192" t="str">
        <f t="shared" si="319"/>
        <v>Date signature contrat absente ou non conforme</v>
      </c>
      <c r="CB740" s="24"/>
      <c r="CC740" s="29"/>
      <c r="CD740" s="61" t="str">
        <f t="shared" si="332"/>
        <v>Compléter la colonne M</v>
      </c>
      <c r="CE740" s="62"/>
      <c r="CF740" s="29"/>
      <c r="CG740" s="205" t="str">
        <f>IF($M740="","Compléter la colonne M",IF(CE740="","Compléter la part variable",IF($M740=Données!$I$3,CE740,IF(AND($M740=Données!$I$2,CF740=""),"Compléter la colonne précédente",IF(CE740-CF740&lt;=0,0,IF(CF740&gt;=144.44,CE740-144.44,CE740-CF740))))))</f>
        <v>Compléter la colonne M</v>
      </c>
      <c r="CH740" s="197" t="str">
        <f>IF(CE740="","Compléter la part variable",IF(AND($M740=Données!$I$2,CF740=""),"Compléter mont. unit. versé pour le BTE",IF(CG740-$C$6&lt;0,0,CG740-$C$6)))</f>
        <v>Compléter la part variable</v>
      </c>
      <c r="CI740" s="192" t="str">
        <f t="shared" si="320"/>
        <v>Date signature contrat absente ou non conforme</v>
      </c>
      <c r="CJ740" s="24"/>
      <c r="CK740" s="29"/>
      <c r="CL740" s="61" t="str">
        <f t="shared" si="333"/>
        <v>Compléter la colonne M</v>
      </c>
      <c r="CM740" s="62"/>
      <c r="CN740" s="29"/>
      <c r="CO740" s="205" t="str">
        <f>IF($M740="","Compléter la colonne M",IF(CM740="","Compléter la part variable",IF($M740=Données!$I$3,CM740,IF(AND($M740=Données!$I$2,CN740=""),"Compléter la colonne précédente",IF(CM740-CN740&lt;=0,0,IF(CN740&gt;=144.44,CM740-144.44,CM740-CN740))))))</f>
        <v>Compléter la colonne M</v>
      </c>
      <c r="CP740" s="197" t="str">
        <f>IF(CM740="","Compléter la part variable",IF(AND($M740=Données!$I$2,CN740=""),"Compléter mont. unit. versé pour le BTE",IF(CO740-$C$6&lt;0,0,CO740-$C$6)))</f>
        <v>Compléter la part variable</v>
      </c>
      <c r="CQ740" s="192" t="str">
        <f t="shared" si="321"/>
        <v>Date signature contrat absente ou non conforme</v>
      </c>
      <c r="CR740" s="24"/>
      <c r="CS740" s="29"/>
      <c r="CT740" s="61" t="str">
        <f t="shared" si="334"/>
        <v>Compléter la colonne M</v>
      </c>
      <c r="CU740" s="62"/>
      <c r="CV740" s="29"/>
      <c r="CW740" s="205" t="str">
        <f>IF($M740="","Compléter la colonne M",IF(CU740="","Compléter la part variable",IF($M740=Données!$I$3,CU740,IF(AND($M740=Données!$I$2,CV740=""),"Compléter la colonne précédente",IF(CU740-CV740&lt;=0,0,IF(CV740&gt;=144.44,CU740-144.44,CU740-CV740))))))</f>
        <v>Compléter la colonne M</v>
      </c>
      <c r="CX740" s="197" t="str">
        <f>IF(CU740="","Compléter la part variable",IF(AND($M740=Données!$I$2,CV740=""),"Compléter mont. unit. versé pour le BTE",IF(CW740-$C$6&lt;0,0,CW740-$C$6)))</f>
        <v>Compléter la part variable</v>
      </c>
      <c r="CY740" s="192" t="str">
        <f t="shared" si="322"/>
        <v>Date signature contrat absente ou non conforme</v>
      </c>
      <c r="CZ740" s="24"/>
      <c r="DA740" s="29"/>
      <c r="DB740" s="61" t="str">
        <f t="shared" si="335"/>
        <v>Compléter la colonne M</v>
      </c>
      <c r="DC740" s="62"/>
      <c r="DD740" s="29"/>
      <c r="DE740" s="205" t="str">
        <f>IF($M740="","Compléter la colonne M",IF(DC740="","Compléter la part variable",IF($M740=Données!$I$3,DC740,IF(AND($M740=Données!$I$2,DD740=""),"Compléter la colonne précédente",IF(DC740-DD740&lt;=0,0,IF(DD740&gt;=144.44,DC740-144.44,DC740-DD740))))))</f>
        <v>Compléter la colonne M</v>
      </c>
      <c r="DF740" s="197" t="str">
        <f>IF(DC740="","Compléter la part variable",IF(AND($M740=Données!$I$2,DD740=""),"Compléter mont. unit. versé pour le BTE",IF(DE740-$C$6&lt;0,0,DE740-$C$6)))</f>
        <v>Compléter la part variable</v>
      </c>
      <c r="DG740" s="192" t="str">
        <f t="shared" si="323"/>
        <v>Date signature contrat absente ou non conforme</v>
      </c>
      <c r="DH740" s="106" t="str">
        <f t="shared" si="310"/>
        <v>Remplir les colonnes M,N, Q et P</v>
      </c>
      <c r="DI740" s="153" t="str">
        <f t="shared" si="311"/>
        <v>Remplir les colonnes M, N, Q et P</v>
      </c>
      <c r="DJ740" s="28" t="str">
        <f t="shared" si="312"/>
        <v>Remplir les colonnes M, N, Q et P</v>
      </c>
      <c r="DK740"/>
      <c r="DL740"/>
    </row>
    <row r="741" spans="1:116" x14ac:dyDescent="0.3">
      <c r="A741" s="132"/>
      <c r="B741" s="165"/>
      <c r="C741" s="43"/>
      <c r="D741" s="43"/>
      <c r="E741" s="43"/>
      <c r="F741" s="43"/>
      <c r="G741" s="133"/>
      <c r="H741" s="59"/>
      <c r="I741" s="29"/>
      <c r="J741" s="167"/>
      <c r="K741" s="167"/>
      <c r="L741" s="168"/>
      <c r="M741" s="141"/>
      <c r="N741" s="119"/>
      <c r="O741" s="69"/>
      <c r="P741" s="69"/>
      <c r="Q741" s="145"/>
      <c r="R741" s="24"/>
      <c r="S741" s="29"/>
      <c r="T741" s="61" t="str">
        <f t="shared" si="324"/>
        <v>Compléter la colonne M</v>
      </c>
      <c r="U741" s="62"/>
      <c r="V741" s="103" t="str">
        <f t="shared" si="308"/>
        <v>Compléter la colonne précédente</v>
      </c>
      <c r="W741" s="192" t="str">
        <f t="shared" si="309"/>
        <v>Date signature contrat absente ou non conforme</v>
      </c>
      <c r="X741" s="24"/>
      <c r="Y741" s="29"/>
      <c r="Z741" s="61" t="str">
        <f t="shared" si="325"/>
        <v>Compléter la colonne M</v>
      </c>
      <c r="AA741" s="62"/>
      <c r="AB741" s="29"/>
      <c r="AC741" s="205" t="str">
        <f>IF($M741="","Compléter la colonne M",IF(AA741="","Compléter la part variable",IF($M741=Données!$I$3,AA741,IF(AND($M741=Données!$I$2,AB741=""),"Compléter la colonne précédente",IF(AA741-AB741&lt;=0,0,IF(AB741&gt;=144.44,AA741-144.44,AA741-AB741))))))</f>
        <v>Compléter la colonne M</v>
      </c>
      <c r="AD741" s="197" t="str">
        <f>IF(AA741="","Compléter la part variable",IF(AND($M741=Données!$I$2,AB741=""),"Compléter mont. unit. versé pour le BTE",IF(AC741-$C$6&lt;0,0,AC741-$C$6)))</f>
        <v>Compléter la part variable</v>
      </c>
      <c r="AE741" s="192" t="str">
        <f t="shared" si="313"/>
        <v>Date signature contrat absente ou non conforme</v>
      </c>
      <c r="AF741" s="24"/>
      <c r="AG741" s="29"/>
      <c r="AH741" s="61" t="str">
        <f t="shared" si="326"/>
        <v>Compléter la colonne M</v>
      </c>
      <c r="AI741" s="62"/>
      <c r="AJ741" s="29"/>
      <c r="AK741" s="205" t="str">
        <f>IF($M741="","Compléter la colonne M",IF(AI741="","Compléter la part variable",IF($M741=Données!$I$3,AI741,IF(AND($M741=Données!$I$2,AJ741=""),"Compléter la colonne précédente",IF(AI741-AJ741&lt;=0,0,IF(AJ741&gt;=144.44,AI741-144.44,AI741-AJ741))))))</f>
        <v>Compléter la colonne M</v>
      </c>
      <c r="AL741" s="197" t="str">
        <f>IF(AI741="","Compléter la part variable",IF(AND($M741=Données!$I$2,AJ741=""),"Compléter mont. unit. versé pour le BTE",IF(AK741-$C$6&lt;0,0,AK741-$C$6)))</f>
        <v>Compléter la part variable</v>
      </c>
      <c r="AM741" s="192" t="str">
        <f t="shared" si="314"/>
        <v>Date signature contrat absente ou non conforme</v>
      </c>
      <c r="AN741" s="24"/>
      <c r="AO741" s="29"/>
      <c r="AP741" s="61" t="str">
        <f t="shared" si="327"/>
        <v>Compléter la colonne M</v>
      </c>
      <c r="AQ741" s="62"/>
      <c r="AR741" s="29"/>
      <c r="AS741" s="205" t="str">
        <f>IF($M741="","Compléter la colonne M",IF(AQ741="","Compléter la part variable",IF($M741=Données!$I$3,AQ741,IF(AND($M741=Données!$I$2,AR741=""),"Compléter la colonne précédente",IF(AQ741-AR741&lt;=0,0,IF(AR741&gt;=144.44,AQ741-144.44,AQ741-AR741))))))</f>
        <v>Compléter la colonne M</v>
      </c>
      <c r="AT741" s="197" t="str">
        <f>IF(AQ741="","Compléter la part variable",IF(AND($M741=Données!$I$2,AR741=""),"Compléter mont. unit. versé pour le BTE",IF(AS741-$C$6&lt;0,0,AS741-$C$6)))</f>
        <v>Compléter la part variable</v>
      </c>
      <c r="AU741" s="192" t="str">
        <f t="shared" si="315"/>
        <v>Date signature contrat absente ou non conforme</v>
      </c>
      <c r="AV741" s="24"/>
      <c r="AW741" s="29"/>
      <c r="AX741" s="61" t="str">
        <f t="shared" si="328"/>
        <v>Compléter la colonne M</v>
      </c>
      <c r="AY741" s="62"/>
      <c r="AZ741" s="29"/>
      <c r="BA741" s="205" t="str">
        <f>IF($M741="","Compléter la colonne M",IF(AY741="","Compléter la part variable",IF($M741=Données!$I$3,AY741,IF(AND($M741=Données!$I$2,AZ741=""),"Compléter la colonne précédente",IF(AY741-AZ741&lt;=0,0,IF(AZ741&gt;=144.44,AY741-144.44,AY741-AZ741))))))</f>
        <v>Compléter la colonne M</v>
      </c>
      <c r="BB741" s="197" t="str">
        <f>IF(AY741="","Compléter la part variable",IF(AND($M741=Données!$I$2,AZ741=""),"Compléter mont. unit. versé pour le BTE",IF(BA741-$C$6&lt;0,0,BA741-$C$6)))</f>
        <v>Compléter la part variable</v>
      </c>
      <c r="BC741" s="192" t="str">
        <f t="shared" si="316"/>
        <v>Date signature contrat absente ou non conforme</v>
      </c>
      <c r="BD741" s="24"/>
      <c r="BE741" s="29"/>
      <c r="BF741" s="61" t="str">
        <f t="shared" si="329"/>
        <v>Compléter la colonne M</v>
      </c>
      <c r="BG741" s="62"/>
      <c r="BH741" s="29"/>
      <c r="BI741" s="205" t="str">
        <f>IF($M741="","Compléter la colonne M",IF(BG741="","Compléter la part variable",IF($M741=Données!$I$3,BG741,IF(AND($M741=Données!$I$2,BH741=""),"Compléter la colonne précédente",IF(BG741-BH741&lt;=0,0,IF(BH741&gt;=144.44,BG741-144.44,BG741-BH741))))))</f>
        <v>Compléter la colonne M</v>
      </c>
      <c r="BJ741" s="197" t="str">
        <f>IF(BG741="","Compléter la part variable",IF(AND($M741=Données!$I$2,BH741=""),"Compléter mont. unit. versé pour le BTE",IF(BI741-$C$6&lt;0,0,BI741-$C$6)))</f>
        <v>Compléter la part variable</v>
      </c>
      <c r="BK741" s="192" t="str">
        <f t="shared" si="317"/>
        <v>Date signature contrat absente ou non conforme</v>
      </c>
      <c r="BL741" s="24"/>
      <c r="BM741" s="29"/>
      <c r="BN741" s="61" t="str">
        <f t="shared" si="330"/>
        <v>Compléter la colonne M</v>
      </c>
      <c r="BO741" s="62"/>
      <c r="BP741" s="29"/>
      <c r="BQ741" s="205" t="str">
        <f>IF($M741="","Compléter la colonne M",IF(BO741="","Compléter la part variable",IF($M741=Données!$I$3,BO741,IF(AND($M741=Données!$I$2,BP741=""),"Compléter la colonne précédente",IF(BO741-BP741&lt;=0,0,IF(BP741&gt;=144.44,BO741-144.44,BO741-BP741))))))</f>
        <v>Compléter la colonne M</v>
      </c>
      <c r="BR741" s="197" t="str">
        <f>IF(BO741="","Compléter la part variable",IF(AND($M741=Données!$I$2,BP741=""),"Compléter mont. unit. versé pour le BTE",IF(BQ741-$C$6&lt;0,0,BQ741-$C$6)))</f>
        <v>Compléter la part variable</v>
      </c>
      <c r="BS741" s="192" t="str">
        <f t="shared" si="318"/>
        <v>Date signature contrat absente ou non conforme</v>
      </c>
      <c r="BT741" s="24"/>
      <c r="BU741" s="29"/>
      <c r="BV741" s="61" t="str">
        <f t="shared" si="331"/>
        <v>Compléter la colonne M</v>
      </c>
      <c r="BW741" s="62"/>
      <c r="BX741" s="29"/>
      <c r="BY741" s="205" t="str">
        <f>IF($M741="","Compléter la colonne M",IF(BW741="","Compléter la part variable",IF($M741=Données!$I$3,BW741,IF(AND($M741=Données!$I$2,BX741=""),"Compléter la colonne précédente",IF(BW741-BX741&lt;=0,0,IF(BX741&gt;=144.44,BW741-144.44,BW741-BX741))))))</f>
        <v>Compléter la colonne M</v>
      </c>
      <c r="BZ741" s="197" t="str">
        <f>IF(BW741="","Compléter la part variable",IF(AND($M741=Données!$I$2,BX741=""),"Compléter mont. unit. versé pour le BTE",IF(BY741-$C$6&lt;0,0,BY741-$C$6)))</f>
        <v>Compléter la part variable</v>
      </c>
      <c r="CA741" s="192" t="str">
        <f t="shared" si="319"/>
        <v>Date signature contrat absente ou non conforme</v>
      </c>
      <c r="CB741" s="24"/>
      <c r="CC741" s="29"/>
      <c r="CD741" s="61" t="str">
        <f t="shared" si="332"/>
        <v>Compléter la colonne M</v>
      </c>
      <c r="CE741" s="62"/>
      <c r="CF741" s="29"/>
      <c r="CG741" s="205" t="str">
        <f>IF($M741="","Compléter la colonne M",IF(CE741="","Compléter la part variable",IF($M741=Données!$I$3,CE741,IF(AND($M741=Données!$I$2,CF741=""),"Compléter la colonne précédente",IF(CE741-CF741&lt;=0,0,IF(CF741&gt;=144.44,CE741-144.44,CE741-CF741))))))</f>
        <v>Compléter la colonne M</v>
      </c>
      <c r="CH741" s="197" t="str">
        <f>IF(CE741="","Compléter la part variable",IF(AND($M741=Données!$I$2,CF741=""),"Compléter mont. unit. versé pour le BTE",IF(CG741-$C$6&lt;0,0,CG741-$C$6)))</f>
        <v>Compléter la part variable</v>
      </c>
      <c r="CI741" s="192" t="str">
        <f t="shared" si="320"/>
        <v>Date signature contrat absente ou non conforme</v>
      </c>
      <c r="CJ741" s="24"/>
      <c r="CK741" s="29"/>
      <c r="CL741" s="61" t="str">
        <f t="shared" si="333"/>
        <v>Compléter la colonne M</v>
      </c>
      <c r="CM741" s="62"/>
      <c r="CN741" s="29"/>
      <c r="CO741" s="205" t="str">
        <f>IF($M741="","Compléter la colonne M",IF(CM741="","Compléter la part variable",IF($M741=Données!$I$3,CM741,IF(AND($M741=Données!$I$2,CN741=""),"Compléter la colonne précédente",IF(CM741-CN741&lt;=0,0,IF(CN741&gt;=144.44,CM741-144.44,CM741-CN741))))))</f>
        <v>Compléter la colonne M</v>
      </c>
      <c r="CP741" s="197" t="str">
        <f>IF(CM741="","Compléter la part variable",IF(AND($M741=Données!$I$2,CN741=""),"Compléter mont. unit. versé pour le BTE",IF(CO741-$C$6&lt;0,0,CO741-$C$6)))</f>
        <v>Compléter la part variable</v>
      </c>
      <c r="CQ741" s="192" t="str">
        <f t="shared" si="321"/>
        <v>Date signature contrat absente ou non conforme</v>
      </c>
      <c r="CR741" s="24"/>
      <c r="CS741" s="29"/>
      <c r="CT741" s="61" t="str">
        <f t="shared" si="334"/>
        <v>Compléter la colonne M</v>
      </c>
      <c r="CU741" s="62"/>
      <c r="CV741" s="29"/>
      <c r="CW741" s="205" t="str">
        <f>IF($M741="","Compléter la colonne M",IF(CU741="","Compléter la part variable",IF($M741=Données!$I$3,CU741,IF(AND($M741=Données!$I$2,CV741=""),"Compléter la colonne précédente",IF(CU741-CV741&lt;=0,0,IF(CV741&gt;=144.44,CU741-144.44,CU741-CV741))))))</f>
        <v>Compléter la colonne M</v>
      </c>
      <c r="CX741" s="197" t="str">
        <f>IF(CU741="","Compléter la part variable",IF(AND($M741=Données!$I$2,CV741=""),"Compléter mont. unit. versé pour le BTE",IF(CW741-$C$6&lt;0,0,CW741-$C$6)))</f>
        <v>Compléter la part variable</v>
      </c>
      <c r="CY741" s="192" t="str">
        <f t="shared" si="322"/>
        <v>Date signature contrat absente ou non conforme</v>
      </c>
      <c r="CZ741" s="24"/>
      <c r="DA741" s="29"/>
      <c r="DB741" s="61" t="str">
        <f t="shared" si="335"/>
        <v>Compléter la colonne M</v>
      </c>
      <c r="DC741" s="62"/>
      <c r="DD741" s="29"/>
      <c r="DE741" s="205" t="str">
        <f>IF($M741="","Compléter la colonne M",IF(DC741="","Compléter la part variable",IF($M741=Données!$I$3,DC741,IF(AND($M741=Données!$I$2,DD741=""),"Compléter la colonne précédente",IF(DC741-DD741&lt;=0,0,IF(DD741&gt;=144.44,DC741-144.44,DC741-DD741))))))</f>
        <v>Compléter la colonne M</v>
      </c>
      <c r="DF741" s="197" t="str">
        <f>IF(DC741="","Compléter la part variable",IF(AND($M741=Données!$I$2,DD741=""),"Compléter mont. unit. versé pour le BTE",IF(DE741-$C$6&lt;0,0,DE741-$C$6)))</f>
        <v>Compléter la part variable</v>
      </c>
      <c r="DG741" s="192" t="str">
        <f t="shared" si="323"/>
        <v>Date signature contrat absente ou non conforme</v>
      </c>
      <c r="DH741" s="106" t="str">
        <f t="shared" si="310"/>
        <v>Remplir les colonnes M,N, Q et P</v>
      </c>
      <c r="DI741" s="153" t="str">
        <f t="shared" si="311"/>
        <v>Remplir les colonnes M, N, Q et P</v>
      </c>
      <c r="DJ741" s="28" t="str">
        <f t="shared" si="312"/>
        <v>Remplir les colonnes M, N, Q et P</v>
      </c>
      <c r="DK741"/>
      <c r="DL741"/>
    </row>
    <row r="742" spans="1:116" x14ac:dyDescent="0.3">
      <c r="A742" s="132"/>
      <c r="B742" s="165"/>
      <c r="C742" s="43"/>
      <c r="D742" s="43"/>
      <c r="E742" s="43"/>
      <c r="F742" s="43"/>
      <c r="G742" s="133"/>
      <c r="H742" s="59"/>
      <c r="I742" s="29"/>
      <c r="J742" s="167"/>
      <c r="K742" s="167"/>
      <c r="L742" s="168"/>
      <c r="M742" s="141"/>
      <c r="N742" s="119"/>
      <c r="O742" s="69"/>
      <c r="P742" s="69"/>
      <c r="Q742" s="145"/>
      <c r="R742" s="24"/>
      <c r="S742" s="29"/>
      <c r="T742" s="61" t="str">
        <f t="shared" si="324"/>
        <v>Compléter la colonne M</v>
      </c>
      <c r="U742" s="62"/>
      <c r="V742" s="103" t="str">
        <f t="shared" si="308"/>
        <v>Compléter la colonne précédente</v>
      </c>
      <c r="W742" s="192" t="str">
        <f t="shared" si="309"/>
        <v>Date signature contrat absente ou non conforme</v>
      </c>
      <c r="X742" s="24"/>
      <c r="Y742" s="29"/>
      <c r="Z742" s="61" t="str">
        <f t="shared" si="325"/>
        <v>Compléter la colonne M</v>
      </c>
      <c r="AA742" s="62"/>
      <c r="AB742" s="29"/>
      <c r="AC742" s="205" t="str">
        <f>IF($M742="","Compléter la colonne M",IF(AA742="","Compléter la part variable",IF($M742=Données!$I$3,AA742,IF(AND($M742=Données!$I$2,AB742=""),"Compléter la colonne précédente",IF(AA742-AB742&lt;=0,0,IF(AB742&gt;=144.44,AA742-144.44,AA742-AB742))))))</f>
        <v>Compléter la colonne M</v>
      </c>
      <c r="AD742" s="197" t="str">
        <f>IF(AA742="","Compléter la part variable",IF(AND($M742=Données!$I$2,AB742=""),"Compléter mont. unit. versé pour le BTE",IF(AC742-$C$6&lt;0,0,AC742-$C$6)))</f>
        <v>Compléter la part variable</v>
      </c>
      <c r="AE742" s="192" t="str">
        <f t="shared" si="313"/>
        <v>Date signature contrat absente ou non conforme</v>
      </c>
      <c r="AF742" s="24"/>
      <c r="AG742" s="29"/>
      <c r="AH742" s="61" t="str">
        <f t="shared" si="326"/>
        <v>Compléter la colonne M</v>
      </c>
      <c r="AI742" s="62"/>
      <c r="AJ742" s="29"/>
      <c r="AK742" s="205" t="str">
        <f>IF($M742="","Compléter la colonne M",IF(AI742="","Compléter la part variable",IF($M742=Données!$I$3,AI742,IF(AND($M742=Données!$I$2,AJ742=""),"Compléter la colonne précédente",IF(AI742-AJ742&lt;=0,0,IF(AJ742&gt;=144.44,AI742-144.44,AI742-AJ742))))))</f>
        <v>Compléter la colonne M</v>
      </c>
      <c r="AL742" s="197" t="str">
        <f>IF(AI742="","Compléter la part variable",IF(AND($M742=Données!$I$2,AJ742=""),"Compléter mont. unit. versé pour le BTE",IF(AK742-$C$6&lt;0,0,AK742-$C$6)))</f>
        <v>Compléter la part variable</v>
      </c>
      <c r="AM742" s="192" t="str">
        <f t="shared" si="314"/>
        <v>Date signature contrat absente ou non conforme</v>
      </c>
      <c r="AN742" s="24"/>
      <c r="AO742" s="29"/>
      <c r="AP742" s="61" t="str">
        <f t="shared" si="327"/>
        <v>Compléter la colonne M</v>
      </c>
      <c r="AQ742" s="62"/>
      <c r="AR742" s="29"/>
      <c r="AS742" s="205" t="str">
        <f>IF($M742="","Compléter la colonne M",IF(AQ742="","Compléter la part variable",IF($M742=Données!$I$3,AQ742,IF(AND($M742=Données!$I$2,AR742=""),"Compléter la colonne précédente",IF(AQ742-AR742&lt;=0,0,IF(AR742&gt;=144.44,AQ742-144.44,AQ742-AR742))))))</f>
        <v>Compléter la colonne M</v>
      </c>
      <c r="AT742" s="197" t="str">
        <f>IF(AQ742="","Compléter la part variable",IF(AND($M742=Données!$I$2,AR742=""),"Compléter mont. unit. versé pour le BTE",IF(AS742-$C$6&lt;0,0,AS742-$C$6)))</f>
        <v>Compléter la part variable</v>
      </c>
      <c r="AU742" s="192" t="str">
        <f t="shared" si="315"/>
        <v>Date signature contrat absente ou non conforme</v>
      </c>
      <c r="AV742" s="24"/>
      <c r="AW742" s="29"/>
      <c r="AX742" s="61" t="str">
        <f t="shared" si="328"/>
        <v>Compléter la colonne M</v>
      </c>
      <c r="AY742" s="62"/>
      <c r="AZ742" s="29"/>
      <c r="BA742" s="205" t="str">
        <f>IF($M742="","Compléter la colonne M",IF(AY742="","Compléter la part variable",IF($M742=Données!$I$3,AY742,IF(AND($M742=Données!$I$2,AZ742=""),"Compléter la colonne précédente",IF(AY742-AZ742&lt;=0,0,IF(AZ742&gt;=144.44,AY742-144.44,AY742-AZ742))))))</f>
        <v>Compléter la colonne M</v>
      </c>
      <c r="BB742" s="197" t="str">
        <f>IF(AY742="","Compléter la part variable",IF(AND($M742=Données!$I$2,AZ742=""),"Compléter mont. unit. versé pour le BTE",IF(BA742-$C$6&lt;0,0,BA742-$C$6)))</f>
        <v>Compléter la part variable</v>
      </c>
      <c r="BC742" s="192" t="str">
        <f t="shared" si="316"/>
        <v>Date signature contrat absente ou non conforme</v>
      </c>
      <c r="BD742" s="24"/>
      <c r="BE742" s="29"/>
      <c r="BF742" s="61" t="str">
        <f t="shared" si="329"/>
        <v>Compléter la colonne M</v>
      </c>
      <c r="BG742" s="62"/>
      <c r="BH742" s="29"/>
      <c r="BI742" s="205" t="str">
        <f>IF($M742="","Compléter la colonne M",IF(BG742="","Compléter la part variable",IF($M742=Données!$I$3,BG742,IF(AND($M742=Données!$I$2,BH742=""),"Compléter la colonne précédente",IF(BG742-BH742&lt;=0,0,IF(BH742&gt;=144.44,BG742-144.44,BG742-BH742))))))</f>
        <v>Compléter la colonne M</v>
      </c>
      <c r="BJ742" s="197" t="str">
        <f>IF(BG742="","Compléter la part variable",IF(AND($M742=Données!$I$2,BH742=""),"Compléter mont. unit. versé pour le BTE",IF(BI742-$C$6&lt;0,0,BI742-$C$6)))</f>
        <v>Compléter la part variable</v>
      </c>
      <c r="BK742" s="192" t="str">
        <f t="shared" si="317"/>
        <v>Date signature contrat absente ou non conforme</v>
      </c>
      <c r="BL742" s="24"/>
      <c r="BM742" s="29"/>
      <c r="BN742" s="61" t="str">
        <f t="shared" si="330"/>
        <v>Compléter la colonne M</v>
      </c>
      <c r="BO742" s="62"/>
      <c r="BP742" s="29"/>
      <c r="BQ742" s="205" t="str">
        <f>IF($M742="","Compléter la colonne M",IF(BO742="","Compléter la part variable",IF($M742=Données!$I$3,BO742,IF(AND($M742=Données!$I$2,BP742=""),"Compléter la colonne précédente",IF(BO742-BP742&lt;=0,0,IF(BP742&gt;=144.44,BO742-144.44,BO742-BP742))))))</f>
        <v>Compléter la colonne M</v>
      </c>
      <c r="BR742" s="197" t="str">
        <f>IF(BO742="","Compléter la part variable",IF(AND($M742=Données!$I$2,BP742=""),"Compléter mont. unit. versé pour le BTE",IF(BQ742-$C$6&lt;0,0,BQ742-$C$6)))</f>
        <v>Compléter la part variable</v>
      </c>
      <c r="BS742" s="192" t="str">
        <f t="shared" si="318"/>
        <v>Date signature contrat absente ou non conforme</v>
      </c>
      <c r="BT742" s="24"/>
      <c r="BU742" s="29"/>
      <c r="BV742" s="61" t="str">
        <f t="shared" si="331"/>
        <v>Compléter la colonne M</v>
      </c>
      <c r="BW742" s="62"/>
      <c r="BX742" s="29"/>
      <c r="BY742" s="205" t="str">
        <f>IF($M742="","Compléter la colonne M",IF(BW742="","Compléter la part variable",IF($M742=Données!$I$3,BW742,IF(AND($M742=Données!$I$2,BX742=""),"Compléter la colonne précédente",IF(BW742-BX742&lt;=0,0,IF(BX742&gt;=144.44,BW742-144.44,BW742-BX742))))))</f>
        <v>Compléter la colonne M</v>
      </c>
      <c r="BZ742" s="197" t="str">
        <f>IF(BW742="","Compléter la part variable",IF(AND($M742=Données!$I$2,BX742=""),"Compléter mont. unit. versé pour le BTE",IF(BY742-$C$6&lt;0,0,BY742-$C$6)))</f>
        <v>Compléter la part variable</v>
      </c>
      <c r="CA742" s="192" t="str">
        <f t="shared" si="319"/>
        <v>Date signature contrat absente ou non conforme</v>
      </c>
      <c r="CB742" s="24"/>
      <c r="CC742" s="29"/>
      <c r="CD742" s="61" t="str">
        <f t="shared" si="332"/>
        <v>Compléter la colonne M</v>
      </c>
      <c r="CE742" s="62"/>
      <c r="CF742" s="29"/>
      <c r="CG742" s="205" t="str">
        <f>IF($M742="","Compléter la colonne M",IF(CE742="","Compléter la part variable",IF($M742=Données!$I$3,CE742,IF(AND($M742=Données!$I$2,CF742=""),"Compléter la colonne précédente",IF(CE742-CF742&lt;=0,0,IF(CF742&gt;=144.44,CE742-144.44,CE742-CF742))))))</f>
        <v>Compléter la colonne M</v>
      </c>
      <c r="CH742" s="197" t="str">
        <f>IF(CE742="","Compléter la part variable",IF(AND($M742=Données!$I$2,CF742=""),"Compléter mont. unit. versé pour le BTE",IF(CG742-$C$6&lt;0,0,CG742-$C$6)))</f>
        <v>Compléter la part variable</v>
      </c>
      <c r="CI742" s="192" t="str">
        <f t="shared" si="320"/>
        <v>Date signature contrat absente ou non conforme</v>
      </c>
      <c r="CJ742" s="24"/>
      <c r="CK742" s="29"/>
      <c r="CL742" s="61" t="str">
        <f t="shared" si="333"/>
        <v>Compléter la colonne M</v>
      </c>
      <c r="CM742" s="62"/>
      <c r="CN742" s="29"/>
      <c r="CO742" s="205" t="str">
        <f>IF($M742="","Compléter la colonne M",IF(CM742="","Compléter la part variable",IF($M742=Données!$I$3,CM742,IF(AND($M742=Données!$I$2,CN742=""),"Compléter la colonne précédente",IF(CM742-CN742&lt;=0,0,IF(CN742&gt;=144.44,CM742-144.44,CM742-CN742))))))</f>
        <v>Compléter la colonne M</v>
      </c>
      <c r="CP742" s="197" t="str">
        <f>IF(CM742="","Compléter la part variable",IF(AND($M742=Données!$I$2,CN742=""),"Compléter mont. unit. versé pour le BTE",IF(CO742-$C$6&lt;0,0,CO742-$C$6)))</f>
        <v>Compléter la part variable</v>
      </c>
      <c r="CQ742" s="192" t="str">
        <f t="shared" si="321"/>
        <v>Date signature contrat absente ou non conforme</v>
      </c>
      <c r="CR742" s="24"/>
      <c r="CS742" s="29"/>
      <c r="CT742" s="61" t="str">
        <f t="shared" si="334"/>
        <v>Compléter la colonne M</v>
      </c>
      <c r="CU742" s="62"/>
      <c r="CV742" s="29"/>
      <c r="CW742" s="205" t="str">
        <f>IF($M742="","Compléter la colonne M",IF(CU742="","Compléter la part variable",IF($M742=Données!$I$3,CU742,IF(AND($M742=Données!$I$2,CV742=""),"Compléter la colonne précédente",IF(CU742-CV742&lt;=0,0,IF(CV742&gt;=144.44,CU742-144.44,CU742-CV742))))))</f>
        <v>Compléter la colonne M</v>
      </c>
      <c r="CX742" s="197" t="str">
        <f>IF(CU742="","Compléter la part variable",IF(AND($M742=Données!$I$2,CV742=""),"Compléter mont. unit. versé pour le BTE",IF(CW742-$C$6&lt;0,0,CW742-$C$6)))</f>
        <v>Compléter la part variable</v>
      </c>
      <c r="CY742" s="192" t="str">
        <f t="shared" si="322"/>
        <v>Date signature contrat absente ou non conforme</v>
      </c>
      <c r="CZ742" s="24"/>
      <c r="DA742" s="29"/>
      <c r="DB742" s="61" t="str">
        <f t="shared" si="335"/>
        <v>Compléter la colonne M</v>
      </c>
      <c r="DC742" s="62"/>
      <c r="DD742" s="29"/>
      <c r="DE742" s="205" t="str">
        <f>IF($M742="","Compléter la colonne M",IF(DC742="","Compléter la part variable",IF($M742=Données!$I$3,DC742,IF(AND($M742=Données!$I$2,DD742=""),"Compléter la colonne précédente",IF(DC742-DD742&lt;=0,0,IF(DD742&gt;=144.44,DC742-144.44,DC742-DD742))))))</f>
        <v>Compléter la colonne M</v>
      </c>
      <c r="DF742" s="197" t="str">
        <f>IF(DC742="","Compléter la part variable",IF(AND($M742=Données!$I$2,DD742=""),"Compléter mont. unit. versé pour le BTE",IF(DE742-$C$6&lt;0,0,DE742-$C$6)))</f>
        <v>Compléter la part variable</v>
      </c>
      <c r="DG742" s="192" t="str">
        <f t="shared" si="323"/>
        <v>Date signature contrat absente ou non conforme</v>
      </c>
      <c r="DH742" s="106" t="str">
        <f t="shared" si="310"/>
        <v>Remplir les colonnes M,N, Q et P</v>
      </c>
      <c r="DI742" s="153" t="str">
        <f t="shared" si="311"/>
        <v>Remplir les colonnes M, N, Q et P</v>
      </c>
      <c r="DJ742" s="28" t="str">
        <f t="shared" si="312"/>
        <v>Remplir les colonnes M, N, Q et P</v>
      </c>
      <c r="DK742"/>
      <c r="DL742"/>
    </row>
    <row r="743" spans="1:116" x14ac:dyDescent="0.3">
      <c r="A743" s="132"/>
      <c r="B743" s="165"/>
      <c r="C743" s="43"/>
      <c r="D743" s="43"/>
      <c r="E743" s="43"/>
      <c r="F743" s="43"/>
      <c r="G743" s="133"/>
      <c r="H743" s="59"/>
      <c r="I743" s="29"/>
      <c r="J743" s="167"/>
      <c r="K743" s="167"/>
      <c r="L743" s="168"/>
      <c r="M743" s="141"/>
      <c r="N743" s="119"/>
      <c r="O743" s="69"/>
      <c r="P743" s="69"/>
      <c r="Q743" s="145"/>
      <c r="R743" s="24"/>
      <c r="S743" s="29"/>
      <c r="T743" s="61" t="str">
        <f t="shared" si="324"/>
        <v>Compléter la colonne M</v>
      </c>
      <c r="U743" s="62"/>
      <c r="V743" s="103" t="str">
        <f t="shared" si="308"/>
        <v>Compléter la colonne précédente</v>
      </c>
      <c r="W743" s="192" t="str">
        <f t="shared" si="309"/>
        <v>Date signature contrat absente ou non conforme</v>
      </c>
      <c r="X743" s="24"/>
      <c r="Y743" s="29"/>
      <c r="Z743" s="61" t="str">
        <f t="shared" si="325"/>
        <v>Compléter la colonne M</v>
      </c>
      <c r="AA743" s="62"/>
      <c r="AB743" s="29"/>
      <c r="AC743" s="205" t="str">
        <f>IF($M743="","Compléter la colonne M",IF(AA743="","Compléter la part variable",IF($M743=Données!$I$3,AA743,IF(AND($M743=Données!$I$2,AB743=""),"Compléter la colonne précédente",IF(AA743-AB743&lt;=0,0,IF(AB743&gt;=144.44,AA743-144.44,AA743-AB743))))))</f>
        <v>Compléter la colonne M</v>
      </c>
      <c r="AD743" s="197" t="str">
        <f>IF(AA743="","Compléter la part variable",IF(AND($M743=Données!$I$2,AB743=""),"Compléter mont. unit. versé pour le BTE",IF(AC743-$C$6&lt;0,0,AC743-$C$6)))</f>
        <v>Compléter la part variable</v>
      </c>
      <c r="AE743" s="192" t="str">
        <f t="shared" si="313"/>
        <v>Date signature contrat absente ou non conforme</v>
      </c>
      <c r="AF743" s="24"/>
      <c r="AG743" s="29"/>
      <c r="AH743" s="61" t="str">
        <f t="shared" si="326"/>
        <v>Compléter la colonne M</v>
      </c>
      <c r="AI743" s="62"/>
      <c r="AJ743" s="29"/>
      <c r="AK743" s="205" t="str">
        <f>IF($M743="","Compléter la colonne M",IF(AI743="","Compléter la part variable",IF($M743=Données!$I$3,AI743,IF(AND($M743=Données!$I$2,AJ743=""),"Compléter la colonne précédente",IF(AI743-AJ743&lt;=0,0,IF(AJ743&gt;=144.44,AI743-144.44,AI743-AJ743))))))</f>
        <v>Compléter la colonne M</v>
      </c>
      <c r="AL743" s="197" t="str">
        <f>IF(AI743="","Compléter la part variable",IF(AND($M743=Données!$I$2,AJ743=""),"Compléter mont. unit. versé pour le BTE",IF(AK743-$C$6&lt;0,0,AK743-$C$6)))</f>
        <v>Compléter la part variable</v>
      </c>
      <c r="AM743" s="192" t="str">
        <f t="shared" si="314"/>
        <v>Date signature contrat absente ou non conforme</v>
      </c>
      <c r="AN743" s="24"/>
      <c r="AO743" s="29"/>
      <c r="AP743" s="61" t="str">
        <f t="shared" si="327"/>
        <v>Compléter la colonne M</v>
      </c>
      <c r="AQ743" s="62"/>
      <c r="AR743" s="29"/>
      <c r="AS743" s="205" t="str">
        <f>IF($M743="","Compléter la colonne M",IF(AQ743="","Compléter la part variable",IF($M743=Données!$I$3,AQ743,IF(AND($M743=Données!$I$2,AR743=""),"Compléter la colonne précédente",IF(AQ743-AR743&lt;=0,0,IF(AR743&gt;=144.44,AQ743-144.44,AQ743-AR743))))))</f>
        <v>Compléter la colonne M</v>
      </c>
      <c r="AT743" s="197" t="str">
        <f>IF(AQ743="","Compléter la part variable",IF(AND($M743=Données!$I$2,AR743=""),"Compléter mont. unit. versé pour le BTE",IF(AS743-$C$6&lt;0,0,AS743-$C$6)))</f>
        <v>Compléter la part variable</v>
      </c>
      <c r="AU743" s="192" t="str">
        <f t="shared" si="315"/>
        <v>Date signature contrat absente ou non conforme</v>
      </c>
      <c r="AV743" s="24"/>
      <c r="AW743" s="29"/>
      <c r="AX743" s="61" t="str">
        <f t="shared" si="328"/>
        <v>Compléter la colonne M</v>
      </c>
      <c r="AY743" s="62"/>
      <c r="AZ743" s="29"/>
      <c r="BA743" s="205" t="str">
        <f>IF($M743="","Compléter la colonne M",IF(AY743="","Compléter la part variable",IF($M743=Données!$I$3,AY743,IF(AND($M743=Données!$I$2,AZ743=""),"Compléter la colonne précédente",IF(AY743-AZ743&lt;=0,0,IF(AZ743&gt;=144.44,AY743-144.44,AY743-AZ743))))))</f>
        <v>Compléter la colonne M</v>
      </c>
      <c r="BB743" s="197" t="str">
        <f>IF(AY743="","Compléter la part variable",IF(AND($M743=Données!$I$2,AZ743=""),"Compléter mont. unit. versé pour le BTE",IF(BA743-$C$6&lt;0,0,BA743-$C$6)))</f>
        <v>Compléter la part variable</v>
      </c>
      <c r="BC743" s="192" t="str">
        <f t="shared" si="316"/>
        <v>Date signature contrat absente ou non conforme</v>
      </c>
      <c r="BD743" s="24"/>
      <c r="BE743" s="29"/>
      <c r="BF743" s="61" t="str">
        <f t="shared" si="329"/>
        <v>Compléter la colonne M</v>
      </c>
      <c r="BG743" s="62"/>
      <c r="BH743" s="29"/>
      <c r="BI743" s="205" t="str">
        <f>IF($M743="","Compléter la colonne M",IF(BG743="","Compléter la part variable",IF($M743=Données!$I$3,BG743,IF(AND($M743=Données!$I$2,BH743=""),"Compléter la colonne précédente",IF(BG743-BH743&lt;=0,0,IF(BH743&gt;=144.44,BG743-144.44,BG743-BH743))))))</f>
        <v>Compléter la colonne M</v>
      </c>
      <c r="BJ743" s="197" t="str">
        <f>IF(BG743="","Compléter la part variable",IF(AND($M743=Données!$I$2,BH743=""),"Compléter mont. unit. versé pour le BTE",IF(BI743-$C$6&lt;0,0,BI743-$C$6)))</f>
        <v>Compléter la part variable</v>
      </c>
      <c r="BK743" s="192" t="str">
        <f t="shared" si="317"/>
        <v>Date signature contrat absente ou non conforme</v>
      </c>
      <c r="BL743" s="24"/>
      <c r="BM743" s="29"/>
      <c r="BN743" s="61" t="str">
        <f t="shared" si="330"/>
        <v>Compléter la colonne M</v>
      </c>
      <c r="BO743" s="62"/>
      <c r="BP743" s="29"/>
      <c r="BQ743" s="205" t="str">
        <f>IF($M743="","Compléter la colonne M",IF(BO743="","Compléter la part variable",IF($M743=Données!$I$3,BO743,IF(AND($M743=Données!$I$2,BP743=""),"Compléter la colonne précédente",IF(BO743-BP743&lt;=0,0,IF(BP743&gt;=144.44,BO743-144.44,BO743-BP743))))))</f>
        <v>Compléter la colonne M</v>
      </c>
      <c r="BR743" s="197" t="str">
        <f>IF(BO743="","Compléter la part variable",IF(AND($M743=Données!$I$2,BP743=""),"Compléter mont. unit. versé pour le BTE",IF(BQ743-$C$6&lt;0,0,BQ743-$C$6)))</f>
        <v>Compléter la part variable</v>
      </c>
      <c r="BS743" s="192" t="str">
        <f t="shared" si="318"/>
        <v>Date signature contrat absente ou non conforme</v>
      </c>
      <c r="BT743" s="24"/>
      <c r="BU743" s="29"/>
      <c r="BV743" s="61" t="str">
        <f t="shared" si="331"/>
        <v>Compléter la colonne M</v>
      </c>
      <c r="BW743" s="62"/>
      <c r="BX743" s="29"/>
      <c r="BY743" s="205" t="str">
        <f>IF($M743="","Compléter la colonne M",IF(BW743="","Compléter la part variable",IF($M743=Données!$I$3,BW743,IF(AND($M743=Données!$I$2,BX743=""),"Compléter la colonne précédente",IF(BW743-BX743&lt;=0,0,IF(BX743&gt;=144.44,BW743-144.44,BW743-BX743))))))</f>
        <v>Compléter la colonne M</v>
      </c>
      <c r="BZ743" s="197" t="str">
        <f>IF(BW743="","Compléter la part variable",IF(AND($M743=Données!$I$2,BX743=""),"Compléter mont. unit. versé pour le BTE",IF(BY743-$C$6&lt;0,0,BY743-$C$6)))</f>
        <v>Compléter la part variable</v>
      </c>
      <c r="CA743" s="192" t="str">
        <f t="shared" si="319"/>
        <v>Date signature contrat absente ou non conforme</v>
      </c>
      <c r="CB743" s="24"/>
      <c r="CC743" s="29"/>
      <c r="CD743" s="61" t="str">
        <f t="shared" si="332"/>
        <v>Compléter la colonne M</v>
      </c>
      <c r="CE743" s="62"/>
      <c r="CF743" s="29"/>
      <c r="CG743" s="205" t="str">
        <f>IF($M743="","Compléter la colonne M",IF(CE743="","Compléter la part variable",IF($M743=Données!$I$3,CE743,IF(AND($M743=Données!$I$2,CF743=""),"Compléter la colonne précédente",IF(CE743-CF743&lt;=0,0,IF(CF743&gt;=144.44,CE743-144.44,CE743-CF743))))))</f>
        <v>Compléter la colonne M</v>
      </c>
      <c r="CH743" s="197" t="str">
        <f>IF(CE743="","Compléter la part variable",IF(AND($M743=Données!$I$2,CF743=""),"Compléter mont. unit. versé pour le BTE",IF(CG743-$C$6&lt;0,0,CG743-$C$6)))</f>
        <v>Compléter la part variable</v>
      </c>
      <c r="CI743" s="192" t="str">
        <f t="shared" si="320"/>
        <v>Date signature contrat absente ou non conforme</v>
      </c>
      <c r="CJ743" s="24"/>
      <c r="CK743" s="29"/>
      <c r="CL743" s="61" t="str">
        <f t="shared" si="333"/>
        <v>Compléter la colonne M</v>
      </c>
      <c r="CM743" s="62"/>
      <c r="CN743" s="29"/>
      <c r="CO743" s="205" t="str">
        <f>IF($M743="","Compléter la colonne M",IF(CM743="","Compléter la part variable",IF($M743=Données!$I$3,CM743,IF(AND($M743=Données!$I$2,CN743=""),"Compléter la colonne précédente",IF(CM743-CN743&lt;=0,0,IF(CN743&gt;=144.44,CM743-144.44,CM743-CN743))))))</f>
        <v>Compléter la colonne M</v>
      </c>
      <c r="CP743" s="197" t="str">
        <f>IF(CM743="","Compléter la part variable",IF(AND($M743=Données!$I$2,CN743=""),"Compléter mont. unit. versé pour le BTE",IF(CO743-$C$6&lt;0,0,CO743-$C$6)))</f>
        <v>Compléter la part variable</v>
      </c>
      <c r="CQ743" s="192" t="str">
        <f t="shared" si="321"/>
        <v>Date signature contrat absente ou non conforme</v>
      </c>
      <c r="CR743" s="24"/>
      <c r="CS743" s="29"/>
      <c r="CT743" s="61" t="str">
        <f t="shared" si="334"/>
        <v>Compléter la colonne M</v>
      </c>
      <c r="CU743" s="62"/>
      <c r="CV743" s="29"/>
      <c r="CW743" s="205" t="str">
        <f>IF($M743="","Compléter la colonne M",IF(CU743="","Compléter la part variable",IF($M743=Données!$I$3,CU743,IF(AND($M743=Données!$I$2,CV743=""),"Compléter la colonne précédente",IF(CU743-CV743&lt;=0,0,IF(CV743&gt;=144.44,CU743-144.44,CU743-CV743))))))</f>
        <v>Compléter la colonne M</v>
      </c>
      <c r="CX743" s="197" t="str">
        <f>IF(CU743="","Compléter la part variable",IF(AND($M743=Données!$I$2,CV743=""),"Compléter mont. unit. versé pour le BTE",IF(CW743-$C$6&lt;0,0,CW743-$C$6)))</f>
        <v>Compléter la part variable</v>
      </c>
      <c r="CY743" s="192" t="str">
        <f t="shared" si="322"/>
        <v>Date signature contrat absente ou non conforme</v>
      </c>
      <c r="CZ743" s="24"/>
      <c r="DA743" s="29"/>
      <c r="DB743" s="61" t="str">
        <f t="shared" si="335"/>
        <v>Compléter la colonne M</v>
      </c>
      <c r="DC743" s="62"/>
      <c r="DD743" s="29"/>
      <c r="DE743" s="205" t="str">
        <f>IF($M743="","Compléter la colonne M",IF(DC743="","Compléter la part variable",IF($M743=Données!$I$3,DC743,IF(AND($M743=Données!$I$2,DD743=""),"Compléter la colonne précédente",IF(DC743-DD743&lt;=0,0,IF(DD743&gt;=144.44,DC743-144.44,DC743-DD743))))))</f>
        <v>Compléter la colonne M</v>
      </c>
      <c r="DF743" s="197" t="str">
        <f>IF(DC743="","Compléter la part variable",IF(AND($M743=Données!$I$2,DD743=""),"Compléter mont. unit. versé pour le BTE",IF(DE743-$C$6&lt;0,0,DE743-$C$6)))</f>
        <v>Compléter la part variable</v>
      </c>
      <c r="DG743" s="192" t="str">
        <f t="shared" si="323"/>
        <v>Date signature contrat absente ou non conforme</v>
      </c>
      <c r="DH743" s="106" t="str">
        <f t="shared" si="310"/>
        <v>Remplir les colonnes M,N, Q et P</v>
      </c>
      <c r="DI743" s="153" t="str">
        <f t="shared" si="311"/>
        <v>Remplir les colonnes M, N, Q et P</v>
      </c>
      <c r="DJ743" s="28" t="str">
        <f t="shared" si="312"/>
        <v>Remplir les colonnes M, N, Q et P</v>
      </c>
      <c r="DK743"/>
      <c r="DL743"/>
    </row>
    <row r="744" spans="1:116" x14ac:dyDescent="0.3">
      <c r="A744" s="132"/>
      <c r="B744" s="165"/>
      <c r="C744" s="43"/>
      <c r="D744" s="43"/>
      <c r="E744" s="43"/>
      <c r="F744" s="43"/>
      <c r="G744" s="133"/>
      <c r="H744" s="59"/>
      <c r="I744" s="29"/>
      <c r="J744" s="167"/>
      <c r="K744" s="167"/>
      <c r="L744" s="168"/>
      <c r="M744" s="141"/>
      <c r="N744" s="119"/>
      <c r="O744" s="69"/>
      <c r="P744" s="69"/>
      <c r="Q744" s="145"/>
      <c r="R744" s="24"/>
      <c r="S744" s="29"/>
      <c r="T744" s="61" t="str">
        <f t="shared" si="324"/>
        <v>Compléter la colonne M</v>
      </c>
      <c r="U744" s="62"/>
      <c r="V744" s="103" t="str">
        <f t="shared" si="308"/>
        <v>Compléter la colonne précédente</v>
      </c>
      <c r="W744" s="192" t="str">
        <f t="shared" si="309"/>
        <v>Date signature contrat absente ou non conforme</v>
      </c>
      <c r="X744" s="24"/>
      <c r="Y744" s="29"/>
      <c r="Z744" s="61" t="str">
        <f t="shared" si="325"/>
        <v>Compléter la colonne M</v>
      </c>
      <c r="AA744" s="62"/>
      <c r="AB744" s="29"/>
      <c r="AC744" s="205" t="str">
        <f>IF($M744="","Compléter la colonne M",IF(AA744="","Compléter la part variable",IF($M744=Données!$I$3,AA744,IF(AND($M744=Données!$I$2,AB744=""),"Compléter la colonne précédente",IF(AA744-AB744&lt;=0,0,IF(AB744&gt;=144.44,AA744-144.44,AA744-AB744))))))</f>
        <v>Compléter la colonne M</v>
      </c>
      <c r="AD744" s="197" t="str">
        <f>IF(AA744="","Compléter la part variable",IF(AND($M744=Données!$I$2,AB744=""),"Compléter mont. unit. versé pour le BTE",IF(AC744-$C$6&lt;0,0,AC744-$C$6)))</f>
        <v>Compléter la part variable</v>
      </c>
      <c r="AE744" s="192" t="str">
        <f t="shared" si="313"/>
        <v>Date signature contrat absente ou non conforme</v>
      </c>
      <c r="AF744" s="24"/>
      <c r="AG744" s="29"/>
      <c r="AH744" s="61" t="str">
        <f t="shared" si="326"/>
        <v>Compléter la colonne M</v>
      </c>
      <c r="AI744" s="62"/>
      <c r="AJ744" s="29"/>
      <c r="AK744" s="205" t="str">
        <f>IF($M744="","Compléter la colonne M",IF(AI744="","Compléter la part variable",IF($M744=Données!$I$3,AI744,IF(AND($M744=Données!$I$2,AJ744=""),"Compléter la colonne précédente",IF(AI744-AJ744&lt;=0,0,IF(AJ744&gt;=144.44,AI744-144.44,AI744-AJ744))))))</f>
        <v>Compléter la colonne M</v>
      </c>
      <c r="AL744" s="197" t="str">
        <f>IF(AI744="","Compléter la part variable",IF(AND($M744=Données!$I$2,AJ744=""),"Compléter mont. unit. versé pour le BTE",IF(AK744-$C$6&lt;0,0,AK744-$C$6)))</f>
        <v>Compléter la part variable</v>
      </c>
      <c r="AM744" s="192" t="str">
        <f t="shared" si="314"/>
        <v>Date signature contrat absente ou non conforme</v>
      </c>
      <c r="AN744" s="24"/>
      <c r="AO744" s="29"/>
      <c r="AP744" s="61" t="str">
        <f t="shared" si="327"/>
        <v>Compléter la colonne M</v>
      </c>
      <c r="AQ744" s="62"/>
      <c r="AR744" s="29"/>
      <c r="AS744" s="205" t="str">
        <f>IF($M744="","Compléter la colonne M",IF(AQ744="","Compléter la part variable",IF($M744=Données!$I$3,AQ744,IF(AND($M744=Données!$I$2,AR744=""),"Compléter la colonne précédente",IF(AQ744-AR744&lt;=0,0,IF(AR744&gt;=144.44,AQ744-144.44,AQ744-AR744))))))</f>
        <v>Compléter la colonne M</v>
      </c>
      <c r="AT744" s="197" t="str">
        <f>IF(AQ744="","Compléter la part variable",IF(AND($M744=Données!$I$2,AR744=""),"Compléter mont. unit. versé pour le BTE",IF(AS744-$C$6&lt;0,0,AS744-$C$6)))</f>
        <v>Compléter la part variable</v>
      </c>
      <c r="AU744" s="192" t="str">
        <f t="shared" si="315"/>
        <v>Date signature contrat absente ou non conforme</v>
      </c>
      <c r="AV744" s="24"/>
      <c r="AW744" s="29"/>
      <c r="AX744" s="61" t="str">
        <f t="shared" si="328"/>
        <v>Compléter la colonne M</v>
      </c>
      <c r="AY744" s="62"/>
      <c r="AZ744" s="29"/>
      <c r="BA744" s="205" t="str">
        <f>IF($M744="","Compléter la colonne M",IF(AY744="","Compléter la part variable",IF($M744=Données!$I$3,AY744,IF(AND($M744=Données!$I$2,AZ744=""),"Compléter la colonne précédente",IF(AY744-AZ744&lt;=0,0,IF(AZ744&gt;=144.44,AY744-144.44,AY744-AZ744))))))</f>
        <v>Compléter la colonne M</v>
      </c>
      <c r="BB744" s="197" t="str">
        <f>IF(AY744="","Compléter la part variable",IF(AND($M744=Données!$I$2,AZ744=""),"Compléter mont. unit. versé pour le BTE",IF(BA744-$C$6&lt;0,0,BA744-$C$6)))</f>
        <v>Compléter la part variable</v>
      </c>
      <c r="BC744" s="192" t="str">
        <f t="shared" si="316"/>
        <v>Date signature contrat absente ou non conforme</v>
      </c>
      <c r="BD744" s="24"/>
      <c r="BE744" s="29"/>
      <c r="BF744" s="61" t="str">
        <f t="shared" si="329"/>
        <v>Compléter la colonne M</v>
      </c>
      <c r="BG744" s="62"/>
      <c r="BH744" s="29"/>
      <c r="BI744" s="205" t="str">
        <f>IF($M744="","Compléter la colonne M",IF(BG744="","Compléter la part variable",IF($M744=Données!$I$3,BG744,IF(AND($M744=Données!$I$2,BH744=""),"Compléter la colonne précédente",IF(BG744-BH744&lt;=0,0,IF(BH744&gt;=144.44,BG744-144.44,BG744-BH744))))))</f>
        <v>Compléter la colonne M</v>
      </c>
      <c r="BJ744" s="197" t="str">
        <f>IF(BG744="","Compléter la part variable",IF(AND($M744=Données!$I$2,BH744=""),"Compléter mont. unit. versé pour le BTE",IF(BI744-$C$6&lt;0,0,BI744-$C$6)))</f>
        <v>Compléter la part variable</v>
      </c>
      <c r="BK744" s="192" t="str">
        <f t="shared" si="317"/>
        <v>Date signature contrat absente ou non conforme</v>
      </c>
      <c r="BL744" s="24"/>
      <c r="BM744" s="29"/>
      <c r="BN744" s="61" t="str">
        <f t="shared" si="330"/>
        <v>Compléter la colonne M</v>
      </c>
      <c r="BO744" s="62"/>
      <c r="BP744" s="29"/>
      <c r="BQ744" s="205" t="str">
        <f>IF($M744="","Compléter la colonne M",IF(BO744="","Compléter la part variable",IF($M744=Données!$I$3,BO744,IF(AND($M744=Données!$I$2,BP744=""),"Compléter la colonne précédente",IF(BO744-BP744&lt;=0,0,IF(BP744&gt;=144.44,BO744-144.44,BO744-BP744))))))</f>
        <v>Compléter la colonne M</v>
      </c>
      <c r="BR744" s="197" t="str">
        <f>IF(BO744="","Compléter la part variable",IF(AND($M744=Données!$I$2,BP744=""),"Compléter mont. unit. versé pour le BTE",IF(BQ744-$C$6&lt;0,0,BQ744-$C$6)))</f>
        <v>Compléter la part variable</v>
      </c>
      <c r="BS744" s="192" t="str">
        <f t="shared" si="318"/>
        <v>Date signature contrat absente ou non conforme</v>
      </c>
      <c r="BT744" s="24"/>
      <c r="BU744" s="29"/>
      <c r="BV744" s="61" t="str">
        <f t="shared" si="331"/>
        <v>Compléter la colonne M</v>
      </c>
      <c r="BW744" s="62"/>
      <c r="BX744" s="29"/>
      <c r="BY744" s="205" t="str">
        <f>IF($M744="","Compléter la colonne M",IF(BW744="","Compléter la part variable",IF($M744=Données!$I$3,BW744,IF(AND($M744=Données!$I$2,BX744=""),"Compléter la colonne précédente",IF(BW744-BX744&lt;=0,0,IF(BX744&gt;=144.44,BW744-144.44,BW744-BX744))))))</f>
        <v>Compléter la colonne M</v>
      </c>
      <c r="BZ744" s="197" t="str">
        <f>IF(BW744="","Compléter la part variable",IF(AND($M744=Données!$I$2,BX744=""),"Compléter mont. unit. versé pour le BTE",IF(BY744-$C$6&lt;0,0,BY744-$C$6)))</f>
        <v>Compléter la part variable</v>
      </c>
      <c r="CA744" s="192" t="str">
        <f t="shared" si="319"/>
        <v>Date signature contrat absente ou non conforme</v>
      </c>
      <c r="CB744" s="24"/>
      <c r="CC744" s="29"/>
      <c r="CD744" s="61" t="str">
        <f t="shared" si="332"/>
        <v>Compléter la colonne M</v>
      </c>
      <c r="CE744" s="62"/>
      <c r="CF744" s="29"/>
      <c r="CG744" s="205" t="str">
        <f>IF($M744="","Compléter la colonne M",IF(CE744="","Compléter la part variable",IF($M744=Données!$I$3,CE744,IF(AND($M744=Données!$I$2,CF744=""),"Compléter la colonne précédente",IF(CE744-CF744&lt;=0,0,IF(CF744&gt;=144.44,CE744-144.44,CE744-CF744))))))</f>
        <v>Compléter la colonne M</v>
      </c>
      <c r="CH744" s="197" t="str">
        <f>IF(CE744="","Compléter la part variable",IF(AND($M744=Données!$I$2,CF744=""),"Compléter mont. unit. versé pour le BTE",IF(CG744-$C$6&lt;0,0,CG744-$C$6)))</f>
        <v>Compléter la part variable</v>
      </c>
      <c r="CI744" s="192" t="str">
        <f t="shared" si="320"/>
        <v>Date signature contrat absente ou non conforme</v>
      </c>
      <c r="CJ744" s="24"/>
      <c r="CK744" s="29"/>
      <c r="CL744" s="61" t="str">
        <f t="shared" si="333"/>
        <v>Compléter la colonne M</v>
      </c>
      <c r="CM744" s="62"/>
      <c r="CN744" s="29"/>
      <c r="CO744" s="205" t="str">
        <f>IF($M744="","Compléter la colonne M",IF(CM744="","Compléter la part variable",IF($M744=Données!$I$3,CM744,IF(AND($M744=Données!$I$2,CN744=""),"Compléter la colonne précédente",IF(CM744-CN744&lt;=0,0,IF(CN744&gt;=144.44,CM744-144.44,CM744-CN744))))))</f>
        <v>Compléter la colonne M</v>
      </c>
      <c r="CP744" s="197" t="str">
        <f>IF(CM744="","Compléter la part variable",IF(AND($M744=Données!$I$2,CN744=""),"Compléter mont. unit. versé pour le BTE",IF(CO744-$C$6&lt;0,0,CO744-$C$6)))</f>
        <v>Compléter la part variable</v>
      </c>
      <c r="CQ744" s="192" t="str">
        <f t="shared" si="321"/>
        <v>Date signature contrat absente ou non conforme</v>
      </c>
      <c r="CR744" s="24"/>
      <c r="CS744" s="29"/>
      <c r="CT744" s="61" t="str">
        <f t="shared" si="334"/>
        <v>Compléter la colonne M</v>
      </c>
      <c r="CU744" s="62"/>
      <c r="CV744" s="29"/>
      <c r="CW744" s="205" t="str">
        <f>IF($M744="","Compléter la colonne M",IF(CU744="","Compléter la part variable",IF($M744=Données!$I$3,CU744,IF(AND($M744=Données!$I$2,CV744=""),"Compléter la colonne précédente",IF(CU744-CV744&lt;=0,0,IF(CV744&gt;=144.44,CU744-144.44,CU744-CV744))))))</f>
        <v>Compléter la colonne M</v>
      </c>
      <c r="CX744" s="197" t="str">
        <f>IF(CU744="","Compléter la part variable",IF(AND($M744=Données!$I$2,CV744=""),"Compléter mont. unit. versé pour le BTE",IF(CW744-$C$6&lt;0,0,CW744-$C$6)))</f>
        <v>Compléter la part variable</v>
      </c>
      <c r="CY744" s="192" t="str">
        <f t="shared" si="322"/>
        <v>Date signature contrat absente ou non conforme</v>
      </c>
      <c r="CZ744" s="24"/>
      <c r="DA744" s="29"/>
      <c r="DB744" s="61" t="str">
        <f t="shared" si="335"/>
        <v>Compléter la colonne M</v>
      </c>
      <c r="DC744" s="62"/>
      <c r="DD744" s="29"/>
      <c r="DE744" s="205" t="str">
        <f>IF($M744="","Compléter la colonne M",IF(DC744="","Compléter la part variable",IF($M744=Données!$I$3,DC744,IF(AND($M744=Données!$I$2,DD744=""),"Compléter la colonne précédente",IF(DC744-DD744&lt;=0,0,IF(DD744&gt;=144.44,DC744-144.44,DC744-DD744))))))</f>
        <v>Compléter la colonne M</v>
      </c>
      <c r="DF744" s="197" t="str">
        <f>IF(DC744="","Compléter la part variable",IF(AND($M744=Données!$I$2,DD744=""),"Compléter mont. unit. versé pour le BTE",IF(DE744-$C$6&lt;0,0,DE744-$C$6)))</f>
        <v>Compléter la part variable</v>
      </c>
      <c r="DG744" s="192" t="str">
        <f t="shared" si="323"/>
        <v>Date signature contrat absente ou non conforme</v>
      </c>
      <c r="DH744" s="106" t="str">
        <f t="shared" si="310"/>
        <v>Remplir les colonnes M,N, Q et P</v>
      </c>
      <c r="DI744" s="153" t="str">
        <f t="shared" si="311"/>
        <v>Remplir les colonnes M, N, Q et P</v>
      </c>
      <c r="DJ744" s="28" t="str">
        <f t="shared" si="312"/>
        <v>Remplir les colonnes M, N, Q et P</v>
      </c>
      <c r="DK744"/>
      <c r="DL744"/>
    </row>
    <row r="745" spans="1:116" x14ac:dyDescent="0.3">
      <c r="A745" s="132"/>
      <c r="B745" s="165"/>
      <c r="C745" s="43"/>
      <c r="D745" s="43"/>
      <c r="E745" s="43"/>
      <c r="F745" s="43"/>
      <c r="G745" s="133"/>
      <c r="H745" s="59"/>
      <c r="I745" s="29"/>
      <c r="J745" s="167"/>
      <c r="K745" s="167"/>
      <c r="L745" s="168"/>
      <c r="M745" s="141"/>
      <c r="N745" s="119"/>
      <c r="O745" s="69"/>
      <c r="P745" s="69"/>
      <c r="Q745" s="145"/>
      <c r="R745" s="24"/>
      <c r="S745" s="29"/>
      <c r="T745" s="61" t="str">
        <f t="shared" si="324"/>
        <v>Compléter la colonne M</v>
      </c>
      <c r="U745" s="62"/>
      <c r="V745" s="103" t="str">
        <f t="shared" si="308"/>
        <v>Compléter la colonne précédente</v>
      </c>
      <c r="W745" s="192" t="str">
        <f t="shared" si="309"/>
        <v>Date signature contrat absente ou non conforme</v>
      </c>
      <c r="X745" s="24"/>
      <c r="Y745" s="29"/>
      <c r="Z745" s="61" t="str">
        <f t="shared" si="325"/>
        <v>Compléter la colonne M</v>
      </c>
      <c r="AA745" s="62"/>
      <c r="AB745" s="29"/>
      <c r="AC745" s="205" t="str">
        <f>IF($M745="","Compléter la colonne M",IF(AA745="","Compléter la part variable",IF($M745=Données!$I$3,AA745,IF(AND($M745=Données!$I$2,AB745=""),"Compléter la colonne précédente",IF(AA745-AB745&lt;=0,0,IF(AB745&gt;=144.44,AA745-144.44,AA745-AB745))))))</f>
        <v>Compléter la colonne M</v>
      </c>
      <c r="AD745" s="197" t="str">
        <f>IF(AA745="","Compléter la part variable",IF(AND($M745=Données!$I$2,AB745=""),"Compléter mont. unit. versé pour le BTE",IF(AC745-$C$6&lt;0,0,AC745-$C$6)))</f>
        <v>Compléter la part variable</v>
      </c>
      <c r="AE745" s="192" t="str">
        <f t="shared" si="313"/>
        <v>Date signature contrat absente ou non conforme</v>
      </c>
      <c r="AF745" s="24"/>
      <c r="AG745" s="29"/>
      <c r="AH745" s="61" t="str">
        <f t="shared" si="326"/>
        <v>Compléter la colonne M</v>
      </c>
      <c r="AI745" s="62"/>
      <c r="AJ745" s="29"/>
      <c r="AK745" s="205" t="str">
        <f>IF($M745="","Compléter la colonne M",IF(AI745="","Compléter la part variable",IF($M745=Données!$I$3,AI745,IF(AND($M745=Données!$I$2,AJ745=""),"Compléter la colonne précédente",IF(AI745-AJ745&lt;=0,0,IF(AJ745&gt;=144.44,AI745-144.44,AI745-AJ745))))))</f>
        <v>Compléter la colonne M</v>
      </c>
      <c r="AL745" s="197" t="str">
        <f>IF(AI745="","Compléter la part variable",IF(AND($M745=Données!$I$2,AJ745=""),"Compléter mont. unit. versé pour le BTE",IF(AK745-$C$6&lt;0,0,AK745-$C$6)))</f>
        <v>Compléter la part variable</v>
      </c>
      <c r="AM745" s="192" t="str">
        <f t="shared" si="314"/>
        <v>Date signature contrat absente ou non conforme</v>
      </c>
      <c r="AN745" s="24"/>
      <c r="AO745" s="29"/>
      <c r="AP745" s="61" t="str">
        <f t="shared" si="327"/>
        <v>Compléter la colonne M</v>
      </c>
      <c r="AQ745" s="62"/>
      <c r="AR745" s="29"/>
      <c r="AS745" s="205" t="str">
        <f>IF($M745="","Compléter la colonne M",IF(AQ745="","Compléter la part variable",IF($M745=Données!$I$3,AQ745,IF(AND($M745=Données!$I$2,AR745=""),"Compléter la colonne précédente",IF(AQ745-AR745&lt;=0,0,IF(AR745&gt;=144.44,AQ745-144.44,AQ745-AR745))))))</f>
        <v>Compléter la colonne M</v>
      </c>
      <c r="AT745" s="197" t="str">
        <f>IF(AQ745="","Compléter la part variable",IF(AND($M745=Données!$I$2,AR745=""),"Compléter mont. unit. versé pour le BTE",IF(AS745-$C$6&lt;0,0,AS745-$C$6)))</f>
        <v>Compléter la part variable</v>
      </c>
      <c r="AU745" s="192" t="str">
        <f t="shared" si="315"/>
        <v>Date signature contrat absente ou non conforme</v>
      </c>
      <c r="AV745" s="24"/>
      <c r="AW745" s="29"/>
      <c r="AX745" s="61" t="str">
        <f t="shared" si="328"/>
        <v>Compléter la colonne M</v>
      </c>
      <c r="AY745" s="62"/>
      <c r="AZ745" s="29"/>
      <c r="BA745" s="205" t="str">
        <f>IF($M745="","Compléter la colonne M",IF(AY745="","Compléter la part variable",IF($M745=Données!$I$3,AY745,IF(AND($M745=Données!$I$2,AZ745=""),"Compléter la colonne précédente",IF(AY745-AZ745&lt;=0,0,IF(AZ745&gt;=144.44,AY745-144.44,AY745-AZ745))))))</f>
        <v>Compléter la colonne M</v>
      </c>
      <c r="BB745" s="197" t="str">
        <f>IF(AY745="","Compléter la part variable",IF(AND($M745=Données!$I$2,AZ745=""),"Compléter mont. unit. versé pour le BTE",IF(BA745-$C$6&lt;0,0,BA745-$C$6)))</f>
        <v>Compléter la part variable</v>
      </c>
      <c r="BC745" s="192" t="str">
        <f t="shared" si="316"/>
        <v>Date signature contrat absente ou non conforme</v>
      </c>
      <c r="BD745" s="24"/>
      <c r="BE745" s="29"/>
      <c r="BF745" s="61" t="str">
        <f t="shared" si="329"/>
        <v>Compléter la colonne M</v>
      </c>
      <c r="BG745" s="62"/>
      <c r="BH745" s="29"/>
      <c r="BI745" s="205" t="str">
        <f>IF($M745="","Compléter la colonne M",IF(BG745="","Compléter la part variable",IF($M745=Données!$I$3,BG745,IF(AND($M745=Données!$I$2,BH745=""),"Compléter la colonne précédente",IF(BG745-BH745&lt;=0,0,IF(BH745&gt;=144.44,BG745-144.44,BG745-BH745))))))</f>
        <v>Compléter la colonne M</v>
      </c>
      <c r="BJ745" s="197" t="str">
        <f>IF(BG745="","Compléter la part variable",IF(AND($M745=Données!$I$2,BH745=""),"Compléter mont. unit. versé pour le BTE",IF(BI745-$C$6&lt;0,0,BI745-$C$6)))</f>
        <v>Compléter la part variable</v>
      </c>
      <c r="BK745" s="192" t="str">
        <f t="shared" si="317"/>
        <v>Date signature contrat absente ou non conforme</v>
      </c>
      <c r="BL745" s="24"/>
      <c r="BM745" s="29"/>
      <c r="BN745" s="61" t="str">
        <f t="shared" si="330"/>
        <v>Compléter la colonne M</v>
      </c>
      <c r="BO745" s="62"/>
      <c r="BP745" s="29"/>
      <c r="BQ745" s="205" t="str">
        <f>IF($M745="","Compléter la colonne M",IF(BO745="","Compléter la part variable",IF($M745=Données!$I$3,BO745,IF(AND($M745=Données!$I$2,BP745=""),"Compléter la colonne précédente",IF(BO745-BP745&lt;=0,0,IF(BP745&gt;=144.44,BO745-144.44,BO745-BP745))))))</f>
        <v>Compléter la colonne M</v>
      </c>
      <c r="BR745" s="197" t="str">
        <f>IF(BO745="","Compléter la part variable",IF(AND($M745=Données!$I$2,BP745=""),"Compléter mont. unit. versé pour le BTE",IF(BQ745-$C$6&lt;0,0,BQ745-$C$6)))</f>
        <v>Compléter la part variable</v>
      </c>
      <c r="BS745" s="192" t="str">
        <f t="shared" si="318"/>
        <v>Date signature contrat absente ou non conforme</v>
      </c>
      <c r="BT745" s="24"/>
      <c r="BU745" s="29"/>
      <c r="BV745" s="61" t="str">
        <f t="shared" si="331"/>
        <v>Compléter la colonne M</v>
      </c>
      <c r="BW745" s="62"/>
      <c r="BX745" s="29"/>
      <c r="BY745" s="205" t="str">
        <f>IF($M745="","Compléter la colonne M",IF(BW745="","Compléter la part variable",IF($M745=Données!$I$3,BW745,IF(AND($M745=Données!$I$2,BX745=""),"Compléter la colonne précédente",IF(BW745-BX745&lt;=0,0,IF(BX745&gt;=144.44,BW745-144.44,BW745-BX745))))))</f>
        <v>Compléter la colonne M</v>
      </c>
      <c r="BZ745" s="197" t="str">
        <f>IF(BW745="","Compléter la part variable",IF(AND($M745=Données!$I$2,BX745=""),"Compléter mont. unit. versé pour le BTE",IF(BY745-$C$6&lt;0,0,BY745-$C$6)))</f>
        <v>Compléter la part variable</v>
      </c>
      <c r="CA745" s="192" t="str">
        <f t="shared" si="319"/>
        <v>Date signature contrat absente ou non conforme</v>
      </c>
      <c r="CB745" s="24"/>
      <c r="CC745" s="29"/>
      <c r="CD745" s="61" t="str">
        <f t="shared" si="332"/>
        <v>Compléter la colonne M</v>
      </c>
      <c r="CE745" s="62"/>
      <c r="CF745" s="29"/>
      <c r="CG745" s="205" t="str">
        <f>IF($M745="","Compléter la colonne M",IF(CE745="","Compléter la part variable",IF($M745=Données!$I$3,CE745,IF(AND($M745=Données!$I$2,CF745=""),"Compléter la colonne précédente",IF(CE745-CF745&lt;=0,0,IF(CF745&gt;=144.44,CE745-144.44,CE745-CF745))))))</f>
        <v>Compléter la colonne M</v>
      </c>
      <c r="CH745" s="197" t="str">
        <f>IF(CE745="","Compléter la part variable",IF(AND($M745=Données!$I$2,CF745=""),"Compléter mont. unit. versé pour le BTE",IF(CG745-$C$6&lt;0,0,CG745-$C$6)))</f>
        <v>Compléter la part variable</v>
      </c>
      <c r="CI745" s="192" t="str">
        <f t="shared" si="320"/>
        <v>Date signature contrat absente ou non conforme</v>
      </c>
      <c r="CJ745" s="24"/>
      <c r="CK745" s="29"/>
      <c r="CL745" s="61" t="str">
        <f t="shared" si="333"/>
        <v>Compléter la colonne M</v>
      </c>
      <c r="CM745" s="62"/>
      <c r="CN745" s="29"/>
      <c r="CO745" s="205" t="str">
        <f>IF($M745="","Compléter la colonne M",IF(CM745="","Compléter la part variable",IF($M745=Données!$I$3,CM745,IF(AND($M745=Données!$I$2,CN745=""),"Compléter la colonne précédente",IF(CM745-CN745&lt;=0,0,IF(CN745&gt;=144.44,CM745-144.44,CM745-CN745))))))</f>
        <v>Compléter la colonne M</v>
      </c>
      <c r="CP745" s="197" t="str">
        <f>IF(CM745="","Compléter la part variable",IF(AND($M745=Données!$I$2,CN745=""),"Compléter mont. unit. versé pour le BTE",IF(CO745-$C$6&lt;0,0,CO745-$C$6)))</f>
        <v>Compléter la part variable</v>
      </c>
      <c r="CQ745" s="192" t="str">
        <f t="shared" si="321"/>
        <v>Date signature contrat absente ou non conforme</v>
      </c>
      <c r="CR745" s="24"/>
      <c r="CS745" s="29"/>
      <c r="CT745" s="61" t="str">
        <f t="shared" si="334"/>
        <v>Compléter la colonne M</v>
      </c>
      <c r="CU745" s="62"/>
      <c r="CV745" s="29"/>
      <c r="CW745" s="205" t="str">
        <f>IF($M745="","Compléter la colonne M",IF(CU745="","Compléter la part variable",IF($M745=Données!$I$3,CU745,IF(AND($M745=Données!$I$2,CV745=""),"Compléter la colonne précédente",IF(CU745-CV745&lt;=0,0,IF(CV745&gt;=144.44,CU745-144.44,CU745-CV745))))))</f>
        <v>Compléter la colonne M</v>
      </c>
      <c r="CX745" s="197" t="str">
        <f>IF(CU745="","Compléter la part variable",IF(AND($M745=Données!$I$2,CV745=""),"Compléter mont. unit. versé pour le BTE",IF(CW745-$C$6&lt;0,0,CW745-$C$6)))</f>
        <v>Compléter la part variable</v>
      </c>
      <c r="CY745" s="192" t="str">
        <f t="shared" si="322"/>
        <v>Date signature contrat absente ou non conforme</v>
      </c>
      <c r="CZ745" s="24"/>
      <c r="DA745" s="29"/>
      <c r="DB745" s="61" t="str">
        <f t="shared" si="335"/>
        <v>Compléter la colonne M</v>
      </c>
      <c r="DC745" s="62"/>
      <c r="DD745" s="29"/>
      <c r="DE745" s="205" t="str">
        <f>IF($M745="","Compléter la colonne M",IF(DC745="","Compléter la part variable",IF($M745=Données!$I$3,DC745,IF(AND($M745=Données!$I$2,DD745=""),"Compléter la colonne précédente",IF(DC745-DD745&lt;=0,0,IF(DD745&gt;=144.44,DC745-144.44,DC745-DD745))))))</f>
        <v>Compléter la colonne M</v>
      </c>
      <c r="DF745" s="197" t="str">
        <f>IF(DC745="","Compléter la part variable",IF(AND($M745=Données!$I$2,DD745=""),"Compléter mont. unit. versé pour le BTE",IF(DE745-$C$6&lt;0,0,DE745-$C$6)))</f>
        <v>Compléter la part variable</v>
      </c>
      <c r="DG745" s="192" t="str">
        <f t="shared" si="323"/>
        <v>Date signature contrat absente ou non conforme</v>
      </c>
      <c r="DH745" s="106" t="str">
        <f t="shared" si="310"/>
        <v>Remplir les colonnes M,N, Q et P</v>
      </c>
      <c r="DI745" s="153" t="str">
        <f t="shared" si="311"/>
        <v>Remplir les colonnes M, N, Q et P</v>
      </c>
      <c r="DJ745" s="28" t="str">
        <f t="shared" si="312"/>
        <v>Remplir les colonnes M, N, Q et P</v>
      </c>
      <c r="DK745"/>
      <c r="DL745"/>
    </row>
    <row r="746" spans="1:116" x14ac:dyDescent="0.3">
      <c r="A746" s="132"/>
      <c r="B746" s="165"/>
      <c r="C746" s="43"/>
      <c r="D746" s="43"/>
      <c r="E746" s="43"/>
      <c r="F746" s="43"/>
      <c r="G746" s="133"/>
      <c r="H746" s="59"/>
      <c r="I746" s="29"/>
      <c r="J746" s="167"/>
      <c r="K746" s="167"/>
      <c r="L746" s="168"/>
      <c r="M746" s="141"/>
      <c r="N746" s="119"/>
      <c r="O746" s="69"/>
      <c r="P746" s="69"/>
      <c r="Q746" s="145"/>
      <c r="R746" s="24"/>
      <c r="S746" s="29"/>
      <c r="T746" s="61" t="str">
        <f t="shared" si="324"/>
        <v>Compléter la colonne M</v>
      </c>
      <c r="U746" s="62"/>
      <c r="V746" s="103" t="str">
        <f t="shared" si="308"/>
        <v>Compléter la colonne précédente</v>
      </c>
      <c r="W746" s="192" t="str">
        <f t="shared" si="309"/>
        <v>Date signature contrat absente ou non conforme</v>
      </c>
      <c r="X746" s="24"/>
      <c r="Y746" s="29"/>
      <c r="Z746" s="61" t="str">
        <f t="shared" si="325"/>
        <v>Compléter la colonne M</v>
      </c>
      <c r="AA746" s="62"/>
      <c r="AB746" s="29"/>
      <c r="AC746" s="205" t="str">
        <f>IF($M746="","Compléter la colonne M",IF(AA746="","Compléter la part variable",IF($M746=Données!$I$3,AA746,IF(AND($M746=Données!$I$2,AB746=""),"Compléter la colonne précédente",IF(AA746-AB746&lt;=0,0,IF(AB746&gt;=144.44,AA746-144.44,AA746-AB746))))))</f>
        <v>Compléter la colonne M</v>
      </c>
      <c r="AD746" s="197" t="str">
        <f>IF(AA746="","Compléter la part variable",IF(AND($M746=Données!$I$2,AB746=""),"Compléter mont. unit. versé pour le BTE",IF(AC746-$C$6&lt;0,0,AC746-$C$6)))</f>
        <v>Compléter la part variable</v>
      </c>
      <c r="AE746" s="192" t="str">
        <f t="shared" si="313"/>
        <v>Date signature contrat absente ou non conforme</v>
      </c>
      <c r="AF746" s="24"/>
      <c r="AG746" s="29"/>
      <c r="AH746" s="61" t="str">
        <f t="shared" si="326"/>
        <v>Compléter la colonne M</v>
      </c>
      <c r="AI746" s="62"/>
      <c r="AJ746" s="29"/>
      <c r="AK746" s="205" t="str">
        <f>IF($M746="","Compléter la colonne M",IF(AI746="","Compléter la part variable",IF($M746=Données!$I$3,AI746,IF(AND($M746=Données!$I$2,AJ746=""),"Compléter la colonne précédente",IF(AI746-AJ746&lt;=0,0,IF(AJ746&gt;=144.44,AI746-144.44,AI746-AJ746))))))</f>
        <v>Compléter la colonne M</v>
      </c>
      <c r="AL746" s="197" t="str">
        <f>IF(AI746="","Compléter la part variable",IF(AND($M746=Données!$I$2,AJ746=""),"Compléter mont. unit. versé pour le BTE",IF(AK746-$C$6&lt;0,0,AK746-$C$6)))</f>
        <v>Compléter la part variable</v>
      </c>
      <c r="AM746" s="192" t="str">
        <f t="shared" si="314"/>
        <v>Date signature contrat absente ou non conforme</v>
      </c>
      <c r="AN746" s="24"/>
      <c r="AO746" s="29"/>
      <c r="AP746" s="61" t="str">
        <f t="shared" si="327"/>
        <v>Compléter la colonne M</v>
      </c>
      <c r="AQ746" s="62"/>
      <c r="AR746" s="29"/>
      <c r="AS746" s="205" t="str">
        <f>IF($M746="","Compléter la colonne M",IF(AQ746="","Compléter la part variable",IF($M746=Données!$I$3,AQ746,IF(AND($M746=Données!$I$2,AR746=""),"Compléter la colonne précédente",IF(AQ746-AR746&lt;=0,0,IF(AR746&gt;=144.44,AQ746-144.44,AQ746-AR746))))))</f>
        <v>Compléter la colonne M</v>
      </c>
      <c r="AT746" s="197" t="str">
        <f>IF(AQ746="","Compléter la part variable",IF(AND($M746=Données!$I$2,AR746=""),"Compléter mont. unit. versé pour le BTE",IF(AS746-$C$6&lt;0,0,AS746-$C$6)))</f>
        <v>Compléter la part variable</v>
      </c>
      <c r="AU746" s="192" t="str">
        <f t="shared" si="315"/>
        <v>Date signature contrat absente ou non conforme</v>
      </c>
      <c r="AV746" s="24"/>
      <c r="AW746" s="29"/>
      <c r="AX746" s="61" t="str">
        <f t="shared" si="328"/>
        <v>Compléter la colonne M</v>
      </c>
      <c r="AY746" s="62"/>
      <c r="AZ746" s="29"/>
      <c r="BA746" s="205" t="str">
        <f>IF($M746="","Compléter la colonne M",IF(AY746="","Compléter la part variable",IF($M746=Données!$I$3,AY746,IF(AND($M746=Données!$I$2,AZ746=""),"Compléter la colonne précédente",IF(AY746-AZ746&lt;=0,0,IF(AZ746&gt;=144.44,AY746-144.44,AY746-AZ746))))))</f>
        <v>Compléter la colonne M</v>
      </c>
      <c r="BB746" s="197" t="str">
        <f>IF(AY746="","Compléter la part variable",IF(AND($M746=Données!$I$2,AZ746=""),"Compléter mont. unit. versé pour le BTE",IF(BA746-$C$6&lt;0,0,BA746-$C$6)))</f>
        <v>Compléter la part variable</v>
      </c>
      <c r="BC746" s="192" t="str">
        <f t="shared" si="316"/>
        <v>Date signature contrat absente ou non conforme</v>
      </c>
      <c r="BD746" s="24"/>
      <c r="BE746" s="29"/>
      <c r="BF746" s="61" t="str">
        <f t="shared" si="329"/>
        <v>Compléter la colonne M</v>
      </c>
      <c r="BG746" s="62"/>
      <c r="BH746" s="29"/>
      <c r="BI746" s="205" t="str">
        <f>IF($M746="","Compléter la colonne M",IF(BG746="","Compléter la part variable",IF($M746=Données!$I$3,BG746,IF(AND($M746=Données!$I$2,BH746=""),"Compléter la colonne précédente",IF(BG746-BH746&lt;=0,0,IF(BH746&gt;=144.44,BG746-144.44,BG746-BH746))))))</f>
        <v>Compléter la colonne M</v>
      </c>
      <c r="BJ746" s="197" t="str">
        <f>IF(BG746="","Compléter la part variable",IF(AND($M746=Données!$I$2,BH746=""),"Compléter mont. unit. versé pour le BTE",IF(BI746-$C$6&lt;0,0,BI746-$C$6)))</f>
        <v>Compléter la part variable</v>
      </c>
      <c r="BK746" s="192" t="str">
        <f t="shared" si="317"/>
        <v>Date signature contrat absente ou non conforme</v>
      </c>
      <c r="BL746" s="24"/>
      <c r="BM746" s="29"/>
      <c r="BN746" s="61" t="str">
        <f t="shared" si="330"/>
        <v>Compléter la colonne M</v>
      </c>
      <c r="BO746" s="62"/>
      <c r="BP746" s="29"/>
      <c r="BQ746" s="205" t="str">
        <f>IF($M746="","Compléter la colonne M",IF(BO746="","Compléter la part variable",IF($M746=Données!$I$3,BO746,IF(AND($M746=Données!$I$2,BP746=""),"Compléter la colonne précédente",IF(BO746-BP746&lt;=0,0,IF(BP746&gt;=144.44,BO746-144.44,BO746-BP746))))))</f>
        <v>Compléter la colonne M</v>
      </c>
      <c r="BR746" s="197" t="str">
        <f>IF(BO746="","Compléter la part variable",IF(AND($M746=Données!$I$2,BP746=""),"Compléter mont. unit. versé pour le BTE",IF(BQ746-$C$6&lt;0,0,BQ746-$C$6)))</f>
        <v>Compléter la part variable</v>
      </c>
      <c r="BS746" s="192" t="str">
        <f t="shared" si="318"/>
        <v>Date signature contrat absente ou non conforme</v>
      </c>
      <c r="BT746" s="24"/>
      <c r="BU746" s="29"/>
      <c r="BV746" s="61" t="str">
        <f t="shared" si="331"/>
        <v>Compléter la colonne M</v>
      </c>
      <c r="BW746" s="62"/>
      <c r="BX746" s="29"/>
      <c r="BY746" s="205" t="str">
        <f>IF($M746="","Compléter la colonne M",IF(BW746="","Compléter la part variable",IF($M746=Données!$I$3,BW746,IF(AND($M746=Données!$I$2,BX746=""),"Compléter la colonne précédente",IF(BW746-BX746&lt;=0,0,IF(BX746&gt;=144.44,BW746-144.44,BW746-BX746))))))</f>
        <v>Compléter la colonne M</v>
      </c>
      <c r="BZ746" s="197" t="str">
        <f>IF(BW746="","Compléter la part variable",IF(AND($M746=Données!$I$2,BX746=""),"Compléter mont. unit. versé pour le BTE",IF(BY746-$C$6&lt;0,0,BY746-$C$6)))</f>
        <v>Compléter la part variable</v>
      </c>
      <c r="CA746" s="192" t="str">
        <f t="shared" si="319"/>
        <v>Date signature contrat absente ou non conforme</v>
      </c>
      <c r="CB746" s="24"/>
      <c r="CC746" s="29"/>
      <c r="CD746" s="61" t="str">
        <f t="shared" si="332"/>
        <v>Compléter la colonne M</v>
      </c>
      <c r="CE746" s="62"/>
      <c r="CF746" s="29"/>
      <c r="CG746" s="205" t="str">
        <f>IF($M746="","Compléter la colonne M",IF(CE746="","Compléter la part variable",IF($M746=Données!$I$3,CE746,IF(AND($M746=Données!$I$2,CF746=""),"Compléter la colonne précédente",IF(CE746-CF746&lt;=0,0,IF(CF746&gt;=144.44,CE746-144.44,CE746-CF746))))))</f>
        <v>Compléter la colonne M</v>
      </c>
      <c r="CH746" s="197" t="str">
        <f>IF(CE746="","Compléter la part variable",IF(AND($M746=Données!$I$2,CF746=""),"Compléter mont. unit. versé pour le BTE",IF(CG746-$C$6&lt;0,0,CG746-$C$6)))</f>
        <v>Compléter la part variable</v>
      </c>
      <c r="CI746" s="192" t="str">
        <f t="shared" si="320"/>
        <v>Date signature contrat absente ou non conforme</v>
      </c>
      <c r="CJ746" s="24"/>
      <c r="CK746" s="29"/>
      <c r="CL746" s="61" t="str">
        <f t="shared" si="333"/>
        <v>Compléter la colonne M</v>
      </c>
      <c r="CM746" s="62"/>
      <c r="CN746" s="29"/>
      <c r="CO746" s="205" t="str">
        <f>IF($M746="","Compléter la colonne M",IF(CM746="","Compléter la part variable",IF($M746=Données!$I$3,CM746,IF(AND($M746=Données!$I$2,CN746=""),"Compléter la colonne précédente",IF(CM746-CN746&lt;=0,0,IF(CN746&gt;=144.44,CM746-144.44,CM746-CN746))))))</f>
        <v>Compléter la colonne M</v>
      </c>
      <c r="CP746" s="197" t="str">
        <f>IF(CM746="","Compléter la part variable",IF(AND($M746=Données!$I$2,CN746=""),"Compléter mont. unit. versé pour le BTE",IF(CO746-$C$6&lt;0,0,CO746-$C$6)))</f>
        <v>Compléter la part variable</v>
      </c>
      <c r="CQ746" s="192" t="str">
        <f t="shared" si="321"/>
        <v>Date signature contrat absente ou non conforme</v>
      </c>
      <c r="CR746" s="24"/>
      <c r="CS746" s="29"/>
      <c r="CT746" s="61" t="str">
        <f t="shared" si="334"/>
        <v>Compléter la colonne M</v>
      </c>
      <c r="CU746" s="62"/>
      <c r="CV746" s="29"/>
      <c r="CW746" s="205" t="str">
        <f>IF($M746="","Compléter la colonne M",IF(CU746="","Compléter la part variable",IF($M746=Données!$I$3,CU746,IF(AND($M746=Données!$I$2,CV746=""),"Compléter la colonne précédente",IF(CU746-CV746&lt;=0,0,IF(CV746&gt;=144.44,CU746-144.44,CU746-CV746))))))</f>
        <v>Compléter la colonne M</v>
      </c>
      <c r="CX746" s="197" t="str">
        <f>IF(CU746="","Compléter la part variable",IF(AND($M746=Données!$I$2,CV746=""),"Compléter mont. unit. versé pour le BTE",IF(CW746-$C$6&lt;0,0,CW746-$C$6)))</f>
        <v>Compléter la part variable</v>
      </c>
      <c r="CY746" s="192" t="str">
        <f t="shared" si="322"/>
        <v>Date signature contrat absente ou non conforme</v>
      </c>
      <c r="CZ746" s="24"/>
      <c r="DA746" s="29"/>
      <c r="DB746" s="61" t="str">
        <f t="shared" si="335"/>
        <v>Compléter la colonne M</v>
      </c>
      <c r="DC746" s="62"/>
      <c r="DD746" s="29"/>
      <c r="DE746" s="205" t="str">
        <f>IF($M746="","Compléter la colonne M",IF(DC746="","Compléter la part variable",IF($M746=Données!$I$3,DC746,IF(AND($M746=Données!$I$2,DD746=""),"Compléter la colonne précédente",IF(DC746-DD746&lt;=0,0,IF(DD746&gt;=144.44,DC746-144.44,DC746-DD746))))))</f>
        <v>Compléter la colonne M</v>
      </c>
      <c r="DF746" s="197" t="str">
        <f>IF(DC746="","Compléter la part variable",IF(AND($M746=Données!$I$2,DD746=""),"Compléter mont. unit. versé pour le BTE",IF(DE746-$C$6&lt;0,0,DE746-$C$6)))</f>
        <v>Compléter la part variable</v>
      </c>
      <c r="DG746" s="192" t="str">
        <f t="shared" si="323"/>
        <v>Date signature contrat absente ou non conforme</v>
      </c>
      <c r="DH746" s="106" t="str">
        <f t="shared" si="310"/>
        <v>Remplir les colonnes M,N, Q et P</v>
      </c>
      <c r="DI746" s="153" t="str">
        <f t="shared" si="311"/>
        <v>Remplir les colonnes M, N, Q et P</v>
      </c>
      <c r="DJ746" s="28" t="str">
        <f t="shared" si="312"/>
        <v>Remplir les colonnes M, N, Q et P</v>
      </c>
      <c r="DK746"/>
      <c r="DL746"/>
    </row>
    <row r="747" spans="1:116" x14ac:dyDescent="0.3">
      <c r="A747" s="132"/>
      <c r="B747" s="165"/>
      <c r="C747" s="43"/>
      <c r="D747" s="43"/>
      <c r="E747" s="43"/>
      <c r="F747" s="43"/>
      <c r="G747" s="133"/>
      <c r="H747" s="59"/>
      <c r="I747" s="29"/>
      <c r="J747" s="167"/>
      <c r="K747" s="167"/>
      <c r="L747" s="168"/>
      <c r="M747" s="141"/>
      <c r="N747" s="119"/>
      <c r="O747" s="69"/>
      <c r="P747" s="69"/>
      <c r="Q747" s="145"/>
      <c r="R747" s="24"/>
      <c r="S747" s="29"/>
      <c r="T747" s="61" t="str">
        <f t="shared" si="324"/>
        <v>Compléter la colonne M</v>
      </c>
      <c r="U747" s="62"/>
      <c r="V747" s="103" t="str">
        <f t="shared" si="308"/>
        <v>Compléter la colonne précédente</v>
      </c>
      <c r="W747" s="192" t="str">
        <f t="shared" si="309"/>
        <v>Date signature contrat absente ou non conforme</v>
      </c>
      <c r="X747" s="24"/>
      <c r="Y747" s="29"/>
      <c r="Z747" s="61" t="str">
        <f t="shared" si="325"/>
        <v>Compléter la colonne M</v>
      </c>
      <c r="AA747" s="62"/>
      <c r="AB747" s="29"/>
      <c r="AC747" s="205" t="str">
        <f>IF($M747="","Compléter la colonne M",IF(AA747="","Compléter la part variable",IF($M747=Données!$I$3,AA747,IF(AND($M747=Données!$I$2,AB747=""),"Compléter la colonne précédente",IF(AA747-AB747&lt;=0,0,IF(AB747&gt;=144.44,AA747-144.44,AA747-AB747))))))</f>
        <v>Compléter la colonne M</v>
      </c>
      <c r="AD747" s="197" t="str">
        <f>IF(AA747="","Compléter la part variable",IF(AND($M747=Données!$I$2,AB747=""),"Compléter mont. unit. versé pour le BTE",IF(AC747-$C$6&lt;0,0,AC747-$C$6)))</f>
        <v>Compléter la part variable</v>
      </c>
      <c r="AE747" s="192" t="str">
        <f t="shared" si="313"/>
        <v>Date signature contrat absente ou non conforme</v>
      </c>
      <c r="AF747" s="24"/>
      <c r="AG747" s="29"/>
      <c r="AH747" s="61" t="str">
        <f t="shared" si="326"/>
        <v>Compléter la colonne M</v>
      </c>
      <c r="AI747" s="62"/>
      <c r="AJ747" s="29"/>
      <c r="AK747" s="205" t="str">
        <f>IF($M747="","Compléter la colonne M",IF(AI747="","Compléter la part variable",IF($M747=Données!$I$3,AI747,IF(AND($M747=Données!$I$2,AJ747=""),"Compléter la colonne précédente",IF(AI747-AJ747&lt;=0,0,IF(AJ747&gt;=144.44,AI747-144.44,AI747-AJ747))))))</f>
        <v>Compléter la colonne M</v>
      </c>
      <c r="AL747" s="197" t="str">
        <f>IF(AI747="","Compléter la part variable",IF(AND($M747=Données!$I$2,AJ747=""),"Compléter mont. unit. versé pour le BTE",IF(AK747-$C$6&lt;0,0,AK747-$C$6)))</f>
        <v>Compléter la part variable</v>
      </c>
      <c r="AM747" s="192" t="str">
        <f t="shared" si="314"/>
        <v>Date signature contrat absente ou non conforme</v>
      </c>
      <c r="AN747" s="24"/>
      <c r="AO747" s="29"/>
      <c r="AP747" s="61" t="str">
        <f t="shared" si="327"/>
        <v>Compléter la colonne M</v>
      </c>
      <c r="AQ747" s="62"/>
      <c r="AR747" s="29"/>
      <c r="AS747" s="205" t="str">
        <f>IF($M747="","Compléter la colonne M",IF(AQ747="","Compléter la part variable",IF($M747=Données!$I$3,AQ747,IF(AND($M747=Données!$I$2,AR747=""),"Compléter la colonne précédente",IF(AQ747-AR747&lt;=0,0,IF(AR747&gt;=144.44,AQ747-144.44,AQ747-AR747))))))</f>
        <v>Compléter la colonne M</v>
      </c>
      <c r="AT747" s="197" t="str">
        <f>IF(AQ747="","Compléter la part variable",IF(AND($M747=Données!$I$2,AR747=""),"Compléter mont. unit. versé pour le BTE",IF(AS747-$C$6&lt;0,0,AS747-$C$6)))</f>
        <v>Compléter la part variable</v>
      </c>
      <c r="AU747" s="192" t="str">
        <f t="shared" si="315"/>
        <v>Date signature contrat absente ou non conforme</v>
      </c>
      <c r="AV747" s="24"/>
      <c r="AW747" s="29"/>
      <c r="AX747" s="61" t="str">
        <f t="shared" si="328"/>
        <v>Compléter la colonne M</v>
      </c>
      <c r="AY747" s="62"/>
      <c r="AZ747" s="29"/>
      <c r="BA747" s="205" t="str">
        <f>IF($M747="","Compléter la colonne M",IF(AY747="","Compléter la part variable",IF($M747=Données!$I$3,AY747,IF(AND($M747=Données!$I$2,AZ747=""),"Compléter la colonne précédente",IF(AY747-AZ747&lt;=0,0,IF(AZ747&gt;=144.44,AY747-144.44,AY747-AZ747))))))</f>
        <v>Compléter la colonne M</v>
      </c>
      <c r="BB747" s="197" t="str">
        <f>IF(AY747="","Compléter la part variable",IF(AND($M747=Données!$I$2,AZ747=""),"Compléter mont. unit. versé pour le BTE",IF(BA747-$C$6&lt;0,0,BA747-$C$6)))</f>
        <v>Compléter la part variable</v>
      </c>
      <c r="BC747" s="192" t="str">
        <f t="shared" si="316"/>
        <v>Date signature contrat absente ou non conforme</v>
      </c>
      <c r="BD747" s="24"/>
      <c r="BE747" s="29"/>
      <c r="BF747" s="61" t="str">
        <f t="shared" si="329"/>
        <v>Compléter la colonne M</v>
      </c>
      <c r="BG747" s="62"/>
      <c r="BH747" s="29"/>
      <c r="BI747" s="205" t="str">
        <f>IF($M747="","Compléter la colonne M",IF(BG747="","Compléter la part variable",IF($M747=Données!$I$3,BG747,IF(AND($M747=Données!$I$2,BH747=""),"Compléter la colonne précédente",IF(BG747-BH747&lt;=0,0,IF(BH747&gt;=144.44,BG747-144.44,BG747-BH747))))))</f>
        <v>Compléter la colonne M</v>
      </c>
      <c r="BJ747" s="197" t="str">
        <f>IF(BG747="","Compléter la part variable",IF(AND($M747=Données!$I$2,BH747=""),"Compléter mont. unit. versé pour le BTE",IF(BI747-$C$6&lt;0,0,BI747-$C$6)))</f>
        <v>Compléter la part variable</v>
      </c>
      <c r="BK747" s="192" t="str">
        <f t="shared" si="317"/>
        <v>Date signature contrat absente ou non conforme</v>
      </c>
      <c r="BL747" s="24"/>
      <c r="BM747" s="29"/>
      <c r="BN747" s="61" t="str">
        <f t="shared" si="330"/>
        <v>Compléter la colonne M</v>
      </c>
      <c r="BO747" s="62"/>
      <c r="BP747" s="29"/>
      <c r="BQ747" s="205" t="str">
        <f>IF($M747="","Compléter la colonne M",IF(BO747="","Compléter la part variable",IF($M747=Données!$I$3,BO747,IF(AND($M747=Données!$I$2,BP747=""),"Compléter la colonne précédente",IF(BO747-BP747&lt;=0,0,IF(BP747&gt;=144.44,BO747-144.44,BO747-BP747))))))</f>
        <v>Compléter la colonne M</v>
      </c>
      <c r="BR747" s="197" t="str">
        <f>IF(BO747="","Compléter la part variable",IF(AND($M747=Données!$I$2,BP747=""),"Compléter mont. unit. versé pour le BTE",IF(BQ747-$C$6&lt;0,0,BQ747-$C$6)))</f>
        <v>Compléter la part variable</v>
      </c>
      <c r="BS747" s="192" t="str">
        <f t="shared" si="318"/>
        <v>Date signature contrat absente ou non conforme</v>
      </c>
      <c r="BT747" s="24"/>
      <c r="BU747" s="29"/>
      <c r="BV747" s="61" t="str">
        <f t="shared" si="331"/>
        <v>Compléter la colonne M</v>
      </c>
      <c r="BW747" s="62"/>
      <c r="BX747" s="29"/>
      <c r="BY747" s="205" t="str">
        <f>IF($M747="","Compléter la colonne M",IF(BW747="","Compléter la part variable",IF($M747=Données!$I$3,BW747,IF(AND($M747=Données!$I$2,BX747=""),"Compléter la colonne précédente",IF(BW747-BX747&lt;=0,0,IF(BX747&gt;=144.44,BW747-144.44,BW747-BX747))))))</f>
        <v>Compléter la colonne M</v>
      </c>
      <c r="BZ747" s="197" t="str">
        <f>IF(BW747="","Compléter la part variable",IF(AND($M747=Données!$I$2,BX747=""),"Compléter mont. unit. versé pour le BTE",IF(BY747-$C$6&lt;0,0,BY747-$C$6)))</f>
        <v>Compléter la part variable</v>
      </c>
      <c r="CA747" s="192" t="str">
        <f t="shared" si="319"/>
        <v>Date signature contrat absente ou non conforme</v>
      </c>
      <c r="CB747" s="24"/>
      <c r="CC747" s="29"/>
      <c r="CD747" s="61" t="str">
        <f t="shared" si="332"/>
        <v>Compléter la colonne M</v>
      </c>
      <c r="CE747" s="62"/>
      <c r="CF747" s="29"/>
      <c r="CG747" s="205" t="str">
        <f>IF($M747="","Compléter la colonne M",IF(CE747="","Compléter la part variable",IF($M747=Données!$I$3,CE747,IF(AND($M747=Données!$I$2,CF747=""),"Compléter la colonne précédente",IF(CE747-CF747&lt;=0,0,IF(CF747&gt;=144.44,CE747-144.44,CE747-CF747))))))</f>
        <v>Compléter la colonne M</v>
      </c>
      <c r="CH747" s="197" t="str">
        <f>IF(CE747="","Compléter la part variable",IF(AND($M747=Données!$I$2,CF747=""),"Compléter mont. unit. versé pour le BTE",IF(CG747-$C$6&lt;0,0,CG747-$C$6)))</f>
        <v>Compléter la part variable</v>
      </c>
      <c r="CI747" s="192" t="str">
        <f t="shared" si="320"/>
        <v>Date signature contrat absente ou non conforme</v>
      </c>
      <c r="CJ747" s="24"/>
      <c r="CK747" s="29"/>
      <c r="CL747" s="61" t="str">
        <f t="shared" si="333"/>
        <v>Compléter la colonne M</v>
      </c>
      <c r="CM747" s="62"/>
      <c r="CN747" s="29"/>
      <c r="CO747" s="205" t="str">
        <f>IF($M747="","Compléter la colonne M",IF(CM747="","Compléter la part variable",IF($M747=Données!$I$3,CM747,IF(AND($M747=Données!$I$2,CN747=""),"Compléter la colonne précédente",IF(CM747-CN747&lt;=0,0,IF(CN747&gt;=144.44,CM747-144.44,CM747-CN747))))))</f>
        <v>Compléter la colonne M</v>
      </c>
      <c r="CP747" s="197" t="str">
        <f>IF(CM747="","Compléter la part variable",IF(AND($M747=Données!$I$2,CN747=""),"Compléter mont. unit. versé pour le BTE",IF(CO747-$C$6&lt;0,0,CO747-$C$6)))</f>
        <v>Compléter la part variable</v>
      </c>
      <c r="CQ747" s="192" t="str">
        <f t="shared" si="321"/>
        <v>Date signature contrat absente ou non conforme</v>
      </c>
      <c r="CR747" s="24"/>
      <c r="CS747" s="29"/>
      <c r="CT747" s="61" t="str">
        <f t="shared" si="334"/>
        <v>Compléter la colonne M</v>
      </c>
      <c r="CU747" s="62"/>
      <c r="CV747" s="29"/>
      <c r="CW747" s="205" t="str">
        <f>IF($M747="","Compléter la colonne M",IF(CU747="","Compléter la part variable",IF($M747=Données!$I$3,CU747,IF(AND($M747=Données!$I$2,CV747=""),"Compléter la colonne précédente",IF(CU747-CV747&lt;=0,0,IF(CV747&gt;=144.44,CU747-144.44,CU747-CV747))))))</f>
        <v>Compléter la colonne M</v>
      </c>
      <c r="CX747" s="197" t="str">
        <f>IF(CU747="","Compléter la part variable",IF(AND($M747=Données!$I$2,CV747=""),"Compléter mont. unit. versé pour le BTE",IF(CW747-$C$6&lt;0,0,CW747-$C$6)))</f>
        <v>Compléter la part variable</v>
      </c>
      <c r="CY747" s="192" t="str">
        <f t="shared" si="322"/>
        <v>Date signature contrat absente ou non conforme</v>
      </c>
      <c r="CZ747" s="24"/>
      <c r="DA747" s="29"/>
      <c r="DB747" s="61" t="str">
        <f t="shared" si="335"/>
        <v>Compléter la colonne M</v>
      </c>
      <c r="DC747" s="62"/>
      <c r="DD747" s="29"/>
      <c r="DE747" s="205" t="str">
        <f>IF($M747="","Compléter la colonne M",IF(DC747="","Compléter la part variable",IF($M747=Données!$I$3,DC747,IF(AND($M747=Données!$I$2,DD747=""),"Compléter la colonne précédente",IF(DC747-DD747&lt;=0,0,IF(DD747&gt;=144.44,DC747-144.44,DC747-DD747))))))</f>
        <v>Compléter la colonne M</v>
      </c>
      <c r="DF747" s="197" t="str">
        <f>IF(DC747="","Compléter la part variable",IF(AND($M747=Données!$I$2,DD747=""),"Compléter mont. unit. versé pour le BTE",IF(DE747-$C$6&lt;0,0,DE747-$C$6)))</f>
        <v>Compléter la part variable</v>
      </c>
      <c r="DG747" s="192" t="str">
        <f t="shared" si="323"/>
        <v>Date signature contrat absente ou non conforme</v>
      </c>
      <c r="DH747" s="106" t="str">
        <f t="shared" si="310"/>
        <v>Remplir les colonnes M,N, Q et P</v>
      </c>
      <c r="DI747" s="153" t="str">
        <f t="shared" si="311"/>
        <v>Remplir les colonnes M, N, Q et P</v>
      </c>
      <c r="DJ747" s="28" t="str">
        <f t="shared" si="312"/>
        <v>Remplir les colonnes M, N, Q et P</v>
      </c>
      <c r="DK747"/>
      <c r="DL747"/>
    </row>
    <row r="748" spans="1:116" x14ac:dyDescent="0.3">
      <c r="A748" s="132"/>
      <c r="B748" s="165"/>
      <c r="C748" s="43"/>
      <c r="D748" s="43"/>
      <c r="E748" s="43"/>
      <c r="F748" s="43"/>
      <c r="G748" s="133"/>
      <c r="H748" s="59"/>
      <c r="I748" s="29"/>
      <c r="J748" s="167"/>
      <c r="K748" s="167"/>
      <c r="L748" s="168"/>
      <c r="M748" s="141"/>
      <c r="N748" s="119"/>
      <c r="O748" s="69"/>
      <c r="P748" s="69"/>
      <c r="Q748" s="145"/>
      <c r="R748" s="24"/>
      <c r="S748" s="29"/>
      <c r="T748" s="61" t="str">
        <f t="shared" si="324"/>
        <v>Compléter la colonne M</v>
      </c>
      <c r="U748" s="62"/>
      <c r="V748" s="103" t="str">
        <f t="shared" si="308"/>
        <v>Compléter la colonne précédente</v>
      </c>
      <c r="W748" s="192" t="str">
        <f t="shared" si="309"/>
        <v>Date signature contrat absente ou non conforme</v>
      </c>
      <c r="X748" s="24"/>
      <c r="Y748" s="29"/>
      <c r="Z748" s="61" t="str">
        <f t="shared" si="325"/>
        <v>Compléter la colonne M</v>
      </c>
      <c r="AA748" s="62"/>
      <c r="AB748" s="29"/>
      <c r="AC748" s="205" t="str">
        <f>IF($M748="","Compléter la colonne M",IF(AA748="","Compléter la part variable",IF($M748=Données!$I$3,AA748,IF(AND($M748=Données!$I$2,AB748=""),"Compléter la colonne précédente",IF(AA748-AB748&lt;=0,0,IF(AB748&gt;=144.44,AA748-144.44,AA748-AB748))))))</f>
        <v>Compléter la colonne M</v>
      </c>
      <c r="AD748" s="197" t="str">
        <f>IF(AA748="","Compléter la part variable",IF(AND($M748=Données!$I$2,AB748=""),"Compléter mont. unit. versé pour le BTE",IF(AC748-$C$6&lt;0,0,AC748-$C$6)))</f>
        <v>Compléter la part variable</v>
      </c>
      <c r="AE748" s="192" t="str">
        <f t="shared" si="313"/>
        <v>Date signature contrat absente ou non conforme</v>
      </c>
      <c r="AF748" s="24"/>
      <c r="AG748" s="29"/>
      <c r="AH748" s="61" t="str">
        <f t="shared" si="326"/>
        <v>Compléter la colonne M</v>
      </c>
      <c r="AI748" s="62"/>
      <c r="AJ748" s="29"/>
      <c r="AK748" s="205" t="str">
        <f>IF($M748="","Compléter la colonne M",IF(AI748="","Compléter la part variable",IF($M748=Données!$I$3,AI748,IF(AND($M748=Données!$I$2,AJ748=""),"Compléter la colonne précédente",IF(AI748-AJ748&lt;=0,0,IF(AJ748&gt;=144.44,AI748-144.44,AI748-AJ748))))))</f>
        <v>Compléter la colonne M</v>
      </c>
      <c r="AL748" s="197" t="str">
        <f>IF(AI748="","Compléter la part variable",IF(AND($M748=Données!$I$2,AJ748=""),"Compléter mont. unit. versé pour le BTE",IF(AK748-$C$6&lt;0,0,AK748-$C$6)))</f>
        <v>Compléter la part variable</v>
      </c>
      <c r="AM748" s="192" t="str">
        <f t="shared" si="314"/>
        <v>Date signature contrat absente ou non conforme</v>
      </c>
      <c r="AN748" s="24"/>
      <c r="AO748" s="29"/>
      <c r="AP748" s="61" t="str">
        <f t="shared" si="327"/>
        <v>Compléter la colonne M</v>
      </c>
      <c r="AQ748" s="62"/>
      <c r="AR748" s="29"/>
      <c r="AS748" s="205" t="str">
        <f>IF($M748="","Compléter la colonne M",IF(AQ748="","Compléter la part variable",IF($M748=Données!$I$3,AQ748,IF(AND($M748=Données!$I$2,AR748=""),"Compléter la colonne précédente",IF(AQ748-AR748&lt;=0,0,IF(AR748&gt;=144.44,AQ748-144.44,AQ748-AR748))))))</f>
        <v>Compléter la colonne M</v>
      </c>
      <c r="AT748" s="197" t="str">
        <f>IF(AQ748="","Compléter la part variable",IF(AND($M748=Données!$I$2,AR748=""),"Compléter mont. unit. versé pour le BTE",IF(AS748-$C$6&lt;0,0,AS748-$C$6)))</f>
        <v>Compléter la part variable</v>
      </c>
      <c r="AU748" s="192" t="str">
        <f t="shared" si="315"/>
        <v>Date signature contrat absente ou non conforme</v>
      </c>
      <c r="AV748" s="24"/>
      <c r="AW748" s="29"/>
      <c r="AX748" s="61" t="str">
        <f t="shared" si="328"/>
        <v>Compléter la colonne M</v>
      </c>
      <c r="AY748" s="62"/>
      <c r="AZ748" s="29"/>
      <c r="BA748" s="205" t="str">
        <f>IF($M748="","Compléter la colonne M",IF(AY748="","Compléter la part variable",IF($M748=Données!$I$3,AY748,IF(AND($M748=Données!$I$2,AZ748=""),"Compléter la colonne précédente",IF(AY748-AZ748&lt;=0,0,IF(AZ748&gt;=144.44,AY748-144.44,AY748-AZ748))))))</f>
        <v>Compléter la colonne M</v>
      </c>
      <c r="BB748" s="197" t="str">
        <f>IF(AY748="","Compléter la part variable",IF(AND($M748=Données!$I$2,AZ748=""),"Compléter mont. unit. versé pour le BTE",IF(BA748-$C$6&lt;0,0,BA748-$C$6)))</f>
        <v>Compléter la part variable</v>
      </c>
      <c r="BC748" s="192" t="str">
        <f t="shared" si="316"/>
        <v>Date signature contrat absente ou non conforme</v>
      </c>
      <c r="BD748" s="24"/>
      <c r="BE748" s="29"/>
      <c r="BF748" s="61" t="str">
        <f t="shared" si="329"/>
        <v>Compléter la colonne M</v>
      </c>
      <c r="BG748" s="62"/>
      <c r="BH748" s="29"/>
      <c r="BI748" s="205" t="str">
        <f>IF($M748="","Compléter la colonne M",IF(BG748="","Compléter la part variable",IF($M748=Données!$I$3,BG748,IF(AND($M748=Données!$I$2,BH748=""),"Compléter la colonne précédente",IF(BG748-BH748&lt;=0,0,IF(BH748&gt;=144.44,BG748-144.44,BG748-BH748))))))</f>
        <v>Compléter la colonne M</v>
      </c>
      <c r="BJ748" s="197" t="str">
        <f>IF(BG748="","Compléter la part variable",IF(AND($M748=Données!$I$2,BH748=""),"Compléter mont. unit. versé pour le BTE",IF(BI748-$C$6&lt;0,0,BI748-$C$6)))</f>
        <v>Compléter la part variable</v>
      </c>
      <c r="BK748" s="192" t="str">
        <f t="shared" si="317"/>
        <v>Date signature contrat absente ou non conforme</v>
      </c>
      <c r="BL748" s="24"/>
      <c r="BM748" s="29"/>
      <c r="BN748" s="61" t="str">
        <f t="shared" si="330"/>
        <v>Compléter la colonne M</v>
      </c>
      <c r="BO748" s="62"/>
      <c r="BP748" s="29"/>
      <c r="BQ748" s="205" t="str">
        <f>IF($M748="","Compléter la colonne M",IF(BO748="","Compléter la part variable",IF($M748=Données!$I$3,BO748,IF(AND($M748=Données!$I$2,BP748=""),"Compléter la colonne précédente",IF(BO748-BP748&lt;=0,0,IF(BP748&gt;=144.44,BO748-144.44,BO748-BP748))))))</f>
        <v>Compléter la colonne M</v>
      </c>
      <c r="BR748" s="197" t="str">
        <f>IF(BO748="","Compléter la part variable",IF(AND($M748=Données!$I$2,BP748=""),"Compléter mont. unit. versé pour le BTE",IF(BQ748-$C$6&lt;0,0,BQ748-$C$6)))</f>
        <v>Compléter la part variable</v>
      </c>
      <c r="BS748" s="192" t="str">
        <f t="shared" si="318"/>
        <v>Date signature contrat absente ou non conforme</v>
      </c>
      <c r="BT748" s="24"/>
      <c r="BU748" s="29"/>
      <c r="BV748" s="61" t="str">
        <f t="shared" si="331"/>
        <v>Compléter la colonne M</v>
      </c>
      <c r="BW748" s="62"/>
      <c r="BX748" s="29"/>
      <c r="BY748" s="205" t="str">
        <f>IF($M748="","Compléter la colonne M",IF(BW748="","Compléter la part variable",IF($M748=Données!$I$3,BW748,IF(AND($M748=Données!$I$2,BX748=""),"Compléter la colonne précédente",IF(BW748-BX748&lt;=0,0,IF(BX748&gt;=144.44,BW748-144.44,BW748-BX748))))))</f>
        <v>Compléter la colonne M</v>
      </c>
      <c r="BZ748" s="197" t="str">
        <f>IF(BW748="","Compléter la part variable",IF(AND($M748=Données!$I$2,BX748=""),"Compléter mont. unit. versé pour le BTE",IF(BY748-$C$6&lt;0,0,BY748-$C$6)))</f>
        <v>Compléter la part variable</v>
      </c>
      <c r="CA748" s="192" t="str">
        <f t="shared" si="319"/>
        <v>Date signature contrat absente ou non conforme</v>
      </c>
      <c r="CB748" s="24"/>
      <c r="CC748" s="29"/>
      <c r="CD748" s="61" t="str">
        <f t="shared" si="332"/>
        <v>Compléter la colonne M</v>
      </c>
      <c r="CE748" s="62"/>
      <c r="CF748" s="29"/>
      <c r="CG748" s="205" t="str">
        <f>IF($M748="","Compléter la colonne M",IF(CE748="","Compléter la part variable",IF($M748=Données!$I$3,CE748,IF(AND($M748=Données!$I$2,CF748=""),"Compléter la colonne précédente",IF(CE748-CF748&lt;=0,0,IF(CF748&gt;=144.44,CE748-144.44,CE748-CF748))))))</f>
        <v>Compléter la colonne M</v>
      </c>
      <c r="CH748" s="197" t="str">
        <f>IF(CE748="","Compléter la part variable",IF(AND($M748=Données!$I$2,CF748=""),"Compléter mont. unit. versé pour le BTE",IF(CG748-$C$6&lt;0,0,CG748-$C$6)))</f>
        <v>Compléter la part variable</v>
      </c>
      <c r="CI748" s="192" t="str">
        <f t="shared" si="320"/>
        <v>Date signature contrat absente ou non conforme</v>
      </c>
      <c r="CJ748" s="24"/>
      <c r="CK748" s="29"/>
      <c r="CL748" s="61" t="str">
        <f t="shared" si="333"/>
        <v>Compléter la colonne M</v>
      </c>
      <c r="CM748" s="62"/>
      <c r="CN748" s="29"/>
      <c r="CO748" s="205" t="str">
        <f>IF($M748="","Compléter la colonne M",IF(CM748="","Compléter la part variable",IF($M748=Données!$I$3,CM748,IF(AND($M748=Données!$I$2,CN748=""),"Compléter la colonne précédente",IF(CM748-CN748&lt;=0,0,IF(CN748&gt;=144.44,CM748-144.44,CM748-CN748))))))</f>
        <v>Compléter la colonne M</v>
      </c>
      <c r="CP748" s="197" t="str">
        <f>IF(CM748="","Compléter la part variable",IF(AND($M748=Données!$I$2,CN748=""),"Compléter mont. unit. versé pour le BTE",IF(CO748-$C$6&lt;0,0,CO748-$C$6)))</f>
        <v>Compléter la part variable</v>
      </c>
      <c r="CQ748" s="192" t="str">
        <f t="shared" si="321"/>
        <v>Date signature contrat absente ou non conforme</v>
      </c>
      <c r="CR748" s="24"/>
      <c r="CS748" s="29"/>
      <c r="CT748" s="61" t="str">
        <f t="shared" si="334"/>
        <v>Compléter la colonne M</v>
      </c>
      <c r="CU748" s="62"/>
      <c r="CV748" s="29"/>
      <c r="CW748" s="205" t="str">
        <f>IF($M748="","Compléter la colonne M",IF(CU748="","Compléter la part variable",IF($M748=Données!$I$3,CU748,IF(AND($M748=Données!$I$2,CV748=""),"Compléter la colonne précédente",IF(CU748-CV748&lt;=0,0,IF(CV748&gt;=144.44,CU748-144.44,CU748-CV748))))))</f>
        <v>Compléter la colonne M</v>
      </c>
      <c r="CX748" s="197" t="str">
        <f>IF(CU748="","Compléter la part variable",IF(AND($M748=Données!$I$2,CV748=""),"Compléter mont. unit. versé pour le BTE",IF(CW748-$C$6&lt;0,0,CW748-$C$6)))</f>
        <v>Compléter la part variable</v>
      </c>
      <c r="CY748" s="192" t="str">
        <f t="shared" si="322"/>
        <v>Date signature contrat absente ou non conforme</v>
      </c>
      <c r="CZ748" s="24"/>
      <c r="DA748" s="29"/>
      <c r="DB748" s="61" t="str">
        <f t="shared" si="335"/>
        <v>Compléter la colonne M</v>
      </c>
      <c r="DC748" s="62"/>
      <c r="DD748" s="29"/>
      <c r="DE748" s="205" t="str">
        <f>IF($M748="","Compléter la colonne M",IF(DC748="","Compléter la part variable",IF($M748=Données!$I$3,DC748,IF(AND($M748=Données!$I$2,DD748=""),"Compléter la colonne précédente",IF(DC748-DD748&lt;=0,0,IF(DD748&gt;=144.44,DC748-144.44,DC748-DD748))))))</f>
        <v>Compléter la colonne M</v>
      </c>
      <c r="DF748" s="197" t="str">
        <f>IF(DC748="","Compléter la part variable",IF(AND($M748=Données!$I$2,DD748=""),"Compléter mont. unit. versé pour le BTE",IF(DE748-$C$6&lt;0,0,DE748-$C$6)))</f>
        <v>Compléter la part variable</v>
      </c>
      <c r="DG748" s="192" t="str">
        <f t="shared" si="323"/>
        <v>Date signature contrat absente ou non conforme</v>
      </c>
      <c r="DH748" s="106" t="str">
        <f t="shared" si="310"/>
        <v>Remplir les colonnes M,N, Q et P</v>
      </c>
      <c r="DI748" s="153" t="str">
        <f t="shared" si="311"/>
        <v>Remplir les colonnes M, N, Q et P</v>
      </c>
      <c r="DJ748" s="28" t="str">
        <f t="shared" si="312"/>
        <v>Remplir les colonnes M, N, Q et P</v>
      </c>
      <c r="DK748"/>
      <c r="DL748"/>
    </row>
    <row r="749" spans="1:116" x14ac:dyDescent="0.3">
      <c r="A749" s="132"/>
      <c r="B749" s="165"/>
      <c r="C749" s="43"/>
      <c r="D749" s="43"/>
      <c r="E749" s="43"/>
      <c r="F749" s="43"/>
      <c r="G749" s="133"/>
      <c r="H749" s="59"/>
      <c r="I749" s="29"/>
      <c r="J749" s="167"/>
      <c r="K749" s="167"/>
      <c r="L749" s="168"/>
      <c r="M749" s="141"/>
      <c r="N749" s="119"/>
      <c r="O749" s="69"/>
      <c r="P749" s="69"/>
      <c r="Q749" s="145"/>
      <c r="R749" s="24"/>
      <c r="S749" s="29"/>
      <c r="T749" s="61" t="str">
        <f t="shared" si="324"/>
        <v>Compléter la colonne M</v>
      </c>
      <c r="U749" s="62"/>
      <c r="V749" s="103" t="str">
        <f t="shared" si="308"/>
        <v>Compléter la colonne précédente</v>
      </c>
      <c r="W749" s="192" t="str">
        <f t="shared" si="309"/>
        <v>Date signature contrat absente ou non conforme</v>
      </c>
      <c r="X749" s="24"/>
      <c r="Y749" s="29"/>
      <c r="Z749" s="61" t="str">
        <f t="shared" si="325"/>
        <v>Compléter la colonne M</v>
      </c>
      <c r="AA749" s="62"/>
      <c r="AB749" s="29"/>
      <c r="AC749" s="205" t="str">
        <f>IF($M749="","Compléter la colonne M",IF(AA749="","Compléter la part variable",IF($M749=Données!$I$3,AA749,IF(AND($M749=Données!$I$2,AB749=""),"Compléter la colonne précédente",IF(AA749-AB749&lt;=0,0,IF(AB749&gt;=144.44,AA749-144.44,AA749-AB749))))))</f>
        <v>Compléter la colonne M</v>
      </c>
      <c r="AD749" s="197" t="str">
        <f>IF(AA749="","Compléter la part variable",IF(AND($M749=Données!$I$2,AB749=""),"Compléter mont. unit. versé pour le BTE",IF(AC749-$C$6&lt;0,0,AC749-$C$6)))</f>
        <v>Compléter la part variable</v>
      </c>
      <c r="AE749" s="192" t="str">
        <f t="shared" si="313"/>
        <v>Date signature contrat absente ou non conforme</v>
      </c>
      <c r="AF749" s="24"/>
      <c r="AG749" s="29"/>
      <c r="AH749" s="61" t="str">
        <f t="shared" si="326"/>
        <v>Compléter la colonne M</v>
      </c>
      <c r="AI749" s="62"/>
      <c r="AJ749" s="29"/>
      <c r="AK749" s="205" t="str">
        <f>IF($M749="","Compléter la colonne M",IF(AI749="","Compléter la part variable",IF($M749=Données!$I$3,AI749,IF(AND($M749=Données!$I$2,AJ749=""),"Compléter la colonne précédente",IF(AI749-AJ749&lt;=0,0,IF(AJ749&gt;=144.44,AI749-144.44,AI749-AJ749))))))</f>
        <v>Compléter la colonne M</v>
      </c>
      <c r="AL749" s="197" t="str">
        <f>IF(AI749="","Compléter la part variable",IF(AND($M749=Données!$I$2,AJ749=""),"Compléter mont. unit. versé pour le BTE",IF(AK749-$C$6&lt;0,0,AK749-$C$6)))</f>
        <v>Compléter la part variable</v>
      </c>
      <c r="AM749" s="192" t="str">
        <f t="shared" si="314"/>
        <v>Date signature contrat absente ou non conforme</v>
      </c>
      <c r="AN749" s="24"/>
      <c r="AO749" s="29"/>
      <c r="AP749" s="61" t="str">
        <f t="shared" si="327"/>
        <v>Compléter la colonne M</v>
      </c>
      <c r="AQ749" s="62"/>
      <c r="AR749" s="29"/>
      <c r="AS749" s="205" t="str">
        <f>IF($M749="","Compléter la colonne M",IF(AQ749="","Compléter la part variable",IF($M749=Données!$I$3,AQ749,IF(AND($M749=Données!$I$2,AR749=""),"Compléter la colonne précédente",IF(AQ749-AR749&lt;=0,0,IF(AR749&gt;=144.44,AQ749-144.44,AQ749-AR749))))))</f>
        <v>Compléter la colonne M</v>
      </c>
      <c r="AT749" s="197" t="str">
        <f>IF(AQ749="","Compléter la part variable",IF(AND($M749=Données!$I$2,AR749=""),"Compléter mont. unit. versé pour le BTE",IF(AS749-$C$6&lt;0,0,AS749-$C$6)))</f>
        <v>Compléter la part variable</v>
      </c>
      <c r="AU749" s="192" t="str">
        <f t="shared" si="315"/>
        <v>Date signature contrat absente ou non conforme</v>
      </c>
      <c r="AV749" s="24"/>
      <c r="AW749" s="29"/>
      <c r="AX749" s="61" t="str">
        <f t="shared" si="328"/>
        <v>Compléter la colonne M</v>
      </c>
      <c r="AY749" s="62"/>
      <c r="AZ749" s="29"/>
      <c r="BA749" s="205" t="str">
        <f>IF($M749="","Compléter la colonne M",IF(AY749="","Compléter la part variable",IF($M749=Données!$I$3,AY749,IF(AND($M749=Données!$I$2,AZ749=""),"Compléter la colonne précédente",IF(AY749-AZ749&lt;=0,0,IF(AZ749&gt;=144.44,AY749-144.44,AY749-AZ749))))))</f>
        <v>Compléter la colonne M</v>
      </c>
      <c r="BB749" s="197" t="str">
        <f>IF(AY749="","Compléter la part variable",IF(AND($M749=Données!$I$2,AZ749=""),"Compléter mont. unit. versé pour le BTE",IF(BA749-$C$6&lt;0,0,BA749-$C$6)))</f>
        <v>Compléter la part variable</v>
      </c>
      <c r="BC749" s="192" t="str">
        <f t="shared" si="316"/>
        <v>Date signature contrat absente ou non conforme</v>
      </c>
      <c r="BD749" s="24"/>
      <c r="BE749" s="29"/>
      <c r="BF749" s="61" t="str">
        <f t="shared" si="329"/>
        <v>Compléter la colonne M</v>
      </c>
      <c r="BG749" s="62"/>
      <c r="BH749" s="29"/>
      <c r="BI749" s="205" t="str">
        <f>IF($M749="","Compléter la colonne M",IF(BG749="","Compléter la part variable",IF($M749=Données!$I$3,BG749,IF(AND($M749=Données!$I$2,BH749=""),"Compléter la colonne précédente",IF(BG749-BH749&lt;=0,0,IF(BH749&gt;=144.44,BG749-144.44,BG749-BH749))))))</f>
        <v>Compléter la colonne M</v>
      </c>
      <c r="BJ749" s="197" t="str">
        <f>IF(BG749="","Compléter la part variable",IF(AND($M749=Données!$I$2,BH749=""),"Compléter mont. unit. versé pour le BTE",IF(BI749-$C$6&lt;0,0,BI749-$C$6)))</f>
        <v>Compléter la part variable</v>
      </c>
      <c r="BK749" s="192" t="str">
        <f t="shared" si="317"/>
        <v>Date signature contrat absente ou non conforme</v>
      </c>
      <c r="BL749" s="24"/>
      <c r="BM749" s="29"/>
      <c r="BN749" s="61" t="str">
        <f t="shared" si="330"/>
        <v>Compléter la colonne M</v>
      </c>
      <c r="BO749" s="62"/>
      <c r="BP749" s="29"/>
      <c r="BQ749" s="205" t="str">
        <f>IF($M749="","Compléter la colonne M",IF(BO749="","Compléter la part variable",IF($M749=Données!$I$3,BO749,IF(AND($M749=Données!$I$2,BP749=""),"Compléter la colonne précédente",IF(BO749-BP749&lt;=0,0,IF(BP749&gt;=144.44,BO749-144.44,BO749-BP749))))))</f>
        <v>Compléter la colonne M</v>
      </c>
      <c r="BR749" s="197" t="str">
        <f>IF(BO749="","Compléter la part variable",IF(AND($M749=Données!$I$2,BP749=""),"Compléter mont. unit. versé pour le BTE",IF(BQ749-$C$6&lt;0,0,BQ749-$C$6)))</f>
        <v>Compléter la part variable</v>
      </c>
      <c r="BS749" s="192" t="str">
        <f t="shared" si="318"/>
        <v>Date signature contrat absente ou non conforme</v>
      </c>
      <c r="BT749" s="24"/>
      <c r="BU749" s="29"/>
      <c r="BV749" s="61" t="str">
        <f t="shared" si="331"/>
        <v>Compléter la colonne M</v>
      </c>
      <c r="BW749" s="62"/>
      <c r="BX749" s="29"/>
      <c r="BY749" s="205" t="str">
        <f>IF($M749="","Compléter la colonne M",IF(BW749="","Compléter la part variable",IF($M749=Données!$I$3,BW749,IF(AND($M749=Données!$I$2,BX749=""),"Compléter la colonne précédente",IF(BW749-BX749&lt;=0,0,IF(BX749&gt;=144.44,BW749-144.44,BW749-BX749))))))</f>
        <v>Compléter la colonne M</v>
      </c>
      <c r="BZ749" s="197" t="str">
        <f>IF(BW749="","Compléter la part variable",IF(AND($M749=Données!$I$2,BX749=""),"Compléter mont. unit. versé pour le BTE",IF(BY749-$C$6&lt;0,0,BY749-$C$6)))</f>
        <v>Compléter la part variable</v>
      </c>
      <c r="CA749" s="192" t="str">
        <f t="shared" si="319"/>
        <v>Date signature contrat absente ou non conforme</v>
      </c>
      <c r="CB749" s="24"/>
      <c r="CC749" s="29"/>
      <c r="CD749" s="61" t="str">
        <f t="shared" si="332"/>
        <v>Compléter la colonne M</v>
      </c>
      <c r="CE749" s="62"/>
      <c r="CF749" s="29"/>
      <c r="CG749" s="205" t="str">
        <f>IF($M749="","Compléter la colonne M",IF(CE749="","Compléter la part variable",IF($M749=Données!$I$3,CE749,IF(AND($M749=Données!$I$2,CF749=""),"Compléter la colonne précédente",IF(CE749-CF749&lt;=0,0,IF(CF749&gt;=144.44,CE749-144.44,CE749-CF749))))))</f>
        <v>Compléter la colonne M</v>
      </c>
      <c r="CH749" s="197" t="str">
        <f>IF(CE749="","Compléter la part variable",IF(AND($M749=Données!$I$2,CF749=""),"Compléter mont. unit. versé pour le BTE",IF(CG749-$C$6&lt;0,0,CG749-$C$6)))</f>
        <v>Compléter la part variable</v>
      </c>
      <c r="CI749" s="192" t="str">
        <f t="shared" si="320"/>
        <v>Date signature contrat absente ou non conforme</v>
      </c>
      <c r="CJ749" s="24"/>
      <c r="CK749" s="29"/>
      <c r="CL749" s="61" t="str">
        <f t="shared" si="333"/>
        <v>Compléter la colonne M</v>
      </c>
      <c r="CM749" s="62"/>
      <c r="CN749" s="29"/>
      <c r="CO749" s="205" t="str">
        <f>IF($M749="","Compléter la colonne M",IF(CM749="","Compléter la part variable",IF($M749=Données!$I$3,CM749,IF(AND($M749=Données!$I$2,CN749=""),"Compléter la colonne précédente",IF(CM749-CN749&lt;=0,0,IF(CN749&gt;=144.44,CM749-144.44,CM749-CN749))))))</f>
        <v>Compléter la colonne M</v>
      </c>
      <c r="CP749" s="197" t="str">
        <f>IF(CM749="","Compléter la part variable",IF(AND($M749=Données!$I$2,CN749=""),"Compléter mont. unit. versé pour le BTE",IF(CO749-$C$6&lt;0,0,CO749-$C$6)))</f>
        <v>Compléter la part variable</v>
      </c>
      <c r="CQ749" s="192" t="str">
        <f t="shared" si="321"/>
        <v>Date signature contrat absente ou non conforme</v>
      </c>
      <c r="CR749" s="24"/>
      <c r="CS749" s="29"/>
      <c r="CT749" s="61" t="str">
        <f t="shared" si="334"/>
        <v>Compléter la colonne M</v>
      </c>
      <c r="CU749" s="62"/>
      <c r="CV749" s="29"/>
      <c r="CW749" s="205" t="str">
        <f>IF($M749="","Compléter la colonne M",IF(CU749="","Compléter la part variable",IF($M749=Données!$I$3,CU749,IF(AND($M749=Données!$I$2,CV749=""),"Compléter la colonne précédente",IF(CU749-CV749&lt;=0,0,IF(CV749&gt;=144.44,CU749-144.44,CU749-CV749))))))</f>
        <v>Compléter la colonne M</v>
      </c>
      <c r="CX749" s="197" t="str">
        <f>IF(CU749="","Compléter la part variable",IF(AND($M749=Données!$I$2,CV749=""),"Compléter mont. unit. versé pour le BTE",IF(CW749-$C$6&lt;0,0,CW749-$C$6)))</f>
        <v>Compléter la part variable</v>
      </c>
      <c r="CY749" s="192" t="str">
        <f t="shared" si="322"/>
        <v>Date signature contrat absente ou non conforme</v>
      </c>
      <c r="CZ749" s="24"/>
      <c r="DA749" s="29"/>
      <c r="DB749" s="61" t="str">
        <f t="shared" si="335"/>
        <v>Compléter la colonne M</v>
      </c>
      <c r="DC749" s="62"/>
      <c r="DD749" s="29"/>
      <c r="DE749" s="205" t="str">
        <f>IF($M749="","Compléter la colonne M",IF(DC749="","Compléter la part variable",IF($M749=Données!$I$3,DC749,IF(AND($M749=Données!$I$2,DD749=""),"Compléter la colonne précédente",IF(DC749-DD749&lt;=0,0,IF(DD749&gt;=144.44,DC749-144.44,DC749-DD749))))))</f>
        <v>Compléter la colonne M</v>
      </c>
      <c r="DF749" s="197" t="str">
        <f>IF(DC749="","Compléter la part variable",IF(AND($M749=Données!$I$2,DD749=""),"Compléter mont. unit. versé pour le BTE",IF(DE749-$C$6&lt;0,0,DE749-$C$6)))</f>
        <v>Compléter la part variable</v>
      </c>
      <c r="DG749" s="192" t="str">
        <f t="shared" si="323"/>
        <v>Date signature contrat absente ou non conforme</v>
      </c>
      <c r="DH749" s="106" t="str">
        <f t="shared" si="310"/>
        <v>Remplir les colonnes M,N, Q et P</v>
      </c>
      <c r="DI749" s="153" t="str">
        <f t="shared" si="311"/>
        <v>Remplir les colonnes M, N, Q et P</v>
      </c>
      <c r="DJ749" s="28" t="str">
        <f t="shared" si="312"/>
        <v>Remplir les colonnes M, N, Q et P</v>
      </c>
      <c r="DK749"/>
      <c r="DL749"/>
    </row>
    <row r="750" spans="1:116" x14ac:dyDescent="0.3">
      <c r="A750" s="132"/>
      <c r="B750" s="165"/>
      <c r="C750" s="43"/>
      <c r="D750" s="43"/>
      <c r="E750" s="43"/>
      <c r="F750" s="43"/>
      <c r="G750" s="133"/>
      <c r="H750" s="59"/>
      <c r="I750" s="29"/>
      <c r="J750" s="167"/>
      <c r="K750" s="167"/>
      <c r="L750" s="168"/>
      <c r="M750" s="141"/>
      <c r="N750" s="119"/>
      <c r="O750" s="69"/>
      <c r="P750" s="69"/>
      <c r="Q750" s="145"/>
      <c r="R750" s="24"/>
      <c r="S750" s="29"/>
      <c r="T750" s="61" t="str">
        <f t="shared" si="324"/>
        <v>Compléter la colonne M</v>
      </c>
      <c r="U750" s="62"/>
      <c r="V750" s="103" t="str">
        <f t="shared" si="308"/>
        <v>Compléter la colonne précédente</v>
      </c>
      <c r="W750" s="192" t="str">
        <f t="shared" si="309"/>
        <v>Date signature contrat absente ou non conforme</v>
      </c>
      <c r="X750" s="24"/>
      <c r="Y750" s="29"/>
      <c r="Z750" s="61" t="str">
        <f t="shared" si="325"/>
        <v>Compléter la colonne M</v>
      </c>
      <c r="AA750" s="62"/>
      <c r="AB750" s="29"/>
      <c r="AC750" s="205" t="str">
        <f>IF($M750="","Compléter la colonne M",IF(AA750="","Compléter la part variable",IF($M750=Données!$I$3,AA750,IF(AND($M750=Données!$I$2,AB750=""),"Compléter la colonne précédente",IF(AA750-AB750&lt;=0,0,IF(AB750&gt;=144.44,AA750-144.44,AA750-AB750))))))</f>
        <v>Compléter la colonne M</v>
      </c>
      <c r="AD750" s="197" t="str">
        <f>IF(AA750="","Compléter la part variable",IF(AND($M750=Données!$I$2,AB750=""),"Compléter mont. unit. versé pour le BTE",IF(AC750-$C$6&lt;0,0,AC750-$C$6)))</f>
        <v>Compléter la part variable</v>
      </c>
      <c r="AE750" s="192" t="str">
        <f t="shared" si="313"/>
        <v>Date signature contrat absente ou non conforme</v>
      </c>
      <c r="AF750" s="24"/>
      <c r="AG750" s="29"/>
      <c r="AH750" s="61" t="str">
        <f t="shared" si="326"/>
        <v>Compléter la colonne M</v>
      </c>
      <c r="AI750" s="62"/>
      <c r="AJ750" s="29"/>
      <c r="AK750" s="205" t="str">
        <f>IF($M750="","Compléter la colonne M",IF(AI750="","Compléter la part variable",IF($M750=Données!$I$3,AI750,IF(AND($M750=Données!$I$2,AJ750=""),"Compléter la colonne précédente",IF(AI750-AJ750&lt;=0,0,IF(AJ750&gt;=144.44,AI750-144.44,AI750-AJ750))))))</f>
        <v>Compléter la colonne M</v>
      </c>
      <c r="AL750" s="197" t="str">
        <f>IF(AI750="","Compléter la part variable",IF(AND($M750=Données!$I$2,AJ750=""),"Compléter mont. unit. versé pour le BTE",IF(AK750-$C$6&lt;0,0,AK750-$C$6)))</f>
        <v>Compléter la part variable</v>
      </c>
      <c r="AM750" s="192" t="str">
        <f t="shared" si="314"/>
        <v>Date signature contrat absente ou non conforme</v>
      </c>
      <c r="AN750" s="24"/>
      <c r="AO750" s="29"/>
      <c r="AP750" s="61" t="str">
        <f t="shared" si="327"/>
        <v>Compléter la colonne M</v>
      </c>
      <c r="AQ750" s="62"/>
      <c r="AR750" s="29"/>
      <c r="AS750" s="205" t="str">
        <f>IF($M750="","Compléter la colonne M",IF(AQ750="","Compléter la part variable",IF($M750=Données!$I$3,AQ750,IF(AND($M750=Données!$I$2,AR750=""),"Compléter la colonne précédente",IF(AQ750-AR750&lt;=0,0,IF(AR750&gt;=144.44,AQ750-144.44,AQ750-AR750))))))</f>
        <v>Compléter la colonne M</v>
      </c>
      <c r="AT750" s="197" t="str">
        <f>IF(AQ750="","Compléter la part variable",IF(AND($M750=Données!$I$2,AR750=""),"Compléter mont. unit. versé pour le BTE",IF(AS750-$C$6&lt;0,0,AS750-$C$6)))</f>
        <v>Compléter la part variable</v>
      </c>
      <c r="AU750" s="192" t="str">
        <f t="shared" si="315"/>
        <v>Date signature contrat absente ou non conforme</v>
      </c>
      <c r="AV750" s="24"/>
      <c r="AW750" s="29"/>
      <c r="AX750" s="61" t="str">
        <f t="shared" si="328"/>
        <v>Compléter la colonne M</v>
      </c>
      <c r="AY750" s="62"/>
      <c r="AZ750" s="29"/>
      <c r="BA750" s="205" t="str">
        <f>IF($M750="","Compléter la colonne M",IF(AY750="","Compléter la part variable",IF($M750=Données!$I$3,AY750,IF(AND($M750=Données!$I$2,AZ750=""),"Compléter la colonne précédente",IF(AY750-AZ750&lt;=0,0,IF(AZ750&gt;=144.44,AY750-144.44,AY750-AZ750))))))</f>
        <v>Compléter la colonne M</v>
      </c>
      <c r="BB750" s="197" t="str">
        <f>IF(AY750="","Compléter la part variable",IF(AND($M750=Données!$I$2,AZ750=""),"Compléter mont. unit. versé pour le BTE",IF(BA750-$C$6&lt;0,0,BA750-$C$6)))</f>
        <v>Compléter la part variable</v>
      </c>
      <c r="BC750" s="192" t="str">
        <f t="shared" si="316"/>
        <v>Date signature contrat absente ou non conforme</v>
      </c>
      <c r="BD750" s="24"/>
      <c r="BE750" s="29"/>
      <c r="BF750" s="61" t="str">
        <f t="shared" si="329"/>
        <v>Compléter la colonne M</v>
      </c>
      <c r="BG750" s="62"/>
      <c r="BH750" s="29"/>
      <c r="BI750" s="205" t="str">
        <f>IF($M750="","Compléter la colonne M",IF(BG750="","Compléter la part variable",IF($M750=Données!$I$3,BG750,IF(AND($M750=Données!$I$2,BH750=""),"Compléter la colonne précédente",IF(BG750-BH750&lt;=0,0,IF(BH750&gt;=144.44,BG750-144.44,BG750-BH750))))))</f>
        <v>Compléter la colonne M</v>
      </c>
      <c r="BJ750" s="197" t="str">
        <f>IF(BG750="","Compléter la part variable",IF(AND($M750=Données!$I$2,BH750=""),"Compléter mont. unit. versé pour le BTE",IF(BI750-$C$6&lt;0,0,BI750-$C$6)))</f>
        <v>Compléter la part variable</v>
      </c>
      <c r="BK750" s="192" t="str">
        <f t="shared" si="317"/>
        <v>Date signature contrat absente ou non conforme</v>
      </c>
      <c r="BL750" s="24"/>
      <c r="BM750" s="29"/>
      <c r="BN750" s="61" t="str">
        <f t="shared" si="330"/>
        <v>Compléter la colonne M</v>
      </c>
      <c r="BO750" s="62"/>
      <c r="BP750" s="29"/>
      <c r="BQ750" s="205" t="str">
        <f>IF($M750="","Compléter la colonne M",IF(BO750="","Compléter la part variable",IF($M750=Données!$I$3,BO750,IF(AND($M750=Données!$I$2,BP750=""),"Compléter la colonne précédente",IF(BO750-BP750&lt;=0,0,IF(BP750&gt;=144.44,BO750-144.44,BO750-BP750))))))</f>
        <v>Compléter la colonne M</v>
      </c>
      <c r="BR750" s="197" t="str">
        <f>IF(BO750="","Compléter la part variable",IF(AND($M750=Données!$I$2,BP750=""),"Compléter mont. unit. versé pour le BTE",IF(BQ750-$C$6&lt;0,0,BQ750-$C$6)))</f>
        <v>Compléter la part variable</v>
      </c>
      <c r="BS750" s="192" t="str">
        <f t="shared" si="318"/>
        <v>Date signature contrat absente ou non conforme</v>
      </c>
      <c r="BT750" s="24"/>
      <c r="BU750" s="29"/>
      <c r="BV750" s="61" t="str">
        <f t="shared" si="331"/>
        <v>Compléter la colonne M</v>
      </c>
      <c r="BW750" s="62"/>
      <c r="BX750" s="29"/>
      <c r="BY750" s="205" t="str">
        <f>IF($M750="","Compléter la colonne M",IF(BW750="","Compléter la part variable",IF($M750=Données!$I$3,BW750,IF(AND($M750=Données!$I$2,BX750=""),"Compléter la colonne précédente",IF(BW750-BX750&lt;=0,0,IF(BX750&gt;=144.44,BW750-144.44,BW750-BX750))))))</f>
        <v>Compléter la colonne M</v>
      </c>
      <c r="BZ750" s="197" t="str">
        <f>IF(BW750="","Compléter la part variable",IF(AND($M750=Données!$I$2,BX750=""),"Compléter mont. unit. versé pour le BTE",IF(BY750-$C$6&lt;0,0,BY750-$C$6)))</f>
        <v>Compléter la part variable</v>
      </c>
      <c r="CA750" s="192" t="str">
        <f t="shared" si="319"/>
        <v>Date signature contrat absente ou non conforme</v>
      </c>
      <c r="CB750" s="24"/>
      <c r="CC750" s="29"/>
      <c r="CD750" s="61" t="str">
        <f t="shared" si="332"/>
        <v>Compléter la colonne M</v>
      </c>
      <c r="CE750" s="62"/>
      <c r="CF750" s="29"/>
      <c r="CG750" s="205" t="str">
        <f>IF($M750="","Compléter la colonne M",IF(CE750="","Compléter la part variable",IF($M750=Données!$I$3,CE750,IF(AND($M750=Données!$I$2,CF750=""),"Compléter la colonne précédente",IF(CE750-CF750&lt;=0,0,IF(CF750&gt;=144.44,CE750-144.44,CE750-CF750))))))</f>
        <v>Compléter la colonne M</v>
      </c>
      <c r="CH750" s="197" t="str">
        <f>IF(CE750="","Compléter la part variable",IF(AND($M750=Données!$I$2,CF750=""),"Compléter mont. unit. versé pour le BTE",IF(CG750-$C$6&lt;0,0,CG750-$C$6)))</f>
        <v>Compléter la part variable</v>
      </c>
      <c r="CI750" s="192" t="str">
        <f t="shared" si="320"/>
        <v>Date signature contrat absente ou non conforme</v>
      </c>
      <c r="CJ750" s="24"/>
      <c r="CK750" s="29"/>
      <c r="CL750" s="61" t="str">
        <f t="shared" si="333"/>
        <v>Compléter la colonne M</v>
      </c>
      <c r="CM750" s="62"/>
      <c r="CN750" s="29"/>
      <c r="CO750" s="205" t="str">
        <f>IF($M750="","Compléter la colonne M",IF(CM750="","Compléter la part variable",IF($M750=Données!$I$3,CM750,IF(AND($M750=Données!$I$2,CN750=""),"Compléter la colonne précédente",IF(CM750-CN750&lt;=0,0,IF(CN750&gt;=144.44,CM750-144.44,CM750-CN750))))))</f>
        <v>Compléter la colonne M</v>
      </c>
      <c r="CP750" s="197" t="str">
        <f>IF(CM750="","Compléter la part variable",IF(AND($M750=Données!$I$2,CN750=""),"Compléter mont. unit. versé pour le BTE",IF(CO750-$C$6&lt;0,0,CO750-$C$6)))</f>
        <v>Compléter la part variable</v>
      </c>
      <c r="CQ750" s="192" t="str">
        <f t="shared" si="321"/>
        <v>Date signature contrat absente ou non conforme</v>
      </c>
      <c r="CR750" s="24"/>
      <c r="CS750" s="29"/>
      <c r="CT750" s="61" t="str">
        <f t="shared" si="334"/>
        <v>Compléter la colonne M</v>
      </c>
      <c r="CU750" s="62"/>
      <c r="CV750" s="29"/>
      <c r="CW750" s="205" t="str">
        <f>IF($M750="","Compléter la colonne M",IF(CU750="","Compléter la part variable",IF($M750=Données!$I$3,CU750,IF(AND($M750=Données!$I$2,CV750=""),"Compléter la colonne précédente",IF(CU750-CV750&lt;=0,0,IF(CV750&gt;=144.44,CU750-144.44,CU750-CV750))))))</f>
        <v>Compléter la colonne M</v>
      </c>
      <c r="CX750" s="197" t="str">
        <f>IF(CU750="","Compléter la part variable",IF(AND($M750=Données!$I$2,CV750=""),"Compléter mont. unit. versé pour le BTE",IF(CW750-$C$6&lt;0,0,CW750-$C$6)))</f>
        <v>Compléter la part variable</v>
      </c>
      <c r="CY750" s="192" t="str">
        <f t="shared" si="322"/>
        <v>Date signature contrat absente ou non conforme</v>
      </c>
      <c r="CZ750" s="24"/>
      <c r="DA750" s="29"/>
      <c r="DB750" s="61" t="str">
        <f t="shared" si="335"/>
        <v>Compléter la colonne M</v>
      </c>
      <c r="DC750" s="62"/>
      <c r="DD750" s="29"/>
      <c r="DE750" s="205" t="str">
        <f>IF($M750="","Compléter la colonne M",IF(DC750="","Compléter la part variable",IF($M750=Données!$I$3,DC750,IF(AND($M750=Données!$I$2,DD750=""),"Compléter la colonne précédente",IF(DC750-DD750&lt;=0,0,IF(DD750&gt;=144.44,DC750-144.44,DC750-DD750))))))</f>
        <v>Compléter la colonne M</v>
      </c>
      <c r="DF750" s="197" t="str">
        <f>IF(DC750="","Compléter la part variable",IF(AND($M750=Données!$I$2,DD750=""),"Compléter mont. unit. versé pour le BTE",IF(DE750-$C$6&lt;0,0,DE750-$C$6)))</f>
        <v>Compléter la part variable</v>
      </c>
      <c r="DG750" s="192" t="str">
        <f t="shared" si="323"/>
        <v>Date signature contrat absente ou non conforme</v>
      </c>
      <c r="DH750" s="106" t="str">
        <f t="shared" si="310"/>
        <v>Remplir les colonnes M,N, Q et P</v>
      </c>
      <c r="DI750" s="153" t="str">
        <f t="shared" si="311"/>
        <v>Remplir les colonnes M, N, Q et P</v>
      </c>
      <c r="DJ750" s="28" t="str">
        <f t="shared" si="312"/>
        <v>Remplir les colonnes M, N, Q et P</v>
      </c>
      <c r="DK750"/>
      <c r="DL750"/>
    </row>
    <row r="751" spans="1:116" x14ac:dyDescent="0.3">
      <c r="A751" s="132"/>
      <c r="B751" s="165"/>
      <c r="C751" s="43"/>
      <c r="D751" s="43"/>
      <c r="E751" s="43"/>
      <c r="F751" s="43"/>
      <c r="G751" s="133"/>
      <c r="H751" s="59"/>
      <c r="I751" s="29"/>
      <c r="J751" s="167"/>
      <c r="K751" s="167"/>
      <c r="L751" s="168"/>
      <c r="M751" s="141"/>
      <c r="N751" s="119"/>
      <c r="O751" s="69"/>
      <c r="P751" s="69"/>
      <c r="Q751" s="145"/>
      <c r="R751" s="24"/>
      <c r="S751" s="29"/>
      <c r="T751" s="61" t="str">
        <f t="shared" si="324"/>
        <v>Compléter la colonne M</v>
      </c>
      <c r="U751" s="62"/>
      <c r="V751" s="103" t="str">
        <f t="shared" si="308"/>
        <v>Compléter la colonne précédente</v>
      </c>
      <c r="W751" s="192" t="str">
        <f t="shared" si="309"/>
        <v>Date signature contrat absente ou non conforme</v>
      </c>
      <c r="X751" s="24"/>
      <c r="Y751" s="29"/>
      <c r="Z751" s="61" t="str">
        <f t="shared" si="325"/>
        <v>Compléter la colonne M</v>
      </c>
      <c r="AA751" s="62"/>
      <c r="AB751" s="29"/>
      <c r="AC751" s="205" t="str">
        <f>IF($M751="","Compléter la colonne M",IF(AA751="","Compléter la part variable",IF($M751=Données!$I$3,AA751,IF(AND($M751=Données!$I$2,AB751=""),"Compléter la colonne précédente",IF(AA751-AB751&lt;=0,0,IF(AB751&gt;=144.44,AA751-144.44,AA751-AB751))))))</f>
        <v>Compléter la colonne M</v>
      </c>
      <c r="AD751" s="197" t="str">
        <f>IF(AA751="","Compléter la part variable",IF(AND($M751=Données!$I$2,AB751=""),"Compléter mont. unit. versé pour le BTE",IF(AC751-$C$6&lt;0,0,AC751-$C$6)))</f>
        <v>Compléter la part variable</v>
      </c>
      <c r="AE751" s="192" t="str">
        <f t="shared" si="313"/>
        <v>Date signature contrat absente ou non conforme</v>
      </c>
      <c r="AF751" s="24"/>
      <c r="AG751" s="29"/>
      <c r="AH751" s="61" t="str">
        <f t="shared" si="326"/>
        <v>Compléter la colonne M</v>
      </c>
      <c r="AI751" s="62"/>
      <c r="AJ751" s="29"/>
      <c r="AK751" s="205" t="str">
        <f>IF($M751="","Compléter la colonne M",IF(AI751="","Compléter la part variable",IF($M751=Données!$I$3,AI751,IF(AND($M751=Données!$I$2,AJ751=""),"Compléter la colonne précédente",IF(AI751-AJ751&lt;=0,0,IF(AJ751&gt;=144.44,AI751-144.44,AI751-AJ751))))))</f>
        <v>Compléter la colonne M</v>
      </c>
      <c r="AL751" s="197" t="str">
        <f>IF(AI751="","Compléter la part variable",IF(AND($M751=Données!$I$2,AJ751=""),"Compléter mont. unit. versé pour le BTE",IF(AK751-$C$6&lt;0,0,AK751-$C$6)))</f>
        <v>Compléter la part variable</v>
      </c>
      <c r="AM751" s="192" t="str">
        <f t="shared" si="314"/>
        <v>Date signature contrat absente ou non conforme</v>
      </c>
      <c r="AN751" s="24"/>
      <c r="AO751" s="29"/>
      <c r="AP751" s="61" t="str">
        <f t="shared" si="327"/>
        <v>Compléter la colonne M</v>
      </c>
      <c r="AQ751" s="62"/>
      <c r="AR751" s="29"/>
      <c r="AS751" s="205" t="str">
        <f>IF($M751="","Compléter la colonne M",IF(AQ751="","Compléter la part variable",IF($M751=Données!$I$3,AQ751,IF(AND($M751=Données!$I$2,AR751=""),"Compléter la colonne précédente",IF(AQ751-AR751&lt;=0,0,IF(AR751&gt;=144.44,AQ751-144.44,AQ751-AR751))))))</f>
        <v>Compléter la colonne M</v>
      </c>
      <c r="AT751" s="197" t="str">
        <f>IF(AQ751="","Compléter la part variable",IF(AND($M751=Données!$I$2,AR751=""),"Compléter mont. unit. versé pour le BTE",IF(AS751-$C$6&lt;0,0,AS751-$C$6)))</f>
        <v>Compléter la part variable</v>
      </c>
      <c r="AU751" s="192" t="str">
        <f t="shared" si="315"/>
        <v>Date signature contrat absente ou non conforme</v>
      </c>
      <c r="AV751" s="24"/>
      <c r="AW751" s="29"/>
      <c r="AX751" s="61" t="str">
        <f t="shared" si="328"/>
        <v>Compléter la colonne M</v>
      </c>
      <c r="AY751" s="62"/>
      <c r="AZ751" s="29"/>
      <c r="BA751" s="205" t="str">
        <f>IF($M751="","Compléter la colonne M",IF(AY751="","Compléter la part variable",IF($M751=Données!$I$3,AY751,IF(AND($M751=Données!$I$2,AZ751=""),"Compléter la colonne précédente",IF(AY751-AZ751&lt;=0,0,IF(AZ751&gt;=144.44,AY751-144.44,AY751-AZ751))))))</f>
        <v>Compléter la colonne M</v>
      </c>
      <c r="BB751" s="197" t="str">
        <f>IF(AY751="","Compléter la part variable",IF(AND($M751=Données!$I$2,AZ751=""),"Compléter mont. unit. versé pour le BTE",IF(BA751-$C$6&lt;0,0,BA751-$C$6)))</f>
        <v>Compléter la part variable</v>
      </c>
      <c r="BC751" s="192" t="str">
        <f t="shared" si="316"/>
        <v>Date signature contrat absente ou non conforme</v>
      </c>
      <c r="BD751" s="24"/>
      <c r="BE751" s="29"/>
      <c r="BF751" s="61" t="str">
        <f t="shared" si="329"/>
        <v>Compléter la colonne M</v>
      </c>
      <c r="BG751" s="62"/>
      <c r="BH751" s="29"/>
      <c r="BI751" s="205" t="str">
        <f>IF($M751="","Compléter la colonne M",IF(BG751="","Compléter la part variable",IF($M751=Données!$I$3,BG751,IF(AND($M751=Données!$I$2,BH751=""),"Compléter la colonne précédente",IF(BG751-BH751&lt;=0,0,IF(BH751&gt;=144.44,BG751-144.44,BG751-BH751))))))</f>
        <v>Compléter la colonne M</v>
      </c>
      <c r="BJ751" s="197" t="str">
        <f>IF(BG751="","Compléter la part variable",IF(AND($M751=Données!$I$2,BH751=""),"Compléter mont. unit. versé pour le BTE",IF(BI751-$C$6&lt;0,0,BI751-$C$6)))</f>
        <v>Compléter la part variable</v>
      </c>
      <c r="BK751" s="192" t="str">
        <f t="shared" si="317"/>
        <v>Date signature contrat absente ou non conforme</v>
      </c>
      <c r="BL751" s="24"/>
      <c r="BM751" s="29"/>
      <c r="BN751" s="61" t="str">
        <f t="shared" si="330"/>
        <v>Compléter la colonne M</v>
      </c>
      <c r="BO751" s="62"/>
      <c r="BP751" s="29"/>
      <c r="BQ751" s="205" t="str">
        <f>IF($M751="","Compléter la colonne M",IF(BO751="","Compléter la part variable",IF($M751=Données!$I$3,BO751,IF(AND($M751=Données!$I$2,BP751=""),"Compléter la colonne précédente",IF(BO751-BP751&lt;=0,0,IF(BP751&gt;=144.44,BO751-144.44,BO751-BP751))))))</f>
        <v>Compléter la colonne M</v>
      </c>
      <c r="BR751" s="197" t="str">
        <f>IF(BO751="","Compléter la part variable",IF(AND($M751=Données!$I$2,BP751=""),"Compléter mont. unit. versé pour le BTE",IF(BQ751-$C$6&lt;0,0,BQ751-$C$6)))</f>
        <v>Compléter la part variable</v>
      </c>
      <c r="BS751" s="192" t="str">
        <f t="shared" si="318"/>
        <v>Date signature contrat absente ou non conforme</v>
      </c>
      <c r="BT751" s="24"/>
      <c r="BU751" s="29"/>
      <c r="BV751" s="61" t="str">
        <f t="shared" si="331"/>
        <v>Compléter la colonne M</v>
      </c>
      <c r="BW751" s="62"/>
      <c r="BX751" s="29"/>
      <c r="BY751" s="205" t="str">
        <f>IF($M751="","Compléter la colonne M",IF(BW751="","Compléter la part variable",IF($M751=Données!$I$3,BW751,IF(AND($M751=Données!$I$2,BX751=""),"Compléter la colonne précédente",IF(BW751-BX751&lt;=0,0,IF(BX751&gt;=144.44,BW751-144.44,BW751-BX751))))))</f>
        <v>Compléter la colonne M</v>
      </c>
      <c r="BZ751" s="197" t="str">
        <f>IF(BW751="","Compléter la part variable",IF(AND($M751=Données!$I$2,BX751=""),"Compléter mont. unit. versé pour le BTE",IF(BY751-$C$6&lt;0,0,BY751-$C$6)))</f>
        <v>Compléter la part variable</v>
      </c>
      <c r="CA751" s="192" t="str">
        <f t="shared" si="319"/>
        <v>Date signature contrat absente ou non conforme</v>
      </c>
      <c r="CB751" s="24"/>
      <c r="CC751" s="29"/>
      <c r="CD751" s="61" t="str">
        <f t="shared" si="332"/>
        <v>Compléter la colonne M</v>
      </c>
      <c r="CE751" s="62"/>
      <c r="CF751" s="29"/>
      <c r="CG751" s="205" t="str">
        <f>IF($M751="","Compléter la colonne M",IF(CE751="","Compléter la part variable",IF($M751=Données!$I$3,CE751,IF(AND($M751=Données!$I$2,CF751=""),"Compléter la colonne précédente",IF(CE751-CF751&lt;=0,0,IF(CF751&gt;=144.44,CE751-144.44,CE751-CF751))))))</f>
        <v>Compléter la colonne M</v>
      </c>
      <c r="CH751" s="197" t="str">
        <f>IF(CE751="","Compléter la part variable",IF(AND($M751=Données!$I$2,CF751=""),"Compléter mont. unit. versé pour le BTE",IF(CG751-$C$6&lt;0,0,CG751-$C$6)))</f>
        <v>Compléter la part variable</v>
      </c>
      <c r="CI751" s="192" t="str">
        <f t="shared" si="320"/>
        <v>Date signature contrat absente ou non conforme</v>
      </c>
      <c r="CJ751" s="24"/>
      <c r="CK751" s="29"/>
      <c r="CL751" s="61" t="str">
        <f t="shared" si="333"/>
        <v>Compléter la colonne M</v>
      </c>
      <c r="CM751" s="62"/>
      <c r="CN751" s="29"/>
      <c r="CO751" s="205" t="str">
        <f>IF($M751="","Compléter la colonne M",IF(CM751="","Compléter la part variable",IF($M751=Données!$I$3,CM751,IF(AND($M751=Données!$I$2,CN751=""),"Compléter la colonne précédente",IF(CM751-CN751&lt;=0,0,IF(CN751&gt;=144.44,CM751-144.44,CM751-CN751))))))</f>
        <v>Compléter la colonne M</v>
      </c>
      <c r="CP751" s="197" t="str">
        <f>IF(CM751="","Compléter la part variable",IF(AND($M751=Données!$I$2,CN751=""),"Compléter mont. unit. versé pour le BTE",IF(CO751-$C$6&lt;0,0,CO751-$C$6)))</f>
        <v>Compléter la part variable</v>
      </c>
      <c r="CQ751" s="192" t="str">
        <f t="shared" si="321"/>
        <v>Date signature contrat absente ou non conforme</v>
      </c>
      <c r="CR751" s="24"/>
      <c r="CS751" s="29"/>
      <c r="CT751" s="61" t="str">
        <f t="shared" si="334"/>
        <v>Compléter la colonne M</v>
      </c>
      <c r="CU751" s="62"/>
      <c r="CV751" s="29"/>
      <c r="CW751" s="205" t="str">
        <f>IF($M751="","Compléter la colonne M",IF(CU751="","Compléter la part variable",IF($M751=Données!$I$3,CU751,IF(AND($M751=Données!$I$2,CV751=""),"Compléter la colonne précédente",IF(CU751-CV751&lt;=0,0,IF(CV751&gt;=144.44,CU751-144.44,CU751-CV751))))))</f>
        <v>Compléter la colonne M</v>
      </c>
      <c r="CX751" s="197" t="str">
        <f>IF(CU751="","Compléter la part variable",IF(AND($M751=Données!$I$2,CV751=""),"Compléter mont. unit. versé pour le BTE",IF(CW751-$C$6&lt;0,0,CW751-$C$6)))</f>
        <v>Compléter la part variable</v>
      </c>
      <c r="CY751" s="192" t="str">
        <f t="shared" si="322"/>
        <v>Date signature contrat absente ou non conforme</v>
      </c>
      <c r="CZ751" s="24"/>
      <c r="DA751" s="29"/>
      <c r="DB751" s="61" t="str">
        <f t="shared" si="335"/>
        <v>Compléter la colonne M</v>
      </c>
      <c r="DC751" s="62"/>
      <c r="DD751" s="29"/>
      <c r="DE751" s="205" t="str">
        <f>IF($M751="","Compléter la colonne M",IF(DC751="","Compléter la part variable",IF($M751=Données!$I$3,DC751,IF(AND($M751=Données!$I$2,DD751=""),"Compléter la colonne précédente",IF(DC751-DD751&lt;=0,0,IF(DD751&gt;=144.44,DC751-144.44,DC751-DD751))))))</f>
        <v>Compléter la colonne M</v>
      </c>
      <c r="DF751" s="197" t="str">
        <f>IF(DC751="","Compléter la part variable",IF(AND($M751=Données!$I$2,DD751=""),"Compléter mont. unit. versé pour le BTE",IF(DE751-$C$6&lt;0,0,DE751-$C$6)))</f>
        <v>Compléter la part variable</v>
      </c>
      <c r="DG751" s="192" t="str">
        <f t="shared" si="323"/>
        <v>Date signature contrat absente ou non conforme</v>
      </c>
      <c r="DH751" s="106" t="str">
        <f t="shared" si="310"/>
        <v>Remplir les colonnes M,N, Q et P</v>
      </c>
      <c r="DI751" s="153" t="str">
        <f t="shared" si="311"/>
        <v>Remplir les colonnes M, N, Q et P</v>
      </c>
      <c r="DJ751" s="28" t="str">
        <f t="shared" si="312"/>
        <v>Remplir les colonnes M, N, Q et P</v>
      </c>
      <c r="DK751"/>
      <c r="DL751"/>
    </row>
    <row r="752" spans="1:116" x14ac:dyDescent="0.3">
      <c r="A752" s="132"/>
      <c r="B752" s="165"/>
      <c r="C752" s="43"/>
      <c r="D752" s="43"/>
      <c r="E752" s="43"/>
      <c r="F752" s="43"/>
      <c r="G752" s="133"/>
      <c r="H752" s="59"/>
      <c r="I752" s="29"/>
      <c r="J752" s="167"/>
      <c r="K752" s="167"/>
      <c r="L752" s="168"/>
      <c r="M752" s="141"/>
      <c r="N752" s="119"/>
      <c r="O752" s="69"/>
      <c r="P752" s="69"/>
      <c r="Q752" s="145"/>
      <c r="R752" s="24"/>
      <c r="S752" s="29"/>
      <c r="T752" s="61" t="str">
        <f t="shared" si="324"/>
        <v>Compléter la colonne M</v>
      </c>
      <c r="U752" s="62"/>
      <c r="V752" s="103" t="str">
        <f t="shared" si="308"/>
        <v>Compléter la colonne précédente</v>
      </c>
      <c r="W752" s="192" t="str">
        <f t="shared" si="309"/>
        <v>Date signature contrat absente ou non conforme</v>
      </c>
      <c r="X752" s="24"/>
      <c r="Y752" s="29"/>
      <c r="Z752" s="61" t="str">
        <f t="shared" si="325"/>
        <v>Compléter la colonne M</v>
      </c>
      <c r="AA752" s="62"/>
      <c r="AB752" s="29"/>
      <c r="AC752" s="205" t="str">
        <f>IF($M752="","Compléter la colonne M",IF(AA752="","Compléter la part variable",IF($M752=Données!$I$3,AA752,IF(AND($M752=Données!$I$2,AB752=""),"Compléter la colonne précédente",IF(AA752-AB752&lt;=0,0,IF(AB752&gt;=144.44,AA752-144.44,AA752-AB752))))))</f>
        <v>Compléter la colonne M</v>
      </c>
      <c r="AD752" s="197" t="str">
        <f>IF(AA752="","Compléter la part variable",IF(AND($M752=Données!$I$2,AB752=""),"Compléter mont. unit. versé pour le BTE",IF(AC752-$C$6&lt;0,0,AC752-$C$6)))</f>
        <v>Compléter la part variable</v>
      </c>
      <c r="AE752" s="192" t="str">
        <f t="shared" si="313"/>
        <v>Date signature contrat absente ou non conforme</v>
      </c>
      <c r="AF752" s="24"/>
      <c r="AG752" s="29"/>
      <c r="AH752" s="61" t="str">
        <f t="shared" si="326"/>
        <v>Compléter la colonne M</v>
      </c>
      <c r="AI752" s="62"/>
      <c r="AJ752" s="29"/>
      <c r="AK752" s="205" t="str">
        <f>IF($M752="","Compléter la colonne M",IF(AI752="","Compléter la part variable",IF($M752=Données!$I$3,AI752,IF(AND($M752=Données!$I$2,AJ752=""),"Compléter la colonne précédente",IF(AI752-AJ752&lt;=0,0,IF(AJ752&gt;=144.44,AI752-144.44,AI752-AJ752))))))</f>
        <v>Compléter la colonne M</v>
      </c>
      <c r="AL752" s="197" t="str">
        <f>IF(AI752="","Compléter la part variable",IF(AND($M752=Données!$I$2,AJ752=""),"Compléter mont. unit. versé pour le BTE",IF(AK752-$C$6&lt;0,0,AK752-$C$6)))</f>
        <v>Compléter la part variable</v>
      </c>
      <c r="AM752" s="192" t="str">
        <f t="shared" si="314"/>
        <v>Date signature contrat absente ou non conforme</v>
      </c>
      <c r="AN752" s="24"/>
      <c r="AO752" s="29"/>
      <c r="AP752" s="61" t="str">
        <f t="shared" si="327"/>
        <v>Compléter la colonne M</v>
      </c>
      <c r="AQ752" s="62"/>
      <c r="AR752" s="29"/>
      <c r="AS752" s="205" t="str">
        <f>IF($M752="","Compléter la colonne M",IF(AQ752="","Compléter la part variable",IF($M752=Données!$I$3,AQ752,IF(AND($M752=Données!$I$2,AR752=""),"Compléter la colonne précédente",IF(AQ752-AR752&lt;=0,0,IF(AR752&gt;=144.44,AQ752-144.44,AQ752-AR752))))))</f>
        <v>Compléter la colonne M</v>
      </c>
      <c r="AT752" s="197" t="str">
        <f>IF(AQ752="","Compléter la part variable",IF(AND($M752=Données!$I$2,AR752=""),"Compléter mont. unit. versé pour le BTE",IF(AS752-$C$6&lt;0,0,AS752-$C$6)))</f>
        <v>Compléter la part variable</v>
      </c>
      <c r="AU752" s="192" t="str">
        <f t="shared" si="315"/>
        <v>Date signature contrat absente ou non conforme</v>
      </c>
      <c r="AV752" s="24"/>
      <c r="AW752" s="29"/>
      <c r="AX752" s="61" t="str">
        <f t="shared" si="328"/>
        <v>Compléter la colonne M</v>
      </c>
      <c r="AY752" s="62"/>
      <c r="AZ752" s="29"/>
      <c r="BA752" s="205" t="str">
        <f>IF($M752="","Compléter la colonne M",IF(AY752="","Compléter la part variable",IF($M752=Données!$I$3,AY752,IF(AND($M752=Données!$I$2,AZ752=""),"Compléter la colonne précédente",IF(AY752-AZ752&lt;=0,0,IF(AZ752&gt;=144.44,AY752-144.44,AY752-AZ752))))))</f>
        <v>Compléter la colonne M</v>
      </c>
      <c r="BB752" s="197" t="str">
        <f>IF(AY752="","Compléter la part variable",IF(AND($M752=Données!$I$2,AZ752=""),"Compléter mont. unit. versé pour le BTE",IF(BA752-$C$6&lt;0,0,BA752-$C$6)))</f>
        <v>Compléter la part variable</v>
      </c>
      <c r="BC752" s="192" t="str">
        <f t="shared" si="316"/>
        <v>Date signature contrat absente ou non conforme</v>
      </c>
      <c r="BD752" s="24"/>
      <c r="BE752" s="29"/>
      <c r="BF752" s="61" t="str">
        <f t="shared" si="329"/>
        <v>Compléter la colonne M</v>
      </c>
      <c r="BG752" s="62"/>
      <c r="BH752" s="29"/>
      <c r="BI752" s="205" t="str">
        <f>IF($M752="","Compléter la colonne M",IF(BG752="","Compléter la part variable",IF($M752=Données!$I$3,BG752,IF(AND($M752=Données!$I$2,BH752=""),"Compléter la colonne précédente",IF(BG752-BH752&lt;=0,0,IF(BH752&gt;=144.44,BG752-144.44,BG752-BH752))))))</f>
        <v>Compléter la colonne M</v>
      </c>
      <c r="BJ752" s="197" t="str">
        <f>IF(BG752="","Compléter la part variable",IF(AND($M752=Données!$I$2,BH752=""),"Compléter mont. unit. versé pour le BTE",IF(BI752-$C$6&lt;0,0,BI752-$C$6)))</f>
        <v>Compléter la part variable</v>
      </c>
      <c r="BK752" s="192" t="str">
        <f t="shared" si="317"/>
        <v>Date signature contrat absente ou non conforme</v>
      </c>
      <c r="BL752" s="24"/>
      <c r="BM752" s="29"/>
      <c r="BN752" s="61" t="str">
        <f t="shared" si="330"/>
        <v>Compléter la colonne M</v>
      </c>
      <c r="BO752" s="62"/>
      <c r="BP752" s="29"/>
      <c r="BQ752" s="205" t="str">
        <f>IF($M752="","Compléter la colonne M",IF(BO752="","Compléter la part variable",IF($M752=Données!$I$3,BO752,IF(AND($M752=Données!$I$2,BP752=""),"Compléter la colonne précédente",IF(BO752-BP752&lt;=0,0,IF(BP752&gt;=144.44,BO752-144.44,BO752-BP752))))))</f>
        <v>Compléter la colonne M</v>
      </c>
      <c r="BR752" s="197" t="str">
        <f>IF(BO752="","Compléter la part variable",IF(AND($M752=Données!$I$2,BP752=""),"Compléter mont. unit. versé pour le BTE",IF(BQ752-$C$6&lt;0,0,BQ752-$C$6)))</f>
        <v>Compléter la part variable</v>
      </c>
      <c r="BS752" s="192" t="str">
        <f t="shared" si="318"/>
        <v>Date signature contrat absente ou non conforme</v>
      </c>
      <c r="BT752" s="24"/>
      <c r="BU752" s="29"/>
      <c r="BV752" s="61" t="str">
        <f t="shared" si="331"/>
        <v>Compléter la colonne M</v>
      </c>
      <c r="BW752" s="62"/>
      <c r="BX752" s="29"/>
      <c r="BY752" s="205" t="str">
        <f>IF($M752="","Compléter la colonne M",IF(BW752="","Compléter la part variable",IF($M752=Données!$I$3,BW752,IF(AND($M752=Données!$I$2,BX752=""),"Compléter la colonne précédente",IF(BW752-BX752&lt;=0,0,IF(BX752&gt;=144.44,BW752-144.44,BW752-BX752))))))</f>
        <v>Compléter la colonne M</v>
      </c>
      <c r="BZ752" s="197" t="str">
        <f>IF(BW752="","Compléter la part variable",IF(AND($M752=Données!$I$2,BX752=""),"Compléter mont. unit. versé pour le BTE",IF(BY752-$C$6&lt;0,0,BY752-$C$6)))</f>
        <v>Compléter la part variable</v>
      </c>
      <c r="CA752" s="192" t="str">
        <f t="shared" si="319"/>
        <v>Date signature contrat absente ou non conforme</v>
      </c>
      <c r="CB752" s="24"/>
      <c r="CC752" s="29"/>
      <c r="CD752" s="61" t="str">
        <f t="shared" si="332"/>
        <v>Compléter la colonne M</v>
      </c>
      <c r="CE752" s="62"/>
      <c r="CF752" s="29"/>
      <c r="CG752" s="205" t="str">
        <f>IF($M752="","Compléter la colonne M",IF(CE752="","Compléter la part variable",IF($M752=Données!$I$3,CE752,IF(AND($M752=Données!$I$2,CF752=""),"Compléter la colonne précédente",IF(CE752-CF752&lt;=0,0,IF(CF752&gt;=144.44,CE752-144.44,CE752-CF752))))))</f>
        <v>Compléter la colonne M</v>
      </c>
      <c r="CH752" s="197" t="str">
        <f>IF(CE752="","Compléter la part variable",IF(AND($M752=Données!$I$2,CF752=""),"Compléter mont. unit. versé pour le BTE",IF(CG752-$C$6&lt;0,0,CG752-$C$6)))</f>
        <v>Compléter la part variable</v>
      </c>
      <c r="CI752" s="192" t="str">
        <f t="shared" si="320"/>
        <v>Date signature contrat absente ou non conforme</v>
      </c>
      <c r="CJ752" s="24"/>
      <c r="CK752" s="29"/>
      <c r="CL752" s="61" t="str">
        <f t="shared" si="333"/>
        <v>Compléter la colonne M</v>
      </c>
      <c r="CM752" s="62"/>
      <c r="CN752" s="29"/>
      <c r="CO752" s="205" t="str">
        <f>IF($M752="","Compléter la colonne M",IF(CM752="","Compléter la part variable",IF($M752=Données!$I$3,CM752,IF(AND($M752=Données!$I$2,CN752=""),"Compléter la colonne précédente",IF(CM752-CN752&lt;=0,0,IF(CN752&gt;=144.44,CM752-144.44,CM752-CN752))))))</f>
        <v>Compléter la colonne M</v>
      </c>
      <c r="CP752" s="197" t="str">
        <f>IF(CM752="","Compléter la part variable",IF(AND($M752=Données!$I$2,CN752=""),"Compléter mont. unit. versé pour le BTE",IF(CO752-$C$6&lt;0,0,CO752-$C$6)))</f>
        <v>Compléter la part variable</v>
      </c>
      <c r="CQ752" s="192" t="str">
        <f t="shared" si="321"/>
        <v>Date signature contrat absente ou non conforme</v>
      </c>
      <c r="CR752" s="24"/>
      <c r="CS752" s="29"/>
      <c r="CT752" s="61" t="str">
        <f t="shared" si="334"/>
        <v>Compléter la colonne M</v>
      </c>
      <c r="CU752" s="62"/>
      <c r="CV752" s="29"/>
      <c r="CW752" s="205" t="str">
        <f>IF($M752="","Compléter la colonne M",IF(CU752="","Compléter la part variable",IF($M752=Données!$I$3,CU752,IF(AND($M752=Données!$I$2,CV752=""),"Compléter la colonne précédente",IF(CU752-CV752&lt;=0,0,IF(CV752&gt;=144.44,CU752-144.44,CU752-CV752))))))</f>
        <v>Compléter la colonne M</v>
      </c>
      <c r="CX752" s="197" t="str">
        <f>IF(CU752="","Compléter la part variable",IF(AND($M752=Données!$I$2,CV752=""),"Compléter mont. unit. versé pour le BTE",IF(CW752-$C$6&lt;0,0,CW752-$C$6)))</f>
        <v>Compléter la part variable</v>
      </c>
      <c r="CY752" s="192" t="str">
        <f t="shared" si="322"/>
        <v>Date signature contrat absente ou non conforme</v>
      </c>
      <c r="CZ752" s="24"/>
      <c r="DA752" s="29"/>
      <c r="DB752" s="61" t="str">
        <f t="shared" si="335"/>
        <v>Compléter la colonne M</v>
      </c>
      <c r="DC752" s="62"/>
      <c r="DD752" s="29"/>
      <c r="DE752" s="205" t="str">
        <f>IF($M752="","Compléter la colonne M",IF(DC752="","Compléter la part variable",IF($M752=Données!$I$3,DC752,IF(AND($M752=Données!$I$2,DD752=""),"Compléter la colonne précédente",IF(DC752-DD752&lt;=0,0,IF(DD752&gt;=144.44,DC752-144.44,DC752-DD752))))))</f>
        <v>Compléter la colonne M</v>
      </c>
      <c r="DF752" s="197" t="str">
        <f>IF(DC752="","Compléter la part variable",IF(AND($M752=Données!$I$2,DD752=""),"Compléter mont. unit. versé pour le BTE",IF(DE752-$C$6&lt;0,0,DE752-$C$6)))</f>
        <v>Compléter la part variable</v>
      </c>
      <c r="DG752" s="192" t="str">
        <f t="shared" si="323"/>
        <v>Date signature contrat absente ou non conforme</v>
      </c>
      <c r="DH752" s="106" t="str">
        <f t="shared" si="310"/>
        <v>Remplir les colonnes M,N, Q et P</v>
      </c>
      <c r="DI752" s="153" t="str">
        <f t="shared" si="311"/>
        <v>Remplir les colonnes M, N, Q et P</v>
      </c>
      <c r="DJ752" s="28" t="str">
        <f t="shared" si="312"/>
        <v>Remplir les colonnes M, N, Q et P</v>
      </c>
      <c r="DK752"/>
      <c r="DL752"/>
    </row>
    <row r="753" spans="1:116" x14ac:dyDescent="0.3">
      <c r="A753" s="132"/>
      <c r="B753" s="165"/>
      <c r="C753" s="43"/>
      <c r="D753" s="43"/>
      <c r="E753" s="43"/>
      <c r="F753" s="43"/>
      <c r="G753" s="133"/>
      <c r="H753" s="59"/>
      <c r="I753" s="29"/>
      <c r="J753" s="167"/>
      <c r="K753" s="167"/>
      <c r="L753" s="168"/>
      <c r="M753" s="141"/>
      <c r="N753" s="119"/>
      <c r="O753" s="69"/>
      <c r="P753" s="69"/>
      <c r="Q753" s="145"/>
      <c r="R753" s="24"/>
      <c r="S753" s="29"/>
      <c r="T753" s="61" t="str">
        <f t="shared" si="324"/>
        <v>Compléter la colonne M</v>
      </c>
      <c r="U753" s="62"/>
      <c r="V753" s="103" t="str">
        <f t="shared" si="308"/>
        <v>Compléter la colonne précédente</v>
      </c>
      <c r="W753" s="192" t="str">
        <f t="shared" si="309"/>
        <v>Date signature contrat absente ou non conforme</v>
      </c>
      <c r="X753" s="24"/>
      <c r="Y753" s="29"/>
      <c r="Z753" s="61" t="str">
        <f t="shared" si="325"/>
        <v>Compléter la colonne M</v>
      </c>
      <c r="AA753" s="62"/>
      <c r="AB753" s="29"/>
      <c r="AC753" s="205" t="str">
        <f>IF($M753="","Compléter la colonne M",IF(AA753="","Compléter la part variable",IF($M753=Données!$I$3,AA753,IF(AND($M753=Données!$I$2,AB753=""),"Compléter la colonne précédente",IF(AA753-AB753&lt;=0,0,IF(AB753&gt;=144.44,AA753-144.44,AA753-AB753))))))</f>
        <v>Compléter la colonne M</v>
      </c>
      <c r="AD753" s="197" t="str">
        <f>IF(AA753="","Compléter la part variable",IF(AND($M753=Données!$I$2,AB753=""),"Compléter mont. unit. versé pour le BTE",IF(AC753-$C$6&lt;0,0,AC753-$C$6)))</f>
        <v>Compléter la part variable</v>
      </c>
      <c r="AE753" s="192" t="str">
        <f t="shared" si="313"/>
        <v>Date signature contrat absente ou non conforme</v>
      </c>
      <c r="AF753" s="24"/>
      <c r="AG753" s="29"/>
      <c r="AH753" s="61" t="str">
        <f t="shared" si="326"/>
        <v>Compléter la colonne M</v>
      </c>
      <c r="AI753" s="62"/>
      <c r="AJ753" s="29"/>
      <c r="AK753" s="205" t="str">
        <f>IF($M753="","Compléter la colonne M",IF(AI753="","Compléter la part variable",IF($M753=Données!$I$3,AI753,IF(AND($M753=Données!$I$2,AJ753=""),"Compléter la colonne précédente",IF(AI753-AJ753&lt;=0,0,IF(AJ753&gt;=144.44,AI753-144.44,AI753-AJ753))))))</f>
        <v>Compléter la colonne M</v>
      </c>
      <c r="AL753" s="197" t="str">
        <f>IF(AI753="","Compléter la part variable",IF(AND($M753=Données!$I$2,AJ753=""),"Compléter mont. unit. versé pour le BTE",IF(AK753-$C$6&lt;0,0,AK753-$C$6)))</f>
        <v>Compléter la part variable</v>
      </c>
      <c r="AM753" s="192" t="str">
        <f t="shared" si="314"/>
        <v>Date signature contrat absente ou non conforme</v>
      </c>
      <c r="AN753" s="24"/>
      <c r="AO753" s="29"/>
      <c r="AP753" s="61" t="str">
        <f t="shared" si="327"/>
        <v>Compléter la colonne M</v>
      </c>
      <c r="AQ753" s="62"/>
      <c r="AR753" s="29"/>
      <c r="AS753" s="205" t="str">
        <f>IF($M753="","Compléter la colonne M",IF(AQ753="","Compléter la part variable",IF($M753=Données!$I$3,AQ753,IF(AND($M753=Données!$I$2,AR753=""),"Compléter la colonne précédente",IF(AQ753-AR753&lt;=0,0,IF(AR753&gt;=144.44,AQ753-144.44,AQ753-AR753))))))</f>
        <v>Compléter la colonne M</v>
      </c>
      <c r="AT753" s="197" t="str">
        <f>IF(AQ753="","Compléter la part variable",IF(AND($M753=Données!$I$2,AR753=""),"Compléter mont. unit. versé pour le BTE",IF(AS753-$C$6&lt;0,0,AS753-$C$6)))</f>
        <v>Compléter la part variable</v>
      </c>
      <c r="AU753" s="192" t="str">
        <f t="shared" si="315"/>
        <v>Date signature contrat absente ou non conforme</v>
      </c>
      <c r="AV753" s="24"/>
      <c r="AW753" s="29"/>
      <c r="AX753" s="61" t="str">
        <f t="shared" si="328"/>
        <v>Compléter la colonne M</v>
      </c>
      <c r="AY753" s="62"/>
      <c r="AZ753" s="29"/>
      <c r="BA753" s="205" t="str">
        <f>IF($M753="","Compléter la colonne M",IF(AY753="","Compléter la part variable",IF($M753=Données!$I$3,AY753,IF(AND($M753=Données!$I$2,AZ753=""),"Compléter la colonne précédente",IF(AY753-AZ753&lt;=0,0,IF(AZ753&gt;=144.44,AY753-144.44,AY753-AZ753))))))</f>
        <v>Compléter la colonne M</v>
      </c>
      <c r="BB753" s="197" t="str">
        <f>IF(AY753="","Compléter la part variable",IF(AND($M753=Données!$I$2,AZ753=""),"Compléter mont. unit. versé pour le BTE",IF(BA753-$C$6&lt;0,0,BA753-$C$6)))</f>
        <v>Compléter la part variable</v>
      </c>
      <c r="BC753" s="192" t="str">
        <f t="shared" si="316"/>
        <v>Date signature contrat absente ou non conforme</v>
      </c>
      <c r="BD753" s="24"/>
      <c r="BE753" s="29"/>
      <c r="BF753" s="61" t="str">
        <f t="shared" si="329"/>
        <v>Compléter la colonne M</v>
      </c>
      <c r="BG753" s="62"/>
      <c r="BH753" s="29"/>
      <c r="BI753" s="205" t="str">
        <f>IF($M753="","Compléter la colonne M",IF(BG753="","Compléter la part variable",IF($M753=Données!$I$3,BG753,IF(AND($M753=Données!$I$2,BH753=""),"Compléter la colonne précédente",IF(BG753-BH753&lt;=0,0,IF(BH753&gt;=144.44,BG753-144.44,BG753-BH753))))))</f>
        <v>Compléter la colonne M</v>
      </c>
      <c r="BJ753" s="197" t="str">
        <f>IF(BG753="","Compléter la part variable",IF(AND($M753=Données!$I$2,BH753=""),"Compléter mont. unit. versé pour le BTE",IF(BI753-$C$6&lt;0,0,BI753-$C$6)))</f>
        <v>Compléter la part variable</v>
      </c>
      <c r="BK753" s="192" t="str">
        <f t="shared" si="317"/>
        <v>Date signature contrat absente ou non conforme</v>
      </c>
      <c r="BL753" s="24"/>
      <c r="BM753" s="29"/>
      <c r="BN753" s="61" t="str">
        <f t="shared" si="330"/>
        <v>Compléter la colonne M</v>
      </c>
      <c r="BO753" s="62"/>
      <c r="BP753" s="29"/>
      <c r="BQ753" s="205" t="str">
        <f>IF($M753="","Compléter la colonne M",IF(BO753="","Compléter la part variable",IF($M753=Données!$I$3,BO753,IF(AND($M753=Données!$I$2,BP753=""),"Compléter la colonne précédente",IF(BO753-BP753&lt;=0,0,IF(BP753&gt;=144.44,BO753-144.44,BO753-BP753))))))</f>
        <v>Compléter la colonne M</v>
      </c>
      <c r="BR753" s="197" t="str">
        <f>IF(BO753="","Compléter la part variable",IF(AND($M753=Données!$I$2,BP753=""),"Compléter mont. unit. versé pour le BTE",IF(BQ753-$C$6&lt;0,0,BQ753-$C$6)))</f>
        <v>Compléter la part variable</v>
      </c>
      <c r="BS753" s="192" t="str">
        <f t="shared" si="318"/>
        <v>Date signature contrat absente ou non conforme</v>
      </c>
      <c r="BT753" s="24"/>
      <c r="BU753" s="29"/>
      <c r="BV753" s="61" t="str">
        <f t="shared" si="331"/>
        <v>Compléter la colonne M</v>
      </c>
      <c r="BW753" s="62"/>
      <c r="BX753" s="29"/>
      <c r="BY753" s="205" t="str">
        <f>IF($M753="","Compléter la colonne M",IF(BW753="","Compléter la part variable",IF($M753=Données!$I$3,BW753,IF(AND($M753=Données!$I$2,BX753=""),"Compléter la colonne précédente",IF(BW753-BX753&lt;=0,0,IF(BX753&gt;=144.44,BW753-144.44,BW753-BX753))))))</f>
        <v>Compléter la colonne M</v>
      </c>
      <c r="BZ753" s="197" t="str">
        <f>IF(BW753="","Compléter la part variable",IF(AND($M753=Données!$I$2,BX753=""),"Compléter mont. unit. versé pour le BTE",IF(BY753-$C$6&lt;0,0,BY753-$C$6)))</f>
        <v>Compléter la part variable</v>
      </c>
      <c r="CA753" s="192" t="str">
        <f t="shared" si="319"/>
        <v>Date signature contrat absente ou non conforme</v>
      </c>
      <c r="CB753" s="24"/>
      <c r="CC753" s="29"/>
      <c r="CD753" s="61" t="str">
        <f t="shared" si="332"/>
        <v>Compléter la colonne M</v>
      </c>
      <c r="CE753" s="62"/>
      <c r="CF753" s="29"/>
      <c r="CG753" s="205" t="str">
        <f>IF($M753="","Compléter la colonne M",IF(CE753="","Compléter la part variable",IF($M753=Données!$I$3,CE753,IF(AND($M753=Données!$I$2,CF753=""),"Compléter la colonne précédente",IF(CE753-CF753&lt;=0,0,IF(CF753&gt;=144.44,CE753-144.44,CE753-CF753))))))</f>
        <v>Compléter la colonne M</v>
      </c>
      <c r="CH753" s="197" t="str">
        <f>IF(CE753="","Compléter la part variable",IF(AND($M753=Données!$I$2,CF753=""),"Compléter mont. unit. versé pour le BTE",IF(CG753-$C$6&lt;0,0,CG753-$C$6)))</f>
        <v>Compléter la part variable</v>
      </c>
      <c r="CI753" s="192" t="str">
        <f t="shared" si="320"/>
        <v>Date signature contrat absente ou non conforme</v>
      </c>
      <c r="CJ753" s="24"/>
      <c r="CK753" s="29"/>
      <c r="CL753" s="61" t="str">
        <f t="shared" si="333"/>
        <v>Compléter la colonne M</v>
      </c>
      <c r="CM753" s="62"/>
      <c r="CN753" s="29"/>
      <c r="CO753" s="205" t="str">
        <f>IF($M753="","Compléter la colonne M",IF(CM753="","Compléter la part variable",IF($M753=Données!$I$3,CM753,IF(AND($M753=Données!$I$2,CN753=""),"Compléter la colonne précédente",IF(CM753-CN753&lt;=0,0,IF(CN753&gt;=144.44,CM753-144.44,CM753-CN753))))))</f>
        <v>Compléter la colonne M</v>
      </c>
      <c r="CP753" s="197" t="str">
        <f>IF(CM753="","Compléter la part variable",IF(AND($M753=Données!$I$2,CN753=""),"Compléter mont. unit. versé pour le BTE",IF(CO753-$C$6&lt;0,0,CO753-$C$6)))</f>
        <v>Compléter la part variable</v>
      </c>
      <c r="CQ753" s="192" t="str">
        <f t="shared" si="321"/>
        <v>Date signature contrat absente ou non conforme</v>
      </c>
      <c r="CR753" s="24"/>
      <c r="CS753" s="29"/>
      <c r="CT753" s="61" t="str">
        <f t="shared" si="334"/>
        <v>Compléter la colonne M</v>
      </c>
      <c r="CU753" s="62"/>
      <c r="CV753" s="29"/>
      <c r="CW753" s="205" t="str">
        <f>IF($M753="","Compléter la colonne M",IF(CU753="","Compléter la part variable",IF($M753=Données!$I$3,CU753,IF(AND($M753=Données!$I$2,CV753=""),"Compléter la colonne précédente",IF(CU753-CV753&lt;=0,0,IF(CV753&gt;=144.44,CU753-144.44,CU753-CV753))))))</f>
        <v>Compléter la colonne M</v>
      </c>
      <c r="CX753" s="197" t="str">
        <f>IF(CU753="","Compléter la part variable",IF(AND($M753=Données!$I$2,CV753=""),"Compléter mont. unit. versé pour le BTE",IF(CW753-$C$6&lt;0,0,CW753-$C$6)))</f>
        <v>Compléter la part variable</v>
      </c>
      <c r="CY753" s="192" t="str">
        <f t="shared" si="322"/>
        <v>Date signature contrat absente ou non conforme</v>
      </c>
      <c r="CZ753" s="24"/>
      <c r="DA753" s="29"/>
      <c r="DB753" s="61" t="str">
        <f t="shared" si="335"/>
        <v>Compléter la colonne M</v>
      </c>
      <c r="DC753" s="62"/>
      <c r="DD753" s="29"/>
      <c r="DE753" s="205" t="str">
        <f>IF($M753="","Compléter la colonne M",IF(DC753="","Compléter la part variable",IF($M753=Données!$I$3,DC753,IF(AND($M753=Données!$I$2,DD753=""),"Compléter la colonne précédente",IF(DC753-DD753&lt;=0,0,IF(DD753&gt;=144.44,DC753-144.44,DC753-DD753))))))</f>
        <v>Compléter la colonne M</v>
      </c>
      <c r="DF753" s="197" t="str">
        <f>IF(DC753="","Compléter la part variable",IF(AND($M753=Données!$I$2,DD753=""),"Compléter mont. unit. versé pour le BTE",IF(DE753-$C$6&lt;0,0,DE753-$C$6)))</f>
        <v>Compléter la part variable</v>
      </c>
      <c r="DG753" s="192" t="str">
        <f t="shared" si="323"/>
        <v>Date signature contrat absente ou non conforme</v>
      </c>
      <c r="DH753" s="106" t="str">
        <f t="shared" si="310"/>
        <v>Remplir les colonnes M,N, Q et P</v>
      </c>
      <c r="DI753" s="153" t="str">
        <f t="shared" si="311"/>
        <v>Remplir les colonnes M, N, Q et P</v>
      </c>
      <c r="DJ753" s="28" t="str">
        <f t="shared" si="312"/>
        <v>Remplir les colonnes M, N, Q et P</v>
      </c>
      <c r="DK753"/>
      <c r="DL753"/>
    </row>
    <row r="754" spans="1:116" x14ac:dyDescent="0.3">
      <c r="A754" s="132"/>
      <c r="B754" s="165"/>
      <c r="C754" s="43"/>
      <c r="D754" s="43"/>
      <c r="E754" s="43"/>
      <c r="F754" s="43"/>
      <c r="G754" s="133"/>
      <c r="H754" s="59"/>
      <c r="I754" s="29"/>
      <c r="J754" s="167"/>
      <c r="K754" s="167"/>
      <c r="L754" s="168"/>
      <c r="M754" s="141"/>
      <c r="N754" s="119"/>
      <c r="O754" s="69"/>
      <c r="P754" s="69"/>
      <c r="Q754" s="145"/>
      <c r="R754" s="24"/>
      <c r="S754" s="29"/>
      <c r="T754" s="61" t="str">
        <f t="shared" si="324"/>
        <v>Compléter la colonne M</v>
      </c>
      <c r="U754" s="62"/>
      <c r="V754" s="103" t="str">
        <f t="shared" si="308"/>
        <v>Compléter la colonne précédente</v>
      </c>
      <c r="W754" s="192" t="str">
        <f t="shared" si="309"/>
        <v>Date signature contrat absente ou non conforme</v>
      </c>
      <c r="X754" s="24"/>
      <c r="Y754" s="29"/>
      <c r="Z754" s="61" t="str">
        <f t="shared" si="325"/>
        <v>Compléter la colonne M</v>
      </c>
      <c r="AA754" s="62"/>
      <c r="AB754" s="29"/>
      <c r="AC754" s="205" t="str">
        <f>IF($M754="","Compléter la colonne M",IF(AA754="","Compléter la part variable",IF($M754=Données!$I$3,AA754,IF(AND($M754=Données!$I$2,AB754=""),"Compléter la colonne précédente",IF(AA754-AB754&lt;=0,0,IF(AB754&gt;=144.44,AA754-144.44,AA754-AB754))))))</f>
        <v>Compléter la colonne M</v>
      </c>
      <c r="AD754" s="197" t="str">
        <f>IF(AA754="","Compléter la part variable",IF(AND($M754=Données!$I$2,AB754=""),"Compléter mont. unit. versé pour le BTE",IF(AC754-$C$6&lt;0,0,AC754-$C$6)))</f>
        <v>Compléter la part variable</v>
      </c>
      <c r="AE754" s="192" t="str">
        <f t="shared" si="313"/>
        <v>Date signature contrat absente ou non conforme</v>
      </c>
      <c r="AF754" s="24"/>
      <c r="AG754" s="29"/>
      <c r="AH754" s="61" t="str">
        <f t="shared" si="326"/>
        <v>Compléter la colonne M</v>
      </c>
      <c r="AI754" s="62"/>
      <c r="AJ754" s="29"/>
      <c r="AK754" s="205" t="str">
        <f>IF($M754="","Compléter la colonne M",IF(AI754="","Compléter la part variable",IF($M754=Données!$I$3,AI754,IF(AND($M754=Données!$I$2,AJ754=""),"Compléter la colonne précédente",IF(AI754-AJ754&lt;=0,0,IF(AJ754&gt;=144.44,AI754-144.44,AI754-AJ754))))))</f>
        <v>Compléter la colonne M</v>
      </c>
      <c r="AL754" s="197" t="str">
        <f>IF(AI754="","Compléter la part variable",IF(AND($M754=Données!$I$2,AJ754=""),"Compléter mont. unit. versé pour le BTE",IF(AK754-$C$6&lt;0,0,AK754-$C$6)))</f>
        <v>Compléter la part variable</v>
      </c>
      <c r="AM754" s="192" t="str">
        <f t="shared" si="314"/>
        <v>Date signature contrat absente ou non conforme</v>
      </c>
      <c r="AN754" s="24"/>
      <c r="AO754" s="29"/>
      <c r="AP754" s="61" t="str">
        <f t="shared" si="327"/>
        <v>Compléter la colonne M</v>
      </c>
      <c r="AQ754" s="62"/>
      <c r="AR754" s="29"/>
      <c r="AS754" s="205" t="str">
        <f>IF($M754="","Compléter la colonne M",IF(AQ754="","Compléter la part variable",IF($M754=Données!$I$3,AQ754,IF(AND($M754=Données!$I$2,AR754=""),"Compléter la colonne précédente",IF(AQ754-AR754&lt;=0,0,IF(AR754&gt;=144.44,AQ754-144.44,AQ754-AR754))))))</f>
        <v>Compléter la colonne M</v>
      </c>
      <c r="AT754" s="197" t="str">
        <f>IF(AQ754="","Compléter la part variable",IF(AND($M754=Données!$I$2,AR754=""),"Compléter mont. unit. versé pour le BTE",IF(AS754-$C$6&lt;0,0,AS754-$C$6)))</f>
        <v>Compléter la part variable</v>
      </c>
      <c r="AU754" s="192" t="str">
        <f t="shared" si="315"/>
        <v>Date signature contrat absente ou non conforme</v>
      </c>
      <c r="AV754" s="24"/>
      <c r="AW754" s="29"/>
      <c r="AX754" s="61" t="str">
        <f t="shared" si="328"/>
        <v>Compléter la colonne M</v>
      </c>
      <c r="AY754" s="62"/>
      <c r="AZ754" s="29"/>
      <c r="BA754" s="205" t="str">
        <f>IF($M754="","Compléter la colonne M",IF(AY754="","Compléter la part variable",IF($M754=Données!$I$3,AY754,IF(AND($M754=Données!$I$2,AZ754=""),"Compléter la colonne précédente",IF(AY754-AZ754&lt;=0,0,IF(AZ754&gt;=144.44,AY754-144.44,AY754-AZ754))))))</f>
        <v>Compléter la colonne M</v>
      </c>
      <c r="BB754" s="197" t="str">
        <f>IF(AY754="","Compléter la part variable",IF(AND($M754=Données!$I$2,AZ754=""),"Compléter mont. unit. versé pour le BTE",IF(BA754-$C$6&lt;0,0,BA754-$C$6)))</f>
        <v>Compléter la part variable</v>
      </c>
      <c r="BC754" s="192" t="str">
        <f t="shared" si="316"/>
        <v>Date signature contrat absente ou non conforme</v>
      </c>
      <c r="BD754" s="24"/>
      <c r="BE754" s="29"/>
      <c r="BF754" s="61" t="str">
        <f t="shared" si="329"/>
        <v>Compléter la colonne M</v>
      </c>
      <c r="BG754" s="62"/>
      <c r="BH754" s="29"/>
      <c r="BI754" s="205" t="str">
        <f>IF($M754="","Compléter la colonne M",IF(BG754="","Compléter la part variable",IF($M754=Données!$I$3,BG754,IF(AND($M754=Données!$I$2,BH754=""),"Compléter la colonne précédente",IF(BG754-BH754&lt;=0,0,IF(BH754&gt;=144.44,BG754-144.44,BG754-BH754))))))</f>
        <v>Compléter la colonne M</v>
      </c>
      <c r="BJ754" s="197" t="str">
        <f>IF(BG754="","Compléter la part variable",IF(AND($M754=Données!$I$2,BH754=""),"Compléter mont. unit. versé pour le BTE",IF(BI754-$C$6&lt;0,0,BI754-$C$6)))</f>
        <v>Compléter la part variable</v>
      </c>
      <c r="BK754" s="192" t="str">
        <f t="shared" si="317"/>
        <v>Date signature contrat absente ou non conforme</v>
      </c>
      <c r="BL754" s="24"/>
      <c r="BM754" s="29"/>
      <c r="BN754" s="61" t="str">
        <f t="shared" si="330"/>
        <v>Compléter la colonne M</v>
      </c>
      <c r="BO754" s="62"/>
      <c r="BP754" s="29"/>
      <c r="BQ754" s="205" t="str">
        <f>IF($M754="","Compléter la colonne M",IF(BO754="","Compléter la part variable",IF($M754=Données!$I$3,BO754,IF(AND($M754=Données!$I$2,BP754=""),"Compléter la colonne précédente",IF(BO754-BP754&lt;=0,0,IF(BP754&gt;=144.44,BO754-144.44,BO754-BP754))))))</f>
        <v>Compléter la colonne M</v>
      </c>
      <c r="BR754" s="197" t="str">
        <f>IF(BO754="","Compléter la part variable",IF(AND($M754=Données!$I$2,BP754=""),"Compléter mont. unit. versé pour le BTE",IF(BQ754-$C$6&lt;0,0,BQ754-$C$6)))</f>
        <v>Compléter la part variable</v>
      </c>
      <c r="BS754" s="192" t="str">
        <f t="shared" si="318"/>
        <v>Date signature contrat absente ou non conforme</v>
      </c>
      <c r="BT754" s="24"/>
      <c r="BU754" s="29"/>
      <c r="BV754" s="61" t="str">
        <f t="shared" si="331"/>
        <v>Compléter la colonne M</v>
      </c>
      <c r="BW754" s="62"/>
      <c r="BX754" s="29"/>
      <c r="BY754" s="205" t="str">
        <f>IF($M754="","Compléter la colonne M",IF(BW754="","Compléter la part variable",IF($M754=Données!$I$3,BW754,IF(AND($M754=Données!$I$2,BX754=""),"Compléter la colonne précédente",IF(BW754-BX754&lt;=0,0,IF(BX754&gt;=144.44,BW754-144.44,BW754-BX754))))))</f>
        <v>Compléter la colonne M</v>
      </c>
      <c r="BZ754" s="197" t="str">
        <f>IF(BW754="","Compléter la part variable",IF(AND($M754=Données!$I$2,BX754=""),"Compléter mont. unit. versé pour le BTE",IF(BY754-$C$6&lt;0,0,BY754-$C$6)))</f>
        <v>Compléter la part variable</v>
      </c>
      <c r="CA754" s="192" t="str">
        <f t="shared" si="319"/>
        <v>Date signature contrat absente ou non conforme</v>
      </c>
      <c r="CB754" s="24"/>
      <c r="CC754" s="29"/>
      <c r="CD754" s="61" t="str">
        <f t="shared" si="332"/>
        <v>Compléter la colonne M</v>
      </c>
      <c r="CE754" s="62"/>
      <c r="CF754" s="29"/>
      <c r="CG754" s="205" t="str">
        <f>IF($M754="","Compléter la colonne M",IF(CE754="","Compléter la part variable",IF($M754=Données!$I$3,CE754,IF(AND($M754=Données!$I$2,CF754=""),"Compléter la colonne précédente",IF(CE754-CF754&lt;=0,0,IF(CF754&gt;=144.44,CE754-144.44,CE754-CF754))))))</f>
        <v>Compléter la colonne M</v>
      </c>
      <c r="CH754" s="197" t="str">
        <f>IF(CE754="","Compléter la part variable",IF(AND($M754=Données!$I$2,CF754=""),"Compléter mont. unit. versé pour le BTE",IF(CG754-$C$6&lt;0,0,CG754-$C$6)))</f>
        <v>Compléter la part variable</v>
      </c>
      <c r="CI754" s="192" t="str">
        <f t="shared" si="320"/>
        <v>Date signature contrat absente ou non conforme</v>
      </c>
      <c r="CJ754" s="24"/>
      <c r="CK754" s="29"/>
      <c r="CL754" s="61" t="str">
        <f t="shared" si="333"/>
        <v>Compléter la colonne M</v>
      </c>
      <c r="CM754" s="62"/>
      <c r="CN754" s="29"/>
      <c r="CO754" s="205" t="str">
        <f>IF($M754="","Compléter la colonne M",IF(CM754="","Compléter la part variable",IF($M754=Données!$I$3,CM754,IF(AND($M754=Données!$I$2,CN754=""),"Compléter la colonne précédente",IF(CM754-CN754&lt;=0,0,IF(CN754&gt;=144.44,CM754-144.44,CM754-CN754))))))</f>
        <v>Compléter la colonne M</v>
      </c>
      <c r="CP754" s="197" t="str">
        <f>IF(CM754="","Compléter la part variable",IF(AND($M754=Données!$I$2,CN754=""),"Compléter mont. unit. versé pour le BTE",IF(CO754-$C$6&lt;0,0,CO754-$C$6)))</f>
        <v>Compléter la part variable</v>
      </c>
      <c r="CQ754" s="192" t="str">
        <f t="shared" si="321"/>
        <v>Date signature contrat absente ou non conforme</v>
      </c>
      <c r="CR754" s="24"/>
      <c r="CS754" s="29"/>
      <c r="CT754" s="61" t="str">
        <f t="shared" si="334"/>
        <v>Compléter la colonne M</v>
      </c>
      <c r="CU754" s="62"/>
      <c r="CV754" s="29"/>
      <c r="CW754" s="205" t="str">
        <f>IF($M754="","Compléter la colonne M",IF(CU754="","Compléter la part variable",IF($M754=Données!$I$3,CU754,IF(AND($M754=Données!$I$2,CV754=""),"Compléter la colonne précédente",IF(CU754-CV754&lt;=0,0,IF(CV754&gt;=144.44,CU754-144.44,CU754-CV754))))))</f>
        <v>Compléter la colonne M</v>
      </c>
      <c r="CX754" s="197" t="str">
        <f>IF(CU754="","Compléter la part variable",IF(AND($M754=Données!$I$2,CV754=""),"Compléter mont. unit. versé pour le BTE",IF(CW754-$C$6&lt;0,0,CW754-$C$6)))</f>
        <v>Compléter la part variable</v>
      </c>
      <c r="CY754" s="192" t="str">
        <f t="shared" si="322"/>
        <v>Date signature contrat absente ou non conforme</v>
      </c>
      <c r="CZ754" s="24"/>
      <c r="DA754" s="29"/>
      <c r="DB754" s="61" t="str">
        <f t="shared" si="335"/>
        <v>Compléter la colonne M</v>
      </c>
      <c r="DC754" s="62"/>
      <c r="DD754" s="29"/>
      <c r="DE754" s="205" t="str">
        <f>IF($M754="","Compléter la colonne M",IF(DC754="","Compléter la part variable",IF($M754=Données!$I$3,DC754,IF(AND($M754=Données!$I$2,DD754=""),"Compléter la colonne précédente",IF(DC754-DD754&lt;=0,0,IF(DD754&gt;=144.44,DC754-144.44,DC754-DD754))))))</f>
        <v>Compléter la colonne M</v>
      </c>
      <c r="DF754" s="197" t="str">
        <f>IF(DC754="","Compléter la part variable",IF(AND($M754=Données!$I$2,DD754=""),"Compléter mont. unit. versé pour le BTE",IF(DE754-$C$6&lt;0,0,DE754-$C$6)))</f>
        <v>Compléter la part variable</v>
      </c>
      <c r="DG754" s="192" t="str">
        <f t="shared" si="323"/>
        <v>Date signature contrat absente ou non conforme</v>
      </c>
      <c r="DH754" s="106" t="str">
        <f t="shared" si="310"/>
        <v>Remplir les colonnes M,N, Q et P</v>
      </c>
      <c r="DI754" s="153" t="str">
        <f t="shared" si="311"/>
        <v>Remplir les colonnes M, N, Q et P</v>
      </c>
      <c r="DJ754" s="28" t="str">
        <f t="shared" si="312"/>
        <v>Remplir les colonnes M, N, Q et P</v>
      </c>
      <c r="DK754"/>
      <c r="DL754"/>
    </row>
    <row r="755" spans="1:116" x14ac:dyDescent="0.3">
      <c r="A755" s="132"/>
      <c r="B755" s="165"/>
      <c r="C755" s="43"/>
      <c r="D755" s="43"/>
      <c r="E755" s="43"/>
      <c r="F755" s="43"/>
      <c r="G755" s="133"/>
      <c r="H755" s="59"/>
      <c r="I755" s="29"/>
      <c r="J755" s="167"/>
      <c r="K755" s="167"/>
      <c r="L755" s="168"/>
      <c r="M755" s="141"/>
      <c r="N755" s="119"/>
      <c r="O755" s="69"/>
      <c r="P755" s="69"/>
      <c r="Q755" s="145"/>
      <c r="R755" s="24"/>
      <c r="S755" s="29"/>
      <c r="T755" s="61" t="str">
        <f t="shared" si="324"/>
        <v>Compléter la colonne M</v>
      </c>
      <c r="U755" s="62"/>
      <c r="V755" s="103" t="str">
        <f t="shared" si="308"/>
        <v>Compléter la colonne précédente</v>
      </c>
      <c r="W755" s="192" t="str">
        <f t="shared" si="309"/>
        <v>Date signature contrat absente ou non conforme</v>
      </c>
      <c r="X755" s="24"/>
      <c r="Y755" s="29"/>
      <c r="Z755" s="61" t="str">
        <f t="shared" si="325"/>
        <v>Compléter la colonne M</v>
      </c>
      <c r="AA755" s="62"/>
      <c r="AB755" s="29"/>
      <c r="AC755" s="205" t="str">
        <f>IF($M755="","Compléter la colonne M",IF(AA755="","Compléter la part variable",IF($M755=Données!$I$3,AA755,IF(AND($M755=Données!$I$2,AB755=""),"Compléter la colonne précédente",IF(AA755-AB755&lt;=0,0,IF(AB755&gt;=144.44,AA755-144.44,AA755-AB755))))))</f>
        <v>Compléter la colonne M</v>
      </c>
      <c r="AD755" s="197" t="str">
        <f>IF(AA755="","Compléter la part variable",IF(AND($M755=Données!$I$2,AB755=""),"Compléter mont. unit. versé pour le BTE",IF(AC755-$C$6&lt;0,0,AC755-$C$6)))</f>
        <v>Compléter la part variable</v>
      </c>
      <c r="AE755" s="192" t="str">
        <f t="shared" si="313"/>
        <v>Date signature contrat absente ou non conforme</v>
      </c>
      <c r="AF755" s="24"/>
      <c r="AG755" s="29"/>
      <c r="AH755" s="61" t="str">
        <f t="shared" si="326"/>
        <v>Compléter la colonne M</v>
      </c>
      <c r="AI755" s="62"/>
      <c r="AJ755" s="29"/>
      <c r="AK755" s="205" t="str">
        <f>IF($M755="","Compléter la colonne M",IF(AI755="","Compléter la part variable",IF($M755=Données!$I$3,AI755,IF(AND($M755=Données!$I$2,AJ755=""),"Compléter la colonne précédente",IF(AI755-AJ755&lt;=0,0,IF(AJ755&gt;=144.44,AI755-144.44,AI755-AJ755))))))</f>
        <v>Compléter la colonne M</v>
      </c>
      <c r="AL755" s="197" t="str">
        <f>IF(AI755="","Compléter la part variable",IF(AND($M755=Données!$I$2,AJ755=""),"Compléter mont. unit. versé pour le BTE",IF(AK755-$C$6&lt;0,0,AK755-$C$6)))</f>
        <v>Compléter la part variable</v>
      </c>
      <c r="AM755" s="192" t="str">
        <f t="shared" si="314"/>
        <v>Date signature contrat absente ou non conforme</v>
      </c>
      <c r="AN755" s="24"/>
      <c r="AO755" s="29"/>
      <c r="AP755" s="61" t="str">
        <f t="shared" si="327"/>
        <v>Compléter la colonne M</v>
      </c>
      <c r="AQ755" s="62"/>
      <c r="AR755" s="29"/>
      <c r="AS755" s="205" t="str">
        <f>IF($M755="","Compléter la colonne M",IF(AQ755="","Compléter la part variable",IF($M755=Données!$I$3,AQ755,IF(AND($M755=Données!$I$2,AR755=""),"Compléter la colonne précédente",IF(AQ755-AR755&lt;=0,0,IF(AR755&gt;=144.44,AQ755-144.44,AQ755-AR755))))))</f>
        <v>Compléter la colonne M</v>
      </c>
      <c r="AT755" s="197" t="str">
        <f>IF(AQ755="","Compléter la part variable",IF(AND($M755=Données!$I$2,AR755=""),"Compléter mont. unit. versé pour le BTE",IF(AS755-$C$6&lt;0,0,AS755-$C$6)))</f>
        <v>Compléter la part variable</v>
      </c>
      <c r="AU755" s="192" t="str">
        <f t="shared" si="315"/>
        <v>Date signature contrat absente ou non conforme</v>
      </c>
      <c r="AV755" s="24"/>
      <c r="AW755" s="29"/>
      <c r="AX755" s="61" t="str">
        <f t="shared" si="328"/>
        <v>Compléter la colonne M</v>
      </c>
      <c r="AY755" s="62"/>
      <c r="AZ755" s="29"/>
      <c r="BA755" s="205" t="str">
        <f>IF($M755="","Compléter la colonne M",IF(AY755="","Compléter la part variable",IF($M755=Données!$I$3,AY755,IF(AND($M755=Données!$I$2,AZ755=""),"Compléter la colonne précédente",IF(AY755-AZ755&lt;=0,0,IF(AZ755&gt;=144.44,AY755-144.44,AY755-AZ755))))))</f>
        <v>Compléter la colonne M</v>
      </c>
      <c r="BB755" s="197" t="str">
        <f>IF(AY755="","Compléter la part variable",IF(AND($M755=Données!$I$2,AZ755=""),"Compléter mont. unit. versé pour le BTE",IF(BA755-$C$6&lt;0,0,BA755-$C$6)))</f>
        <v>Compléter la part variable</v>
      </c>
      <c r="BC755" s="192" t="str">
        <f t="shared" si="316"/>
        <v>Date signature contrat absente ou non conforme</v>
      </c>
      <c r="BD755" s="24"/>
      <c r="BE755" s="29"/>
      <c r="BF755" s="61" t="str">
        <f t="shared" si="329"/>
        <v>Compléter la colonne M</v>
      </c>
      <c r="BG755" s="62"/>
      <c r="BH755" s="29"/>
      <c r="BI755" s="205" t="str">
        <f>IF($M755="","Compléter la colonne M",IF(BG755="","Compléter la part variable",IF($M755=Données!$I$3,BG755,IF(AND($M755=Données!$I$2,BH755=""),"Compléter la colonne précédente",IF(BG755-BH755&lt;=0,0,IF(BH755&gt;=144.44,BG755-144.44,BG755-BH755))))))</f>
        <v>Compléter la colonne M</v>
      </c>
      <c r="BJ755" s="197" t="str">
        <f>IF(BG755="","Compléter la part variable",IF(AND($M755=Données!$I$2,BH755=""),"Compléter mont. unit. versé pour le BTE",IF(BI755-$C$6&lt;0,0,BI755-$C$6)))</f>
        <v>Compléter la part variable</v>
      </c>
      <c r="BK755" s="192" t="str">
        <f t="shared" si="317"/>
        <v>Date signature contrat absente ou non conforme</v>
      </c>
      <c r="BL755" s="24"/>
      <c r="BM755" s="29"/>
      <c r="BN755" s="61" t="str">
        <f t="shared" si="330"/>
        <v>Compléter la colonne M</v>
      </c>
      <c r="BO755" s="62"/>
      <c r="BP755" s="29"/>
      <c r="BQ755" s="205" t="str">
        <f>IF($M755="","Compléter la colonne M",IF(BO755="","Compléter la part variable",IF($M755=Données!$I$3,BO755,IF(AND($M755=Données!$I$2,BP755=""),"Compléter la colonne précédente",IF(BO755-BP755&lt;=0,0,IF(BP755&gt;=144.44,BO755-144.44,BO755-BP755))))))</f>
        <v>Compléter la colonne M</v>
      </c>
      <c r="BR755" s="197" t="str">
        <f>IF(BO755="","Compléter la part variable",IF(AND($M755=Données!$I$2,BP755=""),"Compléter mont. unit. versé pour le BTE",IF(BQ755-$C$6&lt;0,0,BQ755-$C$6)))</f>
        <v>Compléter la part variable</v>
      </c>
      <c r="BS755" s="192" t="str">
        <f t="shared" si="318"/>
        <v>Date signature contrat absente ou non conforme</v>
      </c>
      <c r="BT755" s="24"/>
      <c r="BU755" s="29"/>
      <c r="BV755" s="61" t="str">
        <f t="shared" si="331"/>
        <v>Compléter la colonne M</v>
      </c>
      <c r="BW755" s="62"/>
      <c r="BX755" s="29"/>
      <c r="BY755" s="205" t="str">
        <f>IF($M755="","Compléter la colonne M",IF(BW755="","Compléter la part variable",IF($M755=Données!$I$3,BW755,IF(AND($M755=Données!$I$2,BX755=""),"Compléter la colonne précédente",IF(BW755-BX755&lt;=0,0,IF(BX755&gt;=144.44,BW755-144.44,BW755-BX755))))))</f>
        <v>Compléter la colonne M</v>
      </c>
      <c r="BZ755" s="197" t="str">
        <f>IF(BW755="","Compléter la part variable",IF(AND($M755=Données!$I$2,BX755=""),"Compléter mont. unit. versé pour le BTE",IF(BY755-$C$6&lt;0,0,BY755-$C$6)))</f>
        <v>Compléter la part variable</v>
      </c>
      <c r="CA755" s="192" t="str">
        <f t="shared" si="319"/>
        <v>Date signature contrat absente ou non conforme</v>
      </c>
      <c r="CB755" s="24"/>
      <c r="CC755" s="29"/>
      <c r="CD755" s="61" t="str">
        <f t="shared" si="332"/>
        <v>Compléter la colonne M</v>
      </c>
      <c r="CE755" s="62"/>
      <c r="CF755" s="29"/>
      <c r="CG755" s="205" t="str">
        <f>IF($M755="","Compléter la colonne M",IF(CE755="","Compléter la part variable",IF($M755=Données!$I$3,CE755,IF(AND($M755=Données!$I$2,CF755=""),"Compléter la colonne précédente",IF(CE755-CF755&lt;=0,0,IF(CF755&gt;=144.44,CE755-144.44,CE755-CF755))))))</f>
        <v>Compléter la colonne M</v>
      </c>
      <c r="CH755" s="197" t="str">
        <f>IF(CE755="","Compléter la part variable",IF(AND($M755=Données!$I$2,CF755=""),"Compléter mont. unit. versé pour le BTE",IF(CG755-$C$6&lt;0,0,CG755-$C$6)))</f>
        <v>Compléter la part variable</v>
      </c>
      <c r="CI755" s="192" t="str">
        <f t="shared" si="320"/>
        <v>Date signature contrat absente ou non conforme</v>
      </c>
      <c r="CJ755" s="24"/>
      <c r="CK755" s="29"/>
      <c r="CL755" s="61" t="str">
        <f t="shared" si="333"/>
        <v>Compléter la colonne M</v>
      </c>
      <c r="CM755" s="62"/>
      <c r="CN755" s="29"/>
      <c r="CO755" s="205" t="str">
        <f>IF($M755="","Compléter la colonne M",IF(CM755="","Compléter la part variable",IF($M755=Données!$I$3,CM755,IF(AND($M755=Données!$I$2,CN755=""),"Compléter la colonne précédente",IF(CM755-CN755&lt;=0,0,IF(CN755&gt;=144.44,CM755-144.44,CM755-CN755))))))</f>
        <v>Compléter la colonne M</v>
      </c>
      <c r="CP755" s="197" t="str">
        <f>IF(CM755="","Compléter la part variable",IF(AND($M755=Données!$I$2,CN755=""),"Compléter mont. unit. versé pour le BTE",IF(CO755-$C$6&lt;0,0,CO755-$C$6)))</f>
        <v>Compléter la part variable</v>
      </c>
      <c r="CQ755" s="192" t="str">
        <f t="shared" si="321"/>
        <v>Date signature contrat absente ou non conforme</v>
      </c>
      <c r="CR755" s="24"/>
      <c r="CS755" s="29"/>
      <c r="CT755" s="61" t="str">
        <f t="shared" si="334"/>
        <v>Compléter la colonne M</v>
      </c>
      <c r="CU755" s="62"/>
      <c r="CV755" s="29"/>
      <c r="CW755" s="205" t="str">
        <f>IF($M755="","Compléter la colonne M",IF(CU755="","Compléter la part variable",IF($M755=Données!$I$3,CU755,IF(AND($M755=Données!$I$2,CV755=""),"Compléter la colonne précédente",IF(CU755-CV755&lt;=0,0,IF(CV755&gt;=144.44,CU755-144.44,CU755-CV755))))))</f>
        <v>Compléter la colonne M</v>
      </c>
      <c r="CX755" s="197" t="str">
        <f>IF(CU755="","Compléter la part variable",IF(AND($M755=Données!$I$2,CV755=""),"Compléter mont. unit. versé pour le BTE",IF(CW755-$C$6&lt;0,0,CW755-$C$6)))</f>
        <v>Compléter la part variable</v>
      </c>
      <c r="CY755" s="192" t="str">
        <f t="shared" si="322"/>
        <v>Date signature contrat absente ou non conforme</v>
      </c>
      <c r="CZ755" s="24"/>
      <c r="DA755" s="29"/>
      <c r="DB755" s="61" t="str">
        <f t="shared" si="335"/>
        <v>Compléter la colonne M</v>
      </c>
      <c r="DC755" s="62"/>
      <c r="DD755" s="29"/>
      <c r="DE755" s="205" t="str">
        <f>IF($M755="","Compléter la colonne M",IF(DC755="","Compléter la part variable",IF($M755=Données!$I$3,DC755,IF(AND($M755=Données!$I$2,DD755=""),"Compléter la colonne précédente",IF(DC755-DD755&lt;=0,0,IF(DD755&gt;=144.44,DC755-144.44,DC755-DD755))))))</f>
        <v>Compléter la colonne M</v>
      </c>
      <c r="DF755" s="197" t="str">
        <f>IF(DC755="","Compléter la part variable",IF(AND($M755=Données!$I$2,DD755=""),"Compléter mont. unit. versé pour le BTE",IF(DE755-$C$6&lt;0,0,DE755-$C$6)))</f>
        <v>Compléter la part variable</v>
      </c>
      <c r="DG755" s="192" t="str">
        <f t="shared" si="323"/>
        <v>Date signature contrat absente ou non conforme</v>
      </c>
      <c r="DH755" s="106" t="str">
        <f t="shared" si="310"/>
        <v>Remplir les colonnes M,N, Q et P</v>
      </c>
      <c r="DI755" s="153" t="str">
        <f t="shared" si="311"/>
        <v>Remplir les colonnes M, N, Q et P</v>
      </c>
      <c r="DJ755" s="28" t="str">
        <f t="shared" si="312"/>
        <v>Remplir les colonnes M, N, Q et P</v>
      </c>
      <c r="DK755"/>
      <c r="DL755"/>
    </row>
    <row r="756" spans="1:116" x14ac:dyDescent="0.3">
      <c r="A756" s="132"/>
      <c r="B756" s="165"/>
      <c r="C756" s="43"/>
      <c r="D756" s="43"/>
      <c r="E756" s="43"/>
      <c r="F756" s="43"/>
      <c r="G756" s="133"/>
      <c r="H756" s="59"/>
      <c r="I756" s="29"/>
      <c r="J756" s="167"/>
      <c r="K756" s="167"/>
      <c r="L756" s="168"/>
      <c r="M756" s="141"/>
      <c r="N756" s="119"/>
      <c r="O756" s="69"/>
      <c r="P756" s="69"/>
      <c r="Q756" s="145"/>
      <c r="R756" s="24"/>
      <c r="S756" s="29"/>
      <c r="T756" s="61" t="str">
        <f t="shared" si="324"/>
        <v>Compléter la colonne M</v>
      </c>
      <c r="U756" s="62"/>
      <c r="V756" s="103" t="str">
        <f t="shared" si="308"/>
        <v>Compléter la colonne précédente</v>
      </c>
      <c r="W756" s="192" t="str">
        <f t="shared" si="309"/>
        <v>Date signature contrat absente ou non conforme</v>
      </c>
      <c r="X756" s="24"/>
      <c r="Y756" s="29"/>
      <c r="Z756" s="61" t="str">
        <f t="shared" si="325"/>
        <v>Compléter la colonne M</v>
      </c>
      <c r="AA756" s="62"/>
      <c r="AB756" s="29"/>
      <c r="AC756" s="205" t="str">
        <f>IF($M756="","Compléter la colonne M",IF(AA756="","Compléter la part variable",IF($M756=Données!$I$3,AA756,IF(AND($M756=Données!$I$2,AB756=""),"Compléter la colonne précédente",IF(AA756-AB756&lt;=0,0,IF(AB756&gt;=144.44,AA756-144.44,AA756-AB756))))))</f>
        <v>Compléter la colonne M</v>
      </c>
      <c r="AD756" s="197" t="str">
        <f>IF(AA756="","Compléter la part variable",IF(AND($M756=Données!$I$2,AB756=""),"Compléter mont. unit. versé pour le BTE",IF(AC756-$C$6&lt;0,0,AC756-$C$6)))</f>
        <v>Compléter la part variable</v>
      </c>
      <c r="AE756" s="192" t="str">
        <f t="shared" si="313"/>
        <v>Date signature contrat absente ou non conforme</v>
      </c>
      <c r="AF756" s="24"/>
      <c r="AG756" s="29"/>
      <c r="AH756" s="61" t="str">
        <f t="shared" si="326"/>
        <v>Compléter la colonne M</v>
      </c>
      <c r="AI756" s="62"/>
      <c r="AJ756" s="29"/>
      <c r="AK756" s="205" t="str">
        <f>IF($M756="","Compléter la colonne M",IF(AI756="","Compléter la part variable",IF($M756=Données!$I$3,AI756,IF(AND($M756=Données!$I$2,AJ756=""),"Compléter la colonne précédente",IF(AI756-AJ756&lt;=0,0,IF(AJ756&gt;=144.44,AI756-144.44,AI756-AJ756))))))</f>
        <v>Compléter la colonne M</v>
      </c>
      <c r="AL756" s="197" t="str">
        <f>IF(AI756="","Compléter la part variable",IF(AND($M756=Données!$I$2,AJ756=""),"Compléter mont. unit. versé pour le BTE",IF(AK756-$C$6&lt;0,0,AK756-$C$6)))</f>
        <v>Compléter la part variable</v>
      </c>
      <c r="AM756" s="192" t="str">
        <f t="shared" si="314"/>
        <v>Date signature contrat absente ou non conforme</v>
      </c>
      <c r="AN756" s="24"/>
      <c r="AO756" s="29"/>
      <c r="AP756" s="61" t="str">
        <f t="shared" si="327"/>
        <v>Compléter la colonne M</v>
      </c>
      <c r="AQ756" s="62"/>
      <c r="AR756" s="29"/>
      <c r="AS756" s="205" t="str">
        <f>IF($M756="","Compléter la colonne M",IF(AQ756="","Compléter la part variable",IF($M756=Données!$I$3,AQ756,IF(AND($M756=Données!$I$2,AR756=""),"Compléter la colonne précédente",IF(AQ756-AR756&lt;=0,0,IF(AR756&gt;=144.44,AQ756-144.44,AQ756-AR756))))))</f>
        <v>Compléter la colonne M</v>
      </c>
      <c r="AT756" s="197" t="str">
        <f>IF(AQ756="","Compléter la part variable",IF(AND($M756=Données!$I$2,AR756=""),"Compléter mont. unit. versé pour le BTE",IF(AS756-$C$6&lt;0,0,AS756-$C$6)))</f>
        <v>Compléter la part variable</v>
      </c>
      <c r="AU756" s="192" t="str">
        <f t="shared" si="315"/>
        <v>Date signature contrat absente ou non conforme</v>
      </c>
      <c r="AV756" s="24"/>
      <c r="AW756" s="29"/>
      <c r="AX756" s="61" t="str">
        <f t="shared" si="328"/>
        <v>Compléter la colonne M</v>
      </c>
      <c r="AY756" s="62"/>
      <c r="AZ756" s="29"/>
      <c r="BA756" s="205" t="str">
        <f>IF($M756="","Compléter la colonne M",IF(AY756="","Compléter la part variable",IF($M756=Données!$I$3,AY756,IF(AND($M756=Données!$I$2,AZ756=""),"Compléter la colonne précédente",IF(AY756-AZ756&lt;=0,0,IF(AZ756&gt;=144.44,AY756-144.44,AY756-AZ756))))))</f>
        <v>Compléter la colonne M</v>
      </c>
      <c r="BB756" s="197" t="str">
        <f>IF(AY756="","Compléter la part variable",IF(AND($M756=Données!$I$2,AZ756=""),"Compléter mont. unit. versé pour le BTE",IF(BA756-$C$6&lt;0,0,BA756-$C$6)))</f>
        <v>Compléter la part variable</v>
      </c>
      <c r="BC756" s="192" t="str">
        <f t="shared" si="316"/>
        <v>Date signature contrat absente ou non conforme</v>
      </c>
      <c r="BD756" s="24"/>
      <c r="BE756" s="29"/>
      <c r="BF756" s="61" t="str">
        <f t="shared" si="329"/>
        <v>Compléter la colonne M</v>
      </c>
      <c r="BG756" s="62"/>
      <c r="BH756" s="29"/>
      <c r="BI756" s="205" t="str">
        <f>IF($M756="","Compléter la colonne M",IF(BG756="","Compléter la part variable",IF($M756=Données!$I$3,BG756,IF(AND($M756=Données!$I$2,BH756=""),"Compléter la colonne précédente",IF(BG756-BH756&lt;=0,0,IF(BH756&gt;=144.44,BG756-144.44,BG756-BH756))))))</f>
        <v>Compléter la colonne M</v>
      </c>
      <c r="BJ756" s="197" t="str">
        <f>IF(BG756="","Compléter la part variable",IF(AND($M756=Données!$I$2,BH756=""),"Compléter mont. unit. versé pour le BTE",IF(BI756-$C$6&lt;0,0,BI756-$C$6)))</f>
        <v>Compléter la part variable</v>
      </c>
      <c r="BK756" s="192" t="str">
        <f t="shared" si="317"/>
        <v>Date signature contrat absente ou non conforme</v>
      </c>
      <c r="BL756" s="24"/>
      <c r="BM756" s="29"/>
      <c r="BN756" s="61" t="str">
        <f t="shared" si="330"/>
        <v>Compléter la colonne M</v>
      </c>
      <c r="BO756" s="62"/>
      <c r="BP756" s="29"/>
      <c r="BQ756" s="205" t="str">
        <f>IF($M756="","Compléter la colonne M",IF(BO756="","Compléter la part variable",IF($M756=Données!$I$3,BO756,IF(AND($M756=Données!$I$2,BP756=""),"Compléter la colonne précédente",IF(BO756-BP756&lt;=0,0,IF(BP756&gt;=144.44,BO756-144.44,BO756-BP756))))))</f>
        <v>Compléter la colonne M</v>
      </c>
      <c r="BR756" s="197" t="str">
        <f>IF(BO756="","Compléter la part variable",IF(AND($M756=Données!$I$2,BP756=""),"Compléter mont. unit. versé pour le BTE",IF(BQ756-$C$6&lt;0,0,BQ756-$C$6)))</f>
        <v>Compléter la part variable</v>
      </c>
      <c r="BS756" s="192" t="str">
        <f t="shared" si="318"/>
        <v>Date signature contrat absente ou non conforme</v>
      </c>
      <c r="BT756" s="24"/>
      <c r="BU756" s="29"/>
      <c r="BV756" s="61" t="str">
        <f t="shared" si="331"/>
        <v>Compléter la colonne M</v>
      </c>
      <c r="BW756" s="62"/>
      <c r="BX756" s="29"/>
      <c r="BY756" s="205" t="str">
        <f>IF($M756="","Compléter la colonne M",IF(BW756="","Compléter la part variable",IF($M756=Données!$I$3,BW756,IF(AND($M756=Données!$I$2,BX756=""),"Compléter la colonne précédente",IF(BW756-BX756&lt;=0,0,IF(BX756&gt;=144.44,BW756-144.44,BW756-BX756))))))</f>
        <v>Compléter la colonne M</v>
      </c>
      <c r="BZ756" s="197" t="str">
        <f>IF(BW756="","Compléter la part variable",IF(AND($M756=Données!$I$2,BX756=""),"Compléter mont. unit. versé pour le BTE",IF(BY756-$C$6&lt;0,0,BY756-$C$6)))</f>
        <v>Compléter la part variable</v>
      </c>
      <c r="CA756" s="192" t="str">
        <f t="shared" si="319"/>
        <v>Date signature contrat absente ou non conforme</v>
      </c>
      <c r="CB756" s="24"/>
      <c r="CC756" s="29"/>
      <c r="CD756" s="61" t="str">
        <f t="shared" si="332"/>
        <v>Compléter la colonne M</v>
      </c>
      <c r="CE756" s="62"/>
      <c r="CF756" s="29"/>
      <c r="CG756" s="205" t="str">
        <f>IF($M756="","Compléter la colonne M",IF(CE756="","Compléter la part variable",IF($M756=Données!$I$3,CE756,IF(AND($M756=Données!$I$2,CF756=""),"Compléter la colonne précédente",IF(CE756-CF756&lt;=0,0,IF(CF756&gt;=144.44,CE756-144.44,CE756-CF756))))))</f>
        <v>Compléter la colonne M</v>
      </c>
      <c r="CH756" s="197" t="str">
        <f>IF(CE756="","Compléter la part variable",IF(AND($M756=Données!$I$2,CF756=""),"Compléter mont. unit. versé pour le BTE",IF(CG756-$C$6&lt;0,0,CG756-$C$6)))</f>
        <v>Compléter la part variable</v>
      </c>
      <c r="CI756" s="192" t="str">
        <f t="shared" si="320"/>
        <v>Date signature contrat absente ou non conforme</v>
      </c>
      <c r="CJ756" s="24"/>
      <c r="CK756" s="29"/>
      <c r="CL756" s="61" t="str">
        <f t="shared" si="333"/>
        <v>Compléter la colonne M</v>
      </c>
      <c r="CM756" s="62"/>
      <c r="CN756" s="29"/>
      <c r="CO756" s="205" t="str">
        <f>IF($M756="","Compléter la colonne M",IF(CM756="","Compléter la part variable",IF($M756=Données!$I$3,CM756,IF(AND($M756=Données!$I$2,CN756=""),"Compléter la colonne précédente",IF(CM756-CN756&lt;=0,0,IF(CN756&gt;=144.44,CM756-144.44,CM756-CN756))))))</f>
        <v>Compléter la colonne M</v>
      </c>
      <c r="CP756" s="197" t="str">
        <f>IF(CM756="","Compléter la part variable",IF(AND($M756=Données!$I$2,CN756=""),"Compléter mont. unit. versé pour le BTE",IF(CO756-$C$6&lt;0,0,CO756-$C$6)))</f>
        <v>Compléter la part variable</v>
      </c>
      <c r="CQ756" s="192" t="str">
        <f t="shared" si="321"/>
        <v>Date signature contrat absente ou non conforme</v>
      </c>
      <c r="CR756" s="24"/>
      <c r="CS756" s="29"/>
      <c r="CT756" s="61" t="str">
        <f t="shared" si="334"/>
        <v>Compléter la colonne M</v>
      </c>
      <c r="CU756" s="62"/>
      <c r="CV756" s="29"/>
      <c r="CW756" s="205" t="str">
        <f>IF($M756="","Compléter la colonne M",IF(CU756="","Compléter la part variable",IF($M756=Données!$I$3,CU756,IF(AND($M756=Données!$I$2,CV756=""),"Compléter la colonne précédente",IF(CU756-CV756&lt;=0,0,IF(CV756&gt;=144.44,CU756-144.44,CU756-CV756))))))</f>
        <v>Compléter la colonne M</v>
      </c>
      <c r="CX756" s="197" t="str">
        <f>IF(CU756="","Compléter la part variable",IF(AND($M756=Données!$I$2,CV756=""),"Compléter mont. unit. versé pour le BTE",IF(CW756-$C$6&lt;0,0,CW756-$C$6)))</f>
        <v>Compléter la part variable</v>
      </c>
      <c r="CY756" s="192" t="str">
        <f t="shared" si="322"/>
        <v>Date signature contrat absente ou non conforme</v>
      </c>
      <c r="CZ756" s="24"/>
      <c r="DA756" s="29"/>
      <c r="DB756" s="61" t="str">
        <f t="shared" si="335"/>
        <v>Compléter la colonne M</v>
      </c>
      <c r="DC756" s="62"/>
      <c r="DD756" s="29"/>
      <c r="DE756" s="205" t="str">
        <f>IF($M756="","Compléter la colonne M",IF(DC756="","Compléter la part variable",IF($M756=Données!$I$3,DC756,IF(AND($M756=Données!$I$2,DD756=""),"Compléter la colonne précédente",IF(DC756-DD756&lt;=0,0,IF(DD756&gt;=144.44,DC756-144.44,DC756-DD756))))))</f>
        <v>Compléter la colonne M</v>
      </c>
      <c r="DF756" s="197" t="str">
        <f>IF(DC756="","Compléter la part variable",IF(AND($M756=Données!$I$2,DD756=""),"Compléter mont. unit. versé pour le BTE",IF(DE756-$C$6&lt;0,0,DE756-$C$6)))</f>
        <v>Compléter la part variable</v>
      </c>
      <c r="DG756" s="192" t="str">
        <f t="shared" si="323"/>
        <v>Date signature contrat absente ou non conforme</v>
      </c>
      <c r="DH756" s="106" t="str">
        <f t="shared" si="310"/>
        <v>Remplir les colonnes M,N, Q et P</v>
      </c>
      <c r="DI756" s="153" t="str">
        <f t="shared" si="311"/>
        <v>Remplir les colonnes M, N, Q et P</v>
      </c>
      <c r="DJ756" s="28" t="str">
        <f t="shared" si="312"/>
        <v>Remplir les colonnes M, N, Q et P</v>
      </c>
      <c r="DK756"/>
      <c r="DL756"/>
    </row>
    <row r="757" spans="1:116" x14ac:dyDescent="0.3">
      <c r="A757" s="132"/>
      <c r="B757" s="165"/>
      <c r="C757" s="43"/>
      <c r="D757" s="43"/>
      <c r="E757" s="43"/>
      <c r="F757" s="43"/>
      <c r="G757" s="133"/>
      <c r="H757" s="59"/>
      <c r="I757" s="29"/>
      <c r="J757" s="167"/>
      <c r="K757" s="167"/>
      <c r="L757" s="168"/>
      <c r="M757" s="141"/>
      <c r="N757" s="119"/>
      <c r="O757" s="69"/>
      <c r="P757" s="69"/>
      <c r="Q757" s="145"/>
      <c r="R757" s="24"/>
      <c r="S757" s="29"/>
      <c r="T757" s="61" t="str">
        <f t="shared" si="324"/>
        <v>Compléter la colonne M</v>
      </c>
      <c r="U757" s="62"/>
      <c r="V757" s="103" t="str">
        <f t="shared" si="308"/>
        <v>Compléter la colonne précédente</v>
      </c>
      <c r="W757" s="192" t="str">
        <f t="shared" si="309"/>
        <v>Date signature contrat absente ou non conforme</v>
      </c>
      <c r="X757" s="24"/>
      <c r="Y757" s="29"/>
      <c r="Z757" s="61" t="str">
        <f t="shared" si="325"/>
        <v>Compléter la colonne M</v>
      </c>
      <c r="AA757" s="62"/>
      <c r="AB757" s="29"/>
      <c r="AC757" s="205" t="str">
        <f>IF($M757="","Compléter la colonne M",IF(AA757="","Compléter la part variable",IF($M757=Données!$I$3,AA757,IF(AND($M757=Données!$I$2,AB757=""),"Compléter la colonne précédente",IF(AA757-AB757&lt;=0,0,IF(AB757&gt;=144.44,AA757-144.44,AA757-AB757))))))</f>
        <v>Compléter la colonne M</v>
      </c>
      <c r="AD757" s="197" t="str">
        <f>IF(AA757="","Compléter la part variable",IF(AND($M757=Données!$I$2,AB757=""),"Compléter mont. unit. versé pour le BTE",IF(AC757-$C$6&lt;0,0,AC757-$C$6)))</f>
        <v>Compléter la part variable</v>
      </c>
      <c r="AE757" s="192" t="str">
        <f t="shared" si="313"/>
        <v>Date signature contrat absente ou non conforme</v>
      </c>
      <c r="AF757" s="24"/>
      <c r="AG757" s="29"/>
      <c r="AH757" s="61" t="str">
        <f t="shared" si="326"/>
        <v>Compléter la colonne M</v>
      </c>
      <c r="AI757" s="62"/>
      <c r="AJ757" s="29"/>
      <c r="AK757" s="205" t="str">
        <f>IF($M757="","Compléter la colonne M",IF(AI757="","Compléter la part variable",IF($M757=Données!$I$3,AI757,IF(AND($M757=Données!$I$2,AJ757=""),"Compléter la colonne précédente",IF(AI757-AJ757&lt;=0,0,IF(AJ757&gt;=144.44,AI757-144.44,AI757-AJ757))))))</f>
        <v>Compléter la colonne M</v>
      </c>
      <c r="AL757" s="197" t="str">
        <f>IF(AI757="","Compléter la part variable",IF(AND($M757=Données!$I$2,AJ757=""),"Compléter mont. unit. versé pour le BTE",IF(AK757-$C$6&lt;0,0,AK757-$C$6)))</f>
        <v>Compléter la part variable</v>
      </c>
      <c r="AM757" s="192" t="str">
        <f t="shared" si="314"/>
        <v>Date signature contrat absente ou non conforme</v>
      </c>
      <c r="AN757" s="24"/>
      <c r="AO757" s="29"/>
      <c r="AP757" s="61" t="str">
        <f t="shared" si="327"/>
        <v>Compléter la colonne M</v>
      </c>
      <c r="AQ757" s="62"/>
      <c r="AR757" s="29"/>
      <c r="AS757" s="205" t="str">
        <f>IF($M757="","Compléter la colonne M",IF(AQ757="","Compléter la part variable",IF($M757=Données!$I$3,AQ757,IF(AND($M757=Données!$I$2,AR757=""),"Compléter la colonne précédente",IF(AQ757-AR757&lt;=0,0,IF(AR757&gt;=144.44,AQ757-144.44,AQ757-AR757))))))</f>
        <v>Compléter la colonne M</v>
      </c>
      <c r="AT757" s="197" t="str">
        <f>IF(AQ757="","Compléter la part variable",IF(AND($M757=Données!$I$2,AR757=""),"Compléter mont. unit. versé pour le BTE",IF(AS757-$C$6&lt;0,0,AS757-$C$6)))</f>
        <v>Compléter la part variable</v>
      </c>
      <c r="AU757" s="192" t="str">
        <f t="shared" si="315"/>
        <v>Date signature contrat absente ou non conforme</v>
      </c>
      <c r="AV757" s="24"/>
      <c r="AW757" s="29"/>
      <c r="AX757" s="61" t="str">
        <f t="shared" si="328"/>
        <v>Compléter la colonne M</v>
      </c>
      <c r="AY757" s="62"/>
      <c r="AZ757" s="29"/>
      <c r="BA757" s="205" t="str">
        <f>IF($M757="","Compléter la colonne M",IF(AY757="","Compléter la part variable",IF($M757=Données!$I$3,AY757,IF(AND($M757=Données!$I$2,AZ757=""),"Compléter la colonne précédente",IF(AY757-AZ757&lt;=0,0,IF(AZ757&gt;=144.44,AY757-144.44,AY757-AZ757))))))</f>
        <v>Compléter la colonne M</v>
      </c>
      <c r="BB757" s="197" t="str">
        <f>IF(AY757="","Compléter la part variable",IF(AND($M757=Données!$I$2,AZ757=""),"Compléter mont. unit. versé pour le BTE",IF(BA757-$C$6&lt;0,0,BA757-$C$6)))</f>
        <v>Compléter la part variable</v>
      </c>
      <c r="BC757" s="192" t="str">
        <f t="shared" si="316"/>
        <v>Date signature contrat absente ou non conforme</v>
      </c>
      <c r="BD757" s="24"/>
      <c r="BE757" s="29"/>
      <c r="BF757" s="61" t="str">
        <f t="shared" si="329"/>
        <v>Compléter la colonne M</v>
      </c>
      <c r="BG757" s="62"/>
      <c r="BH757" s="29"/>
      <c r="BI757" s="205" t="str">
        <f>IF($M757="","Compléter la colonne M",IF(BG757="","Compléter la part variable",IF($M757=Données!$I$3,BG757,IF(AND($M757=Données!$I$2,BH757=""),"Compléter la colonne précédente",IF(BG757-BH757&lt;=0,0,IF(BH757&gt;=144.44,BG757-144.44,BG757-BH757))))))</f>
        <v>Compléter la colonne M</v>
      </c>
      <c r="BJ757" s="197" t="str">
        <f>IF(BG757="","Compléter la part variable",IF(AND($M757=Données!$I$2,BH757=""),"Compléter mont. unit. versé pour le BTE",IF(BI757-$C$6&lt;0,0,BI757-$C$6)))</f>
        <v>Compléter la part variable</v>
      </c>
      <c r="BK757" s="192" t="str">
        <f t="shared" si="317"/>
        <v>Date signature contrat absente ou non conforme</v>
      </c>
      <c r="BL757" s="24"/>
      <c r="BM757" s="29"/>
      <c r="BN757" s="61" t="str">
        <f t="shared" si="330"/>
        <v>Compléter la colonne M</v>
      </c>
      <c r="BO757" s="62"/>
      <c r="BP757" s="29"/>
      <c r="BQ757" s="205" t="str">
        <f>IF($M757="","Compléter la colonne M",IF(BO757="","Compléter la part variable",IF($M757=Données!$I$3,BO757,IF(AND($M757=Données!$I$2,BP757=""),"Compléter la colonne précédente",IF(BO757-BP757&lt;=0,0,IF(BP757&gt;=144.44,BO757-144.44,BO757-BP757))))))</f>
        <v>Compléter la colonne M</v>
      </c>
      <c r="BR757" s="197" t="str">
        <f>IF(BO757="","Compléter la part variable",IF(AND($M757=Données!$I$2,BP757=""),"Compléter mont. unit. versé pour le BTE",IF(BQ757-$C$6&lt;0,0,BQ757-$C$6)))</f>
        <v>Compléter la part variable</v>
      </c>
      <c r="BS757" s="192" t="str">
        <f t="shared" si="318"/>
        <v>Date signature contrat absente ou non conforme</v>
      </c>
      <c r="BT757" s="24"/>
      <c r="BU757" s="29"/>
      <c r="BV757" s="61" t="str">
        <f t="shared" si="331"/>
        <v>Compléter la colonne M</v>
      </c>
      <c r="BW757" s="62"/>
      <c r="BX757" s="29"/>
      <c r="BY757" s="205" t="str">
        <f>IF($M757="","Compléter la colonne M",IF(BW757="","Compléter la part variable",IF($M757=Données!$I$3,BW757,IF(AND($M757=Données!$I$2,BX757=""),"Compléter la colonne précédente",IF(BW757-BX757&lt;=0,0,IF(BX757&gt;=144.44,BW757-144.44,BW757-BX757))))))</f>
        <v>Compléter la colonne M</v>
      </c>
      <c r="BZ757" s="197" t="str">
        <f>IF(BW757="","Compléter la part variable",IF(AND($M757=Données!$I$2,BX757=""),"Compléter mont. unit. versé pour le BTE",IF(BY757-$C$6&lt;0,0,BY757-$C$6)))</f>
        <v>Compléter la part variable</v>
      </c>
      <c r="CA757" s="192" t="str">
        <f t="shared" si="319"/>
        <v>Date signature contrat absente ou non conforme</v>
      </c>
      <c r="CB757" s="24"/>
      <c r="CC757" s="29"/>
      <c r="CD757" s="61" t="str">
        <f t="shared" si="332"/>
        <v>Compléter la colonne M</v>
      </c>
      <c r="CE757" s="62"/>
      <c r="CF757" s="29"/>
      <c r="CG757" s="205" t="str">
        <f>IF($M757="","Compléter la colonne M",IF(CE757="","Compléter la part variable",IF($M757=Données!$I$3,CE757,IF(AND($M757=Données!$I$2,CF757=""),"Compléter la colonne précédente",IF(CE757-CF757&lt;=0,0,IF(CF757&gt;=144.44,CE757-144.44,CE757-CF757))))))</f>
        <v>Compléter la colonne M</v>
      </c>
      <c r="CH757" s="197" t="str">
        <f>IF(CE757="","Compléter la part variable",IF(AND($M757=Données!$I$2,CF757=""),"Compléter mont. unit. versé pour le BTE",IF(CG757-$C$6&lt;0,0,CG757-$C$6)))</f>
        <v>Compléter la part variable</v>
      </c>
      <c r="CI757" s="192" t="str">
        <f t="shared" si="320"/>
        <v>Date signature contrat absente ou non conforme</v>
      </c>
      <c r="CJ757" s="24"/>
      <c r="CK757" s="29"/>
      <c r="CL757" s="61" t="str">
        <f t="shared" si="333"/>
        <v>Compléter la colonne M</v>
      </c>
      <c r="CM757" s="62"/>
      <c r="CN757" s="29"/>
      <c r="CO757" s="205" t="str">
        <f>IF($M757="","Compléter la colonne M",IF(CM757="","Compléter la part variable",IF($M757=Données!$I$3,CM757,IF(AND($M757=Données!$I$2,CN757=""),"Compléter la colonne précédente",IF(CM757-CN757&lt;=0,0,IF(CN757&gt;=144.44,CM757-144.44,CM757-CN757))))))</f>
        <v>Compléter la colonne M</v>
      </c>
      <c r="CP757" s="197" t="str">
        <f>IF(CM757="","Compléter la part variable",IF(AND($M757=Données!$I$2,CN757=""),"Compléter mont. unit. versé pour le BTE",IF(CO757-$C$6&lt;0,0,CO757-$C$6)))</f>
        <v>Compléter la part variable</v>
      </c>
      <c r="CQ757" s="192" t="str">
        <f t="shared" si="321"/>
        <v>Date signature contrat absente ou non conforme</v>
      </c>
      <c r="CR757" s="24"/>
      <c r="CS757" s="29"/>
      <c r="CT757" s="61" t="str">
        <f t="shared" si="334"/>
        <v>Compléter la colonne M</v>
      </c>
      <c r="CU757" s="62"/>
      <c r="CV757" s="29"/>
      <c r="CW757" s="205" t="str">
        <f>IF($M757="","Compléter la colonne M",IF(CU757="","Compléter la part variable",IF($M757=Données!$I$3,CU757,IF(AND($M757=Données!$I$2,CV757=""),"Compléter la colonne précédente",IF(CU757-CV757&lt;=0,0,IF(CV757&gt;=144.44,CU757-144.44,CU757-CV757))))))</f>
        <v>Compléter la colonne M</v>
      </c>
      <c r="CX757" s="197" t="str">
        <f>IF(CU757="","Compléter la part variable",IF(AND($M757=Données!$I$2,CV757=""),"Compléter mont. unit. versé pour le BTE",IF(CW757-$C$6&lt;0,0,CW757-$C$6)))</f>
        <v>Compléter la part variable</v>
      </c>
      <c r="CY757" s="192" t="str">
        <f t="shared" si="322"/>
        <v>Date signature contrat absente ou non conforme</v>
      </c>
      <c r="CZ757" s="24"/>
      <c r="DA757" s="29"/>
      <c r="DB757" s="61" t="str">
        <f t="shared" si="335"/>
        <v>Compléter la colonne M</v>
      </c>
      <c r="DC757" s="62"/>
      <c r="DD757" s="29"/>
      <c r="DE757" s="205" t="str">
        <f>IF($M757="","Compléter la colonne M",IF(DC757="","Compléter la part variable",IF($M757=Données!$I$3,DC757,IF(AND($M757=Données!$I$2,DD757=""),"Compléter la colonne précédente",IF(DC757-DD757&lt;=0,0,IF(DD757&gt;=144.44,DC757-144.44,DC757-DD757))))))</f>
        <v>Compléter la colonne M</v>
      </c>
      <c r="DF757" s="197" t="str">
        <f>IF(DC757="","Compléter la part variable",IF(AND($M757=Données!$I$2,DD757=""),"Compléter mont. unit. versé pour le BTE",IF(DE757-$C$6&lt;0,0,DE757-$C$6)))</f>
        <v>Compléter la part variable</v>
      </c>
      <c r="DG757" s="192" t="str">
        <f t="shared" si="323"/>
        <v>Date signature contrat absente ou non conforme</v>
      </c>
      <c r="DH757" s="106" t="str">
        <f t="shared" si="310"/>
        <v>Remplir les colonnes M,N, Q et P</v>
      </c>
      <c r="DI757" s="153" t="str">
        <f t="shared" si="311"/>
        <v>Remplir les colonnes M, N, Q et P</v>
      </c>
      <c r="DJ757" s="28" t="str">
        <f t="shared" si="312"/>
        <v>Remplir les colonnes M, N, Q et P</v>
      </c>
      <c r="DK757"/>
      <c r="DL757"/>
    </row>
    <row r="758" spans="1:116" x14ac:dyDescent="0.3">
      <c r="A758" s="132"/>
      <c r="B758" s="165"/>
      <c r="C758" s="43"/>
      <c r="D758" s="43"/>
      <c r="E758" s="43"/>
      <c r="F758" s="43"/>
      <c r="G758" s="133"/>
      <c r="H758" s="59"/>
      <c r="I758" s="29"/>
      <c r="J758" s="167"/>
      <c r="K758" s="167"/>
      <c r="L758" s="168"/>
      <c r="M758" s="141"/>
      <c r="N758" s="119"/>
      <c r="O758" s="69"/>
      <c r="P758" s="69"/>
      <c r="Q758" s="145"/>
      <c r="R758" s="24"/>
      <c r="S758" s="29"/>
      <c r="T758" s="61" t="str">
        <f t="shared" si="324"/>
        <v>Compléter la colonne M</v>
      </c>
      <c r="U758" s="62"/>
      <c r="V758" s="103" t="str">
        <f t="shared" si="308"/>
        <v>Compléter la colonne précédente</v>
      </c>
      <c r="W758" s="192" t="str">
        <f t="shared" si="309"/>
        <v>Date signature contrat absente ou non conforme</v>
      </c>
      <c r="X758" s="24"/>
      <c r="Y758" s="29"/>
      <c r="Z758" s="61" t="str">
        <f t="shared" si="325"/>
        <v>Compléter la colonne M</v>
      </c>
      <c r="AA758" s="62"/>
      <c r="AB758" s="29"/>
      <c r="AC758" s="205" t="str">
        <f>IF($M758="","Compléter la colonne M",IF(AA758="","Compléter la part variable",IF($M758=Données!$I$3,AA758,IF(AND($M758=Données!$I$2,AB758=""),"Compléter la colonne précédente",IF(AA758-AB758&lt;=0,0,IF(AB758&gt;=144.44,AA758-144.44,AA758-AB758))))))</f>
        <v>Compléter la colonne M</v>
      </c>
      <c r="AD758" s="197" t="str">
        <f>IF(AA758="","Compléter la part variable",IF(AND($M758=Données!$I$2,AB758=""),"Compléter mont. unit. versé pour le BTE",IF(AC758-$C$6&lt;0,0,AC758-$C$6)))</f>
        <v>Compléter la part variable</v>
      </c>
      <c r="AE758" s="192" t="str">
        <f t="shared" si="313"/>
        <v>Date signature contrat absente ou non conforme</v>
      </c>
      <c r="AF758" s="24"/>
      <c r="AG758" s="29"/>
      <c r="AH758" s="61" t="str">
        <f t="shared" si="326"/>
        <v>Compléter la colonne M</v>
      </c>
      <c r="AI758" s="62"/>
      <c r="AJ758" s="29"/>
      <c r="AK758" s="205" t="str">
        <f>IF($M758="","Compléter la colonne M",IF(AI758="","Compléter la part variable",IF($M758=Données!$I$3,AI758,IF(AND($M758=Données!$I$2,AJ758=""),"Compléter la colonne précédente",IF(AI758-AJ758&lt;=0,0,IF(AJ758&gt;=144.44,AI758-144.44,AI758-AJ758))))))</f>
        <v>Compléter la colonne M</v>
      </c>
      <c r="AL758" s="197" t="str">
        <f>IF(AI758="","Compléter la part variable",IF(AND($M758=Données!$I$2,AJ758=""),"Compléter mont. unit. versé pour le BTE",IF(AK758-$C$6&lt;0,0,AK758-$C$6)))</f>
        <v>Compléter la part variable</v>
      </c>
      <c r="AM758" s="192" t="str">
        <f t="shared" si="314"/>
        <v>Date signature contrat absente ou non conforme</v>
      </c>
      <c r="AN758" s="24"/>
      <c r="AO758" s="29"/>
      <c r="AP758" s="61" t="str">
        <f t="shared" si="327"/>
        <v>Compléter la colonne M</v>
      </c>
      <c r="AQ758" s="62"/>
      <c r="AR758" s="29"/>
      <c r="AS758" s="205" t="str">
        <f>IF($M758="","Compléter la colonne M",IF(AQ758="","Compléter la part variable",IF($M758=Données!$I$3,AQ758,IF(AND($M758=Données!$I$2,AR758=""),"Compléter la colonne précédente",IF(AQ758-AR758&lt;=0,0,IF(AR758&gt;=144.44,AQ758-144.44,AQ758-AR758))))))</f>
        <v>Compléter la colonne M</v>
      </c>
      <c r="AT758" s="197" t="str">
        <f>IF(AQ758="","Compléter la part variable",IF(AND($M758=Données!$I$2,AR758=""),"Compléter mont. unit. versé pour le BTE",IF(AS758-$C$6&lt;0,0,AS758-$C$6)))</f>
        <v>Compléter la part variable</v>
      </c>
      <c r="AU758" s="192" t="str">
        <f t="shared" si="315"/>
        <v>Date signature contrat absente ou non conforme</v>
      </c>
      <c r="AV758" s="24"/>
      <c r="AW758" s="29"/>
      <c r="AX758" s="61" t="str">
        <f t="shared" si="328"/>
        <v>Compléter la colonne M</v>
      </c>
      <c r="AY758" s="62"/>
      <c r="AZ758" s="29"/>
      <c r="BA758" s="205" t="str">
        <f>IF($M758="","Compléter la colonne M",IF(AY758="","Compléter la part variable",IF($M758=Données!$I$3,AY758,IF(AND($M758=Données!$I$2,AZ758=""),"Compléter la colonne précédente",IF(AY758-AZ758&lt;=0,0,IF(AZ758&gt;=144.44,AY758-144.44,AY758-AZ758))))))</f>
        <v>Compléter la colonne M</v>
      </c>
      <c r="BB758" s="197" t="str">
        <f>IF(AY758="","Compléter la part variable",IF(AND($M758=Données!$I$2,AZ758=""),"Compléter mont. unit. versé pour le BTE",IF(BA758-$C$6&lt;0,0,BA758-$C$6)))</f>
        <v>Compléter la part variable</v>
      </c>
      <c r="BC758" s="192" t="str">
        <f t="shared" si="316"/>
        <v>Date signature contrat absente ou non conforme</v>
      </c>
      <c r="BD758" s="24"/>
      <c r="BE758" s="29"/>
      <c r="BF758" s="61" t="str">
        <f t="shared" si="329"/>
        <v>Compléter la colonne M</v>
      </c>
      <c r="BG758" s="62"/>
      <c r="BH758" s="29"/>
      <c r="BI758" s="205" t="str">
        <f>IF($M758="","Compléter la colonne M",IF(BG758="","Compléter la part variable",IF($M758=Données!$I$3,BG758,IF(AND($M758=Données!$I$2,BH758=""),"Compléter la colonne précédente",IF(BG758-BH758&lt;=0,0,IF(BH758&gt;=144.44,BG758-144.44,BG758-BH758))))))</f>
        <v>Compléter la colonne M</v>
      </c>
      <c r="BJ758" s="197" t="str">
        <f>IF(BG758="","Compléter la part variable",IF(AND($M758=Données!$I$2,BH758=""),"Compléter mont. unit. versé pour le BTE",IF(BI758-$C$6&lt;0,0,BI758-$C$6)))</f>
        <v>Compléter la part variable</v>
      </c>
      <c r="BK758" s="192" t="str">
        <f t="shared" si="317"/>
        <v>Date signature contrat absente ou non conforme</v>
      </c>
      <c r="BL758" s="24"/>
      <c r="BM758" s="29"/>
      <c r="BN758" s="61" t="str">
        <f t="shared" si="330"/>
        <v>Compléter la colonne M</v>
      </c>
      <c r="BO758" s="62"/>
      <c r="BP758" s="29"/>
      <c r="BQ758" s="205" t="str">
        <f>IF($M758="","Compléter la colonne M",IF(BO758="","Compléter la part variable",IF($M758=Données!$I$3,BO758,IF(AND($M758=Données!$I$2,BP758=""),"Compléter la colonne précédente",IF(BO758-BP758&lt;=0,0,IF(BP758&gt;=144.44,BO758-144.44,BO758-BP758))))))</f>
        <v>Compléter la colonne M</v>
      </c>
      <c r="BR758" s="197" t="str">
        <f>IF(BO758="","Compléter la part variable",IF(AND($M758=Données!$I$2,BP758=""),"Compléter mont. unit. versé pour le BTE",IF(BQ758-$C$6&lt;0,0,BQ758-$C$6)))</f>
        <v>Compléter la part variable</v>
      </c>
      <c r="BS758" s="192" t="str">
        <f t="shared" si="318"/>
        <v>Date signature contrat absente ou non conforme</v>
      </c>
      <c r="BT758" s="24"/>
      <c r="BU758" s="29"/>
      <c r="BV758" s="61" t="str">
        <f t="shared" si="331"/>
        <v>Compléter la colonne M</v>
      </c>
      <c r="BW758" s="62"/>
      <c r="BX758" s="29"/>
      <c r="BY758" s="205" t="str">
        <f>IF($M758="","Compléter la colonne M",IF(BW758="","Compléter la part variable",IF($M758=Données!$I$3,BW758,IF(AND($M758=Données!$I$2,BX758=""),"Compléter la colonne précédente",IF(BW758-BX758&lt;=0,0,IF(BX758&gt;=144.44,BW758-144.44,BW758-BX758))))))</f>
        <v>Compléter la colonne M</v>
      </c>
      <c r="BZ758" s="197" t="str">
        <f>IF(BW758="","Compléter la part variable",IF(AND($M758=Données!$I$2,BX758=""),"Compléter mont. unit. versé pour le BTE",IF(BY758-$C$6&lt;0,0,BY758-$C$6)))</f>
        <v>Compléter la part variable</v>
      </c>
      <c r="CA758" s="192" t="str">
        <f t="shared" si="319"/>
        <v>Date signature contrat absente ou non conforme</v>
      </c>
      <c r="CB758" s="24"/>
      <c r="CC758" s="29"/>
      <c r="CD758" s="61" t="str">
        <f t="shared" si="332"/>
        <v>Compléter la colonne M</v>
      </c>
      <c r="CE758" s="62"/>
      <c r="CF758" s="29"/>
      <c r="CG758" s="205" t="str">
        <f>IF($M758="","Compléter la colonne M",IF(CE758="","Compléter la part variable",IF($M758=Données!$I$3,CE758,IF(AND($M758=Données!$I$2,CF758=""),"Compléter la colonne précédente",IF(CE758-CF758&lt;=0,0,IF(CF758&gt;=144.44,CE758-144.44,CE758-CF758))))))</f>
        <v>Compléter la colonne M</v>
      </c>
      <c r="CH758" s="197" t="str">
        <f>IF(CE758="","Compléter la part variable",IF(AND($M758=Données!$I$2,CF758=""),"Compléter mont. unit. versé pour le BTE",IF(CG758-$C$6&lt;0,0,CG758-$C$6)))</f>
        <v>Compléter la part variable</v>
      </c>
      <c r="CI758" s="192" t="str">
        <f t="shared" si="320"/>
        <v>Date signature contrat absente ou non conforme</v>
      </c>
      <c r="CJ758" s="24"/>
      <c r="CK758" s="29"/>
      <c r="CL758" s="61" t="str">
        <f t="shared" si="333"/>
        <v>Compléter la colonne M</v>
      </c>
      <c r="CM758" s="62"/>
      <c r="CN758" s="29"/>
      <c r="CO758" s="205" t="str">
        <f>IF($M758="","Compléter la colonne M",IF(CM758="","Compléter la part variable",IF($M758=Données!$I$3,CM758,IF(AND($M758=Données!$I$2,CN758=""),"Compléter la colonne précédente",IF(CM758-CN758&lt;=0,0,IF(CN758&gt;=144.44,CM758-144.44,CM758-CN758))))))</f>
        <v>Compléter la colonne M</v>
      </c>
      <c r="CP758" s="197" t="str">
        <f>IF(CM758="","Compléter la part variable",IF(AND($M758=Données!$I$2,CN758=""),"Compléter mont. unit. versé pour le BTE",IF(CO758-$C$6&lt;0,0,CO758-$C$6)))</f>
        <v>Compléter la part variable</v>
      </c>
      <c r="CQ758" s="192" t="str">
        <f t="shared" si="321"/>
        <v>Date signature contrat absente ou non conforme</v>
      </c>
      <c r="CR758" s="24"/>
      <c r="CS758" s="29"/>
      <c r="CT758" s="61" t="str">
        <f t="shared" si="334"/>
        <v>Compléter la colonne M</v>
      </c>
      <c r="CU758" s="62"/>
      <c r="CV758" s="29"/>
      <c r="CW758" s="205" t="str">
        <f>IF($M758="","Compléter la colonne M",IF(CU758="","Compléter la part variable",IF($M758=Données!$I$3,CU758,IF(AND($M758=Données!$I$2,CV758=""),"Compléter la colonne précédente",IF(CU758-CV758&lt;=0,0,IF(CV758&gt;=144.44,CU758-144.44,CU758-CV758))))))</f>
        <v>Compléter la colonne M</v>
      </c>
      <c r="CX758" s="197" t="str">
        <f>IF(CU758="","Compléter la part variable",IF(AND($M758=Données!$I$2,CV758=""),"Compléter mont. unit. versé pour le BTE",IF(CW758-$C$6&lt;0,0,CW758-$C$6)))</f>
        <v>Compléter la part variable</v>
      </c>
      <c r="CY758" s="192" t="str">
        <f t="shared" si="322"/>
        <v>Date signature contrat absente ou non conforme</v>
      </c>
      <c r="CZ758" s="24"/>
      <c r="DA758" s="29"/>
      <c r="DB758" s="61" t="str">
        <f t="shared" si="335"/>
        <v>Compléter la colonne M</v>
      </c>
      <c r="DC758" s="62"/>
      <c r="DD758" s="29"/>
      <c r="DE758" s="205" t="str">
        <f>IF($M758="","Compléter la colonne M",IF(DC758="","Compléter la part variable",IF($M758=Données!$I$3,DC758,IF(AND($M758=Données!$I$2,DD758=""),"Compléter la colonne précédente",IF(DC758-DD758&lt;=0,0,IF(DD758&gt;=144.44,DC758-144.44,DC758-DD758))))))</f>
        <v>Compléter la colonne M</v>
      </c>
      <c r="DF758" s="197" t="str">
        <f>IF(DC758="","Compléter la part variable",IF(AND($M758=Données!$I$2,DD758=""),"Compléter mont. unit. versé pour le BTE",IF(DE758-$C$6&lt;0,0,DE758-$C$6)))</f>
        <v>Compléter la part variable</v>
      </c>
      <c r="DG758" s="192" t="str">
        <f t="shared" si="323"/>
        <v>Date signature contrat absente ou non conforme</v>
      </c>
      <c r="DH758" s="106" t="str">
        <f t="shared" si="310"/>
        <v>Remplir les colonnes M,N, Q et P</v>
      </c>
      <c r="DI758" s="153" t="str">
        <f t="shared" si="311"/>
        <v>Remplir les colonnes M, N, Q et P</v>
      </c>
      <c r="DJ758" s="28" t="str">
        <f t="shared" si="312"/>
        <v>Remplir les colonnes M, N, Q et P</v>
      </c>
      <c r="DK758"/>
      <c r="DL758"/>
    </row>
    <row r="759" spans="1:116" x14ac:dyDescent="0.3">
      <c r="A759" s="132"/>
      <c r="B759" s="165"/>
      <c r="C759" s="43"/>
      <c r="D759" s="43"/>
      <c r="E759" s="43"/>
      <c r="F759" s="43"/>
      <c r="G759" s="133"/>
      <c r="H759" s="59"/>
      <c r="I759" s="29"/>
      <c r="J759" s="167"/>
      <c r="K759" s="167"/>
      <c r="L759" s="168"/>
      <c r="M759" s="141"/>
      <c r="N759" s="119"/>
      <c r="O759" s="69"/>
      <c r="P759" s="69"/>
      <c r="Q759" s="145"/>
      <c r="R759" s="24"/>
      <c r="S759" s="29"/>
      <c r="T759" s="61" t="str">
        <f t="shared" si="324"/>
        <v>Compléter la colonne M</v>
      </c>
      <c r="U759" s="62"/>
      <c r="V759" s="103" t="str">
        <f t="shared" si="308"/>
        <v>Compléter la colonne précédente</v>
      </c>
      <c r="W759" s="192" t="str">
        <f t="shared" si="309"/>
        <v>Date signature contrat absente ou non conforme</v>
      </c>
      <c r="X759" s="24"/>
      <c r="Y759" s="29"/>
      <c r="Z759" s="61" t="str">
        <f t="shared" si="325"/>
        <v>Compléter la colonne M</v>
      </c>
      <c r="AA759" s="62"/>
      <c r="AB759" s="29"/>
      <c r="AC759" s="205" t="str">
        <f>IF($M759="","Compléter la colonne M",IF(AA759="","Compléter la part variable",IF($M759=Données!$I$3,AA759,IF(AND($M759=Données!$I$2,AB759=""),"Compléter la colonne précédente",IF(AA759-AB759&lt;=0,0,IF(AB759&gt;=144.44,AA759-144.44,AA759-AB759))))))</f>
        <v>Compléter la colonne M</v>
      </c>
      <c r="AD759" s="197" t="str">
        <f>IF(AA759="","Compléter la part variable",IF(AND($M759=Données!$I$2,AB759=""),"Compléter mont. unit. versé pour le BTE",IF(AC759-$C$6&lt;0,0,AC759-$C$6)))</f>
        <v>Compléter la part variable</v>
      </c>
      <c r="AE759" s="192" t="str">
        <f t="shared" si="313"/>
        <v>Date signature contrat absente ou non conforme</v>
      </c>
      <c r="AF759" s="24"/>
      <c r="AG759" s="29"/>
      <c r="AH759" s="61" t="str">
        <f t="shared" si="326"/>
        <v>Compléter la colonne M</v>
      </c>
      <c r="AI759" s="62"/>
      <c r="AJ759" s="29"/>
      <c r="AK759" s="205" t="str">
        <f>IF($M759="","Compléter la colonne M",IF(AI759="","Compléter la part variable",IF($M759=Données!$I$3,AI759,IF(AND($M759=Données!$I$2,AJ759=""),"Compléter la colonne précédente",IF(AI759-AJ759&lt;=0,0,IF(AJ759&gt;=144.44,AI759-144.44,AI759-AJ759))))))</f>
        <v>Compléter la colonne M</v>
      </c>
      <c r="AL759" s="197" t="str">
        <f>IF(AI759="","Compléter la part variable",IF(AND($M759=Données!$I$2,AJ759=""),"Compléter mont. unit. versé pour le BTE",IF(AK759-$C$6&lt;0,0,AK759-$C$6)))</f>
        <v>Compléter la part variable</v>
      </c>
      <c r="AM759" s="192" t="str">
        <f t="shared" si="314"/>
        <v>Date signature contrat absente ou non conforme</v>
      </c>
      <c r="AN759" s="24"/>
      <c r="AO759" s="29"/>
      <c r="AP759" s="61" t="str">
        <f t="shared" si="327"/>
        <v>Compléter la colonne M</v>
      </c>
      <c r="AQ759" s="62"/>
      <c r="AR759" s="29"/>
      <c r="AS759" s="205" t="str">
        <f>IF($M759="","Compléter la colonne M",IF(AQ759="","Compléter la part variable",IF($M759=Données!$I$3,AQ759,IF(AND($M759=Données!$I$2,AR759=""),"Compléter la colonne précédente",IF(AQ759-AR759&lt;=0,0,IF(AR759&gt;=144.44,AQ759-144.44,AQ759-AR759))))))</f>
        <v>Compléter la colonne M</v>
      </c>
      <c r="AT759" s="197" t="str">
        <f>IF(AQ759="","Compléter la part variable",IF(AND($M759=Données!$I$2,AR759=""),"Compléter mont. unit. versé pour le BTE",IF(AS759-$C$6&lt;0,0,AS759-$C$6)))</f>
        <v>Compléter la part variable</v>
      </c>
      <c r="AU759" s="192" t="str">
        <f t="shared" si="315"/>
        <v>Date signature contrat absente ou non conforme</v>
      </c>
      <c r="AV759" s="24"/>
      <c r="AW759" s="29"/>
      <c r="AX759" s="61" t="str">
        <f t="shared" si="328"/>
        <v>Compléter la colonne M</v>
      </c>
      <c r="AY759" s="62"/>
      <c r="AZ759" s="29"/>
      <c r="BA759" s="205" t="str">
        <f>IF($M759="","Compléter la colonne M",IF(AY759="","Compléter la part variable",IF($M759=Données!$I$3,AY759,IF(AND($M759=Données!$I$2,AZ759=""),"Compléter la colonne précédente",IF(AY759-AZ759&lt;=0,0,IF(AZ759&gt;=144.44,AY759-144.44,AY759-AZ759))))))</f>
        <v>Compléter la colonne M</v>
      </c>
      <c r="BB759" s="197" t="str">
        <f>IF(AY759="","Compléter la part variable",IF(AND($M759=Données!$I$2,AZ759=""),"Compléter mont. unit. versé pour le BTE",IF(BA759-$C$6&lt;0,0,BA759-$C$6)))</f>
        <v>Compléter la part variable</v>
      </c>
      <c r="BC759" s="192" t="str">
        <f t="shared" si="316"/>
        <v>Date signature contrat absente ou non conforme</v>
      </c>
      <c r="BD759" s="24"/>
      <c r="BE759" s="29"/>
      <c r="BF759" s="61" t="str">
        <f t="shared" si="329"/>
        <v>Compléter la colonne M</v>
      </c>
      <c r="BG759" s="62"/>
      <c r="BH759" s="29"/>
      <c r="BI759" s="205" t="str">
        <f>IF($M759="","Compléter la colonne M",IF(BG759="","Compléter la part variable",IF($M759=Données!$I$3,BG759,IF(AND($M759=Données!$I$2,BH759=""),"Compléter la colonne précédente",IF(BG759-BH759&lt;=0,0,IF(BH759&gt;=144.44,BG759-144.44,BG759-BH759))))))</f>
        <v>Compléter la colonne M</v>
      </c>
      <c r="BJ759" s="197" t="str">
        <f>IF(BG759="","Compléter la part variable",IF(AND($M759=Données!$I$2,BH759=""),"Compléter mont. unit. versé pour le BTE",IF(BI759-$C$6&lt;0,0,BI759-$C$6)))</f>
        <v>Compléter la part variable</v>
      </c>
      <c r="BK759" s="192" t="str">
        <f t="shared" si="317"/>
        <v>Date signature contrat absente ou non conforme</v>
      </c>
      <c r="BL759" s="24"/>
      <c r="BM759" s="29"/>
      <c r="BN759" s="61" t="str">
        <f t="shared" si="330"/>
        <v>Compléter la colonne M</v>
      </c>
      <c r="BO759" s="62"/>
      <c r="BP759" s="29"/>
      <c r="BQ759" s="205" t="str">
        <f>IF($M759="","Compléter la colonne M",IF(BO759="","Compléter la part variable",IF($M759=Données!$I$3,BO759,IF(AND($M759=Données!$I$2,BP759=""),"Compléter la colonne précédente",IF(BO759-BP759&lt;=0,0,IF(BP759&gt;=144.44,BO759-144.44,BO759-BP759))))))</f>
        <v>Compléter la colonne M</v>
      </c>
      <c r="BR759" s="197" t="str">
        <f>IF(BO759="","Compléter la part variable",IF(AND($M759=Données!$I$2,BP759=""),"Compléter mont. unit. versé pour le BTE",IF(BQ759-$C$6&lt;0,0,BQ759-$C$6)))</f>
        <v>Compléter la part variable</v>
      </c>
      <c r="BS759" s="192" t="str">
        <f t="shared" si="318"/>
        <v>Date signature contrat absente ou non conforme</v>
      </c>
      <c r="BT759" s="24"/>
      <c r="BU759" s="29"/>
      <c r="BV759" s="61" t="str">
        <f t="shared" si="331"/>
        <v>Compléter la colonne M</v>
      </c>
      <c r="BW759" s="62"/>
      <c r="BX759" s="29"/>
      <c r="BY759" s="205" t="str">
        <f>IF($M759="","Compléter la colonne M",IF(BW759="","Compléter la part variable",IF($M759=Données!$I$3,BW759,IF(AND($M759=Données!$I$2,BX759=""),"Compléter la colonne précédente",IF(BW759-BX759&lt;=0,0,IF(BX759&gt;=144.44,BW759-144.44,BW759-BX759))))))</f>
        <v>Compléter la colonne M</v>
      </c>
      <c r="BZ759" s="197" t="str">
        <f>IF(BW759="","Compléter la part variable",IF(AND($M759=Données!$I$2,BX759=""),"Compléter mont. unit. versé pour le BTE",IF(BY759-$C$6&lt;0,0,BY759-$C$6)))</f>
        <v>Compléter la part variable</v>
      </c>
      <c r="CA759" s="192" t="str">
        <f t="shared" si="319"/>
        <v>Date signature contrat absente ou non conforme</v>
      </c>
      <c r="CB759" s="24"/>
      <c r="CC759" s="29"/>
      <c r="CD759" s="61" t="str">
        <f t="shared" si="332"/>
        <v>Compléter la colonne M</v>
      </c>
      <c r="CE759" s="62"/>
      <c r="CF759" s="29"/>
      <c r="CG759" s="205" t="str">
        <f>IF($M759="","Compléter la colonne M",IF(CE759="","Compléter la part variable",IF($M759=Données!$I$3,CE759,IF(AND($M759=Données!$I$2,CF759=""),"Compléter la colonne précédente",IF(CE759-CF759&lt;=0,0,IF(CF759&gt;=144.44,CE759-144.44,CE759-CF759))))))</f>
        <v>Compléter la colonne M</v>
      </c>
      <c r="CH759" s="197" t="str">
        <f>IF(CE759="","Compléter la part variable",IF(AND($M759=Données!$I$2,CF759=""),"Compléter mont. unit. versé pour le BTE",IF(CG759-$C$6&lt;0,0,CG759-$C$6)))</f>
        <v>Compléter la part variable</v>
      </c>
      <c r="CI759" s="192" t="str">
        <f t="shared" si="320"/>
        <v>Date signature contrat absente ou non conforme</v>
      </c>
      <c r="CJ759" s="24"/>
      <c r="CK759" s="29"/>
      <c r="CL759" s="61" t="str">
        <f t="shared" si="333"/>
        <v>Compléter la colonne M</v>
      </c>
      <c r="CM759" s="62"/>
      <c r="CN759" s="29"/>
      <c r="CO759" s="205" t="str">
        <f>IF($M759="","Compléter la colonne M",IF(CM759="","Compléter la part variable",IF($M759=Données!$I$3,CM759,IF(AND($M759=Données!$I$2,CN759=""),"Compléter la colonne précédente",IF(CM759-CN759&lt;=0,0,IF(CN759&gt;=144.44,CM759-144.44,CM759-CN759))))))</f>
        <v>Compléter la colonne M</v>
      </c>
      <c r="CP759" s="197" t="str">
        <f>IF(CM759="","Compléter la part variable",IF(AND($M759=Données!$I$2,CN759=""),"Compléter mont. unit. versé pour le BTE",IF(CO759-$C$6&lt;0,0,CO759-$C$6)))</f>
        <v>Compléter la part variable</v>
      </c>
      <c r="CQ759" s="192" t="str">
        <f t="shared" si="321"/>
        <v>Date signature contrat absente ou non conforme</v>
      </c>
      <c r="CR759" s="24"/>
      <c r="CS759" s="29"/>
      <c r="CT759" s="61" t="str">
        <f t="shared" si="334"/>
        <v>Compléter la colonne M</v>
      </c>
      <c r="CU759" s="62"/>
      <c r="CV759" s="29"/>
      <c r="CW759" s="205" t="str">
        <f>IF($M759="","Compléter la colonne M",IF(CU759="","Compléter la part variable",IF($M759=Données!$I$3,CU759,IF(AND($M759=Données!$I$2,CV759=""),"Compléter la colonne précédente",IF(CU759-CV759&lt;=0,0,IF(CV759&gt;=144.44,CU759-144.44,CU759-CV759))))))</f>
        <v>Compléter la colonne M</v>
      </c>
      <c r="CX759" s="197" t="str">
        <f>IF(CU759="","Compléter la part variable",IF(AND($M759=Données!$I$2,CV759=""),"Compléter mont. unit. versé pour le BTE",IF(CW759-$C$6&lt;0,0,CW759-$C$6)))</f>
        <v>Compléter la part variable</v>
      </c>
      <c r="CY759" s="192" t="str">
        <f t="shared" si="322"/>
        <v>Date signature contrat absente ou non conforme</v>
      </c>
      <c r="CZ759" s="24"/>
      <c r="DA759" s="29"/>
      <c r="DB759" s="61" t="str">
        <f t="shared" si="335"/>
        <v>Compléter la colonne M</v>
      </c>
      <c r="DC759" s="62"/>
      <c r="DD759" s="29"/>
      <c r="DE759" s="205" t="str">
        <f>IF($M759="","Compléter la colonne M",IF(DC759="","Compléter la part variable",IF($M759=Données!$I$3,DC759,IF(AND($M759=Données!$I$2,DD759=""),"Compléter la colonne précédente",IF(DC759-DD759&lt;=0,0,IF(DD759&gt;=144.44,DC759-144.44,DC759-DD759))))))</f>
        <v>Compléter la colonne M</v>
      </c>
      <c r="DF759" s="197" t="str">
        <f>IF(DC759="","Compléter la part variable",IF(AND($M759=Données!$I$2,DD759=""),"Compléter mont. unit. versé pour le BTE",IF(DE759-$C$6&lt;0,0,DE759-$C$6)))</f>
        <v>Compléter la part variable</v>
      </c>
      <c r="DG759" s="192" t="str">
        <f t="shared" si="323"/>
        <v>Date signature contrat absente ou non conforme</v>
      </c>
      <c r="DH759" s="106" t="str">
        <f t="shared" si="310"/>
        <v>Remplir les colonnes M,N, Q et P</v>
      </c>
      <c r="DI759" s="153" t="str">
        <f t="shared" si="311"/>
        <v>Remplir les colonnes M, N, Q et P</v>
      </c>
      <c r="DJ759" s="28" t="str">
        <f t="shared" si="312"/>
        <v>Remplir les colonnes M, N, Q et P</v>
      </c>
      <c r="DK759"/>
      <c r="DL759"/>
    </row>
    <row r="760" spans="1:116" x14ac:dyDescent="0.3">
      <c r="A760" s="132"/>
      <c r="B760" s="165"/>
      <c r="C760" s="43"/>
      <c r="D760" s="43"/>
      <c r="E760" s="43"/>
      <c r="F760" s="43"/>
      <c r="G760" s="133"/>
      <c r="H760" s="59"/>
      <c r="I760" s="29"/>
      <c r="J760" s="167"/>
      <c r="K760" s="167"/>
      <c r="L760" s="168"/>
      <c r="M760" s="141"/>
      <c r="N760" s="119"/>
      <c r="O760" s="69"/>
      <c r="P760" s="69"/>
      <c r="Q760" s="145"/>
      <c r="R760" s="24"/>
      <c r="S760" s="29"/>
      <c r="T760" s="61" t="str">
        <f t="shared" si="324"/>
        <v>Compléter la colonne M</v>
      </c>
      <c r="U760" s="62"/>
      <c r="V760" s="103" t="str">
        <f t="shared" si="308"/>
        <v>Compléter la colonne précédente</v>
      </c>
      <c r="W760" s="192" t="str">
        <f t="shared" si="309"/>
        <v>Date signature contrat absente ou non conforme</v>
      </c>
      <c r="X760" s="24"/>
      <c r="Y760" s="29"/>
      <c r="Z760" s="61" t="str">
        <f t="shared" si="325"/>
        <v>Compléter la colonne M</v>
      </c>
      <c r="AA760" s="62"/>
      <c r="AB760" s="29"/>
      <c r="AC760" s="205" t="str">
        <f>IF($M760="","Compléter la colonne M",IF(AA760="","Compléter la part variable",IF($M760=Données!$I$3,AA760,IF(AND($M760=Données!$I$2,AB760=""),"Compléter la colonne précédente",IF(AA760-AB760&lt;=0,0,IF(AB760&gt;=144.44,AA760-144.44,AA760-AB760))))))</f>
        <v>Compléter la colonne M</v>
      </c>
      <c r="AD760" s="197" t="str">
        <f>IF(AA760="","Compléter la part variable",IF(AND($M760=Données!$I$2,AB760=""),"Compléter mont. unit. versé pour le BTE",IF(AC760-$C$6&lt;0,0,AC760-$C$6)))</f>
        <v>Compléter la part variable</v>
      </c>
      <c r="AE760" s="192" t="str">
        <f t="shared" si="313"/>
        <v>Date signature contrat absente ou non conforme</v>
      </c>
      <c r="AF760" s="24"/>
      <c r="AG760" s="29"/>
      <c r="AH760" s="61" t="str">
        <f t="shared" si="326"/>
        <v>Compléter la colonne M</v>
      </c>
      <c r="AI760" s="62"/>
      <c r="AJ760" s="29"/>
      <c r="AK760" s="205" t="str">
        <f>IF($M760="","Compléter la colonne M",IF(AI760="","Compléter la part variable",IF($M760=Données!$I$3,AI760,IF(AND($M760=Données!$I$2,AJ760=""),"Compléter la colonne précédente",IF(AI760-AJ760&lt;=0,0,IF(AJ760&gt;=144.44,AI760-144.44,AI760-AJ760))))))</f>
        <v>Compléter la colonne M</v>
      </c>
      <c r="AL760" s="197" t="str">
        <f>IF(AI760="","Compléter la part variable",IF(AND($M760=Données!$I$2,AJ760=""),"Compléter mont. unit. versé pour le BTE",IF(AK760-$C$6&lt;0,0,AK760-$C$6)))</f>
        <v>Compléter la part variable</v>
      </c>
      <c r="AM760" s="192" t="str">
        <f t="shared" si="314"/>
        <v>Date signature contrat absente ou non conforme</v>
      </c>
      <c r="AN760" s="24"/>
      <c r="AO760" s="29"/>
      <c r="AP760" s="61" t="str">
        <f t="shared" si="327"/>
        <v>Compléter la colonne M</v>
      </c>
      <c r="AQ760" s="62"/>
      <c r="AR760" s="29"/>
      <c r="AS760" s="205" t="str">
        <f>IF($M760="","Compléter la colonne M",IF(AQ760="","Compléter la part variable",IF($M760=Données!$I$3,AQ760,IF(AND($M760=Données!$I$2,AR760=""),"Compléter la colonne précédente",IF(AQ760-AR760&lt;=0,0,IF(AR760&gt;=144.44,AQ760-144.44,AQ760-AR760))))))</f>
        <v>Compléter la colonne M</v>
      </c>
      <c r="AT760" s="197" t="str">
        <f>IF(AQ760="","Compléter la part variable",IF(AND($M760=Données!$I$2,AR760=""),"Compléter mont. unit. versé pour le BTE",IF(AS760-$C$6&lt;0,0,AS760-$C$6)))</f>
        <v>Compléter la part variable</v>
      </c>
      <c r="AU760" s="192" t="str">
        <f t="shared" si="315"/>
        <v>Date signature contrat absente ou non conforme</v>
      </c>
      <c r="AV760" s="24"/>
      <c r="AW760" s="29"/>
      <c r="AX760" s="61" t="str">
        <f t="shared" si="328"/>
        <v>Compléter la colonne M</v>
      </c>
      <c r="AY760" s="62"/>
      <c r="AZ760" s="29"/>
      <c r="BA760" s="205" t="str">
        <f>IF($M760="","Compléter la colonne M",IF(AY760="","Compléter la part variable",IF($M760=Données!$I$3,AY760,IF(AND($M760=Données!$I$2,AZ760=""),"Compléter la colonne précédente",IF(AY760-AZ760&lt;=0,0,IF(AZ760&gt;=144.44,AY760-144.44,AY760-AZ760))))))</f>
        <v>Compléter la colonne M</v>
      </c>
      <c r="BB760" s="197" t="str">
        <f>IF(AY760="","Compléter la part variable",IF(AND($M760=Données!$I$2,AZ760=""),"Compléter mont. unit. versé pour le BTE",IF(BA760-$C$6&lt;0,0,BA760-$C$6)))</f>
        <v>Compléter la part variable</v>
      </c>
      <c r="BC760" s="192" t="str">
        <f t="shared" si="316"/>
        <v>Date signature contrat absente ou non conforme</v>
      </c>
      <c r="BD760" s="24"/>
      <c r="BE760" s="29"/>
      <c r="BF760" s="61" t="str">
        <f t="shared" si="329"/>
        <v>Compléter la colonne M</v>
      </c>
      <c r="BG760" s="62"/>
      <c r="BH760" s="29"/>
      <c r="BI760" s="205" t="str">
        <f>IF($M760="","Compléter la colonne M",IF(BG760="","Compléter la part variable",IF($M760=Données!$I$3,BG760,IF(AND($M760=Données!$I$2,BH760=""),"Compléter la colonne précédente",IF(BG760-BH760&lt;=0,0,IF(BH760&gt;=144.44,BG760-144.44,BG760-BH760))))))</f>
        <v>Compléter la colonne M</v>
      </c>
      <c r="BJ760" s="197" t="str">
        <f>IF(BG760="","Compléter la part variable",IF(AND($M760=Données!$I$2,BH760=""),"Compléter mont. unit. versé pour le BTE",IF(BI760-$C$6&lt;0,0,BI760-$C$6)))</f>
        <v>Compléter la part variable</v>
      </c>
      <c r="BK760" s="192" t="str">
        <f t="shared" si="317"/>
        <v>Date signature contrat absente ou non conforme</v>
      </c>
      <c r="BL760" s="24"/>
      <c r="BM760" s="29"/>
      <c r="BN760" s="61" t="str">
        <f t="shared" si="330"/>
        <v>Compléter la colonne M</v>
      </c>
      <c r="BO760" s="62"/>
      <c r="BP760" s="29"/>
      <c r="BQ760" s="205" t="str">
        <f>IF($M760="","Compléter la colonne M",IF(BO760="","Compléter la part variable",IF($M760=Données!$I$3,BO760,IF(AND($M760=Données!$I$2,BP760=""),"Compléter la colonne précédente",IF(BO760-BP760&lt;=0,0,IF(BP760&gt;=144.44,BO760-144.44,BO760-BP760))))))</f>
        <v>Compléter la colonne M</v>
      </c>
      <c r="BR760" s="197" t="str">
        <f>IF(BO760="","Compléter la part variable",IF(AND($M760=Données!$I$2,BP760=""),"Compléter mont. unit. versé pour le BTE",IF(BQ760-$C$6&lt;0,0,BQ760-$C$6)))</f>
        <v>Compléter la part variable</v>
      </c>
      <c r="BS760" s="192" t="str">
        <f t="shared" si="318"/>
        <v>Date signature contrat absente ou non conforme</v>
      </c>
      <c r="BT760" s="24"/>
      <c r="BU760" s="29"/>
      <c r="BV760" s="61" t="str">
        <f t="shared" si="331"/>
        <v>Compléter la colonne M</v>
      </c>
      <c r="BW760" s="62"/>
      <c r="BX760" s="29"/>
      <c r="BY760" s="205" t="str">
        <f>IF($M760="","Compléter la colonne M",IF(BW760="","Compléter la part variable",IF($M760=Données!$I$3,BW760,IF(AND($M760=Données!$I$2,BX760=""),"Compléter la colonne précédente",IF(BW760-BX760&lt;=0,0,IF(BX760&gt;=144.44,BW760-144.44,BW760-BX760))))))</f>
        <v>Compléter la colonne M</v>
      </c>
      <c r="BZ760" s="197" t="str">
        <f>IF(BW760="","Compléter la part variable",IF(AND($M760=Données!$I$2,BX760=""),"Compléter mont. unit. versé pour le BTE",IF(BY760-$C$6&lt;0,0,BY760-$C$6)))</f>
        <v>Compléter la part variable</v>
      </c>
      <c r="CA760" s="192" t="str">
        <f t="shared" si="319"/>
        <v>Date signature contrat absente ou non conforme</v>
      </c>
      <c r="CB760" s="24"/>
      <c r="CC760" s="29"/>
      <c r="CD760" s="61" t="str">
        <f t="shared" si="332"/>
        <v>Compléter la colonne M</v>
      </c>
      <c r="CE760" s="62"/>
      <c r="CF760" s="29"/>
      <c r="CG760" s="205" t="str">
        <f>IF($M760="","Compléter la colonne M",IF(CE760="","Compléter la part variable",IF($M760=Données!$I$3,CE760,IF(AND($M760=Données!$I$2,CF760=""),"Compléter la colonne précédente",IF(CE760-CF760&lt;=0,0,IF(CF760&gt;=144.44,CE760-144.44,CE760-CF760))))))</f>
        <v>Compléter la colonne M</v>
      </c>
      <c r="CH760" s="197" t="str">
        <f>IF(CE760="","Compléter la part variable",IF(AND($M760=Données!$I$2,CF760=""),"Compléter mont. unit. versé pour le BTE",IF(CG760-$C$6&lt;0,0,CG760-$C$6)))</f>
        <v>Compléter la part variable</v>
      </c>
      <c r="CI760" s="192" t="str">
        <f t="shared" si="320"/>
        <v>Date signature contrat absente ou non conforme</v>
      </c>
      <c r="CJ760" s="24"/>
      <c r="CK760" s="29"/>
      <c r="CL760" s="61" t="str">
        <f t="shared" si="333"/>
        <v>Compléter la colonne M</v>
      </c>
      <c r="CM760" s="62"/>
      <c r="CN760" s="29"/>
      <c r="CO760" s="205" t="str">
        <f>IF($M760="","Compléter la colonne M",IF(CM760="","Compléter la part variable",IF($M760=Données!$I$3,CM760,IF(AND($M760=Données!$I$2,CN760=""),"Compléter la colonne précédente",IF(CM760-CN760&lt;=0,0,IF(CN760&gt;=144.44,CM760-144.44,CM760-CN760))))))</f>
        <v>Compléter la colonne M</v>
      </c>
      <c r="CP760" s="197" t="str">
        <f>IF(CM760="","Compléter la part variable",IF(AND($M760=Données!$I$2,CN760=""),"Compléter mont. unit. versé pour le BTE",IF(CO760-$C$6&lt;0,0,CO760-$C$6)))</f>
        <v>Compléter la part variable</v>
      </c>
      <c r="CQ760" s="192" t="str">
        <f t="shared" si="321"/>
        <v>Date signature contrat absente ou non conforme</v>
      </c>
      <c r="CR760" s="24"/>
      <c r="CS760" s="29"/>
      <c r="CT760" s="61" t="str">
        <f t="shared" si="334"/>
        <v>Compléter la colonne M</v>
      </c>
      <c r="CU760" s="62"/>
      <c r="CV760" s="29"/>
      <c r="CW760" s="205" t="str">
        <f>IF($M760="","Compléter la colonne M",IF(CU760="","Compléter la part variable",IF($M760=Données!$I$3,CU760,IF(AND($M760=Données!$I$2,CV760=""),"Compléter la colonne précédente",IF(CU760-CV760&lt;=0,0,IF(CV760&gt;=144.44,CU760-144.44,CU760-CV760))))))</f>
        <v>Compléter la colonne M</v>
      </c>
      <c r="CX760" s="197" t="str">
        <f>IF(CU760="","Compléter la part variable",IF(AND($M760=Données!$I$2,CV760=""),"Compléter mont. unit. versé pour le BTE",IF(CW760-$C$6&lt;0,0,CW760-$C$6)))</f>
        <v>Compléter la part variable</v>
      </c>
      <c r="CY760" s="192" t="str">
        <f t="shared" si="322"/>
        <v>Date signature contrat absente ou non conforme</v>
      </c>
      <c r="CZ760" s="24"/>
      <c r="DA760" s="29"/>
      <c r="DB760" s="61" t="str">
        <f t="shared" si="335"/>
        <v>Compléter la colonne M</v>
      </c>
      <c r="DC760" s="62"/>
      <c r="DD760" s="29"/>
      <c r="DE760" s="205" t="str">
        <f>IF($M760="","Compléter la colonne M",IF(DC760="","Compléter la part variable",IF($M760=Données!$I$3,DC760,IF(AND($M760=Données!$I$2,DD760=""),"Compléter la colonne précédente",IF(DC760-DD760&lt;=0,0,IF(DD760&gt;=144.44,DC760-144.44,DC760-DD760))))))</f>
        <v>Compléter la colonne M</v>
      </c>
      <c r="DF760" s="197" t="str">
        <f>IF(DC760="","Compléter la part variable",IF(AND($M760=Données!$I$2,DD760=""),"Compléter mont. unit. versé pour le BTE",IF(DE760-$C$6&lt;0,0,DE760-$C$6)))</f>
        <v>Compléter la part variable</v>
      </c>
      <c r="DG760" s="192" t="str">
        <f t="shared" si="323"/>
        <v>Date signature contrat absente ou non conforme</v>
      </c>
      <c r="DH760" s="106" t="str">
        <f t="shared" si="310"/>
        <v>Remplir les colonnes M,N, Q et P</v>
      </c>
      <c r="DI760" s="153" t="str">
        <f t="shared" si="311"/>
        <v>Remplir les colonnes M, N, Q et P</v>
      </c>
      <c r="DJ760" s="28" t="str">
        <f t="shared" si="312"/>
        <v>Remplir les colonnes M, N, Q et P</v>
      </c>
      <c r="DK760"/>
      <c r="DL760"/>
    </row>
    <row r="761" spans="1:116" x14ac:dyDescent="0.3">
      <c r="A761" s="132"/>
      <c r="B761" s="165"/>
      <c r="C761" s="43"/>
      <c r="D761" s="43"/>
      <c r="E761" s="43"/>
      <c r="F761" s="43"/>
      <c r="G761" s="133"/>
      <c r="H761" s="59"/>
      <c r="I761" s="29"/>
      <c r="J761" s="167"/>
      <c r="K761" s="167"/>
      <c r="L761" s="168"/>
      <c r="M761" s="141"/>
      <c r="N761" s="119"/>
      <c r="O761" s="69"/>
      <c r="P761" s="69"/>
      <c r="Q761" s="145"/>
      <c r="R761" s="24"/>
      <c r="S761" s="29"/>
      <c r="T761" s="61" t="str">
        <f t="shared" si="324"/>
        <v>Compléter la colonne M</v>
      </c>
      <c r="U761" s="62"/>
      <c r="V761" s="103" t="str">
        <f t="shared" si="308"/>
        <v>Compléter la colonne précédente</v>
      </c>
      <c r="W761" s="192" t="str">
        <f t="shared" si="309"/>
        <v>Date signature contrat absente ou non conforme</v>
      </c>
      <c r="X761" s="24"/>
      <c r="Y761" s="29"/>
      <c r="Z761" s="61" t="str">
        <f t="shared" si="325"/>
        <v>Compléter la colonne M</v>
      </c>
      <c r="AA761" s="62"/>
      <c r="AB761" s="29"/>
      <c r="AC761" s="205" t="str">
        <f>IF($M761="","Compléter la colonne M",IF(AA761="","Compléter la part variable",IF($M761=Données!$I$3,AA761,IF(AND($M761=Données!$I$2,AB761=""),"Compléter la colonne précédente",IF(AA761-AB761&lt;=0,0,IF(AB761&gt;=144.44,AA761-144.44,AA761-AB761))))))</f>
        <v>Compléter la colonne M</v>
      </c>
      <c r="AD761" s="197" t="str">
        <f>IF(AA761="","Compléter la part variable",IF(AND($M761=Données!$I$2,AB761=""),"Compléter mont. unit. versé pour le BTE",IF(AC761-$C$6&lt;0,0,AC761-$C$6)))</f>
        <v>Compléter la part variable</v>
      </c>
      <c r="AE761" s="192" t="str">
        <f t="shared" si="313"/>
        <v>Date signature contrat absente ou non conforme</v>
      </c>
      <c r="AF761" s="24"/>
      <c r="AG761" s="29"/>
      <c r="AH761" s="61" t="str">
        <f t="shared" si="326"/>
        <v>Compléter la colonne M</v>
      </c>
      <c r="AI761" s="62"/>
      <c r="AJ761" s="29"/>
      <c r="AK761" s="205" t="str">
        <f>IF($M761="","Compléter la colonne M",IF(AI761="","Compléter la part variable",IF($M761=Données!$I$3,AI761,IF(AND($M761=Données!$I$2,AJ761=""),"Compléter la colonne précédente",IF(AI761-AJ761&lt;=0,0,IF(AJ761&gt;=144.44,AI761-144.44,AI761-AJ761))))))</f>
        <v>Compléter la colonne M</v>
      </c>
      <c r="AL761" s="197" t="str">
        <f>IF(AI761="","Compléter la part variable",IF(AND($M761=Données!$I$2,AJ761=""),"Compléter mont. unit. versé pour le BTE",IF(AK761-$C$6&lt;0,0,AK761-$C$6)))</f>
        <v>Compléter la part variable</v>
      </c>
      <c r="AM761" s="192" t="str">
        <f t="shared" si="314"/>
        <v>Date signature contrat absente ou non conforme</v>
      </c>
      <c r="AN761" s="24"/>
      <c r="AO761" s="29"/>
      <c r="AP761" s="61" t="str">
        <f t="shared" si="327"/>
        <v>Compléter la colonne M</v>
      </c>
      <c r="AQ761" s="62"/>
      <c r="AR761" s="29"/>
      <c r="AS761" s="205" t="str">
        <f>IF($M761="","Compléter la colonne M",IF(AQ761="","Compléter la part variable",IF($M761=Données!$I$3,AQ761,IF(AND($M761=Données!$I$2,AR761=""),"Compléter la colonne précédente",IF(AQ761-AR761&lt;=0,0,IF(AR761&gt;=144.44,AQ761-144.44,AQ761-AR761))))))</f>
        <v>Compléter la colonne M</v>
      </c>
      <c r="AT761" s="197" t="str">
        <f>IF(AQ761="","Compléter la part variable",IF(AND($M761=Données!$I$2,AR761=""),"Compléter mont. unit. versé pour le BTE",IF(AS761-$C$6&lt;0,0,AS761-$C$6)))</f>
        <v>Compléter la part variable</v>
      </c>
      <c r="AU761" s="192" t="str">
        <f t="shared" si="315"/>
        <v>Date signature contrat absente ou non conforme</v>
      </c>
      <c r="AV761" s="24"/>
      <c r="AW761" s="29"/>
      <c r="AX761" s="61" t="str">
        <f t="shared" si="328"/>
        <v>Compléter la colonne M</v>
      </c>
      <c r="AY761" s="62"/>
      <c r="AZ761" s="29"/>
      <c r="BA761" s="205" t="str">
        <f>IF($M761="","Compléter la colonne M",IF(AY761="","Compléter la part variable",IF($M761=Données!$I$3,AY761,IF(AND($M761=Données!$I$2,AZ761=""),"Compléter la colonne précédente",IF(AY761-AZ761&lt;=0,0,IF(AZ761&gt;=144.44,AY761-144.44,AY761-AZ761))))))</f>
        <v>Compléter la colonne M</v>
      </c>
      <c r="BB761" s="197" t="str">
        <f>IF(AY761="","Compléter la part variable",IF(AND($M761=Données!$I$2,AZ761=""),"Compléter mont. unit. versé pour le BTE",IF(BA761-$C$6&lt;0,0,BA761-$C$6)))</f>
        <v>Compléter la part variable</v>
      </c>
      <c r="BC761" s="192" t="str">
        <f t="shared" si="316"/>
        <v>Date signature contrat absente ou non conforme</v>
      </c>
      <c r="BD761" s="24"/>
      <c r="BE761" s="29"/>
      <c r="BF761" s="61" t="str">
        <f t="shared" si="329"/>
        <v>Compléter la colonne M</v>
      </c>
      <c r="BG761" s="62"/>
      <c r="BH761" s="29"/>
      <c r="BI761" s="205" t="str">
        <f>IF($M761="","Compléter la colonne M",IF(BG761="","Compléter la part variable",IF($M761=Données!$I$3,BG761,IF(AND($M761=Données!$I$2,BH761=""),"Compléter la colonne précédente",IF(BG761-BH761&lt;=0,0,IF(BH761&gt;=144.44,BG761-144.44,BG761-BH761))))))</f>
        <v>Compléter la colonne M</v>
      </c>
      <c r="BJ761" s="197" t="str">
        <f>IF(BG761="","Compléter la part variable",IF(AND($M761=Données!$I$2,BH761=""),"Compléter mont. unit. versé pour le BTE",IF(BI761-$C$6&lt;0,0,BI761-$C$6)))</f>
        <v>Compléter la part variable</v>
      </c>
      <c r="BK761" s="192" t="str">
        <f t="shared" si="317"/>
        <v>Date signature contrat absente ou non conforme</v>
      </c>
      <c r="BL761" s="24"/>
      <c r="BM761" s="29"/>
      <c r="BN761" s="61" t="str">
        <f t="shared" si="330"/>
        <v>Compléter la colonne M</v>
      </c>
      <c r="BO761" s="62"/>
      <c r="BP761" s="29"/>
      <c r="BQ761" s="205" t="str">
        <f>IF($M761="","Compléter la colonne M",IF(BO761="","Compléter la part variable",IF($M761=Données!$I$3,BO761,IF(AND($M761=Données!$I$2,BP761=""),"Compléter la colonne précédente",IF(BO761-BP761&lt;=0,0,IF(BP761&gt;=144.44,BO761-144.44,BO761-BP761))))))</f>
        <v>Compléter la colonne M</v>
      </c>
      <c r="BR761" s="197" t="str">
        <f>IF(BO761="","Compléter la part variable",IF(AND($M761=Données!$I$2,BP761=""),"Compléter mont. unit. versé pour le BTE",IF(BQ761-$C$6&lt;0,0,BQ761-$C$6)))</f>
        <v>Compléter la part variable</v>
      </c>
      <c r="BS761" s="192" t="str">
        <f t="shared" si="318"/>
        <v>Date signature contrat absente ou non conforme</v>
      </c>
      <c r="BT761" s="24"/>
      <c r="BU761" s="29"/>
      <c r="BV761" s="61" t="str">
        <f t="shared" si="331"/>
        <v>Compléter la colonne M</v>
      </c>
      <c r="BW761" s="62"/>
      <c r="BX761" s="29"/>
      <c r="BY761" s="205" t="str">
        <f>IF($M761="","Compléter la colonne M",IF(BW761="","Compléter la part variable",IF($M761=Données!$I$3,BW761,IF(AND($M761=Données!$I$2,BX761=""),"Compléter la colonne précédente",IF(BW761-BX761&lt;=0,0,IF(BX761&gt;=144.44,BW761-144.44,BW761-BX761))))))</f>
        <v>Compléter la colonne M</v>
      </c>
      <c r="BZ761" s="197" t="str">
        <f>IF(BW761="","Compléter la part variable",IF(AND($M761=Données!$I$2,BX761=""),"Compléter mont. unit. versé pour le BTE",IF(BY761-$C$6&lt;0,0,BY761-$C$6)))</f>
        <v>Compléter la part variable</v>
      </c>
      <c r="CA761" s="192" t="str">
        <f t="shared" si="319"/>
        <v>Date signature contrat absente ou non conforme</v>
      </c>
      <c r="CB761" s="24"/>
      <c r="CC761" s="29"/>
      <c r="CD761" s="61" t="str">
        <f t="shared" si="332"/>
        <v>Compléter la colonne M</v>
      </c>
      <c r="CE761" s="62"/>
      <c r="CF761" s="29"/>
      <c r="CG761" s="205" t="str">
        <f>IF($M761="","Compléter la colonne M",IF(CE761="","Compléter la part variable",IF($M761=Données!$I$3,CE761,IF(AND($M761=Données!$I$2,CF761=""),"Compléter la colonne précédente",IF(CE761-CF761&lt;=0,0,IF(CF761&gt;=144.44,CE761-144.44,CE761-CF761))))))</f>
        <v>Compléter la colonne M</v>
      </c>
      <c r="CH761" s="197" t="str">
        <f>IF(CE761="","Compléter la part variable",IF(AND($M761=Données!$I$2,CF761=""),"Compléter mont. unit. versé pour le BTE",IF(CG761-$C$6&lt;0,0,CG761-$C$6)))</f>
        <v>Compléter la part variable</v>
      </c>
      <c r="CI761" s="192" t="str">
        <f t="shared" si="320"/>
        <v>Date signature contrat absente ou non conforme</v>
      </c>
      <c r="CJ761" s="24"/>
      <c r="CK761" s="29"/>
      <c r="CL761" s="61" t="str">
        <f t="shared" si="333"/>
        <v>Compléter la colonne M</v>
      </c>
      <c r="CM761" s="62"/>
      <c r="CN761" s="29"/>
      <c r="CO761" s="205" t="str">
        <f>IF($M761="","Compléter la colonne M",IF(CM761="","Compléter la part variable",IF($M761=Données!$I$3,CM761,IF(AND($M761=Données!$I$2,CN761=""),"Compléter la colonne précédente",IF(CM761-CN761&lt;=0,0,IF(CN761&gt;=144.44,CM761-144.44,CM761-CN761))))))</f>
        <v>Compléter la colonne M</v>
      </c>
      <c r="CP761" s="197" t="str">
        <f>IF(CM761="","Compléter la part variable",IF(AND($M761=Données!$I$2,CN761=""),"Compléter mont. unit. versé pour le BTE",IF(CO761-$C$6&lt;0,0,CO761-$C$6)))</f>
        <v>Compléter la part variable</v>
      </c>
      <c r="CQ761" s="192" t="str">
        <f t="shared" si="321"/>
        <v>Date signature contrat absente ou non conforme</v>
      </c>
      <c r="CR761" s="24"/>
      <c r="CS761" s="29"/>
      <c r="CT761" s="61" t="str">
        <f t="shared" si="334"/>
        <v>Compléter la colonne M</v>
      </c>
      <c r="CU761" s="62"/>
      <c r="CV761" s="29"/>
      <c r="CW761" s="205" t="str">
        <f>IF($M761="","Compléter la colonne M",IF(CU761="","Compléter la part variable",IF($M761=Données!$I$3,CU761,IF(AND($M761=Données!$I$2,CV761=""),"Compléter la colonne précédente",IF(CU761-CV761&lt;=0,0,IF(CV761&gt;=144.44,CU761-144.44,CU761-CV761))))))</f>
        <v>Compléter la colonne M</v>
      </c>
      <c r="CX761" s="197" t="str">
        <f>IF(CU761="","Compléter la part variable",IF(AND($M761=Données!$I$2,CV761=""),"Compléter mont. unit. versé pour le BTE",IF(CW761-$C$6&lt;0,0,CW761-$C$6)))</f>
        <v>Compléter la part variable</v>
      </c>
      <c r="CY761" s="192" t="str">
        <f t="shared" si="322"/>
        <v>Date signature contrat absente ou non conforme</v>
      </c>
      <c r="CZ761" s="24"/>
      <c r="DA761" s="29"/>
      <c r="DB761" s="61" t="str">
        <f t="shared" si="335"/>
        <v>Compléter la colonne M</v>
      </c>
      <c r="DC761" s="62"/>
      <c r="DD761" s="29"/>
      <c r="DE761" s="205" t="str">
        <f>IF($M761="","Compléter la colonne M",IF(DC761="","Compléter la part variable",IF($M761=Données!$I$3,DC761,IF(AND($M761=Données!$I$2,DD761=""),"Compléter la colonne précédente",IF(DC761-DD761&lt;=0,0,IF(DD761&gt;=144.44,DC761-144.44,DC761-DD761))))))</f>
        <v>Compléter la colonne M</v>
      </c>
      <c r="DF761" s="197" t="str">
        <f>IF(DC761="","Compléter la part variable",IF(AND($M761=Données!$I$2,DD761=""),"Compléter mont. unit. versé pour le BTE",IF(DE761-$C$6&lt;0,0,DE761-$C$6)))</f>
        <v>Compléter la part variable</v>
      </c>
      <c r="DG761" s="192" t="str">
        <f t="shared" si="323"/>
        <v>Date signature contrat absente ou non conforme</v>
      </c>
      <c r="DH761" s="106" t="str">
        <f t="shared" si="310"/>
        <v>Remplir les colonnes M,N, Q et P</v>
      </c>
      <c r="DI761" s="153" t="str">
        <f t="shared" si="311"/>
        <v>Remplir les colonnes M, N, Q et P</v>
      </c>
      <c r="DJ761" s="28" t="str">
        <f t="shared" si="312"/>
        <v>Remplir les colonnes M, N, Q et P</v>
      </c>
      <c r="DK761"/>
      <c r="DL761"/>
    </row>
    <row r="762" spans="1:116" x14ac:dyDescent="0.3">
      <c r="A762" s="132"/>
      <c r="B762" s="165"/>
      <c r="C762" s="43"/>
      <c r="D762" s="43"/>
      <c r="E762" s="43"/>
      <c r="F762" s="43"/>
      <c r="G762" s="133"/>
      <c r="H762" s="59"/>
      <c r="I762" s="29"/>
      <c r="J762" s="167"/>
      <c r="K762" s="167"/>
      <c r="L762" s="168"/>
      <c r="M762" s="141"/>
      <c r="N762" s="119"/>
      <c r="O762" s="69"/>
      <c r="P762" s="69"/>
      <c r="Q762" s="145"/>
      <c r="R762" s="24"/>
      <c r="S762" s="29"/>
      <c r="T762" s="61" t="str">
        <f t="shared" si="324"/>
        <v>Compléter la colonne M</v>
      </c>
      <c r="U762" s="62"/>
      <c r="V762" s="103" t="str">
        <f t="shared" si="308"/>
        <v>Compléter la colonne précédente</v>
      </c>
      <c r="W762" s="192" t="str">
        <f t="shared" si="309"/>
        <v>Date signature contrat absente ou non conforme</v>
      </c>
      <c r="X762" s="24"/>
      <c r="Y762" s="29"/>
      <c r="Z762" s="61" t="str">
        <f t="shared" si="325"/>
        <v>Compléter la colonne M</v>
      </c>
      <c r="AA762" s="62"/>
      <c r="AB762" s="29"/>
      <c r="AC762" s="205" t="str">
        <f>IF($M762="","Compléter la colonne M",IF(AA762="","Compléter la part variable",IF($M762=Données!$I$3,AA762,IF(AND($M762=Données!$I$2,AB762=""),"Compléter la colonne précédente",IF(AA762-AB762&lt;=0,0,IF(AB762&gt;=144.44,AA762-144.44,AA762-AB762))))))</f>
        <v>Compléter la colonne M</v>
      </c>
      <c r="AD762" s="197" t="str">
        <f>IF(AA762="","Compléter la part variable",IF(AND($M762=Données!$I$2,AB762=""),"Compléter mont. unit. versé pour le BTE",IF(AC762-$C$6&lt;0,0,AC762-$C$6)))</f>
        <v>Compléter la part variable</v>
      </c>
      <c r="AE762" s="192" t="str">
        <f t="shared" si="313"/>
        <v>Date signature contrat absente ou non conforme</v>
      </c>
      <c r="AF762" s="24"/>
      <c r="AG762" s="29"/>
      <c r="AH762" s="61" t="str">
        <f t="shared" si="326"/>
        <v>Compléter la colonne M</v>
      </c>
      <c r="AI762" s="62"/>
      <c r="AJ762" s="29"/>
      <c r="AK762" s="205" t="str">
        <f>IF($M762="","Compléter la colonne M",IF(AI762="","Compléter la part variable",IF($M762=Données!$I$3,AI762,IF(AND($M762=Données!$I$2,AJ762=""),"Compléter la colonne précédente",IF(AI762-AJ762&lt;=0,0,IF(AJ762&gt;=144.44,AI762-144.44,AI762-AJ762))))))</f>
        <v>Compléter la colonne M</v>
      </c>
      <c r="AL762" s="197" t="str">
        <f>IF(AI762="","Compléter la part variable",IF(AND($M762=Données!$I$2,AJ762=""),"Compléter mont. unit. versé pour le BTE",IF(AK762-$C$6&lt;0,0,AK762-$C$6)))</f>
        <v>Compléter la part variable</v>
      </c>
      <c r="AM762" s="192" t="str">
        <f t="shared" si="314"/>
        <v>Date signature contrat absente ou non conforme</v>
      </c>
      <c r="AN762" s="24"/>
      <c r="AO762" s="29"/>
      <c r="AP762" s="61" t="str">
        <f t="shared" si="327"/>
        <v>Compléter la colonne M</v>
      </c>
      <c r="AQ762" s="62"/>
      <c r="AR762" s="29"/>
      <c r="AS762" s="205" t="str">
        <f>IF($M762="","Compléter la colonne M",IF(AQ762="","Compléter la part variable",IF($M762=Données!$I$3,AQ762,IF(AND($M762=Données!$I$2,AR762=""),"Compléter la colonne précédente",IF(AQ762-AR762&lt;=0,0,IF(AR762&gt;=144.44,AQ762-144.44,AQ762-AR762))))))</f>
        <v>Compléter la colonne M</v>
      </c>
      <c r="AT762" s="197" t="str">
        <f>IF(AQ762="","Compléter la part variable",IF(AND($M762=Données!$I$2,AR762=""),"Compléter mont. unit. versé pour le BTE",IF(AS762-$C$6&lt;0,0,AS762-$C$6)))</f>
        <v>Compléter la part variable</v>
      </c>
      <c r="AU762" s="192" t="str">
        <f t="shared" si="315"/>
        <v>Date signature contrat absente ou non conforme</v>
      </c>
      <c r="AV762" s="24"/>
      <c r="AW762" s="29"/>
      <c r="AX762" s="61" t="str">
        <f t="shared" si="328"/>
        <v>Compléter la colonne M</v>
      </c>
      <c r="AY762" s="62"/>
      <c r="AZ762" s="29"/>
      <c r="BA762" s="205" t="str">
        <f>IF($M762="","Compléter la colonne M",IF(AY762="","Compléter la part variable",IF($M762=Données!$I$3,AY762,IF(AND($M762=Données!$I$2,AZ762=""),"Compléter la colonne précédente",IF(AY762-AZ762&lt;=0,0,IF(AZ762&gt;=144.44,AY762-144.44,AY762-AZ762))))))</f>
        <v>Compléter la colonne M</v>
      </c>
      <c r="BB762" s="197" t="str">
        <f>IF(AY762="","Compléter la part variable",IF(AND($M762=Données!$I$2,AZ762=""),"Compléter mont. unit. versé pour le BTE",IF(BA762-$C$6&lt;0,0,BA762-$C$6)))</f>
        <v>Compléter la part variable</v>
      </c>
      <c r="BC762" s="192" t="str">
        <f t="shared" si="316"/>
        <v>Date signature contrat absente ou non conforme</v>
      </c>
      <c r="BD762" s="24"/>
      <c r="BE762" s="29"/>
      <c r="BF762" s="61" t="str">
        <f t="shared" si="329"/>
        <v>Compléter la colonne M</v>
      </c>
      <c r="BG762" s="62"/>
      <c r="BH762" s="29"/>
      <c r="BI762" s="205" t="str">
        <f>IF($M762="","Compléter la colonne M",IF(BG762="","Compléter la part variable",IF($M762=Données!$I$3,BG762,IF(AND($M762=Données!$I$2,BH762=""),"Compléter la colonne précédente",IF(BG762-BH762&lt;=0,0,IF(BH762&gt;=144.44,BG762-144.44,BG762-BH762))))))</f>
        <v>Compléter la colonne M</v>
      </c>
      <c r="BJ762" s="197" t="str">
        <f>IF(BG762="","Compléter la part variable",IF(AND($M762=Données!$I$2,BH762=""),"Compléter mont. unit. versé pour le BTE",IF(BI762-$C$6&lt;0,0,BI762-$C$6)))</f>
        <v>Compléter la part variable</v>
      </c>
      <c r="BK762" s="192" t="str">
        <f t="shared" si="317"/>
        <v>Date signature contrat absente ou non conforme</v>
      </c>
      <c r="BL762" s="24"/>
      <c r="BM762" s="29"/>
      <c r="BN762" s="61" t="str">
        <f t="shared" si="330"/>
        <v>Compléter la colonne M</v>
      </c>
      <c r="BO762" s="62"/>
      <c r="BP762" s="29"/>
      <c r="BQ762" s="205" t="str">
        <f>IF($M762="","Compléter la colonne M",IF(BO762="","Compléter la part variable",IF($M762=Données!$I$3,BO762,IF(AND($M762=Données!$I$2,BP762=""),"Compléter la colonne précédente",IF(BO762-BP762&lt;=0,0,IF(BP762&gt;=144.44,BO762-144.44,BO762-BP762))))))</f>
        <v>Compléter la colonne M</v>
      </c>
      <c r="BR762" s="197" t="str">
        <f>IF(BO762="","Compléter la part variable",IF(AND($M762=Données!$I$2,BP762=""),"Compléter mont. unit. versé pour le BTE",IF(BQ762-$C$6&lt;0,0,BQ762-$C$6)))</f>
        <v>Compléter la part variable</v>
      </c>
      <c r="BS762" s="192" t="str">
        <f t="shared" si="318"/>
        <v>Date signature contrat absente ou non conforme</v>
      </c>
      <c r="BT762" s="24"/>
      <c r="BU762" s="29"/>
      <c r="BV762" s="61" t="str">
        <f t="shared" si="331"/>
        <v>Compléter la colonne M</v>
      </c>
      <c r="BW762" s="62"/>
      <c r="BX762" s="29"/>
      <c r="BY762" s="205" t="str">
        <f>IF($M762="","Compléter la colonne M",IF(BW762="","Compléter la part variable",IF($M762=Données!$I$3,BW762,IF(AND($M762=Données!$I$2,BX762=""),"Compléter la colonne précédente",IF(BW762-BX762&lt;=0,0,IF(BX762&gt;=144.44,BW762-144.44,BW762-BX762))))))</f>
        <v>Compléter la colonne M</v>
      </c>
      <c r="BZ762" s="197" t="str">
        <f>IF(BW762="","Compléter la part variable",IF(AND($M762=Données!$I$2,BX762=""),"Compléter mont. unit. versé pour le BTE",IF(BY762-$C$6&lt;0,0,BY762-$C$6)))</f>
        <v>Compléter la part variable</v>
      </c>
      <c r="CA762" s="192" t="str">
        <f t="shared" si="319"/>
        <v>Date signature contrat absente ou non conforme</v>
      </c>
      <c r="CB762" s="24"/>
      <c r="CC762" s="29"/>
      <c r="CD762" s="61" t="str">
        <f t="shared" si="332"/>
        <v>Compléter la colonne M</v>
      </c>
      <c r="CE762" s="62"/>
      <c r="CF762" s="29"/>
      <c r="CG762" s="205" t="str">
        <f>IF($M762="","Compléter la colonne M",IF(CE762="","Compléter la part variable",IF($M762=Données!$I$3,CE762,IF(AND($M762=Données!$I$2,CF762=""),"Compléter la colonne précédente",IF(CE762-CF762&lt;=0,0,IF(CF762&gt;=144.44,CE762-144.44,CE762-CF762))))))</f>
        <v>Compléter la colonne M</v>
      </c>
      <c r="CH762" s="197" t="str">
        <f>IF(CE762="","Compléter la part variable",IF(AND($M762=Données!$I$2,CF762=""),"Compléter mont. unit. versé pour le BTE",IF(CG762-$C$6&lt;0,0,CG762-$C$6)))</f>
        <v>Compléter la part variable</v>
      </c>
      <c r="CI762" s="192" t="str">
        <f t="shared" si="320"/>
        <v>Date signature contrat absente ou non conforme</v>
      </c>
      <c r="CJ762" s="24"/>
      <c r="CK762" s="29"/>
      <c r="CL762" s="61" t="str">
        <f t="shared" si="333"/>
        <v>Compléter la colonne M</v>
      </c>
      <c r="CM762" s="62"/>
      <c r="CN762" s="29"/>
      <c r="CO762" s="205" t="str">
        <f>IF($M762="","Compléter la colonne M",IF(CM762="","Compléter la part variable",IF($M762=Données!$I$3,CM762,IF(AND($M762=Données!$I$2,CN762=""),"Compléter la colonne précédente",IF(CM762-CN762&lt;=0,0,IF(CN762&gt;=144.44,CM762-144.44,CM762-CN762))))))</f>
        <v>Compléter la colonne M</v>
      </c>
      <c r="CP762" s="197" t="str">
        <f>IF(CM762="","Compléter la part variable",IF(AND($M762=Données!$I$2,CN762=""),"Compléter mont. unit. versé pour le BTE",IF(CO762-$C$6&lt;0,0,CO762-$C$6)))</f>
        <v>Compléter la part variable</v>
      </c>
      <c r="CQ762" s="192" t="str">
        <f t="shared" si="321"/>
        <v>Date signature contrat absente ou non conforme</v>
      </c>
      <c r="CR762" s="24"/>
      <c r="CS762" s="29"/>
      <c r="CT762" s="61" t="str">
        <f t="shared" si="334"/>
        <v>Compléter la colonne M</v>
      </c>
      <c r="CU762" s="62"/>
      <c r="CV762" s="29"/>
      <c r="CW762" s="205" t="str">
        <f>IF($M762="","Compléter la colonne M",IF(CU762="","Compléter la part variable",IF($M762=Données!$I$3,CU762,IF(AND($M762=Données!$I$2,CV762=""),"Compléter la colonne précédente",IF(CU762-CV762&lt;=0,0,IF(CV762&gt;=144.44,CU762-144.44,CU762-CV762))))))</f>
        <v>Compléter la colonne M</v>
      </c>
      <c r="CX762" s="197" t="str">
        <f>IF(CU762="","Compléter la part variable",IF(AND($M762=Données!$I$2,CV762=""),"Compléter mont. unit. versé pour le BTE",IF(CW762-$C$6&lt;0,0,CW762-$C$6)))</f>
        <v>Compléter la part variable</v>
      </c>
      <c r="CY762" s="192" t="str">
        <f t="shared" si="322"/>
        <v>Date signature contrat absente ou non conforme</v>
      </c>
      <c r="CZ762" s="24"/>
      <c r="DA762" s="29"/>
      <c r="DB762" s="61" t="str">
        <f t="shared" si="335"/>
        <v>Compléter la colonne M</v>
      </c>
      <c r="DC762" s="62"/>
      <c r="DD762" s="29"/>
      <c r="DE762" s="205" t="str">
        <f>IF($M762="","Compléter la colonne M",IF(DC762="","Compléter la part variable",IF($M762=Données!$I$3,DC762,IF(AND($M762=Données!$I$2,DD762=""),"Compléter la colonne précédente",IF(DC762-DD762&lt;=0,0,IF(DD762&gt;=144.44,DC762-144.44,DC762-DD762))))))</f>
        <v>Compléter la colonne M</v>
      </c>
      <c r="DF762" s="197" t="str">
        <f>IF(DC762="","Compléter la part variable",IF(AND($M762=Données!$I$2,DD762=""),"Compléter mont. unit. versé pour le BTE",IF(DE762-$C$6&lt;0,0,DE762-$C$6)))</f>
        <v>Compléter la part variable</v>
      </c>
      <c r="DG762" s="192" t="str">
        <f t="shared" si="323"/>
        <v>Date signature contrat absente ou non conforme</v>
      </c>
      <c r="DH762" s="106" t="str">
        <f t="shared" si="310"/>
        <v>Remplir les colonnes M,N, Q et P</v>
      </c>
      <c r="DI762" s="153" t="str">
        <f t="shared" si="311"/>
        <v>Remplir les colonnes M, N, Q et P</v>
      </c>
      <c r="DJ762" s="28" t="str">
        <f t="shared" si="312"/>
        <v>Remplir les colonnes M, N, Q et P</v>
      </c>
      <c r="DK762"/>
      <c r="DL762"/>
    </row>
    <row r="763" spans="1:116" x14ac:dyDescent="0.3">
      <c r="A763" s="132"/>
      <c r="B763" s="165"/>
      <c r="C763" s="43"/>
      <c r="D763" s="43"/>
      <c r="E763" s="43"/>
      <c r="F763" s="43"/>
      <c r="G763" s="133"/>
      <c r="H763" s="59"/>
      <c r="I763" s="29"/>
      <c r="J763" s="167"/>
      <c r="K763" s="167"/>
      <c r="L763" s="168"/>
      <c r="M763" s="141"/>
      <c r="N763" s="119"/>
      <c r="O763" s="69"/>
      <c r="P763" s="69"/>
      <c r="Q763" s="145"/>
      <c r="R763" s="24"/>
      <c r="S763" s="29"/>
      <c r="T763" s="61" t="str">
        <f t="shared" si="324"/>
        <v>Compléter la colonne M</v>
      </c>
      <c r="U763" s="62"/>
      <c r="V763" s="103" t="str">
        <f t="shared" si="308"/>
        <v>Compléter la colonne précédente</v>
      </c>
      <c r="W763" s="192" t="str">
        <f t="shared" si="309"/>
        <v>Date signature contrat absente ou non conforme</v>
      </c>
      <c r="X763" s="24"/>
      <c r="Y763" s="29"/>
      <c r="Z763" s="61" t="str">
        <f t="shared" si="325"/>
        <v>Compléter la colonne M</v>
      </c>
      <c r="AA763" s="62"/>
      <c r="AB763" s="29"/>
      <c r="AC763" s="205" t="str">
        <f>IF($M763="","Compléter la colonne M",IF(AA763="","Compléter la part variable",IF($M763=Données!$I$3,AA763,IF(AND($M763=Données!$I$2,AB763=""),"Compléter la colonne précédente",IF(AA763-AB763&lt;=0,0,IF(AB763&gt;=144.44,AA763-144.44,AA763-AB763))))))</f>
        <v>Compléter la colonne M</v>
      </c>
      <c r="AD763" s="197" t="str">
        <f>IF(AA763="","Compléter la part variable",IF(AND($M763=Données!$I$2,AB763=""),"Compléter mont. unit. versé pour le BTE",IF(AC763-$C$6&lt;0,0,AC763-$C$6)))</f>
        <v>Compléter la part variable</v>
      </c>
      <c r="AE763" s="192" t="str">
        <f t="shared" si="313"/>
        <v>Date signature contrat absente ou non conforme</v>
      </c>
      <c r="AF763" s="24"/>
      <c r="AG763" s="29"/>
      <c r="AH763" s="61" t="str">
        <f t="shared" si="326"/>
        <v>Compléter la colonne M</v>
      </c>
      <c r="AI763" s="62"/>
      <c r="AJ763" s="29"/>
      <c r="AK763" s="205" t="str">
        <f>IF($M763="","Compléter la colonne M",IF(AI763="","Compléter la part variable",IF($M763=Données!$I$3,AI763,IF(AND($M763=Données!$I$2,AJ763=""),"Compléter la colonne précédente",IF(AI763-AJ763&lt;=0,0,IF(AJ763&gt;=144.44,AI763-144.44,AI763-AJ763))))))</f>
        <v>Compléter la colonne M</v>
      </c>
      <c r="AL763" s="197" t="str">
        <f>IF(AI763="","Compléter la part variable",IF(AND($M763=Données!$I$2,AJ763=""),"Compléter mont. unit. versé pour le BTE",IF(AK763-$C$6&lt;0,0,AK763-$C$6)))</f>
        <v>Compléter la part variable</v>
      </c>
      <c r="AM763" s="192" t="str">
        <f t="shared" si="314"/>
        <v>Date signature contrat absente ou non conforme</v>
      </c>
      <c r="AN763" s="24"/>
      <c r="AO763" s="29"/>
      <c r="AP763" s="61" t="str">
        <f t="shared" si="327"/>
        <v>Compléter la colonne M</v>
      </c>
      <c r="AQ763" s="62"/>
      <c r="AR763" s="29"/>
      <c r="AS763" s="205" t="str">
        <f>IF($M763="","Compléter la colonne M",IF(AQ763="","Compléter la part variable",IF($M763=Données!$I$3,AQ763,IF(AND($M763=Données!$I$2,AR763=""),"Compléter la colonne précédente",IF(AQ763-AR763&lt;=0,0,IF(AR763&gt;=144.44,AQ763-144.44,AQ763-AR763))))))</f>
        <v>Compléter la colonne M</v>
      </c>
      <c r="AT763" s="197" t="str">
        <f>IF(AQ763="","Compléter la part variable",IF(AND($M763=Données!$I$2,AR763=""),"Compléter mont. unit. versé pour le BTE",IF(AS763-$C$6&lt;0,0,AS763-$C$6)))</f>
        <v>Compléter la part variable</v>
      </c>
      <c r="AU763" s="192" t="str">
        <f t="shared" si="315"/>
        <v>Date signature contrat absente ou non conforme</v>
      </c>
      <c r="AV763" s="24"/>
      <c r="AW763" s="29"/>
      <c r="AX763" s="61" t="str">
        <f t="shared" si="328"/>
        <v>Compléter la colonne M</v>
      </c>
      <c r="AY763" s="62"/>
      <c r="AZ763" s="29"/>
      <c r="BA763" s="205" t="str">
        <f>IF($M763="","Compléter la colonne M",IF(AY763="","Compléter la part variable",IF($M763=Données!$I$3,AY763,IF(AND($M763=Données!$I$2,AZ763=""),"Compléter la colonne précédente",IF(AY763-AZ763&lt;=0,0,IF(AZ763&gt;=144.44,AY763-144.44,AY763-AZ763))))))</f>
        <v>Compléter la colonne M</v>
      </c>
      <c r="BB763" s="197" t="str">
        <f>IF(AY763="","Compléter la part variable",IF(AND($M763=Données!$I$2,AZ763=""),"Compléter mont. unit. versé pour le BTE",IF(BA763-$C$6&lt;0,0,BA763-$C$6)))</f>
        <v>Compléter la part variable</v>
      </c>
      <c r="BC763" s="192" t="str">
        <f t="shared" si="316"/>
        <v>Date signature contrat absente ou non conforme</v>
      </c>
      <c r="BD763" s="24"/>
      <c r="BE763" s="29"/>
      <c r="BF763" s="61" t="str">
        <f t="shared" si="329"/>
        <v>Compléter la colonne M</v>
      </c>
      <c r="BG763" s="62"/>
      <c r="BH763" s="29"/>
      <c r="BI763" s="205" t="str">
        <f>IF($M763="","Compléter la colonne M",IF(BG763="","Compléter la part variable",IF($M763=Données!$I$3,BG763,IF(AND($M763=Données!$I$2,BH763=""),"Compléter la colonne précédente",IF(BG763-BH763&lt;=0,0,IF(BH763&gt;=144.44,BG763-144.44,BG763-BH763))))))</f>
        <v>Compléter la colonne M</v>
      </c>
      <c r="BJ763" s="197" t="str">
        <f>IF(BG763="","Compléter la part variable",IF(AND($M763=Données!$I$2,BH763=""),"Compléter mont. unit. versé pour le BTE",IF(BI763-$C$6&lt;0,0,BI763-$C$6)))</f>
        <v>Compléter la part variable</v>
      </c>
      <c r="BK763" s="192" t="str">
        <f t="shared" si="317"/>
        <v>Date signature contrat absente ou non conforme</v>
      </c>
      <c r="BL763" s="24"/>
      <c r="BM763" s="29"/>
      <c r="BN763" s="61" t="str">
        <f t="shared" si="330"/>
        <v>Compléter la colonne M</v>
      </c>
      <c r="BO763" s="62"/>
      <c r="BP763" s="29"/>
      <c r="BQ763" s="205" t="str">
        <f>IF($M763="","Compléter la colonne M",IF(BO763="","Compléter la part variable",IF($M763=Données!$I$3,BO763,IF(AND($M763=Données!$I$2,BP763=""),"Compléter la colonne précédente",IF(BO763-BP763&lt;=0,0,IF(BP763&gt;=144.44,BO763-144.44,BO763-BP763))))))</f>
        <v>Compléter la colonne M</v>
      </c>
      <c r="BR763" s="197" t="str">
        <f>IF(BO763="","Compléter la part variable",IF(AND($M763=Données!$I$2,BP763=""),"Compléter mont. unit. versé pour le BTE",IF(BQ763-$C$6&lt;0,0,BQ763-$C$6)))</f>
        <v>Compléter la part variable</v>
      </c>
      <c r="BS763" s="192" t="str">
        <f t="shared" si="318"/>
        <v>Date signature contrat absente ou non conforme</v>
      </c>
      <c r="BT763" s="24"/>
      <c r="BU763" s="29"/>
      <c r="BV763" s="61" t="str">
        <f t="shared" si="331"/>
        <v>Compléter la colonne M</v>
      </c>
      <c r="BW763" s="62"/>
      <c r="BX763" s="29"/>
      <c r="BY763" s="205" t="str">
        <f>IF($M763="","Compléter la colonne M",IF(BW763="","Compléter la part variable",IF($M763=Données!$I$3,BW763,IF(AND($M763=Données!$I$2,BX763=""),"Compléter la colonne précédente",IF(BW763-BX763&lt;=0,0,IF(BX763&gt;=144.44,BW763-144.44,BW763-BX763))))))</f>
        <v>Compléter la colonne M</v>
      </c>
      <c r="BZ763" s="197" t="str">
        <f>IF(BW763="","Compléter la part variable",IF(AND($M763=Données!$I$2,BX763=""),"Compléter mont. unit. versé pour le BTE",IF(BY763-$C$6&lt;0,0,BY763-$C$6)))</f>
        <v>Compléter la part variable</v>
      </c>
      <c r="CA763" s="192" t="str">
        <f t="shared" si="319"/>
        <v>Date signature contrat absente ou non conforme</v>
      </c>
      <c r="CB763" s="24"/>
      <c r="CC763" s="29"/>
      <c r="CD763" s="61" t="str">
        <f t="shared" si="332"/>
        <v>Compléter la colonne M</v>
      </c>
      <c r="CE763" s="62"/>
      <c r="CF763" s="29"/>
      <c r="CG763" s="205" t="str">
        <f>IF($M763="","Compléter la colonne M",IF(CE763="","Compléter la part variable",IF($M763=Données!$I$3,CE763,IF(AND($M763=Données!$I$2,CF763=""),"Compléter la colonne précédente",IF(CE763-CF763&lt;=0,0,IF(CF763&gt;=144.44,CE763-144.44,CE763-CF763))))))</f>
        <v>Compléter la colonne M</v>
      </c>
      <c r="CH763" s="197" t="str">
        <f>IF(CE763="","Compléter la part variable",IF(AND($M763=Données!$I$2,CF763=""),"Compléter mont. unit. versé pour le BTE",IF(CG763-$C$6&lt;0,0,CG763-$C$6)))</f>
        <v>Compléter la part variable</v>
      </c>
      <c r="CI763" s="192" t="str">
        <f t="shared" si="320"/>
        <v>Date signature contrat absente ou non conforme</v>
      </c>
      <c r="CJ763" s="24"/>
      <c r="CK763" s="29"/>
      <c r="CL763" s="61" t="str">
        <f t="shared" si="333"/>
        <v>Compléter la colonne M</v>
      </c>
      <c r="CM763" s="62"/>
      <c r="CN763" s="29"/>
      <c r="CO763" s="205" t="str">
        <f>IF($M763="","Compléter la colonne M",IF(CM763="","Compléter la part variable",IF($M763=Données!$I$3,CM763,IF(AND($M763=Données!$I$2,CN763=""),"Compléter la colonne précédente",IF(CM763-CN763&lt;=0,0,IF(CN763&gt;=144.44,CM763-144.44,CM763-CN763))))))</f>
        <v>Compléter la colonne M</v>
      </c>
      <c r="CP763" s="197" t="str">
        <f>IF(CM763="","Compléter la part variable",IF(AND($M763=Données!$I$2,CN763=""),"Compléter mont. unit. versé pour le BTE",IF(CO763-$C$6&lt;0,0,CO763-$C$6)))</f>
        <v>Compléter la part variable</v>
      </c>
      <c r="CQ763" s="192" t="str">
        <f t="shared" si="321"/>
        <v>Date signature contrat absente ou non conforme</v>
      </c>
      <c r="CR763" s="24"/>
      <c r="CS763" s="29"/>
      <c r="CT763" s="61" t="str">
        <f t="shared" si="334"/>
        <v>Compléter la colonne M</v>
      </c>
      <c r="CU763" s="62"/>
      <c r="CV763" s="29"/>
      <c r="CW763" s="205" t="str">
        <f>IF($M763="","Compléter la colonne M",IF(CU763="","Compléter la part variable",IF($M763=Données!$I$3,CU763,IF(AND($M763=Données!$I$2,CV763=""),"Compléter la colonne précédente",IF(CU763-CV763&lt;=0,0,IF(CV763&gt;=144.44,CU763-144.44,CU763-CV763))))))</f>
        <v>Compléter la colonne M</v>
      </c>
      <c r="CX763" s="197" t="str">
        <f>IF(CU763="","Compléter la part variable",IF(AND($M763=Données!$I$2,CV763=""),"Compléter mont. unit. versé pour le BTE",IF(CW763-$C$6&lt;0,0,CW763-$C$6)))</f>
        <v>Compléter la part variable</v>
      </c>
      <c r="CY763" s="192" t="str">
        <f t="shared" si="322"/>
        <v>Date signature contrat absente ou non conforme</v>
      </c>
      <c r="CZ763" s="24"/>
      <c r="DA763" s="29"/>
      <c r="DB763" s="61" t="str">
        <f t="shared" si="335"/>
        <v>Compléter la colonne M</v>
      </c>
      <c r="DC763" s="62"/>
      <c r="DD763" s="29"/>
      <c r="DE763" s="205" t="str">
        <f>IF($M763="","Compléter la colonne M",IF(DC763="","Compléter la part variable",IF($M763=Données!$I$3,DC763,IF(AND($M763=Données!$I$2,DD763=""),"Compléter la colonne précédente",IF(DC763-DD763&lt;=0,0,IF(DD763&gt;=144.44,DC763-144.44,DC763-DD763))))))</f>
        <v>Compléter la colonne M</v>
      </c>
      <c r="DF763" s="197" t="str">
        <f>IF(DC763="","Compléter la part variable",IF(AND($M763=Données!$I$2,DD763=""),"Compléter mont. unit. versé pour le BTE",IF(DE763-$C$6&lt;0,0,DE763-$C$6)))</f>
        <v>Compléter la part variable</v>
      </c>
      <c r="DG763" s="192" t="str">
        <f t="shared" si="323"/>
        <v>Date signature contrat absente ou non conforme</v>
      </c>
      <c r="DH763" s="106" t="str">
        <f t="shared" si="310"/>
        <v>Remplir les colonnes M,N, Q et P</v>
      </c>
      <c r="DI763" s="153" t="str">
        <f t="shared" si="311"/>
        <v>Remplir les colonnes M, N, Q et P</v>
      </c>
      <c r="DJ763" s="28" t="str">
        <f t="shared" si="312"/>
        <v>Remplir les colonnes M, N, Q et P</v>
      </c>
      <c r="DK763"/>
      <c r="DL763"/>
    </row>
    <row r="764" spans="1:116" x14ac:dyDescent="0.3">
      <c r="A764" s="132"/>
      <c r="B764" s="165"/>
      <c r="C764" s="43"/>
      <c r="D764" s="43"/>
      <c r="E764" s="43"/>
      <c r="F764" s="43"/>
      <c r="G764" s="133"/>
      <c r="H764" s="59"/>
      <c r="I764" s="29"/>
      <c r="J764" s="167"/>
      <c r="K764" s="167"/>
      <c r="L764" s="168"/>
      <c r="M764" s="141"/>
      <c r="N764" s="119"/>
      <c r="O764" s="69"/>
      <c r="P764" s="69"/>
      <c r="Q764" s="145"/>
      <c r="R764" s="24"/>
      <c r="S764" s="29"/>
      <c r="T764" s="61" t="str">
        <f t="shared" si="324"/>
        <v>Compléter la colonne M</v>
      </c>
      <c r="U764" s="62"/>
      <c r="V764" s="103" t="str">
        <f t="shared" si="308"/>
        <v>Compléter la colonne précédente</v>
      </c>
      <c r="W764" s="192" t="str">
        <f t="shared" si="309"/>
        <v>Date signature contrat absente ou non conforme</v>
      </c>
      <c r="X764" s="24"/>
      <c r="Y764" s="29"/>
      <c r="Z764" s="61" t="str">
        <f t="shared" si="325"/>
        <v>Compléter la colonne M</v>
      </c>
      <c r="AA764" s="62"/>
      <c r="AB764" s="29"/>
      <c r="AC764" s="205" t="str">
        <f>IF($M764="","Compléter la colonne M",IF(AA764="","Compléter la part variable",IF($M764=Données!$I$3,AA764,IF(AND($M764=Données!$I$2,AB764=""),"Compléter la colonne précédente",IF(AA764-AB764&lt;=0,0,IF(AB764&gt;=144.44,AA764-144.44,AA764-AB764))))))</f>
        <v>Compléter la colonne M</v>
      </c>
      <c r="AD764" s="197" t="str">
        <f>IF(AA764="","Compléter la part variable",IF(AND($M764=Données!$I$2,AB764=""),"Compléter mont. unit. versé pour le BTE",IF(AC764-$C$6&lt;0,0,AC764-$C$6)))</f>
        <v>Compléter la part variable</v>
      </c>
      <c r="AE764" s="192" t="str">
        <f t="shared" si="313"/>
        <v>Date signature contrat absente ou non conforme</v>
      </c>
      <c r="AF764" s="24"/>
      <c r="AG764" s="29"/>
      <c r="AH764" s="61" t="str">
        <f t="shared" si="326"/>
        <v>Compléter la colonne M</v>
      </c>
      <c r="AI764" s="62"/>
      <c r="AJ764" s="29"/>
      <c r="AK764" s="205" t="str">
        <f>IF($M764="","Compléter la colonne M",IF(AI764="","Compléter la part variable",IF($M764=Données!$I$3,AI764,IF(AND($M764=Données!$I$2,AJ764=""),"Compléter la colonne précédente",IF(AI764-AJ764&lt;=0,0,IF(AJ764&gt;=144.44,AI764-144.44,AI764-AJ764))))))</f>
        <v>Compléter la colonne M</v>
      </c>
      <c r="AL764" s="197" t="str">
        <f>IF(AI764="","Compléter la part variable",IF(AND($M764=Données!$I$2,AJ764=""),"Compléter mont. unit. versé pour le BTE",IF(AK764-$C$6&lt;0,0,AK764-$C$6)))</f>
        <v>Compléter la part variable</v>
      </c>
      <c r="AM764" s="192" t="str">
        <f t="shared" si="314"/>
        <v>Date signature contrat absente ou non conforme</v>
      </c>
      <c r="AN764" s="24"/>
      <c r="AO764" s="29"/>
      <c r="AP764" s="61" t="str">
        <f t="shared" si="327"/>
        <v>Compléter la colonne M</v>
      </c>
      <c r="AQ764" s="62"/>
      <c r="AR764" s="29"/>
      <c r="AS764" s="205" t="str">
        <f>IF($M764="","Compléter la colonne M",IF(AQ764="","Compléter la part variable",IF($M764=Données!$I$3,AQ764,IF(AND($M764=Données!$I$2,AR764=""),"Compléter la colonne précédente",IF(AQ764-AR764&lt;=0,0,IF(AR764&gt;=144.44,AQ764-144.44,AQ764-AR764))))))</f>
        <v>Compléter la colonne M</v>
      </c>
      <c r="AT764" s="197" t="str">
        <f>IF(AQ764="","Compléter la part variable",IF(AND($M764=Données!$I$2,AR764=""),"Compléter mont. unit. versé pour le BTE",IF(AS764-$C$6&lt;0,0,AS764-$C$6)))</f>
        <v>Compléter la part variable</v>
      </c>
      <c r="AU764" s="192" t="str">
        <f t="shared" si="315"/>
        <v>Date signature contrat absente ou non conforme</v>
      </c>
      <c r="AV764" s="24"/>
      <c r="AW764" s="29"/>
      <c r="AX764" s="61" t="str">
        <f t="shared" si="328"/>
        <v>Compléter la colonne M</v>
      </c>
      <c r="AY764" s="62"/>
      <c r="AZ764" s="29"/>
      <c r="BA764" s="205" t="str">
        <f>IF($M764="","Compléter la colonne M",IF(AY764="","Compléter la part variable",IF($M764=Données!$I$3,AY764,IF(AND($M764=Données!$I$2,AZ764=""),"Compléter la colonne précédente",IF(AY764-AZ764&lt;=0,0,IF(AZ764&gt;=144.44,AY764-144.44,AY764-AZ764))))))</f>
        <v>Compléter la colonne M</v>
      </c>
      <c r="BB764" s="197" t="str">
        <f>IF(AY764="","Compléter la part variable",IF(AND($M764=Données!$I$2,AZ764=""),"Compléter mont. unit. versé pour le BTE",IF(BA764-$C$6&lt;0,0,BA764-$C$6)))</f>
        <v>Compléter la part variable</v>
      </c>
      <c r="BC764" s="192" t="str">
        <f t="shared" si="316"/>
        <v>Date signature contrat absente ou non conforme</v>
      </c>
      <c r="BD764" s="24"/>
      <c r="BE764" s="29"/>
      <c r="BF764" s="61" t="str">
        <f t="shared" si="329"/>
        <v>Compléter la colonne M</v>
      </c>
      <c r="BG764" s="62"/>
      <c r="BH764" s="29"/>
      <c r="BI764" s="205" t="str">
        <f>IF($M764="","Compléter la colonne M",IF(BG764="","Compléter la part variable",IF($M764=Données!$I$3,BG764,IF(AND($M764=Données!$I$2,BH764=""),"Compléter la colonne précédente",IF(BG764-BH764&lt;=0,0,IF(BH764&gt;=144.44,BG764-144.44,BG764-BH764))))))</f>
        <v>Compléter la colonne M</v>
      </c>
      <c r="BJ764" s="197" t="str">
        <f>IF(BG764="","Compléter la part variable",IF(AND($M764=Données!$I$2,BH764=""),"Compléter mont. unit. versé pour le BTE",IF(BI764-$C$6&lt;0,0,BI764-$C$6)))</f>
        <v>Compléter la part variable</v>
      </c>
      <c r="BK764" s="192" t="str">
        <f t="shared" si="317"/>
        <v>Date signature contrat absente ou non conforme</v>
      </c>
      <c r="BL764" s="24"/>
      <c r="BM764" s="29"/>
      <c r="BN764" s="61" t="str">
        <f t="shared" si="330"/>
        <v>Compléter la colonne M</v>
      </c>
      <c r="BO764" s="62"/>
      <c r="BP764" s="29"/>
      <c r="BQ764" s="205" t="str">
        <f>IF($M764="","Compléter la colonne M",IF(BO764="","Compléter la part variable",IF($M764=Données!$I$3,BO764,IF(AND($M764=Données!$I$2,BP764=""),"Compléter la colonne précédente",IF(BO764-BP764&lt;=0,0,IF(BP764&gt;=144.44,BO764-144.44,BO764-BP764))))))</f>
        <v>Compléter la colonne M</v>
      </c>
      <c r="BR764" s="197" t="str">
        <f>IF(BO764="","Compléter la part variable",IF(AND($M764=Données!$I$2,BP764=""),"Compléter mont. unit. versé pour le BTE",IF(BQ764-$C$6&lt;0,0,BQ764-$C$6)))</f>
        <v>Compléter la part variable</v>
      </c>
      <c r="BS764" s="192" t="str">
        <f t="shared" si="318"/>
        <v>Date signature contrat absente ou non conforme</v>
      </c>
      <c r="BT764" s="24"/>
      <c r="BU764" s="29"/>
      <c r="BV764" s="61" t="str">
        <f t="shared" si="331"/>
        <v>Compléter la colonne M</v>
      </c>
      <c r="BW764" s="62"/>
      <c r="BX764" s="29"/>
      <c r="BY764" s="205" t="str">
        <f>IF($M764="","Compléter la colonne M",IF(BW764="","Compléter la part variable",IF($M764=Données!$I$3,BW764,IF(AND($M764=Données!$I$2,BX764=""),"Compléter la colonne précédente",IF(BW764-BX764&lt;=0,0,IF(BX764&gt;=144.44,BW764-144.44,BW764-BX764))))))</f>
        <v>Compléter la colonne M</v>
      </c>
      <c r="BZ764" s="197" t="str">
        <f>IF(BW764="","Compléter la part variable",IF(AND($M764=Données!$I$2,BX764=""),"Compléter mont. unit. versé pour le BTE",IF(BY764-$C$6&lt;0,0,BY764-$C$6)))</f>
        <v>Compléter la part variable</v>
      </c>
      <c r="CA764" s="192" t="str">
        <f t="shared" si="319"/>
        <v>Date signature contrat absente ou non conforme</v>
      </c>
      <c r="CB764" s="24"/>
      <c r="CC764" s="29"/>
      <c r="CD764" s="61" t="str">
        <f t="shared" si="332"/>
        <v>Compléter la colonne M</v>
      </c>
      <c r="CE764" s="62"/>
      <c r="CF764" s="29"/>
      <c r="CG764" s="205" t="str">
        <f>IF($M764="","Compléter la colonne M",IF(CE764="","Compléter la part variable",IF($M764=Données!$I$3,CE764,IF(AND($M764=Données!$I$2,CF764=""),"Compléter la colonne précédente",IF(CE764-CF764&lt;=0,0,IF(CF764&gt;=144.44,CE764-144.44,CE764-CF764))))))</f>
        <v>Compléter la colonne M</v>
      </c>
      <c r="CH764" s="197" t="str">
        <f>IF(CE764="","Compléter la part variable",IF(AND($M764=Données!$I$2,CF764=""),"Compléter mont. unit. versé pour le BTE",IF(CG764-$C$6&lt;0,0,CG764-$C$6)))</f>
        <v>Compléter la part variable</v>
      </c>
      <c r="CI764" s="192" t="str">
        <f t="shared" si="320"/>
        <v>Date signature contrat absente ou non conforme</v>
      </c>
      <c r="CJ764" s="24"/>
      <c r="CK764" s="29"/>
      <c r="CL764" s="61" t="str">
        <f t="shared" si="333"/>
        <v>Compléter la colonne M</v>
      </c>
      <c r="CM764" s="62"/>
      <c r="CN764" s="29"/>
      <c r="CO764" s="205" t="str">
        <f>IF($M764="","Compléter la colonne M",IF(CM764="","Compléter la part variable",IF($M764=Données!$I$3,CM764,IF(AND($M764=Données!$I$2,CN764=""),"Compléter la colonne précédente",IF(CM764-CN764&lt;=0,0,IF(CN764&gt;=144.44,CM764-144.44,CM764-CN764))))))</f>
        <v>Compléter la colonne M</v>
      </c>
      <c r="CP764" s="197" t="str">
        <f>IF(CM764="","Compléter la part variable",IF(AND($M764=Données!$I$2,CN764=""),"Compléter mont. unit. versé pour le BTE",IF(CO764-$C$6&lt;0,0,CO764-$C$6)))</f>
        <v>Compléter la part variable</v>
      </c>
      <c r="CQ764" s="192" t="str">
        <f t="shared" si="321"/>
        <v>Date signature contrat absente ou non conforme</v>
      </c>
      <c r="CR764" s="24"/>
      <c r="CS764" s="29"/>
      <c r="CT764" s="61" t="str">
        <f t="shared" si="334"/>
        <v>Compléter la colonne M</v>
      </c>
      <c r="CU764" s="62"/>
      <c r="CV764" s="29"/>
      <c r="CW764" s="205" t="str">
        <f>IF($M764="","Compléter la colonne M",IF(CU764="","Compléter la part variable",IF($M764=Données!$I$3,CU764,IF(AND($M764=Données!$I$2,CV764=""),"Compléter la colonne précédente",IF(CU764-CV764&lt;=0,0,IF(CV764&gt;=144.44,CU764-144.44,CU764-CV764))))))</f>
        <v>Compléter la colonne M</v>
      </c>
      <c r="CX764" s="197" t="str">
        <f>IF(CU764="","Compléter la part variable",IF(AND($M764=Données!$I$2,CV764=""),"Compléter mont. unit. versé pour le BTE",IF(CW764-$C$6&lt;0,0,CW764-$C$6)))</f>
        <v>Compléter la part variable</v>
      </c>
      <c r="CY764" s="192" t="str">
        <f t="shared" si="322"/>
        <v>Date signature contrat absente ou non conforme</v>
      </c>
      <c r="CZ764" s="24"/>
      <c r="DA764" s="29"/>
      <c r="DB764" s="61" t="str">
        <f t="shared" si="335"/>
        <v>Compléter la colonne M</v>
      </c>
      <c r="DC764" s="62"/>
      <c r="DD764" s="29"/>
      <c r="DE764" s="205" t="str">
        <f>IF($M764="","Compléter la colonne M",IF(DC764="","Compléter la part variable",IF($M764=Données!$I$3,DC764,IF(AND($M764=Données!$I$2,DD764=""),"Compléter la colonne précédente",IF(DC764-DD764&lt;=0,0,IF(DD764&gt;=144.44,DC764-144.44,DC764-DD764))))))</f>
        <v>Compléter la colonne M</v>
      </c>
      <c r="DF764" s="197" t="str">
        <f>IF(DC764="","Compléter la part variable",IF(AND($M764=Données!$I$2,DD764=""),"Compléter mont. unit. versé pour le BTE",IF(DE764-$C$6&lt;0,0,DE764-$C$6)))</f>
        <v>Compléter la part variable</v>
      </c>
      <c r="DG764" s="192" t="str">
        <f t="shared" si="323"/>
        <v>Date signature contrat absente ou non conforme</v>
      </c>
      <c r="DH764" s="106" t="str">
        <f t="shared" si="310"/>
        <v>Remplir les colonnes M,N, Q et P</v>
      </c>
      <c r="DI764" s="153" t="str">
        <f t="shared" si="311"/>
        <v>Remplir les colonnes M, N, Q et P</v>
      </c>
      <c r="DJ764" s="28" t="str">
        <f t="shared" si="312"/>
        <v>Remplir les colonnes M, N, Q et P</v>
      </c>
      <c r="DK764"/>
      <c r="DL764"/>
    </row>
    <row r="765" spans="1:116" x14ac:dyDescent="0.3">
      <c r="A765" s="132"/>
      <c r="B765" s="165"/>
      <c r="C765" s="43"/>
      <c r="D765" s="43"/>
      <c r="E765" s="43"/>
      <c r="F765" s="43"/>
      <c r="G765" s="133"/>
      <c r="H765" s="59"/>
      <c r="I765" s="29"/>
      <c r="J765" s="167"/>
      <c r="K765" s="167"/>
      <c r="L765" s="168"/>
      <c r="M765" s="141"/>
      <c r="N765" s="119"/>
      <c r="O765" s="69"/>
      <c r="P765" s="69"/>
      <c r="Q765" s="145"/>
      <c r="R765" s="24"/>
      <c r="S765" s="29"/>
      <c r="T765" s="61" t="str">
        <f t="shared" si="324"/>
        <v>Compléter la colonne M</v>
      </c>
      <c r="U765" s="62"/>
      <c r="V765" s="103" t="str">
        <f t="shared" si="308"/>
        <v>Compléter la colonne précédente</v>
      </c>
      <c r="W765" s="192" t="str">
        <f t="shared" si="309"/>
        <v>Date signature contrat absente ou non conforme</v>
      </c>
      <c r="X765" s="24"/>
      <c r="Y765" s="29"/>
      <c r="Z765" s="61" t="str">
        <f t="shared" si="325"/>
        <v>Compléter la colonne M</v>
      </c>
      <c r="AA765" s="62"/>
      <c r="AB765" s="29"/>
      <c r="AC765" s="205" t="str">
        <f>IF($M765="","Compléter la colonne M",IF(AA765="","Compléter la part variable",IF($M765=Données!$I$3,AA765,IF(AND($M765=Données!$I$2,AB765=""),"Compléter la colonne précédente",IF(AA765-AB765&lt;=0,0,IF(AB765&gt;=144.44,AA765-144.44,AA765-AB765))))))</f>
        <v>Compléter la colonne M</v>
      </c>
      <c r="AD765" s="197" t="str">
        <f>IF(AA765="","Compléter la part variable",IF(AND($M765=Données!$I$2,AB765=""),"Compléter mont. unit. versé pour le BTE",IF(AC765-$C$6&lt;0,0,AC765-$C$6)))</f>
        <v>Compléter la part variable</v>
      </c>
      <c r="AE765" s="192" t="str">
        <f t="shared" si="313"/>
        <v>Date signature contrat absente ou non conforme</v>
      </c>
      <c r="AF765" s="24"/>
      <c r="AG765" s="29"/>
      <c r="AH765" s="61" t="str">
        <f t="shared" si="326"/>
        <v>Compléter la colonne M</v>
      </c>
      <c r="AI765" s="62"/>
      <c r="AJ765" s="29"/>
      <c r="AK765" s="205" t="str">
        <f>IF($M765="","Compléter la colonne M",IF(AI765="","Compléter la part variable",IF($M765=Données!$I$3,AI765,IF(AND($M765=Données!$I$2,AJ765=""),"Compléter la colonne précédente",IF(AI765-AJ765&lt;=0,0,IF(AJ765&gt;=144.44,AI765-144.44,AI765-AJ765))))))</f>
        <v>Compléter la colonne M</v>
      </c>
      <c r="AL765" s="197" t="str">
        <f>IF(AI765="","Compléter la part variable",IF(AND($M765=Données!$I$2,AJ765=""),"Compléter mont. unit. versé pour le BTE",IF(AK765-$C$6&lt;0,0,AK765-$C$6)))</f>
        <v>Compléter la part variable</v>
      </c>
      <c r="AM765" s="192" t="str">
        <f t="shared" si="314"/>
        <v>Date signature contrat absente ou non conforme</v>
      </c>
      <c r="AN765" s="24"/>
      <c r="AO765" s="29"/>
      <c r="AP765" s="61" t="str">
        <f t="shared" si="327"/>
        <v>Compléter la colonne M</v>
      </c>
      <c r="AQ765" s="62"/>
      <c r="AR765" s="29"/>
      <c r="AS765" s="205" t="str">
        <f>IF($M765="","Compléter la colonne M",IF(AQ765="","Compléter la part variable",IF($M765=Données!$I$3,AQ765,IF(AND($M765=Données!$I$2,AR765=""),"Compléter la colonne précédente",IF(AQ765-AR765&lt;=0,0,IF(AR765&gt;=144.44,AQ765-144.44,AQ765-AR765))))))</f>
        <v>Compléter la colonne M</v>
      </c>
      <c r="AT765" s="197" t="str">
        <f>IF(AQ765="","Compléter la part variable",IF(AND($M765=Données!$I$2,AR765=""),"Compléter mont. unit. versé pour le BTE",IF(AS765-$C$6&lt;0,0,AS765-$C$6)))</f>
        <v>Compléter la part variable</v>
      </c>
      <c r="AU765" s="192" t="str">
        <f t="shared" si="315"/>
        <v>Date signature contrat absente ou non conforme</v>
      </c>
      <c r="AV765" s="24"/>
      <c r="AW765" s="29"/>
      <c r="AX765" s="61" t="str">
        <f t="shared" si="328"/>
        <v>Compléter la colonne M</v>
      </c>
      <c r="AY765" s="62"/>
      <c r="AZ765" s="29"/>
      <c r="BA765" s="205" t="str">
        <f>IF($M765="","Compléter la colonne M",IF(AY765="","Compléter la part variable",IF($M765=Données!$I$3,AY765,IF(AND($M765=Données!$I$2,AZ765=""),"Compléter la colonne précédente",IF(AY765-AZ765&lt;=0,0,IF(AZ765&gt;=144.44,AY765-144.44,AY765-AZ765))))))</f>
        <v>Compléter la colonne M</v>
      </c>
      <c r="BB765" s="197" t="str">
        <f>IF(AY765="","Compléter la part variable",IF(AND($M765=Données!$I$2,AZ765=""),"Compléter mont. unit. versé pour le BTE",IF(BA765-$C$6&lt;0,0,BA765-$C$6)))</f>
        <v>Compléter la part variable</v>
      </c>
      <c r="BC765" s="192" t="str">
        <f t="shared" si="316"/>
        <v>Date signature contrat absente ou non conforme</v>
      </c>
      <c r="BD765" s="24"/>
      <c r="BE765" s="29"/>
      <c r="BF765" s="61" t="str">
        <f t="shared" si="329"/>
        <v>Compléter la colonne M</v>
      </c>
      <c r="BG765" s="62"/>
      <c r="BH765" s="29"/>
      <c r="BI765" s="205" t="str">
        <f>IF($M765="","Compléter la colonne M",IF(BG765="","Compléter la part variable",IF($M765=Données!$I$3,BG765,IF(AND($M765=Données!$I$2,BH765=""),"Compléter la colonne précédente",IF(BG765-BH765&lt;=0,0,IF(BH765&gt;=144.44,BG765-144.44,BG765-BH765))))))</f>
        <v>Compléter la colonne M</v>
      </c>
      <c r="BJ765" s="197" t="str">
        <f>IF(BG765="","Compléter la part variable",IF(AND($M765=Données!$I$2,BH765=""),"Compléter mont. unit. versé pour le BTE",IF(BI765-$C$6&lt;0,0,BI765-$C$6)))</f>
        <v>Compléter la part variable</v>
      </c>
      <c r="BK765" s="192" t="str">
        <f t="shared" si="317"/>
        <v>Date signature contrat absente ou non conforme</v>
      </c>
      <c r="BL765" s="24"/>
      <c r="BM765" s="29"/>
      <c r="BN765" s="61" t="str">
        <f t="shared" si="330"/>
        <v>Compléter la colonne M</v>
      </c>
      <c r="BO765" s="62"/>
      <c r="BP765" s="29"/>
      <c r="BQ765" s="205" t="str">
        <f>IF($M765="","Compléter la colonne M",IF(BO765="","Compléter la part variable",IF($M765=Données!$I$3,BO765,IF(AND($M765=Données!$I$2,BP765=""),"Compléter la colonne précédente",IF(BO765-BP765&lt;=0,0,IF(BP765&gt;=144.44,BO765-144.44,BO765-BP765))))))</f>
        <v>Compléter la colonne M</v>
      </c>
      <c r="BR765" s="197" t="str">
        <f>IF(BO765="","Compléter la part variable",IF(AND($M765=Données!$I$2,BP765=""),"Compléter mont. unit. versé pour le BTE",IF(BQ765-$C$6&lt;0,0,BQ765-$C$6)))</f>
        <v>Compléter la part variable</v>
      </c>
      <c r="BS765" s="192" t="str">
        <f t="shared" si="318"/>
        <v>Date signature contrat absente ou non conforme</v>
      </c>
      <c r="BT765" s="24"/>
      <c r="BU765" s="29"/>
      <c r="BV765" s="61" t="str">
        <f t="shared" si="331"/>
        <v>Compléter la colonne M</v>
      </c>
      <c r="BW765" s="62"/>
      <c r="BX765" s="29"/>
      <c r="BY765" s="205" t="str">
        <f>IF($M765="","Compléter la colonne M",IF(BW765="","Compléter la part variable",IF($M765=Données!$I$3,BW765,IF(AND($M765=Données!$I$2,BX765=""),"Compléter la colonne précédente",IF(BW765-BX765&lt;=0,0,IF(BX765&gt;=144.44,BW765-144.44,BW765-BX765))))))</f>
        <v>Compléter la colonne M</v>
      </c>
      <c r="BZ765" s="197" t="str">
        <f>IF(BW765="","Compléter la part variable",IF(AND($M765=Données!$I$2,BX765=""),"Compléter mont. unit. versé pour le BTE",IF(BY765-$C$6&lt;0,0,BY765-$C$6)))</f>
        <v>Compléter la part variable</v>
      </c>
      <c r="CA765" s="192" t="str">
        <f t="shared" si="319"/>
        <v>Date signature contrat absente ou non conforme</v>
      </c>
      <c r="CB765" s="24"/>
      <c r="CC765" s="29"/>
      <c r="CD765" s="61" t="str">
        <f t="shared" si="332"/>
        <v>Compléter la colonne M</v>
      </c>
      <c r="CE765" s="62"/>
      <c r="CF765" s="29"/>
      <c r="CG765" s="205" t="str">
        <f>IF($M765="","Compléter la colonne M",IF(CE765="","Compléter la part variable",IF($M765=Données!$I$3,CE765,IF(AND($M765=Données!$I$2,CF765=""),"Compléter la colonne précédente",IF(CE765-CF765&lt;=0,0,IF(CF765&gt;=144.44,CE765-144.44,CE765-CF765))))))</f>
        <v>Compléter la colonne M</v>
      </c>
      <c r="CH765" s="197" t="str">
        <f>IF(CE765="","Compléter la part variable",IF(AND($M765=Données!$I$2,CF765=""),"Compléter mont. unit. versé pour le BTE",IF(CG765-$C$6&lt;0,0,CG765-$C$6)))</f>
        <v>Compléter la part variable</v>
      </c>
      <c r="CI765" s="192" t="str">
        <f t="shared" si="320"/>
        <v>Date signature contrat absente ou non conforme</v>
      </c>
      <c r="CJ765" s="24"/>
      <c r="CK765" s="29"/>
      <c r="CL765" s="61" t="str">
        <f t="shared" si="333"/>
        <v>Compléter la colonne M</v>
      </c>
      <c r="CM765" s="62"/>
      <c r="CN765" s="29"/>
      <c r="CO765" s="205" t="str">
        <f>IF($M765="","Compléter la colonne M",IF(CM765="","Compléter la part variable",IF($M765=Données!$I$3,CM765,IF(AND($M765=Données!$I$2,CN765=""),"Compléter la colonne précédente",IF(CM765-CN765&lt;=0,0,IF(CN765&gt;=144.44,CM765-144.44,CM765-CN765))))))</f>
        <v>Compléter la colonne M</v>
      </c>
      <c r="CP765" s="197" t="str">
        <f>IF(CM765="","Compléter la part variable",IF(AND($M765=Données!$I$2,CN765=""),"Compléter mont. unit. versé pour le BTE",IF(CO765-$C$6&lt;0,0,CO765-$C$6)))</f>
        <v>Compléter la part variable</v>
      </c>
      <c r="CQ765" s="192" t="str">
        <f t="shared" si="321"/>
        <v>Date signature contrat absente ou non conforme</v>
      </c>
      <c r="CR765" s="24"/>
      <c r="CS765" s="29"/>
      <c r="CT765" s="61" t="str">
        <f t="shared" si="334"/>
        <v>Compléter la colonne M</v>
      </c>
      <c r="CU765" s="62"/>
      <c r="CV765" s="29"/>
      <c r="CW765" s="205" t="str">
        <f>IF($M765="","Compléter la colonne M",IF(CU765="","Compléter la part variable",IF($M765=Données!$I$3,CU765,IF(AND($M765=Données!$I$2,CV765=""),"Compléter la colonne précédente",IF(CU765-CV765&lt;=0,0,IF(CV765&gt;=144.44,CU765-144.44,CU765-CV765))))))</f>
        <v>Compléter la colonne M</v>
      </c>
      <c r="CX765" s="197" t="str">
        <f>IF(CU765="","Compléter la part variable",IF(AND($M765=Données!$I$2,CV765=""),"Compléter mont. unit. versé pour le BTE",IF(CW765-$C$6&lt;0,0,CW765-$C$6)))</f>
        <v>Compléter la part variable</v>
      </c>
      <c r="CY765" s="192" t="str">
        <f t="shared" si="322"/>
        <v>Date signature contrat absente ou non conforme</v>
      </c>
      <c r="CZ765" s="24"/>
      <c r="DA765" s="29"/>
      <c r="DB765" s="61" t="str">
        <f t="shared" si="335"/>
        <v>Compléter la colonne M</v>
      </c>
      <c r="DC765" s="62"/>
      <c r="DD765" s="29"/>
      <c r="DE765" s="205" t="str">
        <f>IF($M765="","Compléter la colonne M",IF(DC765="","Compléter la part variable",IF($M765=Données!$I$3,DC765,IF(AND($M765=Données!$I$2,DD765=""),"Compléter la colonne précédente",IF(DC765-DD765&lt;=0,0,IF(DD765&gt;=144.44,DC765-144.44,DC765-DD765))))))</f>
        <v>Compléter la colonne M</v>
      </c>
      <c r="DF765" s="197" t="str">
        <f>IF(DC765="","Compléter la part variable",IF(AND($M765=Données!$I$2,DD765=""),"Compléter mont. unit. versé pour le BTE",IF(DE765-$C$6&lt;0,0,DE765-$C$6)))</f>
        <v>Compléter la part variable</v>
      </c>
      <c r="DG765" s="192" t="str">
        <f t="shared" si="323"/>
        <v>Date signature contrat absente ou non conforme</v>
      </c>
      <c r="DH765" s="106" t="str">
        <f t="shared" si="310"/>
        <v>Remplir les colonnes M,N, Q et P</v>
      </c>
      <c r="DI765" s="153" t="str">
        <f t="shared" si="311"/>
        <v>Remplir les colonnes M, N, Q et P</v>
      </c>
      <c r="DJ765" s="28" t="str">
        <f t="shared" si="312"/>
        <v>Remplir les colonnes M, N, Q et P</v>
      </c>
      <c r="DK765"/>
      <c r="DL765"/>
    </row>
    <row r="766" spans="1:116" x14ac:dyDescent="0.3">
      <c r="A766" s="132"/>
      <c r="B766" s="165"/>
      <c r="C766" s="43"/>
      <c r="D766" s="43"/>
      <c r="E766" s="43"/>
      <c r="F766" s="43"/>
      <c r="G766" s="133"/>
      <c r="H766" s="59"/>
      <c r="I766" s="29"/>
      <c r="J766" s="167"/>
      <c r="K766" s="167"/>
      <c r="L766" s="168"/>
      <c r="M766" s="141"/>
      <c r="N766" s="119"/>
      <c r="O766" s="69"/>
      <c r="P766" s="69"/>
      <c r="Q766" s="145"/>
      <c r="R766" s="24"/>
      <c r="S766" s="29"/>
      <c r="T766" s="61" t="str">
        <f t="shared" si="324"/>
        <v>Compléter la colonne M</v>
      </c>
      <c r="U766" s="62"/>
      <c r="V766" s="103" t="str">
        <f t="shared" si="308"/>
        <v>Compléter la colonne précédente</v>
      </c>
      <c r="W766" s="192" t="str">
        <f t="shared" si="309"/>
        <v>Date signature contrat absente ou non conforme</v>
      </c>
      <c r="X766" s="24"/>
      <c r="Y766" s="29"/>
      <c r="Z766" s="61" t="str">
        <f t="shared" si="325"/>
        <v>Compléter la colonne M</v>
      </c>
      <c r="AA766" s="62"/>
      <c r="AB766" s="29"/>
      <c r="AC766" s="205" t="str">
        <f>IF($M766="","Compléter la colonne M",IF(AA766="","Compléter la part variable",IF($M766=Données!$I$3,AA766,IF(AND($M766=Données!$I$2,AB766=""),"Compléter la colonne précédente",IF(AA766-AB766&lt;=0,0,IF(AB766&gt;=144.44,AA766-144.44,AA766-AB766))))))</f>
        <v>Compléter la colonne M</v>
      </c>
      <c r="AD766" s="197" t="str">
        <f>IF(AA766="","Compléter la part variable",IF(AND($M766=Données!$I$2,AB766=""),"Compléter mont. unit. versé pour le BTE",IF(AC766-$C$6&lt;0,0,AC766-$C$6)))</f>
        <v>Compléter la part variable</v>
      </c>
      <c r="AE766" s="192" t="str">
        <f t="shared" si="313"/>
        <v>Date signature contrat absente ou non conforme</v>
      </c>
      <c r="AF766" s="24"/>
      <c r="AG766" s="29"/>
      <c r="AH766" s="61" t="str">
        <f t="shared" si="326"/>
        <v>Compléter la colonne M</v>
      </c>
      <c r="AI766" s="62"/>
      <c r="AJ766" s="29"/>
      <c r="AK766" s="205" t="str">
        <f>IF($M766="","Compléter la colonne M",IF(AI766="","Compléter la part variable",IF($M766=Données!$I$3,AI766,IF(AND($M766=Données!$I$2,AJ766=""),"Compléter la colonne précédente",IF(AI766-AJ766&lt;=0,0,IF(AJ766&gt;=144.44,AI766-144.44,AI766-AJ766))))))</f>
        <v>Compléter la colonne M</v>
      </c>
      <c r="AL766" s="197" t="str">
        <f>IF(AI766="","Compléter la part variable",IF(AND($M766=Données!$I$2,AJ766=""),"Compléter mont. unit. versé pour le BTE",IF(AK766-$C$6&lt;0,0,AK766-$C$6)))</f>
        <v>Compléter la part variable</v>
      </c>
      <c r="AM766" s="192" t="str">
        <f t="shared" si="314"/>
        <v>Date signature contrat absente ou non conforme</v>
      </c>
      <c r="AN766" s="24"/>
      <c r="AO766" s="29"/>
      <c r="AP766" s="61" t="str">
        <f t="shared" si="327"/>
        <v>Compléter la colonne M</v>
      </c>
      <c r="AQ766" s="62"/>
      <c r="AR766" s="29"/>
      <c r="AS766" s="205" t="str">
        <f>IF($M766="","Compléter la colonne M",IF(AQ766="","Compléter la part variable",IF($M766=Données!$I$3,AQ766,IF(AND($M766=Données!$I$2,AR766=""),"Compléter la colonne précédente",IF(AQ766-AR766&lt;=0,0,IF(AR766&gt;=144.44,AQ766-144.44,AQ766-AR766))))))</f>
        <v>Compléter la colonne M</v>
      </c>
      <c r="AT766" s="197" t="str">
        <f>IF(AQ766="","Compléter la part variable",IF(AND($M766=Données!$I$2,AR766=""),"Compléter mont. unit. versé pour le BTE",IF(AS766-$C$6&lt;0,0,AS766-$C$6)))</f>
        <v>Compléter la part variable</v>
      </c>
      <c r="AU766" s="192" t="str">
        <f t="shared" si="315"/>
        <v>Date signature contrat absente ou non conforme</v>
      </c>
      <c r="AV766" s="24"/>
      <c r="AW766" s="29"/>
      <c r="AX766" s="61" t="str">
        <f t="shared" si="328"/>
        <v>Compléter la colonne M</v>
      </c>
      <c r="AY766" s="62"/>
      <c r="AZ766" s="29"/>
      <c r="BA766" s="205" t="str">
        <f>IF($M766="","Compléter la colonne M",IF(AY766="","Compléter la part variable",IF($M766=Données!$I$3,AY766,IF(AND($M766=Données!$I$2,AZ766=""),"Compléter la colonne précédente",IF(AY766-AZ766&lt;=0,0,IF(AZ766&gt;=144.44,AY766-144.44,AY766-AZ766))))))</f>
        <v>Compléter la colonne M</v>
      </c>
      <c r="BB766" s="197" t="str">
        <f>IF(AY766="","Compléter la part variable",IF(AND($M766=Données!$I$2,AZ766=""),"Compléter mont. unit. versé pour le BTE",IF(BA766-$C$6&lt;0,0,BA766-$C$6)))</f>
        <v>Compléter la part variable</v>
      </c>
      <c r="BC766" s="192" t="str">
        <f t="shared" si="316"/>
        <v>Date signature contrat absente ou non conforme</v>
      </c>
      <c r="BD766" s="24"/>
      <c r="BE766" s="29"/>
      <c r="BF766" s="61" t="str">
        <f t="shared" si="329"/>
        <v>Compléter la colonne M</v>
      </c>
      <c r="BG766" s="62"/>
      <c r="BH766" s="29"/>
      <c r="BI766" s="205" t="str">
        <f>IF($M766="","Compléter la colonne M",IF(BG766="","Compléter la part variable",IF($M766=Données!$I$3,BG766,IF(AND($M766=Données!$I$2,BH766=""),"Compléter la colonne précédente",IF(BG766-BH766&lt;=0,0,IF(BH766&gt;=144.44,BG766-144.44,BG766-BH766))))))</f>
        <v>Compléter la colonne M</v>
      </c>
      <c r="BJ766" s="197" t="str">
        <f>IF(BG766="","Compléter la part variable",IF(AND($M766=Données!$I$2,BH766=""),"Compléter mont. unit. versé pour le BTE",IF(BI766-$C$6&lt;0,0,BI766-$C$6)))</f>
        <v>Compléter la part variable</v>
      </c>
      <c r="BK766" s="192" t="str">
        <f t="shared" si="317"/>
        <v>Date signature contrat absente ou non conforme</v>
      </c>
      <c r="BL766" s="24"/>
      <c r="BM766" s="29"/>
      <c r="BN766" s="61" t="str">
        <f t="shared" si="330"/>
        <v>Compléter la colonne M</v>
      </c>
      <c r="BO766" s="62"/>
      <c r="BP766" s="29"/>
      <c r="BQ766" s="205" t="str">
        <f>IF($M766="","Compléter la colonne M",IF(BO766="","Compléter la part variable",IF($M766=Données!$I$3,BO766,IF(AND($M766=Données!$I$2,BP766=""),"Compléter la colonne précédente",IF(BO766-BP766&lt;=0,0,IF(BP766&gt;=144.44,BO766-144.44,BO766-BP766))))))</f>
        <v>Compléter la colonne M</v>
      </c>
      <c r="BR766" s="197" t="str">
        <f>IF(BO766="","Compléter la part variable",IF(AND($M766=Données!$I$2,BP766=""),"Compléter mont. unit. versé pour le BTE",IF(BQ766-$C$6&lt;0,0,BQ766-$C$6)))</f>
        <v>Compléter la part variable</v>
      </c>
      <c r="BS766" s="192" t="str">
        <f t="shared" si="318"/>
        <v>Date signature contrat absente ou non conforme</v>
      </c>
      <c r="BT766" s="24"/>
      <c r="BU766" s="29"/>
      <c r="BV766" s="61" t="str">
        <f t="shared" si="331"/>
        <v>Compléter la colonne M</v>
      </c>
      <c r="BW766" s="62"/>
      <c r="BX766" s="29"/>
      <c r="BY766" s="205" t="str">
        <f>IF($M766="","Compléter la colonne M",IF(BW766="","Compléter la part variable",IF($M766=Données!$I$3,BW766,IF(AND($M766=Données!$I$2,BX766=""),"Compléter la colonne précédente",IF(BW766-BX766&lt;=0,0,IF(BX766&gt;=144.44,BW766-144.44,BW766-BX766))))))</f>
        <v>Compléter la colonne M</v>
      </c>
      <c r="BZ766" s="197" t="str">
        <f>IF(BW766="","Compléter la part variable",IF(AND($M766=Données!$I$2,BX766=""),"Compléter mont. unit. versé pour le BTE",IF(BY766-$C$6&lt;0,0,BY766-$C$6)))</f>
        <v>Compléter la part variable</v>
      </c>
      <c r="CA766" s="192" t="str">
        <f t="shared" si="319"/>
        <v>Date signature contrat absente ou non conforme</v>
      </c>
      <c r="CB766" s="24"/>
      <c r="CC766" s="29"/>
      <c r="CD766" s="61" t="str">
        <f t="shared" si="332"/>
        <v>Compléter la colonne M</v>
      </c>
      <c r="CE766" s="62"/>
      <c r="CF766" s="29"/>
      <c r="CG766" s="205" t="str">
        <f>IF($M766="","Compléter la colonne M",IF(CE766="","Compléter la part variable",IF($M766=Données!$I$3,CE766,IF(AND($M766=Données!$I$2,CF766=""),"Compléter la colonne précédente",IF(CE766-CF766&lt;=0,0,IF(CF766&gt;=144.44,CE766-144.44,CE766-CF766))))))</f>
        <v>Compléter la colonne M</v>
      </c>
      <c r="CH766" s="197" t="str">
        <f>IF(CE766="","Compléter la part variable",IF(AND($M766=Données!$I$2,CF766=""),"Compléter mont. unit. versé pour le BTE",IF(CG766-$C$6&lt;0,0,CG766-$C$6)))</f>
        <v>Compléter la part variable</v>
      </c>
      <c r="CI766" s="192" t="str">
        <f t="shared" si="320"/>
        <v>Date signature contrat absente ou non conforme</v>
      </c>
      <c r="CJ766" s="24"/>
      <c r="CK766" s="29"/>
      <c r="CL766" s="61" t="str">
        <f t="shared" si="333"/>
        <v>Compléter la colonne M</v>
      </c>
      <c r="CM766" s="62"/>
      <c r="CN766" s="29"/>
      <c r="CO766" s="205" t="str">
        <f>IF($M766="","Compléter la colonne M",IF(CM766="","Compléter la part variable",IF($M766=Données!$I$3,CM766,IF(AND($M766=Données!$I$2,CN766=""),"Compléter la colonne précédente",IF(CM766-CN766&lt;=0,0,IF(CN766&gt;=144.44,CM766-144.44,CM766-CN766))))))</f>
        <v>Compléter la colonne M</v>
      </c>
      <c r="CP766" s="197" t="str">
        <f>IF(CM766="","Compléter la part variable",IF(AND($M766=Données!$I$2,CN766=""),"Compléter mont. unit. versé pour le BTE",IF(CO766-$C$6&lt;0,0,CO766-$C$6)))</f>
        <v>Compléter la part variable</v>
      </c>
      <c r="CQ766" s="192" t="str">
        <f t="shared" si="321"/>
        <v>Date signature contrat absente ou non conforme</v>
      </c>
      <c r="CR766" s="24"/>
      <c r="CS766" s="29"/>
      <c r="CT766" s="61" t="str">
        <f t="shared" si="334"/>
        <v>Compléter la colonne M</v>
      </c>
      <c r="CU766" s="62"/>
      <c r="CV766" s="29"/>
      <c r="CW766" s="205" t="str">
        <f>IF($M766="","Compléter la colonne M",IF(CU766="","Compléter la part variable",IF($M766=Données!$I$3,CU766,IF(AND($M766=Données!$I$2,CV766=""),"Compléter la colonne précédente",IF(CU766-CV766&lt;=0,0,IF(CV766&gt;=144.44,CU766-144.44,CU766-CV766))))))</f>
        <v>Compléter la colonne M</v>
      </c>
      <c r="CX766" s="197" t="str">
        <f>IF(CU766="","Compléter la part variable",IF(AND($M766=Données!$I$2,CV766=""),"Compléter mont. unit. versé pour le BTE",IF(CW766-$C$6&lt;0,0,CW766-$C$6)))</f>
        <v>Compléter la part variable</v>
      </c>
      <c r="CY766" s="192" t="str">
        <f t="shared" si="322"/>
        <v>Date signature contrat absente ou non conforme</v>
      </c>
      <c r="CZ766" s="24"/>
      <c r="DA766" s="29"/>
      <c r="DB766" s="61" t="str">
        <f t="shared" si="335"/>
        <v>Compléter la colonne M</v>
      </c>
      <c r="DC766" s="62"/>
      <c r="DD766" s="29"/>
      <c r="DE766" s="205" t="str">
        <f>IF($M766="","Compléter la colonne M",IF(DC766="","Compléter la part variable",IF($M766=Données!$I$3,DC766,IF(AND($M766=Données!$I$2,DD766=""),"Compléter la colonne précédente",IF(DC766-DD766&lt;=0,0,IF(DD766&gt;=144.44,DC766-144.44,DC766-DD766))))))</f>
        <v>Compléter la colonne M</v>
      </c>
      <c r="DF766" s="197" t="str">
        <f>IF(DC766="","Compléter la part variable",IF(AND($M766=Données!$I$2,DD766=""),"Compléter mont. unit. versé pour le BTE",IF(DE766-$C$6&lt;0,0,DE766-$C$6)))</f>
        <v>Compléter la part variable</v>
      </c>
      <c r="DG766" s="192" t="str">
        <f t="shared" si="323"/>
        <v>Date signature contrat absente ou non conforme</v>
      </c>
      <c r="DH766" s="106" t="str">
        <f t="shared" si="310"/>
        <v>Remplir les colonnes M,N, Q et P</v>
      </c>
      <c r="DI766" s="153" t="str">
        <f t="shared" si="311"/>
        <v>Remplir les colonnes M, N, Q et P</v>
      </c>
      <c r="DJ766" s="28" t="str">
        <f t="shared" si="312"/>
        <v>Remplir les colonnes M, N, Q et P</v>
      </c>
      <c r="DK766"/>
      <c r="DL766"/>
    </row>
    <row r="767" spans="1:116" x14ac:dyDescent="0.3">
      <c r="A767" s="132"/>
      <c r="B767" s="165"/>
      <c r="C767" s="43"/>
      <c r="D767" s="43"/>
      <c r="E767" s="43"/>
      <c r="F767" s="43"/>
      <c r="G767" s="133"/>
      <c r="H767" s="59"/>
      <c r="I767" s="29"/>
      <c r="J767" s="167"/>
      <c r="K767" s="167"/>
      <c r="L767" s="168"/>
      <c r="M767" s="141"/>
      <c r="N767" s="119"/>
      <c r="O767" s="69"/>
      <c r="P767" s="69"/>
      <c r="Q767" s="145"/>
      <c r="R767" s="24"/>
      <c r="S767" s="29"/>
      <c r="T767" s="61" t="str">
        <f t="shared" si="324"/>
        <v>Compléter la colonne M</v>
      </c>
      <c r="U767" s="62"/>
      <c r="V767" s="103" t="str">
        <f t="shared" si="308"/>
        <v>Compléter la colonne précédente</v>
      </c>
      <c r="W767" s="192" t="str">
        <f t="shared" si="309"/>
        <v>Date signature contrat absente ou non conforme</v>
      </c>
      <c r="X767" s="24"/>
      <c r="Y767" s="29"/>
      <c r="Z767" s="61" t="str">
        <f t="shared" si="325"/>
        <v>Compléter la colonne M</v>
      </c>
      <c r="AA767" s="62"/>
      <c r="AB767" s="29"/>
      <c r="AC767" s="205" t="str">
        <f>IF($M767="","Compléter la colonne M",IF(AA767="","Compléter la part variable",IF($M767=Données!$I$3,AA767,IF(AND($M767=Données!$I$2,AB767=""),"Compléter la colonne précédente",IF(AA767-AB767&lt;=0,0,IF(AB767&gt;=144.44,AA767-144.44,AA767-AB767))))))</f>
        <v>Compléter la colonne M</v>
      </c>
      <c r="AD767" s="197" t="str">
        <f>IF(AA767="","Compléter la part variable",IF(AND($M767=Données!$I$2,AB767=""),"Compléter mont. unit. versé pour le BTE",IF(AC767-$C$6&lt;0,0,AC767-$C$6)))</f>
        <v>Compléter la part variable</v>
      </c>
      <c r="AE767" s="192" t="str">
        <f t="shared" si="313"/>
        <v>Date signature contrat absente ou non conforme</v>
      </c>
      <c r="AF767" s="24"/>
      <c r="AG767" s="29"/>
      <c r="AH767" s="61" t="str">
        <f t="shared" si="326"/>
        <v>Compléter la colonne M</v>
      </c>
      <c r="AI767" s="62"/>
      <c r="AJ767" s="29"/>
      <c r="AK767" s="205" t="str">
        <f>IF($M767="","Compléter la colonne M",IF(AI767="","Compléter la part variable",IF($M767=Données!$I$3,AI767,IF(AND($M767=Données!$I$2,AJ767=""),"Compléter la colonne précédente",IF(AI767-AJ767&lt;=0,0,IF(AJ767&gt;=144.44,AI767-144.44,AI767-AJ767))))))</f>
        <v>Compléter la colonne M</v>
      </c>
      <c r="AL767" s="197" t="str">
        <f>IF(AI767="","Compléter la part variable",IF(AND($M767=Données!$I$2,AJ767=""),"Compléter mont. unit. versé pour le BTE",IF(AK767-$C$6&lt;0,0,AK767-$C$6)))</f>
        <v>Compléter la part variable</v>
      </c>
      <c r="AM767" s="192" t="str">
        <f t="shared" si="314"/>
        <v>Date signature contrat absente ou non conforme</v>
      </c>
      <c r="AN767" s="24"/>
      <c r="AO767" s="29"/>
      <c r="AP767" s="61" t="str">
        <f t="shared" si="327"/>
        <v>Compléter la colonne M</v>
      </c>
      <c r="AQ767" s="62"/>
      <c r="AR767" s="29"/>
      <c r="AS767" s="205" t="str">
        <f>IF($M767="","Compléter la colonne M",IF(AQ767="","Compléter la part variable",IF($M767=Données!$I$3,AQ767,IF(AND($M767=Données!$I$2,AR767=""),"Compléter la colonne précédente",IF(AQ767-AR767&lt;=0,0,IF(AR767&gt;=144.44,AQ767-144.44,AQ767-AR767))))))</f>
        <v>Compléter la colonne M</v>
      </c>
      <c r="AT767" s="197" t="str">
        <f>IF(AQ767="","Compléter la part variable",IF(AND($M767=Données!$I$2,AR767=""),"Compléter mont. unit. versé pour le BTE",IF(AS767-$C$6&lt;0,0,AS767-$C$6)))</f>
        <v>Compléter la part variable</v>
      </c>
      <c r="AU767" s="192" t="str">
        <f t="shared" si="315"/>
        <v>Date signature contrat absente ou non conforme</v>
      </c>
      <c r="AV767" s="24"/>
      <c r="AW767" s="29"/>
      <c r="AX767" s="61" t="str">
        <f t="shared" si="328"/>
        <v>Compléter la colonne M</v>
      </c>
      <c r="AY767" s="62"/>
      <c r="AZ767" s="29"/>
      <c r="BA767" s="205" t="str">
        <f>IF($M767="","Compléter la colonne M",IF(AY767="","Compléter la part variable",IF($M767=Données!$I$3,AY767,IF(AND($M767=Données!$I$2,AZ767=""),"Compléter la colonne précédente",IF(AY767-AZ767&lt;=0,0,IF(AZ767&gt;=144.44,AY767-144.44,AY767-AZ767))))))</f>
        <v>Compléter la colonne M</v>
      </c>
      <c r="BB767" s="197" t="str">
        <f>IF(AY767="","Compléter la part variable",IF(AND($M767=Données!$I$2,AZ767=""),"Compléter mont. unit. versé pour le BTE",IF(BA767-$C$6&lt;0,0,BA767-$C$6)))</f>
        <v>Compléter la part variable</v>
      </c>
      <c r="BC767" s="192" t="str">
        <f t="shared" si="316"/>
        <v>Date signature contrat absente ou non conforme</v>
      </c>
      <c r="BD767" s="24"/>
      <c r="BE767" s="29"/>
      <c r="BF767" s="61" t="str">
        <f t="shared" si="329"/>
        <v>Compléter la colonne M</v>
      </c>
      <c r="BG767" s="62"/>
      <c r="BH767" s="29"/>
      <c r="BI767" s="205" t="str">
        <f>IF($M767="","Compléter la colonne M",IF(BG767="","Compléter la part variable",IF($M767=Données!$I$3,BG767,IF(AND($M767=Données!$I$2,BH767=""),"Compléter la colonne précédente",IF(BG767-BH767&lt;=0,0,IF(BH767&gt;=144.44,BG767-144.44,BG767-BH767))))))</f>
        <v>Compléter la colonne M</v>
      </c>
      <c r="BJ767" s="197" t="str">
        <f>IF(BG767="","Compléter la part variable",IF(AND($M767=Données!$I$2,BH767=""),"Compléter mont. unit. versé pour le BTE",IF(BI767-$C$6&lt;0,0,BI767-$C$6)))</f>
        <v>Compléter la part variable</v>
      </c>
      <c r="BK767" s="192" t="str">
        <f t="shared" si="317"/>
        <v>Date signature contrat absente ou non conforme</v>
      </c>
      <c r="BL767" s="24"/>
      <c r="BM767" s="29"/>
      <c r="BN767" s="61" t="str">
        <f t="shared" si="330"/>
        <v>Compléter la colonne M</v>
      </c>
      <c r="BO767" s="62"/>
      <c r="BP767" s="29"/>
      <c r="BQ767" s="205" t="str">
        <f>IF($M767="","Compléter la colonne M",IF(BO767="","Compléter la part variable",IF($M767=Données!$I$3,BO767,IF(AND($M767=Données!$I$2,BP767=""),"Compléter la colonne précédente",IF(BO767-BP767&lt;=0,0,IF(BP767&gt;=144.44,BO767-144.44,BO767-BP767))))))</f>
        <v>Compléter la colonne M</v>
      </c>
      <c r="BR767" s="197" t="str">
        <f>IF(BO767="","Compléter la part variable",IF(AND($M767=Données!$I$2,BP767=""),"Compléter mont. unit. versé pour le BTE",IF(BQ767-$C$6&lt;0,0,BQ767-$C$6)))</f>
        <v>Compléter la part variable</v>
      </c>
      <c r="BS767" s="192" t="str">
        <f t="shared" si="318"/>
        <v>Date signature contrat absente ou non conforme</v>
      </c>
      <c r="BT767" s="24"/>
      <c r="BU767" s="29"/>
      <c r="BV767" s="61" t="str">
        <f t="shared" si="331"/>
        <v>Compléter la colonne M</v>
      </c>
      <c r="BW767" s="62"/>
      <c r="BX767" s="29"/>
      <c r="BY767" s="205" t="str">
        <f>IF($M767="","Compléter la colonne M",IF(BW767="","Compléter la part variable",IF($M767=Données!$I$3,BW767,IF(AND($M767=Données!$I$2,BX767=""),"Compléter la colonne précédente",IF(BW767-BX767&lt;=0,0,IF(BX767&gt;=144.44,BW767-144.44,BW767-BX767))))))</f>
        <v>Compléter la colonne M</v>
      </c>
      <c r="BZ767" s="197" t="str">
        <f>IF(BW767="","Compléter la part variable",IF(AND($M767=Données!$I$2,BX767=""),"Compléter mont. unit. versé pour le BTE",IF(BY767-$C$6&lt;0,0,BY767-$C$6)))</f>
        <v>Compléter la part variable</v>
      </c>
      <c r="CA767" s="192" t="str">
        <f t="shared" si="319"/>
        <v>Date signature contrat absente ou non conforme</v>
      </c>
      <c r="CB767" s="24"/>
      <c r="CC767" s="29"/>
      <c r="CD767" s="61" t="str">
        <f t="shared" si="332"/>
        <v>Compléter la colonne M</v>
      </c>
      <c r="CE767" s="62"/>
      <c r="CF767" s="29"/>
      <c r="CG767" s="205" t="str">
        <f>IF($M767="","Compléter la colonne M",IF(CE767="","Compléter la part variable",IF($M767=Données!$I$3,CE767,IF(AND($M767=Données!$I$2,CF767=""),"Compléter la colonne précédente",IF(CE767-CF767&lt;=0,0,IF(CF767&gt;=144.44,CE767-144.44,CE767-CF767))))))</f>
        <v>Compléter la colonne M</v>
      </c>
      <c r="CH767" s="197" t="str">
        <f>IF(CE767="","Compléter la part variable",IF(AND($M767=Données!$I$2,CF767=""),"Compléter mont. unit. versé pour le BTE",IF(CG767-$C$6&lt;0,0,CG767-$C$6)))</f>
        <v>Compléter la part variable</v>
      </c>
      <c r="CI767" s="192" t="str">
        <f t="shared" si="320"/>
        <v>Date signature contrat absente ou non conforme</v>
      </c>
      <c r="CJ767" s="24"/>
      <c r="CK767" s="29"/>
      <c r="CL767" s="61" t="str">
        <f t="shared" si="333"/>
        <v>Compléter la colonne M</v>
      </c>
      <c r="CM767" s="62"/>
      <c r="CN767" s="29"/>
      <c r="CO767" s="205" t="str">
        <f>IF($M767="","Compléter la colonne M",IF(CM767="","Compléter la part variable",IF($M767=Données!$I$3,CM767,IF(AND($M767=Données!$I$2,CN767=""),"Compléter la colonne précédente",IF(CM767-CN767&lt;=0,0,IF(CN767&gt;=144.44,CM767-144.44,CM767-CN767))))))</f>
        <v>Compléter la colonne M</v>
      </c>
      <c r="CP767" s="197" t="str">
        <f>IF(CM767="","Compléter la part variable",IF(AND($M767=Données!$I$2,CN767=""),"Compléter mont. unit. versé pour le BTE",IF(CO767-$C$6&lt;0,0,CO767-$C$6)))</f>
        <v>Compléter la part variable</v>
      </c>
      <c r="CQ767" s="192" t="str">
        <f t="shared" si="321"/>
        <v>Date signature contrat absente ou non conforme</v>
      </c>
      <c r="CR767" s="24"/>
      <c r="CS767" s="29"/>
      <c r="CT767" s="61" t="str">
        <f t="shared" si="334"/>
        <v>Compléter la colonne M</v>
      </c>
      <c r="CU767" s="62"/>
      <c r="CV767" s="29"/>
      <c r="CW767" s="205" t="str">
        <f>IF($M767="","Compléter la colonne M",IF(CU767="","Compléter la part variable",IF($M767=Données!$I$3,CU767,IF(AND($M767=Données!$I$2,CV767=""),"Compléter la colonne précédente",IF(CU767-CV767&lt;=0,0,IF(CV767&gt;=144.44,CU767-144.44,CU767-CV767))))))</f>
        <v>Compléter la colonne M</v>
      </c>
      <c r="CX767" s="197" t="str">
        <f>IF(CU767="","Compléter la part variable",IF(AND($M767=Données!$I$2,CV767=""),"Compléter mont. unit. versé pour le BTE",IF(CW767-$C$6&lt;0,0,CW767-$C$6)))</f>
        <v>Compléter la part variable</v>
      </c>
      <c r="CY767" s="192" t="str">
        <f t="shared" si="322"/>
        <v>Date signature contrat absente ou non conforme</v>
      </c>
      <c r="CZ767" s="24"/>
      <c r="DA767" s="29"/>
      <c r="DB767" s="61" t="str">
        <f t="shared" si="335"/>
        <v>Compléter la colonne M</v>
      </c>
      <c r="DC767" s="62"/>
      <c r="DD767" s="29"/>
      <c r="DE767" s="205" t="str">
        <f>IF($M767="","Compléter la colonne M",IF(DC767="","Compléter la part variable",IF($M767=Données!$I$3,DC767,IF(AND($M767=Données!$I$2,DD767=""),"Compléter la colonne précédente",IF(DC767-DD767&lt;=0,0,IF(DD767&gt;=144.44,DC767-144.44,DC767-DD767))))))</f>
        <v>Compléter la colonne M</v>
      </c>
      <c r="DF767" s="197" t="str">
        <f>IF(DC767="","Compléter la part variable",IF(AND($M767=Données!$I$2,DD767=""),"Compléter mont. unit. versé pour le BTE",IF(DE767-$C$6&lt;0,0,DE767-$C$6)))</f>
        <v>Compléter la part variable</v>
      </c>
      <c r="DG767" s="192" t="str">
        <f t="shared" si="323"/>
        <v>Date signature contrat absente ou non conforme</v>
      </c>
      <c r="DH767" s="106" t="str">
        <f t="shared" si="310"/>
        <v>Remplir les colonnes M,N, Q et P</v>
      </c>
      <c r="DI767" s="153" t="str">
        <f t="shared" si="311"/>
        <v>Remplir les colonnes M, N, Q et P</v>
      </c>
      <c r="DJ767" s="28" t="str">
        <f t="shared" si="312"/>
        <v>Remplir les colonnes M, N, Q et P</v>
      </c>
      <c r="DK767"/>
      <c r="DL767"/>
    </row>
    <row r="768" spans="1:116" x14ac:dyDescent="0.3">
      <c r="A768" s="132"/>
      <c r="B768" s="165"/>
      <c r="C768" s="43"/>
      <c r="D768" s="43"/>
      <c r="E768" s="43"/>
      <c r="F768" s="43"/>
      <c r="G768" s="133"/>
      <c r="H768" s="59"/>
      <c r="I768" s="29"/>
      <c r="J768" s="167"/>
      <c r="K768" s="167"/>
      <c r="L768" s="168"/>
      <c r="M768" s="141"/>
      <c r="N768" s="119"/>
      <c r="O768" s="69"/>
      <c r="P768" s="69"/>
      <c r="Q768" s="145"/>
      <c r="R768" s="24"/>
      <c r="S768" s="29"/>
      <c r="T768" s="61" t="str">
        <f t="shared" si="324"/>
        <v>Compléter la colonne M</v>
      </c>
      <c r="U768" s="62"/>
      <c r="V768" s="103" t="str">
        <f t="shared" si="308"/>
        <v>Compléter la colonne précédente</v>
      </c>
      <c r="W768" s="192" t="str">
        <f t="shared" si="309"/>
        <v>Date signature contrat absente ou non conforme</v>
      </c>
      <c r="X768" s="24"/>
      <c r="Y768" s="29"/>
      <c r="Z768" s="61" t="str">
        <f t="shared" si="325"/>
        <v>Compléter la colonne M</v>
      </c>
      <c r="AA768" s="62"/>
      <c r="AB768" s="29"/>
      <c r="AC768" s="205" t="str">
        <f>IF($M768="","Compléter la colonne M",IF(AA768="","Compléter la part variable",IF($M768=Données!$I$3,AA768,IF(AND($M768=Données!$I$2,AB768=""),"Compléter la colonne précédente",IF(AA768-AB768&lt;=0,0,IF(AB768&gt;=144.44,AA768-144.44,AA768-AB768))))))</f>
        <v>Compléter la colonne M</v>
      </c>
      <c r="AD768" s="197" t="str">
        <f>IF(AA768="","Compléter la part variable",IF(AND($M768=Données!$I$2,AB768=""),"Compléter mont. unit. versé pour le BTE",IF(AC768-$C$6&lt;0,0,AC768-$C$6)))</f>
        <v>Compléter la part variable</v>
      </c>
      <c r="AE768" s="192" t="str">
        <f t="shared" si="313"/>
        <v>Date signature contrat absente ou non conforme</v>
      </c>
      <c r="AF768" s="24"/>
      <c r="AG768" s="29"/>
      <c r="AH768" s="61" t="str">
        <f t="shared" si="326"/>
        <v>Compléter la colonne M</v>
      </c>
      <c r="AI768" s="62"/>
      <c r="AJ768" s="29"/>
      <c r="AK768" s="205" t="str">
        <f>IF($M768="","Compléter la colonne M",IF(AI768="","Compléter la part variable",IF($M768=Données!$I$3,AI768,IF(AND($M768=Données!$I$2,AJ768=""),"Compléter la colonne précédente",IF(AI768-AJ768&lt;=0,0,IF(AJ768&gt;=144.44,AI768-144.44,AI768-AJ768))))))</f>
        <v>Compléter la colonne M</v>
      </c>
      <c r="AL768" s="197" t="str">
        <f>IF(AI768="","Compléter la part variable",IF(AND($M768=Données!$I$2,AJ768=""),"Compléter mont. unit. versé pour le BTE",IF(AK768-$C$6&lt;0,0,AK768-$C$6)))</f>
        <v>Compléter la part variable</v>
      </c>
      <c r="AM768" s="192" t="str">
        <f t="shared" si="314"/>
        <v>Date signature contrat absente ou non conforme</v>
      </c>
      <c r="AN768" s="24"/>
      <c r="AO768" s="29"/>
      <c r="AP768" s="61" t="str">
        <f t="shared" si="327"/>
        <v>Compléter la colonne M</v>
      </c>
      <c r="AQ768" s="62"/>
      <c r="AR768" s="29"/>
      <c r="AS768" s="205" t="str">
        <f>IF($M768="","Compléter la colonne M",IF(AQ768="","Compléter la part variable",IF($M768=Données!$I$3,AQ768,IF(AND($M768=Données!$I$2,AR768=""),"Compléter la colonne précédente",IF(AQ768-AR768&lt;=0,0,IF(AR768&gt;=144.44,AQ768-144.44,AQ768-AR768))))))</f>
        <v>Compléter la colonne M</v>
      </c>
      <c r="AT768" s="197" t="str">
        <f>IF(AQ768="","Compléter la part variable",IF(AND($M768=Données!$I$2,AR768=""),"Compléter mont. unit. versé pour le BTE",IF(AS768-$C$6&lt;0,0,AS768-$C$6)))</f>
        <v>Compléter la part variable</v>
      </c>
      <c r="AU768" s="192" t="str">
        <f t="shared" si="315"/>
        <v>Date signature contrat absente ou non conforme</v>
      </c>
      <c r="AV768" s="24"/>
      <c r="AW768" s="29"/>
      <c r="AX768" s="61" t="str">
        <f t="shared" si="328"/>
        <v>Compléter la colonne M</v>
      </c>
      <c r="AY768" s="62"/>
      <c r="AZ768" s="29"/>
      <c r="BA768" s="205" t="str">
        <f>IF($M768="","Compléter la colonne M",IF(AY768="","Compléter la part variable",IF($M768=Données!$I$3,AY768,IF(AND($M768=Données!$I$2,AZ768=""),"Compléter la colonne précédente",IF(AY768-AZ768&lt;=0,0,IF(AZ768&gt;=144.44,AY768-144.44,AY768-AZ768))))))</f>
        <v>Compléter la colonne M</v>
      </c>
      <c r="BB768" s="197" t="str">
        <f>IF(AY768="","Compléter la part variable",IF(AND($M768=Données!$I$2,AZ768=""),"Compléter mont. unit. versé pour le BTE",IF(BA768-$C$6&lt;0,0,BA768-$C$6)))</f>
        <v>Compléter la part variable</v>
      </c>
      <c r="BC768" s="192" t="str">
        <f t="shared" si="316"/>
        <v>Date signature contrat absente ou non conforme</v>
      </c>
      <c r="BD768" s="24"/>
      <c r="BE768" s="29"/>
      <c r="BF768" s="61" t="str">
        <f t="shared" si="329"/>
        <v>Compléter la colonne M</v>
      </c>
      <c r="BG768" s="62"/>
      <c r="BH768" s="29"/>
      <c r="BI768" s="205" t="str">
        <f>IF($M768="","Compléter la colonne M",IF(BG768="","Compléter la part variable",IF($M768=Données!$I$3,BG768,IF(AND($M768=Données!$I$2,BH768=""),"Compléter la colonne précédente",IF(BG768-BH768&lt;=0,0,IF(BH768&gt;=144.44,BG768-144.44,BG768-BH768))))))</f>
        <v>Compléter la colonne M</v>
      </c>
      <c r="BJ768" s="197" t="str">
        <f>IF(BG768="","Compléter la part variable",IF(AND($M768=Données!$I$2,BH768=""),"Compléter mont. unit. versé pour le BTE",IF(BI768-$C$6&lt;0,0,BI768-$C$6)))</f>
        <v>Compléter la part variable</v>
      </c>
      <c r="BK768" s="192" t="str">
        <f t="shared" si="317"/>
        <v>Date signature contrat absente ou non conforme</v>
      </c>
      <c r="BL768" s="24"/>
      <c r="BM768" s="29"/>
      <c r="BN768" s="61" t="str">
        <f t="shared" si="330"/>
        <v>Compléter la colonne M</v>
      </c>
      <c r="BO768" s="62"/>
      <c r="BP768" s="29"/>
      <c r="BQ768" s="205" t="str">
        <f>IF($M768="","Compléter la colonne M",IF(BO768="","Compléter la part variable",IF($M768=Données!$I$3,BO768,IF(AND($M768=Données!$I$2,BP768=""),"Compléter la colonne précédente",IF(BO768-BP768&lt;=0,0,IF(BP768&gt;=144.44,BO768-144.44,BO768-BP768))))))</f>
        <v>Compléter la colonne M</v>
      </c>
      <c r="BR768" s="197" t="str">
        <f>IF(BO768="","Compléter la part variable",IF(AND($M768=Données!$I$2,BP768=""),"Compléter mont. unit. versé pour le BTE",IF(BQ768-$C$6&lt;0,0,BQ768-$C$6)))</f>
        <v>Compléter la part variable</v>
      </c>
      <c r="BS768" s="192" t="str">
        <f t="shared" si="318"/>
        <v>Date signature contrat absente ou non conforme</v>
      </c>
      <c r="BT768" s="24"/>
      <c r="BU768" s="29"/>
      <c r="BV768" s="61" t="str">
        <f t="shared" si="331"/>
        <v>Compléter la colonne M</v>
      </c>
      <c r="BW768" s="62"/>
      <c r="BX768" s="29"/>
      <c r="BY768" s="205" t="str">
        <f>IF($M768="","Compléter la colonne M",IF(BW768="","Compléter la part variable",IF($M768=Données!$I$3,BW768,IF(AND($M768=Données!$I$2,BX768=""),"Compléter la colonne précédente",IF(BW768-BX768&lt;=0,0,IF(BX768&gt;=144.44,BW768-144.44,BW768-BX768))))))</f>
        <v>Compléter la colonne M</v>
      </c>
      <c r="BZ768" s="197" t="str">
        <f>IF(BW768="","Compléter la part variable",IF(AND($M768=Données!$I$2,BX768=""),"Compléter mont. unit. versé pour le BTE",IF(BY768-$C$6&lt;0,0,BY768-$C$6)))</f>
        <v>Compléter la part variable</v>
      </c>
      <c r="CA768" s="192" t="str">
        <f t="shared" si="319"/>
        <v>Date signature contrat absente ou non conforme</v>
      </c>
      <c r="CB768" s="24"/>
      <c r="CC768" s="29"/>
      <c r="CD768" s="61" t="str">
        <f t="shared" si="332"/>
        <v>Compléter la colonne M</v>
      </c>
      <c r="CE768" s="62"/>
      <c r="CF768" s="29"/>
      <c r="CG768" s="205" t="str">
        <f>IF($M768="","Compléter la colonne M",IF(CE768="","Compléter la part variable",IF($M768=Données!$I$3,CE768,IF(AND($M768=Données!$I$2,CF768=""),"Compléter la colonne précédente",IF(CE768-CF768&lt;=0,0,IF(CF768&gt;=144.44,CE768-144.44,CE768-CF768))))))</f>
        <v>Compléter la colonne M</v>
      </c>
      <c r="CH768" s="197" t="str">
        <f>IF(CE768="","Compléter la part variable",IF(AND($M768=Données!$I$2,CF768=""),"Compléter mont. unit. versé pour le BTE",IF(CG768-$C$6&lt;0,0,CG768-$C$6)))</f>
        <v>Compléter la part variable</v>
      </c>
      <c r="CI768" s="192" t="str">
        <f t="shared" si="320"/>
        <v>Date signature contrat absente ou non conforme</v>
      </c>
      <c r="CJ768" s="24"/>
      <c r="CK768" s="29"/>
      <c r="CL768" s="61" t="str">
        <f t="shared" si="333"/>
        <v>Compléter la colonne M</v>
      </c>
      <c r="CM768" s="62"/>
      <c r="CN768" s="29"/>
      <c r="CO768" s="205" t="str">
        <f>IF($M768="","Compléter la colonne M",IF(CM768="","Compléter la part variable",IF($M768=Données!$I$3,CM768,IF(AND($M768=Données!$I$2,CN768=""),"Compléter la colonne précédente",IF(CM768-CN768&lt;=0,0,IF(CN768&gt;=144.44,CM768-144.44,CM768-CN768))))))</f>
        <v>Compléter la colonne M</v>
      </c>
      <c r="CP768" s="197" t="str">
        <f>IF(CM768="","Compléter la part variable",IF(AND($M768=Données!$I$2,CN768=""),"Compléter mont. unit. versé pour le BTE",IF(CO768-$C$6&lt;0,0,CO768-$C$6)))</f>
        <v>Compléter la part variable</v>
      </c>
      <c r="CQ768" s="192" t="str">
        <f t="shared" si="321"/>
        <v>Date signature contrat absente ou non conforme</v>
      </c>
      <c r="CR768" s="24"/>
      <c r="CS768" s="29"/>
      <c r="CT768" s="61" t="str">
        <f t="shared" si="334"/>
        <v>Compléter la colonne M</v>
      </c>
      <c r="CU768" s="62"/>
      <c r="CV768" s="29"/>
      <c r="CW768" s="205" t="str">
        <f>IF($M768="","Compléter la colonne M",IF(CU768="","Compléter la part variable",IF($M768=Données!$I$3,CU768,IF(AND($M768=Données!$I$2,CV768=""),"Compléter la colonne précédente",IF(CU768-CV768&lt;=0,0,IF(CV768&gt;=144.44,CU768-144.44,CU768-CV768))))))</f>
        <v>Compléter la colonne M</v>
      </c>
      <c r="CX768" s="197" t="str">
        <f>IF(CU768="","Compléter la part variable",IF(AND($M768=Données!$I$2,CV768=""),"Compléter mont. unit. versé pour le BTE",IF(CW768-$C$6&lt;0,0,CW768-$C$6)))</f>
        <v>Compléter la part variable</v>
      </c>
      <c r="CY768" s="192" t="str">
        <f t="shared" si="322"/>
        <v>Date signature contrat absente ou non conforme</v>
      </c>
      <c r="CZ768" s="24"/>
      <c r="DA768" s="29"/>
      <c r="DB768" s="61" t="str">
        <f t="shared" si="335"/>
        <v>Compléter la colonne M</v>
      </c>
      <c r="DC768" s="62"/>
      <c r="DD768" s="29"/>
      <c r="DE768" s="205" t="str">
        <f>IF($M768="","Compléter la colonne M",IF(DC768="","Compléter la part variable",IF($M768=Données!$I$3,DC768,IF(AND($M768=Données!$I$2,DD768=""),"Compléter la colonne précédente",IF(DC768-DD768&lt;=0,0,IF(DD768&gt;=144.44,DC768-144.44,DC768-DD768))))))</f>
        <v>Compléter la colonne M</v>
      </c>
      <c r="DF768" s="197" t="str">
        <f>IF(DC768="","Compléter la part variable",IF(AND($M768=Données!$I$2,DD768=""),"Compléter mont. unit. versé pour le BTE",IF(DE768-$C$6&lt;0,0,DE768-$C$6)))</f>
        <v>Compléter la part variable</v>
      </c>
      <c r="DG768" s="192" t="str">
        <f t="shared" si="323"/>
        <v>Date signature contrat absente ou non conforme</v>
      </c>
      <c r="DH768" s="106" t="str">
        <f t="shared" si="310"/>
        <v>Remplir les colonnes M,N, Q et P</v>
      </c>
      <c r="DI768" s="153" t="str">
        <f t="shared" si="311"/>
        <v>Remplir les colonnes M, N, Q et P</v>
      </c>
      <c r="DJ768" s="28" t="str">
        <f t="shared" si="312"/>
        <v>Remplir les colonnes M, N, Q et P</v>
      </c>
      <c r="DK768"/>
      <c r="DL768"/>
    </row>
    <row r="769" spans="1:116" x14ac:dyDescent="0.3">
      <c r="A769" s="132"/>
      <c r="B769" s="165"/>
      <c r="C769" s="43"/>
      <c r="D769" s="43"/>
      <c r="E769" s="43"/>
      <c r="F769" s="43"/>
      <c r="G769" s="133"/>
      <c r="H769" s="59"/>
      <c r="I769" s="29"/>
      <c r="J769" s="167"/>
      <c r="K769" s="167"/>
      <c r="L769" s="168"/>
      <c r="M769" s="141"/>
      <c r="N769" s="119"/>
      <c r="O769" s="69"/>
      <c r="P769" s="69"/>
      <c r="Q769" s="145"/>
      <c r="R769" s="24"/>
      <c r="S769" s="29"/>
      <c r="T769" s="61" t="str">
        <f t="shared" si="324"/>
        <v>Compléter la colonne M</v>
      </c>
      <c r="U769" s="62"/>
      <c r="V769" s="103" t="str">
        <f t="shared" si="308"/>
        <v>Compléter la colonne précédente</v>
      </c>
      <c r="W769" s="192" t="str">
        <f t="shared" si="309"/>
        <v>Date signature contrat absente ou non conforme</v>
      </c>
      <c r="X769" s="24"/>
      <c r="Y769" s="29"/>
      <c r="Z769" s="61" t="str">
        <f t="shared" si="325"/>
        <v>Compléter la colonne M</v>
      </c>
      <c r="AA769" s="62"/>
      <c r="AB769" s="29"/>
      <c r="AC769" s="205" t="str">
        <f>IF($M769="","Compléter la colonne M",IF(AA769="","Compléter la part variable",IF($M769=Données!$I$3,AA769,IF(AND($M769=Données!$I$2,AB769=""),"Compléter la colonne précédente",IF(AA769-AB769&lt;=0,0,IF(AB769&gt;=144.44,AA769-144.44,AA769-AB769))))))</f>
        <v>Compléter la colonne M</v>
      </c>
      <c r="AD769" s="197" t="str">
        <f>IF(AA769="","Compléter la part variable",IF(AND($M769=Données!$I$2,AB769=""),"Compléter mont. unit. versé pour le BTE",IF(AC769-$C$6&lt;0,0,AC769-$C$6)))</f>
        <v>Compléter la part variable</v>
      </c>
      <c r="AE769" s="192" t="str">
        <f t="shared" si="313"/>
        <v>Date signature contrat absente ou non conforme</v>
      </c>
      <c r="AF769" s="24"/>
      <c r="AG769" s="29"/>
      <c r="AH769" s="61" t="str">
        <f t="shared" si="326"/>
        <v>Compléter la colonne M</v>
      </c>
      <c r="AI769" s="62"/>
      <c r="AJ769" s="29"/>
      <c r="AK769" s="205" t="str">
        <f>IF($M769="","Compléter la colonne M",IF(AI769="","Compléter la part variable",IF($M769=Données!$I$3,AI769,IF(AND($M769=Données!$I$2,AJ769=""),"Compléter la colonne précédente",IF(AI769-AJ769&lt;=0,0,IF(AJ769&gt;=144.44,AI769-144.44,AI769-AJ769))))))</f>
        <v>Compléter la colonne M</v>
      </c>
      <c r="AL769" s="197" t="str">
        <f>IF(AI769="","Compléter la part variable",IF(AND($M769=Données!$I$2,AJ769=""),"Compléter mont. unit. versé pour le BTE",IF(AK769-$C$6&lt;0,0,AK769-$C$6)))</f>
        <v>Compléter la part variable</v>
      </c>
      <c r="AM769" s="192" t="str">
        <f t="shared" si="314"/>
        <v>Date signature contrat absente ou non conforme</v>
      </c>
      <c r="AN769" s="24"/>
      <c r="AO769" s="29"/>
      <c r="AP769" s="61" t="str">
        <f t="shared" si="327"/>
        <v>Compléter la colonne M</v>
      </c>
      <c r="AQ769" s="62"/>
      <c r="AR769" s="29"/>
      <c r="AS769" s="205" t="str">
        <f>IF($M769="","Compléter la colonne M",IF(AQ769="","Compléter la part variable",IF($M769=Données!$I$3,AQ769,IF(AND($M769=Données!$I$2,AR769=""),"Compléter la colonne précédente",IF(AQ769-AR769&lt;=0,0,IF(AR769&gt;=144.44,AQ769-144.44,AQ769-AR769))))))</f>
        <v>Compléter la colonne M</v>
      </c>
      <c r="AT769" s="197" t="str">
        <f>IF(AQ769="","Compléter la part variable",IF(AND($M769=Données!$I$2,AR769=""),"Compléter mont. unit. versé pour le BTE",IF(AS769-$C$6&lt;0,0,AS769-$C$6)))</f>
        <v>Compléter la part variable</v>
      </c>
      <c r="AU769" s="192" t="str">
        <f t="shared" si="315"/>
        <v>Date signature contrat absente ou non conforme</v>
      </c>
      <c r="AV769" s="24"/>
      <c r="AW769" s="29"/>
      <c r="AX769" s="61" t="str">
        <f t="shared" si="328"/>
        <v>Compléter la colonne M</v>
      </c>
      <c r="AY769" s="62"/>
      <c r="AZ769" s="29"/>
      <c r="BA769" s="205" t="str">
        <f>IF($M769="","Compléter la colonne M",IF(AY769="","Compléter la part variable",IF($M769=Données!$I$3,AY769,IF(AND($M769=Données!$I$2,AZ769=""),"Compléter la colonne précédente",IF(AY769-AZ769&lt;=0,0,IF(AZ769&gt;=144.44,AY769-144.44,AY769-AZ769))))))</f>
        <v>Compléter la colonne M</v>
      </c>
      <c r="BB769" s="197" t="str">
        <f>IF(AY769="","Compléter la part variable",IF(AND($M769=Données!$I$2,AZ769=""),"Compléter mont. unit. versé pour le BTE",IF(BA769-$C$6&lt;0,0,BA769-$C$6)))</f>
        <v>Compléter la part variable</v>
      </c>
      <c r="BC769" s="192" t="str">
        <f t="shared" si="316"/>
        <v>Date signature contrat absente ou non conforme</v>
      </c>
      <c r="BD769" s="24"/>
      <c r="BE769" s="29"/>
      <c r="BF769" s="61" t="str">
        <f t="shared" si="329"/>
        <v>Compléter la colonne M</v>
      </c>
      <c r="BG769" s="62"/>
      <c r="BH769" s="29"/>
      <c r="BI769" s="205" t="str">
        <f>IF($M769="","Compléter la colonne M",IF(BG769="","Compléter la part variable",IF($M769=Données!$I$3,BG769,IF(AND($M769=Données!$I$2,BH769=""),"Compléter la colonne précédente",IF(BG769-BH769&lt;=0,0,IF(BH769&gt;=144.44,BG769-144.44,BG769-BH769))))))</f>
        <v>Compléter la colonne M</v>
      </c>
      <c r="BJ769" s="197" t="str">
        <f>IF(BG769="","Compléter la part variable",IF(AND($M769=Données!$I$2,BH769=""),"Compléter mont. unit. versé pour le BTE",IF(BI769-$C$6&lt;0,0,BI769-$C$6)))</f>
        <v>Compléter la part variable</v>
      </c>
      <c r="BK769" s="192" t="str">
        <f t="shared" si="317"/>
        <v>Date signature contrat absente ou non conforme</v>
      </c>
      <c r="BL769" s="24"/>
      <c r="BM769" s="29"/>
      <c r="BN769" s="61" t="str">
        <f t="shared" si="330"/>
        <v>Compléter la colonne M</v>
      </c>
      <c r="BO769" s="62"/>
      <c r="BP769" s="29"/>
      <c r="BQ769" s="205" t="str">
        <f>IF($M769="","Compléter la colonne M",IF(BO769="","Compléter la part variable",IF($M769=Données!$I$3,BO769,IF(AND($M769=Données!$I$2,BP769=""),"Compléter la colonne précédente",IF(BO769-BP769&lt;=0,0,IF(BP769&gt;=144.44,BO769-144.44,BO769-BP769))))))</f>
        <v>Compléter la colonne M</v>
      </c>
      <c r="BR769" s="197" t="str">
        <f>IF(BO769="","Compléter la part variable",IF(AND($M769=Données!$I$2,BP769=""),"Compléter mont. unit. versé pour le BTE",IF(BQ769-$C$6&lt;0,0,BQ769-$C$6)))</f>
        <v>Compléter la part variable</v>
      </c>
      <c r="BS769" s="192" t="str">
        <f t="shared" si="318"/>
        <v>Date signature contrat absente ou non conforme</v>
      </c>
      <c r="BT769" s="24"/>
      <c r="BU769" s="29"/>
      <c r="BV769" s="61" t="str">
        <f t="shared" si="331"/>
        <v>Compléter la colonne M</v>
      </c>
      <c r="BW769" s="62"/>
      <c r="BX769" s="29"/>
      <c r="BY769" s="205" t="str">
        <f>IF($M769="","Compléter la colonne M",IF(BW769="","Compléter la part variable",IF($M769=Données!$I$3,BW769,IF(AND($M769=Données!$I$2,BX769=""),"Compléter la colonne précédente",IF(BW769-BX769&lt;=0,0,IF(BX769&gt;=144.44,BW769-144.44,BW769-BX769))))))</f>
        <v>Compléter la colonne M</v>
      </c>
      <c r="BZ769" s="197" t="str">
        <f>IF(BW769="","Compléter la part variable",IF(AND($M769=Données!$I$2,BX769=""),"Compléter mont. unit. versé pour le BTE",IF(BY769-$C$6&lt;0,0,BY769-$C$6)))</f>
        <v>Compléter la part variable</v>
      </c>
      <c r="CA769" s="192" t="str">
        <f t="shared" si="319"/>
        <v>Date signature contrat absente ou non conforme</v>
      </c>
      <c r="CB769" s="24"/>
      <c r="CC769" s="29"/>
      <c r="CD769" s="61" t="str">
        <f t="shared" si="332"/>
        <v>Compléter la colonne M</v>
      </c>
      <c r="CE769" s="62"/>
      <c r="CF769" s="29"/>
      <c r="CG769" s="205" t="str">
        <f>IF($M769="","Compléter la colonne M",IF(CE769="","Compléter la part variable",IF($M769=Données!$I$3,CE769,IF(AND($M769=Données!$I$2,CF769=""),"Compléter la colonne précédente",IF(CE769-CF769&lt;=0,0,IF(CF769&gt;=144.44,CE769-144.44,CE769-CF769))))))</f>
        <v>Compléter la colonne M</v>
      </c>
      <c r="CH769" s="197" t="str">
        <f>IF(CE769="","Compléter la part variable",IF(AND($M769=Données!$I$2,CF769=""),"Compléter mont. unit. versé pour le BTE",IF(CG769-$C$6&lt;0,0,CG769-$C$6)))</f>
        <v>Compléter la part variable</v>
      </c>
      <c r="CI769" s="192" t="str">
        <f t="shared" si="320"/>
        <v>Date signature contrat absente ou non conforme</v>
      </c>
      <c r="CJ769" s="24"/>
      <c r="CK769" s="29"/>
      <c r="CL769" s="61" t="str">
        <f t="shared" si="333"/>
        <v>Compléter la colonne M</v>
      </c>
      <c r="CM769" s="62"/>
      <c r="CN769" s="29"/>
      <c r="CO769" s="205" t="str">
        <f>IF($M769="","Compléter la colonne M",IF(CM769="","Compléter la part variable",IF($M769=Données!$I$3,CM769,IF(AND($M769=Données!$I$2,CN769=""),"Compléter la colonne précédente",IF(CM769-CN769&lt;=0,0,IF(CN769&gt;=144.44,CM769-144.44,CM769-CN769))))))</f>
        <v>Compléter la colonne M</v>
      </c>
      <c r="CP769" s="197" t="str">
        <f>IF(CM769="","Compléter la part variable",IF(AND($M769=Données!$I$2,CN769=""),"Compléter mont. unit. versé pour le BTE",IF(CO769-$C$6&lt;0,0,CO769-$C$6)))</f>
        <v>Compléter la part variable</v>
      </c>
      <c r="CQ769" s="192" t="str">
        <f t="shared" si="321"/>
        <v>Date signature contrat absente ou non conforme</v>
      </c>
      <c r="CR769" s="24"/>
      <c r="CS769" s="29"/>
      <c r="CT769" s="61" t="str">
        <f t="shared" si="334"/>
        <v>Compléter la colonne M</v>
      </c>
      <c r="CU769" s="62"/>
      <c r="CV769" s="29"/>
      <c r="CW769" s="205" t="str">
        <f>IF($M769="","Compléter la colonne M",IF(CU769="","Compléter la part variable",IF($M769=Données!$I$3,CU769,IF(AND($M769=Données!$I$2,CV769=""),"Compléter la colonne précédente",IF(CU769-CV769&lt;=0,0,IF(CV769&gt;=144.44,CU769-144.44,CU769-CV769))))))</f>
        <v>Compléter la colonne M</v>
      </c>
      <c r="CX769" s="197" t="str">
        <f>IF(CU769="","Compléter la part variable",IF(AND($M769=Données!$I$2,CV769=""),"Compléter mont. unit. versé pour le BTE",IF(CW769-$C$6&lt;0,0,CW769-$C$6)))</f>
        <v>Compléter la part variable</v>
      </c>
      <c r="CY769" s="192" t="str">
        <f t="shared" si="322"/>
        <v>Date signature contrat absente ou non conforme</v>
      </c>
      <c r="CZ769" s="24"/>
      <c r="DA769" s="29"/>
      <c r="DB769" s="61" t="str">
        <f t="shared" si="335"/>
        <v>Compléter la colonne M</v>
      </c>
      <c r="DC769" s="62"/>
      <c r="DD769" s="29"/>
      <c r="DE769" s="205" t="str">
        <f>IF($M769="","Compléter la colonne M",IF(DC769="","Compléter la part variable",IF($M769=Données!$I$3,DC769,IF(AND($M769=Données!$I$2,DD769=""),"Compléter la colonne précédente",IF(DC769-DD769&lt;=0,0,IF(DD769&gt;=144.44,DC769-144.44,DC769-DD769))))))</f>
        <v>Compléter la colonne M</v>
      </c>
      <c r="DF769" s="197" t="str">
        <f>IF(DC769="","Compléter la part variable",IF(AND($M769=Données!$I$2,DD769=""),"Compléter mont. unit. versé pour le BTE",IF(DE769-$C$6&lt;0,0,DE769-$C$6)))</f>
        <v>Compléter la part variable</v>
      </c>
      <c r="DG769" s="192" t="str">
        <f t="shared" si="323"/>
        <v>Date signature contrat absente ou non conforme</v>
      </c>
      <c r="DH769" s="106" t="str">
        <f t="shared" si="310"/>
        <v>Remplir les colonnes M,N, Q et P</v>
      </c>
      <c r="DI769" s="153" t="str">
        <f t="shared" si="311"/>
        <v>Remplir les colonnes M, N, Q et P</v>
      </c>
      <c r="DJ769" s="28" t="str">
        <f t="shared" si="312"/>
        <v>Remplir les colonnes M, N, Q et P</v>
      </c>
      <c r="DK769"/>
      <c r="DL769"/>
    </row>
    <row r="770" spans="1:116" x14ac:dyDescent="0.3">
      <c r="A770" s="132"/>
      <c r="B770" s="165"/>
      <c r="C770" s="43"/>
      <c r="D770" s="43"/>
      <c r="E770" s="43"/>
      <c r="F770" s="43"/>
      <c r="G770" s="133"/>
      <c r="H770" s="59"/>
      <c r="I770" s="29"/>
      <c r="J770" s="167"/>
      <c r="K770" s="167"/>
      <c r="L770" s="168"/>
      <c r="M770" s="141"/>
      <c r="N770" s="119"/>
      <c r="O770" s="69"/>
      <c r="P770" s="69"/>
      <c r="Q770" s="145"/>
      <c r="R770" s="24"/>
      <c r="S770" s="29"/>
      <c r="T770" s="61" t="str">
        <f t="shared" si="324"/>
        <v>Compléter la colonne M</v>
      </c>
      <c r="U770" s="62"/>
      <c r="V770" s="103" t="str">
        <f t="shared" si="308"/>
        <v>Compléter la colonne précédente</v>
      </c>
      <c r="W770" s="192" t="str">
        <f t="shared" si="309"/>
        <v>Date signature contrat absente ou non conforme</v>
      </c>
      <c r="X770" s="24"/>
      <c r="Y770" s="29"/>
      <c r="Z770" s="61" t="str">
        <f t="shared" si="325"/>
        <v>Compléter la colonne M</v>
      </c>
      <c r="AA770" s="62"/>
      <c r="AB770" s="29"/>
      <c r="AC770" s="205" t="str">
        <f>IF($M770="","Compléter la colonne M",IF(AA770="","Compléter la part variable",IF($M770=Données!$I$3,AA770,IF(AND($M770=Données!$I$2,AB770=""),"Compléter la colonne précédente",IF(AA770-AB770&lt;=0,0,IF(AB770&gt;=144.44,AA770-144.44,AA770-AB770))))))</f>
        <v>Compléter la colonne M</v>
      </c>
      <c r="AD770" s="197" t="str">
        <f>IF(AA770="","Compléter la part variable",IF(AND($M770=Données!$I$2,AB770=""),"Compléter mont. unit. versé pour le BTE",IF(AC770-$C$6&lt;0,0,AC770-$C$6)))</f>
        <v>Compléter la part variable</v>
      </c>
      <c r="AE770" s="192" t="str">
        <f t="shared" si="313"/>
        <v>Date signature contrat absente ou non conforme</v>
      </c>
      <c r="AF770" s="24"/>
      <c r="AG770" s="29"/>
      <c r="AH770" s="61" t="str">
        <f t="shared" si="326"/>
        <v>Compléter la colonne M</v>
      </c>
      <c r="AI770" s="62"/>
      <c r="AJ770" s="29"/>
      <c r="AK770" s="205" t="str">
        <f>IF($M770="","Compléter la colonne M",IF(AI770="","Compléter la part variable",IF($M770=Données!$I$3,AI770,IF(AND($M770=Données!$I$2,AJ770=""),"Compléter la colonne précédente",IF(AI770-AJ770&lt;=0,0,IF(AJ770&gt;=144.44,AI770-144.44,AI770-AJ770))))))</f>
        <v>Compléter la colonne M</v>
      </c>
      <c r="AL770" s="197" t="str">
        <f>IF(AI770="","Compléter la part variable",IF(AND($M770=Données!$I$2,AJ770=""),"Compléter mont. unit. versé pour le BTE",IF(AK770-$C$6&lt;0,0,AK770-$C$6)))</f>
        <v>Compléter la part variable</v>
      </c>
      <c r="AM770" s="192" t="str">
        <f t="shared" si="314"/>
        <v>Date signature contrat absente ou non conforme</v>
      </c>
      <c r="AN770" s="24"/>
      <c r="AO770" s="29"/>
      <c r="AP770" s="61" t="str">
        <f t="shared" si="327"/>
        <v>Compléter la colonne M</v>
      </c>
      <c r="AQ770" s="62"/>
      <c r="AR770" s="29"/>
      <c r="AS770" s="205" t="str">
        <f>IF($M770="","Compléter la colonne M",IF(AQ770="","Compléter la part variable",IF($M770=Données!$I$3,AQ770,IF(AND($M770=Données!$I$2,AR770=""),"Compléter la colonne précédente",IF(AQ770-AR770&lt;=0,0,IF(AR770&gt;=144.44,AQ770-144.44,AQ770-AR770))))))</f>
        <v>Compléter la colonne M</v>
      </c>
      <c r="AT770" s="197" t="str">
        <f>IF(AQ770="","Compléter la part variable",IF(AND($M770=Données!$I$2,AR770=""),"Compléter mont. unit. versé pour le BTE",IF(AS770-$C$6&lt;0,0,AS770-$C$6)))</f>
        <v>Compléter la part variable</v>
      </c>
      <c r="AU770" s="192" t="str">
        <f t="shared" si="315"/>
        <v>Date signature contrat absente ou non conforme</v>
      </c>
      <c r="AV770" s="24"/>
      <c r="AW770" s="29"/>
      <c r="AX770" s="61" t="str">
        <f t="shared" si="328"/>
        <v>Compléter la colonne M</v>
      </c>
      <c r="AY770" s="62"/>
      <c r="AZ770" s="29"/>
      <c r="BA770" s="205" t="str">
        <f>IF($M770="","Compléter la colonne M",IF(AY770="","Compléter la part variable",IF($M770=Données!$I$3,AY770,IF(AND($M770=Données!$I$2,AZ770=""),"Compléter la colonne précédente",IF(AY770-AZ770&lt;=0,0,IF(AZ770&gt;=144.44,AY770-144.44,AY770-AZ770))))))</f>
        <v>Compléter la colonne M</v>
      </c>
      <c r="BB770" s="197" t="str">
        <f>IF(AY770="","Compléter la part variable",IF(AND($M770=Données!$I$2,AZ770=""),"Compléter mont. unit. versé pour le BTE",IF(BA770-$C$6&lt;0,0,BA770-$C$6)))</f>
        <v>Compléter la part variable</v>
      </c>
      <c r="BC770" s="192" t="str">
        <f t="shared" si="316"/>
        <v>Date signature contrat absente ou non conforme</v>
      </c>
      <c r="BD770" s="24"/>
      <c r="BE770" s="29"/>
      <c r="BF770" s="61" t="str">
        <f t="shared" si="329"/>
        <v>Compléter la colonne M</v>
      </c>
      <c r="BG770" s="62"/>
      <c r="BH770" s="29"/>
      <c r="BI770" s="205" t="str">
        <f>IF($M770="","Compléter la colonne M",IF(BG770="","Compléter la part variable",IF($M770=Données!$I$3,BG770,IF(AND($M770=Données!$I$2,BH770=""),"Compléter la colonne précédente",IF(BG770-BH770&lt;=0,0,IF(BH770&gt;=144.44,BG770-144.44,BG770-BH770))))))</f>
        <v>Compléter la colonne M</v>
      </c>
      <c r="BJ770" s="197" t="str">
        <f>IF(BG770="","Compléter la part variable",IF(AND($M770=Données!$I$2,BH770=""),"Compléter mont. unit. versé pour le BTE",IF(BI770-$C$6&lt;0,0,BI770-$C$6)))</f>
        <v>Compléter la part variable</v>
      </c>
      <c r="BK770" s="192" t="str">
        <f t="shared" si="317"/>
        <v>Date signature contrat absente ou non conforme</v>
      </c>
      <c r="BL770" s="24"/>
      <c r="BM770" s="29"/>
      <c r="BN770" s="61" t="str">
        <f t="shared" si="330"/>
        <v>Compléter la colonne M</v>
      </c>
      <c r="BO770" s="62"/>
      <c r="BP770" s="29"/>
      <c r="BQ770" s="205" t="str">
        <f>IF($M770="","Compléter la colonne M",IF(BO770="","Compléter la part variable",IF($M770=Données!$I$3,BO770,IF(AND($M770=Données!$I$2,BP770=""),"Compléter la colonne précédente",IF(BO770-BP770&lt;=0,0,IF(BP770&gt;=144.44,BO770-144.44,BO770-BP770))))))</f>
        <v>Compléter la colonne M</v>
      </c>
      <c r="BR770" s="197" t="str">
        <f>IF(BO770="","Compléter la part variable",IF(AND($M770=Données!$I$2,BP770=""),"Compléter mont. unit. versé pour le BTE",IF(BQ770-$C$6&lt;0,0,BQ770-$C$6)))</f>
        <v>Compléter la part variable</v>
      </c>
      <c r="BS770" s="192" t="str">
        <f t="shared" si="318"/>
        <v>Date signature contrat absente ou non conforme</v>
      </c>
      <c r="BT770" s="24"/>
      <c r="BU770" s="29"/>
      <c r="BV770" s="61" t="str">
        <f t="shared" si="331"/>
        <v>Compléter la colonne M</v>
      </c>
      <c r="BW770" s="62"/>
      <c r="BX770" s="29"/>
      <c r="BY770" s="205" t="str">
        <f>IF($M770="","Compléter la colonne M",IF(BW770="","Compléter la part variable",IF($M770=Données!$I$3,BW770,IF(AND($M770=Données!$I$2,BX770=""),"Compléter la colonne précédente",IF(BW770-BX770&lt;=0,0,IF(BX770&gt;=144.44,BW770-144.44,BW770-BX770))))))</f>
        <v>Compléter la colonne M</v>
      </c>
      <c r="BZ770" s="197" t="str">
        <f>IF(BW770="","Compléter la part variable",IF(AND($M770=Données!$I$2,BX770=""),"Compléter mont. unit. versé pour le BTE",IF(BY770-$C$6&lt;0,0,BY770-$C$6)))</f>
        <v>Compléter la part variable</v>
      </c>
      <c r="CA770" s="192" t="str">
        <f t="shared" si="319"/>
        <v>Date signature contrat absente ou non conforme</v>
      </c>
      <c r="CB770" s="24"/>
      <c r="CC770" s="29"/>
      <c r="CD770" s="61" t="str">
        <f t="shared" si="332"/>
        <v>Compléter la colonne M</v>
      </c>
      <c r="CE770" s="62"/>
      <c r="CF770" s="29"/>
      <c r="CG770" s="205" t="str">
        <f>IF($M770="","Compléter la colonne M",IF(CE770="","Compléter la part variable",IF($M770=Données!$I$3,CE770,IF(AND($M770=Données!$I$2,CF770=""),"Compléter la colonne précédente",IF(CE770-CF770&lt;=0,0,IF(CF770&gt;=144.44,CE770-144.44,CE770-CF770))))))</f>
        <v>Compléter la colonne M</v>
      </c>
      <c r="CH770" s="197" t="str">
        <f>IF(CE770="","Compléter la part variable",IF(AND($M770=Données!$I$2,CF770=""),"Compléter mont. unit. versé pour le BTE",IF(CG770-$C$6&lt;0,0,CG770-$C$6)))</f>
        <v>Compléter la part variable</v>
      </c>
      <c r="CI770" s="192" t="str">
        <f t="shared" si="320"/>
        <v>Date signature contrat absente ou non conforme</v>
      </c>
      <c r="CJ770" s="24"/>
      <c r="CK770" s="29"/>
      <c r="CL770" s="61" t="str">
        <f t="shared" si="333"/>
        <v>Compléter la colonne M</v>
      </c>
      <c r="CM770" s="62"/>
      <c r="CN770" s="29"/>
      <c r="CO770" s="205" t="str">
        <f>IF($M770="","Compléter la colonne M",IF(CM770="","Compléter la part variable",IF($M770=Données!$I$3,CM770,IF(AND($M770=Données!$I$2,CN770=""),"Compléter la colonne précédente",IF(CM770-CN770&lt;=0,0,IF(CN770&gt;=144.44,CM770-144.44,CM770-CN770))))))</f>
        <v>Compléter la colonne M</v>
      </c>
      <c r="CP770" s="197" t="str">
        <f>IF(CM770="","Compléter la part variable",IF(AND($M770=Données!$I$2,CN770=""),"Compléter mont. unit. versé pour le BTE",IF(CO770-$C$6&lt;0,0,CO770-$C$6)))</f>
        <v>Compléter la part variable</v>
      </c>
      <c r="CQ770" s="192" t="str">
        <f t="shared" si="321"/>
        <v>Date signature contrat absente ou non conforme</v>
      </c>
      <c r="CR770" s="24"/>
      <c r="CS770" s="29"/>
      <c r="CT770" s="61" t="str">
        <f t="shared" si="334"/>
        <v>Compléter la colonne M</v>
      </c>
      <c r="CU770" s="62"/>
      <c r="CV770" s="29"/>
      <c r="CW770" s="205" t="str">
        <f>IF($M770="","Compléter la colonne M",IF(CU770="","Compléter la part variable",IF($M770=Données!$I$3,CU770,IF(AND($M770=Données!$I$2,CV770=""),"Compléter la colonne précédente",IF(CU770-CV770&lt;=0,0,IF(CV770&gt;=144.44,CU770-144.44,CU770-CV770))))))</f>
        <v>Compléter la colonne M</v>
      </c>
      <c r="CX770" s="197" t="str">
        <f>IF(CU770="","Compléter la part variable",IF(AND($M770=Données!$I$2,CV770=""),"Compléter mont. unit. versé pour le BTE",IF(CW770-$C$6&lt;0,0,CW770-$C$6)))</f>
        <v>Compléter la part variable</v>
      </c>
      <c r="CY770" s="192" t="str">
        <f t="shared" si="322"/>
        <v>Date signature contrat absente ou non conforme</v>
      </c>
      <c r="CZ770" s="24"/>
      <c r="DA770" s="29"/>
      <c r="DB770" s="61" t="str">
        <f t="shared" si="335"/>
        <v>Compléter la colonne M</v>
      </c>
      <c r="DC770" s="62"/>
      <c r="DD770" s="29"/>
      <c r="DE770" s="205" t="str">
        <f>IF($M770="","Compléter la colonne M",IF(DC770="","Compléter la part variable",IF($M770=Données!$I$3,DC770,IF(AND($M770=Données!$I$2,DD770=""),"Compléter la colonne précédente",IF(DC770-DD770&lt;=0,0,IF(DD770&gt;=144.44,DC770-144.44,DC770-DD770))))))</f>
        <v>Compléter la colonne M</v>
      </c>
      <c r="DF770" s="197" t="str">
        <f>IF(DC770="","Compléter la part variable",IF(AND($M770=Données!$I$2,DD770=""),"Compléter mont. unit. versé pour le BTE",IF(DE770-$C$6&lt;0,0,DE770-$C$6)))</f>
        <v>Compléter la part variable</v>
      </c>
      <c r="DG770" s="192" t="str">
        <f t="shared" si="323"/>
        <v>Date signature contrat absente ou non conforme</v>
      </c>
      <c r="DH770" s="106" t="str">
        <f t="shared" si="310"/>
        <v>Remplir les colonnes M,N, Q et P</v>
      </c>
      <c r="DI770" s="153" t="str">
        <f t="shared" si="311"/>
        <v>Remplir les colonnes M, N, Q et P</v>
      </c>
      <c r="DJ770" s="28" t="str">
        <f t="shared" si="312"/>
        <v>Remplir les colonnes M, N, Q et P</v>
      </c>
      <c r="DK770"/>
      <c r="DL770"/>
    </row>
    <row r="771" spans="1:116" x14ac:dyDescent="0.3">
      <c r="A771" s="132"/>
      <c r="B771" s="165"/>
      <c r="C771" s="43"/>
      <c r="D771" s="43"/>
      <c r="E771" s="43"/>
      <c r="F771" s="43"/>
      <c r="G771" s="133"/>
      <c r="H771" s="59"/>
      <c r="I771" s="29"/>
      <c r="J771" s="167"/>
      <c r="K771" s="167"/>
      <c r="L771" s="168"/>
      <c r="M771" s="141"/>
      <c r="N771" s="119"/>
      <c r="O771" s="69"/>
      <c r="P771" s="69"/>
      <c r="Q771" s="145"/>
      <c r="R771" s="24"/>
      <c r="S771" s="29"/>
      <c r="T771" s="61" t="str">
        <f t="shared" si="324"/>
        <v>Compléter la colonne M</v>
      </c>
      <c r="U771" s="62"/>
      <c r="V771" s="103" t="str">
        <f t="shared" si="308"/>
        <v>Compléter la colonne précédente</v>
      </c>
      <c r="W771" s="192" t="str">
        <f t="shared" si="309"/>
        <v>Date signature contrat absente ou non conforme</v>
      </c>
      <c r="X771" s="24"/>
      <c r="Y771" s="29"/>
      <c r="Z771" s="61" t="str">
        <f t="shared" si="325"/>
        <v>Compléter la colonne M</v>
      </c>
      <c r="AA771" s="62"/>
      <c r="AB771" s="29"/>
      <c r="AC771" s="205" t="str">
        <f>IF($M771="","Compléter la colonne M",IF(AA771="","Compléter la part variable",IF($M771=Données!$I$3,AA771,IF(AND($M771=Données!$I$2,AB771=""),"Compléter la colonne précédente",IF(AA771-AB771&lt;=0,0,IF(AB771&gt;=144.44,AA771-144.44,AA771-AB771))))))</f>
        <v>Compléter la colonne M</v>
      </c>
      <c r="AD771" s="197" t="str">
        <f>IF(AA771="","Compléter la part variable",IF(AND($M771=Données!$I$2,AB771=""),"Compléter mont. unit. versé pour le BTE",IF(AC771-$C$6&lt;0,0,AC771-$C$6)))</f>
        <v>Compléter la part variable</v>
      </c>
      <c r="AE771" s="192" t="str">
        <f t="shared" si="313"/>
        <v>Date signature contrat absente ou non conforme</v>
      </c>
      <c r="AF771" s="24"/>
      <c r="AG771" s="29"/>
      <c r="AH771" s="61" t="str">
        <f t="shared" si="326"/>
        <v>Compléter la colonne M</v>
      </c>
      <c r="AI771" s="62"/>
      <c r="AJ771" s="29"/>
      <c r="AK771" s="205" t="str">
        <f>IF($M771="","Compléter la colonne M",IF(AI771="","Compléter la part variable",IF($M771=Données!$I$3,AI771,IF(AND($M771=Données!$I$2,AJ771=""),"Compléter la colonne précédente",IF(AI771-AJ771&lt;=0,0,IF(AJ771&gt;=144.44,AI771-144.44,AI771-AJ771))))))</f>
        <v>Compléter la colonne M</v>
      </c>
      <c r="AL771" s="197" t="str">
        <f>IF(AI771="","Compléter la part variable",IF(AND($M771=Données!$I$2,AJ771=""),"Compléter mont. unit. versé pour le BTE",IF(AK771-$C$6&lt;0,0,AK771-$C$6)))</f>
        <v>Compléter la part variable</v>
      </c>
      <c r="AM771" s="192" t="str">
        <f t="shared" si="314"/>
        <v>Date signature contrat absente ou non conforme</v>
      </c>
      <c r="AN771" s="24"/>
      <c r="AO771" s="29"/>
      <c r="AP771" s="61" t="str">
        <f t="shared" si="327"/>
        <v>Compléter la colonne M</v>
      </c>
      <c r="AQ771" s="62"/>
      <c r="AR771" s="29"/>
      <c r="AS771" s="205" t="str">
        <f>IF($M771="","Compléter la colonne M",IF(AQ771="","Compléter la part variable",IF($M771=Données!$I$3,AQ771,IF(AND($M771=Données!$I$2,AR771=""),"Compléter la colonne précédente",IF(AQ771-AR771&lt;=0,0,IF(AR771&gt;=144.44,AQ771-144.44,AQ771-AR771))))))</f>
        <v>Compléter la colonne M</v>
      </c>
      <c r="AT771" s="197" t="str">
        <f>IF(AQ771="","Compléter la part variable",IF(AND($M771=Données!$I$2,AR771=""),"Compléter mont. unit. versé pour le BTE",IF(AS771-$C$6&lt;0,0,AS771-$C$6)))</f>
        <v>Compléter la part variable</v>
      </c>
      <c r="AU771" s="192" t="str">
        <f t="shared" si="315"/>
        <v>Date signature contrat absente ou non conforme</v>
      </c>
      <c r="AV771" s="24"/>
      <c r="AW771" s="29"/>
      <c r="AX771" s="61" t="str">
        <f t="shared" si="328"/>
        <v>Compléter la colonne M</v>
      </c>
      <c r="AY771" s="62"/>
      <c r="AZ771" s="29"/>
      <c r="BA771" s="205" t="str">
        <f>IF($M771="","Compléter la colonne M",IF(AY771="","Compléter la part variable",IF($M771=Données!$I$3,AY771,IF(AND($M771=Données!$I$2,AZ771=""),"Compléter la colonne précédente",IF(AY771-AZ771&lt;=0,0,IF(AZ771&gt;=144.44,AY771-144.44,AY771-AZ771))))))</f>
        <v>Compléter la colonne M</v>
      </c>
      <c r="BB771" s="197" t="str">
        <f>IF(AY771="","Compléter la part variable",IF(AND($M771=Données!$I$2,AZ771=""),"Compléter mont. unit. versé pour le BTE",IF(BA771-$C$6&lt;0,0,BA771-$C$6)))</f>
        <v>Compléter la part variable</v>
      </c>
      <c r="BC771" s="192" t="str">
        <f t="shared" si="316"/>
        <v>Date signature contrat absente ou non conforme</v>
      </c>
      <c r="BD771" s="24"/>
      <c r="BE771" s="29"/>
      <c r="BF771" s="61" t="str">
        <f t="shared" si="329"/>
        <v>Compléter la colonne M</v>
      </c>
      <c r="BG771" s="62"/>
      <c r="BH771" s="29"/>
      <c r="BI771" s="205" t="str">
        <f>IF($M771="","Compléter la colonne M",IF(BG771="","Compléter la part variable",IF($M771=Données!$I$3,BG771,IF(AND($M771=Données!$I$2,BH771=""),"Compléter la colonne précédente",IF(BG771-BH771&lt;=0,0,IF(BH771&gt;=144.44,BG771-144.44,BG771-BH771))))))</f>
        <v>Compléter la colonne M</v>
      </c>
      <c r="BJ771" s="197" t="str">
        <f>IF(BG771="","Compléter la part variable",IF(AND($M771=Données!$I$2,BH771=""),"Compléter mont. unit. versé pour le BTE",IF(BI771-$C$6&lt;0,0,BI771-$C$6)))</f>
        <v>Compléter la part variable</v>
      </c>
      <c r="BK771" s="192" t="str">
        <f t="shared" si="317"/>
        <v>Date signature contrat absente ou non conforme</v>
      </c>
      <c r="BL771" s="24"/>
      <c r="BM771" s="29"/>
      <c r="BN771" s="61" t="str">
        <f t="shared" si="330"/>
        <v>Compléter la colonne M</v>
      </c>
      <c r="BO771" s="62"/>
      <c r="BP771" s="29"/>
      <c r="BQ771" s="205" t="str">
        <f>IF($M771="","Compléter la colonne M",IF(BO771="","Compléter la part variable",IF($M771=Données!$I$3,BO771,IF(AND($M771=Données!$I$2,BP771=""),"Compléter la colonne précédente",IF(BO771-BP771&lt;=0,0,IF(BP771&gt;=144.44,BO771-144.44,BO771-BP771))))))</f>
        <v>Compléter la colonne M</v>
      </c>
      <c r="BR771" s="197" t="str">
        <f>IF(BO771="","Compléter la part variable",IF(AND($M771=Données!$I$2,BP771=""),"Compléter mont. unit. versé pour le BTE",IF(BQ771-$C$6&lt;0,0,BQ771-$C$6)))</f>
        <v>Compléter la part variable</v>
      </c>
      <c r="BS771" s="192" t="str">
        <f t="shared" si="318"/>
        <v>Date signature contrat absente ou non conforme</v>
      </c>
      <c r="BT771" s="24"/>
      <c r="BU771" s="29"/>
      <c r="BV771" s="61" t="str">
        <f t="shared" si="331"/>
        <v>Compléter la colonne M</v>
      </c>
      <c r="BW771" s="62"/>
      <c r="BX771" s="29"/>
      <c r="BY771" s="205" t="str">
        <f>IF($M771="","Compléter la colonne M",IF(BW771="","Compléter la part variable",IF($M771=Données!$I$3,BW771,IF(AND($M771=Données!$I$2,BX771=""),"Compléter la colonne précédente",IF(BW771-BX771&lt;=0,0,IF(BX771&gt;=144.44,BW771-144.44,BW771-BX771))))))</f>
        <v>Compléter la colonne M</v>
      </c>
      <c r="BZ771" s="197" t="str">
        <f>IF(BW771="","Compléter la part variable",IF(AND($M771=Données!$I$2,BX771=""),"Compléter mont. unit. versé pour le BTE",IF(BY771-$C$6&lt;0,0,BY771-$C$6)))</f>
        <v>Compléter la part variable</v>
      </c>
      <c r="CA771" s="192" t="str">
        <f t="shared" si="319"/>
        <v>Date signature contrat absente ou non conforme</v>
      </c>
      <c r="CB771" s="24"/>
      <c r="CC771" s="29"/>
      <c r="CD771" s="61" t="str">
        <f t="shared" si="332"/>
        <v>Compléter la colonne M</v>
      </c>
      <c r="CE771" s="62"/>
      <c r="CF771" s="29"/>
      <c r="CG771" s="205" t="str">
        <f>IF($M771="","Compléter la colonne M",IF(CE771="","Compléter la part variable",IF($M771=Données!$I$3,CE771,IF(AND($M771=Données!$I$2,CF771=""),"Compléter la colonne précédente",IF(CE771-CF771&lt;=0,0,IF(CF771&gt;=144.44,CE771-144.44,CE771-CF771))))))</f>
        <v>Compléter la colonne M</v>
      </c>
      <c r="CH771" s="197" t="str">
        <f>IF(CE771="","Compléter la part variable",IF(AND($M771=Données!$I$2,CF771=""),"Compléter mont. unit. versé pour le BTE",IF(CG771-$C$6&lt;0,0,CG771-$C$6)))</f>
        <v>Compléter la part variable</v>
      </c>
      <c r="CI771" s="192" t="str">
        <f t="shared" si="320"/>
        <v>Date signature contrat absente ou non conforme</v>
      </c>
      <c r="CJ771" s="24"/>
      <c r="CK771" s="29"/>
      <c r="CL771" s="61" t="str">
        <f t="shared" si="333"/>
        <v>Compléter la colonne M</v>
      </c>
      <c r="CM771" s="62"/>
      <c r="CN771" s="29"/>
      <c r="CO771" s="205" t="str">
        <f>IF($M771="","Compléter la colonne M",IF(CM771="","Compléter la part variable",IF($M771=Données!$I$3,CM771,IF(AND($M771=Données!$I$2,CN771=""),"Compléter la colonne précédente",IF(CM771-CN771&lt;=0,0,IF(CN771&gt;=144.44,CM771-144.44,CM771-CN771))))))</f>
        <v>Compléter la colonne M</v>
      </c>
      <c r="CP771" s="197" t="str">
        <f>IF(CM771="","Compléter la part variable",IF(AND($M771=Données!$I$2,CN771=""),"Compléter mont. unit. versé pour le BTE",IF(CO771-$C$6&lt;0,0,CO771-$C$6)))</f>
        <v>Compléter la part variable</v>
      </c>
      <c r="CQ771" s="192" t="str">
        <f t="shared" si="321"/>
        <v>Date signature contrat absente ou non conforme</v>
      </c>
      <c r="CR771" s="24"/>
      <c r="CS771" s="29"/>
      <c r="CT771" s="61" t="str">
        <f t="shared" si="334"/>
        <v>Compléter la colonne M</v>
      </c>
      <c r="CU771" s="62"/>
      <c r="CV771" s="29"/>
      <c r="CW771" s="205" t="str">
        <f>IF($M771="","Compléter la colonne M",IF(CU771="","Compléter la part variable",IF($M771=Données!$I$3,CU771,IF(AND($M771=Données!$I$2,CV771=""),"Compléter la colonne précédente",IF(CU771-CV771&lt;=0,0,IF(CV771&gt;=144.44,CU771-144.44,CU771-CV771))))))</f>
        <v>Compléter la colonne M</v>
      </c>
      <c r="CX771" s="197" t="str">
        <f>IF(CU771="","Compléter la part variable",IF(AND($M771=Données!$I$2,CV771=""),"Compléter mont. unit. versé pour le BTE",IF(CW771-$C$6&lt;0,0,CW771-$C$6)))</f>
        <v>Compléter la part variable</v>
      </c>
      <c r="CY771" s="192" t="str">
        <f t="shared" si="322"/>
        <v>Date signature contrat absente ou non conforme</v>
      </c>
      <c r="CZ771" s="24"/>
      <c r="DA771" s="29"/>
      <c r="DB771" s="61" t="str">
        <f t="shared" si="335"/>
        <v>Compléter la colonne M</v>
      </c>
      <c r="DC771" s="62"/>
      <c r="DD771" s="29"/>
      <c r="DE771" s="205" t="str">
        <f>IF($M771="","Compléter la colonne M",IF(DC771="","Compléter la part variable",IF($M771=Données!$I$3,DC771,IF(AND($M771=Données!$I$2,DD771=""),"Compléter la colonne précédente",IF(DC771-DD771&lt;=0,0,IF(DD771&gt;=144.44,DC771-144.44,DC771-DD771))))))</f>
        <v>Compléter la colonne M</v>
      </c>
      <c r="DF771" s="197" t="str">
        <f>IF(DC771="","Compléter la part variable",IF(AND($M771=Données!$I$2,DD771=""),"Compléter mont. unit. versé pour le BTE",IF(DE771-$C$6&lt;0,0,DE771-$C$6)))</f>
        <v>Compléter la part variable</v>
      </c>
      <c r="DG771" s="192" t="str">
        <f t="shared" si="323"/>
        <v>Date signature contrat absente ou non conforme</v>
      </c>
      <c r="DH771" s="106" t="str">
        <f t="shared" si="310"/>
        <v>Remplir les colonnes M,N, Q et P</v>
      </c>
      <c r="DI771" s="153" t="str">
        <f t="shared" si="311"/>
        <v>Remplir les colonnes M, N, Q et P</v>
      </c>
      <c r="DJ771" s="28" t="str">
        <f t="shared" si="312"/>
        <v>Remplir les colonnes M, N, Q et P</v>
      </c>
      <c r="DK771"/>
      <c r="DL771"/>
    </row>
    <row r="772" spans="1:116" x14ac:dyDescent="0.3">
      <c r="A772" s="132"/>
      <c r="B772" s="165"/>
      <c r="C772" s="43"/>
      <c r="D772" s="43"/>
      <c r="E772" s="43"/>
      <c r="F772" s="43"/>
      <c r="G772" s="133"/>
      <c r="H772" s="59"/>
      <c r="I772" s="29"/>
      <c r="J772" s="167"/>
      <c r="K772" s="167"/>
      <c r="L772" s="168"/>
      <c r="M772" s="141"/>
      <c r="N772" s="119"/>
      <c r="O772" s="69"/>
      <c r="P772" s="69"/>
      <c r="Q772" s="145"/>
      <c r="R772" s="24"/>
      <c r="S772" s="29"/>
      <c r="T772" s="61" t="str">
        <f t="shared" si="324"/>
        <v>Compléter la colonne M</v>
      </c>
      <c r="U772" s="62"/>
      <c r="V772" s="103" t="str">
        <f t="shared" si="308"/>
        <v>Compléter la colonne précédente</v>
      </c>
      <c r="W772" s="192" t="str">
        <f t="shared" si="309"/>
        <v>Date signature contrat absente ou non conforme</v>
      </c>
      <c r="X772" s="24"/>
      <c r="Y772" s="29"/>
      <c r="Z772" s="61" t="str">
        <f t="shared" si="325"/>
        <v>Compléter la colonne M</v>
      </c>
      <c r="AA772" s="62"/>
      <c r="AB772" s="29"/>
      <c r="AC772" s="205" t="str">
        <f>IF($M772="","Compléter la colonne M",IF(AA772="","Compléter la part variable",IF($M772=Données!$I$3,AA772,IF(AND($M772=Données!$I$2,AB772=""),"Compléter la colonne précédente",IF(AA772-AB772&lt;=0,0,IF(AB772&gt;=144.44,AA772-144.44,AA772-AB772))))))</f>
        <v>Compléter la colonne M</v>
      </c>
      <c r="AD772" s="197" t="str">
        <f>IF(AA772="","Compléter la part variable",IF(AND($M772=Données!$I$2,AB772=""),"Compléter mont. unit. versé pour le BTE",IF(AC772-$C$6&lt;0,0,AC772-$C$6)))</f>
        <v>Compléter la part variable</v>
      </c>
      <c r="AE772" s="192" t="str">
        <f t="shared" si="313"/>
        <v>Date signature contrat absente ou non conforme</v>
      </c>
      <c r="AF772" s="24"/>
      <c r="AG772" s="29"/>
      <c r="AH772" s="61" t="str">
        <f t="shared" si="326"/>
        <v>Compléter la colonne M</v>
      </c>
      <c r="AI772" s="62"/>
      <c r="AJ772" s="29"/>
      <c r="AK772" s="205" t="str">
        <f>IF($M772="","Compléter la colonne M",IF(AI772="","Compléter la part variable",IF($M772=Données!$I$3,AI772,IF(AND($M772=Données!$I$2,AJ772=""),"Compléter la colonne précédente",IF(AI772-AJ772&lt;=0,0,IF(AJ772&gt;=144.44,AI772-144.44,AI772-AJ772))))))</f>
        <v>Compléter la colonne M</v>
      </c>
      <c r="AL772" s="197" t="str">
        <f>IF(AI772="","Compléter la part variable",IF(AND($M772=Données!$I$2,AJ772=""),"Compléter mont. unit. versé pour le BTE",IF(AK772-$C$6&lt;0,0,AK772-$C$6)))</f>
        <v>Compléter la part variable</v>
      </c>
      <c r="AM772" s="192" t="str">
        <f t="shared" si="314"/>
        <v>Date signature contrat absente ou non conforme</v>
      </c>
      <c r="AN772" s="24"/>
      <c r="AO772" s="29"/>
      <c r="AP772" s="61" t="str">
        <f t="shared" si="327"/>
        <v>Compléter la colonne M</v>
      </c>
      <c r="AQ772" s="62"/>
      <c r="AR772" s="29"/>
      <c r="AS772" s="205" t="str">
        <f>IF($M772="","Compléter la colonne M",IF(AQ772="","Compléter la part variable",IF($M772=Données!$I$3,AQ772,IF(AND($M772=Données!$I$2,AR772=""),"Compléter la colonne précédente",IF(AQ772-AR772&lt;=0,0,IF(AR772&gt;=144.44,AQ772-144.44,AQ772-AR772))))))</f>
        <v>Compléter la colonne M</v>
      </c>
      <c r="AT772" s="197" t="str">
        <f>IF(AQ772="","Compléter la part variable",IF(AND($M772=Données!$I$2,AR772=""),"Compléter mont. unit. versé pour le BTE",IF(AS772-$C$6&lt;0,0,AS772-$C$6)))</f>
        <v>Compléter la part variable</v>
      </c>
      <c r="AU772" s="192" t="str">
        <f t="shared" si="315"/>
        <v>Date signature contrat absente ou non conforme</v>
      </c>
      <c r="AV772" s="24"/>
      <c r="AW772" s="29"/>
      <c r="AX772" s="61" t="str">
        <f t="shared" si="328"/>
        <v>Compléter la colonne M</v>
      </c>
      <c r="AY772" s="62"/>
      <c r="AZ772" s="29"/>
      <c r="BA772" s="205" t="str">
        <f>IF($M772="","Compléter la colonne M",IF(AY772="","Compléter la part variable",IF($M772=Données!$I$3,AY772,IF(AND($M772=Données!$I$2,AZ772=""),"Compléter la colonne précédente",IF(AY772-AZ772&lt;=0,0,IF(AZ772&gt;=144.44,AY772-144.44,AY772-AZ772))))))</f>
        <v>Compléter la colonne M</v>
      </c>
      <c r="BB772" s="197" t="str">
        <f>IF(AY772="","Compléter la part variable",IF(AND($M772=Données!$I$2,AZ772=""),"Compléter mont. unit. versé pour le BTE",IF(BA772-$C$6&lt;0,0,BA772-$C$6)))</f>
        <v>Compléter la part variable</v>
      </c>
      <c r="BC772" s="192" t="str">
        <f t="shared" si="316"/>
        <v>Date signature contrat absente ou non conforme</v>
      </c>
      <c r="BD772" s="24"/>
      <c r="BE772" s="29"/>
      <c r="BF772" s="61" t="str">
        <f t="shared" si="329"/>
        <v>Compléter la colonne M</v>
      </c>
      <c r="BG772" s="62"/>
      <c r="BH772" s="29"/>
      <c r="BI772" s="205" t="str">
        <f>IF($M772="","Compléter la colonne M",IF(BG772="","Compléter la part variable",IF($M772=Données!$I$3,BG772,IF(AND($M772=Données!$I$2,BH772=""),"Compléter la colonne précédente",IF(BG772-BH772&lt;=0,0,IF(BH772&gt;=144.44,BG772-144.44,BG772-BH772))))))</f>
        <v>Compléter la colonne M</v>
      </c>
      <c r="BJ772" s="197" t="str">
        <f>IF(BG772="","Compléter la part variable",IF(AND($M772=Données!$I$2,BH772=""),"Compléter mont. unit. versé pour le BTE",IF(BI772-$C$6&lt;0,0,BI772-$C$6)))</f>
        <v>Compléter la part variable</v>
      </c>
      <c r="BK772" s="192" t="str">
        <f t="shared" si="317"/>
        <v>Date signature contrat absente ou non conforme</v>
      </c>
      <c r="BL772" s="24"/>
      <c r="BM772" s="29"/>
      <c r="BN772" s="61" t="str">
        <f t="shared" si="330"/>
        <v>Compléter la colonne M</v>
      </c>
      <c r="BO772" s="62"/>
      <c r="BP772" s="29"/>
      <c r="BQ772" s="205" t="str">
        <f>IF($M772="","Compléter la colonne M",IF(BO772="","Compléter la part variable",IF($M772=Données!$I$3,BO772,IF(AND($M772=Données!$I$2,BP772=""),"Compléter la colonne précédente",IF(BO772-BP772&lt;=0,0,IF(BP772&gt;=144.44,BO772-144.44,BO772-BP772))))))</f>
        <v>Compléter la colonne M</v>
      </c>
      <c r="BR772" s="197" t="str">
        <f>IF(BO772="","Compléter la part variable",IF(AND($M772=Données!$I$2,BP772=""),"Compléter mont. unit. versé pour le BTE",IF(BQ772-$C$6&lt;0,0,BQ772-$C$6)))</f>
        <v>Compléter la part variable</v>
      </c>
      <c r="BS772" s="192" t="str">
        <f t="shared" si="318"/>
        <v>Date signature contrat absente ou non conforme</v>
      </c>
      <c r="BT772" s="24"/>
      <c r="BU772" s="29"/>
      <c r="BV772" s="61" t="str">
        <f t="shared" si="331"/>
        <v>Compléter la colonne M</v>
      </c>
      <c r="BW772" s="62"/>
      <c r="BX772" s="29"/>
      <c r="BY772" s="205" t="str">
        <f>IF($M772="","Compléter la colonne M",IF(BW772="","Compléter la part variable",IF($M772=Données!$I$3,BW772,IF(AND($M772=Données!$I$2,BX772=""),"Compléter la colonne précédente",IF(BW772-BX772&lt;=0,0,IF(BX772&gt;=144.44,BW772-144.44,BW772-BX772))))))</f>
        <v>Compléter la colonne M</v>
      </c>
      <c r="BZ772" s="197" t="str">
        <f>IF(BW772="","Compléter la part variable",IF(AND($M772=Données!$I$2,BX772=""),"Compléter mont. unit. versé pour le BTE",IF(BY772-$C$6&lt;0,0,BY772-$C$6)))</f>
        <v>Compléter la part variable</v>
      </c>
      <c r="CA772" s="192" t="str">
        <f t="shared" si="319"/>
        <v>Date signature contrat absente ou non conforme</v>
      </c>
      <c r="CB772" s="24"/>
      <c r="CC772" s="29"/>
      <c r="CD772" s="61" t="str">
        <f t="shared" si="332"/>
        <v>Compléter la colonne M</v>
      </c>
      <c r="CE772" s="62"/>
      <c r="CF772" s="29"/>
      <c r="CG772" s="205" t="str">
        <f>IF($M772="","Compléter la colonne M",IF(CE772="","Compléter la part variable",IF($M772=Données!$I$3,CE772,IF(AND($M772=Données!$I$2,CF772=""),"Compléter la colonne précédente",IF(CE772-CF772&lt;=0,0,IF(CF772&gt;=144.44,CE772-144.44,CE772-CF772))))))</f>
        <v>Compléter la colonne M</v>
      </c>
      <c r="CH772" s="197" t="str">
        <f>IF(CE772="","Compléter la part variable",IF(AND($M772=Données!$I$2,CF772=""),"Compléter mont. unit. versé pour le BTE",IF(CG772-$C$6&lt;0,0,CG772-$C$6)))</f>
        <v>Compléter la part variable</v>
      </c>
      <c r="CI772" s="192" t="str">
        <f t="shared" si="320"/>
        <v>Date signature contrat absente ou non conforme</v>
      </c>
      <c r="CJ772" s="24"/>
      <c r="CK772" s="29"/>
      <c r="CL772" s="61" t="str">
        <f t="shared" si="333"/>
        <v>Compléter la colonne M</v>
      </c>
      <c r="CM772" s="62"/>
      <c r="CN772" s="29"/>
      <c r="CO772" s="205" t="str">
        <f>IF($M772="","Compléter la colonne M",IF(CM772="","Compléter la part variable",IF($M772=Données!$I$3,CM772,IF(AND($M772=Données!$I$2,CN772=""),"Compléter la colonne précédente",IF(CM772-CN772&lt;=0,0,IF(CN772&gt;=144.44,CM772-144.44,CM772-CN772))))))</f>
        <v>Compléter la colonne M</v>
      </c>
      <c r="CP772" s="197" t="str">
        <f>IF(CM772="","Compléter la part variable",IF(AND($M772=Données!$I$2,CN772=""),"Compléter mont. unit. versé pour le BTE",IF(CO772-$C$6&lt;0,0,CO772-$C$6)))</f>
        <v>Compléter la part variable</v>
      </c>
      <c r="CQ772" s="192" t="str">
        <f t="shared" si="321"/>
        <v>Date signature contrat absente ou non conforme</v>
      </c>
      <c r="CR772" s="24"/>
      <c r="CS772" s="29"/>
      <c r="CT772" s="61" t="str">
        <f t="shared" si="334"/>
        <v>Compléter la colonne M</v>
      </c>
      <c r="CU772" s="62"/>
      <c r="CV772" s="29"/>
      <c r="CW772" s="205" t="str">
        <f>IF($M772="","Compléter la colonne M",IF(CU772="","Compléter la part variable",IF($M772=Données!$I$3,CU772,IF(AND($M772=Données!$I$2,CV772=""),"Compléter la colonne précédente",IF(CU772-CV772&lt;=0,0,IF(CV772&gt;=144.44,CU772-144.44,CU772-CV772))))))</f>
        <v>Compléter la colonne M</v>
      </c>
      <c r="CX772" s="197" t="str">
        <f>IF(CU772="","Compléter la part variable",IF(AND($M772=Données!$I$2,CV772=""),"Compléter mont. unit. versé pour le BTE",IF(CW772-$C$6&lt;0,0,CW772-$C$6)))</f>
        <v>Compléter la part variable</v>
      </c>
      <c r="CY772" s="192" t="str">
        <f t="shared" si="322"/>
        <v>Date signature contrat absente ou non conforme</v>
      </c>
      <c r="CZ772" s="24"/>
      <c r="DA772" s="29"/>
      <c r="DB772" s="61" t="str">
        <f t="shared" si="335"/>
        <v>Compléter la colonne M</v>
      </c>
      <c r="DC772" s="62"/>
      <c r="DD772" s="29"/>
      <c r="DE772" s="205" t="str">
        <f>IF($M772="","Compléter la colonne M",IF(DC772="","Compléter la part variable",IF($M772=Données!$I$3,DC772,IF(AND($M772=Données!$I$2,DD772=""),"Compléter la colonne précédente",IF(DC772-DD772&lt;=0,0,IF(DD772&gt;=144.44,DC772-144.44,DC772-DD772))))))</f>
        <v>Compléter la colonne M</v>
      </c>
      <c r="DF772" s="197" t="str">
        <f>IF(DC772="","Compléter la part variable",IF(AND($M772=Données!$I$2,DD772=""),"Compléter mont. unit. versé pour le BTE",IF(DE772-$C$6&lt;0,0,DE772-$C$6)))</f>
        <v>Compléter la part variable</v>
      </c>
      <c r="DG772" s="192" t="str">
        <f t="shared" si="323"/>
        <v>Date signature contrat absente ou non conforme</v>
      </c>
      <c r="DH772" s="106" t="str">
        <f t="shared" si="310"/>
        <v>Remplir les colonnes M,N, Q et P</v>
      </c>
      <c r="DI772" s="153" t="str">
        <f t="shared" si="311"/>
        <v>Remplir les colonnes M, N, Q et P</v>
      </c>
      <c r="DJ772" s="28" t="str">
        <f t="shared" si="312"/>
        <v>Remplir les colonnes M, N, Q et P</v>
      </c>
      <c r="DK772"/>
      <c r="DL772"/>
    </row>
    <row r="773" spans="1:116" x14ac:dyDescent="0.3">
      <c r="A773" s="132"/>
      <c r="B773" s="165"/>
      <c r="C773" s="43"/>
      <c r="D773" s="43"/>
      <c r="E773" s="43"/>
      <c r="F773" s="43"/>
      <c r="G773" s="133"/>
      <c r="H773" s="59"/>
      <c r="I773" s="29"/>
      <c r="J773" s="167"/>
      <c r="K773" s="167"/>
      <c r="L773" s="168"/>
      <c r="M773" s="141"/>
      <c r="N773" s="119"/>
      <c r="O773" s="69"/>
      <c r="P773" s="69"/>
      <c r="Q773" s="145"/>
      <c r="R773" s="24"/>
      <c r="S773" s="29"/>
      <c r="T773" s="61" t="str">
        <f t="shared" si="324"/>
        <v>Compléter la colonne M</v>
      </c>
      <c r="U773" s="62"/>
      <c r="V773" s="103" t="str">
        <f t="shared" si="308"/>
        <v>Compléter la colonne précédente</v>
      </c>
      <c r="W773" s="192" t="str">
        <f t="shared" si="309"/>
        <v>Date signature contrat absente ou non conforme</v>
      </c>
      <c r="X773" s="24"/>
      <c r="Y773" s="29"/>
      <c r="Z773" s="61" t="str">
        <f t="shared" si="325"/>
        <v>Compléter la colonne M</v>
      </c>
      <c r="AA773" s="62"/>
      <c r="AB773" s="29"/>
      <c r="AC773" s="205" t="str">
        <f>IF($M773="","Compléter la colonne M",IF(AA773="","Compléter la part variable",IF($M773=Données!$I$3,AA773,IF(AND($M773=Données!$I$2,AB773=""),"Compléter la colonne précédente",IF(AA773-AB773&lt;=0,0,IF(AB773&gt;=144.44,AA773-144.44,AA773-AB773))))))</f>
        <v>Compléter la colonne M</v>
      </c>
      <c r="AD773" s="197" t="str">
        <f>IF(AA773="","Compléter la part variable",IF(AND($M773=Données!$I$2,AB773=""),"Compléter mont. unit. versé pour le BTE",IF(AC773-$C$6&lt;0,0,AC773-$C$6)))</f>
        <v>Compléter la part variable</v>
      </c>
      <c r="AE773" s="192" t="str">
        <f t="shared" si="313"/>
        <v>Date signature contrat absente ou non conforme</v>
      </c>
      <c r="AF773" s="24"/>
      <c r="AG773" s="29"/>
      <c r="AH773" s="61" t="str">
        <f t="shared" si="326"/>
        <v>Compléter la colonne M</v>
      </c>
      <c r="AI773" s="62"/>
      <c r="AJ773" s="29"/>
      <c r="AK773" s="205" t="str">
        <f>IF($M773="","Compléter la colonne M",IF(AI773="","Compléter la part variable",IF($M773=Données!$I$3,AI773,IF(AND($M773=Données!$I$2,AJ773=""),"Compléter la colonne précédente",IF(AI773-AJ773&lt;=0,0,IF(AJ773&gt;=144.44,AI773-144.44,AI773-AJ773))))))</f>
        <v>Compléter la colonne M</v>
      </c>
      <c r="AL773" s="197" t="str">
        <f>IF(AI773="","Compléter la part variable",IF(AND($M773=Données!$I$2,AJ773=""),"Compléter mont. unit. versé pour le BTE",IF(AK773-$C$6&lt;0,0,AK773-$C$6)))</f>
        <v>Compléter la part variable</v>
      </c>
      <c r="AM773" s="192" t="str">
        <f t="shared" si="314"/>
        <v>Date signature contrat absente ou non conforme</v>
      </c>
      <c r="AN773" s="24"/>
      <c r="AO773" s="29"/>
      <c r="AP773" s="61" t="str">
        <f t="shared" si="327"/>
        <v>Compléter la colonne M</v>
      </c>
      <c r="AQ773" s="62"/>
      <c r="AR773" s="29"/>
      <c r="AS773" s="205" t="str">
        <f>IF($M773="","Compléter la colonne M",IF(AQ773="","Compléter la part variable",IF($M773=Données!$I$3,AQ773,IF(AND($M773=Données!$I$2,AR773=""),"Compléter la colonne précédente",IF(AQ773-AR773&lt;=0,0,IF(AR773&gt;=144.44,AQ773-144.44,AQ773-AR773))))))</f>
        <v>Compléter la colonne M</v>
      </c>
      <c r="AT773" s="197" t="str">
        <f>IF(AQ773="","Compléter la part variable",IF(AND($M773=Données!$I$2,AR773=""),"Compléter mont. unit. versé pour le BTE",IF(AS773-$C$6&lt;0,0,AS773-$C$6)))</f>
        <v>Compléter la part variable</v>
      </c>
      <c r="AU773" s="192" t="str">
        <f t="shared" si="315"/>
        <v>Date signature contrat absente ou non conforme</v>
      </c>
      <c r="AV773" s="24"/>
      <c r="AW773" s="29"/>
      <c r="AX773" s="61" t="str">
        <f t="shared" si="328"/>
        <v>Compléter la colonne M</v>
      </c>
      <c r="AY773" s="62"/>
      <c r="AZ773" s="29"/>
      <c r="BA773" s="205" t="str">
        <f>IF($M773="","Compléter la colonne M",IF(AY773="","Compléter la part variable",IF($M773=Données!$I$3,AY773,IF(AND($M773=Données!$I$2,AZ773=""),"Compléter la colonne précédente",IF(AY773-AZ773&lt;=0,0,IF(AZ773&gt;=144.44,AY773-144.44,AY773-AZ773))))))</f>
        <v>Compléter la colonne M</v>
      </c>
      <c r="BB773" s="197" t="str">
        <f>IF(AY773="","Compléter la part variable",IF(AND($M773=Données!$I$2,AZ773=""),"Compléter mont. unit. versé pour le BTE",IF(BA773-$C$6&lt;0,0,BA773-$C$6)))</f>
        <v>Compléter la part variable</v>
      </c>
      <c r="BC773" s="192" t="str">
        <f t="shared" si="316"/>
        <v>Date signature contrat absente ou non conforme</v>
      </c>
      <c r="BD773" s="24"/>
      <c r="BE773" s="29"/>
      <c r="BF773" s="61" t="str">
        <f t="shared" si="329"/>
        <v>Compléter la colonne M</v>
      </c>
      <c r="BG773" s="62"/>
      <c r="BH773" s="29"/>
      <c r="BI773" s="205" t="str">
        <f>IF($M773="","Compléter la colonne M",IF(BG773="","Compléter la part variable",IF($M773=Données!$I$3,BG773,IF(AND($M773=Données!$I$2,BH773=""),"Compléter la colonne précédente",IF(BG773-BH773&lt;=0,0,IF(BH773&gt;=144.44,BG773-144.44,BG773-BH773))))))</f>
        <v>Compléter la colonne M</v>
      </c>
      <c r="BJ773" s="197" t="str">
        <f>IF(BG773="","Compléter la part variable",IF(AND($M773=Données!$I$2,BH773=""),"Compléter mont. unit. versé pour le BTE",IF(BI773-$C$6&lt;0,0,BI773-$C$6)))</f>
        <v>Compléter la part variable</v>
      </c>
      <c r="BK773" s="192" t="str">
        <f t="shared" si="317"/>
        <v>Date signature contrat absente ou non conforme</v>
      </c>
      <c r="BL773" s="24"/>
      <c r="BM773" s="29"/>
      <c r="BN773" s="61" t="str">
        <f t="shared" si="330"/>
        <v>Compléter la colonne M</v>
      </c>
      <c r="BO773" s="62"/>
      <c r="BP773" s="29"/>
      <c r="BQ773" s="205" t="str">
        <f>IF($M773="","Compléter la colonne M",IF(BO773="","Compléter la part variable",IF($M773=Données!$I$3,BO773,IF(AND($M773=Données!$I$2,BP773=""),"Compléter la colonne précédente",IF(BO773-BP773&lt;=0,0,IF(BP773&gt;=144.44,BO773-144.44,BO773-BP773))))))</f>
        <v>Compléter la colonne M</v>
      </c>
      <c r="BR773" s="197" t="str">
        <f>IF(BO773="","Compléter la part variable",IF(AND($M773=Données!$I$2,BP773=""),"Compléter mont. unit. versé pour le BTE",IF(BQ773-$C$6&lt;0,0,BQ773-$C$6)))</f>
        <v>Compléter la part variable</v>
      </c>
      <c r="BS773" s="192" t="str">
        <f t="shared" si="318"/>
        <v>Date signature contrat absente ou non conforme</v>
      </c>
      <c r="BT773" s="24"/>
      <c r="BU773" s="29"/>
      <c r="BV773" s="61" t="str">
        <f t="shared" si="331"/>
        <v>Compléter la colonne M</v>
      </c>
      <c r="BW773" s="62"/>
      <c r="BX773" s="29"/>
      <c r="BY773" s="205" t="str">
        <f>IF($M773="","Compléter la colonne M",IF(BW773="","Compléter la part variable",IF($M773=Données!$I$3,BW773,IF(AND($M773=Données!$I$2,BX773=""),"Compléter la colonne précédente",IF(BW773-BX773&lt;=0,0,IF(BX773&gt;=144.44,BW773-144.44,BW773-BX773))))))</f>
        <v>Compléter la colonne M</v>
      </c>
      <c r="BZ773" s="197" t="str">
        <f>IF(BW773="","Compléter la part variable",IF(AND($M773=Données!$I$2,BX773=""),"Compléter mont. unit. versé pour le BTE",IF(BY773-$C$6&lt;0,0,BY773-$C$6)))</f>
        <v>Compléter la part variable</v>
      </c>
      <c r="CA773" s="192" t="str">
        <f t="shared" si="319"/>
        <v>Date signature contrat absente ou non conforme</v>
      </c>
      <c r="CB773" s="24"/>
      <c r="CC773" s="29"/>
      <c r="CD773" s="61" t="str">
        <f t="shared" si="332"/>
        <v>Compléter la colonne M</v>
      </c>
      <c r="CE773" s="62"/>
      <c r="CF773" s="29"/>
      <c r="CG773" s="205" t="str">
        <f>IF($M773="","Compléter la colonne M",IF(CE773="","Compléter la part variable",IF($M773=Données!$I$3,CE773,IF(AND($M773=Données!$I$2,CF773=""),"Compléter la colonne précédente",IF(CE773-CF773&lt;=0,0,IF(CF773&gt;=144.44,CE773-144.44,CE773-CF773))))))</f>
        <v>Compléter la colonne M</v>
      </c>
      <c r="CH773" s="197" t="str">
        <f>IF(CE773="","Compléter la part variable",IF(AND($M773=Données!$I$2,CF773=""),"Compléter mont. unit. versé pour le BTE",IF(CG773-$C$6&lt;0,0,CG773-$C$6)))</f>
        <v>Compléter la part variable</v>
      </c>
      <c r="CI773" s="192" t="str">
        <f t="shared" si="320"/>
        <v>Date signature contrat absente ou non conforme</v>
      </c>
      <c r="CJ773" s="24"/>
      <c r="CK773" s="29"/>
      <c r="CL773" s="61" t="str">
        <f t="shared" si="333"/>
        <v>Compléter la colonne M</v>
      </c>
      <c r="CM773" s="62"/>
      <c r="CN773" s="29"/>
      <c r="CO773" s="205" t="str">
        <f>IF($M773="","Compléter la colonne M",IF(CM773="","Compléter la part variable",IF($M773=Données!$I$3,CM773,IF(AND($M773=Données!$I$2,CN773=""),"Compléter la colonne précédente",IF(CM773-CN773&lt;=0,0,IF(CN773&gt;=144.44,CM773-144.44,CM773-CN773))))))</f>
        <v>Compléter la colonne M</v>
      </c>
      <c r="CP773" s="197" t="str">
        <f>IF(CM773="","Compléter la part variable",IF(AND($M773=Données!$I$2,CN773=""),"Compléter mont. unit. versé pour le BTE",IF(CO773-$C$6&lt;0,0,CO773-$C$6)))</f>
        <v>Compléter la part variable</v>
      </c>
      <c r="CQ773" s="192" t="str">
        <f t="shared" si="321"/>
        <v>Date signature contrat absente ou non conforme</v>
      </c>
      <c r="CR773" s="24"/>
      <c r="CS773" s="29"/>
      <c r="CT773" s="61" t="str">
        <f t="shared" si="334"/>
        <v>Compléter la colonne M</v>
      </c>
      <c r="CU773" s="62"/>
      <c r="CV773" s="29"/>
      <c r="CW773" s="205" t="str">
        <f>IF($M773="","Compléter la colonne M",IF(CU773="","Compléter la part variable",IF($M773=Données!$I$3,CU773,IF(AND($M773=Données!$I$2,CV773=""),"Compléter la colonne précédente",IF(CU773-CV773&lt;=0,0,IF(CV773&gt;=144.44,CU773-144.44,CU773-CV773))))))</f>
        <v>Compléter la colonne M</v>
      </c>
      <c r="CX773" s="197" t="str">
        <f>IF(CU773="","Compléter la part variable",IF(AND($M773=Données!$I$2,CV773=""),"Compléter mont. unit. versé pour le BTE",IF(CW773-$C$6&lt;0,0,CW773-$C$6)))</f>
        <v>Compléter la part variable</v>
      </c>
      <c r="CY773" s="192" t="str">
        <f t="shared" si="322"/>
        <v>Date signature contrat absente ou non conforme</v>
      </c>
      <c r="CZ773" s="24"/>
      <c r="DA773" s="29"/>
      <c r="DB773" s="61" t="str">
        <f t="shared" si="335"/>
        <v>Compléter la colonne M</v>
      </c>
      <c r="DC773" s="62"/>
      <c r="DD773" s="29"/>
      <c r="DE773" s="205" t="str">
        <f>IF($M773="","Compléter la colonne M",IF(DC773="","Compléter la part variable",IF($M773=Données!$I$3,DC773,IF(AND($M773=Données!$I$2,DD773=""),"Compléter la colonne précédente",IF(DC773-DD773&lt;=0,0,IF(DD773&gt;=144.44,DC773-144.44,DC773-DD773))))))</f>
        <v>Compléter la colonne M</v>
      </c>
      <c r="DF773" s="197" t="str">
        <f>IF(DC773="","Compléter la part variable",IF(AND($M773=Données!$I$2,DD773=""),"Compléter mont. unit. versé pour le BTE",IF(DE773-$C$6&lt;0,0,DE773-$C$6)))</f>
        <v>Compléter la part variable</v>
      </c>
      <c r="DG773" s="192" t="str">
        <f t="shared" si="323"/>
        <v>Date signature contrat absente ou non conforme</v>
      </c>
      <c r="DH773" s="106" t="str">
        <f t="shared" si="310"/>
        <v>Remplir les colonnes M,N, Q et P</v>
      </c>
      <c r="DI773" s="153" t="str">
        <f t="shared" si="311"/>
        <v>Remplir les colonnes M, N, Q et P</v>
      </c>
      <c r="DJ773" s="28" t="str">
        <f t="shared" si="312"/>
        <v>Remplir les colonnes M, N, Q et P</v>
      </c>
      <c r="DK773"/>
      <c r="DL773"/>
    </row>
    <row r="774" spans="1:116" x14ac:dyDescent="0.3">
      <c r="A774" s="132"/>
      <c r="B774" s="165"/>
      <c r="C774" s="43"/>
      <c r="D774" s="43"/>
      <c r="E774" s="43"/>
      <c r="F774" s="43"/>
      <c r="G774" s="133"/>
      <c r="H774" s="59"/>
      <c r="I774" s="29"/>
      <c r="J774" s="167"/>
      <c r="K774" s="167"/>
      <c r="L774" s="168"/>
      <c r="M774" s="141"/>
      <c r="N774" s="119"/>
      <c r="O774" s="69"/>
      <c r="P774" s="69"/>
      <c r="Q774" s="145"/>
      <c r="R774" s="24"/>
      <c r="S774" s="29"/>
      <c r="T774" s="61" t="str">
        <f t="shared" si="324"/>
        <v>Compléter la colonne M</v>
      </c>
      <c r="U774" s="62"/>
      <c r="V774" s="103" t="str">
        <f t="shared" si="308"/>
        <v>Compléter la colonne précédente</v>
      </c>
      <c r="W774" s="192" t="str">
        <f t="shared" si="309"/>
        <v>Date signature contrat absente ou non conforme</v>
      </c>
      <c r="X774" s="24"/>
      <c r="Y774" s="29"/>
      <c r="Z774" s="61" t="str">
        <f t="shared" si="325"/>
        <v>Compléter la colonne M</v>
      </c>
      <c r="AA774" s="62"/>
      <c r="AB774" s="29"/>
      <c r="AC774" s="205" t="str">
        <f>IF($M774="","Compléter la colonne M",IF(AA774="","Compléter la part variable",IF($M774=Données!$I$3,AA774,IF(AND($M774=Données!$I$2,AB774=""),"Compléter la colonne précédente",IF(AA774-AB774&lt;=0,0,IF(AB774&gt;=144.44,AA774-144.44,AA774-AB774))))))</f>
        <v>Compléter la colonne M</v>
      </c>
      <c r="AD774" s="197" t="str">
        <f>IF(AA774="","Compléter la part variable",IF(AND($M774=Données!$I$2,AB774=""),"Compléter mont. unit. versé pour le BTE",IF(AC774-$C$6&lt;0,0,AC774-$C$6)))</f>
        <v>Compléter la part variable</v>
      </c>
      <c r="AE774" s="192" t="str">
        <f t="shared" si="313"/>
        <v>Date signature contrat absente ou non conforme</v>
      </c>
      <c r="AF774" s="24"/>
      <c r="AG774" s="29"/>
      <c r="AH774" s="61" t="str">
        <f t="shared" si="326"/>
        <v>Compléter la colonne M</v>
      </c>
      <c r="AI774" s="62"/>
      <c r="AJ774" s="29"/>
      <c r="AK774" s="205" t="str">
        <f>IF($M774="","Compléter la colonne M",IF(AI774="","Compléter la part variable",IF($M774=Données!$I$3,AI774,IF(AND($M774=Données!$I$2,AJ774=""),"Compléter la colonne précédente",IF(AI774-AJ774&lt;=0,0,IF(AJ774&gt;=144.44,AI774-144.44,AI774-AJ774))))))</f>
        <v>Compléter la colonne M</v>
      </c>
      <c r="AL774" s="197" t="str">
        <f>IF(AI774="","Compléter la part variable",IF(AND($M774=Données!$I$2,AJ774=""),"Compléter mont. unit. versé pour le BTE",IF(AK774-$C$6&lt;0,0,AK774-$C$6)))</f>
        <v>Compléter la part variable</v>
      </c>
      <c r="AM774" s="192" t="str">
        <f t="shared" si="314"/>
        <v>Date signature contrat absente ou non conforme</v>
      </c>
      <c r="AN774" s="24"/>
      <c r="AO774" s="29"/>
      <c r="AP774" s="61" t="str">
        <f t="shared" si="327"/>
        <v>Compléter la colonne M</v>
      </c>
      <c r="AQ774" s="62"/>
      <c r="AR774" s="29"/>
      <c r="AS774" s="205" t="str">
        <f>IF($M774="","Compléter la colonne M",IF(AQ774="","Compléter la part variable",IF($M774=Données!$I$3,AQ774,IF(AND($M774=Données!$I$2,AR774=""),"Compléter la colonne précédente",IF(AQ774-AR774&lt;=0,0,IF(AR774&gt;=144.44,AQ774-144.44,AQ774-AR774))))))</f>
        <v>Compléter la colonne M</v>
      </c>
      <c r="AT774" s="197" t="str">
        <f>IF(AQ774="","Compléter la part variable",IF(AND($M774=Données!$I$2,AR774=""),"Compléter mont. unit. versé pour le BTE",IF(AS774-$C$6&lt;0,0,AS774-$C$6)))</f>
        <v>Compléter la part variable</v>
      </c>
      <c r="AU774" s="192" t="str">
        <f t="shared" si="315"/>
        <v>Date signature contrat absente ou non conforme</v>
      </c>
      <c r="AV774" s="24"/>
      <c r="AW774" s="29"/>
      <c r="AX774" s="61" t="str">
        <f t="shared" si="328"/>
        <v>Compléter la colonne M</v>
      </c>
      <c r="AY774" s="62"/>
      <c r="AZ774" s="29"/>
      <c r="BA774" s="205" t="str">
        <f>IF($M774="","Compléter la colonne M",IF(AY774="","Compléter la part variable",IF($M774=Données!$I$3,AY774,IF(AND($M774=Données!$I$2,AZ774=""),"Compléter la colonne précédente",IF(AY774-AZ774&lt;=0,0,IF(AZ774&gt;=144.44,AY774-144.44,AY774-AZ774))))))</f>
        <v>Compléter la colonne M</v>
      </c>
      <c r="BB774" s="197" t="str">
        <f>IF(AY774="","Compléter la part variable",IF(AND($M774=Données!$I$2,AZ774=""),"Compléter mont. unit. versé pour le BTE",IF(BA774-$C$6&lt;0,0,BA774-$C$6)))</f>
        <v>Compléter la part variable</v>
      </c>
      <c r="BC774" s="192" t="str">
        <f t="shared" si="316"/>
        <v>Date signature contrat absente ou non conforme</v>
      </c>
      <c r="BD774" s="24"/>
      <c r="BE774" s="29"/>
      <c r="BF774" s="61" t="str">
        <f t="shared" si="329"/>
        <v>Compléter la colonne M</v>
      </c>
      <c r="BG774" s="62"/>
      <c r="BH774" s="29"/>
      <c r="BI774" s="205" t="str">
        <f>IF($M774="","Compléter la colonne M",IF(BG774="","Compléter la part variable",IF($M774=Données!$I$3,BG774,IF(AND($M774=Données!$I$2,BH774=""),"Compléter la colonne précédente",IF(BG774-BH774&lt;=0,0,IF(BH774&gt;=144.44,BG774-144.44,BG774-BH774))))))</f>
        <v>Compléter la colonne M</v>
      </c>
      <c r="BJ774" s="197" t="str">
        <f>IF(BG774="","Compléter la part variable",IF(AND($M774=Données!$I$2,BH774=""),"Compléter mont. unit. versé pour le BTE",IF(BI774-$C$6&lt;0,0,BI774-$C$6)))</f>
        <v>Compléter la part variable</v>
      </c>
      <c r="BK774" s="192" t="str">
        <f t="shared" si="317"/>
        <v>Date signature contrat absente ou non conforme</v>
      </c>
      <c r="BL774" s="24"/>
      <c r="BM774" s="29"/>
      <c r="BN774" s="61" t="str">
        <f t="shared" si="330"/>
        <v>Compléter la colonne M</v>
      </c>
      <c r="BO774" s="62"/>
      <c r="BP774" s="29"/>
      <c r="BQ774" s="205" t="str">
        <f>IF($M774="","Compléter la colonne M",IF(BO774="","Compléter la part variable",IF($M774=Données!$I$3,BO774,IF(AND($M774=Données!$I$2,BP774=""),"Compléter la colonne précédente",IF(BO774-BP774&lt;=0,0,IF(BP774&gt;=144.44,BO774-144.44,BO774-BP774))))))</f>
        <v>Compléter la colonne M</v>
      </c>
      <c r="BR774" s="197" t="str">
        <f>IF(BO774="","Compléter la part variable",IF(AND($M774=Données!$I$2,BP774=""),"Compléter mont. unit. versé pour le BTE",IF(BQ774-$C$6&lt;0,0,BQ774-$C$6)))</f>
        <v>Compléter la part variable</v>
      </c>
      <c r="BS774" s="192" t="str">
        <f t="shared" si="318"/>
        <v>Date signature contrat absente ou non conforme</v>
      </c>
      <c r="BT774" s="24"/>
      <c r="BU774" s="29"/>
      <c r="BV774" s="61" t="str">
        <f t="shared" si="331"/>
        <v>Compléter la colonne M</v>
      </c>
      <c r="BW774" s="62"/>
      <c r="BX774" s="29"/>
      <c r="BY774" s="205" t="str">
        <f>IF($M774="","Compléter la colonne M",IF(BW774="","Compléter la part variable",IF($M774=Données!$I$3,BW774,IF(AND($M774=Données!$I$2,BX774=""),"Compléter la colonne précédente",IF(BW774-BX774&lt;=0,0,IF(BX774&gt;=144.44,BW774-144.44,BW774-BX774))))))</f>
        <v>Compléter la colonne M</v>
      </c>
      <c r="BZ774" s="197" t="str">
        <f>IF(BW774="","Compléter la part variable",IF(AND($M774=Données!$I$2,BX774=""),"Compléter mont. unit. versé pour le BTE",IF(BY774-$C$6&lt;0,0,BY774-$C$6)))</f>
        <v>Compléter la part variable</v>
      </c>
      <c r="CA774" s="192" t="str">
        <f t="shared" si="319"/>
        <v>Date signature contrat absente ou non conforme</v>
      </c>
      <c r="CB774" s="24"/>
      <c r="CC774" s="29"/>
      <c r="CD774" s="61" t="str">
        <f t="shared" si="332"/>
        <v>Compléter la colonne M</v>
      </c>
      <c r="CE774" s="62"/>
      <c r="CF774" s="29"/>
      <c r="CG774" s="205" t="str">
        <f>IF($M774="","Compléter la colonne M",IF(CE774="","Compléter la part variable",IF($M774=Données!$I$3,CE774,IF(AND($M774=Données!$I$2,CF774=""),"Compléter la colonne précédente",IF(CE774-CF774&lt;=0,0,IF(CF774&gt;=144.44,CE774-144.44,CE774-CF774))))))</f>
        <v>Compléter la colonne M</v>
      </c>
      <c r="CH774" s="197" t="str">
        <f>IF(CE774="","Compléter la part variable",IF(AND($M774=Données!$I$2,CF774=""),"Compléter mont. unit. versé pour le BTE",IF(CG774-$C$6&lt;0,0,CG774-$C$6)))</f>
        <v>Compléter la part variable</v>
      </c>
      <c r="CI774" s="192" t="str">
        <f t="shared" si="320"/>
        <v>Date signature contrat absente ou non conforme</v>
      </c>
      <c r="CJ774" s="24"/>
      <c r="CK774" s="29"/>
      <c r="CL774" s="61" t="str">
        <f t="shared" si="333"/>
        <v>Compléter la colonne M</v>
      </c>
      <c r="CM774" s="62"/>
      <c r="CN774" s="29"/>
      <c r="CO774" s="205" t="str">
        <f>IF($M774="","Compléter la colonne M",IF(CM774="","Compléter la part variable",IF($M774=Données!$I$3,CM774,IF(AND($M774=Données!$I$2,CN774=""),"Compléter la colonne précédente",IF(CM774-CN774&lt;=0,0,IF(CN774&gt;=144.44,CM774-144.44,CM774-CN774))))))</f>
        <v>Compléter la colonne M</v>
      </c>
      <c r="CP774" s="197" t="str">
        <f>IF(CM774="","Compléter la part variable",IF(AND($M774=Données!$I$2,CN774=""),"Compléter mont. unit. versé pour le BTE",IF(CO774-$C$6&lt;0,0,CO774-$C$6)))</f>
        <v>Compléter la part variable</v>
      </c>
      <c r="CQ774" s="192" t="str">
        <f t="shared" si="321"/>
        <v>Date signature contrat absente ou non conforme</v>
      </c>
      <c r="CR774" s="24"/>
      <c r="CS774" s="29"/>
      <c r="CT774" s="61" t="str">
        <f t="shared" si="334"/>
        <v>Compléter la colonne M</v>
      </c>
      <c r="CU774" s="62"/>
      <c r="CV774" s="29"/>
      <c r="CW774" s="205" t="str">
        <f>IF($M774="","Compléter la colonne M",IF(CU774="","Compléter la part variable",IF($M774=Données!$I$3,CU774,IF(AND($M774=Données!$I$2,CV774=""),"Compléter la colonne précédente",IF(CU774-CV774&lt;=0,0,IF(CV774&gt;=144.44,CU774-144.44,CU774-CV774))))))</f>
        <v>Compléter la colonne M</v>
      </c>
      <c r="CX774" s="197" t="str">
        <f>IF(CU774="","Compléter la part variable",IF(AND($M774=Données!$I$2,CV774=""),"Compléter mont. unit. versé pour le BTE",IF(CW774-$C$6&lt;0,0,CW774-$C$6)))</f>
        <v>Compléter la part variable</v>
      </c>
      <c r="CY774" s="192" t="str">
        <f t="shared" si="322"/>
        <v>Date signature contrat absente ou non conforme</v>
      </c>
      <c r="CZ774" s="24"/>
      <c r="DA774" s="29"/>
      <c r="DB774" s="61" t="str">
        <f t="shared" si="335"/>
        <v>Compléter la colonne M</v>
      </c>
      <c r="DC774" s="62"/>
      <c r="DD774" s="29"/>
      <c r="DE774" s="205" t="str">
        <f>IF($M774="","Compléter la colonne M",IF(DC774="","Compléter la part variable",IF($M774=Données!$I$3,DC774,IF(AND($M774=Données!$I$2,DD774=""),"Compléter la colonne précédente",IF(DC774-DD774&lt;=0,0,IF(DD774&gt;=144.44,DC774-144.44,DC774-DD774))))))</f>
        <v>Compléter la colonne M</v>
      </c>
      <c r="DF774" s="197" t="str">
        <f>IF(DC774="","Compléter la part variable",IF(AND($M774=Données!$I$2,DD774=""),"Compléter mont. unit. versé pour le BTE",IF(DE774-$C$6&lt;0,0,DE774-$C$6)))</f>
        <v>Compléter la part variable</v>
      </c>
      <c r="DG774" s="192" t="str">
        <f t="shared" si="323"/>
        <v>Date signature contrat absente ou non conforme</v>
      </c>
      <c r="DH774" s="106" t="str">
        <f t="shared" si="310"/>
        <v>Remplir les colonnes M,N, Q et P</v>
      </c>
      <c r="DI774" s="153" t="str">
        <f t="shared" si="311"/>
        <v>Remplir les colonnes M, N, Q et P</v>
      </c>
      <c r="DJ774" s="28" t="str">
        <f t="shared" si="312"/>
        <v>Remplir les colonnes M, N, Q et P</v>
      </c>
      <c r="DK774"/>
      <c r="DL774"/>
    </row>
    <row r="775" spans="1:116" x14ac:dyDescent="0.3">
      <c r="A775" s="132"/>
      <c r="B775" s="165"/>
      <c r="C775" s="43"/>
      <c r="D775" s="43"/>
      <c r="E775" s="43"/>
      <c r="F775" s="43"/>
      <c r="G775" s="133"/>
      <c r="H775" s="59"/>
      <c r="I775" s="29"/>
      <c r="J775" s="167"/>
      <c r="K775" s="167"/>
      <c r="L775" s="168"/>
      <c r="M775" s="141"/>
      <c r="N775" s="119"/>
      <c r="O775" s="69"/>
      <c r="P775" s="69"/>
      <c r="Q775" s="145"/>
      <c r="R775" s="24"/>
      <c r="S775" s="29"/>
      <c r="T775" s="61" t="str">
        <f t="shared" si="324"/>
        <v>Compléter la colonne M</v>
      </c>
      <c r="U775" s="62"/>
      <c r="V775" s="103" t="str">
        <f t="shared" si="308"/>
        <v>Compléter la colonne précédente</v>
      </c>
      <c r="W775" s="192" t="str">
        <f t="shared" si="309"/>
        <v>Date signature contrat absente ou non conforme</v>
      </c>
      <c r="X775" s="24"/>
      <c r="Y775" s="29"/>
      <c r="Z775" s="61" t="str">
        <f t="shared" si="325"/>
        <v>Compléter la colonne M</v>
      </c>
      <c r="AA775" s="62"/>
      <c r="AB775" s="29"/>
      <c r="AC775" s="205" t="str">
        <f>IF($M775="","Compléter la colonne M",IF(AA775="","Compléter la part variable",IF($M775=Données!$I$3,AA775,IF(AND($M775=Données!$I$2,AB775=""),"Compléter la colonne précédente",IF(AA775-AB775&lt;=0,0,IF(AB775&gt;=144.44,AA775-144.44,AA775-AB775))))))</f>
        <v>Compléter la colonne M</v>
      </c>
      <c r="AD775" s="197" t="str">
        <f>IF(AA775="","Compléter la part variable",IF(AND($M775=Données!$I$2,AB775=""),"Compléter mont. unit. versé pour le BTE",IF(AC775-$C$6&lt;0,0,AC775-$C$6)))</f>
        <v>Compléter la part variable</v>
      </c>
      <c r="AE775" s="192" t="str">
        <f t="shared" si="313"/>
        <v>Date signature contrat absente ou non conforme</v>
      </c>
      <c r="AF775" s="24"/>
      <c r="AG775" s="29"/>
      <c r="AH775" s="61" t="str">
        <f t="shared" si="326"/>
        <v>Compléter la colonne M</v>
      </c>
      <c r="AI775" s="62"/>
      <c r="AJ775" s="29"/>
      <c r="AK775" s="205" t="str">
        <f>IF($M775="","Compléter la colonne M",IF(AI775="","Compléter la part variable",IF($M775=Données!$I$3,AI775,IF(AND($M775=Données!$I$2,AJ775=""),"Compléter la colonne précédente",IF(AI775-AJ775&lt;=0,0,IF(AJ775&gt;=144.44,AI775-144.44,AI775-AJ775))))))</f>
        <v>Compléter la colonne M</v>
      </c>
      <c r="AL775" s="197" t="str">
        <f>IF(AI775="","Compléter la part variable",IF(AND($M775=Données!$I$2,AJ775=""),"Compléter mont. unit. versé pour le BTE",IF(AK775-$C$6&lt;0,0,AK775-$C$6)))</f>
        <v>Compléter la part variable</v>
      </c>
      <c r="AM775" s="192" t="str">
        <f t="shared" si="314"/>
        <v>Date signature contrat absente ou non conforme</v>
      </c>
      <c r="AN775" s="24"/>
      <c r="AO775" s="29"/>
      <c r="AP775" s="61" t="str">
        <f t="shared" si="327"/>
        <v>Compléter la colonne M</v>
      </c>
      <c r="AQ775" s="62"/>
      <c r="AR775" s="29"/>
      <c r="AS775" s="205" t="str">
        <f>IF($M775="","Compléter la colonne M",IF(AQ775="","Compléter la part variable",IF($M775=Données!$I$3,AQ775,IF(AND($M775=Données!$I$2,AR775=""),"Compléter la colonne précédente",IF(AQ775-AR775&lt;=0,0,IF(AR775&gt;=144.44,AQ775-144.44,AQ775-AR775))))))</f>
        <v>Compléter la colonne M</v>
      </c>
      <c r="AT775" s="197" t="str">
        <f>IF(AQ775="","Compléter la part variable",IF(AND($M775=Données!$I$2,AR775=""),"Compléter mont. unit. versé pour le BTE",IF(AS775-$C$6&lt;0,0,AS775-$C$6)))</f>
        <v>Compléter la part variable</v>
      </c>
      <c r="AU775" s="192" t="str">
        <f t="shared" si="315"/>
        <v>Date signature contrat absente ou non conforme</v>
      </c>
      <c r="AV775" s="24"/>
      <c r="AW775" s="29"/>
      <c r="AX775" s="61" t="str">
        <f t="shared" si="328"/>
        <v>Compléter la colonne M</v>
      </c>
      <c r="AY775" s="62"/>
      <c r="AZ775" s="29"/>
      <c r="BA775" s="205" t="str">
        <f>IF($M775="","Compléter la colonne M",IF(AY775="","Compléter la part variable",IF($M775=Données!$I$3,AY775,IF(AND($M775=Données!$I$2,AZ775=""),"Compléter la colonne précédente",IF(AY775-AZ775&lt;=0,0,IF(AZ775&gt;=144.44,AY775-144.44,AY775-AZ775))))))</f>
        <v>Compléter la colonne M</v>
      </c>
      <c r="BB775" s="197" t="str">
        <f>IF(AY775="","Compléter la part variable",IF(AND($M775=Données!$I$2,AZ775=""),"Compléter mont. unit. versé pour le BTE",IF(BA775-$C$6&lt;0,0,BA775-$C$6)))</f>
        <v>Compléter la part variable</v>
      </c>
      <c r="BC775" s="192" t="str">
        <f t="shared" si="316"/>
        <v>Date signature contrat absente ou non conforme</v>
      </c>
      <c r="BD775" s="24"/>
      <c r="BE775" s="29"/>
      <c r="BF775" s="61" t="str">
        <f t="shared" si="329"/>
        <v>Compléter la colonne M</v>
      </c>
      <c r="BG775" s="62"/>
      <c r="BH775" s="29"/>
      <c r="BI775" s="205" t="str">
        <f>IF($M775="","Compléter la colonne M",IF(BG775="","Compléter la part variable",IF($M775=Données!$I$3,BG775,IF(AND($M775=Données!$I$2,BH775=""),"Compléter la colonne précédente",IF(BG775-BH775&lt;=0,0,IF(BH775&gt;=144.44,BG775-144.44,BG775-BH775))))))</f>
        <v>Compléter la colonne M</v>
      </c>
      <c r="BJ775" s="197" t="str">
        <f>IF(BG775="","Compléter la part variable",IF(AND($M775=Données!$I$2,BH775=""),"Compléter mont. unit. versé pour le BTE",IF(BI775-$C$6&lt;0,0,BI775-$C$6)))</f>
        <v>Compléter la part variable</v>
      </c>
      <c r="BK775" s="192" t="str">
        <f t="shared" si="317"/>
        <v>Date signature contrat absente ou non conforme</v>
      </c>
      <c r="BL775" s="24"/>
      <c r="BM775" s="29"/>
      <c r="BN775" s="61" t="str">
        <f t="shared" si="330"/>
        <v>Compléter la colonne M</v>
      </c>
      <c r="BO775" s="62"/>
      <c r="BP775" s="29"/>
      <c r="BQ775" s="205" t="str">
        <f>IF($M775="","Compléter la colonne M",IF(BO775="","Compléter la part variable",IF($M775=Données!$I$3,BO775,IF(AND($M775=Données!$I$2,BP775=""),"Compléter la colonne précédente",IF(BO775-BP775&lt;=0,0,IF(BP775&gt;=144.44,BO775-144.44,BO775-BP775))))))</f>
        <v>Compléter la colonne M</v>
      </c>
      <c r="BR775" s="197" t="str">
        <f>IF(BO775="","Compléter la part variable",IF(AND($M775=Données!$I$2,BP775=""),"Compléter mont. unit. versé pour le BTE",IF(BQ775-$C$6&lt;0,0,BQ775-$C$6)))</f>
        <v>Compléter la part variable</v>
      </c>
      <c r="BS775" s="192" t="str">
        <f t="shared" si="318"/>
        <v>Date signature contrat absente ou non conforme</v>
      </c>
      <c r="BT775" s="24"/>
      <c r="BU775" s="29"/>
      <c r="BV775" s="61" t="str">
        <f t="shared" si="331"/>
        <v>Compléter la colonne M</v>
      </c>
      <c r="BW775" s="62"/>
      <c r="BX775" s="29"/>
      <c r="BY775" s="205" t="str">
        <f>IF($M775="","Compléter la colonne M",IF(BW775="","Compléter la part variable",IF($M775=Données!$I$3,BW775,IF(AND($M775=Données!$I$2,BX775=""),"Compléter la colonne précédente",IF(BW775-BX775&lt;=0,0,IF(BX775&gt;=144.44,BW775-144.44,BW775-BX775))))))</f>
        <v>Compléter la colonne M</v>
      </c>
      <c r="BZ775" s="197" t="str">
        <f>IF(BW775="","Compléter la part variable",IF(AND($M775=Données!$I$2,BX775=""),"Compléter mont. unit. versé pour le BTE",IF(BY775-$C$6&lt;0,0,BY775-$C$6)))</f>
        <v>Compléter la part variable</v>
      </c>
      <c r="CA775" s="192" t="str">
        <f t="shared" si="319"/>
        <v>Date signature contrat absente ou non conforme</v>
      </c>
      <c r="CB775" s="24"/>
      <c r="CC775" s="29"/>
      <c r="CD775" s="61" t="str">
        <f t="shared" si="332"/>
        <v>Compléter la colonne M</v>
      </c>
      <c r="CE775" s="62"/>
      <c r="CF775" s="29"/>
      <c r="CG775" s="205" t="str">
        <f>IF($M775="","Compléter la colonne M",IF(CE775="","Compléter la part variable",IF($M775=Données!$I$3,CE775,IF(AND($M775=Données!$I$2,CF775=""),"Compléter la colonne précédente",IF(CE775-CF775&lt;=0,0,IF(CF775&gt;=144.44,CE775-144.44,CE775-CF775))))))</f>
        <v>Compléter la colonne M</v>
      </c>
      <c r="CH775" s="197" t="str">
        <f>IF(CE775="","Compléter la part variable",IF(AND($M775=Données!$I$2,CF775=""),"Compléter mont. unit. versé pour le BTE",IF(CG775-$C$6&lt;0,0,CG775-$C$6)))</f>
        <v>Compléter la part variable</v>
      </c>
      <c r="CI775" s="192" t="str">
        <f t="shared" si="320"/>
        <v>Date signature contrat absente ou non conforme</v>
      </c>
      <c r="CJ775" s="24"/>
      <c r="CK775" s="29"/>
      <c r="CL775" s="61" t="str">
        <f t="shared" si="333"/>
        <v>Compléter la colonne M</v>
      </c>
      <c r="CM775" s="62"/>
      <c r="CN775" s="29"/>
      <c r="CO775" s="205" t="str">
        <f>IF($M775="","Compléter la colonne M",IF(CM775="","Compléter la part variable",IF($M775=Données!$I$3,CM775,IF(AND($M775=Données!$I$2,CN775=""),"Compléter la colonne précédente",IF(CM775-CN775&lt;=0,0,IF(CN775&gt;=144.44,CM775-144.44,CM775-CN775))))))</f>
        <v>Compléter la colonne M</v>
      </c>
      <c r="CP775" s="197" t="str">
        <f>IF(CM775="","Compléter la part variable",IF(AND($M775=Données!$I$2,CN775=""),"Compléter mont. unit. versé pour le BTE",IF(CO775-$C$6&lt;0,0,CO775-$C$6)))</f>
        <v>Compléter la part variable</v>
      </c>
      <c r="CQ775" s="192" t="str">
        <f t="shared" si="321"/>
        <v>Date signature contrat absente ou non conforme</v>
      </c>
      <c r="CR775" s="24"/>
      <c r="CS775" s="29"/>
      <c r="CT775" s="61" t="str">
        <f t="shared" si="334"/>
        <v>Compléter la colonne M</v>
      </c>
      <c r="CU775" s="62"/>
      <c r="CV775" s="29"/>
      <c r="CW775" s="205" t="str">
        <f>IF($M775="","Compléter la colonne M",IF(CU775="","Compléter la part variable",IF($M775=Données!$I$3,CU775,IF(AND($M775=Données!$I$2,CV775=""),"Compléter la colonne précédente",IF(CU775-CV775&lt;=0,0,IF(CV775&gt;=144.44,CU775-144.44,CU775-CV775))))))</f>
        <v>Compléter la colonne M</v>
      </c>
      <c r="CX775" s="197" t="str">
        <f>IF(CU775="","Compléter la part variable",IF(AND($M775=Données!$I$2,CV775=""),"Compléter mont. unit. versé pour le BTE",IF(CW775-$C$6&lt;0,0,CW775-$C$6)))</f>
        <v>Compléter la part variable</v>
      </c>
      <c r="CY775" s="192" t="str">
        <f t="shared" si="322"/>
        <v>Date signature contrat absente ou non conforme</v>
      </c>
      <c r="CZ775" s="24"/>
      <c r="DA775" s="29"/>
      <c r="DB775" s="61" t="str">
        <f t="shared" si="335"/>
        <v>Compléter la colonne M</v>
      </c>
      <c r="DC775" s="62"/>
      <c r="DD775" s="29"/>
      <c r="DE775" s="205" t="str">
        <f>IF($M775="","Compléter la colonne M",IF(DC775="","Compléter la part variable",IF($M775=Données!$I$3,DC775,IF(AND($M775=Données!$I$2,DD775=""),"Compléter la colonne précédente",IF(DC775-DD775&lt;=0,0,IF(DD775&gt;=144.44,DC775-144.44,DC775-DD775))))))</f>
        <v>Compléter la colonne M</v>
      </c>
      <c r="DF775" s="197" t="str">
        <f>IF(DC775="","Compléter la part variable",IF(AND($M775=Données!$I$2,DD775=""),"Compléter mont. unit. versé pour le BTE",IF(DE775-$C$6&lt;0,0,DE775-$C$6)))</f>
        <v>Compléter la part variable</v>
      </c>
      <c r="DG775" s="192" t="str">
        <f t="shared" si="323"/>
        <v>Date signature contrat absente ou non conforme</v>
      </c>
      <c r="DH775" s="106" t="str">
        <f t="shared" si="310"/>
        <v>Remplir les colonnes M,N, Q et P</v>
      </c>
      <c r="DI775" s="153" t="str">
        <f t="shared" si="311"/>
        <v>Remplir les colonnes M, N, Q et P</v>
      </c>
      <c r="DJ775" s="28" t="str">
        <f t="shared" si="312"/>
        <v>Remplir les colonnes M, N, Q et P</v>
      </c>
      <c r="DK775"/>
      <c r="DL775"/>
    </row>
    <row r="776" spans="1:116" x14ac:dyDescent="0.3">
      <c r="A776" s="132"/>
      <c r="B776" s="165"/>
      <c r="C776" s="43"/>
      <c r="D776" s="43"/>
      <c r="E776" s="43"/>
      <c r="F776" s="43"/>
      <c r="G776" s="133"/>
      <c r="H776" s="59"/>
      <c r="I776" s="29"/>
      <c r="J776" s="167"/>
      <c r="K776" s="167"/>
      <c r="L776" s="168"/>
      <c r="M776" s="141"/>
      <c r="N776" s="119"/>
      <c r="O776" s="69"/>
      <c r="P776" s="69"/>
      <c r="Q776" s="145"/>
      <c r="R776" s="24"/>
      <c r="S776" s="29"/>
      <c r="T776" s="61" t="str">
        <f t="shared" si="324"/>
        <v>Compléter la colonne M</v>
      </c>
      <c r="U776" s="62"/>
      <c r="V776" s="103" t="str">
        <f t="shared" si="308"/>
        <v>Compléter la colonne précédente</v>
      </c>
      <c r="W776" s="192" t="str">
        <f t="shared" si="309"/>
        <v>Date signature contrat absente ou non conforme</v>
      </c>
      <c r="X776" s="24"/>
      <c r="Y776" s="29"/>
      <c r="Z776" s="61" t="str">
        <f t="shared" si="325"/>
        <v>Compléter la colonne M</v>
      </c>
      <c r="AA776" s="62"/>
      <c r="AB776" s="29"/>
      <c r="AC776" s="205" t="str">
        <f>IF($M776="","Compléter la colonne M",IF(AA776="","Compléter la part variable",IF($M776=Données!$I$3,AA776,IF(AND($M776=Données!$I$2,AB776=""),"Compléter la colonne précédente",IF(AA776-AB776&lt;=0,0,IF(AB776&gt;=144.44,AA776-144.44,AA776-AB776))))))</f>
        <v>Compléter la colonne M</v>
      </c>
      <c r="AD776" s="197" t="str">
        <f>IF(AA776="","Compléter la part variable",IF(AND($M776=Données!$I$2,AB776=""),"Compléter mont. unit. versé pour le BTE",IF(AC776-$C$6&lt;0,0,AC776-$C$6)))</f>
        <v>Compléter la part variable</v>
      </c>
      <c r="AE776" s="192" t="str">
        <f t="shared" si="313"/>
        <v>Date signature contrat absente ou non conforme</v>
      </c>
      <c r="AF776" s="24"/>
      <c r="AG776" s="29"/>
      <c r="AH776" s="61" t="str">
        <f t="shared" si="326"/>
        <v>Compléter la colonne M</v>
      </c>
      <c r="AI776" s="62"/>
      <c r="AJ776" s="29"/>
      <c r="AK776" s="205" t="str">
        <f>IF($M776="","Compléter la colonne M",IF(AI776="","Compléter la part variable",IF($M776=Données!$I$3,AI776,IF(AND($M776=Données!$I$2,AJ776=""),"Compléter la colonne précédente",IF(AI776-AJ776&lt;=0,0,IF(AJ776&gt;=144.44,AI776-144.44,AI776-AJ776))))))</f>
        <v>Compléter la colonne M</v>
      </c>
      <c r="AL776" s="197" t="str">
        <f>IF(AI776="","Compléter la part variable",IF(AND($M776=Données!$I$2,AJ776=""),"Compléter mont. unit. versé pour le BTE",IF(AK776-$C$6&lt;0,0,AK776-$C$6)))</f>
        <v>Compléter la part variable</v>
      </c>
      <c r="AM776" s="192" t="str">
        <f t="shared" si="314"/>
        <v>Date signature contrat absente ou non conforme</v>
      </c>
      <c r="AN776" s="24"/>
      <c r="AO776" s="29"/>
      <c r="AP776" s="61" t="str">
        <f t="shared" si="327"/>
        <v>Compléter la colonne M</v>
      </c>
      <c r="AQ776" s="62"/>
      <c r="AR776" s="29"/>
      <c r="AS776" s="205" t="str">
        <f>IF($M776="","Compléter la colonne M",IF(AQ776="","Compléter la part variable",IF($M776=Données!$I$3,AQ776,IF(AND($M776=Données!$I$2,AR776=""),"Compléter la colonne précédente",IF(AQ776-AR776&lt;=0,0,IF(AR776&gt;=144.44,AQ776-144.44,AQ776-AR776))))))</f>
        <v>Compléter la colonne M</v>
      </c>
      <c r="AT776" s="197" t="str">
        <f>IF(AQ776="","Compléter la part variable",IF(AND($M776=Données!$I$2,AR776=""),"Compléter mont. unit. versé pour le BTE",IF(AS776-$C$6&lt;0,0,AS776-$C$6)))</f>
        <v>Compléter la part variable</v>
      </c>
      <c r="AU776" s="192" t="str">
        <f t="shared" si="315"/>
        <v>Date signature contrat absente ou non conforme</v>
      </c>
      <c r="AV776" s="24"/>
      <c r="AW776" s="29"/>
      <c r="AX776" s="61" t="str">
        <f t="shared" si="328"/>
        <v>Compléter la colonne M</v>
      </c>
      <c r="AY776" s="62"/>
      <c r="AZ776" s="29"/>
      <c r="BA776" s="205" t="str">
        <f>IF($M776="","Compléter la colonne M",IF(AY776="","Compléter la part variable",IF($M776=Données!$I$3,AY776,IF(AND($M776=Données!$I$2,AZ776=""),"Compléter la colonne précédente",IF(AY776-AZ776&lt;=0,0,IF(AZ776&gt;=144.44,AY776-144.44,AY776-AZ776))))))</f>
        <v>Compléter la colonne M</v>
      </c>
      <c r="BB776" s="197" t="str">
        <f>IF(AY776="","Compléter la part variable",IF(AND($M776=Données!$I$2,AZ776=""),"Compléter mont. unit. versé pour le BTE",IF(BA776-$C$6&lt;0,0,BA776-$C$6)))</f>
        <v>Compléter la part variable</v>
      </c>
      <c r="BC776" s="192" t="str">
        <f t="shared" si="316"/>
        <v>Date signature contrat absente ou non conforme</v>
      </c>
      <c r="BD776" s="24"/>
      <c r="BE776" s="29"/>
      <c r="BF776" s="61" t="str">
        <f t="shared" si="329"/>
        <v>Compléter la colonne M</v>
      </c>
      <c r="BG776" s="62"/>
      <c r="BH776" s="29"/>
      <c r="BI776" s="205" t="str">
        <f>IF($M776="","Compléter la colonne M",IF(BG776="","Compléter la part variable",IF($M776=Données!$I$3,BG776,IF(AND($M776=Données!$I$2,BH776=""),"Compléter la colonne précédente",IF(BG776-BH776&lt;=0,0,IF(BH776&gt;=144.44,BG776-144.44,BG776-BH776))))))</f>
        <v>Compléter la colonne M</v>
      </c>
      <c r="BJ776" s="197" t="str">
        <f>IF(BG776="","Compléter la part variable",IF(AND($M776=Données!$I$2,BH776=""),"Compléter mont. unit. versé pour le BTE",IF(BI776-$C$6&lt;0,0,BI776-$C$6)))</f>
        <v>Compléter la part variable</v>
      </c>
      <c r="BK776" s="192" t="str">
        <f t="shared" si="317"/>
        <v>Date signature contrat absente ou non conforme</v>
      </c>
      <c r="BL776" s="24"/>
      <c r="BM776" s="29"/>
      <c r="BN776" s="61" t="str">
        <f t="shared" si="330"/>
        <v>Compléter la colonne M</v>
      </c>
      <c r="BO776" s="62"/>
      <c r="BP776" s="29"/>
      <c r="BQ776" s="205" t="str">
        <f>IF($M776="","Compléter la colonne M",IF(BO776="","Compléter la part variable",IF($M776=Données!$I$3,BO776,IF(AND($M776=Données!$I$2,BP776=""),"Compléter la colonne précédente",IF(BO776-BP776&lt;=0,0,IF(BP776&gt;=144.44,BO776-144.44,BO776-BP776))))))</f>
        <v>Compléter la colonne M</v>
      </c>
      <c r="BR776" s="197" t="str">
        <f>IF(BO776="","Compléter la part variable",IF(AND($M776=Données!$I$2,BP776=""),"Compléter mont. unit. versé pour le BTE",IF(BQ776-$C$6&lt;0,0,BQ776-$C$6)))</f>
        <v>Compléter la part variable</v>
      </c>
      <c r="BS776" s="192" t="str">
        <f t="shared" si="318"/>
        <v>Date signature contrat absente ou non conforme</v>
      </c>
      <c r="BT776" s="24"/>
      <c r="BU776" s="29"/>
      <c r="BV776" s="61" t="str">
        <f t="shared" si="331"/>
        <v>Compléter la colonne M</v>
      </c>
      <c r="BW776" s="62"/>
      <c r="BX776" s="29"/>
      <c r="BY776" s="205" t="str">
        <f>IF($M776="","Compléter la colonne M",IF(BW776="","Compléter la part variable",IF($M776=Données!$I$3,BW776,IF(AND($M776=Données!$I$2,BX776=""),"Compléter la colonne précédente",IF(BW776-BX776&lt;=0,0,IF(BX776&gt;=144.44,BW776-144.44,BW776-BX776))))))</f>
        <v>Compléter la colonne M</v>
      </c>
      <c r="BZ776" s="197" t="str">
        <f>IF(BW776="","Compléter la part variable",IF(AND($M776=Données!$I$2,BX776=""),"Compléter mont. unit. versé pour le BTE",IF(BY776-$C$6&lt;0,0,BY776-$C$6)))</f>
        <v>Compléter la part variable</v>
      </c>
      <c r="CA776" s="192" t="str">
        <f t="shared" si="319"/>
        <v>Date signature contrat absente ou non conforme</v>
      </c>
      <c r="CB776" s="24"/>
      <c r="CC776" s="29"/>
      <c r="CD776" s="61" t="str">
        <f t="shared" si="332"/>
        <v>Compléter la colonne M</v>
      </c>
      <c r="CE776" s="62"/>
      <c r="CF776" s="29"/>
      <c r="CG776" s="205" t="str">
        <f>IF($M776="","Compléter la colonne M",IF(CE776="","Compléter la part variable",IF($M776=Données!$I$3,CE776,IF(AND($M776=Données!$I$2,CF776=""),"Compléter la colonne précédente",IF(CE776-CF776&lt;=0,0,IF(CF776&gt;=144.44,CE776-144.44,CE776-CF776))))))</f>
        <v>Compléter la colonne M</v>
      </c>
      <c r="CH776" s="197" t="str">
        <f>IF(CE776="","Compléter la part variable",IF(AND($M776=Données!$I$2,CF776=""),"Compléter mont. unit. versé pour le BTE",IF(CG776-$C$6&lt;0,0,CG776-$C$6)))</f>
        <v>Compléter la part variable</v>
      </c>
      <c r="CI776" s="192" t="str">
        <f t="shared" si="320"/>
        <v>Date signature contrat absente ou non conforme</v>
      </c>
      <c r="CJ776" s="24"/>
      <c r="CK776" s="29"/>
      <c r="CL776" s="61" t="str">
        <f t="shared" si="333"/>
        <v>Compléter la colonne M</v>
      </c>
      <c r="CM776" s="62"/>
      <c r="CN776" s="29"/>
      <c r="CO776" s="205" t="str">
        <f>IF($M776="","Compléter la colonne M",IF(CM776="","Compléter la part variable",IF($M776=Données!$I$3,CM776,IF(AND($M776=Données!$I$2,CN776=""),"Compléter la colonne précédente",IF(CM776-CN776&lt;=0,0,IF(CN776&gt;=144.44,CM776-144.44,CM776-CN776))))))</f>
        <v>Compléter la colonne M</v>
      </c>
      <c r="CP776" s="197" t="str">
        <f>IF(CM776="","Compléter la part variable",IF(AND($M776=Données!$I$2,CN776=""),"Compléter mont. unit. versé pour le BTE",IF(CO776-$C$6&lt;0,0,CO776-$C$6)))</f>
        <v>Compléter la part variable</v>
      </c>
      <c r="CQ776" s="192" t="str">
        <f t="shared" si="321"/>
        <v>Date signature contrat absente ou non conforme</v>
      </c>
      <c r="CR776" s="24"/>
      <c r="CS776" s="29"/>
      <c r="CT776" s="61" t="str">
        <f t="shared" si="334"/>
        <v>Compléter la colonne M</v>
      </c>
      <c r="CU776" s="62"/>
      <c r="CV776" s="29"/>
      <c r="CW776" s="205" t="str">
        <f>IF($M776="","Compléter la colonne M",IF(CU776="","Compléter la part variable",IF($M776=Données!$I$3,CU776,IF(AND($M776=Données!$I$2,CV776=""),"Compléter la colonne précédente",IF(CU776-CV776&lt;=0,0,IF(CV776&gt;=144.44,CU776-144.44,CU776-CV776))))))</f>
        <v>Compléter la colonne M</v>
      </c>
      <c r="CX776" s="197" t="str">
        <f>IF(CU776="","Compléter la part variable",IF(AND($M776=Données!$I$2,CV776=""),"Compléter mont. unit. versé pour le BTE",IF(CW776-$C$6&lt;0,0,CW776-$C$6)))</f>
        <v>Compléter la part variable</v>
      </c>
      <c r="CY776" s="192" t="str">
        <f t="shared" si="322"/>
        <v>Date signature contrat absente ou non conforme</v>
      </c>
      <c r="CZ776" s="24"/>
      <c r="DA776" s="29"/>
      <c r="DB776" s="61" t="str">
        <f t="shared" si="335"/>
        <v>Compléter la colonne M</v>
      </c>
      <c r="DC776" s="62"/>
      <c r="DD776" s="29"/>
      <c r="DE776" s="205" t="str">
        <f>IF($M776="","Compléter la colonne M",IF(DC776="","Compléter la part variable",IF($M776=Données!$I$3,DC776,IF(AND($M776=Données!$I$2,DD776=""),"Compléter la colonne précédente",IF(DC776-DD776&lt;=0,0,IF(DD776&gt;=144.44,DC776-144.44,DC776-DD776))))))</f>
        <v>Compléter la colonne M</v>
      </c>
      <c r="DF776" s="197" t="str">
        <f>IF(DC776="","Compléter la part variable",IF(AND($M776=Données!$I$2,DD776=""),"Compléter mont. unit. versé pour le BTE",IF(DE776-$C$6&lt;0,0,DE776-$C$6)))</f>
        <v>Compléter la part variable</v>
      </c>
      <c r="DG776" s="192" t="str">
        <f t="shared" si="323"/>
        <v>Date signature contrat absente ou non conforme</v>
      </c>
      <c r="DH776" s="106" t="str">
        <f t="shared" si="310"/>
        <v>Remplir les colonnes M,N, Q et P</v>
      </c>
      <c r="DI776" s="153" t="str">
        <f t="shared" si="311"/>
        <v>Remplir les colonnes M, N, Q et P</v>
      </c>
      <c r="DJ776" s="28" t="str">
        <f t="shared" si="312"/>
        <v>Remplir les colonnes M, N, Q et P</v>
      </c>
      <c r="DK776"/>
      <c r="DL776"/>
    </row>
    <row r="777" spans="1:116" x14ac:dyDescent="0.3">
      <c r="A777" s="132"/>
      <c r="B777" s="165"/>
      <c r="C777" s="43"/>
      <c r="D777" s="43"/>
      <c r="E777" s="43"/>
      <c r="F777" s="43"/>
      <c r="G777" s="133"/>
      <c r="H777" s="59"/>
      <c r="I777" s="29"/>
      <c r="J777" s="167"/>
      <c r="K777" s="167"/>
      <c r="L777" s="168"/>
      <c r="M777" s="141"/>
      <c r="N777" s="119"/>
      <c r="O777" s="69"/>
      <c r="P777" s="69"/>
      <c r="Q777" s="145"/>
      <c r="R777" s="24"/>
      <c r="S777" s="29"/>
      <c r="T777" s="61" t="str">
        <f t="shared" si="324"/>
        <v>Compléter la colonne M</v>
      </c>
      <c r="U777" s="62"/>
      <c r="V777" s="103" t="str">
        <f t="shared" si="308"/>
        <v>Compléter la colonne précédente</v>
      </c>
      <c r="W777" s="192" t="str">
        <f t="shared" si="309"/>
        <v>Date signature contrat absente ou non conforme</v>
      </c>
      <c r="X777" s="24"/>
      <c r="Y777" s="29"/>
      <c r="Z777" s="61" t="str">
        <f t="shared" si="325"/>
        <v>Compléter la colonne M</v>
      </c>
      <c r="AA777" s="62"/>
      <c r="AB777" s="29"/>
      <c r="AC777" s="205" t="str">
        <f>IF($M777="","Compléter la colonne M",IF(AA777="","Compléter la part variable",IF($M777=Données!$I$3,AA777,IF(AND($M777=Données!$I$2,AB777=""),"Compléter la colonne précédente",IF(AA777-AB777&lt;=0,0,IF(AB777&gt;=144.44,AA777-144.44,AA777-AB777))))))</f>
        <v>Compléter la colonne M</v>
      </c>
      <c r="AD777" s="197" t="str">
        <f>IF(AA777="","Compléter la part variable",IF(AND($M777=Données!$I$2,AB777=""),"Compléter mont. unit. versé pour le BTE",IF(AC777-$C$6&lt;0,0,AC777-$C$6)))</f>
        <v>Compléter la part variable</v>
      </c>
      <c r="AE777" s="192" t="str">
        <f t="shared" si="313"/>
        <v>Date signature contrat absente ou non conforme</v>
      </c>
      <c r="AF777" s="24"/>
      <c r="AG777" s="29"/>
      <c r="AH777" s="61" t="str">
        <f t="shared" si="326"/>
        <v>Compléter la colonne M</v>
      </c>
      <c r="AI777" s="62"/>
      <c r="AJ777" s="29"/>
      <c r="AK777" s="205" t="str">
        <f>IF($M777="","Compléter la colonne M",IF(AI777="","Compléter la part variable",IF($M777=Données!$I$3,AI777,IF(AND($M777=Données!$I$2,AJ777=""),"Compléter la colonne précédente",IF(AI777-AJ777&lt;=0,0,IF(AJ777&gt;=144.44,AI777-144.44,AI777-AJ777))))))</f>
        <v>Compléter la colonne M</v>
      </c>
      <c r="AL777" s="197" t="str">
        <f>IF(AI777="","Compléter la part variable",IF(AND($M777=Données!$I$2,AJ777=""),"Compléter mont. unit. versé pour le BTE",IF(AK777-$C$6&lt;0,0,AK777-$C$6)))</f>
        <v>Compléter la part variable</v>
      </c>
      <c r="AM777" s="192" t="str">
        <f t="shared" si="314"/>
        <v>Date signature contrat absente ou non conforme</v>
      </c>
      <c r="AN777" s="24"/>
      <c r="AO777" s="29"/>
      <c r="AP777" s="61" t="str">
        <f t="shared" si="327"/>
        <v>Compléter la colonne M</v>
      </c>
      <c r="AQ777" s="62"/>
      <c r="AR777" s="29"/>
      <c r="AS777" s="205" t="str">
        <f>IF($M777="","Compléter la colonne M",IF(AQ777="","Compléter la part variable",IF($M777=Données!$I$3,AQ777,IF(AND($M777=Données!$I$2,AR777=""),"Compléter la colonne précédente",IF(AQ777-AR777&lt;=0,0,IF(AR777&gt;=144.44,AQ777-144.44,AQ777-AR777))))))</f>
        <v>Compléter la colonne M</v>
      </c>
      <c r="AT777" s="197" t="str">
        <f>IF(AQ777="","Compléter la part variable",IF(AND($M777=Données!$I$2,AR777=""),"Compléter mont. unit. versé pour le BTE",IF(AS777-$C$6&lt;0,0,AS777-$C$6)))</f>
        <v>Compléter la part variable</v>
      </c>
      <c r="AU777" s="192" t="str">
        <f t="shared" si="315"/>
        <v>Date signature contrat absente ou non conforme</v>
      </c>
      <c r="AV777" s="24"/>
      <c r="AW777" s="29"/>
      <c r="AX777" s="61" t="str">
        <f t="shared" si="328"/>
        <v>Compléter la colonne M</v>
      </c>
      <c r="AY777" s="62"/>
      <c r="AZ777" s="29"/>
      <c r="BA777" s="205" t="str">
        <f>IF($M777="","Compléter la colonne M",IF(AY777="","Compléter la part variable",IF($M777=Données!$I$3,AY777,IF(AND($M777=Données!$I$2,AZ777=""),"Compléter la colonne précédente",IF(AY777-AZ777&lt;=0,0,IF(AZ777&gt;=144.44,AY777-144.44,AY777-AZ777))))))</f>
        <v>Compléter la colonne M</v>
      </c>
      <c r="BB777" s="197" t="str">
        <f>IF(AY777="","Compléter la part variable",IF(AND($M777=Données!$I$2,AZ777=""),"Compléter mont. unit. versé pour le BTE",IF(BA777-$C$6&lt;0,0,BA777-$C$6)))</f>
        <v>Compléter la part variable</v>
      </c>
      <c r="BC777" s="192" t="str">
        <f t="shared" si="316"/>
        <v>Date signature contrat absente ou non conforme</v>
      </c>
      <c r="BD777" s="24"/>
      <c r="BE777" s="29"/>
      <c r="BF777" s="61" t="str">
        <f t="shared" si="329"/>
        <v>Compléter la colonne M</v>
      </c>
      <c r="BG777" s="62"/>
      <c r="BH777" s="29"/>
      <c r="BI777" s="205" t="str">
        <f>IF($M777="","Compléter la colonne M",IF(BG777="","Compléter la part variable",IF($M777=Données!$I$3,BG777,IF(AND($M777=Données!$I$2,BH777=""),"Compléter la colonne précédente",IF(BG777-BH777&lt;=0,0,IF(BH777&gt;=144.44,BG777-144.44,BG777-BH777))))))</f>
        <v>Compléter la colonne M</v>
      </c>
      <c r="BJ777" s="197" t="str">
        <f>IF(BG777="","Compléter la part variable",IF(AND($M777=Données!$I$2,BH777=""),"Compléter mont. unit. versé pour le BTE",IF(BI777-$C$6&lt;0,0,BI777-$C$6)))</f>
        <v>Compléter la part variable</v>
      </c>
      <c r="BK777" s="192" t="str">
        <f t="shared" si="317"/>
        <v>Date signature contrat absente ou non conforme</v>
      </c>
      <c r="BL777" s="24"/>
      <c r="BM777" s="29"/>
      <c r="BN777" s="61" t="str">
        <f t="shared" si="330"/>
        <v>Compléter la colonne M</v>
      </c>
      <c r="BO777" s="62"/>
      <c r="BP777" s="29"/>
      <c r="BQ777" s="205" t="str">
        <f>IF($M777="","Compléter la colonne M",IF(BO777="","Compléter la part variable",IF($M777=Données!$I$3,BO777,IF(AND($M777=Données!$I$2,BP777=""),"Compléter la colonne précédente",IF(BO777-BP777&lt;=0,0,IF(BP777&gt;=144.44,BO777-144.44,BO777-BP777))))))</f>
        <v>Compléter la colonne M</v>
      </c>
      <c r="BR777" s="197" t="str">
        <f>IF(BO777="","Compléter la part variable",IF(AND($M777=Données!$I$2,BP777=""),"Compléter mont. unit. versé pour le BTE",IF(BQ777-$C$6&lt;0,0,BQ777-$C$6)))</f>
        <v>Compléter la part variable</v>
      </c>
      <c r="BS777" s="192" t="str">
        <f t="shared" si="318"/>
        <v>Date signature contrat absente ou non conforme</v>
      </c>
      <c r="BT777" s="24"/>
      <c r="BU777" s="29"/>
      <c r="BV777" s="61" t="str">
        <f t="shared" si="331"/>
        <v>Compléter la colonne M</v>
      </c>
      <c r="BW777" s="62"/>
      <c r="BX777" s="29"/>
      <c r="BY777" s="205" t="str">
        <f>IF($M777="","Compléter la colonne M",IF(BW777="","Compléter la part variable",IF($M777=Données!$I$3,BW777,IF(AND($M777=Données!$I$2,BX777=""),"Compléter la colonne précédente",IF(BW777-BX777&lt;=0,0,IF(BX777&gt;=144.44,BW777-144.44,BW777-BX777))))))</f>
        <v>Compléter la colonne M</v>
      </c>
      <c r="BZ777" s="197" t="str">
        <f>IF(BW777="","Compléter la part variable",IF(AND($M777=Données!$I$2,BX777=""),"Compléter mont. unit. versé pour le BTE",IF(BY777-$C$6&lt;0,0,BY777-$C$6)))</f>
        <v>Compléter la part variable</v>
      </c>
      <c r="CA777" s="192" t="str">
        <f t="shared" si="319"/>
        <v>Date signature contrat absente ou non conforme</v>
      </c>
      <c r="CB777" s="24"/>
      <c r="CC777" s="29"/>
      <c r="CD777" s="61" t="str">
        <f t="shared" si="332"/>
        <v>Compléter la colonne M</v>
      </c>
      <c r="CE777" s="62"/>
      <c r="CF777" s="29"/>
      <c r="CG777" s="205" t="str">
        <f>IF($M777="","Compléter la colonne M",IF(CE777="","Compléter la part variable",IF($M777=Données!$I$3,CE777,IF(AND($M777=Données!$I$2,CF777=""),"Compléter la colonne précédente",IF(CE777-CF777&lt;=0,0,IF(CF777&gt;=144.44,CE777-144.44,CE777-CF777))))))</f>
        <v>Compléter la colonne M</v>
      </c>
      <c r="CH777" s="197" t="str">
        <f>IF(CE777="","Compléter la part variable",IF(AND($M777=Données!$I$2,CF777=""),"Compléter mont. unit. versé pour le BTE",IF(CG777-$C$6&lt;0,0,CG777-$C$6)))</f>
        <v>Compléter la part variable</v>
      </c>
      <c r="CI777" s="192" t="str">
        <f t="shared" si="320"/>
        <v>Date signature contrat absente ou non conforme</v>
      </c>
      <c r="CJ777" s="24"/>
      <c r="CK777" s="29"/>
      <c r="CL777" s="61" t="str">
        <f t="shared" si="333"/>
        <v>Compléter la colonne M</v>
      </c>
      <c r="CM777" s="62"/>
      <c r="CN777" s="29"/>
      <c r="CO777" s="205" t="str">
        <f>IF($M777="","Compléter la colonne M",IF(CM777="","Compléter la part variable",IF($M777=Données!$I$3,CM777,IF(AND($M777=Données!$I$2,CN777=""),"Compléter la colonne précédente",IF(CM777-CN777&lt;=0,0,IF(CN777&gt;=144.44,CM777-144.44,CM777-CN777))))))</f>
        <v>Compléter la colonne M</v>
      </c>
      <c r="CP777" s="197" t="str">
        <f>IF(CM777="","Compléter la part variable",IF(AND($M777=Données!$I$2,CN777=""),"Compléter mont. unit. versé pour le BTE",IF(CO777-$C$6&lt;0,0,CO777-$C$6)))</f>
        <v>Compléter la part variable</v>
      </c>
      <c r="CQ777" s="192" t="str">
        <f t="shared" si="321"/>
        <v>Date signature contrat absente ou non conforme</v>
      </c>
      <c r="CR777" s="24"/>
      <c r="CS777" s="29"/>
      <c r="CT777" s="61" t="str">
        <f t="shared" si="334"/>
        <v>Compléter la colonne M</v>
      </c>
      <c r="CU777" s="62"/>
      <c r="CV777" s="29"/>
      <c r="CW777" s="205" t="str">
        <f>IF($M777="","Compléter la colonne M",IF(CU777="","Compléter la part variable",IF($M777=Données!$I$3,CU777,IF(AND($M777=Données!$I$2,CV777=""),"Compléter la colonne précédente",IF(CU777-CV777&lt;=0,0,IF(CV777&gt;=144.44,CU777-144.44,CU777-CV777))))))</f>
        <v>Compléter la colonne M</v>
      </c>
      <c r="CX777" s="197" t="str">
        <f>IF(CU777="","Compléter la part variable",IF(AND($M777=Données!$I$2,CV777=""),"Compléter mont. unit. versé pour le BTE",IF(CW777-$C$6&lt;0,0,CW777-$C$6)))</f>
        <v>Compléter la part variable</v>
      </c>
      <c r="CY777" s="192" t="str">
        <f t="shared" si="322"/>
        <v>Date signature contrat absente ou non conforme</v>
      </c>
      <c r="CZ777" s="24"/>
      <c r="DA777" s="29"/>
      <c r="DB777" s="61" t="str">
        <f t="shared" si="335"/>
        <v>Compléter la colonne M</v>
      </c>
      <c r="DC777" s="62"/>
      <c r="DD777" s="29"/>
      <c r="DE777" s="205" t="str">
        <f>IF($M777="","Compléter la colonne M",IF(DC777="","Compléter la part variable",IF($M777=Données!$I$3,DC777,IF(AND($M777=Données!$I$2,DD777=""),"Compléter la colonne précédente",IF(DC777-DD777&lt;=0,0,IF(DD777&gt;=144.44,DC777-144.44,DC777-DD777))))))</f>
        <v>Compléter la colonne M</v>
      </c>
      <c r="DF777" s="197" t="str">
        <f>IF(DC777="","Compléter la part variable",IF(AND($M777=Données!$I$2,DD777=""),"Compléter mont. unit. versé pour le BTE",IF(DE777-$C$6&lt;0,0,DE777-$C$6)))</f>
        <v>Compléter la part variable</v>
      </c>
      <c r="DG777" s="192" t="str">
        <f t="shared" si="323"/>
        <v>Date signature contrat absente ou non conforme</v>
      </c>
      <c r="DH777" s="106" t="str">
        <f t="shared" si="310"/>
        <v>Remplir les colonnes M,N, Q et P</v>
      </c>
      <c r="DI777" s="153" t="str">
        <f t="shared" si="311"/>
        <v>Remplir les colonnes M, N, Q et P</v>
      </c>
      <c r="DJ777" s="28" t="str">
        <f t="shared" si="312"/>
        <v>Remplir les colonnes M, N, Q et P</v>
      </c>
      <c r="DK777"/>
      <c r="DL777"/>
    </row>
    <row r="778" spans="1:116" x14ac:dyDescent="0.3">
      <c r="A778" s="132"/>
      <c r="B778" s="165"/>
      <c r="C778" s="43"/>
      <c r="D778" s="43"/>
      <c r="E778" s="43"/>
      <c r="F778" s="43"/>
      <c r="G778" s="133"/>
      <c r="H778" s="59"/>
      <c r="I778" s="29"/>
      <c r="J778" s="167"/>
      <c r="K778" s="167"/>
      <c r="L778" s="168"/>
      <c r="M778" s="141"/>
      <c r="N778" s="119"/>
      <c r="O778" s="69"/>
      <c r="P778" s="69"/>
      <c r="Q778" s="145"/>
      <c r="R778" s="24"/>
      <c r="S778" s="29"/>
      <c r="T778" s="61" t="str">
        <f t="shared" si="324"/>
        <v>Compléter la colonne M</v>
      </c>
      <c r="U778" s="62"/>
      <c r="V778" s="103" t="str">
        <f t="shared" si="308"/>
        <v>Compléter la colonne précédente</v>
      </c>
      <c r="W778" s="192" t="str">
        <f t="shared" si="309"/>
        <v>Date signature contrat absente ou non conforme</v>
      </c>
      <c r="X778" s="24"/>
      <c r="Y778" s="29"/>
      <c r="Z778" s="61" t="str">
        <f t="shared" si="325"/>
        <v>Compléter la colonne M</v>
      </c>
      <c r="AA778" s="62"/>
      <c r="AB778" s="29"/>
      <c r="AC778" s="205" t="str">
        <f>IF($M778="","Compléter la colonne M",IF(AA778="","Compléter la part variable",IF($M778=Données!$I$3,AA778,IF(AND($M778=Données!$I$2,AB778=""),"Compléter la colonne précédente",IF(AA778-AB778&lt;=0,0,IF(AB778&gt;=144.44,AA778-144.44,AA778-AB778))))))</f>
        <v>Compléter la colonne M</v>
      </c>
      <c r="AD778" s="197" t="str">
        <f>IF(AA778="","Compléter la part variable",IF(AND($M778=Données!$I$2,AB778=""),"Compléter mont. unit. versé pour le BTE",IF(AC778-$C$6&lt;0,0,AC778-$C$6)))</f>
        <v>Compléter la part variable</v>
      </c>
      <c r="AE778" s="192" t="str">
        <f t="shared" si="313"/>
        <v>Date signature contrat absente ou non conforme</v>
      </c>
      <c r="AF778" s="24"/>
      <c r="AG778" s="29"/>
      <c r="AH778" s="61" t="str">
        <f t="shared" si="326"/>
        <v>Compléter la colonne M</v>
      </c>
      <c r="AI778" s="62"/>
      <c r="AJ778" s="29"/>
      <c r="AK778" s="205" t="str">
        <f>IF($M778="","Compléter la colonne M",IF(AI778="","Compléter la part variable",IF($M778=Données!$I$3,AI778,IF(AND($M778=Données!$I$2,AJ778=""),"Compléter la colonne précédente",IF(AI778-AJ778&lt;=0,0,IF(AJ778&gt;=144.44,AI778-144.44,AI778-AJ778))))))</f>
        <v>Compléter la colonne M</v>
      </c>
      <c r="AL778" s="197" t="str">
        <f>IF(AI778="","Compléter la part variable",IF(AND($M778=Données!$I$2,AJ778=""),"Compléter mont. unit. versé pour le BTE",IF(AK778-$C$6&lt;0,0,AK778-$C$6)))</f>
        <v>Compléter la part variable</v>
      </c>
      <c r="AM778" s="192" t="str">
        <f t="shared" si="314"/>
        <v>Date signature contrat absente ou non conforme</v>
      </c>
      <c r="AN778" s="24"/>
      <c r="AO778" s="29"/>
      <c r="AP778" s="61" t="str">
        <f t="shared" si="327"/>
        <v>Compléter la colonne M</v>
      </c>
      <c r="AQ778" s="62"/>
      <c r="AR778" s="29"/>
      <c r="AS778" s="205" t="str">
        <f>IF($M778="","Compléter la colonne M",IF(AQ778="","Compléter la part variable",IF($M778=Données!$I$3,AQ778,IF(AND($M778=Données!$I$2,AR778=""),"Compléter la colonne précédente",IF(AQ778-AR778&lt;=0,0,IF(AR778&gt;=144.44,AQ778-144.44,AQ778-AR778))))))</f>
        <v>Compléter la colonne M</v>
      </c>
      <c r="AT778" s="197" t="str">
        <f>IF(AQ778="","Compléter la part variable",IF(AND($M778=Données!$I$2,AR778=""),"Compléter mont. unit. versé pour le BTE",IF(AS778-$C$6&lt;0,0,AS778-$C$6)))</f>
        <v>Compléter la part variable</v>
      </c>
      <c r="AU778" s="192" t="str">
        <f t="shared" si="315"/>
        <v>Date signature contrat absente ou non conforme</v>
      </c>
      <c r="AV778" s="24"/>
      <c r="AW778" s="29"/>
      <c r="AX778" s="61" t="str">
        <f t="shared" si="328"/>
        <v>Compléter la colonne M</v>
      </c>
      <c r="AY778" s="62"/>
      <c r="AZ778" s="29"/>
      <c r="BA778" s="205" t="str">
        <f>IF($M778="","Compléter la colonne M",IF(AY778="","Compléter la part variable",IF($M778=Données!$I$3,AY778,IF(AND($M778=Données!$I$2,AZ778=""),"Compléter la colonne précédente",IF(AY778-AZ778&lt;=0,0,IF(AZ778&gt;=144.44,AY778-144.44,AY778-AZ778))))))</f>
        <v>Compléter la colonne M</v>
      </c>
      <c r="BB778" s="197" t="str">
        <f>IF(AY778="","Compléter la part variable",IF(AND($M778=Données!$I$2,AZ778=""),"Compléter mont. unit. versé pour le BTE",IF(BA778-$C$6&lt;0,0,BA778-$C$6)))</f>
        <v>Compléter la part variable</v>
      </c>
      <c r="BC778" s="192" t="str">
        <f t="shared" si="316"/>
        <v>Date signature contrat absente ou non conforme</v>
      </c>
      <c r="BD778" s="24"/>
      <c r="BE778" s="29"/>
      <c r="BF778" s="61" t="str">
        <f t="shared" si="329"/>
        <v>Compléter la colonne M</v>
      </c>
      <c r="BG778" s="62"/>
      <c r="BH778" s="29"/>
      <c r="BI778" s="205" t="str">
        <f>IF($M778="","Compléter la colonne M",IF(BG778="","Compléter la part variable",IF($M778=Données!$I$3,BG778,IF(AND($M778=Données!$I$2,BH778=""),"Compléter la colonne précédente",IF(BG778-BH778&lt;=0,0,IF(BH778&gt;=144.44,BG778-144.44,BG778-BH778))))))</f>
        <v>Compléter la colonne M</v>
      </c>
      <c r="BJ778" s="197" t="str">
        <f>IF(BG778="","Compléter la part variable",IF(AND($M778=Données!$I$2,BH778=""),"Compléter mont. unit. versé pour le BTE",IF(BI778-$C$6&lt;0,0,BI778-$C$6)))</f>
        <v>Compléter la part variable</v>
      </c>
      <c r="BK778" s="192" t="str">
        <f t="shared" si="317"/>
        <v>Date signature contrat absente ou non conforme</v>
      </c>
      <c r="BL778" s="24"/>
      <c r="BM778" s="29"/>
      <c r="BN778" s="61" t="str">
        <f t="shared" si="330"/>
        <v>Compléter la colonne M</v>
      </c>
      <c r="BO778" s="62"/>
      <c r="BP778" s="29"/>
      <c r="BQ778" s="205" t="str">
        <f>IF($M778="","Compléter la colonne M",IF(BO778="","Compléter la part variable",IF($M778=Données!$I$3,BO778,IF(AND($M778=Données!$I$2,BP778=""),"Compléter la colonne précédente",IF(BO778-BP778&lt;=0,0,IF(BP778&gt;=144.44,BO778-144.44,BO778-BP778))))))</f>
        <v>Compléter la colonne M</v>
      </c>
      <c r="BR778" s="197" t="str">
        <f>IF(BO778="","Compléter la part variable",IF(AND($M778=Données!$I$2,BP778=""),"Compléter mont. unit. versé pour le BTE",IF(BQ778-$C$6&lt;0,0,BQ778-$C$6)))</f>
        <v>Compléter la part variable</v>
      </c>
      <c r="BS778" s="192" t="str">
        <f t="shared" si="318"/>
        <v>Date signature contrat absente ou non conforme</v>
      </c>
      <c r="BT778" s="24"/>
      <c r="BU778" s="29"/>
      <c r="BV778" s="61" t="str">
        <f t="shared" si="331"/>
        <v>Compléter la colonne M</v>
      </c>
      <c r="BW778" s="62"/>
      <c r="BX778" s="29"/>
      <c r="BY778" s="205" t="str">
        <f>IF($M778="","Compléter la colonne M",IF(BW778="","Compléter la part variable",IF($M778=Données!$I$3,BW778,IF(AND($M778=Données!$I$2,BX778=""),"Compléter la colonne précédente",IF(BW778-BX778&lt;=0,0,IF(BX778&gt;=144.44,BW778-144.44,BW778-BX778))))))</f>
        <v>Compléter la colonne M</v>
      </c>
      <c r="BZ778" s="197" t="str">
        <f>IF(BW778="","Compléter la part variable",IF(AND($M778=Données!$I$2,BX778=""),"Compléter mont. unit. versé pour le BTE",IF(BY778-$C$6&lt;0,0,BY778-$C$6)))</f>
        <v>Compléter la part variable</v>
      </c>
      <c r="CA778" s="192" t="str">
        <f t="shared" si="319"/>
        <v>Date signature contrat absente ou non conforme</v>
      </c>
      <c r="CB778" s="24"/>
      <c r="CC778" s="29"/>
      <c r="CD778" s="61" t="str">
        <f t="shared" si="332"/>
        <v>Compléter la colonne M</v>
      </c>
      <c r="CE778" s="62"/>
      <c r="CF778" s="29"/>
      <c r="CG778" s="205" t="str">
        <f>IF($M778="","Compléter la colonne M",IF(CE778="","Compléter la part variable",IF($M778=Données!$I$3,CE778,IF(AND($M778=Données!$I$2,CF778=""),"Compléter la colonne précédente",IF(CE778-CF778&lt;=0,0,IF(CF778&gt;=144.44,CE778-144.44,CE778-CF778))))))</f>
        <v>Compléter la colonne M</v>
      </c>
      <c r="CH778" s="197" t="str">
        <f>IF(CE778="","Compléter la part variable",IF(AND($M778=Données!$I$2,CF778=""),"Compléter mont. unit. versé pour le BTE",IF(CG778-$C$6&lt;0,0,CG778-$C$6)))</f>
        <v>Compléter la part variable</v>
      </c>
      <c r="CI778" s="192" t="str">
        <f t="shared" si="320"/>
        <v>Date signature contrat absente ou non conforme</v>
      </c>
      <c r="CJ778" s="24"/>
      <c r="CK778" s="29"/>
      <c r="CL778" s="61" t="str">
        <f t="shared" si="333"/>
        <v>Compléter la colonne M</v>
      </c>
      <c r="CM778" s="62"/>
      <c r="CN778" s="29"/>
      <c r="CO778" s="205" t="str">
        <f>IF($M778="","Compléter la colonne M",IF(CM778="","Compléter la part variable",IF($M778=Données!$I$3,CM778,IF(AND($M778=Données!$I$2,CN778=""),"Compléter la colonne précédente",IF(CM778-CN778&lt;=0,0,IF(CN778&gt;=144.44,CM778-144.44,CM778-CN778))))))</f>
        <v>Compléter la colonne M</v>
      </c>
      <c r="CP778" s="197" t="str">
        <f>IF(CM778="","Compléter la part variable",IF(AND($M778=Données!$I$2,CN778=""),"Compléter mont. unit. versé pour le BTE",IF(CO778-$C$6&lt;0,0,CO778-$C$6)))</f>
        <v>Compléter la part variable</v>
      </c>
      <c r="CQ778" s="192" t="str">
        <f t="shared" si="321"/>
        <v>Date signature contrat absente ou non conforme</v>
      </c>
      <c r="CR778" s="24"/>
      <c r="CS778" s="29"/>
      <c r="CT778" s="61" t="str">
        <f t="shared" si="334"/>
        <v>Compléter la colonne M</v>
      </c>
      <c r="CU778" s="62"/>
      <c r="CV778" s="29"/>
      <c r="CW778" s="205" t="str">
        <f>IF($M778="","Compléter la colonne M",IF(CU778="","Compléter la part variable",IF($M778=Données!$I$3,CU778,IF(AND($M778=Données!$I$2,CV778=""),"Compléter la colonne précédente",IF(CU778-CV778&lt;=0,0,IF(CV778&gt;=144.44,CU778-144.44,CU778-CV778))))))</f>
        <v>Compléter la colonne M</v>
      </c>
      <c r="CX778" s="197" t="str">
        <f>IF(CU778="","Compléter la part variable",IF(AND($M778=Données!$I$2,CV778=""),"Compléter mont. unit. versé pour le BTE",IF(CW778-$C$6&lt;0,0,CW778-$C$6)))</f>
        <v>Compléter la part variable</v>
      </c>
      <c r="CY778" s="192" t="str">
        <f t="shared" si="322"/>
        <v>Date signature contrat absente ou non conforme</v>
      </c>
      <c r="CZ778" s="24"/>
      <c r="DA778" s="29"/>
      <c r="DB778" s="61" t="str">
        <f t="shared" si="335"/>
        <v>Compléter la colonne M</v>
      </c>
      <c r="DC778" s="62"/>
      <c r="DD778" s="29"/>
      <c r="DE778" s="205" t="str">
        <f>IF($M778="","Compléter la colonne M",IF(DC778="","Compléter la part variable",IF($M778=Données!$I$3,DC778,IF(AND($M778=Données!$I$2,DD778=""),"Compléter la colonne précédente",IF(DC778-DD778&lt;=0,0,IF(DD778&gt;=144.44,DC778-144.44,DC778-DD778))))))</f>
        <v>Compléter la colonne M</v>
      </c>
      <c r="DF778" s="197" t="str">
        <f>IF(DC778="","Compléter la part variable",IF(AND($M778=Données!$I$2,DD778=""),"Compléter mont. unit. versé pour le BTE",IF(DE778-$C$6&lt;0,0,DE778-$C$6)))</f>
        <v>Compléter la part variable</v>
      </c>
      <c r="DG778" s="192" t="str">
        <f t="shared" si="323"/>
        <v>Date signature contrat absente ou non conforme</v>
      </c>
      <c r="DH778" s="106" t="str">
        <f t="shared" si="310"/>
        <v>Remplir les colonnes M,N, Q et P</v>
      </c>
      <c r="DI778" s="153" t="str">
        <f t="shared" si="311"/>
        <v>Remplir les colonnes M, N, Q et P</v>
      </c>
      <c r="DJ778" s="28" t="str">
        <f t="shared" si="312"/>
        <v>Remplir les colonnes M, N, Q et P</v>
      </c>
      <c r="DK778"/>
      <c r="DL778"/>
    </row>
    <row r="779" spans="1:116" x14ac:dyDescent="0.3">
      <c r="A779" s="132"/>
      <c r="B779" s="165"/>
      <c r="C779" s="43"/>
      <c r="D779" s="43"/>
      <c r="E779" s="43"/>
      <c r="F779" s="43"/>
      <c r="G779" s="133"/>
      <c r="H779" s="59"/>
      <c r="I779" s="29"/>
      <c r="J779" s="167"/>
      <c r="K779" s="167"/>
      <c r="L779" s="168"/>
      <c r="M779" s="141"/>
      <c r="N779" s="119"/>
      <c r="O779" s="69"/>
      <c r="P779" s="69"/>
      <c r="Q779" s="145"/>
      <c r="R779" s="24"/>
      <c r="S779" s="29"/>
      <c r="T779" s="61" t="str">
        <f t="shared" si="324"/>
        <v>Compléter la colonne M</v>
      </c>
      <c r="U779" s="62"/>
      <c r="V779" s="103" t="str">
        <f t="shared" si="308"/>
        <v>Compléter la colonne précédente</v>
      </c>
      <c r="W779" s="192" t="str">
        <f t="shared" si="309"/>
        <v>Date signature contrat absente ou non conforme</v>
      </c>
      <c r="X779" s="24"/>
      <c r="Y779" s="29"/>
      <c r="Z779" s="61" t="str">
        <f t="shared" si="325"/>
        <v>Compléter la colonne M</v>
      </c>
      <c r="AA779" s="62"/>
      <c r="AB779" s="29"/>
      <c r="AC779" s="205" t="str">
        <f>IF($M779="","Compléter la colonne M",IF(AA779="","Compléter la part variable",IF($M779=Données!$I$3,AA779,IF(AND($M779=Données!$I$2,AB779=""),"Compléter la colonne précédente",IF(AA779-AB779&lt;=0,0,IF(AB779&gt;=144.44,AA779-144.44,AA779-AB779))))))</f>
        <v>Compléter la colonne M</v>
      </c>
      <c r="AD779" s="197" t="str">
        <f>IF(AA779="","Compléter la part variable",IF(AND($M779=Données!$I$2,AB779=""),"Compléter mont. unit. versé pour le BTE",IF(AC779-$C$6&lt;0,0,AC779-$C$6)))</f>
        <v>Compléter la part variable</v>
      </c>
      <c r="AE779" s="192" t="str">
        <f t="shared" si="313"/>
        <v>Date signature contrat absente ou non conforme</v>
      </c>
      <c r="AF779" s="24"/>
      <c r="AG779" s="29"/>
      <c r="AH779" s="61" t="str">
        <f t="shared" si="326"/>
        <v>Compléter la colonne M</v>
      </c>
      <c r="AI779" s="62"/>
      <c r="AJ779" s="29"/>
      <c r="AK779" s="205" t="str">
        <f>IF($M779="","Compléter la colonne M",IF(AI779="","Compléter la part variable",IF($M779=Données!$I$3,AI779,IF(AND($M779=Données!$I$2,AJ779=""),"Compléter la colonne précédente",IF(AI779-AJ779&lt;=0,0,IF(AJ779&gt;=144.44,AI779-144.44,AI779-AJ779))))))</f>
        <v>Compléter la colonne M</v>
      </c>
      <c r="AL779" s="197" t="str">
        <f>IF(AI779="","Compléter la part variable",IF(AND($M779=Données!$I$2,AJ779=""),"Compléter mont. unit. versé pour le BTE",IF(AK779-$C$6&lt;0,0,AK779-$C$6)))</f>
        <v>Compléter la part variable</v>
      </c>
      <c r="AM779" s="192" t="str">
        <f t="shared" si="314"/>
        <v>Date signature contrat absente ou non conforme</v>
      </c>
      <c r="AN779" s="24"/>
      <c r="AO779" s="29"/>
      <c r="AP779" s="61" t="str">
        <f t="shared" si="327"/>
        <v>Compléter la colonne M</v>
      </c>
      <c r="AQ779" s="62"/>
      <c r="AR779" s="29"/>
      <c r="AS779" s="205" t="str">
        <f>IF($M779="","Compléter la colonne M",IF(AQ779="","Compléter la part variable",IF($M779=Données!$I$3,AQ779,IF(AND($M779=Données!$I$2,AR779=""),"Compléter la colonne précédente",IF(AQ779-AR779&lt;=0,0,IF(AR779&gt;=144.44,AQ779-144.44,AQ779-AR779))))))</f>
        <v>Compléter la colonne M</v>
      </c>
      <c r="AT779" s="197" t="str">
        <f>IF(AQ779="","Compléter la part variable",IF(AND($M779=Données!$I$2,AR779=""),"Compléter mont. unit. versé pour le BTE",IF(AS779-$C$6&lt;0,0,AS779-$C$6)))</f>
        <v>Compléter la part variable</v>
      </c>
      <c r="AU779" s="192" t="str">
        <f t="shared" si="315"/>
        <v>Date signature contrat absente ou non conforme</v>
      </c>
      <c r="AV779" s="24"/>
      <c r="AW779" s="29"/>
      <c r="AX779" s="61" t="str">
        <f t="shared" si="328"/>
        <v>Compléter la colonne M</v>
      </c>
      <c r="AY779" s="62"/>
      <c r="AZ779" s="29"/>
      <c r="BA779" s="205" t="str">
        <f>IF($M779="","Compléter la colonne M",IF(AY779="","Compléter la part variable",IF($M779=Données!$I$3,AY779,IF(AND($M779=Données!$I$2,AZ779=""),"Compléter la colonne précédente",IF(AY779-AZ779&lt;=0,0,IF(AZ779&gt;=144.44,AY779-144.44,AY779-AZ779))))))</f>
        <v>Compléter la colonne M</v>
      </c>
      <c r="BB779" s="197" t="str">
        <f>IF(AY779="","Compléter la part variable",IF(AND($M779=Données!$I$2,AZ779=""),"Compléter mont. unit. versé pour le BTE",IF(BA779-$C$6&lt;0,0,BA779-$C$6)))</f>
        <v>Compléter la part variable</v>
      </c>
      <c r="BC779" s="192" t="str">
        <f t="shared" si="316"/>
        <v>Date signature contrat absente ou non conforme</v>
      </c>
      <c r="BD779" s="24"/>
      <c r="BE779" s="29"/>
      <c r="BF779" s="61" t="str">
        <f t="shared" si="329"/>
        <v>Compléter la colonne M</v>
      </c>
      <c r="BG779" s="62"/>
      <c r="BH779" s="29"/>
      <c r="BI779" s="205" t="str">
        <f>IF($M779="","Compléter la colonne M",IF(BG779="","Compléter la part variable",IF($M779=Données!$I$3,BG779,IF(AND($M779=Données!$I$2,BH779=""),"Compléter la colonne précédente",IF(BG779-BH779&lt;=0,0,IF(BH779&gt;=144.44,BG779-144.44,BG779-BH779))))))</f>
        <v>Compléter la colonne M</v>
      </c>
      <c r="BJ779" s="197" t="str">
        <f>IF(BG779="","Compléter la part variable",IF(AND($M779=Données!$I$2,BH779=""),"Compléter mont. unit. versé pour le BTE",IF(BI779-$C$6&lt;0,0,BI779-$C$6)))</f>
        <v>Compléter la part variable</v>
      </c>
      <c r="BK779" s="192" t="str">
        <f t="shared" si="317"/>
        <v>Date signature contrat absente ou non conforme</v>
      </c>
      <c r="BL779" s="24"/>
      <c r="BM779" s="29"/>
      <c r="BN779" s="61" t="str">
        <f t="shared" si="330"/>
        <v>Compléter la colonne M</v>
      </c>
      <c r="BO779" s="62"/>
      <c r="BP779" s="29"/>
      <c r="BQ779" s="205" t="str">
        <f>IF($M779="","Compléter la colonne M",IF(BO779="","Compléter la part variable",IF($M779=Données!$I$3,BO779,IF(AND($M779=Données!$I$2,BP779=""),"Compléter la colonne précédente",IF(BO779-BP779&lt;=0,0,IF(BP779&gt;=144.44,BO779-144.44,BO779-BP779))))))</f>
        <v>Compléter la colonne M</v>
      </c>
      <c r="BR779" s="197" t="str">
        <f>IF(BO779="","Compléter la part variable",IF(AND($M779=Données!$I$2,BP779=""),"Compléter mont. unit. versé pour le BTE",IF(BQ779-$C$6&lt;0,0,BQ779-$C$6)))</f>
        <v>Compléter la part variable</v>
      </c>
      <c r="BS779" s="192" t="str">
        <f t="shared" si="318"/>
        <v>Date signature contrat absente ou non conforme</v>
      </c>
      <c r="BT779" s="24"/>
      <c r="BU779" s="29"/>
      <c r="BV779" s="61" t="str">
        <f t="shared" si="331"/>
        <v>Compléter la colonne M</v>
      </c>
      <c r="BW779" s="62"/>
      <c r="BX779" s="29"/>
      <c r="BY779" s="205" t="str">
        <f>IF($M779="","Compléter la colonne M",IF(BW779="","Compléter la part variable",IF($M779=Données!$I$3,BW779,IF(AND($M779=Données!$I$2,BX779=""),"Compléter la colonne précédente",IF(BW779-BX779&lt;=0,0,IF(BX779&gt;=144.44,BW779-144.44,BW779-BX779))))))</f>
        <v>Compléter la colonne M</v>
      </c>
      <c r="BZ779" s="197" t="str">
        <f>IF(BW779="","Compléter la part variable",IF(AND($M779=Données!$I$2,BX779=""),"Compléter mont. unit. versé pour le BTE",IF(BY779-$C$6&lt;0,0,BY779-$C$6)))</f>
        <v>Compléter la part variable</v>
      </c>
      <c r="CA779" s="192" t="str">
        <f t="shared" si="319"/>
        <v>Date signature contrat absente ou non conforme</v>
      </c>
      <c r="CB779" s="24"/>
      <c r="CC779" s="29"/>
      <c r="CD779" s="61" t="str">
        <f t="shared" si="332"/>
        <v>Compléter la colonne M</v>
      </c>
      <c r="CE779" s="62"/>
      <c r="CF779" s="29"/>
      <c r="CG779" s="205" t="str">
        <f>IF($M779="","Compléter la colonne M",IF(CE779="","Compléter la part variable",IF($M779=Données!$I$3,CE779,IF(AND($M779=Données!$I$2,CF779=""),"Compléter la colonne précédente",IF(CE779-CF779&lt;=0,0,IF(CF779&gt;=144.44,CE779-144.44,CE779-CF779))))))</f>
        <v>Compléter la colonne M</v>
      </c>
      <c r="CH779" s="197" t="str">
        <f>IF(CE779="","Compléter la part variable",IF(AND($M779=Données!$I$2,CF779=""),"Compléter mont. unit. versé pour le BTE",IF(CG779-$C$6&lt;0,0,CG779-$C$6)))</f>
        <v>Compléter la part variable</v>
      </c>
      <c r="CI779" s="192" t="str">
        <f t="shared" si="320"/>
        <v>Date signature contrat absente ou non conforme</v>
      </c>
      <c r="CJ779" s="24"/>
      <c r="CK779" s="29"/>
      <c r="CL779" s="61" t="str">
        <f t="shared" si="333"/>
        <v>Compléter la colonne M</v>
      </c>
      <c r="CM779" s="62"/>
      <c r="CN779" s="29"/>
      <c r="CO779" s="205" t="str">
        <f>IF($M779="","Compléter la colonne M",IF(CM779="","Compléter la part variable",IF($M779=Données!$I$3,CM779,IF(AND($M779=Données!$I$2,CN779=""),"Compléter la colonne précédente",IF(CM779-CN779&lt;=0,0,IF(CN779&gt;=144.44,CM779-144.44,CM779-CN779))))))</f>
        <v>Compléter la colonne M</v>
      </c>
      <c r="CP779" s="197" t="str">
        <f>IF(CM779="","Compléter la part variable",IF(AND($M779=Données!$I$2,CN779=""),"Compléter mont. unit. versé pour le BTE",IF(CO779-$C$6&lt;0,0,CO779-$C$6)))</f>
        <v>Compléter la part variable</v>
      </c>
      <c r="CQ779" s="192" t="str">
        <f t="shared" si="321"/>
        <v>Date signature contrat absente ou non conforme</v>
      </c>
      <c r="CR779" s="24"/>
      <c r="CS779" s="29"/>
      <c r="CT779" s="61" t="str">
        <f t="shared" si="334"/>
        <v>Compléter la colonne M</v>
      </c>
      <c r="CU779" s="62"/>
      <c r="CV779" s="29"/>
      <c r="CW779" s="205" t="str">
        <f>IF($M779="","Compléter la colonne M",IF(CU779="","Compléter la part variable",IF($M779=Données!$I$3,CU779,IF(AND($M779=Données!$I$2,CV779=""),"Compléter la colonne précédente",IF(CU779-CV779&lt;=0,0,IF(CV779&gt;=144.44,CU779-144.44,CU779-CV779))))))</f>
        <v>Compléter la colonne M</v>
      </c>
      <c r="CX779" s="197" t="str">
        <f>IF(CU779="","Compléter la part variable",IF(AND($M779=Données!$I$2,CV779=""),"Compléter mont. unit. versé pour le BTE",IF(CW779-$C$6&lt;0,0,CW779-$C$6)))</f>
        <v>Compléter la part variable</v>
      </c>
      <c r="CY779" s="192" t="str">
        <f t="shared" si="322"/>
        <v>Date signature contrat absente ou non conforme</v>
      </c>
      <c r="CZ779" s="24"/>
      <c r="DA779" s="29"/>
      <c r="DB779" s="61" t="str">
        <f t="shared" si="335"/>
        <v>Compléter la colonne M</v>
      </c>
      <c r="DC779" s="62"/>
      <c r="DD779" s="29"/>
      <c r="DE779" s="205" t="str">
        <f>IF($M779="","Compléter la colonne M",IF(DC779="","Compléter la part variable",IF($M779=Données!$I$3,DC779,IF(AND($M779=Données!$I$2,DD779=""),"Compléter la colonne précédente",IF(DC779-DD779&lt;=0,0,IF(DD779&gt;=144.44,DC779-144.44,DC779-DD779))))))</f>
        <v>Compléter la colonne M</v>
      </c>
      <c r="DF779" s="197" t="str">
        <f>IF(DC779="","Compléter la part variable",IF(AND($M779=Données!$I$2,DD779=""),"Compléter mont. unit. versé pour le BTE",IF(DE779-$C$6&lt;0,0,DE779-$C$6)))</f>
        <v>Compléter la part variable</v>
      </c>
      <c r="DG779" s="192" t="str">
        <f t="shared" si="323"/>
        <v>Date signature contrat absente ou non conforme</v>
      </c>
      <c r="DH779" s="106" t="str">
        <f t="shared" si="310"/>
        <v>Remplir les colonnes M,N, Q et P</v>
      </c>
      <c r="DI779" s="153" t="str">
        <f t="shared" si="311"/>
        <v>Remplir les colonnes M, N, Q et P</v>
      </c>
      <c r="DJ779" s="28" t="str">
        <f t="shared" si="312"/>
        <v>Remplir les colonnes M, N, Q et P</v>
      </c>
      <c r="DK779"/>
      <c r="DL779"/>
    </row>
    <row r="780" spans="1:116" x14ac:dyDescent="0.3">
      <c r="A780" s="132"/>
      <c r="B780" s="165"/>
      <c r="C780" s="43"/>
      <c r="D780" s="43"/>
      <c r="E780" s="43"/>
      <c r="F780" s="43"/>
      <c r="G780" s="133"/>
      <c r="H780" s="59"/>
      <c r="I780" s="29"/>
      <c r="J780" s="167"/>
      <c r="K780" s="167"/>
      <c r="L780" s="168"/>
      <c r="M780" s="141"/>
      <c r="N780" s="119"/>
      <c r="O780" s="69"/>
      <c r="P780" s="69"/>
      <c r="Q780" s="145"/>
      <c r="R780" s="24"/>
      <c r="S780" s="29"/>
      <c r="T780" s="61" t="str">
        <f t="shared" si="324"/>
        <v>Compléter la colonne M</v>
      </c>
      <c r="U780" s="62"/>
      <c r="V780" s="103" t="str">
        <f t="shared" si="308"/>
        <v>Compléter la colonne précédente</v>
      </c>
      <c r="W780" s="192" t="str">
        <f t="shared" si="309"/>
        <v>Date signature contrat absente ou non conforme</v>
      </c>
      <c r="X780" s="24"/>
      <c r="Y780" s="29"/>
      <c r="Z780" s="61" t="str">
        <f t="shared" si="325"/>
        <v>Compléter la colonne M</v>
      </c>
      <c r="AA780" s="62"/>
      <c r="AB780" s="29"/>
      <c r="AC780" s="205" t="str">
        <f>IF($M780="","Compléter la colonne M",IF(AA780="","Compléter la part variable",IF($M780=Données!$I$3,AA780,IF(AND($M780=Données!$I$2,AB780=""),"Compléter la colonne précédente",IF(AA780-AB780&lt;=0,0,IF(AB780&gt;=144.44,AA780-144.44,AA780-AB780))))))</f>
        <v>Compléter la colonne M</v>
      </c>
      <c r="AD780" s="197" t="str">
        <f>IF(AA780="","Compléter la part variable",IF(AND($M780=Données!$I$2,AB780=""),"Compléter mont. unit. versé pour le BTE",IF(AC780-$C$6&lt;0,0,AC780-$C$6)))</f>
        <v>Compléter la part variable</v>
      </c>
      <c r="AE780" s="192" t="str">
        <f t="shared" si="313"/>
        <v>Date signature contrat absente ou non conforme</v>
      </c>
      <c r="AF780" s="24"/>
      <c r="AG780" s="29"/>
      <c r="AH780" s="61" t="str">
        <f t="shared" si="326"/>
        <v>Compléter la colonne M</v>
      </c>
      <c r="AI780" s="62"/>
      <c r="AJ780" s="29"/>
      <c r="AK780" s="205" t="str">
        <f>IF($M780="","Compléter la colonne M",IF(AI780="","Compléter la part variable",IF($M780=Données!$I$3,AI780,IF(AND($M780=Données!$I$2,AJ780=""),"Compléter la colonne précédente",IF(AI780-AJ780&lt;=0,0,IF(AJ780&gt;=144.44,AI780-144.44,AI780-AJ780))))))</f>
        <v>Compléter la colonne M</v>
      </c>
      <c r="AL780" s="197" t="str">
        <f>IF(AI780="","Compléter la part variable",IF(AND($M780=Données!$I$2,AJ780=""),"Compléter mont. unit. versé pour le BTE",IF(AK780-$C$6&lt;0,0,AK780-$C$6)))</f>
        <v>Compléter la part variable</v>
      </c>
      <c r="AM780" s="192" t="str">
        <f t="shared" si="314"/>
        <v>Date signature contrat absente ou non conforme</v>
      </c>
      <c r="AN780" s="24"/>
      <c r="AO780" s="29"/>
      <c r="AP780" s="61" t="str">
        <f t="shared" si="327"/>
        <v>Compléter la colonne M</v>
      </c>
      <c r="AQ780" s="62"/>
      <c r="AR780" s="29"/>
      <c r="AS780" s="205" t="str">
        <f>IF($M780="","Compléter la colonne M",IF(AQ780="","Compléter la part variable",IF($M780=Données!$I$3,AQ780,IF(AND($M780=Données!$I$2,AR780=""),"Compléter la colonne précédente",IF(AQ780-AR780&lt;=0,0,IF(AR780&gt;=144.44,AQ780-144.44,AQ780-AR780))))))</f>
        <v>Compléter la colonne M</v>
      </c>
      <c r="AT780" s="197" t="str">
        <f>IF(AQ780="","Compléter la part variable",IF(AND($M780=Données!$I$2,AR780=""),"Compléter mont. unit. versé pour le BTE",IF(AS780-$C$6&lt;0,0,AS780-$C$6)))</f>
        <v>Compléter la part variable</v>
      </c>
      <c r="AU780" s="192" t="str">
        <f t="shared" si="315"/>
        <v>Date signature contrat absente ou non conforme</v>
      </c>
      <c r="AV780" s="24"/>
      <c r="AW780" s="29"/>
      <c r="AX780" s="61" t="str">
        <f t="shared" si="328"/>
        <v>Compléter la colonne M</v>
      </c>
      <c r="AY780" s="62"/>
      <c r="AZ780" s="29"/>
      <c r="BA780" s="205" t="str">
        <f>IF($M780="","Compléter la colonne M",IF(AY780="","Compléter la part variable",IF($M780=Données!$I$3,AY780,IF(AND($M780=Données!$I$2,AZ780=""),"Compléter la colonne précédente",IF(AY780-AZ780&lt;=0,0,IF(AZ780&gt;=144.44,AY780-144.44,AY780-AZ780))))))</f>
        <v>Compléter la colonne M</v>
      </c>
      <c r="BB780" s="197" t="str">
        <f>IF(AY780="","Compléter la part variable",IF(AND($M780=Données!$I$2,AZ780=""),"Compléter mont. unit. versé pour le BTE",IF(BA780-$C$6&lt;0,0,BA780-$C$6)))</f>
        <v>Compléter la part variable</v>
      </c>
      <c r="BC780" s="192" t="str">
        <f t="shared" si="316"/>
        <v>Date signature contrat absente ou non conforme</v>
      </c>
      <c r="BD780" s="24"/>
      <c r="BE780" s="29"/>
      <c r="BF780" s="61" t="str">
        <f t="shared" si="329"/>
        <v>Compléter la colonne M</v>
      </c>
      <c r="BG780" s="62"/>
      <c r="BH780" s="29"/>
      <c r="BI780" s="205" t="str">
        <f>IF($M780="","Compléter la colonne M",IF(BG780="","Compléter la part variable",IF($M780=Données!$I$3,BG780,IF(AND($M780=Données!$I$2,BH780=""),"Compléter la colonne précédente",IF(BG780-BH780&lt;=0,0,IF(BH780&gt;=144.44,BG780-144.44,BG780-BH780))))))</f>
        <v>Compléter la colonne M</v>
      </c>
      <c r="BJ780" s="197" t="str">
        <f>IF(BG780="","Compléter la part variable",IF(AND($M780=Données!$I$2,BH780=""),"Compléter mont. unit. versé pour le BTE",IF(BI780-$C$6&lt;0,0,BI780-$C$6)))</f>
        <v>Compléter la part variable</v>
      </c>
      <c r="BK780" s="192" t="str">
        <f t="shared" si="317"/>
        <v>Date signature contrat absente ou non conforme</v>
      </c>
      <c r="BL780" s="24"/>
      <c r="BM780" s="29"/>
      <c r="BN780" s="61" t="str">
        <f t="shared" si="330"/>
        <v>Compléter la colonne M</v>
      </c>
      <c r="BO780" s="62"/>
      <c r="BP780" s="29"/>
      <c r="BQ780" s="205" t="str">
        <f>IF($M780="","Compléter la colonne M",IF(BO780="","Compléter la part variable",IF($M780=Données!$I$3,BO780,IF(AND($M780=Données!$I$2,BP780=""),"Compléter la colonne précédente",IF(BO780-BP780&lt;=0,0,IF(BP780&gt;=144.44,BO780-144.44,BO780-BP780))))))</f>
        <v>Compléter la colonne M</v>
      </c>
      <c r="BR780" s="197" t="str">
        <f>IF(BO780="","Compléter la part variable",IF(AND($M780=Données!$I$2,BP780=""),"Compléter mont. unit. versé pour le BTE",IF(BQ780-$C$6&lt;0,0,BQ780-$C$6)))</f>
        <v>Compléter la part variable</v>
      </c>
      <c r="BS780" s="192" t="str">
        <f t="shared" si="318"/>
        <v>Date signature contrat absente ou non conforme</v>
      </c>
      <c r="BT780" s="24"/>
      <c r="BU780" s="29"/>
      <c r="BV780" s="61" t="str">
        <f t="shared" si="331"/>
        <v>Compléter la colonne M</v>
      </c>
      <c r="BW780" s="62"/>
      <c r="BX780" s="29"/>
      <c r="BY780" s="205" t="str">
        <f>IF($M780="","Compléter la colonne M",IF(BW780="","Compléter la part variable",IF($M780=Données!$I$3,BW780,IF(AND($M780=Données!$I$2,BX780=""),"Compléter la colonne précédente",IF(BW780-BX780&lt;=0,0,IF(BX780&gt;=144.44,BW780-144.44,BW780-BX780))))))</f>
        <v>Compléter la colonne M</v>
      </c>
      <c r="BZ780" s="197" t="str">
        <f>IF(BW780="","Compléter la part variable",IF(AND($M780=Données!$I$2,BX780=""),"Compléter mont. unit. versé pour le BTE",IF(BY780-$C$6&lt;0,0,BY780-$C$6)))</f>
        <v>Compléter la part variable</v>
      </c>
      <c r="CA780" s="192" t="str">
        <f t="shared" si="319"/>
        <v>Date signature contrat absente ou non conforme</v>
      </c>
      <c r="CB780" s="24"/>
      <c r="CC780" s="29"/>
      <c r="CD780" s="61" t="str">
        <f t="shared" si="332"/>
        <v>Compléter la colonne M</v>
      </c>
      <c r="CE780" s="62"/>
      <c r="CF780" s="29"/>
      <c r="CG780" s="205" t="str">
        <f>IF($M780="","Compléter la colonne M",IF(CE780="","Compléter la part variable",IF($M780=Données!$I$3,CE780,IF(AND($M780=Données!$I$2,CF780=""),"Compléter la colonne précédente",IF(CE780-CF780&lt;=0,0,IF(CF780&gt;=144.44,CE780-144.44,CE780-CF780))))))</f>
        <v>Compléter la colonne M</v>
      </c>
      <c r="CH780" s="197" t="str">
        <f>IF(CE780="","Compléter la part variable",IF(AND($M780=Données!$I$2,CF780=""),"Compléter mont. unit. versé pour le BTE",IF(CG780-$C$6&lt;0,0,CG780-$C$6)))</f>
        <v>Compléter la part variable</v>
      </c>
      <c r="CI780" s="192" t="str">
        <f t="shared" si="320"/>
        <v>Date signature contrat absente ou non conforme</v>
      </c>
      <c r="CJ780" s="24"/>
      <c r="CK780" s="29"/>
      <c r="CL780" s="61" t="str">
        <f t="shared" si="333"/>
        <v>Compléter la colonne M</v>
      </c>
      <c r="CM780" s="62"/>
      <c r="CN780" s="29"/>
      <c r="CO780" s="205" t="str">
        <f>IF($M780="","Compléter la colonne M",IF(CM780="","Compléter la part variable",IF($M780=Données!$I$3,CM780,IF(AND($M780=Données!$I$2,CN780=""),"Compléter la colonne précédente",IF(CM780-CN780&lt;=0,0,IF(CN780&gt;=144.44,CM780-144.44,CM780-CN780))))))</f>
        <v>Compléter la colonne M</v>
      </c>
      <c r="CP780" s="197" t="str">
        <f>IF(CM780="","Compléter la part variable",IF(AND($M780=Données!$I$2,CN780=""),"Compléter mont. unit. versé pour le BTE",IF(CO780-$C$6&lt;0,0,CO780-$C$6)))</f>
        <v>Compléter la part variable</v>
      </c>
      <c r="CQ780" s="192" t="str">
        <f t="shared" si="321"/>
        <v>Date signature contrat absente ou non conforme</v>
      </c>
      <c r="CR780" s="24"/>
      <c r="CS780" s="29"/>
      <c r="CT780" s="61" t="str">
        <f t="shared" si="334"/>
        <v>Compléter la colonne M</v>
      </c>
      <c r="CU780" s="62"/>
      <c r="CV780" s="29"/>
      <c r="CW780" s="205" t="str">
        <f>IF($M780="","Compléter la colonne M",IF(CU780="","Compléter la part variable",IF($M780=Données!$I$3,CU780,IF(AND($M780=Données!$I$2,CV780=""),"Compléter la colonne précédente",IF(CU780-CV780&lt;=0,0,IF(CV780&gt;=144.44,CU780-144.44,CU780-CV780))))))</f>
        <v>Compléter la colonne M</v>
      </c>
      <c r="CX780" s="197" t="str">
        <f>IF(CU780="","Compléter la part variable",IF(AND($M780=Données!$I$2,CV780=""),"Compléter mont. unit. versé pour le BTE",IF(CW780-$C$6&lt;0,0,CW780-$C$6)))</f>
        <v>Compléter la part variable</v>
      </c>
      <c r="CY780" s="192" t="str">
        <f t="shared" si="322"/>
        <v>Date signature contrat absente ou non conforme</v>
      </c>
      <c r="CZ780" s="24"/>
      <c r="DA780" s="29"/>
      <c r="DB780" s="61" t="str">
        <f t="shared" si="335"/>
        <v>Compléter la colonne M</v>
      </c>
      <c r="DC780" s="62"/>
      <c r="DD780" s="29"/>
      <c r="DE780" s="205" t="str">
        <f>IF($M780="","Compléter la colonne M",IF(DC780="","Compléter la part variable",IF($M780=Données!$I$3,DC780,IF(AND($M780=Données!$I$2,DD780=""),"Compléter la colonne précédente",IF(DC780-DD780&lt;=0,0,IF(DD780&gt;=144.44,DC780-144.44,DC780-DD780))))))</f>
        <v>Compléter la colonne M</v>
      </c>
      <c r="DF780" s="197" t="str">
        <f>IF(DC780="","Compléter la part variable",IF(AND($M780=Données!$I$2,DD780=""),"Compléter mont. unit. versé pour le BTE",IF(DE780-$C$6&lt;0,0,DE780-$C$6)))</f>
        <v>Compléter la part variable</v>
      </c>
      <c r="DG780" s="192" t="str">
        <f t="shared" si="323"/>
        <v>Date signature contrat absente ou non conforme</v>
      </c>
      <c r="DH780" s="106" t="str">
        <f t="shared" si="310"/>
        <v>Remplir les colonnes M,N, Q et P</v>
      </c>
      <c r="DI780" s="153" t="str">
        <f t="shared" si="311"/>
        <v>Remplir les colonnes M, N, Q et P</v>
      </c>
      <c r="DJ780" s="28" t="str">
        <f t="shared" si="312"/>
        <v>Remplir les colonnes M, N, Q et P</v>
      </c>
      <c r="DK780"/>
      <c r="DL780"/>
    </row>
    <row r="781" spans="1:116" x14ac:dyDescent="0.3">
      <c r="A781" s="132"/>
      <c r="B781" s="165"/>
      <c r="C781" s="43"/>
      <c r="D781" s="43"/>
      <c r="E781" s="43"/>
      <c r="F781" s="43"/>
      <c r="G781" s="133"/>
      <c r="H781" s="59"/>
      <c r="I781" s="29"/>
      <c r="J781" s="167"/>
      <c r="K781" s="167"/>
      <c r="L781" s="168"/>
      <c r="M781" s="141"/>
      <c r="N781" s="119"/>
      <c r="O781" s="69"/>
      <c r="P781" s="69"/>
      <c r="Q781" s="145"/>
      <c r="R781" s="24"/>
      <c r="S781" s="29"/>
      <c r="T781" s="61" t="str">
        <f t="shared" si="324"/>
        <v>Compléter la colonne M</v>
      </c>
      <c r="U781" s="62"/>
      <c r="V781" s="103" t="str">
        <f t="shared" ref="V781:V844" si="336">IF(U781="","Compléter la colonne précédente",IF(U781-$C$6&lt;0,0,U781-$C$6))</f>
        <v>Compléter la colonne précédente</v>
      </c>
      <c r="W781" s="192" t="str">
        <f t="shared" ref="W781:W844" si="337">IFERROR(IF(AND($J781&gt;=DATE(2022,1,1),$J781&lt;=DATE(2022,12,31)),T781*V781*(1+$O781),"Date signature contrat absente ou non conforme"),"Compléter les termes C, P et TVA")</f>
        <v>Date signature contrat absente ou non conforme</v>
      </c>
      <c r="X781" s="24"/>
      <c r="Y781" s="29"/>
      <c r="Z781" s="61" t="str">
        <f t="shared" si="325"/>
        <v>Compléter la colonne M</v>
      </c>
      <c r="AA781" s="62"/>
      <c r="AB781" s="29"/>
      <c r="AC781" s="205" t="str">
        <f>IF($M781="","Compléter la colonne M",IF(AA781="","Compléter la part variable",IF($M781=Données!$I$3,AA781,IF(AND($M781=Données!$I$2,AB781=""),"Compléter la colonne précédente",IF(AA781-AB781&lt;=0,0,IF(AB781&gt;=144.44,AA781-144.44,AA781-AB781))))))</f>
        <v>Compléter la colonne M</v>
      </c>
      <c r="AD781" s="197" t="str">
        <f>IF(AA781="","Compléter la part variable",IF(AND($M781=Données!$I$2,AB781=""),"Compléter mont. unit. versé pour le BTE",IF(AC781-$C$6&lt;0,0,AC781-$C$6)))</f>
        <v>Compléter la part variable</v>
      </c>
      <c r="AE781" s="192" t="str">
        <f t="shared" si="313"/>
        <v>Date signature contrat absente ou non conforme</v>
      </c>
      <c r="AF781" s="24"/>
      <c r="AG781" s="29"/>
      <c r="AH781" s="61" t="str">
        <f t="shared" si="326"/>
        <v>Compléter la colonne M</v>
      </c>
      <c r="AI781" s="62"/>
      <c r="AJ781" s="29"/>
      <c r="AK781" s="205" t="str">
        <f>IF($M781="","Compléter la colonne M",IF(AI781="","Compléter la part variable",IF($M781=Données!$I$3,AI781,IF(AND($M781=Données!$I$2,AJ781=""),"Compléter la colonne précédente",IF(AI781-AJ781&lt;=0,0,IF(AJ781&gt;=144.44,AI781-144.44,AI781-AJ781))))))</f>
        <v>Compléter la colonne M</v>
      </c>
      <c r="AL781" s="197" t="str">
        <f>IF(AI781="","Compléter la part variable",IF(AND($M781=Données!$I$2,AJ781=""),"Compléter mont. unit. versé pour le BTE",IF(AK781-$C$6&lt;0,0,AK781-$C$6)))</f>
        <v>Compléter la part variable</v>
      </c>
      <c r="AM781" s="192" t="str">
        <f t="shared" si="314"/>
        <v>Date signature contrat absente ou non conforme</v>
      </c>
      <c r="AN781" s="24"/>
      <c r="AO781" s="29"/>
      <c r="AP781" s="61" t="str">
        <f t="shared" si="327"/>
        <v>Compléter la colonne M</v>
      </c>
      <c r="AQ781" s="62"/>
      <c r="AR781" s="29"/>
      <c r="AS781" s="205" t="str">
        <f>IF($M781="","Compléter la colonne M",IF(AQ781="","Compléter la part variable",IF($M781=Données!$I$3,AQ781,IF(AND($M781=Données!$I$2,AR781=""),"Compléter la colonne précédente",IF(AQ781-AR781&lt;=0,0,IF(AR781&gt;=144.44,AQ781-144.44,AQ781-AR781))))))</f>
        <v>Compléter la colonne M</v>
      </c>
      <c r="AT781" s="197" t="str">
        <f>IF(AQ781="","Compléter la part variable",IF(AND($M781=Données!$I$2,AR781=""),"Compléter mont. unit. versé pour le BTE",IF(AS781-$C$6&lt;0,0,AS781-$C$6)))</f>
        <v>Compléter la part variable</v>
      </c>
      <c r="AU781" s="192" t="str">
        <f t="shared" si="315"/>
        <v>Date signature contrat absente ou non conforme</v>
      </c>
      <c r="AV781" s="24"/>
      <c r="AW781" s="29"/>
      <c r="AX781" s="61" t="str">
        <f t="shared" si="328"/>
        <v>Compléter la colonne M</v>
      </c>
      <c r="AY781" s="62"/>
      <c r="AZ781" s="29"/>
      <c r="BA781" s="205" t="str">
        <f>IF($M781="","Compléter la colonne M",IF(AY781="","Compléter la part variable",IF($M781=Données!$I$3,AY781,IF(AND($M781=Données!$I$2,AZ781=""),"Compléter la colonne précédente",IF(AY781-AZ781&lt;=0,0,IF(AZ781&gt;=144.44,AY781-144.44,AY781-AZ781))))))</f>
        <v>Compléter la colonne M</v>
      </c>
      <c r="BB781" s="197" t="str">
        <f>IF(AY781="","Compléter la part variable",IF(AND($M781=Données!$I$2,AZ781=""),"Compléter mont. unit. versé pour le BTE",IF(BA781-$C$6&lt;0,0,BA781-$C$6)))</f>
        <v>Compléter la part variable</v>
      </c>
      <c r="BC781" s="192" t="str">
        <f t="shared" si="316"/>
        <v>Date signature contrat absente ou non conforme</v>
      </c>
      <c r="BD781" s="24"/>
      <c r="BE781" s="29"/>
      <c r="BF781" s="61" t="str">
        <f t="shared" si="329"/>
        <v>Compléter la colonne M</v>
      </c>
      <c r="BG781" s="62"/>
      <c r="BH781" s="29"/>
      <c r="BI781" s="205" t="str">
        <f>IF($M781="","Compléter la colonne M",IF(BG781="","Compléter la part variable",IF($M781=Données!$I$3,BG781,IF(AND($M781=Données!$I$2,BH781=""),"Compléter la colonne précédente",IF(BG781-BH781&lt;=0,0,IF(BH781&gt;=144.44,BG781-144.44,BG781-BH781))))))</f>
        <v>Compléter la colonne M</v>
      </c>
      <c r="BJ781" s="197" t="str">
        <f>IF(BG781="","Compléter la part variable",IF(AND($M781=Données!$I$2,BH781=""),"Compléter mont. unit. versé pour le BTE",IF(BI781-$C$6&lt;0,0,BI781-$C$6)))</f>
        <v>Compléter la part variable</v>
      </c>
      <c r="BK781" s="192" t="str">
        <f t="shared" si="317"/>
        <v>Date signature contrat absente ou non conforme</v>
      </c>
      <c r="BL781" s="24"/>
      <c r="BM781" s="29"/>
      <c r="BN781" s="61" t="str">
        <f t="shared" si="330"/>
        <v>Compléter la colonne M</v>
      </c>
      <c r="BO781" s="62"/>
      <c r="BP781" s="29"/>
      <c r="BQ781" s="205" t="str">
        <f>IF($M781="","Compléter la colonne M",IF(BO781="","Compléter la part variable",IF($M781=Données!$I$3,BO781,IF(AND($M781=Données!$I$2,BP781=""),"Compléter la colonne précédente",IF(BO781-BP781&lt;=0,0,IF(BP781&gt;=144.44,BO781-144.44,BO781-BP781))))))</f>
        <v>Compléter la colonne M</v>
      </c>
      <c r="BR781" s="197" t="str">
        <f>IF(BO781="","Compléter la part variable",IF(AND($M781=Données!$I$2,BP781=""),"Compléter mont. unit. versé pour le BTE",IF(BQ781-$C$6&lt;0,0,BQ781-$C$6)))</f>
        <v>Compléter la part variable</v>
      </c>
      <c r="BS781" s="192" t="str">
        <f t="shared" si="318"/>
        <v>Date signature contrat absente ou non conforme</v>
      </c>
      <c r="BT781" s="24"/>
      <c r="BU781" s="29"/>
      <c r="BV781" s="61" t="str">
        <f t="shared" si="331"/>
        <v>Compléter la colonne M</v>
      </c>
      <c r="BW781" s="62"/>
      <c r="BX781" s="29"/>
      <c r="BY781" s="205" t="str">
        <f>IF($M781="","Compléter la colonne M",IF(BW781="","Compléter la part variable",IF($M781=Données!$I$3,BW781,IF(AND($M781=Données!$I$2,BX781=""),"Compléter la colonne précédente",IF(BW781-BX781&lt;=0,0,IF(BX781&gt;=144.44,BW781-144.44,BW781-BX781))))))</f>
        <v>Compléter la colonne M</v>
      </c>
      <c r="BZ781" s="197" t="str">
        <f>IF(BW781="","Compléter la part variable",IF(AND($M781=Données!$I$2,BX781=""),"Compléter mont. unit. versé pour le BTE",IF(BY781-$C$6&lt;0,0,BY781-$C$6)))</f>
        <v>Compléter la part variable</v>
      </c>
      <c r="CA781" s="192" t="str">
        <f t="shared" si="319"/>
        <v>Date signature contrat absente ou non conforme</v>
      </c>
      <c r="CB781" s="24"/>
      <c r="CC781" s="29"/>
      <c r="CD781" s="61" t="str">
        <f t="shared" si="332"/>
        <v>Compléter la colonne M</v>
      </c>
      <c r="CE781" s="62"/>
      <c r="CF781" s="29"/>
      <c r="CG781" s="205" t="str">
        <f>IF($M781="","Compléter la colonne M",IF(CE781="","Compléter la part variable",IF($M781=Données!$I$3,CE781,IF(AND($M781=Données!$I$2,CF781=""),"Compléter la colonne précédente",IF(CE781-CF781&lt;=0,0,IF(CF781&gt;=144.44,CE781-144.44,CE781-CF781))))))</f>
        <v>Compléter la colonne M</v>
      </c>
      <c r="CH781" s="197" t="str">
        <f>IF(CE781="","Compléter la part variable",IF(AND($M781=Données!$I$2,CF781=""),"Compléter mont. unit. versé pour le BTE",IF(CG781-$C$6&lt;0,0,CG781-$C$6)))</f>
        <v>Compléter la part variable</v>
      </c>
      <c r="CI781" s="192" t="str">
        <f t="shared" si="320"/>
        <v>Date signature contrat absente ou non conforme</v>
      </c>
      <c r="CJ781" s="24"/>
      <c r="CK781" s="29"/>
      <c r="CL781" s="61" t="str">
        <f t="shared" si="333"/>
        <v>Compléter la colonne M</v>
      </c>
      <c r="CM781" s="62"/>
      <c r="CN781" s="29"/>
      <c r="CO781" s="205" t="str">
        <f>IF($M781="","Compléter la colonne M",IF(CM781="","Compléter la part variable",IF($M781=Données!$I$3,CM781,IF(AND($M781=Données!$I$2,CN781=""),"Compléter la colonne précédente",IF(CM781-CN781&lt;=0,0,IF(CN781&gt;=144.44,CM781-144.44,CM781-CN781))))))</f>
        <v>Compléter la colonne M</v>
      </c>
      <c r="CP781" s="197" t="str">
        <f>IF(CM781="","Compléter la part variable",IF(AND($M781=Données!$I$2,CN781=""),"Compléter mont. unit. versé pour le BTE",IF(CO781-$C$6&lt;0,0,CO781-$C$6)))</f>
        <v>Compléter la part variable</v>
      </c>
      <c r="CQ781" s="192" t="str">
        <f t="shared" si="321"/>
        <v>Date signature contrat absente ou non conforme</v>
      </c>
      <c r="CR781" s="24"/>
      <c r="CS781" s="29"/>
      <c r="CT781" s="61" t="str">
        <f t="shared" si="334"/>
        <v>Compléter la colonne M</v>
      </c>
      <c r="CU781" s="62"/>
      <c r="CV781" s="29"/>
      <c r="CW781" s="205" t="str">
        <f>IF($M781="","Compléter la colonne M",IF(CU781="","Compléter la part variable",IF($M781=Données!$I$3,CU781,IF(AND($M781=Données!$I$2,CV781=""),"Compléter la colonne précédente",IF(CU781-CV781&lt;=0,0,IF(CV781&gt;=144.44,CU781-144.44,CU781-CV781))))))</f>
        <v>Compléter la colonne M</v>
      </c>
      <c r="CX781" s="197" t="str">
        <f>IF(CU781="","Compléter la part variable",IF(AND($M781=Données!$I$2,CV781=""),"Compléter mont. unit. versé pour le BTE",IF(CW781-$C$6&lt;0,0,CW781-$C$6)))</f>
        <v>Compléter la part variable</v>
      </c>
      <c r="CY781" s="192" t="str">
        <f t="shared" si="322"/>
        <v>Date signature contrat absente ou non conforme</v>
      </c>
      <c r="CZ781" s="24"/>
      <c r="DA781" s="29"/>
      <c r="DB781" s="61" t="str">
        <f t="shared" si="335"/>
        <v>Compléter la colonne M</v>
      </c>
      <c r="DC781" s="62"/>
      <c r="DD781" s="29"/>
      <c r="DE781" s="205" t="str">
        <f>IF($M781="","Compléter la colonne M",IF(DC781="","Compléter la part variable",IF($M781=Données!$I$3,DC781,IF(AND($M781=Données!$I$2,DD781=""),"Compléter la colonne précédente",IF(DC781-DD781&lt;=0,0,IF(DD781&gt;=144.44,DC781-144.44,DC781-DD781))))))</f>
        <v>Compléter la colonne M</v>
      </c>
      <c r="DF781" s="197" t="str">
        <f>IF(DC781="","Compléter la part variable",IF(AND($M781=Données!$I$2,DD781=""),"Compléter mont. unit. versé pour le BTE",IF(DE781-$C$6&lt;0,0,DE781-$C$6)))</f>
        <v>Compléter la part variable</v>
      </c>
      <c r="DG781" s="192" t="str">
        <f t="shared" si="323"/>
        <v>Date signature contrat absente ou non conforme</v>
      </c>
      <c r="DH781" s="106" t="str">
        <f t="shared" ref="DH781:DH844" si="338">IFERROR(IF($P781="non","Attestation sur l'honneur non complétée",IF($Q781="non","Le client n'a pas reçu de réduction de prix",IF(OR($M781="",$P781="",$Q781="",$N781),"Remplir les colonnes M,N, Q et P",IF(ISBLANK(A781),"Remplir le nom du client",SUM(periode1four))))),0)</f>
        <v>Remplir les colonnes M,N, Q et P</v>
      </c>
      <c r="DI781" s="153" t="str">
        <f t="shared" ref="DI781:DI844" si="339">IFERROR(IF($P781="non","Attestation sur l'honneur non complétée",IF($Q781="non","Le client n'a pas reçu de réduction de prix",IF(OR($M781="",$P781="",$Q781="",$N781=""),"Remplir les colonnes M, N, Q et P",IF(ISBLANK(A781),"Remplir le nom du client",SUM(periode2four))))),0)</f>
        <v>Remplir les colonnes M, N, Q et P</v>
      </c>
      <c r="DJ781" s="28" t="str">
        <f t="shared" ref="DJ781:DJ844" si="340">IFERROR(IF($P781="non","Attestation sur l'honneur non complétée",IF($Q781="non","Le client n'a pas reçu de réduction de prix",IF(OR($M781="",$P781="",$Q781="",$N781),"Remplir les colonnes M, N, Q et P",IF(ISBLANK(A781),"Remplir le nom du client",SUM(periode3four))))),0)</f>
        <v>Remplir les colonnes M, N, Q et P</v>
      </c>
      <c r="DK781"/>
      <c r="DL781"/>
    </row>
    <row r="782" spans="1:116" x14ac:dyDescent="0.3">
      <c r="A782" s="132"/>
      <c r="B782" s="165"/>
      <c r="C782" s="43"/>
      <c r="D782" s="43"/>
      <c r="E782" s="43"/>
      <c r="F782" s="43"/>
      <c r="G782" s="133"/>
      <c r="H782" s="59"/>
      <c r="I782" s="29"/>
      <c r="J782" s="167"/>
      <c r="K782" s="167"/>
      <c r="L782" s="168"/>
      <c r="M782" s="141"/>
      <c r="N782" s="119"/>
      <c r="O782" s="69"/>
      <c r="P782" s="69"/>
      <c r="Q782" s="145"/>
      <c r="R782" s="24"/>
      <c r="S782" s="29"/>
      <c r="T782" s="61" t="str">
        <f t="shared" si="324"/>
        <v>Compléter la colonne M</v>
      </c>
      <c r="U782" s="62"/>
      <c r="V782" s="103" t="str">
        <f t="shared" si="336"/>
        <v>Compléter la colonne précédente</v>
      </c>
      <c r="W782" s="192" t="str">
        <f t="shared" si="337"/>
        <v>Date signature contrat absente ou non conforme</v>
      </c>
      <c r="X782" s="24"/>
      <c r="Y782" s="29"/>
      <c r="Z782" s="61" t="str">
        <f t="shared" si="325"/>
        <v>Compléter la colonne M</v>
      </c>
      <c r="AA782" s="62"/>
      <c r="AB782" s="29"/>
      <c r="AC782" s="205" t="str">
        <f>IF($M782="","Compléter la colonne M",IF(AA782="","Compléter la part variable",IF($M782=Données!$I$3,AA782,IF(AND($M782=Données!$I$2,AB782=""),"Compléter la colonne précédente",IF(AA782-AB782&lt;=0,0,IF(AB782&gt;=144.44,AA782-144.44,AA782-AB782))))))</f>
        <v>Compléter la colonne M</v>
      </c>
      <c r="AD782" s="197" t="str">
        <f>IF(AA782="","Compléter la part variable",IF(AND($M782=Données!$I$2,AB782=""),"Compléter mont. unit. versé pour le BTE",IF(AC782-$C$6&lt;0,0,AC782-$C$6)))</f>
        <v>Compléter la part variable</v>
      </c>
      <c r="AE782" s="192" t="str">
        <f t="shared" ref="AE782:AE845" si="341">IFERROR(IF(AND($J782&gt;=DATE(2022,1,1),$J782&lt;=DATE(2022,12,31)),Z782*AD782*(1+$O782),"Date signature contrat absente ou non conforme"),"Compléter les termes C, P et TVA")</f>
        <v>Date signature contrat absente ou non conforme</v>
      </c>
      <c r="AF782" s="24"/>
      <c r="AG782" s="29"/>
      <c r="AH782" s="61" t="str">
        <f t="shared" si="326"/>
        <v>Compléter la colonne M</v>
      </c>
      <c r="AI782" s="62"/>
      <c r="AJ782" s="29"/>
      <c r="AK782" s="205" t="str">
        <f>IF($M782="","Compléter la colonne M",IF(AI782="","Compléter la part variable",IF($M782=Données!$I$3,AI782,IF(AND($M782=Données!$I$2,AJ782=""),"Compléter la colonne précédente",IF(AI782-AJ782&lt;=0,0,IF(AJ782&gt;=144.44,AI782-144.44,AI782-AJ782))))))</f>
        <v>Compléter la colonne M</v>
      </c>
      <c r="AL782" s="197" t="str">
        <f>IF(AI782="","Compléter la part variable",IF(AND($M782=Données!$I$2,AJ782=""),"Compléter mont. unit. versé pour le BTE",IF(AK782-$C$6&lt;0,0,AK782-$C$6)))</f>
        <v>Compléter la part variable</v>
      </c>
      <c r="AM782" s="192" t="str">
        <f t="shared" ref="AM782:AM845" si="342">IFERROR(IF(AND($J782&gt;=DATE(2022,1,1),$J782&lt;=DATE(2022,12,31)),AH782*AL782*(1+$O782),"Date signature contrat absente ou non conforme"),"Compléter les termes C, P et TVA")</f>
        <v>Date signature contrat absente ou non conforme</v>
      </c>
      <c r="AN782" s="24"/>
      <c r="AO782" s="29"/>
      <c r="AP782" s="61" t="str">
        <f t="shared" si="327"/>
        <v>Compléter la colonne M</v>
      </c>
      <c r="AQ782" s="62"/>
      <c r="AR782" s="29"/>
      <c r="AS782" s="205" t="str">
        <f>IF($M782="","Compléter la colonne M",IF(AQ782="","Compléter la part variable",IF($M782=Données!$I$3,AQ782,IF(AND($M782=Données!$I$2,AR782=""),"Compléter la colonne précédente",IF(AQ782-AR782&lt;=0,0,IF(AR782&gt;=144.44,AQ782-144.44,AQ782-AR782))))))</f>
        <v>Compléter la colonne M</v>
      </c>
      <c r="AT782" s="197" t="str">
        <f>IF(AQ782="","Compléter la part variable",IF(AND($M782=Données!$I$2,AR782=""),"Compléter mont. unit. versé pour le BTE",IF(AS782-$C$6&lt;0,0,AS782-$C$6)))</f>
        <v>Compléter la part variable</v>
      </c>
      <c r="AU782" s="192" t="str">
        <f t="shared" ref="AU782:AU845" si="343">IFERROR(IF(AND($J782&gt;=DATE(2022,1,1),$J782&lt;=DATE(2022,12,31)),AP782*AT782*(1+$O782),"Date signature contrat absente ou non conforme"),"Compléter les termes C, P et TVA")</f>
        <v>Date signature contrat absente ou non conforme</v>
      </c>
      <c r="AV782" s="24"/>
      <c r="AW782" s="29"/>
      <c r="AX782" s="61" t="str">
        <f t="shared" si="328"/>
        <v>Compléter la colonne M</v>
      </c>
      <c r="AY782" s="62"/>
      <c r="AZ782" s="29"/>
      <c r="BA782" s="205" t="str">
        <f>IF($M782="","Compléter la colonne M",IF(AY782="","Compléter la part variable",IF($M782=Données!$I$3,AY782,IF(AND($M782=Données!$I$2,AZ782=""),"Compléter la colonne précédente",IF(AY782-AZ782&lt;=0,0,IF(AZ782&gt;=144.44,AY782-144.44,AY782-AZ782))))))</f>
        <v>Compléter la colonne M</v>
      </c>
      <c r="BB782" s="197" t="str">
        <f>IF(AY782="","Compléter la part variable",IF(AND($M782=Données!$I$2,AZ782=""),"Compléter mont. unit. versé pour le BTE",IF(BA782-$C$6&lt;0,0,BA782-$C$6)))</f>
        <v>Compléter la part variable</v>
      </c>
      <c r="BC782" s="192" t="str">
        <f t="shared" ref="BC782:BC845" si="344">IFERROR(IF(AND($J782&gt;=DATE(2022,1,1),$J782&lt;=DATE(2022,12,31)),AX782*BB782*(1+$O782),"Date signature contrat absente ou non conforme"),"Compléter les termes C, P et TVA")</f>
        <v>Date signature contrat absente ou non conforme</v>
      </c>
      <c r="BD782" s="24"/>
      <c r="BE782" s="29"/>
      <c r="BF782" s="61" t="str">
        <f t="shared" si="329"/>
        <v>Compléter la colonne M</v>
      </c>
      <c r="BG782" s="62"/>
      <c r="BH782" s="29"/>
      <c r="BI782" s="205" t="str">
        <f>IF($M782="","Compléter la colonne M",IF(BG782="","Compléter la part variable",IF($M782=Données!$I$3,BG782,IF(AND($M782=Données!$I$2,BH782=""),"Compléter la colonne précédente",IF(BG782-BH782&lt;=0,0,IF(BH782&gt;=144.44,BG782-144.44,BG782-BH782))))))</f>
        <v>Compléter la colonne M</v>
      </c>
      <c r="BJ782" s="197" t="str">
        <f>IF(BG782="","Compléter la part variable",IF(AND($M782=Données!$I$2,BH782=""),"Compléter mont. unit. versé pour le BTE",IF(BI782-$C$6&lt;0,0,BI782-$C$6)))</f>
        <v>Compléter la part variable</v>
      </c>
      <c r="BK782" s="192" t="str">
        <f t="shared" ref="BK782:BK845" si="345">IFERROR(IF(AND($J782&gt;=DATE(2022,1,1),$J782&lt;=DATE(2022,12,31)),BF782*BJ782*(1+$O782),"Date signature contrat absente ou non conforme"),"Compléter les termes C, P et TVA")</f>
        <v>Date signature contrat absente ou non conforme</v>
      </c>
      <c r="BL782" s="24"/>
      <c r="BM782" s="29"/>
      <c r="BN782" s="61" t="str">
        <f t="shared" si="330"/>
        <v>Compléter la colonne M</v>
      </c>
      <c r="BO782" s="62"/>
      <c r="BP782" s="29"/>
      <c r="BQ782" s="205" t="str">
        <f>IF($M782="","Compléter la colonne M",IF(BO782="","Compléter la part variable",IF($M782=Données!$I$3,BO782,IF(AND($M782=Données!$I$2,BP782=""),"Compléter la colonne précédente",IF(BO782-BP782&lt;=0,0,IF(BP782&gt;=144.44,BO782-144.44,BO782-BP782))))))</f>
        <v>Compléter la colonne M</v>
      </c>
      <c r="BR782" s="197" t="str">
        <f>IF(BO782="","Compléter la part variable",IF(AND($M782=Données!$I$2,BP782=""),"Compléter mont. unit. versé pour le BTE",IF(BQ782-$C$6&lt;0,0,BQ782-$C$6)))</f>
        <v>Compléter la part variable</v>
      </c>
      <c r="BS782" s="192" t="str">
        <f t="shared" ref="BS782:BS845" si="346">IFERROR(IF(AND($J782&gt;=DATE(2022,1,1),$J782&lt;=DATE(2022,12,31)),BN782*BR782*(1+$O782),"Date signature contrat absente ou non conforme"),"Compléter les termes C, P et TVA")</f>
        <v>Date signature contrat absente ou non conforme</v>
      </c>
      <c r="BT782" s="24"/>
      <c r="BU782" s="29"/>
      <c r="BV782" s="61" t="str">
        <f t="shared" si="331"/>
        <v>Compléter la colonne M</v>
      </c>
      <c r="BW782" s="62"/>
      <c r="BX782" s="29"/>
      <c r="BY782" s="205" t="str">
        <f>IF($M782="","Compléter la colonne M",IF(BW782="","Compléter la part variable",IF($M782=Données!$I$3,BW782,IF(AND($M782=Données!$I$2,BX782=""),"Compléter la colonne précédente",IF(BW782-BX782&lt;=0,0,IF(BX782&gt;=144.44,BW782-144.44,BW782-BX782))))))</f>
        <v>Compléter la colonne M</v>
      </c>
      <c r="BZ782" s="197" t="str">
        <f>IF(BW782="","Compléter la part variable",IF(AND($M782=Données!$I$2,BX782=""),"Compléter mont. unit. versé pour le BTE",IF(BY782-$C$6&lt;0,0,BY782-$C$6)))</f>
        <v>Compléter la part variable</v>
      </c>
      <c r="CA782" s="192" t="str">
        <f t="shared" ref="CA782:CA845" si="347">IFERROR(IF(AND($J782&gt;=DATE(2022,1,1),$J782&lt;=DATE(2022,12,31)),BV782*BZ782*(1+$O782),"Date signature contrat absente ou non conforme"),"Compléter les termes C, P et TVA")</f>
        <v>Date signature contrat absente ou non conforme</v>
      </c>
      <c r="CB782" s="24"/>
      <c r="CC782" s="29"/>
      <c r="CD782" s="61" t="str">
        <f t="shared" si="332"/>
        <v>Compléter la colonne M</v>
      </c>
      <c r="CE782" s="62"/>
      <c r="CF782" s="29"/>
      <c r="CG782" s="205" t="str">
        <f>IF($M782="","Compléter la colonne M",IF(CE782="","Compléter la part variable",IF($M782=Données!$I$3,CE782,IF(AND($M782=Données!$I$2,CF782=""),"Compléter la colonne précédente",IF(CE782-CF782&lt;=0,0,IF(CF782&gt;=144.44,CE782-144.44,CE782-CF782))))))</f>
        <v>Compléter la colonne M</v>
      </c>
      <c r="CH782" s="197" t="str">
        <f>IF(CE782="","Compléter la part variable",IF(AND($M782=Données!$I$2,CF782=""),"Compléter mont. unit. versé pour le BTE",IF(CG782-$C$6&lt;0,0,CG782-$C$6)))</f>
        <v>Compléter la part variable</v>
      </c>
      <c r="CI782" s="192" t="str">
        <f t="shared" ref="CI782:CI845" si="348">IFERROR(IF(AND($J782&gt;=DATE(2022,1,1),$J782&lt;=DATE(2022,12,31)),CD782*CH782*(1+$O782),"Date signature contrat absente ou non conforme"),"Compléter les termes C, P et TVA")</f>
        <v>Date signature contrat absente ou non conforme</v>
      </c>
      <c r="CJ782" s="24"/>
      <c r="CK782" s="29"/>
      <c r="CL782" s="61" t="str">
        <f t="shared" si="333"/>
        <v>Compléter la colonne M</v>
      </c>
      <c r="CM782" s="62"/>
      <c r="CN782" s="29"/>
      <c r="CO782" s="205" t="str">
        <f>IF($M782="","Compléter la colonne M",IF(CM782="","Compléter la part variable",IF($M782=Données!$I$3,CM782,IF(AND($M782=Données!$I$2,CN782=""),"Compléter la colonne précédente",IF(CM782-CN782&lt;=0,0,IF(CN782&gt;=144.44,CM782-144.44,CM782-CN782))))))</f>
        <v>Compléter la colonne M</v>
      </c>
      <c r="CP782" s="197" t="str">
        <f>IF(CM782="","Compléter la part variable",IF(AND($M782=Données!$I$2,CN782=""),"Compléter mont. unit. versé pour le BTE",IF(CO782-$C$6&lt;0,0,CO782-$C$6)))</f>
        <v>Compléter la part variable</v>
      </c>
      <c r="CQ782" s="192" t="str">
        <f t="shared" ref="CQ782:CQ845" si="349">IFERROR(IF(AND($J782&gt;=DATE(2022,1,1),$J782&lt;=DATE(2022,12,31)),CL782*CP782*(1+$O782),"Date signature contrat absente ou non conforme"),"Compléter les termes C, P et TVA")</f>
        <v>Date signature contrat absente ou non conforme</v>
      </c>
      <c r="CR782" s="24"/>
      <c r="CS782" s="29"/>
      <c r="CT782" s="61" t="str">
        <f t="shared" si="334"/>
        <v>Compléter la colonne M</v>
      </c>
      <c r="CU782" s="62"/>
      <c r="CV782" s="29"/>
      <c r="CW782" s="205" t="str">
        <f>IF($M782="","Compléter la colonne M",IF(CU782="","Compléter la part variable",IF($M782=Données!$I$3,CU782,IF(AND($M782=Données!$I$2,CV782=""),"Compléter la colonne précédente",IF(CU782-CV782&lt;=0,0,IF(CV782&gt;=144.44,CU782-144.44,CU782-CV782))))))</f>
        <v>Compléter la colonne M</v>
      </c>
      <c r="CX782" s="197" t="str">
        <f>IF(CU782="","Compléter la part variable",IF(AND($M782=Données!$I$2,CV782=""),"Compléter mont. unit. versé pour le BTE",IF(CW782-$C$6&lt;0,0,CW782-$C$6)))</f>
        <v>Compléter la part variable</v>
      </c>
      <c r="CY782" s="192" t="str">
        <f t="shared" ref="CY782:CY845" si="350">IFERROR(IF(AND($J782&gt;=DATE(2022,1,1),$J782&lt;=DATE(2022,12,31)),CT782*CX782*(1+$O782),"Date signature contrat absente ou non conforme"),"Compléter les termes C, P et TVA")</f>
        <v>Date signature contrat absente ou non conforme</v>
      </c>
      <c r="CZ782" s="24"/>
      <c r="DA782" s="29"/>
      <c r="DB782" s="61" t="str">
        <f t="shared" si="335"/>
        <v>Compléter la colonne M</v>
      </c>
      <c r="DC782" s="62"/>
      <c r="DD782" s="29"/>
      <c r="DE782" s="205" t="str">
        <f>IF($M782="","Compléter la colonne M",IF(DC782="","Compléter la part variable",IF($M782=Données!$I$3,DC782,IF(AND($M782=Données!$I$2,DD782=""),"Compléter la colonne précédente",IF(DC782-DD782&lt;=0,0,IF(DD782&gt;=144.44,DC782-144.44,DC782-DD782))))))</f>
        <v>Compléter la colonne M</v>
      </c>
      <c r="DF782" s="197" t="str">
        <f>IF(DC782="","Compléter la part variable",IF(AND($M782=Données!$I$2,DD782=""),"Compléter mont. unit. versé pour le BTE",IF(DE782-$C$6&lt;0,0,DE782-$C$6)))</f>
        <v>Compléter la part variable</v>
      </c>
      <c r="DG782" s="192" t="str">
        <f t="shared" ref="DG782:DG845" si="351">IFERROR(IF(AND($J782&gt;=DATE(2022,1,1),$J782&lt;=DATE(2022,12,31)),DB782*DF782*(1+$O782),"Date signature contrat absente ou non conforme"),"Compléter les termes C, P et TVA")</f>
        <v>Date signature contrat absente ou non conforme</v>
      </c>
      <c r="DH782" s="106" t="str">
        <f t="shared" si="338"/>
        <v>Remplir les colonnes M,N, Q et P</v>
      </c>
      <c r="DI782" s="153" t="str">
        <f t="shared" si="339"/>
        <v>Remplir les colonnes M, N, Q et P</v>
      </c>
      <c r="DJ782" s="28" t="str">
        <f t="shared" si="340"/>
        <v>Remplir les colonnes M, N, Q et P</v>
      </c>
      <c r="DK782"/>
      <c r="DL782"/>
    </row>
    <row r="783" spans="1:116" x14ac:dyDescent="0.3">
      <c r="A783" s="132"/>
      <c r="B783" s="165"/>
      <c r="C783" s="43"/>
      <c r="D783" s="43"/>
      <c r="E783" s="43"/>
      <c r="F783" s="43"/>
      <c r="G783" s="133"/>
      <c r="H783" s="59"/>
      <c r="I783" s="29"/>
      <c r="J783" s="167"/>
      <c r="K783" s="167"/>
      <c r="L783" s="168"/>
      <c r="M783" s="141"/>
      <c r="N783" s="119"/>
      <c r="O783" s="69"/>
      <c r="P783" s="69"/>
      <c r="Q783" s="145"/>
      <c r="R783" s="24"/>
      <c r="S783" s="29"/>
      <c r="T783" s="61" t="str">
        <f t="shared" ref="T783:T846" si="352">IF($M783="","Compléter la colonne M",IF(AND(R783="",S783=""),"Remplir une des 2 précédentes colonnes",IF(AND(R783&lt;&gt;"",S783&lt;&gt;""),"Remplir seulement une des deux colonnes",IF(OR(AND($M783="inférieure à 36 KVA",R783=""),AND($M783="inférieure à 36 KVA",S783&lt;&gt;"")),"Compléter la colonne 'Consommation mens. d'élec.'",IF(OR(AND($M783="supérieure à 36 KVA",S783=""),AND($M783="supérieure à 36 KVA",R783&lt;&gt;"")),"Compléter la colonne 'Consommation mens. résiduelle'",IF(R783&lt;&gt;"",R783,S783))))))</f>
        <v>Compléter la colonne M</v>
      </c>
      <c r="U783" s="62"/>
      <c r="V783" s="103" t="str">
        <f t="shared" si="336"/>
        <v>Compléter la colonne précédente</v>
      </c>
      <c r="W783" s="192" t="str">
        <f t="shared" si="337"/>
        <v>Date signature contrat absente ou non conforme</v>
      </c>
      <c r="X783" s="24"/>
      <c r="Y783" s="29"/>
      <c r="Z783" s="61" t="str">
        <f t="shared" ref="Z783:Z846" si="353">IF($M783="","Compléter la colonne M",IF(AND(X783="",Y783=""),"Remplir une des 2 précédentes colonnes",IF(AND(X783&lt;&gt;"",Y783&lt;&gt;""),"Remplir seulement une des deux colonnes",IF(OR(AND($M783="inférieure à 36 KVA",X783=""),AND($M783="inférieure à 36 KVA",Y783&lt;&gt;"")),"Compléter la colonne 'Consommation mens. d'élec.'",IF(OR(AND($M783="supérieure à 36 KVA",Y783=""),AND($M783="supérieure à 36 KVA",X783&lt;&gt;"")),"Compléter la colonne 'Consommation mens. résiduelle'",IF(X783&lt;&gt;"",X783,Y783))))))</f>
        <v>Compléter la colonne M</v>
      </c>
      <c r="AA783" s="62"/>
      <c r="AB783" s="29"/>
      <c r="AC783" s="205" t="str">
        <f>IF($M783="","Compléter la colonne M",IF(AA783="","Compléter la part variable",IF($M783=Données!$I$3,AA783,IF(AND($M783=Données!$I$2,AB783=""),"Compléter la colonne précédente",IF(AA783-AB783&lt;=0,0,IF(AB783&gt;=144.44,AA783-144.44,AA783-AB783))))))</f>
        <v>Compléter la colonne M</v>
      </c>
      <c r="AD783" s="197" t="str">
        <f>IF(AA783="","Compléter la part variable",IF(AND($M783=Données!$I$2,AB783=""),"Compléter mont. unit. versé pour le BTE",IF(AC783-$C$6&lt;0,0,AC783-$C$6)))</f>
        <v>Compléter la part variable</v>
      </c>
      <c r="AE783" s="192" t="str">
        <f t="shared" si="341"/>
        <v>Date signature contrat absente ou non conforme</v>
      </c>
      <c r="AF783" s="24"/>
      <c r="AG783" s="29"/>
      <c r="AH783" s="61" t="str">
        <f t="shared" ref="AH783:AH846" si="354">IF($M783="","Compléter la colonne M",IF(AND(AF783="",AG783=""),"Remplir une des 2 précédentes colonnes",IF(AND(AF783&lt;&gt;"",AG783&lt;&gt;""),"Remplir seulement une des deux colonnes",IF(OR(AND($M783="inférieure à 36 KVA",AF783=""),AND($M783="inférieure à 36 KVA",AG783&lt;&gt;"")),"Compléter la colonne 'Consommation mens. d'élec.'",IF(OR(AND($M783="supérieure à 36 KVA",AG783=""),AND($M783="supérieure à 36 KVA",AF783&lt;&gt;"")),"Compléter la colonne 'Consommation mens. résiduelle'",IF(AF783&lt;&gt;"",AF783,AG783))))))</f>
        <v>Compléter la colonne M</v>
      </c>
      <c r="AI783" s="62"/>
      <c r="AJ783" s="29"/>
      <c r="AK783" s="205" t="str">
        <f>IF($M783="","Compléter la colonne M",IF(AI783="","Compléter la part variable",IF($M783=Données!$I$3,AI783,IF(AND($M783=Données!$I$2,AJ783=""),"Compléter la colonne précédente",IF(AI783-AJ783&lt;=0,0,IF(AJ783&gt;=144.44,AI783-144.44,AI783-AJ783))))))</f>
        <v>Compléter la colonne M</v>
      </c>
      <c r="AL783" s="197" t="str">
        <f>IF(AI783="","Compléter la part variable",IF(AND($M783=Données!$I$2,AJ783=""),"Compléter mont. unit. versé pour le BTE",IF(AK783-$C$6&lt;0,0,AK783-$C$6)))</f>
        <v>Compléter la part variable</v>
      </c>
      <c r="AM783" s="192" t="str">
        <f t="shared" si="342"/>
        <v>Date signature contrat absente ou non conforme</v>
      </c>
      <c r="AN783" s="24"/>
      <c r="AO783" s="29"/>
      <c r="AP783" s="61" t="str">
        <f t="shared" ref="AP783:AP846" si="355">IF($M783="","Compléter la colonne M",IF(AND(AN783="",AO783=""),"Remplir une des 2 précédentes colonnes",IF(AND(AN783&lt;&gt;"",AO783&lt;&gt;""),"Remplir seulement une des deux colonnes",IF(OR(AND($M783="inférieure à 36 KVA",AN783=""),AND($M783="inférieure à 36 KVA",AO783&lt;&gt;"")),"Compléter la colonne 'Consommation mens. d'élec.'",IF(OR(AND($M783="supérieure à 36 KVA",AO783=""),AND($M783="supérieure à 36 KVA",AN783&lt;&gt;"")),"Compléter la colonne 'Consommation mens. résiduelle'",IF(AN783&lt;&gt;"",AN783,AO783))))))</f>
        <v>Compléter la colonne M</v>
      </c>
      <c r="AQ783" s="62"/>
      <c r="AR783" s="29"/>
      <c r="AS783" s="205" t="str">
        <f>IF($M783="","Compléter la colonne M",IF(AQ783="","Compléter la part variable",IF($M783=Données!$I$3,AQ783,IF(AND($M783=Données!$I$2,AR783=""),"Compléter la colonne précédente",IF(AQ783-AR783&lt;=0,0,IF(AR783&gt;=144.44,AQ783-144.44,AQ783-AR783))))))</f>
        <v>Compléter la colonne M</v>
      </c>
      <c r="AT783" s="197" t="str">
        <f>IF(AQ783="","Compléter la part variable",IF(AND($M783=Données!$I$2,AR783=""),"Compléter mont. unit. versé pour le BTE",IF(AS783-$C$6&lt;0,0,AS783-$C$6)))</f>
        <v>Compléter la part variable</v>
      </c>
      <c r="AU783" s="192" t="str">
        <f t="shared" si="343"/>
        <v>Date signature contrat absente ou non conforme</v>
      </c>
      <c r="AV783" s="24"/>
      <c r="AW783" s="29"/>
      <c r="AX783" s="61" t="str">
        <f t="shared" ref="AX783:AX846" si="356">IF($M783="","Compléter la colonne M",IF(AND(AV783="",AW783=""),"Remplir une des 2 précédentes colonnes",IF(AND(AV783&lt;&gt;"",AW783&lt;&gt;""),"Remplir seulement une des deux colonnes",IF(OR(AND($M783="inférieure à 36 KVA",AV783=""),AND($M783="inférieure à 36 KVA",AW783&lt;&gt;"")),"Compléter la colonne 'Consommation mens. d'élec.'",IF(OR(AND($M783="supérieure à 36 KVA",AW783=""),AND($M783="supérieure à 36 KVA",AV783&lt;&gt;"")),"Compléter la colonne 'Consommation mens. résiduelle'",IF(AV783&lt;&gt;"",AV783,AW783))))))</f>
        <v>Compléter la colonne M</v>
      </c>
      <c r="AY783" s="62"/>
      <c r="AZ783" s="29"/>
      <c r="BA783" s="205" t="str">
        <f>IF($M783="","Compléter la colonne M",IF(AY783="","Compléter la part variable",IF($M783=Données!$I$3,AY783,IF(AND($M783=Données!$I$2,AZ783=""),"Compléter la colonne précédente",IF(AY783-AZ783&lt;=0,0,IF(AZ783&gt;=144.44,AY783-144.44,AY783-AZ783))))))</f>
        <v>Compléter la colonne M</v>
      </c>
      <c r="BB783" s="197" t="str">
        <f>IF(AY783="","Compléter la part variable",IF(AND($M783=Données!$I$2,AZ783=""),"Compléter mont. unit. versé pour le BTE",IF(BA783-$C$6&lt;0,0,BA783-$C$6)))</f>
        <v>Compléter la part variable</v>
      </c>
      <c r="BC783" s="192" t="str">
        <f t="shared" si="344"/>
        <v>Date signature contrat absente ou non conforme</v>
      </c>
      <c r="BD783" s="24"/>
      <c r="BE783" s="29"/>
      <c r="BF783" s="61" t="str">
        <f t="shared" ref="BF783:BF846" si="357">IF($M783="","Compléter la colonne M",IF(AND(BD783="",BE783=""),"Remplir une des 2 précédentes colonnes",IF(AND(BD783&lt;&gt;"",BE783&lt;&gt;""),"Remplir seulement une des deux colonnes",IF(OR(AND($M783="inférieure à 36 KVA",BD783=""),AND($M783="inférieure à 36 KVA",BE783&lt;&gt;"")),"Compléter la colonne 'Consommation mens. d'élec.'",IF(OR(AND($M783="supérieure à 36 KVA",BE783=""),AND($M783="supérieure à 36 KVA",BD783&lt;&gt;"")),"Compléter la colonne 'Consommation mens. résiduelle'",IF(BD783&lt;&gt;"",BD783,BE783))))))</f>
        <v>Compléter la colonne M</v>
      </c>
      <c r="BG783" s="62"/>
      <c r="BH783" s="29"/>
      <c r="BI783" s="205" t="str">
        <f>IF($M783="","Compléter la colonne M",IF(BG783="","Compléter la part variable",IF($M783=Données!$I$3,BG783,IF(AND($M783=Données!$I$2,BH783=""),"Compléter la colonne précédente",IF(BG783-BH783&lt;=0,0,IF(BH783&gt;=144.44,BG783-144.44,BG783-BH783))))))</f>
        <v>Compléter la colonne M</v>
      </c>
      <c r="BJ783" s="197" t="str">
        <f>IF(BG783="","Compléter la part variable",IF(AND($M783=Données!$I$2,BH783=""),"Compléter mont. unit. versé pour le BTE",IF(BI783-$C$6&lt;0,0,BI783-$C$6)))</f>
        <v>Compléter la part variable</v>
      </c>
      <c r="BK783" s="192" t="str">
        <f t="shared" si="345"/>
        <v>Date signature contrat absente ou non conforme</v>
      </c>
      <c r="BL783" s="24"/>
      <c r="BM783" s="29"/>
      <c r="BN783" s="61" t="str">
        <f t="shared" ref="BN783:BN846" si="358">IF($M783="","Compléter la colonne M",IF(AND(BL783="",BM783=""),"Remplir une des 2 précédentes colonnes",IF(AND(BL783&lt;&gt;"",BM783&lt;&gt;""),"Remplir seulement une des deux colonnes",IF(OR(AND($M783="inférieure à 36 KVA",BL783=""),AND($M783="inférieure à 36 KVA",BM783&lt;&gt;"")),"Compléter la colonne 'Consommation mens. d'élec.'",IF(OR(AND($M783="supérieure à 36 KVA",BM783=""),AND($M783="supérieure à 36 KVA",BL783&lt;&gt;"")),"Compléter la colonne 'Consommation mens. résiduelle'",IF(BL783&lt;&gt;"",BL783,BM783))))))</f>
        <v>Compléter la colonne M</v>
      </c>
      <c r="BO783" s="62"/>
      <c r="BP783" s="29"/>
      <c r="BQ783" s="205" t="str">
        <f>IF($M783="","Compléter la colonne M",IF(BO783="","Compléter la part variable",IF($M783=Données!$I$3,BO783,IF(AND($M783=Données!$I$2,BP783=""),"Compléter la colonne précédente",IF(BO783-BP783&lt;=0,0,IF(BP783&gt;=144.44,BO783-144.44,BO783-BP783))))))</f>
        <v>Compléter la colonne M</v>
      </c>
      <c r="BR783" s="197" t="str">
        <f>IF(BO783="","Compléter la part variable",IF(AND($M783=Données!$I$2,BP783=""),"Compléter mont. unit. versé pour le BTE",IF(BQ783-$C$6&lt;0,0,BQ783-$C$6)))</f>
        <v>Compléter la part variable</v>
      </c>
      <c r="BS783" s="192" t="str">
        <f t="shared" si="346"/>
        <v>Date signature contrat absente ou non conforme</v>
      </c>
      <c r="BT783" s="24"/>
      <c r="BU783" s="29"/>
      <c r="BV783" s="61" t="str">
        <f t="shared" ref="BV783:BV846" si="359">IF($M783="","Compléter la colonne M",IF(AND(BT783="",BU783=""),"Remplir une des 2 précédentes colonnes",IF(AND(BT783&lt;&gt;"",BU783&lt;&gt;""),"Remplir seulement une des deux colonnes",IF(OR(AND($M783="inférieure à 36 KVA",BT783=""),AND($M783="inférieure à 36 KVA",BU783&lt;&gt;"")),"Compléter la colonne 'Consommation mens. d'élec.'",IF(OR(AND($M783="supérieure à 36 KVA",BU783=""),AND($M783="supérieure à 36 KVA",BT783&lt;&gt;"")),"Compléter la colonne 'Consommation mens. résiduelle'",IF(BT783&lt;&gt;"",BT783,BU783))))))</f>
        <v>Compléter la colonne M</v>
      </c>
      <c r="BW783" s="62"/>
      <c r="BX783" s="29"/>
      <c r="BY783" s="205" t="str">
        <f>IF($M783="","Compléter la colonne M",IF(BW783="","Compléter la part variable",IF($M783=Données!$I$3,BW783,IF(AND($M783=Données!$I$2,BX783=""),"Compléter la colonne précédente",IF(BW783-BX783&lt;=0,0,IF(BX783&gt;=144.44,BW783-144.44,BW783-BX783))))))</f>
        <v>Compléter la colonne M</v>
      </c>
      <c r="BZ783" s="197" t="str">
        <f>IF(BW783="","Compléter la part variable",IF(AND($M783=Données!$I$2,BX783=""),"Compléter mont. unit. versé pour le BTE",IF(BY783-$C$6&lt;0,0,BY783-$C$6)))</f>
        <v>Compléter la part variable</v>
      </c>
      <c r="CA783" s="192" t="str">
        <f t="shared" si="347"/>
        <v>Date signature contrat absente ou non conforme</v>
      </c>
      <c r="CB783" s="24"/>
      <c r="CC783" s="29"/>
      <c r="CD783" s="61" t="str">
        <f t="shared" ref="CD783:CD846" si="360">IF($M783="","Compléter la colonne M",IF(AND(CB783="",CC783=""),"Remplir une des 2 précédentes colonnes",IF(AND(CB783&lt;&gt;"",CC783&lt;&gt;""),"Remplir seulement une des deux colonnes",IF(OR(AND($M783="inférieure à 36 KVA",CB783=""),AND($M783="inférieure à 36 KVA",CC783&lt;&gt;"")),"Compléter la colonne 'Consommation mens. d'élec.'",IF(OR(AND($M783="supérieure à 36 KVA",CC783=""),AND($M783="supérieure à 36 KVA",CB783&lt;&gt;"")),"Compléter la colonne 'Consommation mens. résiduelle'",IF(CB783&lt;&gt;"",CB783,CC783))))))</f>
        <v>Compléter la colonne M</v>
      </c>
      <c r="CE783" s="62"/>
      <c r="CF783" s="29"/>
      <c r="CG783" s="205" t="str">
        <f>IF($M783="","Compléter la colonne M",IF(CE783="","Compléter la part variable",IF($M783=Données!$I$3,CE783,IF(AND($M783=Données!$I$2,CF783=""),"Compléter la colonne précédente",IF(CE783-CF783&lt;=0,0,IF(CF783&gt;=144.44,CE783-144.44,CE783-CF783))))))</f>
        <v>Compléter la colonne M</v>
      </c>
      <c r="CH783" s="197" t="str">
        <f>IF(CE783="","Compléter la part variable",IF(AND($M783=Données!$I$2,CF783=""),"Compléter mont. unit. versé pour le BTE",IF(CG783-$C$6&lt;0,0,CG783-$C$6)))</f>
        <v>Compléter la part variable</v>
      </c>
      <c r="CI783" s="192" t="str">
        <f t="shared" si="348"/>
        <v>Date signature contrat absente ou non conforme</v>
      </c>
      <c r="CJ783" s="24"/>
      <c r="CK783" s="29"/>
      <c r="CL783" s="61" t="str">
        <f t="shared" ref="CL783:CL846" si="361">IF($M783="","Compléter la colonne M",IF(AND(CJ783="",CK783=""),"Remplir une des 2 précédentes colonnes",IF(AND(CJ783&lt;&gt;"",CK783&lt;&gt;""),"Remplir seulement une des deux colonnes",IF(OR(AND($M783="inférieure à 36 KVA",CJ783=""),AND($M783="inférieure à 36 KVA",CK783&lt;&gt;"")),"Compléter la colonne 'Consommation mens. d'élec.'",IF(OR(AND($M783="supérieure à 36 KVA",CK783=""),AND($M783="supérieure à 36 KVA",CJ783&lt;&gt;"")),"Compléter la colonne 'Consommation mens. résiduelle'",IF(CJ783&lt;&gt;"",CJ783,CK783))))))</f>
        <v>Compléter la colonne M</v>
      </c>
      <c r="CM783" s="62"/>
      <c r="CN783" s="29"/>
      <c r="CO783" s="205" t="str">
        <f>IF($M783="","Compléter la colonne M",IF(CM783="","Compléter la part variable",IF($M783=Données!$I$3,CM783,IF(AND($M783=Données!$I$2,CN783=""),"Compléter la colonne précédente",IF(CM783-CN783&lt;=0,0,IF(CN783&gt;=144.44,CM783-144.44,CM783-CN783))))))</f>
        <v>Compléter la colonne M</v>
      </c>
      <c r="CP783" s="197" t="str">
        <f>IF(CM783="","Compléter la part variable",IF(AND($M783=Données!$I$2,CN783=""),"Compléter mont. unit. versé pour le BTE",IF(CO783-$C$6&lt;0,0,CO783-$C$6)))</f>
        <v>Compléter la part variable</v>
      </c>
      <c r="CQ783" s="192" t="str">
        <f t="shared" si="349"/>
        <v>Date signature contrat absente ou non conforme</v>
      </c>
      <c r="CR783" s="24"/>
      <c r="CS783" s="29"/>
      <c r="CT783" s="61" t="str">
        <f t="shared" ref="CT783:CT846" si="362">IF($M783="","Compléter la colonne M",IF(AND(CR783="",CS783=""),"Remplir une des 2 précédentes colonnes",IF(AND(CR783&lt;&gt;"",CS783&lt;&gt;""),"Remplir seulement une des deux colonnes",IF(OR(AND($M783="inférieure à 36 KVA",CR783=""),AND($M783="inférieure à 36 KVA",CS783&lt;&gt;"")),"Compléter la colonne 'Consommation mens. d'élec.'",IF(OR(AND($M783="supérieure à 36 KVA",CS783=""),AND($M783="supérieure à 36 KVA",CR783&lt;&gt;"")),"Compléter la colonne 'Consommation mens. résiduelle'",IF(CR783&lt;&gt;"",CR783,CS783))))))</f>
        <v>Compléter la colonne M</v>
      </c>
      <c r="CU783" s="62"/>
      <c r="CV783" s="29"/>
      <c r="CW783" s="205" t="str">
        <f>IF($M783="","Compléter la colonne M",IF(CU783="","Compléter la part variable",IF($M783=Données!$I$3,CU783,IF(AND($M783=Données!$I$2,CV783=""),"Compléter la colonne précédente",IF(CU783-CV783&lt;=0,0,IF(CV783&gt;=144.44,CU783-144.44,CU783-CV783))))))</f>
        <v>Compléter la colonne M</v>
      </c>
      <c r="CX783" s="197" t="str">
        <f>IF(CU783="","Compléter la part variable",IF(AND($M783=Données!$I$2,CV783=""),"Compléter mont. unit. versé pour le BTE",IF(CW783-$C$6&lt;0,0,CW783-$C$6)))</f>
        <v>Compléter la part variable</v>
      </c>
      <c r="CY783" s="192" t="str">
        <f t="shared" si="350"/>
        <v>Date signature contrat absente ou non conforme</v>
      </c>
      <c r="CZ783" s="24"/>
      <c r="DA783" s="29"/>
      <c r="DB783" s="61" t="str">
        <f t="shared" ref="DB783:DB846" si="363">IF($M783="","Compléter la colonne M",IF(AND(CZ783="",DA783=""),"Remplir une des 2 précédentes colonnes",IF(AND(CZ783&lt;&gt;"",DA783&lt;&gt;""),"Remplir seulement une des deux colonnes",IF(OR(AND($M783="inférieure à 36 KVA",CZ783=""),AND($M783="inférieure à 36 KVA",DA783&lt;&gt;"")),"Compléter la colonne 'Consommation mens. d'élec.'",IF(OR(AND($M783="supérieure à 36 KVA",DA783=""),AND($M783="supérieure à 36 KVA",CZ783&lt;&gt;"")),"Compléter la colonne 'Consommation mens. résiduelle'",IF(CZ783&lt;&gt;"",CZ783,DA783))))))</f>
        <v>Compléter la colonne M</v>
      </c>
      <c r="DC783" s="62"/>
      <c r="DD783" s="29"/>
      <c r="DE783" s="205" t="str">
        <f>IF($M783="","Compléter la colonne M",IF(DC783="","Compléter la part variable",IF($M783=Données!$I$3,DC783,IF(AND($M783=Données!$I$2,DD783=""),"Compléter la colonne précédente",IF(DC783-DD783&lt;=0,0,IF(DD783&gt;=144.44,DC783-144.44,DC783-DD783))))))</f>
        <v>Compléter la colonne M</v>
      </c>
      <c r="DF783" s="197" t="str">
        <f>IF(DC783="","Compléter la part variable",IF(AND($M783=Données!$I$2,DD783=""),"Compléter mont. unit. versé pour le BTE",IF(DE783-$C$6&lt;0,0,DE783-$C$6)))</f>
        <v>Compléter la part variable</v>
      </c>
      <c r="DG783" s="192" t="str">
        <f t="shared" si="351"/>
        <v>Date signature contrat absente ou non conforme</v>
      </c>
      <c r="DH783" s="106" t="str">
        <f t="shared" si="338"/>
        <v>Remplir les colonnes M,N, Q et P</v>
      </c>
      <c r="DI783" s="153" t="str">
        <f t="shared" si="339"/>
        <v>Remplir les colonnes M, N, Q et P</v>
      </c>
      <c r="DJ783" s="28" t="str">
        <f t="shared" si="340"/>
        <v>Remplir les colonnes M, N, Q et P</v>
      </c>
      <c r="DK783"/>
      <c r="DL783"/>
    </row>
    <row r="784" spans="1:116" x14ac:dyDescent="0.3">
      <c r="A784" s="132"/>
      <c r="B784" s="165"/>
      <c r="C784" s="43"/>
      <c r="D784" s="43"/>
      <c r="E784" s="43"/>
      <c r="F784" s="43"/>
      <c r="G784" s="133"/>
      <c r="H784" s="59"/>
      <c r="I784" s="29"/>
      <c r="J784" s="167"/>
      <c r="K784" s="167"/>
      <c r="L784" s="168"/>
      <c r="M784" s="141"/>
      <c r="N784" s="119"/>
      <c r="O784" s="69"/>
      <c r="P784" s="69"/>
      <c r="Q784" s="145"/>
      <c r="R784" s="24"/>
      <c r="S784" s="29"/>
      <c r="T784" s="61" t="str">
        <f t="shared" si="352"/>
        <v>Compléter la colonne M</v>
      </c>
      <c r="U784" s="62"/>
      <c r="V784" s="103" t="str">
        <f t="shared" si="336"/>
        <v>Compléter la colonne précédente</v>
      </c>
      <c r="W784" s="192" t="str">
        <f t="shared" si="337"/>
        <v>Date signature contrat absente ou non conforme</v>
      </c>
      <c r="X784" s="24"/>
      <c r="Y784" s="29"/>
      <c r="Z784" s="61" t="str">
        <f t="shared" si="353"/>
        <v>Compléter la colonne M</v>
      </c>
      <c r="AA784" s="62"/>
      <c r="AB784" s="29"/>
      <c r="AC784" s="205" t="str">
        <f>IF($M784="","Compléter la colonne M",IF(AA784="","Compléter la part variable",IF($M784=Données!$I$3,AA784,IF(AND($M784=Données!$I$2,AB784=""),"Compléter la colonne précédente",IF(AA784-AB784&lt;=0,0,IF(AB784&gt;=144.44,AA784-144.44,AA784-AB784))))))</f>
        <v>Compléter la colonne M</v>
      </c>
      <c r="AD784" s="197" t="str">
        <f>IF(AA784="","Compléter la part variable",IF(AND($M784=Données!$I$2,AB784=""),"Compléter mont. unit. versé pour le BTE",IF(AC784-$C$6&lt;0,0,AC784-$C$6)))</f>
        <v>Compléter la part variable</v>
      </c>
      <c r="AE784" s="192" t="str">
        <f t="shared" si="341"/>
        <v>Date signature contrat absente ou non conforme</v>
      </c>
      <c r="AF784" s="24"/>
      <c r="AG784" s="29"/>
      <c r="AH784" s="61" t="str">
        <f t="shared" si="354"/>
        <v>Compléter la colonne M</v>
      </c>
      <c r="AI784" s="62"/>
      <c r="AJ784" s="29"/>
      <c r="AK784" s="205" t="str">
        <f>IF($M784="","Compléter la colonne M",IF(AI784="","Compléter la part variable",IF($M784=Données!$I$3,AI784,IF(AND($M784=Données!$I$2,AJ784=""),"Compléter la colonne précédente",IF(AI784-AJ784&lt;=0,0,IF(AJ784&gt;=144.44,AI784-144.44,AI784-AJ784))))))</f>
        <v>Compléter la colonne M</v>
      </c>
      <c r="AL784" s="197" t="str">
        <f>IF(AI784="","Compléter la part variable",IF(AND($M784=Données!$I$2,AJ784=""),"Compléter mont. unit. versé pour le BTE",IF(AK784-$C$6&lt;0,0,AK784-$C$6)))</f>
        <v>Compléter la part variable</v>
      </c>
      <c r="AM784" s="192" t="str">
        <f t="shared" si="342"/>
        <v>Date signature contrat absente ou non conforme</v>
      </c>
      <c r="AN784" s="24"/>
      <c r="AO784" s="29"/>
      <c r="AP784" s="61" t="str">
        <f t="shared" si="355"/>
        <v>Compléter la colonne M</v>
      </c>
      <c r="AQ784" s="62"/>
      <c r="AR784" s="29"/>
      <c r="AS784" s="205" t="str">
        <f>IF($M784="","Compléter la colonne M",IF(AQ784="","Compléter la part variable",IF($M784=Données!$I$3,AQ784,IF(AND($M784=Données!$I$2,AR784=""),"Compléter la colonne précédente",IF(AQ784-AR784&lt;=0,0,IF(AR784&gt;=144.44,AQ784-144.44,AQ784-AR784))))))</f>
        <v>Compléter la colonne M</v>
      </c>
      <c r="AT784" s="197" t="str">
        <f>IF(AQ784="","Compléter la part variable",IF(AND($M784=Données!$I$2,AR784=""),"Compléter mont. unit. versé pour le BTE",IF(AS784-$C$6&lt;0,0,AS784-$C$6)))</f>
        <v>Compléter la part variable</v>
      </c>
      <c r="AU784" s="192" t="str">
        <f t="shared" si="343"/>
        <v>Date signature contrat absente ou non conforme</v>
      </c>
      <c r="AV784" s="24"/>
      <c r="AW784" s="29"/>
      <c r="AX784" s="61" t="str">
        <f t="shared" si="356"/>
        <v>Compléter la colonne M</v>
      </c>
      <c r="AY784" s="62"/>
      <c r="AZ784" s="29"/>
      <c r="BA784" s="205" t="str">
        <f>IF($M784="","Compléter la colonne M",IF(AY784="","Compléter la part variable",IF($M784=Données!$I$3,AY784,IF(AND($M784=Données!$I$2,AZ784=""),"Compléter la colonne précédente",IF(AY784-AZ784&lt;=0,0,IF(AZ784&gt;=144.44,AY784-144.44,AY784-AZ784))))))</f>
        <v>Compléter la colonne M</v>
      </c>
      <c r="BB784" s="197" t="str">
        <f>IF(AY784="","Compléter la part variable",IF(AND($M784=Données!$I$2,AZ784=""),"Compléter mont. unit. versé pour le BTE",IF(BA784-$C$6&lt;0,0,BA784-$C$6)))</f>
        <v>Compléter la part variable</v>
      </c>
      <c r="BC784" s="192" t="str">
        <f t="shared" si="344"/>
        <v>Date signature contrat absente ou non conforme</v>
      </c>
      <c r="BD784" s="24"/>
      <c r="BE784" s="29"/>
      <c r="BF784" s="61" t="str">
        <f t="shared" si="357"/>
        <v>Compléter la colonne M</v>
      </c>
      <c r="BG784" s="62"/>
      <c r="BH784" s="29"/>
      <c r="BI784" s="205" t="str">
        <f>IF($M784="","Compléter la colonne M",IF(BG784="","Compléter la part variable",IF($M784=Données!$I$3,BG784,IF(AND($M784=Données!$I$2,BH784=""),"Compléter la colonne précédente",IF(BG784-BH784&lt;=0,0,IF(BH784&gt;=144.44,BG784-144.44,BG784-BH784))))))</f>
        <v>Compléter la colonne M</v>
      </c>
      <c r="BJ784" s="197" t="str">
        <f>IF(BG784="","Compléter la part variable",IF(AND($M784=Données!$I$2,BH784=""),"Compléter mont. unit. versé pour le BTE",IF(BI784-$C$6&lt;0,0,BI784-$C$6)))</f>
        <v>Compléter la part variable</v>
      </c>
      <c r="BK784" s="192" t="str">
        <f t="shared" si="345"/>
        <v>Date signature contrat absente ou non conforme</v>
      </c>
      <c r="BL784" s="24"/>
      <c r="BM784" s="29"/>
      <c r="BN784" s="61" t="str">
        <f t="shared" si="358"/>
        <v>Compléter la colonne M</v>
      </c>
      <c r="BO784" s="62"/>
      <c r="BP784" s="29"/>
      <c r="BQ784" s="205" t="str">
        <f>IF($M784="","Compléter la colonne M",IF(BO784="","Compléter la part variable",IF($M784=Données!$I$3,BO784,IF(AND($M784=Données!$I$2,BP784=""),"Compléter la colonne précédente",IF(BO784-BP784&lt;=0,0,IF(BP784&gt;=144.44,BO784-144.44,BO784-BP784))))))</f>
        <v>Compléter la colonne M</v>
      </c>
      <c r="BR784" s="197" t="str">
        <f>IF(BO784="","Compléter la part variable",IF(AND($M784=Données!$I$2,BP784=""),"Compléter mont. unit. versé pour le BTE",IF(BQ784-$C$6&lt;0,0,BQ784-$C$6)))</f>
        <v>Compléter la part variable</v>
      </c>
      <c r="BS784" s="192" t="str">
        <f t="shared" si="346"/>
        <v>Date signature contrat absente ou non conforme</v>
      </c>
      <c r="BT784" s="24"/>
      <c r="BU784" s="29"/>
      <c r="BV784" s="61" t="str">
        <f t="shared" si="359"/>
        <v>Compléter la colonne M</v>
      </c>
      <c r="BW784" s="62"/>
      <c r="BX784" s="29"/>
      <c r="BY784" s="205" t="str">
        <f>IF($M784="","Compléter la colonne M",IF(BW784="","Compléter la part variable",IF($M784=Données!$I$3,BW784,IF(AND($M784=Données!$I$2,BX784=""),"Compléter la colonne précédente",IF(BW784-BX784&lt;=0,0,IF(BX784&gt;=144.44,BW784-144.44,BW784-BX784))))))</f>
        <v>Compléter la colonne M</v>
      </c>
      <c r="BZ784" s="197" t="str">
        <f>IF(BW784="","Compléter la part variable",IF(AND($M784=Données!$I$2,BX784=""),"Compléter mont. unit. versé pour le BTE",IF(BY784-$C$6&lt;0,0,BY784-$C$6)))</f>
        <v>Compléter la part variable</v>
      </c>
      <c r="CA784" s="192" t="str">
        <f t="shared" si="347"/>
        <v>Date signature contrat absente ou non conforme</v>
      </c>
      <c r="CB784" s="24"/>
      <c r="CC784" s="29"/>
      <c r="CD784" s="61" t="str">
        <f t="shared" si="360"/>
        <v>Compléter la colonne M</v>
      </c>
      <c r="CE784" s="62"/>
      <c r="CF784" s="29"/>
      <c r="CG784" s="205" t="str">
        <f>IF($M784="","Compléter la colonne M",IF(CE784="","Compléter la part variable",IF($M784=Données!$I$3,CE784,IF(AND($M784=Données!$I$2,CF784=""),"Compléter la colonne précédente",IF(CE784-CF784&lt;=0,0,IF(CF784&gt;=144.44,CE784-144.44,CE784-CF784))))))</f>
        <v>Compléter la colonne M</v>
      </c>
      <c r="CH784" s="197" t="str">
        <f>IF(CE784="","Compléter la part variable",IF(AND($M784=Données!$I$2,CF784=""),"Compléter mont. unit. versé pour le BTE",IF(CG784-$C$6&lt;0,0,CG784-$C$6)))</f>
        <v>Compléter la part variable</v>
      </c>
      <c r="CI784" s="192" t="str">
        <f t="shared" si="348"/>
        <v>Date signature contrat absente ou non conforme</v>
      </c>
      <c r="CJ784" s="24"/>
      <c r="CK784" s="29"/>
      <c r="CL784" s="61" t="str">
        <f t="shared" si="361"/>
        <v>Compléter la colonne M</v>
      </c>
      <c r="CM784" s="62"/>
      <c r="CN784" s="29"/>
      <c r="CO784" s="205" t="str">
        <f>IF($M784="","Compléter la colonne M",IF(CM784="","Compléter la part variable",IF($M784=Données!$I$3,CM784,IF(AND($M784=Données!$I$2,CN784=""),"Compléter la colonne précédente",IF(CM784-CN784&lt;=0,0,IF(CN784&gt;=144.44,CM784-144.44,CM784-CN784))))))</f>
        <v>Compléter la colonne M</v>
      </c>
      <c r="CP784" s="197" t="str">
        <f>IF(CM784="","Compléter la part variable",IF(AND($M784=Données!$I$2,CN784=""),"Compléter mont. unit. versé pour le BTE",IF(CO784-$C$6&lt;0,0,CO784-$C$6)))</f>
        <v>Compléter la part variable</v>
      </c>
      <c r="CQ784" s="192" t="str">
        <f t="shared" si="349"/>
        <v>Date signature contrat absente ou non conforme</v>
      </c>
      <c r="CR784" s="24"/>
      <c r="CS784" s="29"/>
      <c r="CT784" s="61" t="str">
        <f t="shared" si="362"/>
        <v>Compléter la colonne M</v>
      </c>
      <c r="CU784" s="62"/>
      <c r="CV784" s="29"/>
      <c r="CW784" s="205" t="str">
        <f>IF($M784="","Compléter la colonne M",IF(CU784="","Compléter la part variable",IF($M784=Données!$I$3,CU784,IF(AND($M784=Données!$I$2,CV784=""),"Compléter la colonne précédente",IF(CU784-CV784&lt;=0,0,IF(CV784&gt;=144.44,CU784-144.44,CU784-CV784))))))</f>
        <v>Compléter la colonne M</v>
      </c>
      <c r="CX784" s="197" t="str">
        <f>IF(CU784="","Compléter la part variable",IF(AND($M784=Données!$I$2,CV784=""),"Compléter mont. unit. versé pour le BTE",IF(CW784-$C$6&lt;0,0,CW784-$C$6)))</f>
        <v>Compléter la part variable</v>
      </c>
      <c r="CY784" s="192" t="str">
        <f t="shared" si="350"/>
        <v>Date signature contrat absente ou non conforme</v>
      </c>
      <c r="CZ784" s="24"/>
      <c r="DA784" s="29"/>
      <c r="DB784" s="61" t="str">
        <f t="shared" si="363"/>
        <v>Compléter la colonne M</v>
      </c>
      <c r="DC784" s="62"/>
      <c r="DD784" s="29"/>
      <c r="DE784" s="205" t="str">
        <f>IF($M784="","Compléter la colonne M",IF(DC784="","Compléter la part variable",IF($M784=Données!$I$3,DC784,IF(AND($M784=Données!$I$2,DD784=""),"Compléter la colonne précédente",IF(DC784-DD784&lt;=0,0,IF(DD784&gt;=144.44,DC784-144.44,DC784-DD784))))))</f>
        <v>Compléter la colonne M</v>
      </c>
      <c r="DF784" s="197" t="str">
        <f>IF(DC784="","Compléter la part variable",IF(AND($M784=Données!$I$2,DD784=""),"Compléter mont. unit. versé pour le BTE",IF(DE784-$C$6&lt;0,0,DE784-$C$6)))</f>
        <v>Compléter la part variable</v>
      </c>
      <c r="DG784" s="192" t="str">
        <f t="shared" si="351"/>
        <v>Date signature contrat absente ou non conforme</v>
      </c>
      <c r="DH784" s="106" t="str">
        <f t="shared" si="338"/>
        <v>Remplir les colonnes M,N, Q et P</v>
      </c>
      <c r="DI784" s="153" t="str">
        <f t="shared" si="339"/>
        <v>Remplir les colonnes M, N, Q et P</v>
      </c>
      <c r="DJ784" s="28" t="str">
        <f t="shared" si="340"/>
        <v>Remplir les colonnes M, N, Q et P</v>
      </c>
      <c r="DK784"/>
      <c r="DL784"/>
    </row>
    <row r="785" spans="1:116" x14ac:dyDescent="0.3">
      <c r="A785" s="132"/>
      <c r="B785" s="165"/>
      <c r="C785" s="43"/>
      <c r="D785" s="43"/>
      <c r="E785" s="43"/>
      <c r="F785" s="43"/>
      <c r="G785" s="133"/>
      <c r="H785" s="59"/>
      <c r="I785" s="29"/>
      <c r="J785" s="167"/>
      <c r="K785" s="167"/>
      <c r="L785" s="168"/>
      <c r="M785" s="141"/>
      <c r="N785" s="119"/>
      <c r="O785" s="69"/>
      <c r="P785" s="69"/>
      <c r="Q785" s="145"/>
      <c r="R785" s="24"/>
      <c r="S785" s="29"/>
      <c r="T785" s="61" t="str">
        <f t="shared" si="352"/>
        <v>Compléter la colonne M</v>
      </c>
      <c r="U785" s="62"/>
      <c r="V785" s="103" t="str">
        <f t="shared" si="336"/>
        <v>Compléter la colonne précédente</v>
      </c>
      <c r="W785" s="192" t="str">
        <f t="shared" si="337"/>
        <v>Date signature contrat absente ou non conforme</v>
      </c>
      <c r="X785" s="24"/>
      <c r="Y785" s="29"/>
      <c r="Z785" s="61" t="str">
        <f t="shared" si="353"/>
        <v>Compléter la colonne M</v>
      </c>
      <c r="AA785" s="62"/>
      <c r="AB785" s="29"/>
      <c r="AC785" s="205" t="str">
        <f>IF($M785="","Compléter la colonne M",IF(AA785="","Compléter la part variable",IF($M785=Données!$I$3,AA785,IF(AND($M785=Données!$I$2,AB785=""),"Compléter la colonne précédente",IF(AA785-AB785&lt;=0,0,IF(AB785&gt;=144.44,AA785-144.44,AA785-AB785))))))</f>
        <v>Compléter la colonne M</v>
      </c>
      <c r="AD785" s="197" t="str">
        <f>IF(AA785="","Compléter la part variable",IF(AND($M785=Données!$I$2,AB785=""),"Compléter mont. unit. versé pour le BTE",IF(AC785-$C$6&lt;0,0,AC785-$C$6)))</f>
        <v>Compléter la part variable</v>
      </c>
      <c r="AE785" s="192" t="str">
        <f t="shared" si="341"/>
        <v>Date signature contrat absente ou non conforme</v>
      </c>
      <c r="AF785" s="24"/>
      <c r="AG785" s="29"/>
      <c r="AH785" s="61" t="str">
        <f t="shared" si="354"/>
        <v>Compléter la colonne M</v>
      </c>
      <c r="AI785" s="62"/>
      <c r="AJ785" s="29"/>
      <c r="AK785" s="205" t="str">
        <f>IF($M785="","Compléter la colonne M",IF(AI785="","Compléter la part variable",IF($M785=Données!$I$3,AI785,IF(AND($M785=Données!$I$2,AJ785=""),"Compléter la colonne précédente",IF(AI785-AJ785&lt;=0,0,IF(AJ785&gt;=144.44,AI785-144.44,AI785-AJ785))))))</f>
        <v>Compléter la colonne M</v>
      </c>
      <c r="AL785" s="197" t="str">
        <f>IF(AI785="","Compléter la part variable",IF(AND($M785=Données!$I$2,AJ785=""),"Compléter mont. unit. versé pour le BTE",IF(AK785-$C$6&lt;0,0,AK785-$C$6)))</f>
        <v>Compléter la part variable</v>
      </c>
      <c r="AM785" s="192" t="str">
        <f t="shared" si="342"/>
        <v>Date signature contrat absente ou non conforme</v>
      </c>
      <c r="AN785" s="24"/>
      <c r="AO785" s="29"/>
      <c r="AP785" s="61" t="str">
        <f t="shared" si="355"/>
        <v>Compléter la colonne M</v>
      </c>
      <c r="AQ785" s="62"/>
      <c r="AR785" s="29"/>
      <c r="AS785" s="205" t="str">
        <f>IF($M785="","Compléter la colonne M",IF(AQ785="","Compléter la part variable",IF($M785=Données!$I$3,AQ785,IF(AND($M785=Données!$I$2,AR785=""),"Compléter la colonne précédente",IF(AQ785-AR785&lt;=0,0,IF(AR785&gt;=144.44,AQ785-144.44,AQ785-AR785))))))</f>
        <v>Compléter la colonne M</v>
      </c>
      <c r="AT785" s="197" t="str">
        <f>IF(AQ785="","Compléter la part variable",IF(AND($M785=Données!$I$2,AR785=""),"Compléter mont. unit. versé pour le BTE",IF(AS785-$C$6&lt;0,0,AS785-$C$6)))</f>
        <v>Compléter la part variable</v>
      </c>
      <c r="AU785" s="192" t="str">
        <f t="shared" si="343"/>
        <v>Date signature contrat absente ou non conforme</v>
      </c>
      <c r="AV785" s="24"/>
      <c r="AW785" s="29"/>
      <c r="AX785" s="61" t="str">
        <f t="shared" si="356"/>
        <v>Compléter la colonne M</v>
      </c>
      <c r="AY785" s="62"/>
      <c r="AZ785" s="29"/>
      <c r="BA785" s="205" t="str">
        <f>IF($M785="","Compléter la colonne M",IF(AY785="","Compléter la part variable",IF($M785=Données!$I$3,AY785,IF(AND($M785=Données!$I$2,AZ785=""),"Compléter la colonne précédente",IF(AY785-AZ785&lt;=0,0,IF(AZ785&gt;=144.44,AY785-144.44,AY785-AZ785))))))</f>
        <v>Compléter la colonne M</v>
      </c>
      <c r="BB785" s="197" t="str">
        <f>IF(AY785="","Compléter la part variable",IF(AND($M785=Données!$I$2,AZ785=""),"Compléter mont. unit. versé pour le BTE",IF(BA785-$C$6&lt;0,0,BA785-$C$6)))</f>
        <v>Compléter la part variable</v>
      </c>
      <c r="BC785" s="192" t="str">
        <f t="shared" si="344"/>
        <v>Date signature contrat absente ou non conforme</v>
      </c>
      <c r="BD785" s="24"/>
      <c r="BE785" s="29"/>
      <c r="BF785" s="61" t="str">
        <f t="shared" si="357"/>
        <v>Compléter la colonne M</v>
      </c>
      <c r="BG785" s="62"/>
      <c r="BH785" s="29"/>
      <c r="BI785" s="205" t="str">
        <f>IF($M785="","Compléter la colonne M",IF(BG785="","Compléter la part variable",IF($M785=Données!$I$3,BG785,IF(AND($M785=Données!$I$2,BH785=""),"Compléter la colonne précédente",IF(BG785-BH785&lt;=0,0,IF(BH785&gt;=144.44,BG785-144.44,BG785-BH785))))))</f>
        <v>Compléter la colonne M</v>
      </c>
      <c r="BJ785" s="197" t="str">
        <f>IF(BG785="","Compléter la part variable",IF(AND($M785=Données!$I$2,BH785=""),"Compléter mont. unit. versé pour le BTE",IF(BI785-$C$6&lt;0,0,BI785-$C$6)))</f>
        <v>Compléter la part variable</v>
      </c>
      <c r="BK785" s="192" t="str">
        <f t="shared" si="345"/>
        <v>Date signature contrat absente ou non conforme</v>
      </c>
      <c r="BL785" s="24"/>
      <c r="BM785" s="29"/>
      <c r="BN785" s="61" t="str">
        <f t="shared" si="358"/>
        <v>Compléter la colonne M</v>
      </c>
      <c r="BO785" s="62"/>
      <c r="BP785" s="29"/>
      <c r="BQ785" s="205" t="str">
        <f>IF($M785="","Compléter la colonne M",IF(BO785="","Compléter la part variable",IF($M785=Données!$I$3,BO785,IF(AND($M785=Données!$I$2,BP785=""),"Compléter la colonne précédente",IF(BO785-BP785&lt;=0,0,IF(BP785&gt;=144.44,BO785-144.44,BO785-BP785))))))</f>
        <v>Compléter la colonne M</v>
      </c>
      <c r="BR785" s="197" t="str">
        <f>IF(BO785="","Compléter la part variable",IF(AND($M785=Données!$I$2,BP785=""),"Compléter mont. unit. versé pour le BTE",IF(BQ785-$C$6&lt;0,0,BQ785-$C$6)))</f>
        <v>Compléter la part variable</v>
      </c>
      <c r="BS785" s="192" t="str">
        <f t="shared" si="346"/>
        <v>Date signature contrat absente ou non conforme</v>
      </c>
      <c r="BT785" s="24"/>
      <c r="BU785" s="29"/>
      <c r="BV785" s="61" t="str">
        <f t="shared" si="359"/>
        <v>Compléter la colonne M</v>
      </c>
      <c r="BW785" s="62"/>
      <c r="BX785" s="29"/>
      <c r="BY785" s="205" t="str">
        <f>IF($M785="","Compléter la colonne M",IF(BW785="","Compléter la part variable",IF($M785=Données!$I$3,BW785,IF(AND($M785=Données!$I$2,BX785=""),"Compléter la colonne précédente",IF(BW785-BX785&lt;=0,0,IF(BX785&gt;=144.44,BW785-144.44,BW785-BX785))))))</f>
        <v>Compléter la colonne M</v>
      </c>
      <c r="BZ785" s="197" t="str">
        <f>IF(BW785="","Compléter la part variable",IF(AND($M785=Données!$I$2,BX785=""),"Compléter mont. unit. versé pour le BTE",IF(BY785-$C$6&lt;0,0,BY785-$C$6)))</f>
        <v>Compléter la part variable</v>
      </c>
      <c r="CA785" s="192" t="str">
        <f t="shared" si="347"/>
        <v>Date signature contrat absente ou non conforme</v>
      </c>
      <c r="CB785" s="24"/>
      <c r="CC785" s="29"/>
      <c r="CD785" s="61" t="str">
        <f t="shared" si="360"/>
        <v>Compléter la colonne M</v>
      </c>
      <c r="CE785" s="62"/>
      <c r="CF785" s="29"/>
      <c r="CG785" s="205" t="str">
        <f>IF($M785="","Compléter la colonne M",IF(CE785="","Compléter la part variable",IF($M785=Données!$I$3,CE785,IF(AND($M785=Données!$I$2,CF785=""),"Compléter la colonne précédente",IF(CE785-CF785&lt;=0,0,IF(CF785&gt;=144.44,CE785-144.44,CE785-CF785))))))</f>
        <v>Compléter la colonne M</v>
      </c>
      <c r="CH785" s="197" t="str">
        <f>IF(CE785="","Compléter la part variable",IF(AND($M785=Données!$I$2,CF785=""),"Compléter mont. unit. versé pour le BTE",IF(CG785-$C$6&lt;0,0,CG785-$C$6)))</f>
        <v>Compléter la part variable</v>
      </c>
      <c r="CI785" s="192" t="str">
        <f t="shared" si="348"/>
        <v>Date signature contrat absente ou non conforme</v>
      </c>
      <c r="CJ785" s="24"/>
      <c r="CK785" s="29"/>
      <c r="CL785" s="61" t="str">
        <f t="shared" si="361"/>
        <v>Compléter la colonne M</v>
      </c>
      <c r="CM785" s="62"/>
      <c r="CN785" s="29"/>
      <c r="CO785" s="205" t="str">
        <f>IF($M785="","Compléter la colonne M",IF(CM785="","Compléter la part variable",IF($M785=Données!$I$3,CM785,IF(AND($M785=Données!$I$2,CN785=""),"Compléter la colonne précédente",IF(CM785-CN785&lt;=0,0,IF(CN785&gt;=144.44,CM785-144.44,CM785-CN785))))))</f>
        <v>Compléter la colonne M</v>
      </c>
      <c r="CP785" s="197" t="str">
        <f>IF(CM785="","Compléter la part variable",IF(AND($M785=Données!$I$2,CN785=""),"Compléter mont. unit. versé pour le BTE",IF(CO785-$C$6&lt;0,0,CO785-$C$6)))</f>
        <v>Compléter la part variable</v>
      </c>
      <c r="CQ785" s="192" t="str">
        <f t="shared" si="349"/>
        <v>Date signature contrat absente ou non conforme</v>
      </c>
      <c r="CR785" s="24"/>
      <c r="CS785" s="29"/>
      <c r="CT785" s="61" t="str">
        <f t="shared" si="362"/>
        <v>Compléter la colonne M</v>
      </c>
      <c r="CU785" s="62"/>
      <c r="CV785" s="29"/>
      <c r="CW785" s="205" t="str">
        <f>IF($M785="","Compléter la colonne M",IF(CU785="","Compléter la part variable",IF($M785=Données!$I$3,CU785,IF(AND($M785=Données!$I$2,CV785=""),"Compléter la colonne précédente",IF(CU785-CV785&lt;=0,0,IF(CV785&gt;=144.44,CU785-144.44,CU785-CV785))))))</f>
        <v>Compléter la colonne M</v>
      </c>
      <c r="CX785" s="197" t="str">
        <f>IF(CU785="","Compléter la part variable",IF(AND($M785=Données!$I$2,CV785=""),"Compléter mont. unit. versé pour le BTE",IF(CW785-$C$6&lt;0,0,CW785-$C$6)))</f>
        <v>Compléter la part variable</v>
      </c>
      <c r="CY785" s="192" t="str">
        <f t="shared" si="350"/>
        <v>Date signature contrat absente ou non conforme</v>
      </c>
      <c r="CZ785" s="24"/>
      <c r="DA785" s="29"/>
      <c r="DB785" s="61" t="str">
        <f t="shared" si="363"/>
        <v>Compléter la colonne M</v>
      </c>
      <c r="DC785" s="62"/>
      <c r="DD785" s="29"/>
      <c r="DE785" s="205" t="str">
        <f>IF($M785="","Compléter la colonne M",IF(DC785="","Compléter la part variable",IF($M785=Données!$I$3,DC785,IF(AND($M785=Données!$I$2,DD785=""),"Compléter la colonne précédente",IF(DC785-DD785&lt;=0,0,IF(DD785&gt;=144.44,DC785-144.44,DC785-DD785))))))</f>
        <v>Compléter la colonne M</v>
      </c>
      <c r="DF785" s="197" t="str">
        <f>IF(DC785="","Compléter la part variable",IF(AND($M785=Données!$I$2,DD785=""),"Compléter mont. unit. versé pour le BTE",IF(DE785-$C$6&lt;0,0,DE785-$C$6)))</f>
        <v>Compléter la part variable</v>
      </c>
      <c r="DG785" s="192" t="str">
        <f t="shared" si="351"/>
        <v>Date signature contrat absente ou non conforme</v>
      </c>
      <c r="DH785" s="106" t="str">
        <f t="shared" si="338"/>
        <v>Remplir les colonnes M,N, Q et P</v>
      </c>
      <c r="DI785" s="153" t="str">
        <f t="shared" si="339"/>
        <v>Remplir les colonnes M, N, Q et P</v>
      </c>
      <c r="DJ785" s="28" t="str">
        <f t="shared" si="340"/>
        <v>Remplir les colonnes M, N, Q et P</v>
      </c>
      <c r="DK785"/>
      <c r="DL785"/>
    </row>
    <row r="786" spans="1:116" x14ac:dyDescent="0.3">
      <c r="A786" s="132"/>
      <c r="B786" s="165"/>
      <c r="C786" s="43"/>
      <c r="D786" s="43"/>
      <c r="E786" s="43"/>
      <c r="F786" s="43"/>
      <c r="G786" s="133"/>
      <c r="H786" s="59"/>
      <c r="I786" s="29"/>
      <c r="J786" s="167"/>
      <c r="K786" s="167"/>
      <c r="L786" s="168"/>
      <c r="M786" s="141"/>
      <c r="N786" s="119"/>
      <c r="O786" s="69"/>
      <c r="P786" s="69"/>
      <c r="Q786" s="145"/>
      <c r="R786" s="24"/>
      <c r="S786" s="29"/>
      <c r="T786" s="61" t="str">
        <f t="shared" si="352"/>
        <v>Compléter la colonne M</v>
      </c>
      <c r="U786" s="62"/>
      <c r="V786" s="103" t="str">
        <f t="shared" si="336"/>
        <v>Compléter la colonne précédente</v>
      </c>
      <c r="W786" s="192" t="str">
        <f t="shared" si="337"/>
        <v>Date signature contrat absente ou non conforme</v>
      </c>
      <c r="X786" s="24"/>
      <c r="Y786" s="29"/>
      <c r="Z786" s="61" t="str">
        <f t="shared" si="353"/>
        <v>Compléter la colonne M</v>
      </c>
      <c r="AA786" s="62"/>
      <c r="AB786" s="29"/>
      <c r="AC786" s="205" t="str">
        <f>IF($M786="","Compléter la colonne M",IF(AA786="","Compléter la part variable",IF($M786=Données!$I$3,AA786,IF(AND($M786=Données!$I$2,AB786=""),"Compléter la colonne précédente",IF(AA786-AB786&lt;=0,0,IF(AB786&gt;=144.44,AA786-144.44,AA786-AB786))))))</f>
        <v>Compléter la colonne M</v>
      </c>
      <c r="AD786" s="197" t="str">
        <f>IF(AA786="","Compléter la part variable",IF(AND($M786=Données!$I$2,AB786=""),"Compléter mont. unit. versé pour le BTE",IF(AC786-$C$6&lt;0,0,AC786-$C$6)))</f>
        <v>Compléter la part variable</v>
      </c>
      <c r="AE786" s="192" t="str">
        <f t="shared" si="341"/>
        <v>Date signature contrat absente ou non conforme</v>
      </c>
      <c r="AF786" s="24"/>
      <c r="AG786" s="29"/>
      <c r="AH786" s="61" t="str">
        <f t="shared" si="354"/>
        <v>Compléter la colonne M</v>
      </c>
      <c r="AI786" s="62"/>
      <c r="AJ786" s="29"/>
      <c r="AK786" s="205" t="str">
        <f>IF($M786="","Compléter la colonne M",IF(AI786="","Compléter la part variable",IF($M786=Données!$I$3,AI786,IF(AND($M786=Données!$I$2,AJ786=""),"Compléter la colonne précédente",IF(AI786-AJ786&lt;=0,0,IF(AJ786&gt;=144.44,AI786-144.44,AI786-AJ786))))))</f>
        <v>Compléter la colonne M</v>
      </c>
      <c r="AL786" s="197" t="str">
        <f>IF(AI786="","Compléter la part variable",IF(AND($M786=Données!$I$2,AJ786=""),"Compléter mont. unit. versé pour le BTE",IF(AK786-$C$6&lt;0,0,AK786-$C$6)))</f>
        <v>Compléter la part variable</v>
      </c>
      <c r="AM786" s="192" t="str">
        <f t="shared" si="342"/>
        <v>Date signature contrat absente ou non conforme</v>
      </c>
      <c r="AN786" s="24"/>
      <c r="AO786" s="29"/>
      <c r="AP786" s="61" t="str">
        <f t="shared" si="355"/>
        <v>Compléter la colonne M</v>
      </c>
      <c r="AQ786" s="62"/>
      <c r="AR786" s="29"/>
      <c r="AS786" s="205" t="str">
        <f>IF($M786="","Compléter la colonne M",IF(AQ786="","Compléter la part variable",IF($M786=Données!$I$3,AQ786,IF(AND($M786=Données!$I$2,AR786=""),"Compléter la colonne précédente",IF(AQ786-AR786&lt;=0,0,IF(AR786&gt;=144.44,AQ786-144.44,AQ786-AR786))))))</f>
        <v>Compléter la colonne M</v>
      </c>
      <c r="AT786" s="197" t="str">
        <f>IF(AQ786="","Compléter la part variable",IF(AND($M786=Données!$I$2,AR786=""),"Compléter mont. unit. versé pour le BTE",IF(AS786-$C$6&lt;0,0,AS786-$C$6)))</f>
        <v>Compléter la part variable</v>
      </c>
      <c r="AU786" s="192" t="str">
        <f t="shared" si="343"/>
        <v>Date signature contrat absente ou non conforme</v>
      </c>
      <c r="AV786" s="24"/>
      <c r="AW786" s="29"/>
      <c r="AX786" s="61" t="str">
        <f t="shared" si="356"/>
        <v>Compléter la colonne M</v>
      </c>
      <c r="AY786" s="62"/>
      <c r="AZ786" s="29"/>
      <c r="BA786" s="205" t="str">
        <f>IF($M786="","Compléter la colonne M",IF(AY786="","Compléter la part variable",IF($M786=Données!$I$3,AY786,IF(AND($M786=Données!$I$2,AZ786=""),"Compléter la colonne précédente",IF(AY786-AZ786&lt;=0,0,IF(AZ786&gt;=144.44,AY786-144.44,AY786-AZ786))))))</f>
        <v>Compléter la colonne M</v>
      </c>
      <c r="BB786" s="197" t="str">
        <f>IF(AY786="","Compléter la part variable",IF(AND($M786=Données!$I$2,AZ786=""),"Compléter mont. unit. versé pour le BTE",IF(BA786-$C$6&lt;0,0,BA786-$C$6)))</f>
        <v>Compléter la part variable</v>
      </c>
      <c r="BC786" s="192" t="str">
        <f t="shared" si="344"/>
        <v>Date signature contrat absente ou non conforme</v>
      </c>
      <c r="BD786" s="24"/>
      <c r="BE786" s="29"/>
      <c r="BF786" s="61" t="str">
        <f t="shared" si="357"/>
        <v>Compléter la colonne M</v>
      </c>
      <c r="BG786" s="62"/>
      <c r="BH786" s="29"/>
      <c r="BI786" s="205" t="str">
        <f>IF($M786="","Compléter la colonne M",IF(BG786="","Compléter la part variable",IF($M786=Données!$I$3,BG786,IF(AND($M786=Données!$I$2,BH786=""),"Compléter la colonne précédente",IF(BG786-BH786&lt;=0,0,IF(BH786&gt;=144.44,BG786-144.44,BG786-BH786))))))</f>
        <v>Compléter la colonne M</v>
      </c>
      <c r="BJ786" s="197" t="str">
        <f>IF(BG786="","Compléter la part variable",IF(AND($M786=Données!$I$2,BH786=""),"Compléter mont. unit. versé pour le BTE",IF(BI786-$C$6&lt;0,0,BI786-$C$6)))</f>
        <v>Compléter la part variable</v>
      </c>
      <c r="BK786" s="192" t="str">
        <f t="shared" si="345"/>
        <v>Date signature contrat absente ou non conforme</v>
      </c>
      <c r="BL786" s="24"/>
      <c r="BM786" s="29"/>
      <c r="BN786" s="61" t="str">
        <f t="shared" si="358"/>
        <v>Compléter la colonne M</v>
      </c>
      <c r="BO786" s="62"/>
      <c r="BP786" s="29"/>
      <c r="BQ786" s="205" t="str">
        <f>IF($M786="","Compléter la colonne M",IF(BO786="","Compléter la part variable",IF($M786=Données!$I$3,BO786,IF(AND($M786=Données!$I$2,BP786=""),"Compléter la colonne précédente",IF(BO786-BP786&lt;=0,0,IF(BP786&gt;=144.44,BO786-144.44,BO786-BP786))))))</f>
        <v>Compléter la colonne M</v>
      </c>
      <c r="BR786" s="197" t="str">
        <f>IF(BO786="","Compléter la part variable",IF(AND($M786=Données!$I$2,BP786=""),"Compléter mont. unit. versé pour le BTE",IF(BQ786-$C$6&lt;0,0,BQ786-$C$6)))</f>
        <v>Compléter la part variable</v>
      </c>
      <c r="BS786" s="192" t="str">
        <f t="shared" si="346"/>
        <v>Date signature contrat absente ou non conforme</v>
      </c>
      <c r="BT786" s="24"/>
      <c r="BU786" s="29"/>
      <c r="BV786" s="61" t="str">
        <f t="shared" si="359"/>
        <v>Compléter la colonne M</v>
      </c>
      <c r="BW786" s="62"/>
      <c r="BX786" s="29"/>
      <c r="BY786" s="205" t="str">
        <f>IF($M786="","Compléter la colonne M",IF(BW786="","Compléter la part variable",IF($M786=Données!$I$3,BW786,IF(AND($M786=Données!$I$2,BX786=""),"Compléter la colonne précédente",IF(BW786-BX786&lt;=0,0,IF(BX786&gt;=144.44,BW786-144.44,BW786-BX786))))))</f>
        <v>Compléter la colonne M</v>
      </c>
      <c r="BZ786" s="197" t="str">
        <f>IF(BW786="","Compléter la part variable",IF(AND($M786=Données!$I$2,BX786=""),"Compléter mont. unit. versé pour le BTE",IF(BY786-$C$6&lt;0,0,BY786-$C$6)))</f>
        <v>Compléter la part variable</v>
      </c>
      <c r="CA786" s="192" t="str">
        <f t="shared" si="347"/>
        <v>Date signature contrat absente ou non conforme</v>
      </c>
      <c r="CB786" s="24"/>
      <c r="CC786" s="29"/>
      <c r="CD786" s="61" t="str">
        <f t="shared" si="360"/>
        <v>Compléter la colonne M</v>
      </c>
      <c r="CE786" s="62"/>
      <c r="CF786" s="29"/>
      <c r="CG786" s="205" t="str">
        <f>IF($M786="","Compléter la colonne M",IF(CE786="","Compléter la part variable",IF($M786=Données!$I$3,CE786,IF(AND($M786=Données!$I$2,CF786=""),"Compléter la colonne précédente",IF(CE786-CF786&lt;=0,0,IF(CF786&gt;=144.44,CE786-144.44,CE786-CF786))))))</f>
        <v>Compléter la colonne M</v>
      </c>
      <c r="CH786" s="197" t="str">
        <f>IF(CE786="","Compléter la part variable",IF(AND($M786=Données!$I$2,CF786=""),"Compléter mont. unit. versé pour le BTE",IF(CG786-$C$6&lt;0,0,CG786-$C$6)))</f>
        <v>Compléter la part variable</v>
      </c>
      <c r="CI786" s="192" t="str">
        <f t="shared" si="348"/>
        <v>Date signature contrat absente ou non conforme</v>
      </c>
      <c r="CJ786" s="24"/>
      <c r="CK786" s="29"/>
      <c r="CL786" s="61" t="str">
        <f t="shared" si="361"/>
        <v>Compléter la colonne M</v>
      </c>
      <c r="CM786" s="62"/>
      <c r="CN786" s="29"/>
      <c r="CO786" s="205" t="str">
        <f>IF($M786="","Compléter la colonne M",IF(CM786="","Compléter la part variable",IF($M786=Données!$I$3,CM786,IF(AND($M786=Données!$I$2,CN786=""),"Compléter la colonne précédente",IF(CM786-CN786&lt;=0,0,IF(CN786&gt;=144.44,CM786-144.44,CM786-CN786))))))</f>
        <v>Compléter la colonne M</v>
      </c>
      <c r="CP786" s="197" t="str">
        <f>IF(CM786="","Compléter la part variable",IF(AND($M786=Données!$I$2,CN786=""),"Compléter mont. unit. versé pour le BTE",IF(CO786-$C$6&lt;0,0,CO786-$C$6)))</f>
        <v>Compléter la part variable</v>
      </c>
      <c r="CQ786" s="192" t="str">
        <f t="shared" si="349"/>
        <v>Date signature contrat absente ou non conforme</v>
      </c>
      <c r="CR786" s="24"/>
      <c r="CS786" s="29"/>
      <c r="CT786" s="61" t="str">
        <f t="shared" si="362"/>
        <v>Compléter la colonne M</v>
      </c>
      <c r="CU786" s="62"/>
      <c r="CV786" s="29"/>
      <c r="CW786" s="205" t="str">
        <f>IF($M786="","Compléter la colonne M",IF(CU786="","Compléter la part variable",IF($M786=Données!$I$3,CU786,IF(AND($M786=Données!$I$2,CV786=""),"Compléter la colonne précédente",IF(CU786-CV786&lt;=0,0,IF(CV786&gt;=144.44,CU786-144.44,CU786-CV786))))))</f>
        <v>Compléter la colonne M</v>
      </c>
      <c r="CX786" s="197" t="str">
        <f>IF(CU786="","Compléter la part variable",IF(AND($M786=Données!$I$2,CV786=""),"Compléter mont. unit. versé pour le BTE",IF(CW786-$C$6&lt;0,0,CW786-$C$6)))</f>
        <v>Compléter la part variable</v>
      </c>
      <c r="CY786" s="192" t="str">
        <f t="shared" si="350"/>
        <v>Date signature contrat absente ou non conforme</v>
      </c>
      <c r="CZ786" s="24"/>
      <c r="DA786" s="29"/>
      <c r="DB786" s="61" t="str">
        <f t="shared" si="363"/>
        <v>Compléter la colonne M</v>
      </c>
      <c r="DC786" s="62"/>
      <c r="DD786" s="29"/>
      <c r="DE786" s="205" t="str">
        <f>IF($M786="","Compléter la colonne M",IF(DC786="","Compléter la part variable",IF($M786=Données!$I$3,DC786,IF(AND($M786=Données!$I$2,DD786=""),"Compléter la colonne précédente",IF(DC786-DD786&lt;=0,0,IF(DD786&gt;=144.44,DC786-144.44,DC786-DD786))))))</f>
        <v>Compléter la colonne M</v>
      </c>
      <c r="DF786" s="197" t="str">
        <f>IF(DC786="","Compléter la part variable",IF(AND($M786=Données!$I$2,DD786=""),"Compléter mont. unit. versé pour le BTE",IF(DE786-$C$6&lt;0,0,DE786-$C$6)))</f>
        <v>Compléter la part variable</v>
      </c>
      <c r="DG786" s="192" t="str">
        <f t="shared" si="351"/>
        <v>Date signature contrat absente ou non conforme</v>
      </c>
      <c r="DH786" s="106" t="str">
        <f t="shared" si="338"/>
        <v>Remplir les colonnes M,N, Q et P</v>
      </c>
      <c r="DI786" s="153" t="str">
        <f t="shared" si="339"/>
        <v>Remplir les colonnes M, N, Q et P</v>
      </c>
      <c r="DJ786" s="28" t="str">
        <f t="shared" si="340"/>
        <v>Remplir les colonnes M, N, Q et P</v>
      </c>
      <c r="DK786"/>
      <c r="DL786"/>
    </row>
    <row r="787" spans="1:116" x14ac:dyDescent="0.3">
      <c r="A787" s="132"/>
      <c r="B787" s="165"/>
      <c r="C787" s="43"/>
      <c r="D787" s="43"/>
      <c r="E787" s="43"/>
      <c r="F787" s="43"/>
      <c r="G787" s="133"/>
      <c r="H787" s="59"/>
      <c r="I787" s="29"/>
      <c r="J787" s="167"/>
      <c r="K787" s="167"/>
      <c r="L787" s="168"/>
      <c r="M787" s="141"/>
      <c r="N787" s="119"/>
      <c r="O787" s="69"/>
      <c r="P787" s="69"/>
      <c r="Q787" s="145"/>
      <c r="R787" s="24"/>
      <c r="S787" s="29"/>
      <c r="T787" s="61" t="str">
        <f t="shared" si="352"/>
        <v>Compléter la colonne M</v>
      </c>
      <c r="U787" s="62"/>
      <c r="V787" s="103" t="str">
        <f t="shared" si="336"/>
        <v>Compléter la colonne précédente</v>
      </c>
      <c r="W787" s="192" t="str">
        <f t="shared" si="337"/>
        <v>Date signature contrat absente ou non conforme</v>
      </c>
      <c r="X787" s="24"/>
      <c r="Y787" s="29"/>
      <c r="Z787" s="61" t="str">
        <f t="shared" si="353"/>
        <v>Compléter la colonne M</v>
      </c>
      <c r="AA787" s="62"/>
      <c r="AB787" s="29"/>
      <c r="AC787" s="205" t="str">
        <f>IF($M787="","Compléter la colonne M",IF(AA787="","Compléter la part variable",IF($M787=Données!$I$3,AA787,IF(AND($M787=Données!$I$2,AB787=""),"Compléter la colonne précédente",IF(AA787-AB787&lt;=0,0,IF(AB787&gt;=144.44,AA787-144.44,AA787-AB787))))))</f>
        <v>Compléter la colonne M</v>
      </c>
      <c r="AD787" s="197" t="str">
        <f>IF(AA787="","Compléter la part variable",IF(AND($M787=Données!$I$2,AB787=""),"Compléter mont. unit. versé pour le BTE",IF(AC787-$C$6&lt;0,0,AC787-$C$6)))</f>
        <v>Compléter la part variable</v>
      </c>
      <c r="AE787" s="192" t="str">
        <f t="shared" si="341"/>
        <v>Date signature contrat absente ou non conforme</v>
      </c>
      <c r="AF787" s="24"/>
      <c r="AG787" s="29"/>
      <c r="AH787" s="61" t="str">
        <f t="shared" si="354"/>
        <v>Compléter la colonne M</v>
      </c>
      <c r="AI787" s="62"/>
      <c r="AJ787" s="29"/>
      <c r="AK787" s="205" t="str">
        <f>IF($M787="","Compléter la colonne M",IF(AI787="","Compléter la part variable",IF($M787=Données!$I$3,AI787,IF(AND($M787=Données!$I$2,AJ787=""),"Compléter la colonne précédente",IF(AI787-AJ787&lt;=0,0,IF(AJ787&gt;=144.44,AI787-144.44,AI787-AJ787))))))</f>
        <v>Compléter la colonne M</v>
      </c>
      <c r="AL787" s="197" t="str">
        <f>IF(AI787="","Compléter la part variable",IF(AND($M787=Données!$I$2,AJ787=""),"Compléter mont. unit. versé pour le BTE",IF(AK787-$C$6&lt;0,0,AK787-$C$6)))</f>
        <v>Compléter la part variable</v>
      </c>
      <c r="AM787" s="192" t="str">
        <f t="shared" si="342"/>
        <v>Date signature contrat absente ou non conforme</v>
      </c>
      <c r="AN787" s="24"/>
      <c r="AO787" s="29"/>
      <c r="AP787" s="61" t="str">
        <f t="shared" si="355"/>
        <v>Compléter la colonne M</v>
      </c>
      <c r="AQ787" s="62"/>
      <c r="AR787" s="29"/>
      <c r="AS787" s="205" t="str">
        <f>IF($M787="","Compléter la colonne M",IF(AQ787="","Compléter la part variable",IF($M787=Données!$I$3,AQ787,IF(AND($M787=Données!$I$2,AR787=""),"Compléter la colonne précédente",IF(AQ787-AR787&lt;=0,0,IF(AR787&gt;=144.44,AQ787-144.44,AQ787-AR787))))))</f>
        <v>Compléter la colonne M</v>
      </c>
      <c r="AT787" s="197" t="str">
        <f>IF(AQ787="","Compléter la part variable",IF(AND($M787=Données!$I$2,AR787=""),"Compléter mont. unit. versé pour le BTE",IF(AS787-$C$6&lt;0,0,AS787-$C$6)))</f>
        <v>Compléter la part variable</v>
      </c>
      <c r="AU787" s="192" t="str">
        <f t="shared" si="343"/>
        <v>Date signature contrat absente ou non conforme</v>
      </c>
      <c r="AV787" s="24"/>
      <c r="AW787" s="29"/>
      <c r="AX787" s="61" t="str">
        <f t="shared" si="356"/>
        <v>Compléter la colonne M</v>
      </c>
      <c r="AY787" s="62"/>
      <c r="AZ787" s="29"/>
      <c r="BA787" s="205" t="str">
        <f>IF($M787="","Compléter la colonne M",IF(AY787="","Compléter la part variable",IF($M787=Données!$I$3,AY787,IF(AND($M787=Données!$I$2,AZ787=""),"Compléter la colonne précédente",IF(AY787-AZ787&lt;=0,0,IF(AZ787&gt;=144.44,AY787-144.44,AY787-AZ787))))))</f>
        <v>Compléter la colonne M</v>
      </c>
      <c r="BB787" s="197" t="str">
        <f>IF(AY787="","Compléter la part variable",IF(AND($M787=Données!$I$2,AZ787=""),"Compléter mont. unit. versé pour le BTE",IF(BA787-$C$6&lt;0,0,BA787-$C$6)))</f>
        <v>Compléter la part variable</v>
      </c>
      <c r="BC787" s="192" t="str">
        <f t="shared" si="344"/>
        <v>Date signature contrat absente ou non conforme</v>
      </c>
      <c r="BD787" s="24"/>
      <c r="BE787" s="29"/>
      <c r="BF787" s="61" t="str">
        <f t="shared" si="357"/>
        <v>Compléter la colonne M</v>
      </c>
      <c r="BG787" s="62"/>
      <c r="BH787" s="29"/>
      <c r="BI787" s="205" t="str">
        <f>IF($M787="","Compléter la colonne M",IF(BG787="","Compléter la part variable",IF($M787=Données!$I$3,BG787,IF(AND($M787=Données!$I$2,BH787=""),"Compléter la colonne précédente",IF(BG787-BH787&lt;=0,0,IF(BH787&gt;=144.44,BG787-144.44,BG787-BH787))))))</f>
        <v>Compléter la colonne M</v>
      </c>
      <c r="BJ787" s="197" t="str">
        <f>IF(BG787="","Compléter la part variable",IF(AND($M787=Données!$I$2,BH787=""),"Compléter mont. unit. versé pour le BTE",IF(BI787-$C$6&lt;0,0,BI787-$C$6)))</f>
        <v>Compléter la part variable</v>
      </c>
      <c r="BK787" s="192" t="str">
        <f t="shared" si="345"/>
        <v>Date signature contrat absente ou non conforme</v>
      </c>
      <c r="BL787" s="24"/>
      <c r="BM787" s="29"/>
      <c r="BN787" s="61" t="str">
        <f t="shared" si="358"/>
        <v>Compléter la colonne M</v>
      </c>
      <c r="BO787" s="62"/>
      <c r="BP787" s="29"/>
      <c r="BQ787" s="205" t="str">
        <f>IF($M787="","Compléter la colonne M",IF(BO787="","Compléter la part variable",IF($M787=Données!$I$3,BO787,IF(AND($M787=Données!$I$2,BP787=""),"Compléter la colonne précédente",IF(BO787-BP787&lt;=0,0,IF(BP787&gt;=144.44,BO787-144.44,BO787-BP787))))))</f>
        <v>Compléter la colonne M</v>
      </c>
      <c r="BR787" s="197" t="str">
        <f>IF(BO787="","Compléter la part variable",IF(AND($M787=Données!$I$2,BP787=""),"Compléter mont. unit. versé pour le BTE",IF(BQ787-$C$6&lt;0,0,BQ787-$C$6)))</f>
        <v>Compléter la part variable</v>
      </c>
      <c r="BS787" s="192" t="str">
        <f t="shared" si="346"/>
        <v>Date signature contrat absente ou non conforme</v>
      </c>
      <c r="BT787" s="24"/>
      <c r="BU787" s="29"/>
      <c r="BV787" s="61" t="str">
        <f t="shared" si="359"/>
        <v>Compléter la colonne M</v>
      </c>
      <c r="BW787" s="62"/>
      <c r="BX787" s="29"/>
      <c r="BY787" s="205" t="str">
        <f>IF($M787="","Compléter la colonne M",IF(BW787="","Compléter la part variable",IF($M787=Données!$I$3,BW787,IF(AND($M787=Données!$I$2,BX787=""),"Compléter la colonne précédente",IF(BW787-BX787&lt;=0,0,IF(BX787&gt;=144.44,BW787-144.44,BW787-BX787))))))</f>
        <v>Compléter la colonne M</v>
      </c>
      <c r="BZ787" s="197" t="str">
        <f>IF(BW787="","Compléter la part variable",IF(AND($M787=Données!$I$2,BX787=""),"Compléter mont. unit. versé pour le BTE",IF(BY787-$C$6&lt;0,0,BY787-$C$6)))</f>
        <v>Compléter la part variable</v>
      </c>
      <c r="CA787" s="192" t="str">
        <f t="shared" si="347"/>
        <v>Date signature contrat absente ou non conforme</v>
      </c>
      <c r="CB787" s="24"/>
      <c r="CC787" s="29"/>
      <c r="CD787" s="61" t="str">
        <f t="shared" si="360"/>
        <v>Compléter la colonne M</v>
      </c>
      <c r="CE787" s="62"/>
      <c r="CF787" s="29"/>
      <c r="CG787" s="205" t="str">
        <f>IF($M787="","Compléter la colonne M",IF(CE787="","Compléter la part variable",IF($M787=Données!$I$3,CE787,IF(AND($M787=Données!$I$2,CF787=""),"Compléter la colonne précédente",IF(CE787-CF787&lt;=0,0,IF(CF787&gt;=144.44,CE787-144.44,CE787-CF787))))))</f>
        <v>Compléter la colonne M</v>
      </c>
      <c r="CH787" s="197" t="str">
        <f>IF(CE787="","Compléter la part variable",IF(AND($M787=Données!$I$2,CF787=""),"Compléter mont. unit. versé pour le BTE",IF(CG787-$C$6&lt;0,0,CG787-$C$6)))</f>
        <v>Compléter la part variable</v>
      </c>
      <c r="CI787" s="192" t="str">
        <f t="shared" si="348"/>
        <v>Date signature contrat absente ou non conforme</v>
      </c>
      <c r="CJ787" s="24"/>
      <c r="CK787" s="29"/>
      <c r="CL787" s="61" t="str">
        <f t="shared" si="361"/>
        <v>Compléter la colonne M</v>
      </c>
      <c r="CM787" s="62"/>
      <c r="CN787" s="29"/>
      <c r="CO787" s="205" t="str">
        <f>IF($M787="","Compléter la colonne M",IF(CM787="","Compléter la part variable",IF($M787=Données!$I$3,CM787,IF(AND($M787=Données!$I$2,CN787=""),"Compléter la colonne précédente",IF(CM787-CN787&lt;=0,0,IF(CN787&gt;=144.44,CM787-144.44,CM787-CN787))))))</f>
        <v>Compléter la colonne M</v>
      </c>
      <c r="CP787" s="197" t="str">
        <f>IF(CM787="","Compléter la part variable",IF(AND($M787=Données!$I$2,CN787=""),"Compléter mont. unit. versé pour le BTE",IF(CO787-$C$6&lt;0,0,CO787-$C$6)))</f>
        <v>Compléter la part variable</v>
      </c>
      <c r="CQ787" s="192" t="str">
        <f t="shared" si="349"/>
        <v>Date signature contrat absente ou non conforme</v>
      </c>
      <c r="CR787" s="24"/>
      <c r="CS787" s="29"/>
      <c r="CT787" s="61" t="str">
        <f t="shared" si="362"/>
        <v>Compléter la colonne M</v>
      </c>
      <c r="CU787" s="62"/>
      <c r="CV787" s="29"/>
      <c r="CW787" s="205" t="str">
        <f>IF($M787="","Compléter la colonne M",IF(CU787="","Compléter la part variable",IF($M787=Données!$I$3,CU787,IF(AND($M787=Données!$I$2,CV787=""),"Compléter la colonne précédente",IF(CU787-CV787&lt;=0,0,IF(CV787&gt;=144.44,CU787-144.44,CU787-CV787))))))</f>
        <v>Compléter la colonne M</v>
      </c>
      <c r="CX787" s="197" t="str">
        <f>IF(CU787="","Compléter la part variable",IF(AND($M787=Données!$I$2,CV787=""),"Compléter mont. unit. versé pour le BTE",IF(CW787-$C$6&lt;0,0,CW787-$C$6)))</f>
        <v>Compléter la part variable</v>
      </c>
      <c r="CY787" s="192" t="str">
        <f t="shared" si="350"/>
        <v>Date signature contrat absente ou non conforme</v>
      </c>
      <c r="CZ787" s="24"/>
      <c r="DA787" s="29"/>
      <c r="DB787" s="61" t="str">
        <f t="shared" si="363"/>
        <v>Compléter la colonne M</v>
      </c>
      <c r="DC787" s="62"/>
      <c r="DD787" s="29"/>
      <c r="DE787" s="205" t="str">
        <f>IF($M787="","Compléter la colonne M",IF(DC787="","Compléter la part variable",IF($M787=Données!$I$3,DC787,IF(AND($M787=Données!$I$2,DD787=""),"Compléter la colonne précédente",IF(DC787-DD787&lt;=0,0,IF(DD787&gt;=144.44,DC787-144.44,DC787-DD787))))))</f>
        <v>Compléter la colonne M</v>
      </c>
      <c r="DF787" s="197" t="str">
        <f>IF(DC787="","Compléter la part variable",IF(AND($M787=Données!$I$2,DD787=""),"Compléter mont. unit. versé pour le BTE",IF(DE787-$C$6&lt;0,0,DE787-$C$6)))</f>
        <v>Compléter la part variable</v>
      </c>
      <c r="DG787" s="192" t="str">
        <f t="shared" si="351"/>
        <v>Date signature contrat absente ou non conforme</v>
      </c>
      <c r="DH787" s="106" t="str">
        <f t="shared" si="338"/>
        <v>Remplir les colonnes M,N, Q et P</v>
      </c>
      <c r="DI787" s="153" t="str">
        <f t="shared" si="339"/>
        <v>Remplir les colonnes M, N, Q et P</v>
      </c>
      <c r="DJ787" s="28" t="str">
        <f t="shared" si="340"/>
        <v>Remplir les colonnes M, N, Q et P</v>
      </c>
      <c r="DK787"/>
      <c r="DL787"/>
    </row>
    <row r="788" spans="1:116" x14ac:dyDescent="0.3">
      <c r="A788" s="132"/>
      <c r="B788" s="165"/>
      <c r="C788" s="43"/>
      <c r="D788" s="43"/>
      <c r="E788" s="43"/>
      <c r="F788" s="43"/>
      <c r="G788" s="133"/>
      <c r="H788" s="59"/>
      <c r="I788" s="29"/>
      <c r="J788" s="167"/>
      <c r="K788" s="167"/>
      <c r="L788" s="168"/>
      <c r="M788" s="141"/>
      <c r="N788" s="119"/>
      <c r="O788" s="69"/>
      <c r="P788" s="69"/>
      <c r="Q788" s="145"/>
      <c r="R788" s="24"/>
      <c r="S788" s="29"/>
      <c r="T788" s="61" t="str">
        <f t="shared" si="352"/>
        <v>Compléter la colonne M</v>
      </c>
      <c r="U788" s="62"/>
      <c r="V788" s="103" t="str">
        <f t="shared" si="336"/>
        <v>Compléter la colonne précédente</v>
      </c>
      <c r="W788" s="192" t="str">
        <f t="shared" si="337"/>
        <v>Date signature contrat absente ou non conforme</v>
      </c>
      <c r="X788" s="24"/>
      <c r="Y788" s="29"/>
      <c r="Z788" s="61" t="str">
        <f t="shared" si="353"/>
        <v>Compléter la colonne M</v>
      </c>
      <c r="AA788" s="62"/>
      <c r="AB788" s="29"/>
      <c r="AC788" s="205" t="str">
        <f>IF($M788="","Compléter la colonne M",IF(AA788="","Compléter la part variable",IF($M788=Données!$I$3,AA788,IF(AND($M788=Données!$I$2,AB788=""),"Compléter la colonne précédente",IF(AA788-AB788&lt;=0,0,IF(AB788&gt;=144.44,AA788-144.44,AA788-AB788))))))</f>
        <v>Compléter la colonne M</v>
      </c>
      <c r="AD788" s="197" t="str">
        <f>IF(AA788="","Compléter la part variable",IF(AND($M788=Données!$I$2,AB788=""),"Compléter mont. unit. versé pour le BTE",IF(AC788-$C$6&lt;0,0,AC788-$C$6)))</f>
        <v>Compléter la part variable</v>
      </c>
      <c r="AE788" s="192" t="str">
        <f t="shared" si="341"/>
        <v>Date signature contrat absente ou non conforme</v>
      </c>
      <c r="AF788" s="24"/>
      <c r="AG788" s="29"/>
      <c r="AH788" s="61" t="str">
        <f t="shared" si="354"/>
        <v>Compléter la colonne M</v>
      </c>
      <c r="AI788" s="62"/>
      <c r="AJ788" s="29"/>
      <c r="AK788" s="205" t="str">
        <f>IF($M788="","Compléter la colonne M",IF(AI788="","Compléter la part variable",IF($M788=Données!$I$3,AI788,IF(AND($M788=Données!$I$2,AJ788=""),"Compléter la colonne précédente",IF(AI788-AJ788&lt;=0,0,IF(AJ788&gt;=144.44,AI788-144.44,AI788-AJ788))))))</f>
        <v>Compléter la colonne M</v>
      </c>
      <c r="AL788" s="197" t="str">
        <f>IF(AI788="","Compléter la part variable",IF(AND($M788=Données!$I$2,AJ788=""),"Compléter mont. unit. versé pour le BTE",IF(AK788-$C$6&lt;0,0,AK788-$C$6)))</f>
        <v>Compléter la part variable</v>
      </c>
      <c r="AM788" s="192" t="str">
        <f t="shared" si="342"/>
        <v>Date signature contrat absente ou non conforme</v>
      </c>
      <c r="AN788" s="24"/>
      <c r="AO788" s="29"/>
      <c r="AP788" s="61" t="str">
        <f t="shared" si="355"/>
        <v>Compléter la colonne M</v>
      </c>
      <c r="AQ788" s="62"/>
      <c r="AR788" s="29"/>
      <c r="AS788" s="205" t="str">
        <f>IF($M788="","Compléter la colonne M",IF(AQ788="","Compléter la part variable",IF($M788=Données!$I$3,AQ788,IF(AND($M788=Données!$I$2,AR788=""),"Compléter la colonne précédente",IF(AQ788-AR788&lt;=0,0,IF(AR788&gt;=144.44,AQ788-144.44,AQ788-AR788))))))</f>
        <v>Compléter la colonne M</v>
      </c>
      <c r="AT788" s="197" t="str">
        <f>IF(AQ788="","Compléter la part variable",IF(AND($M788=Données!$I$2,AR788=""),"Compléter mont. unit. versé pour le BTE",IF(AS788-$C$6&lt;0,0,AS788-$C$6)))</f>
        <v>Compléter la part variable</v>
      </c>
      <c r="AU788" s="192" t="str">
        <f t="shared" si="343"/>
        <v>Date signature contrat absente ou non conforme</v>
      </c>
      <c r="AV788" s="24"/>
      <c r="AW788" s="29"/>
      <c r="AX788" s="61" t="str">
        <f t="shared" si="356"/>
        <v>Compléter la colonne M</v>
      </c>
      <c r="AY788" s="62"/>
      <c r="AZ788" s="29"/>
      <c r="BA788" s="205" t="str">
        <f>IF($M788="","Compléter la colonne M",IF(AY788="","Compléter la part variable",IF($M788=Données!$I$3,AY788,IF(AND($M788=Données!$I$2,AZ788=""),"Compléter la colonne précédente",IF(AY788-AZ788&lt;=0,0,IF(AZ788&gt;=144.44,AY788-144.44,AY788-AZ788))))))</f>
        <v>Compléter la colonne M</v>
      </c>
      <c r="BB788" s="197" t="str">
        <f>IF(AY788="","Compléter la part variable",IF(AND($M788=Données!$I$2,AZ788=""),"Compléter mont. unit. versé pour le BTE",IF(BA788-$C$6&lt;0,0,BA788-$C$6)))</f>
        <v>Compléter la part variable</v>
      </c>
      <c r="BC788" s="192" t="str">
        <f t="shared" si="344"/>
        <v>Date signature contrat absente ou non conforme</v>
      </c>
      <c r="BD788" s="24"/>
      <c r="BE788" s="29"/>
      <c r="BF788" s="61" t="str">
        <f t="shared" si="357"/>
        <v>Compléter la colonne M</v>
      </c>
      <c r="BG788" s="62"/>
      <c r="BH788" s="29"/>
      <c r="BI788" s="205" t="str">
        <f>IF($M788="","Compléter la colonne M",IF(BG788="","Compléter la part variable",IF($M788=Données!$I$3,BG788,IF(AND($M788=Données!$I$2,BH788=""),"Compléter la colonne précédente",IF(BG788-BH788&lt;=0,0,IF(BH788&gt;=144.44,BG788-144.44,BG788-BH788))))))</f>
        <v>Compléter la colonne M</v>
      </c>
      <c r="BJ788" s="197" t="str">
        <f>IF(BG788="","Compléter la part variable",IF(AND($M788=Données!$I$2,BH788=""),"Compléter mont. unit. versé pour le BTE",IF(BI788-$C$6&lt;0,0,BI788-$C$6)))</f>
        <v>Compléter la part variable</v>
      </c>
      <c r="BK788" s="192" t="str">
        <f t="shared" si="345"/>
        <v>Date signature contrat absente ou non conforme</v>
      </c>
      <c r="BL788" s="24"/>
      <c r="BM788" s="29"/>
      <c r="BN788" s="61" t="str">
        <f t="shared" si="358"/>
        <v>Compléter la colonne M</v>
      </c>
      <c r="BO788" s="62"/>
      <c r="BP788" s="29"/>
      <c r="BQ788" s="205" t="str">
        <f>IF($M788="","Compléter la colonne M",IF(BO788="","Compléter la part variable",IF($M788=Données!$I$3,BO788,IF(AND($M788=Données!$I$2,BP788=""),"Compléter la colonne précédente",IF(BO788-BP788&lt;=0,0,IF(BP788&gt;=144.44,BO788-144.44,BO788-BP788))))))</f>
        <v>Compléter la colonne M</v>
      </c>
      <c r="BR788" s="197" t="str">
        <f>IF(BO788="","Compléter la part variable",IF(AND($M788=Données!$I$2,BP788=""),"Compléter mont. unit. versé pour le BTE",IF(BQ788-$C$6&lt;0,0,BQ788-$C$6)))</f>
        <v>Compléter la part variable</v>
      </c>
      <c r="BS788" s="192" t="str">
        <f t="shared" si="346"/>
        <v>Date signature contrat absente ou non conforme</v>
      </c>
      <c r="BT788" s="24"/>
      <c r="BU788" s="29"/>
      <c r="BV788" s="61" t="str">
        <f t="shared" si="359"/>
        <v>Compléter la colonne M</v>
      </c>
      <c r="BW788" s="62"/>
      <c r="BX788" s="29"/>
      <c r="BY788" s="205" t="str">
        <f>IF($M788="","Compléter la colonne M",IF(BW788="","Compléter la part variable",IF($M788=Données!$I$3,BW788,IF(AND($M788=Données!$I$2,BX788=""),"Compléter la colonne précédente",IF(BW788-BX788&lt;=0,0,IF(BX788&gt;=144.44,BW788-144.44,BW788-BX788))))))</f>
        <v>Compléter la colonne M</v>
      </c>
      <c r="BZ788" s="197" t="str">
        <f>IF(BW788="","Compléter la part variable",IF(AND($M788=Données!$I$2,BX788=""),"Compléter mont. unit. versé pour le BTE",IF(BY788-$C$6&lt;0,0,BY788-$C$6)))</f>
        <v>Compléter la part variable</v>
      </c>
      <c r="CA788" s="192" t="str">
        <f t="shared" si="347"/>
        <v>Date signature contrat absente ou non conforme</v>
      </c>
      <c r="CB788" s="24"/>
      <c r="CC788" s="29"/>
      <c r="CD788" s="61" t="str">
        <f t="shared" si="360"/>
        <v>Compléter la colonne M</v>
      </c>
      <c r="CE788" s="62"/>
      <c r="CF788" s="29"/>
      <c r="CG788" s="205" t="str">
        <f>IF($M788="","Compléter la colonne M",IF(CE788="","Compléter la part variable",IF($M788=Données!$I$3,CE788,IF(AND($M788=Données!$I$2,CF788=""),"Compléter la colonne précédente",IF(CE788-CF788&lt;=0,0,IF(CF788&gt;=144.44,CE788-144.44,CE788-CF788))))))</f>
        <v>Compléter la colonne M</v>
      </c>
      <c r="CH788" s="197" t="str">
        <f>IF(CE788="","Compléter la part variable",IF(AND($M788=Données!$I$2,CF788=""),"Compléter mont. unit. versé pour le BTE",IF(CG788-$C$6&lt;0,0,CG788-$C$6)))</f>
        <v>Compléter la part variable</v>
      </c>
      <c r="CI788" s="192" t="str">
        <f t="shared" si="348"/>
        <v>Date signature contrat absente ou non conforme</v>
      </c>
      <c r="CJ788" s="24"/>
      <c r="CK788" s="29"/>
      <c r="CL788" s="61" t="str">
        <f t="shared" si="361"/>
        <v>Compléter la colonne M</v>
      </c>
      <c r="CM788" s="62"/>
      <c r="CN788" s="29"/>
      <c r="CO788" s="205" t="str">
        <f>IF($M788="","Compléter la colonne M",IF(CM788="","Compléter la part variable",IF($M788=Données!$I$3,CM788,IF(AND($M788=Données!$I$2,CN788=""),"Compléter la colonne précédente",IF(CM788-CN788&lt;=0,0,IF(CN788&gt;=144.44,CM788-144.44,CM788-CN788))))))</f>
        <v>Compléter la colonne M</v>
      </c>
      <c r="CP788" s="197" t="str">
        <f>IF(CM788="","Compléter la part variable",IF(AND($M788=Données!$I$2,CN788=""),"Compléter mont. unit. versé pour le BTE",IF(CO788-$C$6&lt;0,0,CO788-$C$6)))</f>
        <v>Compléter la part variable</v>
      </c>
      <c r="CQ788" s="192" t="str">
        <f t="shared" si="349"/>
        <v>Date signature contrat absente ou non conforme</v>
      </c>
      <c r="CR788" s="24"/>
      <c r="CS788" s="29"/>
      <c r="CT788" s="61" t="str">
        <f t="shared" si="362"/>
        <v>Compléter la colonne M</v>
      </c>
      <c r="CU788" s="62"/>
      <c r="CV788" s="29"/>
      <c r="CW788" s="205" t="str">
        <f>IF($M788="","Compléter la colonne M",IF(CU788="","Compléter la part variable",IF($M788=Données!$I$3,CU788,IF(AND($M788=Données!$I$2,CV788=""),"Compléter la colonne précédente",IF(CU788-CV788&lt;=0,0,IF(CV788&gt;=144.44,CU788-144.44,CU788-CV788))))))</f>
        <v>Compléter la colonne M</v>
      </c>
      <c r="CX788" s="197" t="str">
        <f>IF(CU788="","Compléter la part variable",IF(AND($M788=Données!$I$2,CV788=""),"Compléter mont. unit. versé pour le BTE",IF(CW788-$C$6&lt;0,0,CW788-$C$6)))</f>
        <v>Compléter la part variable</v>
      </c>
      <c r="CY788" s="192" t="str">
        <f t="shared" si="350"/>
        <v>Date signature contrat absente ou non conforme</v>
      </c>
      <c r="CZ788" s="24"/>
      <c r="DA788" s="29"/>
      <c r="DB788" s="61" t="str">
        <f t="shared" si="363"/>
        <v>Compléter la colonne M</v>
      </c>
      <c r="DC788" s="62"/>
      <c r="DD788" s="29"/>
      <c r="DE788" s="205" t="str">
        <f>IF($M788="","Compléter la colonne M",IF(DC788="","Compléter la part variable",IF($M788=Données!$I$3,DC788,IF(AND($M788=Données!$I$2,DD788=""),"Compléter la colonne précédente",IF(DC788-DD788&lt;=0,0,IF(DD788&gt;=144.44,DC788-144.44,DC788-DD788))))))</f>
        <v>Compléter la colonne M</v>
      </c>
      <c r="DF788" s="197" t="str">
        <f>IF(DC788="","Compléter la part variable",IF(AND($M788=Données!$I$2,DD788=""),"Compléter mont. unit. versé pour le BTE",IF(DE788-$C$6&lt;0,0,DE788-$C$6)))</f>
        <v>Compléter la part variable</v>
      </c>
      <c r="DG788" s="192" t="str">
        <f t="shared" si="351"/>
        <v>Date signature contrat absente ou non conforme</v>
      </c>
      <c r="DH788" s="106" t="str">
        <f t="shared" si="338"/>
        <v>Remplir les colonnes M,N, Q et P</v>
      </c>
      <c r="DI788" s="153" t="str">
        <f t="shared" si="339"/>
        <v>Remplir les colonnes M, N, Q et P</v>
      </c>
      <c r="DJ788" s="28" t="str">
        <f t="shared" si="340"/>
        <v>Remplir les colonnes M, N, Q et P</v>
      </c>
      <c r="DK788"/>
      <c r="DL788"/>
    </row>
    <row r="789" spans="1:116" x14ac:dyDescent="0.3">
      <c r="A789" s="132"/>
      <c r="B789" s="165"/>
      <c r="C789" s="43"/>
      <c r="D789" s="43"/>
      <c r="E789" s="43"/>
      <c r="F789" s="43"/>
      <c r="G789" s="133"/>
      <c r="H789" s="59"/>
      <c r="I789" s="29"/>
      <c r="J789" s="167"/>
      <c r="K789" s="167"/>
      <c r="L789" s="168"/>
      <c r="M789" s="141"/>
      <c r="N789" s="119"/>
      <c r="O789" s="69"/>
      <c r="P789" s="69"/>
      <c r="Q789" s="145"/>
      <c r="R789" s="24"/>
      <c r="S789" s="29"/>
      <c r="T789" s="61" t="str">
        <f t="shared" si="352"/>
        <v>Compléter la colonne M</v>
      </c>
      <c r="U789" s="62"/>
      <c r="V789" s="103" t="str">
        <f t="shared" si="336"/>
        <v>Compléter la colonne précédente</v>
      </c>
      <c r="W789" s="192" t="str">
        <f t="shared" si="337"/>
        <v>Date signature contrat absente ou non conforme</v>
      </c>
      <c r="X789" s="24"/>
      <c r="Y789" s="29"/>
      <c r="Z789" s="61" t="str">
        <f t="shared" si="353"/>
        <v>Compléter la colonne M</v>
      </c>
      <c r="AA789" s="62"/>
      <c r="AB789" s="29"/>
      <c r="AC789" s="205" t="str">
        <f>IF($M789="","Compléter la colonne M",IF(AA789="","Compléter la part variable",IF($M789=Données!$I$3,AA789,IF(AND($M789=Données!$I$2,AB789=""),"Compléter la colonne précédente",IF(AA789-AB789&lt;=0,0,IF(AB789&gt;=144.44,AA789-144.44,AA789-AB789))))))</f>
        <v>Compléter la colonne M</v>
      </c>
      <c r="AD789" s="197" t="str">
        <f>IF(AA789="","Compléter la part variable",IF(AND($M789=Données!$I$2,AB789=""),"Compléter mont. unit. versé pour le BTE",IF(AC789-$C$6&lt;0,0,AC789-$C$6)))</f>
        <v>Compléter la part variable</v>
      </c>
      <c r="AE789" s="192" t="str">
        <f t="shared" si="341"/>
        <v>Date signature contrat absente ou non conforme</v>
      </c>
      <c r="AF789" s="24"/>
      <c r="AG789" s="29"/>
      <c r="AH789" s="61" t="str">
        <f t="shared" si="354"/>
        <v>Compléter la colonne M</v>
      </c>
      <c r="AI789" s="62"/>
      <c r="AJ789" s="29"/>
      <c r="AK789" s="205" t="str">
        <f>IF($M789="","Compléter la colonne M",IF(AI789="","Compléter la part variable",IF($M789=Données!$I$3,AI789,IF(AND($M789=Données!$I$2,AJ789=""),"Compléter la colonne précédente",IF(AI789-AJ789&lt;=0,0,IF(AJ789&gt;=144.44,AI789-144.44,AI789-AJ789))))))</f>
        <v>Compléter la colonne M</v>
      </c>
      <c r="AL789" s="197" t="str">
        <f>IF(AI789="","Compléter la part variable",IF(AND($M789=Données!$I$2,AJ789=""),"Compléter mont. unit. versé pour le BTE",IF(AK789-$C$6&lt;0,0,AK789-$C$6)))</f>
        <v>Compléter la part variable</v>
      </c>
      <c r="AM789" s="192" t="str">
        <f t="shared" si="342"/>
        <v>Date signature contrat absente ou non conforme</v>
      </c>
      <c r="AN789" s="24"/>
      <c r="AO789" s="29"/>
      <c r="AP789" s="61" t="str">
        <f t="shared" si="355"/>
        <v>Compléter la colonne M</v>
      </c>
      <c r="AQ789" s="62"/>
      <c r="AR789" s="29"/>
      <c r="AS789" s="205" t="str">
        <f>IF($M789="","Compléter la colonne M",IF(AQ789="","Compléter la part variable",IF($M789=Données!$I$3,AQ789,IF(AND($M789=Données!$I$2,AR789=""),"Compléter la colonne précédente",IF(AQ789-AR789&lt;=0,0,IF(AR789&gt;=144.44,AQ789-144.44,AQ789-AR789))))))</f>
        <v>Compléter la colonne M</v>
      </c>
      <c r="AT789" s="197" t="str">
        <f>IF(AQ789="","Compléter la part variable",IF(AND($M789=Données!$I$2,AR789=""),"Compléter mont. unit. versé pour le BTE",IF(AS789-$C$6&lt;0,0,AS789-$C$6)))</f>
        <v>Compléter la part variable</v>
      </c>
      <c r="AU789" s="192" t="str">
        <f t="shared" si="343"/>
        <v>Date signature contrat absente ou non conforme</v>
      </c>
      <c r="AV789" s="24"/>
      <c r="AW789" s="29"/>
      <c r="AX789" s="61" t="str">
        <f t="shared" si="356"/>
        <v>Compléter la colonne M</v>
      </c>
      <c r="AY789" s="62"/>
      <c r="AZ789" s="29"/>
      <c r="BA789" s="205" t="str">
        <f>IF($M789="","Compléter la colonne M",IF(AY789="","Compléter la part variable",IF($M789=Données!$I$3,AY789,IF(AND($M789=Données!$I$2,AZ789=""),"Compléter la colonne précédente",IF(AY789-AZ789&lt;=0,0,IF(AZ789&gt;=144.44,AY789-144.44,AY789-AZ789))))))</f>
        <v>Compléter la colonne M</v>
      </c>
      <c r="BB789" s="197" t="str">
        <f>IF(AY789="","Compléter la part variable",IF(AND($M789=Données!$I$2,AZ789=""),"Compléter mont. unit. versé pour le BTE",IF(BA789-$C$6&lt;0,0,BA789-$C$6)))</f>
        <v>Compléter la part variable</v>
      </c>
      <c r="BC789" s="192" t="str">
        <f t="shared" si="344"/>
        <v>Date signature contrat absente ou non conforme</v>
      </c>
      <c r="BD789" s="24"/>
      <c r="BE789" s="29"/>
      <c r="BF789" s="61" t="str">
        <f t="shared" si="357"/>
        <v>Compléter la colonne M</v>
      </c>
      <c r="BG789" s="62"/>
      <c r="BH789" s="29"/>
      <c r="BI789" s="205" t="str">
        <f>IF($M789="","Compléter la colonne M",IF(BG789="","Compléter la part variable",IF($M789=Données!$I$3,BG789,IF(AND($M789=Données!$I$2,BH789=""),"Compléter la colonne précédente",IF(BG789-BH789&lt;=0,0,IF(BH789&gt;=144.44,BG789-144.44,BG789-BH789))))))</f>
        <v>Compléter la colonne M</v>
      </c>
      <c r="BJ789" s="197" t="str">
        <f>IF(BG789="","Compléter la part variable",IF(AND($M789=Données!$I$2,BH789=""),"Compléter mont. unit. versé pour le BTE",IF(BI789-$C$6&lt;0,0,BI789-$C$6)))</f>
        <v>Compléter la part variable</v>
      </c>
      <c r="BK789" s="192" t="str">
        <f t="shared" si="345"/>
        <v>Date signature contrat absente ou non conforme</v>
      </c>
      <c r="BL789" s="24"/>
      <c r="BM789" s="29"/>
      <c r="BN789" s="61" t="str">
        <f t="shared" si="358"/>
        <v>Compléter la colonne M</v>
      </c>
      <c r="BO789" s="62"/>
      <c r="BP789" s="29"/>
      <c r="BQ789" s="205" t="str">
        <f>IF($M789="","Compléter la colonne M",IF(BO789="","Compléter la part variable",IF($M789=Données!$I$3,BO789,IF(AND($M789=Données!$I$2,BP789=""),"Compléter la colonne précédente",IF(BO789-BP789&lt;=0,0,IF(BP789&gt;=144.44,BO789-144.44,BO789-BP789))))))</f>
        <v>Compléter la colonne M</v>
      </c>
      <c r="BR789" s="197" t="str">
        <f>IF(BO789="","Compléter la part variable",IF(AND($M789=Données!$I$2,BP789=""),"Compléter mont. unit. versé pour le BTE",IF(BQ789-$C$6&lt;0,0,BQ789-$C$6)))</f>
        <v>Compléter la part variable</v>
      </c>
      <c r="BS789" s="192" t="str">
        <f t="shared" si="346"/>
        <v>Date signature contrat absente ou non conforme</v>
      </c>
      <c r="BT789" s="24"/>
      <c r="BU789" s="29"/>
      <c r="BV789" s="61" t="str">
        <f t="shared" si="359"/>
        <v>Compléter la colonne M</v>
      </c>
      <c r="BW789" s="62"/>
      <c r="BX789" s="29"/>
      <c r="BY789" s="205" t="str">
        <f>IF($M789="","Compléter la colonne M",IF(BW789="","Compléter la part variable",IF($M789=Données!$I$3,BW789,IF(AND($M789=Données!$I$2,BX789=""),"Compléter la colonne précédente",IF(BW789-BX789&lt;=0,0,IF(BX789&gt;=144.44,BW789-144.44,BW789-BX789))))))</f>
        <v>Compléter la colonne M</v>
      </c>
      <c r="BZ789" s="197" t="str">
        <f>IF(BW789="","Compléter la part variable",IF(AND($M789=Données!$I$2,BX789=""),"Compléter mont. unit. versé pour le BTE",IF(BY789-$C$6&lt;0,0,BY789-$C$6)))</f>
        <v>Compléter la part variable</v>
      </c>
      <c r="CA789" s="192" t="str">
        <f t="shared" si="347"/>
        <v>Date signature contrat absente ou non conforme</v>
      </c>
      <c r="CB789" s="24"/>
      <c r="CC789" s="29"/>
      <c r="CD789" s="61" t="str">
        <f t="shared" si="360"/>
        <v>Compléter la colonne M</v>
      </c>
      <c r="CE789" s="62"/>
      <c r="CF789" s="29"/>
      <c r="CG789" s="205" t="str">
        <f>IF($M789="","Compléter la colonne M",IF(CE789="","Compléter la part variable",IF($M789=Données!$I$3,CE789,IF(AND($M789=Données!$I$2,CF789=""),"Compléter la colonne précédente",IF(CE789-CF789&lt;=0,0,IF(CF789&gt;=144.44,CE789-144.44,CE789-CF789))))))</f>
        <v>Compléter la colonne M</v>
      </c>
      <c r="CH789" s="197" t="str">
        <f>IF(CE789="","Compléter la part variable",IF(AND($M789=Données!$I$2,CF789=""),"Compléter mont. unit. versé pour le BTE",IF(CG789-$C$6&lt;0,0,CG789-$C$6)))</f>
        <v>Compléter la part variable</v>
      </c>
      <c r="CI789" s="192" t="str">
        <f t="shared" si="348"/>
        <v>Date signature contrat absente ou non conforme</v>
      </c>
      <c r="CJ789" s="24"/>
      <c r="CK789" s="29"/>
      <c r="CL789" s="61" t="str">
        <f t="shared" si="361"/>
        <v>Compléter la colonne M</v>
      </c>
      <c r="CM789" s="62"/>
      <c r="CN789" s="29"/>
      <c r="CO789" s="205" t="str">
        <f>IF($M789="","Compléter la colonne M",IF(CM789="","Compléter la part variable",IF($M789=Données!$I$3,CM789,IF(AND($M789=Données!$I$2,CN789=""),"Compléter la colonne précédente",IF(CM789-CN789&lt;=0,0,IF(CN789&gt;=144.44,CM789-144.44,CM789-CN789))))))</f>
        <v>Compléter la colonne M</v>
      </c>
      <c r="CP789" s="197" t="str">
        <f>IF(CM789="","Compléter la part variable",IF(AND($M789=Données!$I$2,CN789=""),"Compléter mont. unit. versé pour le BTE",IF(CO789-$C$6&lt;0,0,CO789-$C$6)))</f>
        <v>Compléter la part variable</v>
      </c>
      <c r="CQ789" s="192" t="str">
        <f t="shared" si="349"/>
        <v>Date signature contrat absente ou non conforme</v>
      </c>
      <c r="CR789" s="24"/>
      <c r="CS789" s="29"/>
      <c r="CT789" s="61" t="str">
        <f t="shared" si="362"/>
        <v>Compléter la colonne M</v>
      </c>
      <c r="CU789" s="62"/>
      <c r="CV789" s="29"/>
      <c r="CW789" s="205" t="str">
        <f>IF($M789="","Compléter la colonne M",IF(CU789="","Compléter la part variable",IF($M789=Données!$I$3,CU789,IF(AND($M789=Données!$I$2,CV789=""),"Compléter la colonne précédente",IF(CU789-CV789&lt;=0,0,IF(CV789&gt;=144.44,CU789-144.44,CU789-CV789))))))</f>
        <v>Compléter la colonne M</v>
      </c>
      <c r="CX789" s="197" t="str">
        <f>IF(CU789="","Compléter la part variable",IF(AND($M789=Données!$I$2,CV789=""),"Compléter mont. unit. versé pour le BTE",IF(CW789-$C$6&lt;0,0,CW789-$C$6)))</f>
        <v>Compléter la part variable</v>
      </c>
      <c r="CY789" s="192" t="str">
        <f t="shared" si="350"/>
        <v>Date signature contrat absente ou non conforme</v>
      </c>
      <c r="CZ789" s="24"/>
      <c r="DA789" s="29"/>
      <c r="DB789" s="61" t="str">
        <f t="shared" si="363"/>
        <v>Compléter la colonne M</v>
      </c>
      <c r="DC789" s="62"/>
      <c r="DD789" s="29"/>
      <c r="DE789" s="205" t="str">
        <f>IF($M789="","Compléter la colonne M",IF(DC789="","Compléter la part variable",IF($M789=Données!$I$3,DC789,IF(AND($M789=Données!$I$2,DD789=""),"Compléter la colonne précédente",IF(DC789-DD789&lt;=0,0,IF(DD789&gt;=144.44,DC789-144.44,DC789-DD789))))))</f>
        <v>Compléter la colonne M</v>
      </c>
      <c r="DF789" s="197" t="str">
        <f>IF(DC789="","Compléter la part variable",IF(AND($M789=Données!$I$2,DD789=""),"Compléter mont. unit. versé pour le BTE",IF(DE789-$C$6&lt;0,0,DE789-$C$6)))</f>
        <v>Compléter la part variable</v>
      </c>
      <c r="DG789" s="192" t="str">
        <f t="shared" si="351"/>
        <v>Date signature contrat absente ou non conforme</v>
      </c>
      <c r="DH789" s="106" t="str">
        <f t="shared" si="338"/>
        <v>Remplir les colonnes M,N, Q et P</v>
      </c>
      <c r="DI789" s="153" t="str">
        <f t="shared" si="339"/>
        <v>Remplir les colonnes M, N, Q et P</v>
      </c>
      <c r="DJ789" s="28" t="str">
        <f t="shared" si="340"/>
        <v>Remplir les colonnes M, N, Q et P</v>
      </c>
      <c r="DK789"/>
      <c r="DL789"/>
    </row>
    <row r="790" spans="1:116" x14ac:dyDescent="0.3">
      <c r="A790" s="132"/>
      <c r="B790" s="165"/>
      <c r="C790" s="43"/>
      <c r="D790" s="43"/>
      <c r="E790" s="43"/>
      <c r="F790" s="43"/>
      <c r="G790" s="133"/>
      <c r="H790" s="59"/>
      <c r="I790" s="29"/>
      <c r="J790" s="167"/>
      <c r="K790" s="167"/>
      <c r="L790" s="168"/>
      <c r="M790" s="141"/>
      <c r="N790" s="119"/>
      <c r="O790" s="69"/>
      <c r="P790" s="69"/>
      <c r="Q790" s="145"/>
      <c r="R790" s="24"/>
      <c r="S790" s="29"/>
      <c r="T790" s="61" t="str">
        <f t="shared" si="352"/>
        <v>Compléter la colonne M</v>
      </c>
      <c r="U790" s="62"/>
      <c r="V790" s="103" t="str">
        <f t="shared" si="336"/>
        <v>Compléter la colonne précédente</v>
      </c>
      <c r="W790" s="192" t="str">
        <f t="shared" si="337"/>
        <v>Date signature contrat absente ou non conforme</v>
      </c>
      <c r="X790" s="24"/>
      <c r="Y790" s="29"/>
      <c r="Z790" s="61" t="str">
        <f t="shared" si="353"/>
        <v>Compléter la colonne M</v>
      </c>
      <c r="AA790" s="62"/>
      <c r="AB790" s="29"/>
      <c r="AC790" s="205" t="str">
        <f>IF($M790="","Compléter la colonne M",IF(AA790="","Compléter la part variable",IF($M790=Données!$I$3,AA790,IF(AND($M790=Données!$I$2,AB790=""),"Compléter la colonne précédente",IF(AA790-AB790&lt;=0,0,IF(AB790&gt;=144.44,AA790-144.44,AA790-AB790))))))</f>
        <v>Compléter la colonne M</v>
      </c>
      <c r="AD790" s="197" t="str">
        <f>IF(AA790="","Compléter la part variable",IF(AND($M790=Données!$I$2,AB790=""),"Compléter mont. unit. versé pour le BTE",IF(AC790-$C$6&lt;0,0,AC790-$C$6)))</f>
        <v>Compléter la part variable</v>
      </c>
      <c r="AE790" s="192" t="str">
        <f t="shared" si="341"/>
        <v>Date signature contrat absente ou non conforme</v>
      </c>
      <c r="AF790" s="24"/>
      <c r="AG790" s="29"/>
      <c r="AH790" s="61" t="str">
        <f t="shared" si="354"/>
        <v>Compléter la colonne M</v>
      </c>
      <c r="AI790" s="62"/>
      <c r="AJ790" s="29"/>
      <c r="AK790" s="205" t="str">
        <f>IF($M790="","Compléter la colonne M",IF(AI790="","Compléter la part variable",IF($M790=Données!$I$3,AI790,IF(AND($M790=Données!$I$2,AJ790=""),"Compléter la colonne précédente",IF(AI790-AJ790&lt;=0,0,IF(AJ790&gt;=144.44,AI790-144.44,AI790-AJ790))))))</f>
        <v>Compléter la colonne M</v>
      </c>
      <c r="AL790" s="197" t="str">
        <f>IF(AI790="","Compléter la part variable",IF(AND($M790=Données!$I$2,AJ790=""),"Compléter mont. unit. versé pour le BTE",IF(AK790-$C$6&lt;0,0,AK790-$C$6)))</f>
        <v>Compléter la part variable</v>
      </c>
      <c r="AM790" s="192" t="str">
        <f t="shared" si="342"/>
        <v>Date signature contrat absente ou non conforme</v>
      </c>
      <c r="AN790" s="24"/>
      <c r="AO790" s="29"/>
      <c r="AP790" s="61" t="str">
        <f t="shared" si="355"/>
        <v>Compléter la colonne M</v>
      </c>
      <c r="AQ790" s="62"/>
      <c r="AR790" s="29"/>
      <c r="AS790" s="205" t="str">
        <f>IF($M790="","Compléter la colonne M",IF(AQ790="","Compléter la part variable",IF($M790=Données!$I$3,AQ790,IF(AND($M790=Données!$I$2,AR790=""),"Compléter la colonne précédente",IF(AQ790-AR790&lt;=0,0,IF(AR790&gt;=144.44,AQ790-144.44,AQ790-AR790))))))</f>
        <v>Compléter la colonne M</v>
      </c>
      <c r="AT790" s="197" t="str">
        <f>IF(AQ790="","Compléter la part variable",IF(AND($M790=Données!$I$2,AR790=""),"Compléter mont. unit. versé pour le BTE",IF(AS790-$C$6&lt;0,0,AS790-$C$6)))</f>
        <v>Compléter la part variable</v>
      </c>
      <c r="AU790" s="192" t="str">
        <f t="shared" si="343"/>
        <v>Date signature contrat absente ou non conforme</v>
      </c>
      <c r="AV790" s="24"/>
      <c r="AW790" s="29"/>
      <c r="AX790" s="61" t="str">
        <f t="shared" si="356"/>
        <v>Compléter la colonne M</v>
      </c>
      <c r="AY790" s="62"/>
      <c r="AZ790" s="29"/>
      <c r="BA790" s="205" t="str">
        <f>IF($M790="","Compléter la colonne M",IF(AY790="","Compléter la part variable",IF($M790=Données!$I$3,AY790,IF(AND($M790=Données!$I$2,AZ790=""),"Compléter la colonne précédente",IF(AY790-AZ790&lt;=0,0,IF(AZ790&gt;=144.44,AY790-144.44,AY790-AZ790))))))</f>
        <v>Compléter la colonne M</v>
      </c>
      <c r="BB790" s="197" t="str">
        <f>IF(AY790="","Compléter la part variable",IF(AND($M790=Données!$I$2,AZ790=""),"Compléter mont. unit. versé pour le BTE",IF(BA790-$C$6&lt;0,0,BA790-$C$6)))</f>
        <v>Compléter la part variable</v>
      </c>
      <c r="BC790" s="192" t="str">
        <f t="shared" si="344"/>
        <v>Date signature contrat absente ou non conforme</v>
      </c>
      <c r="BD790" s="24"/>
      <c r="BE790" s="29"/>
      <c r="BF790" s="61" t="str">
        <f t="shared" si="357"/>
        <v>Compléter la colonne M</v>
      </c>
      <c r="BG790" s="62"/>
      <c r="BH790" s="29"/>
      <c r="BI790" s="205" t="str">
        <f>IF($M790="","Compléter la colonne M",IF(BG790="","Compléter la part variable",IF($M790=Données!$I$3,BG790,IF(AND($M790=Données!$I$2,BH790=""),"Compléter la colonne précédente",IF(BG790-BH790&lt;=0,0,IF(BH790&gt;=144.44,BG790-144.44,BG790-BH790))))))</f>
        <v>Compléter la colonne M</v>
      </c>
      <c r="BJ790" s="197" t="str">
        <f>IF(BG790="","Compléter la part variable",IF(AND($M790=Données!$I$2,BH790=""),"Compléter mont. unit. versé pour le BTE",IF(BI790-$C$6&lt;0,0,BI790-$C$6)))</f>
        <v>Compléter la part variable</v>
      </c>
      <c r="BK790" s="192" t="str">
        <f t="shared" si="345"/>
        <v>Date signature contrat absente ou non conforme</v>
      </c>
      <c r="BL790" s="24"/>
      <c r="BM790" s="29"/>
      <c r="BN790" s="61" t="str">
        <f t="shared" si="358"/>
        <v>Compléter la colonne M</v>
      </c>
      <c r="BO790" s="62"/>
      <c r="BP790" s="29"/>
      <c r="BQ790" s="205" t="str">
        <f>IF($M790="","Compléter la colonne M",IF(BO790="","Compléter la part variable",IF($M790=Données!$I$3,BO790,IF(AND($M790=Données!$I$2,BP790=""),"Compléter la colonne précédente",IF(BO790-BP790&lt;=0,0,IF(BP790&gt;=144.44,BO790-144.44,BO790-BP790))))))</f>
        <v>Compléter la colonne M</v>
      </c>
      <c r="BR790" s="197" t="str">
        <f>IF(BO790="","Compléter la part variable",IF(AND($M790=Données!$I$2,BP790=""),"Compléter mont. unit. versé pour le BTE",IF(BQ790-$C$6&lt;0,0,BQ790-$C$6)))</f>
        <v>Compléter la part variable</v>
      </c>
      <c r="BS790" s="192" t="str">
        <f t="shared" si="346"/>
        <v>Date signature contrat absente ou non conforme</v>
      </c>
      <c r="BT790" s="24"/>
      <c r="BU790" s="29"/>
      <c r="BV790" s="61" t="str">
        <f t="shared" si="359"/>
        <v>Compléter la colonne M</v>
      </c>
      <c r="BW790" s="62"/>
      <c r="BX790" s="29"/>
      <c r="BY790" s="205" t="str">
        <f>IF($M790="","Compléter la colonne M",IF(BW790="","Compléter la part variable",IF($M790=Données!$I$3,BW790,IF(AND($M790=Données!$I$2,BX790=""),"Compléter la colonne précédente",IF(BW790-BX790&lt;=0,0,IF(BX790&gt;=144.44,BW790-144.44,BW790-BX790))))))</f>
        <v>Compléter la colonne M</v>
      </c>
      <c r="BZ790" s="197" t="str">
        <f>IF(BW790="","Compléter la part variable",IF(AND($M790=Données!$I$2,BX790=""),"Compléter mont. unit. versé pour le BTE",IF(BY790-$C$6&lt;0,0,BY790-$C$6)))</f>
        <v>Compléter la part variable</v>
      </c>
      <c r="CA790" s="192" t="str">
        <f t="shared" si="347"/>
        <v>Date signature contrat absente ou non conforme</v>
      </c>
      <c r="CB790" s="24"/>
      <c r="CC790" s="29"/>
      <c r="CD790" s="61" t="str">
        <f t="shared" si="360"/>
        <v>Compléter la colonne M</v>
      </c>
      <c r="CE790" s="62"/>
      <c r="CF790" s="29"/>
      <c r="CG790" s="205" t="str">
        <f>IF($M790="","Compléter la colonne M",IF(CE790="","Compléter la part variable",IF($M790=Données!$I$3,CE790,IF(AND($M790=Données!$I$2,CF790=""),"Compléter la colonne précédente",IF(CE790-CF790&lt;=0,0,IF(CF790&gt;=144.44,CE790-144.44,CE790-CF790))))))</f>
        <v>Compléter la colonne M</v>
      </c>
      <c r="CH790" s="197" t="str">
        <f>IF(CE790="","Compléter la part variable",IF(AND($M790=Données!$I$2,CF790=""),"Compléter mont. unit. versé pour le BTE",IF(CG790-$C$6&lt;0,0,CG790-$C$6)))</f>
        <v>Compléter la part variable</v>
      </c>
      <c r="CI790" s="192" t="str">
        <f t="shared" si="348"/>
        <v>Date signature contrat absente ou non conforme</v>
      </c>
      <c r="CJ790" s="24"/>
      <c r="CK790" s="29"/>
      <c r="CL790" s="61" t="str">
        <f t="shared" si="361"/>
        <v>Compléter la colonne M</v>
      </c>
      <c r="CM790" s="62"/>
      <c r="CN790" s="29"/>
      <c r="CO790" s="205" t="str">
        <f>IF($M790="","Compléter la colonne M",IF(CM790="","Compléter la part variable",IF($M790=Données!$I$3,CM790,IF(AND($M790=Données!$I$2,CN790=""),"Compléter la colonne précédente",IF(CM790-CN790&lt;=0,0,IF(CN790&gt;=144.44,CM790-144.44,CM790-CN790))))))</f>
        <v>Compléter la colonne M</v>
      </c>
      <c r="CP790" s="197" t="str">
        <f>IF(CM790="","Compléter la part variable",IF(AND($M790=Données!$I$2,CN790=""),"Compléter mont. unit. versé pour le BTE",IF(CO790-$C$6&lt;0,0,CO790-$C$6)))</f>
        <v>Compléter la part variable</v>
      </c>
      <c r="CQ790" s="192" t="str">
        <f t="shared" si="349"/>
        <v>Date signature contrat absente ou non conforme</v>
      </c>
      <c r="CR790" s="24"/>
      <c r="CS790" s="29"/>
      <c r="CT790" s="61" t="str">
        <f t="shared" si="362"/>
        <v>Compléter la colonne M</v>
      </c>
      <c r="CU790" s="62"/>
      <c r="CV790" s="29"/>
      <c r="CW790" s="205" t="str">
        <f>IF($M790="","Compléter la colonne M",IF(CU790="","Compléter la part variable",IF($M790=Données!$I$3,CU790,IF(AND($M790=Données!$I$2,CV790=""),"Compléter la colonne précédente",IF(CU790-CV790&lt;=0,0,IF(CV790&gt;=144.44,CU790-144.44,CU790-CV790))))))</f>
        <v>Compléter la colonne M</v>
      </c>
      <c r="CX790" s="197" t="str">
        <f>IF(CU790="","Compléter la part variable",IF(AND($M790=Données!$I$2,CV790=""),"Compléter mont. unit. versé pour le BTE",IF(CW790-$C$6&lt;0,0,CW790-$C$6)))</f>
        <v>Compléter la part variable</v>
      </c>
      <c r="CY790" s="192" t="str">
        <f t="shared" si="350"/>
        <v>Date signature contrat absente ou non conforme</v>
      </c>
      <c r="CZ790" s="24"/>
      <c r="DA790" s="29"/>
      <c r="DB790" s="61" t="str">
        <f t="shared" si="363"/>
        <v>Compléter la colonne M</v>
      </c>
      <c r="DC790" s="62"/>
      <c r="DD790" s="29"/>
      <c r="DE790" s="205" t="str">
        <f>IF($M790="","Compléter la colonne M",IF(DC790="","Compléter la part variable",IF($M790=Données!$I$3,DC790,IF(AND($M790=Données!$I$2,DD790=""),"Compléter la colonne précédente",IF(DC790-DD790&lt;=0,0,IF(DD790&gt;=144.44,DC790-144.44,DC790-DD790))))))</f>
        <v>Compléter la colonne M</v>
      </c>
      <c r="DF790" s="197" t="str">
        <f>IF(DC790="","Compléter la part variable",IF(AND($M790=Données!$I$2,DD790=""),"Compléter mont. unit. versé pour le BTE",IF(DE790-$C$6&lt;0,0,DE790-$C$6)))</f>
        <v>Compléter la part variable</v>
      </c>
      <c r="DG790" s="192" t="str">
        <f t="shared" si="351"/>
        <v>Date signature contrat absente ou non conforme</v>
      </c>
      <c r="DH790" s="106" t="str">
        <f t="shared" si="338"/>
        <v>Remplir les colonnes M,N, Q et P</v>
      </c>
      <c r="DI790" s="153" t="str">
        <f t="shared" si="339"/>
        <v>Remplir les colonnes M, N, Q et P</v>
      </c>
      <c r="DJ790" s="28" t="str">
        <f t="shared" si="340"/>
        <v>Remplir les colonnes M, N, Q et P</v>
      </c>
      <c r="DK790"/>
      <c r="DL790"/>
    </row>
    <row r="791" spans="1:116" x14ac:dyDescent="0.3">
      <c r="A791" s="132"/>
      <c r="B791" s="165"/>
      <c r="C791" s="43"/>
      <c r="D791" s="43"/>
      <c r="E791" s="43"/>
      <c r="F791" s="43"/>
      <c r="G791" s="133"/>
      <c r="H791" s="59"/>
      <c r="I791" s="29"/>
      <c r="J791" s="167"/>
      <c r="K791" s="167"/>
      <c r="L791" s="168"/>
      <c r="M791" s="141"/>
      <c r="N791" s="119"/>
      <c r="O791" s="69"/>
      <c r="P791" s="69"/>
      <c r="Q791" s="145"/>
      <c r="R791" s="24"/>
      <c r="S791" s="29"/>
      <c r="T791" s="61" t="str">
        <f t="shared" si="352"/>
        <v>Compléter la colonne M</v>
      </c>
      <c r="U791" s="62"/>
      <c r="V791" s="103" t="str">
        <f t="shared" si="336"/>
        <v>Compléter la colonne précédente</v>
      </c>
      <c r="W791" s="192" t="str">
        <f t="shared" si="337"/>
        <v>Date signature contrat absente ou non conforme</v>
      </c>
      <c r="X791" s="24"/>
      <c r="Y791" s="29"/>
      <c r="Z791" s="61" t="str">
        <f t="shared" si="353"/>
        <v>Compléter la colonne M</v>
      </c>
      <c r="AA791" s="62"/>
      <c r="AB791" s="29"/>
      <c r="AC791" s="205" t="str">
        <f>IF($M791="","Compléter la colonne M",IF(AA791="","Compléter la part variable",IF($M791=Données!$I$3,AA791,IF(AND($M791=Données!$I$2,AB791=""),"Compléter la colonne précédente",IF(AA791-AB791&lt;=0,0,IF(AB791&gt;=144.44,AA791-144.44,AA791-AB791))))))</f>
        <v>Compléter la colonne M</v>
      </c>
      <c r="AD791" s="197" t="str">
        <f>IF(AA791="","Compléter la part variable",IF(AND($M791=Données!$I$2,AB791=""),"Compléter mont. unit. versé pour le BTE",IF(AC791-$C$6&lt;0,0,AC791-$C$6)))</f>
        <v>Compléter la part variable</v>
      </c>
      <c r="AE791" s="192" t="str">
        <f t="shared" si="341"/>
        <v>Date signature contrat absente ou non conforme</v>
      </c>
      <c r="AF791" s="24"/>
      <c r="AG791" s="29"/>
      <c r="AH791" s="61" t="str">
        <f t="shared" si="354"/>
        <v>Compléter la colonne M</v>
      </c>
      <c r="AI791" s="62"/>
      <c r="AJ791" s="29"/>
      <c r="AK791" s="205" t="str">
        <f>IF($M791="","Compléter la colonne M",IF(AI791="","Compléter la part variable",IF($M791=Données!$I$3,AI791,IF(AND($M791=Données!$I$2,AJ791=""),"Compléter la colonne précédente",IF(AI791-AJ791&lt;=0,0,IF(AJ791&gt;=144.44,AI791-144.44,AI791-AJ791))))))</f>
        <v>Compléter la colonne M</v>
      </c>
      <c r="AL791" s="197" t="str">
        <f>IF(AI791="","Compléter la part variable",IF(AND($M791=Données!$I$2,AJ791=""),"Compléter mont. unit. versé pour le BTE",IF(AK791-$C$6&lt;0,0,AK791-$C$6)))</f>
        <v>Compléter la part variable</v>
      </c>
      <c r="AM791" s="192" t="str">
        <f t="shared" si="342"/>
        <v>Date signature contrat absente ou non conforme</v>
      </c>
      <c r="AN791" s="24"/>
      <c r="AO791" s="29"/>
      <c r="AP791" s="61" t="str">
        <f t="shared" si="355"/>
        <v>Compléter la colonne M</v>
      </c>
      <c r="AQ791" s="62"/>
      <c r="AR791" s="29"/>
      <c r="AS791" s="205" t="str">
        <f>IF($M791="","Compléter la colonne M",IF(AQ791="","Compléter la part variable",IF($M791=Données!$I$3,AQ791,IF(AND($M791=Données!$I$2,AR791=""),"Compléter la colonne précédente",IF(AQ791-AR791&lt;=0,0,IF(AR791&gt;=144.44,AQ791-144.44,AQ791-AR791))))))</f>
        <v>Compléter la colonne M</v>
      </c>
      <c r="AT791" s="197" t="str">
        <f>IF(AQ791="","Compléter la part variable",IF(AND($M791=Données!$I$2,AR791=""),"Compléter mont. unit. versé pour le BTE",IF(AS791-$C$6&lt;0,0,AS791-$C$6)))</f>
        <v>Compléter la part variable</v>
      </c>
      <c r="AU791" s="192" t="str">
        <f t="shared" si="343"/>
        <v>Date signature contrat absente ou non conforme</v>
      </c>
      <c r="AV791" s="24"/>
      <c r="AW791" s="29"/>
      <c r="AX791" s="61" t="str">
        <f t="shared" si="356"/>
        <v>Compléter la colonne M</v>
      </c>
      <c r="AY791" s="62"/>
      <c r="AZ791" s="29"/>
      <c r="BA791" s="205" t="str">
        <f>IF($M791="","Compléter la colonne M",IF(AY791="","Compléter la part variable",IF($M791=Données!$I$3,AY791,IF(AND($M791=Données!$I$2,AZ791=""),"Compléter la colonne précédente",IF(AY791-AZ791&lt;=0,0,IF(AZ791&gt;=144.44,AY791-144.44,AY791-AZ791))))))</f>
        <v>Compléter la colonne M</v>
      </c>
      <c r="BB791" s="197" t="str">
        <f>IF(AY791="","Compléter la part variable",IF(AND($M791=Données!$I$2,AZ791=""),"Compléter mont. unit. versé pour le BTE",IF(BA791-$C$6&lt;0,0,BA791-$C$6)))</f>
        <v>Compléter la part variable</v>
      </c>
      <c r="BC791" s="192" t="str">
        <f t="shared" si="344"/>
        <v>Date signature contrat absente ou non conforme</v>
      </c>
      <c r="BD791" s="24"/>
      <c r="BE791" s="29"/>
      <c r="BF791" s="61" t="str">
        <f t="shared" si="357"/>
        <v>Compléter la colonne M</v>
      </c>
      <c r="BG791" s="62"/>
      <c r="BH791" s="29"/>
      <c r="BI791" s="205" t="str">
        <f>IF($M791="","Compléter la colonne M",IF(BG791="","Compléter la part variable",IF($M791=Données!$I$3,BG791,IF(AND($M791=Données!$I$2,BH791=""),"Compléter la colonne précédente",IF(BG791-BH791&lt;=0,0,IF(BH791&gt;=144.44,BG791-144.44,BG791-BH791))))))</f>
        <v>Compléter la colonne M</v>
      </c>
      <c r="BJ791" s="197" t="str">
        <f>IF(BG791="","Compléter la part variable",IF(AND($M791=Données!$I$2,BH791=""),"Compléter mont. unit. versé pour le BTE",IF(BI791-$C$6&lt;0,0,BI791-$C$6)))</f>
        <v>Compléter la part variable</v>
      </c>
      <c r="BK791" s="192" t="str">
        <f t="shared" si="345"/>
        <v>Date signature contrat absente ou non conforme</v>
      </c>
      <c r="BL791" s="24"/>
      <c r="BM791" s="29"/>
      <c r="BN791" s="61" t="str">
        <f t="shared" si="358"/>
        <v>Compléter la colonne M</v>
      </c>
      <c r="BO791" s="62"/>
      <c r="BP791" s="29"/>
      <c r="BQ791" s="205" t="str">
        <f>IF($M791="","Compléter la colonne M",IF(BO791="","Compléter la part variable",IF($M791=Données!$I$3,BO791,IF(AND($M791=Données!$I$2,BP791=""),"Compléter la colonne précédente",IF(BO791-BP791&lt;=0,0,IF(BP791&gt;=144.44,BO791-144.44,BO791-BP791))))))</f>
        <v>Compléter la colonne M</v>
      </c>
      <c r="BR791" s="197" t="str">
        <f>IF(BO791="","Compléter la part variable",IF(AND($M791=Données!$I$2,BP791=""),"Compléter mont. unit. versé pour le BTE",IF(BQ791-$C$6&lt;0,0,BQ791-$C$6)))</f>
        <v>Compléter la part variable</v>
      </c>
      <c r="BS791" s="192" t="str">
        <f t="shared" si="346"/>
        <v>Date signature contrat absente ou non conforme</v>
      </c>
      <c r="BT791" s="24"/>
      <c r="BU791" s="29"/>
      <c r="BV791" s="61" t="str">
        <f t="shared" si="359"/>
        <v>Compléter la colonne M</v>
      </c>
      <c r="BW791" s="62"/>
      <c r="BX791" s="29"/>
      <c r="BY791" s="205" t="str">
        <f>IF($M791="","Compléter la colonne M",IF(BW791="","Compléter la part variable",IF($M791=Données!$I$3,BW791,IF(AND($M791=Données!$I$2,BX791=""),"Compléter la colonne précédente",IF(BW791-BX791&lt;=0,0,IF(BX791&gt;=144.44,BW791-144.44,BW791-BX791))))))</f>
        <v>Compléter la colonne M</v>
      </c>
      <c r="BZ791" s="197" t="str">
        <f>IF(BW791="","Compléter la part variable",IF(AND($M791=Données!$I$2,BX791=""),"Compléter mont. unit. versé pour le BTE",IF(BY791-$C$6&lt;0,0,BY791-$C$6)))</f>
        <v>Compléter la part variable</v>
      </c>
      <c r="CA791" s="192" t="str">
        <f t="shared" si="347"/>
        <v>Date signature contrat absente ou non conforme</v>
      </c>
      <c r="CB791" s="24"/>
      <c r="CC791" s="29"/>
      <c r="CD791" s="61" t="str">
        <f t="shared" si="360"/>
        <v>Compléter la colonne M</v>
      </c>
      <c r="CE791" s="62"/>
      <c r="CF791" s="29"/>
      <c r="CG791" s="205" t="str">
        <f>IF($M791="","Compléter la colonne M",IF(CE791="","Compléter la part variable",IF($M791=Données!$I$3,CE791,IF(AND($M791=Données!$I$2,CF791=""),"Compléter la colonne précédente",IF(CE791-CF791&lt;=0,0,IF(CF791&gt;=144.44,CE791-144.44,CE791-CF791))))))</f>
        <v>Compléter la colonne M</v>
      </c>
      <c r="CH791" s="197" t="str">
        <f>IF(CE791="","Compléter la part variable",IF(AND($M791=Données!$I$2,CF791=""),"Compléter mont. unit. versé pour le BTE",IF(CG791-$C$6&lt;0,0,CG791-$C$6)))</f>
        <v>Compléter la part variable</v>
      </c>
      <c r="CI791" s="192" t="str">
        <f t="shared" si="348"/>
        <v>Date signature contrat absente ou non conforme</v>
      </c>
      <c r="CJ791" s="24"/>
      <c r="CK791" s="29"/>
      <c r="CL791" s="61" t="str">
        <f t="shared" si="361"/>
        <v>Compléter la colonne M</v>
      </c>
      <c r="CM791" s="62"/>
      <c r="CN791" s="29"/>
      <c r="CO791" s="205" t="str">
        <f>IF($M791="","Compléter la colonne M",IF(CM791="","Compléter la part variable",IF($M791=Données!$I$3,CM791,IF(AND($M791=Données!$I$2,CN791=""),"Compléter la colonne précédente",IF(CM791-CN791&lt;=0,0,IF(CN791&gt;=144.44,CM791-144.44,CM791-CN791))))))</f>
        <v>Compléter la colonne M</v>
      </c>
      <c r="CP791" s="197" t="str">
        <f>IF(CM791="","Compléter la part variable",IF(AND($M791=Données!$I$2,CN791=""),"Compléter mont. unit. versé pour le BTE",IF(CO791-$C$6&lt;0,0,CO791-$C$6)))</f>
        <v>Compléter la part variable</v>
      </c>
      <c r="CQ791" s="192" t="str">
        <f t="shared" si="349"/>
        <v>Date signature contrat absente ou non conforme</v>
      </c>
      <c r="CR791" s="24"/>
      <c r="CS791" s="29"/>
      <c r="CT791" s="61" t="str">
        <f t="shared" si="362"/>
        <v>Compléter la colonne M</v>
      </c>
      <c r="CU791" s="62"/>
      <c r="CV791" s="29"/>
      <c r="CW791" s="205" t="str">
        <f>IF($M791="","Compléter la colonne M",IF(CU791="","Compléter la part variable",IF($M791=Données!$I$3,CU791,IF(AND($M791=Données!$I$2,CV791=""),"Compléter la colonne précédente",IF(CU791-CV791&lt;=0,0,IF(CV791&gt;=144.44,CU791-144.44,CU791-CV791))))))</f>
        <v>Compléter la colonne M</v>
      </c>
      <c r="CX791" s="197" t="str">
        <f>IF(CU791="","Compléter la part variable",IF(AND($M791=Données!$I$2,CV791=""),"Compléter mont. unit. versé pour le BTE",IF(CW791-$C$6&lt;0,0,CW791-$C$6)))</f>
        <v>Compléter la part variable</v>
      </c>
      <c r="CY791" s="192" t="str">
        <f t="shared" si="350"/>
        <v>Date signature contrat absente ou non conforme</v>
      </c>
      <c r="CZ791" s="24"/>
      <c r="DA791" s="29"/>
      <c r="DB791" s="61" t="str">
        <f t="shared" si="363"/>
        <v>Compléter la colonne M</v>
      </c>
      <c r="DC791" s="62"/>
      <c r="DD791" s="29"/>
      <c r="DE791" s="205" t="str">
        <f>IF($M791="","Compléter la colonne M",IF(DC791="","Compléter la part variable",IF($M791=Données!$I$3,DC791,IF(AND($M791=Données!$I$2,DD791=""),"Compléter la colonne précédente",IF(DC791-DD791&lt;=0,0,IF(DD791&gt;=144.44,DC791-144.44,DC791-DD791))))))</f>
        <v>Compléter la colonne M</v>
      </c>
      <c r="DF791" s="197" t="str">
        <f>IF(DC791="","Compléter la part variable",IF(AND($M791=Données!$I$2,DD791=""),"Compléter mont. unit. versé pour le BTE",IF(DE791-$C$6&lt;0,0,DE791-$C$6)))</f>
        <v>Compléter la part variable</v>
      </c>
      <c r="DG791" s="192" t="str">
        <f t="shared" si="351"/>
        <v>Date signature contrat absente ou non conforme</v>
      </c>
      <c r="DH791" s="106" t="str">
        <f t="shared" si="338"/>
        <v>Remplir les colonnes M,N, Q et P</v>
      </c>
      <c r="DI791" s="153" t="str">
        <f t="shared" si="339"/>
        <v>Remplir les colonnes M, N, Q et P</v>
      </c>
      <c r="DJ791" s="28" t="str">
        <f t="shared" si="340"/>
        <v>Remplir les colonnes M, N, Q et P</v>
      </c>
      <c r="DK791"/>
      <c r="DL791"/>
    </row>
    <row r="792" spans="1:116" x14ac:dyDescent="0.3">
      <c r="A792" s="132"/>
      <c r="B792" s="165"/>
      <c r="C792" s="43"/>
      <c r="D792" s="43"/>
      <c r="E792" s="43"/>
      <c r="F792" s="43"/>
      <c r="G792" s="133"/>
      <c r="H792" s="59"/>
      <c r="I792" s="29"/>
      <c r="J792" s="167"/>
      <c r="K792" s="167"/>
      <c r="L792" s="168"/>
      <c r="M792" s="141"/>
      <c r="N792" s="119"/>
      <c r="O792" s="69"/>
      <c r="P792" s="69"/>
      <c r="Q792" s="145"/>
      <c r="R792" s="24"/>
      <c r="S792" s="29"/>
      <c r="T792" s="61" t="str">
        <f t="shared" si="352"/>
        <v>Compléter la colonne M</v>
      </c>
      <c r="U792" s="62"/>
      <c r="V792" s="103" t="str">
        <f t="shared" si="336"/>
        <v>Compléter la colonne précédente</v>
      </c>
      <c r="W792" s="192" t="str">
        <f t="shared" si="337"/>
        <v>Date signature contrat absente ou non conforme</v>
      </c>
      <c r="X792" s="24"/>
      <c r="Y792" s="29"/>
      <c r="Z792" s="61" t="str">
        <f t="shared" si="353"/>
        <v>Compléter la colonne M</v>
      </c>
      <c r="AA792" s="62"/>
      <c r="AB792" s="29"/>
      <c r="AC792" s="205" t="str">
        <f>IF($M792="","Compléter la colonne M",IF(AA792="","Compléter la part variable",IF($M792=Données!$I$3,AA792,IF(AND($M792=Données!$I$2,AB792=""),"Compléter la colonne précédente",IF(AA792-AB792&lt;=0,0,IF(AB792&gt;=144.44,AA792-144.44,AA792-AB792))))))</f>
        <v>Compléter la colonne M</v>
      </c>
      <c r="AD792" s="197" t="str">
        <f>IF(AA792="","Compléter la part variable",IF(AND($M792=Données!$I$2,AB792=""),"Compléter mont. unit. versé pour le BTE",IF(AC792-$C$6&lt;0,0,AC792-$C$6)))</f>
        <v>Compléter la part variable</v>
      </c>
      <c r="AE792" s="192" t="str">
        <f t="shared" si="341"/>
        <v>Date signature contrat absente ou non conforme</v>
      </c>
      <c r="AF792" s="24"/>
      <c r="AG792" s="29"/>
      <c r="AH792" s="61" t="str">
        <f t="shared" si="354"/>
        <v>Compléter la colonne M</v>
      </c>
      <c r="AI792" s="62"/>
      <c r="AJ792" s="29"/>
      <c r="AK792" s="205" t="str">
        <f>IF($M792="","Compléter la colonne M",IF(AI792="","Compléter la part variable",IF($M792=Données!$I$3,AI792,IF(AND($M792=Données!$I$2,AJ792=""),"Compléter la colonne précédente",IF(AI792-AJ792&lt;=0,0,IF(AJ792&gt;=144.44,AI792-144.44,AI792-AJ792))))))</f>
        <v>Compléter la colonne M</v>
      </c>
      <c r="AL792" s="197" t="str">
        <f>IF(AI792="","Compléter la part variable",IF(AND($M792=Données!$I$2,AJ792=""),"Compléter mont. unit. versé pour le BTE",IF(AK792-$C$6&lt;0,0,AK792-$C$6)))</f>
        <v>Compléter la part variable</v>
      </c>
      <c r="AM792" s="192" t="str">
        <f t="shared" si="342"/>
        <v>Date signature contrat absente ou non conforme</v>
      </c>
      <c r="AN792" s="24"/>
      <c r="AO792" s="29"/>
      <c r="AP792" s="61" t="str">
        <f t="shared" si="355"/>
        <v>Compléter la colonne M</v>
      </c>
      <c r="AQ792" s="62"/>
      <c r="AR792" s="29"/>
      <c r="AS792" s="205" t="str">
        <f>IF($M792="","Compléter la colonne M",IF(AQ792="","Compléter la part variable",IF($M792=Données!$I$3,AQ792,IF(AND($M792=Données!$I$2,AR792=""),"Compléter la colonne précédente",IF(AQ792-AR792&lt;=0,0,IF(AR792&gt;=144.44,AQ792-144.44,AQ792-AR792))))))</f>
        <v>Compléter la colonne M</v>
      </c>
      <c r="AT792" s="197" t="str">
        <f>IF(AQ792="","Compléter la part variable",IF(AND($M792=Données!$I$2,AR792=""),"Compléter mont. unit. versé pour le BTE",IF(AS792-$C$6&lt;0,0,AS792-$C$6)))</f>
        <v>Compléter la part variable</v>
      </c>
      <c r="AU792" s="192" t="str">
        <f t="shared" si="343"/>
        <v>Date signature contrat absente ou non conforme</v>
      </c>
      <c r="AV792" s="24"/>
      <c r="AW792" s="29"/>
      <c r="AX792" s="61" t="str">
        <f t="shared" si="356"/>
        <v>Compléter la colonne M</v>
      </c>
      <c r="AY792" s="62"/>
      <c r="AZ792" s="29"/>
      <c r="BA792" s="205" t="str">
        <f>IF($M792="","Compléter la colonne M",IF(AY792="","Compléter la part variable",IF($M792=Données!$I$3,AY792,IF(AND($M792=Données!$I$2,AZ792=""),"Compléter la colonne précédente",IF(AY792-AZ792&lt;=0,0,IF(AZ792&gt;=144.44,AY792-144.44,AY792-AZ792))))))</f>
        <v>Compléter la colonne M</v>
      </c>
      <c r="BB792" s="197" t="str">
        <f>IF(AY792="","Compléter la part variable",IF(AND($M792=Données!$I$2,AZ792=""),"Compléter mont. unit. versé pour le BTE",IF(BA792-$C$6&lt;0,0,BA792-$C$6)))</f>
        <v>Compléter la part variable</v>
      </c>
      <c r="BC792" s="192" t="str">
        <f t="shared" si="344"/>
        <v>Date signature contrat absente ou non conforme</v>
      </c>
      <c r="BD792" s="24"/>
      <c r="BE792" s="29"/>
      <c r="BF792" s="61" t="str">
        <f t="shared" si="357"/>
        <v>Compléter la colonne M</v>
      </c>
      <c r="BG792" s="62"/>
      <c r="BH792" s="29"/>
      <c r="BI792" s="205" t="str">
        <f>IF($M792="","Compléter la colonne M",IF(BG792="","Compléter la part variable",IF($M792=Données!$I$3,BG792,IF(AND($M792=Données!$I$2,BH792=""),"Compléter la colonne précédente",IF(BG792-BH792&lt;=0,0,IF(BH792&gt;=144.44,BG792-144.44,BG792-BH792))))))</f>
        <v>Compléter la colonne M</v>
      </c>
      <c r="BJ792" s="197" t="str">
        <f>IF(BG792="","Compléter la part variable",IF(AND($M792=Données!$I$2,BH792=""),"Compléter mont. unit. versé pour le BTE",IF(BI792-$C$6&lt;0,0,BI792-$C$6)))</f>
        <v>Compléter la part variable</v>
      </c>
      <c r="BK792" s="192" t="str">
        <f t="shared" si="345"/>
        <v>Date signature contrat absente ou non conforme</v>
      </c>
      <c r="BL792" s="24"/>
      <c r="BM792" s="29"/>
      <c r="BN792" s="61" t="str">
        <f t="shared" si="358"/>
        <v>Compléter la colonne M</v>
      </c>
      <c r="BO792" s="62"/>
      <c r="BP792" s="29"/>
      <c r="BQ792" s="205" t="str">
        <f>IF($M792="","Compléter la colonne M",IF(BO792="","Compléter la part variable",IF($M792=Données!$I$3,BO792,IF(AND($M792=Données!$I$2,BP792=""),"Compléter la colonne précédente",IF(BO792-BP792&lt;=0,0,IF(BP792&gt;=144.44,BO792-144.44,BO792-BP792))))))</f>
        <v>Compléter la colonne M</v>
      </c>
      <c r="BR792" s="197" t="str">
        <f>IF(BO792="","Compléter la part variable",IF(AND($M792=Données!$I$2,BP792=""),"Compléter mont. unit. versé pour le BTE",IF(BQ792-$C$6&lt;0,0,BQ792-$C$6)))</f>
        <v>Compléter la part variable</v>
      </c>
      <c r="BS792" s="192" t="str">
        <f t="shared" si="346"/>
        <v>Date signature contrat absente ou non conforme</v>
      </c>
      <c r="BT792" s="24"/>
      <c r="BU792" s="29"/>
      <c r="BV792" s="61" t="str">
        <f t="shared" si="359"/>
        <v>Compléter la colonne M</v>
      </c>
      <c r="BW792" s="62"/>
      <c r="BX792" s="29"/>
      <c r="BY792" s="205" t="str">
        <f>IF($M792="","Compléter la colonne M",IF(BW792="","Compléter la part variable",IF($M792=Données!$I$3,BW792,IF(AND($M792=Données!$I$2,BX792=""),"Compléter la colonne précédente",IF(BW792-BX792&lt;=0,0,IF(BX792&gt;=144.44,BW792-144.44,BW792-BX792))))))</f>
        <v>Compléter la colonne M</v>
      </c>
      <c r="BZ792" s="197" t="str">
        <f>IF(BW792="","Compléter la part variable",IF(AND($M792=Données!$I$2,BX792=""),"Compléter mont. unit. versé pour le BTE",IF(BY792-$C$6&lt;0,0,BY792-$C$6)))</f>
        <v>Compléter la part variable</v>
      </c>
      <c r="CA792" s="192" t="str">
        <f t="shared" si="347"/>
        <v>Date signature contrat absente ou non conforme</v>
      </c>
      <c r="CB792" s="24"/>
      <c r="CC792" s="29"/>
      <c r="CD792" s="61" t="str">
        <f t="shared" si="360"/>
        <v>Compléter la colonne M</v>
      </c>
      <c r="CE792" s="62"/>
      <c r="CF792" s="29"/>
      <c r="CG792" s="205" t="str">
        <f>IF($M792="","Compléter la colonne M",IF(CE792="","Compléter la part variable",IF($M792=Données!$I$3,CE792,IF(AND($M792=Données!$I$2,CF792=""),"Compléter la colonne précédente",IF(CE792-CF792&lt;=0,0,IF(CF792&gt;=144.44,CE792-144.44,CE792-CF792))))))</f>
        <v>Compléter la colonne M</v>
      </c>
      <c r="CH792" s="197" t="str">
        <f>IF(CE792="","Compléter la part variable",IF(AND($M792=Données!$I$2,CF792=""),"Compléter mont. unit. versé pour le BTE",IF(CG792-$C$6&lt;0,0,CG792-$C$6)))</f>
        <v>Compléter la part variable</v>
      </c>
      <c r="CI792" s="192" t="str">
        <f t="shared" si="348"/>
        <v>Date signature contrat absente ou non conforme</v>
      </c>
      <c r="CJ792" s="24"/>
      <c r="CK792" s="29"/>
      <c r="CL792" s="61" t="str">
        <f t="shared" si="361"/>
        <v>Compléter la colonne M</v>
      </c>
      <c r="CM792" s="62"/>
      <c r="CN792" s="29"/>
      <c r="CO792" s="205" t="str">
        <f>IF($M792="","Compléter la colonne M",IF(CM792="","Compléter la part variable",IF($M792=Données!$I$3,CM792,IF(AND($M792=Données!$I$2,CN792=""),"Compléter la colonne précédente",IF(CM792-CN792&lt;=0,0,IF(CN792&gt;=144.44,CM792-144.44,CM792-CN792))))))</f>
        <v>Compléter la colonne M</v>
      </c>
      <c r="CP792" s="197" t="str">
        <f>IF(CM792="","Compléter la part variable",IF(AND($M792=Données!$I$2,CN792=""),"Compléter mont. unit. versé pour le BTE",IF(CO792-$C$6&lt;0,0,CO792-$C$6)))</f>
        <v>Compléter la part variable</v>
      </c>
      <c r="CQ792" s="192" t="str">
        <f t="shared" si="349"/>
        <v>Date signature contrat absente ou non conforme</v>
      </c>
      <c r="CR792" s="24"/>
      <c r="CS792" s="29"/>
      <c r="CT792" s="61" t="str">
        <f t="shared" si="362"/>
        <v>Compléter la colonne M</v>
      </c>
      <c r="CU792" s="62"/>
      <c r="CV792" s="29"/>
      <c r="CW792" s="205" t="str">
        <f>IF($M792="","Compléter la colonne M",IF(CU792="","Compléter la part variable",IF($M792=Données!$I$3,CU792,IF(AND($M792=Données!$I$2,CV792=""),"Compléter la colonne précédente",IF(CU792-CV792&lt;=0,0,IF(CV792&gt;=144.44,CU792-144.44,CU792-CV792))))))</f>
        <v>Compléter la colonne M</v>
      </c>
      <c r="CX792" s="197" t="str">
        <f>IF(CU792="","Compléter la part variable",IF(AND($M792=Données!$I$2,CV792=""),"Compléter mont. unit. versé pour le BTE",IF(CW792-$C$6&lt;0,0,CW792-$C$6)))</f>
        <v>Compléter la part variable</v>
      </c>
      <c r="CY792" s="192" t="str">
        <f t="shared" si="350"/>
        <v>Date signature contrat absente ou non conforme</v>
      </c>
      <c r="CZ792" s="24"/>
      <c r="DA792" s="29"/>
      <c r="DB792" s="61" t="str">
        <f t="shared" si="363"/>
        <v>Compléter la colonne M</v>
      </c>
      <c r="DC792" s="62"/>
      <c r="DD792" s="29"/>
      <c r="DE792" s="205" t="str">
        <f>IF($M792="","Compléter la colonne M",IF(DC792="","Compléter la part variable",IF($M792=Données!$I$3,DC792,IF(AND($M792=Données!$I$2,DD792=""),"Compléter la colonne précédente",IF(DC792-DD792&lt;=0,0,IF(DD792&gt;=144.44,DC792-144.44,DC792-DD792))))))</f>
        <v>Compléter la colonne M</v>
      </c>
      <c r="DF792" s="197" t="str">
        <f>IF(DC792="","Compléter la part variable",IF(AND($M792=Données!$I$2,DD792=""),"Compléter mont. unit. versé pour le BTE",IF(DE792-$C$6&lt;0,0,DE792-$C$6)))</f>
        <v>Compléter la part variable</v>
      </c>
      <c r="DG792" s="192" t="str">
        <f t="shared" si="351"/>
        <v>Date signature contrat absente ou non conforme</v>
      </c>
      <c r="DH792" s="106" t="str">
        <f t="shared" si="338"/>
        <v>Remplir les colonnes M,N, Q et P</v>
      </c>
      <c r="DI792" s="153" t="str">
        <f t="shared" si="339"/>
        <v>Remplir les colonnes M, N, Q et P</v>
      </c>
      <c r="DJ792" s="28" t="str">
        <f t="shared" si="340"/>
        <v>Remplir les colonnes M, N, Q et P</v>
      </c>
      <c r="DK792"/>
      <c r="DL792"/>
    </row>
    <row r="793" spans="1:116" x14ac:dyDescent="0.3">
      <c r="A793" s="132"/>
      <c r="B793" s="165"/>
      <c r="C793" s="43"/>
      <c r="D793" s="43"/>
      <c r="E793" s="43"/>
      <c r="F793" s="43"/>
      <c r="G793" s="133"/>
      <c r="H793" s="59"/>
      <c r="I793" s="29"/>
      <c r="J793" s="167"/>
      <c r="K793" s="167"/>
      <c r="L793" s="168"/>
      <c r="M793" s="141"/>
      <c r="N793" s="119"/>
      <c r="O793" s="69"/>
      <c r="P793" s="69"/>
      <c r="Q793" s="145"/>
      <c r="R793" s="24"/>
      <c r="S793" s="29"/>
      <c r="T793" s="61" t="str">
        <f t="shared" si="352"/>
        <v>Compléter la colonne M</v>
      </c>
      <c r="U793" s="62"/>
      <c r="V793" s="103" t="str">
        <f t="shared" si="336"/>
        <v>Compléter la colonne précédente</v>
      </c>
      <c r="W793" s="192" t="str">
        <f t="shared" si="337"/>
        <v>Date signature contrat absente ou non conforme</v>
      </c>
      <c r="X793" s="24"/>
      <c r="Y793" s="29"/>
      <c r="Z793" s="61" t="str">
        <f t="shared" si="353"/>
        <v>Compléter la colonne M</v>
      </c>
      <c r="AA793" s="62"/>
      <c r="AB793" s="29"/>
      <c r="AC793" s="205" t="str">
        <f>IF($M793="","Compléter la colonne M",IF(AA793="","Compléter la part variable",IF($M793=Données!$I$3,AA793,IF(AND($M793=Données!$I$2,AB793=""),"Compléter la colonne précédente",IF(AA793-AB793&lt;=0,0,IF(AB793&gt;=144.44,AA793-144.44,AA793-AB793))))))</f>
        <v>Compléter la colonne M</v>
      </c>
      <c r="AD793" s="197" t="str">
        <f>IF(AA793="","Compléter la part variable",IF(AND($M793=Données!$I$2,AB793=""),"Compléter mont. unit. versé pour le BTE",IF(AC793-$C$6&lt;0,0,AC793-$C$6)))</f>
        <v>Compléter la part variable</v>
      </c>
      <c r="AE793" s="192" t="str">
        <f t="shared" si="341"/>
        <v>Date signature contrat absente ou non conforme</v>
      </c>
      <c r="AF793" s="24"/>
      <c r="AG793" s="29"/>
      <c r="AH793" s="61" t="str">
        <f t="shared" si="354"/>
        <v>Compléter la colonne M</v>
      </c>
      <c r="AI793" s="62"/>
      <c r="AJ793" s="29"/>
      <c r="AK793" s="205" t="str">
        <f>IF($M793="","Compléter la colonne M",IF(AI793="","Compléter la part variable",IF($M793=Données!$I$3,AI793,IF(AND($M793=Données!$I$2,AJ793=""),"Compléter la colonne précédente",IF(AI793-AJ793&lt;=0,0,IF(AJ793&gt;=144.44,AI793-144.44,AI793-AJ793))))))</f>
        <v>Compléter la colonne M</v>
      </c>
      <c r="AL793" s="197" t="str">
        <f>IF(AI793="","Compléter la part variable",IF(AND($M793=Données!$I$2,AJ793=""),"Compléter mont. unit. versé pour le BTE",IF(AK793-$C$6&lt;0,0,AK793-$C$6)))</f>
        <v>Compléter la part variable</v>
      </c>
      <c r="AM793" s="192" t="str">
        <f t="shared" si="342"/>
        <v>Date signature contrat absente ou non conforme</v>
      </c>
      <c r="AN793" s="24"/>
      <c r="AO793" s="29"/>
      <c r="AP793" s="61" t="str">
        <f t="shared" si="355"/>
        <v>Compléter la colonne M</v>
      </c>
      <c r="AQ793" s="62"/>
      <c r="AR793" s="29"/>
      <c r="AS793" s="205" t="str">
        <f>IF($M793="","Compléter la colonne M",IF(AQ793="","Compléter la part variable",IF($M793=Données!$I$3,AQ793,IF(AND($M793=Données!$I$2,AR793=""),"Compléter la colonne précédente",IF(AQ793-AR793&lt;=0,0,IF(AR793&gt;=144.44,AQ793-144.44,AQ793-AR793))))))</f>
        <v>Compléter la colonne M</v>
      </c>
      <c r="AT793" s="197" t="str">
        <f>IF(AQ793="","Compléter la part variable",IF(AND($M793=Données!$I$2,AR793=""),"Compléter mont. unit. versé pour le BTE",IF(AS793-$C$6&lt;0,0,AS793-$C$6)))</f>
        <v>Compléter la part variable</v>
      </c>
      <c r="AU793" s="192" t="str">
        <f t="shared" si="343"/>
        <v>Date signature contrat absente ou non conforme</v>
      </c>
      <c r="AV793" s="24"/>
      <c r="AW793" s="29"/>
      <c r="AX793" s="61" t="str">
        <f t="shared" si="356"/>
        <v>Compléter la colonne M</v>
      </c>
      <c r="AY793" s="62"/>
      <c r="AZ793" s="29"/>
      <c r="BA793" s="205" t="str">
        <f>IF($M793="","Compléter la colonne M",IF(AY793="","Compléter la part variable",IF($M793=Données!$I$3,AY793,IF(AND($M793=Données!$I$2,AZ793=""),"Compléter la colonne précédente",IF(AY793-AZ793&lt;=0,0,IF(AZ793&gt;=144.44,AY793-144.44,AY793-AZ793))))))</f>
        <v>Compléter la colonne M</v>
      </c>
      <c r="BB793" s="197" t="str">
        <f>IF(AY793="","Compléter la part variable",IF(AND($M793=Données!$I$2,AZ793=""),"Compléter mont. unit. versé pour le BTE",IF(BA793-$C$6&lt;0,0,BA793-$C$6)))</f>
        <v>Compléter la part variable</v>
      </c>
      <c r="BC793" s="192" t="str">
        <f t="shared" si="344"/>
        <v>Date signature contrat absente ou non conforme</v>
      </c>
      <c r="BD793" s="24"/>
      <c r="BE793" s="29"/>
      <c r="BF793" s="61" t="str">
        <f t="shared" si="357"/>
        <v>Compléter la colonne M</v>
      </c>
      <c r="BG793" s="62"/>
      <c r="BH793" s="29"/>
      <c r="BI793" s="205" t="str">
        <f>IF($M793="","Compléter la colonne M",IF(BG793="","Compléter la part variable",IF($M793=Données!$I$3,BG793,IF(AND($M793=Données!$I$2,BH793=""),"Compléter la colonne précédente",IF(BG793-BH793&lt;=0,0,IF(BH793&gt;=144.44,BG793-144.44,BG793-BH793))))))</f>
        <v>Compléter la colonne M</v>
      </c>
      <c r="BJ793" s="197" t="str">
        <f>IF(BG793="","Compléter la part variable",IF(AND($M793=Données!$I$2,BH793=""),"Compléter mont. unit. versé pour le BTE",IF(BI793-$C$6&lt;0,0,BI793-$C$6)))</f>
        <v>Compléter la part variable</v>
      </c>
      <c r="BK793" s="192" t="str">
        <f t="shared" si="345"/>
        <v>Date signature contrat absente ou non conforme</v>
      </c>
      <c r="BL793" s="24"/>
      <c r="BM793" s="29"/>
      <c r="BN793" s="61" t="str">
        <f t="shared" si="358"/>
        <v>Compléter la colonne M</v>
      </c>
      <c r="BO793" s="62"/>
      <c r="BP793" s="29"/>
      <c r="BQ793" s="205" t="str">
        <f>IF($M793="","Compléter la colonne M",IF(BO793="","Compléter la part variable",IF($M793=Données!$I$3,BO793,IF(AND($M793=Données!$I$2,BP793=""),"Compléter la colonne précédente",IF(BO793-BP793&lt;=0,0,IF(BP793&gt;=144.44,BO793-144.44,BO793-BP793))))))</f>
        <v>Compléter la colonne M</v>
      </c>
      <c r="BR793" s="197" t="str">
        <f>IF(BO793="","Compléter la part variable",IF(AND($M793=Données!$I$2,BP793=""),"Compléter mont. unit. versé pour le BTE",IF(BQ793-$C$6&lt;0,0,BQ793-$C$6)))</f>
        <v>Compléter la part variable</v>
      </c>
      <c r="BS793" s="192" t="str">
        <f t="shared" si="346"/>
        <v>Date signature contrat absente ou non conforme</v>
      </c>
      <c r="BT793" s="24"/>
      <c r="BU793" s="29"/>
      <c r="BV793" s="61" t="str">
        <f t="shared" si="359"/>
        <v>Compléter la colonne M</v>
      </c>
      <c r="BW793" s="62"/>
      <c r="BX793" s="29"/>
      <c r="BY793" s="205" t="str">
        <f>IF($M793="","Compléter la colonne M",IF(BW793="","Compléter la part variable",IF($M793=Données!$I$3,BW793,IF(AND($M793=Données!$I$2,BX793=""),"Compléter la colonne précédente",IF(BW793-BX793&lt;=0,0,IF(BX793&gt;=144.44,BW793-144.44,BW793-BX793))))))</f>
        <v>Compléter la colonne M</v>
      </c>
      <c r="BZ793" s="197" t="str">
        <f>IF(BW793="","Compléter la part variable",IF(AND($M793=Données!$I$2,BX793=""),"Compléter mont. unit. versé pour le BTE",IF(BY793-$C$6&lt;0,0,BY793-$C$6)))</f>
        <v>Compléter la part variable</v>
      </c>
      <c r="CA793" s="192" t="str">
        <f t="shared" si="347"/>
        <v>Date signature contrat absente ou non conforme</v>
      </c>
      <c r="CB793" s="24"/>
      <c r="CC793" s="29"/>
      <c r="CD793" s="61" t="str">
        <f t="shared" si="360"/>
        <v>Compléter la colonne M</v>
      </c>
      <c r="CE793" s="62"/>
      <c r="CF793" s="29"/>
      <c r="CG793" s="205" t="str">
        <f>IF($M793="","Compléter la colonne M",IF(CE793="","Compléter la part variable",IF($M793=Données!$I$3,CE793,IF(AND($M793=Données!$I$2,CF793=""),"Compléter la colonne précédente",IF(CE793-CF793&lt;=0,0,IF(CF793&gt;=144.44,CE793-144.44,CE793-CF793))))))</f>
        <v>Compléter la colonne M</v>
      </c>
      <c r="CH793" s="197" t="str">
        <f>IF(CE793="","Compléter la part variable",IF(AND($M793=Données!$I$2,CF793=""),"Compléter mont. unit. versé pour le BTE",IF(CG793-$C$6&lt;0,0,CG793-$C$6)))</f>
        <v>Compléter la part variable</v>
      </c>
      <c r="CI793" s="192" t="str">
        <f t="shared" si="348"/>
        <v>Date signature contrat absente ou non conforme</v>
      </c>
      <c r="CJ793" s="24"/>
      <c r="CK793" s="29"/>
      <c r="CL793" s="61" t="str">
        <f t="shared" si="361"/>
        <v>Compléter la colonne M</v>
      </c>
      <c r="CM793" s="62"/>
      <c r="CN793" s="29"/>
      <c r="CO793" s="205" t="str">
        <f>IF($M793="","Compléter la colonne M",IF(CM793="","Compléter la part variable",IF($M793=Données!$I$3,CM793,IF(AND($M793=Données!$I$2,CN793=""),"Compléter la colonne précédente",IF(CM793-CN793&lt;=0,0,IF(CN793&gt;=144.44,CM793-144.44,CM793-CN793))))))</f>
        <v>Compléter la colonne M</v>
      </c>
      <c r="CP793" s="197" t="str">
        <f>IF(CM793="","Compléter la part variable",IF(AND($M793=Données!$I$2,CN793=""),"Compléter mont. unit. versé pour le BTE",IF(CO793-$C$6&lt;0,0,CO793-$C$6)))</f>
        <v>Compléter la part variable</v>
      </c>
      <c r="CQ793" s="192" t="str">
        <f t="shared" si="349"/>
        <v>Date signature contrat absente ou non conforme</v>
      </c>
      <c r="CR793" s="24"/>
      <c r="CS793" s="29"/>
      <c r="CT793" s="61" t="str">
        <f t="shared" si="362"/>
        <v>Compléter la colonne M</v>
      </c>
      <c r="CU793" s="62"/>
      <c r="CV793" s="29"/>
      <c r="CW793" s="205" t="str">
        <f>IF($M793="","Compléter la colonne M",IF(CU793="","Compléter la part variable",IF($M793=Données!$I$3,CU793,IF(AND($M793=Données!$I$2,CV793=""),"Compléter la colonne précédente",IF(CU793-CV793&lt;=0,0,IF(CV793&gt;=144.44,CU793-144.44,CU793-CV793))))))</f>
        <v>Compléter la colonne M</v>
      </c>
      <c r="CX793" s="197" t="str">
        <f>IF(CU793="","Compléter la part variable",IF(AND($M793=Données!$I$2,CV793=""),"Compléter mont. unit. versé pour le BTE",IF(CW793-$C$6&lt;0,0,CW793-$C$6)))</f>
        <v>Compléter la part variable</v>
      </c>
      <c r="CY793" s="192" t="str">
        <f t="shared" si="350"/>
        <v>Date signature contrat absente ou non conforme</v>
      </c>
      <c r="CZ793" s="24"/>
      <c r="DA793" s="29"/>
      <c r="DB793" s="61" t="str">
        <f t="shared" si="363"/>
        <v>Compléter la colonne M</v>
      </c>
      <c r="DC793" s="62"/>
      <c r="DD793" s="29"/>
      <c r="DE793" s="205" t="str">
        <f>IF($M793="","Compléter la colonne M",IF(DC793="","Compléter la part variable",IF($M793=Données!$I$3,DC793,IF(AND($M793=Données!$I$2,DD793=""),"Compléter la colonne précédente",IF(DC793-DD793&lt;=0,0,IF(DD793&gt;=144.44,DC793-144.44,DC793-DD793))))))</f>
        <v>Compléter la colonne M</v>
      </c>
      <c r="DF793" s="197" t="str">
        <f>IF(DC793="","Compléter la part variable",IF(AND($M793=Données!$I$2,DD793=""),"Compléter mont. unit. versé pour le BTE",IF(DE793-$C$6&lt;0,0,DE793-$C$6)))</f>
        <v>Compléter la part variable</v>
      </c>
      <c r="DG793" s="192" t="str">
        <f t="shared" si="351"/>
        <v>Date signature contrat absente ou non conforme</v>
      </c>
      <c r="DH793" s="106" t="str">
        <f t="shared" si="338"/>
        <v>Remplir les colonnes M,N, Q et P</v>
      </c>
      <c r="DI793" s="153" t="str">
        <f t="shared" si="339"/>
        <v>Remplir les colonnes M, N, Q et P</v>
      </c>
      <c r="DJ793" s="28" t="str">
        <f t="shared" si="340"/>
        <v>Remplir les colonnes M, N, Q et P</v>
      </c>
      <c r="DK793"/>
      <c r="DL793"/>
    </row>
    <row r="794" spans="1:116" x14ac:dyDescent="0.3">
      <c r="A794" s="132"/>
      <c r="B794" s="165"/>
      <c r="C794" s="43"/>
      <c r="D794" s="43"/>
      <c r="E794" s="43"/>
      <c r="F794" s="43"/>
      <c r="G794" s="133"/>
      <c r="H794" s="59"/>
      <c r="I794" s="29"/>
      <c r="J794" s="167"/>
      <c r="K794" s="167"/>
      <c r="L794" s="168"/>
      <c r="M794" s="141"/>
      <c r="N794" s="119"/>
      <c r="O794" s="69"/>
      <c r="P794" s="69"/>
      <c r="Q794" s="145"/>
      <c r="R794" s="24"/>
      <c r="S794" s="29"/>
      <c r="T794" s="61" t="str">
        <f t="shared" si="352"/>
        <v>Compléter la colonne M</v>
      </c>
      <c r="U794" s="62"/>
      <c r="V794" s="103" t="str">
        <f t="shared" si="336"/>
        <v>Compléter la colonne précédente</v>
      </c>
      <c r="W794" s="192" t="str">
        <f t="shared" si="337"/>
        <v>Date signature contrat absente ou non conforme</v>
      </c>
      <c r="X794" s="24"/>
      <c r="Y794" s="29"/>
      <c r="Z794" s="61" t="str">
        <f t="shared" si="353"/>
        <v>Compléter la colonne M</v>
      </c>
      <c r="AA794" s="62"/>
      <c r="AB794" s="29"/>
      <c r="AC794" s="205" t="str">
        <f>IF($M794="","Compléter la colonne M",IF(AA794="","Compléter la part variable",IF($M794=Données!$I$3,AA794,IF(AND($M794=Données!$I$2,AB794=""),"Compléter la colonne précédente",IF(AA794-AB794&lt;=0,0,IF(AB794&gt;=144.44,AA794-144.44,AA794-AB794))))))</f>
        <v>Compléter la colonne M</v>
      </c>
      <c r="AD794" s="197" t="str">
        <f>IF(AA794="","Compléter la part variable",IF(AND($M794=Données!$I$2,AB794=""),"Compléter mont. unit. versé pour le BTE",IF(AC794-$C$6&lt;0,0,AC794-$C$6)))</f>
        <v>Compléter la part variable</v>
      </c>
      <c r="AE794" s="192" t="str">
        <f t="shared" si="341"/>
        <v>Date signature contrat absente ou non conforme</v>
      </c>
      <c r="AF794" s="24"/>
      <c r="AG794" s="29"/>
      <c r="AH794" s="61" t="str">
        <f t="shared" si="354"/>
        <v>Compléter la colonne M</v>
      </c>
      <c r="AI794" s="62"/>
      <c r="AJ794" s="29"/>
      <c r="AK794" s="205" t="str">
        <f>IF($M794="","Compléter la colonne M",IF(AI794="","Compléter la part variable",IF($M794=Données!$I$3,AI794,IF(AND($M794=Données!$I$2,AJ794=""),"Compléter la colonne précédente",IF(AI794-AJ794&lt;=0,0,IF(AJ794&gt;=144.44,AI794-144.44,AI794-AJ794))))))</f>
        <v>Compléter la colonne M</v>
      </c>
      <c r="AL794" s="197" t="str">
        <f>IF(AI794="","Compléter la part variable",IF(AND($M794=Données!$I$2,AJ794=""),"Compléter mont. unit. versé pour le BTE",IF(AK794-$C$6&lt;0,0,AK794-$C$6)))</f>
        <v>Compléter la part variable</v>
      </c>
      <c r="AM794" s="192" t="str">
        <f t="shared" si="342"/>
        <v>Date signature contrat absente ou non conforme</v>
      </c>
      <c r="AN794" s="24"/>
      <c r="AO794" s="29"/>
      <c r="AP794" s="61" t="str">
        <f t="shared" si="355"/>
        <v>Compléter la colonne M</v>
      </c>
      <c r="AQ794" s="62"/>
      <c r="AR794" s="29"/>
      <c r="AS794" s="205" t="str">
        <f>IF($M794="","Compléter la colonne M",IF(AQ794="","Compléter la part variable",IF($M794=Données!$I$3,AQ794,IF(AND($M794=Données!$I$2,AR794=""),"Compléter la colonne précédente",IF(AQ794-AR794&lt;=0,0,IF(AR794&gt;=144.44,AQ794-144.44,AQ794-AR794))))))</f>
        <v>Compléter la colonne M</v>
      </c>
      <c r="AT794" s="197" t="str">
        <f>IF(AQ794="","Compléter la part variable",IF(AND($M794=Données!$I$2,AR794=""),"Compléter mont. unit. versé pour le BTE",IF(AS794-$C$6&lt;0,0,AS794-$C$6)))</f>
        <v>Compléter la part variable</v>
      </c>
      <c r="AU794" s="192" t="str">
        <f t="shared" si="343"/>
        <v>Date signature contrat absente ou non conforme</v>
      </c>
      <c r="AV794" s="24"/>
      <c r="AW794" s="29"/>
      <c r="AX794" s="61" t="str">
        <f t="shared" si="356"/>
        <v>Compléter la colonne M</v>
      </c>
      <c r="AY794" s="62"/>
      <c r="AZ794" s="29"/>
      <c r="BA794" s="205" t="str">
        <f>IF($M794="","Compléter la colonne M",IF(AY794="","Compléter la part variable",IF($M794=Données!$I$3,AY794,IF(AND($M794=Données!$I$2,AZ794=""),"Compléter la colonne précédente",IF(AY794-AZ794&lt;=0,0,IF(AZ794&gt;=144.44,AY794-144.44,AY794-AZ794))))))</f>
        <v>Compléter la colonne M</v>
      </c>
      <c r="BB794" s="197" t="str">
        <f>IF(AY794="","Compléter la part variable",IF(AND($M794=Données!$I$2,AZ794=""),"Compléter mont. unit. versé pour le BTE",IF(BA794-$C$6&lt;0,0,BA794-$C$6)))</f>
        <v>Compléter la part variable</v>
      </c>
      <c r="BC794" s="192" t="str">
        <f t="shared" si="344"/>
        <v>Date signature contrat absente ou non conforme</v>
      </c>
      <c r="BD794" s="24"/>
      <c r="BE794" s="29"/>
      <c r="BF794" s="61" t="str">
        <f t="shared" si="357"/>
        <v>Compléter la colonne M</v>
      </c>
      <c r="BG794" s="62"/>
      <c r="BH794" s="29"/>
      <c r="BI794" s="205" t="str">
        <f>IF($M794="","Compléter la colonne M",IF(BG794="","Compléter la part variable",IF($M794=Données!$I$3,BG794,IF(AND($M794=Données!$I$2,BH794=""),"Compléter la colonne précédente",IF(BG794-BH794&lt;=0,0,IF(BH794&gt;=144.44,BG794-144.44,BG794-BH794))))))</f>
        <v>Compléter la colonne M</v>
      </c>
      <c r="BJ794" s="197" t="str">
        <f>IF(BG794="","Compléter la part variable",IF(AND($M794=Données!$I$2,BH794=""),"Compléter mont. unit. versé pour le BTE",IF(BI794-$C$6&lt;0,0,BI794-$C$6)))</f>
        <v>Compléter la part variable</v>
      </c>
      <c r="BK794" s="192" t="str">
        <f t="shared" si="345"/>
        <v>Date signature contrat absente ou non conforme</v>
      </c>
      <c r="BL794" s="24"/>
      <c r="BM794" s="29"/>
      <c r="BN794" s="61" t="str">
        <f t="shared" si="358"/>
        <v>Compléter la colonne M</v>
      </c>
      <c r="BO794" s="62"/>
      <c r="BP794" s="29"/>
      <c r="BQ794" s="205" t="str">
        <f>IF($M794="","Compléter la colonne M",IF(BO794="","Compléter la part variable",IF($M794=Données!$I$3,BO794,IF(AND($M794=Données!$I$2,BP794=""),"Compléter la colonne précédente",IF(BO794-BP794&lt;=0,0,IF(BP794&gt;=144.44,BO794-144.44,BO794-BP794))))))</f>
        <v>Compléter la colonne M</v>
      </c>
      <c r="BR794" s="197" t="str">
        <f>IF(BO794="","Compléter la part variable",IF(AND($M794=Données!$I$2,BP794=""),"Compléter mont. unit. versé pour le BTE",IF(BQ794-$C$6&lt;0,0,BQ794-$C$6)))</f>
        <v>Compléter la part variable</v>
      </c>
      <c r="BS794" s="192" t="str">
        <f t="shared" si="346"/>
        <v>Date signature contrat absente ou non conforme</v>
      </c>
      <c r="BT794" s="24"/>
      <c r="BU794" s="29"/>
      <c r="BV794" s="61" t="str">
        <f t="shared" si="359"/>
        <v>Compléter la colonne M</v>
      </c>
      <c r="BW794" s="62"/>
      <c r="BX794" s="29"/>
      <c r="BY794" s="205" t="str">
        <f>IF($M794="","Compléter la colonne M",IF(BW794="","Compléter la part variable",IF($M794=Données!$I$3,BW794,IF(AND($M794=Données!$I$2,BX794=""),"Compléter la colonne précédente",IF(BW794-BX794&lt;=0,0,IF(BX794&gt;=144.44,BW794-144.44,BW794-BX794))))))</f>
        <v>Compléter la colonne M</v>
      </c>
      <c r="BZ794" s="197" t="str">
        <f>IF(BW794="","Compléter la part variable",IF(AND($M794=Données!$I$2,BX794=""),"Compléter mont. unit. versé pour le BTE",IF(BY794-$C$6&lt;0,0,BY794-$C$6)))</f>
        <v>Compléter la part variable</v>
      </c>
      <c r="CA794" s="192" t="str">
        <f t="shared" si="347"/>
        <v>Date signature contrat absente ou non conforme</v>
      </c>
      <c r="CB794" s="24"/>
      <c r="CC794" s="29"/>
      <c r="CD794" s="61" t="str">
        <f t="shared" si="360"/>
        <v>Compléter la colonne M</v>
      </c>
      <c r="CE794" s="62"/>
      <c r="CF794" s="29"/>
      <c r="CG794" s="205" t="str">
        <f>IF($M794="","Compléter la colonne M",IF(CE794="","Compléter la part variable",IF($M794=Données!$I$3,CE794,IF(AND($M794=Données!$I$2,CF794=""),"Compléter la colonne précédente",IF(CE794-CF794&lt;=0,0,IF(CF794&gt;=144.44,CE794-144.44,CE794-CF794))))))</f>
        <v>Compléter la colonne M</v>
      </c>
      <c r="CH794" s="197" t="str">
        <f>IF(CE794="","Compléter la part variable",IF(AND($M794=Données!$I$2,CF794=""),"Compléter mont. unit. versé pour le BTE",IF(CG794-$C$6&lt;0,0,CG794-$C$6)))</f>
        <v>Compléter la part variable</v>
      </c>
      <c r="CI794" s="192" t="str">
        <f t="shared" si="348"/>
        <v>Date signature contrat absente ou non conforme</v>
      </c>
      <c r="CJ794" s="24"/>
      <c r="CK794" s="29"/>
      <c r="CL794" s="61" t="str">
        <f t="shared" si="361"/>
        <v>Compléter la colonne M</v>
      </c>
      <c r="CM794" s="62"/>
      <c r="CN794" s="29"/>
      <c r="CO794" s="205" t="str">
        <f>IF($M794="","Compléter la colonne M",IF(CM794="","Compléter la part variable",IF($M794=Données!$I$3,CM794,IF(AND($M794=Données!$I$2,CN794=""),"Compléter la colonne précédente",IF(CM794-CN794&lt;=0,0,IF(CN794&gt;=144.44,CM794-144.44,CM794-CN794))))))</f>
        <v>Compléter la colonne M</v>
      </c>
      <c r="CP794" s="197" t="str">
        <f>IF(CM794="","Compléter la part variable",IF(AND($M794=Données!$I$2,CN794=""),"Compléter mont. unit. versé pour le BTE",IF(CO794-$C$6&lt;0,0,CO794-$C$6)))</f>
        <v>Compléter la part variable</v>
      </c>
      <c r="CQ794" s="192" t="str">
        <f t="shared" si="349"/>
        <v>Date signature contrat absente ou non conforme</v>
      </c>
      <c r="CR794" s="24"/>
      <c r="CS794" s="29"/>
      <c r="CT794" s="61" t="str">
        <f t="shared" si="362"/>
        <v>Compléter la colonne M</v>
      </c>
      <c r="CU794" s="62"/>
      <c r="CV794" s="29"/>
      <c r="CW794" s="205" t="str">
        <f>IF($M794="","Compléter la colonne M",IF(CU794="","Compléter la part variable",IF($M794=Données!$I$3,CU794,IF(AND($M794=Données!$I$2,CV794=""),"Compléter la colonne précédente",IF(CU794-CV794&lt;=0,0,IF(CV794&gt;=144.44,CU794-144.44,CU794-CV794))))))</f>
        <v>Compléter la colonne M</v>
      </c>
      <c r="CX794" s="197" t="str">
        <f>IF(CU794="","Compléter la part variable",IF(AND($M794=Données!$I$2,CV794=""),"Compléter mont. unit. versé pour le BTE",IF(CW794-$C$6&lt;0,0,CW794-$C$6)))</f>
        <v>Compléter la part variable</v>
      </c>
      <c r="CY794" s="192" t="str">
        <f t="shared" si="350"/>
        <v>Date signature contrat absente ou non conforme</v>
      </c>
      <c r="CZ794" s="24"/>
      <c r="DA794" s="29"/>
      <c r="DB794" s="61" t="str">
        <f t="shared" si="363"/>
        <v>Compléter la colonne M</v>
      </c>
      <c r="DC794" s="62"/>
      <c r="DD794" s="29"/>
      <c r="DE794" s="205" t="str">
        <f>IF($M794="","Compléter la colonne M",IF(DC794="","Compléter la part variable",IF($M794=Données!$I$3,DC794,IF(AND($M794=Données!$I$2,DD794=""),"Compléter la colonne précédente",IF(DC794-DD794&lt;=0,0,IF(DD794&gt;=144.44,DC794-144.44,DC794-DD794))))))</f>
        <v>Compléter la colonne M</v>
      </c>
      <c r="DF794" s="197" t="str">
        <f>IF(DC794="","Compléter la part variable",IF(AND($M794=Données!$I$2,DD794=""),"Compléter mont. unit. versé pour le BTE",IF(DE794-$C$6&lt;0,0,DE794-$C$6)))</f>
        <v>Compléter la part variable</v>
      </c>
      <c r="DG794" s="192" t="str">
        <f t="shared" si="351"/>
        <v>Date signature contrat absente ou non conforme</v>
      </c>
      <c r="DH794" s="106" t="str">
        <f t="shared" si="338"/>
        <v>Remplir les colonnes M,N, Q et P</v>
      </c>
      <c r="DI794" s="153" t="str">
        <f t="shared" si="339"/>
        <v>Remplir les colonnes M, N, Q et P</v>
      </c>
      <c r="DJ794" s="28" t="str">
        <f t="shared" si="340"/>
        <v>Remplir les colonnes M, N, Q et P</v>
      </c>
      <c r="DK794"/>
      <c r="DL794"/>
    </row>
    <row r="795" spans="1:116" x14ac:dyDescent="0.3">
      <c r="A795" s="132"/>
      <c r="B795" s="165"/>
      <c r="C795" s="43"/>
      <c r="D795" s="43"/>
      <c r="E795" s="43"/>
      <c r="F795" s="43"/>
      <c r="G795" s="133"/>
      <c r="H795" s="59"/>
      <c r="I795" s="29"/>
      <c r="J795" s="167"/>
      <c r="K795" s="167"/>
      <c r="L795" s="168"/>
      <c r="M795" s="141"/>
      <c r="N795" s="119"/>
      <c r="O795" s="69"/>
      <c r="P795" s="69"/>
      <c r="Q795" s="145"/>
      <c r="R795" s="24"/>
      <c r="S795" s="29"/>
      <c r="T795" s="61" t="str">
        <f t="shared" si="352"/>
        <v>Compléter la colonne M</v>
      </c>
      <c r="U795" s="62"/>
      <c r="V795" s="103" t="str">
        <f t="shared" si="336"/>
        <v>Compléter la colonne précédente</v>
      </c>
      <c r="W795" s="192" t="str">
        <f t="shared" si="337"/>
        <v>Date signature contrat absente ou non conforme</v>
      </c>
      <c r="X795" s="24"/>
      <c r="Y795" s="29"/>
      <c r="Z795" s="61" t="str">
        <f t="shared" si="353"/>
        <v>Compléter la colonne M</v>
      </c>
      <c r="AA795" s="62"/>
      <c r="AB795" s="29"/>
      <c r="AC795" s="205" t="str">
        <f>IF($M795="","Compléter la colonne M",IF(AA795="","Compléter la part variable",IF($M795=Données!$I$3,AA795,IF(AND($M795=Données!$I$2,AB795=""),"Compléter la colonne précédente",IF(AA795-AB795&lt;=0,0,IF(AB795&gt;=144.44,AA795-144.44,AA795-AB795))))))</f>
        <v>Compléter la colonne M</v>
      </c>
      <c r="AD795" s="197" t="str">
        <f>IF(AA795="","Compléter la part variable",IF(AND($M795=Données!$I$2,AB795=""),"Compléter mont. unit. versé pour le BTE",IF(AC795-$C$6&lt;0,0,AC795-$C$6)))</f>
        <v>Compléter la part variable</v>
      </c>
      <c r="AE795" s="192" t="str">
        <f t="shared" si="341"/>
        <v>Date signature contrat absente ou non conforme</v>
      </c>
      <c r="AF795" s="24"/>
      <c r="AG795" s="29"/>
      <c r="AH795" s="61" t="str">
        <f t="shared" si="354"/>
        <v>Compléter la colonne M</v>
      </c>
      <c r="AI795" s="62"/>
      <c r="AJ795" s="29"/>
      <c r="AK795" s="205" t="str">
        <f>IF($M795="","Compléter la colonne M",IF(AI795="","Compléter la part variable",IF($M795=Données!$I$3,AI795,IF(AND($M795=Données!$I$2,AJ795=""),"Compléter la colonne précédente",IF(AI795-AJ795&lt;=0,0,IF(AJ795&gt;=144.44,AI795-144.44,AI795-AJ795))))))</f>
        <v>Compléter la colonne M</v>
      </c>
      <c r="AL795" s="197" t="str">
        <f>IF(AI795="","Compléter la part variable",IF(AND($M795=Données!$I$2,AJ795=""),"Compléter mont. unit. versé pour le BTE",IF(AK795-$C$6&lt;0,0,AK795-$C$6)))</f>
        <v>Compléter la part variable</v>
      </c>
      <c r="AM795" s="192" t="str">
        <f t="shared" si="342"/>
        <v>Date signature contrat absente ou non conforme</v>
      </c>
      <c r="AN795" s="24"/>
      <c r="AO795" s="29"/>
      <c r="AP795" s="61" t="str">
        <f t="shared" si="355"/>
        <v>Compléter la colonne M</v>
      </c>
      <c r="AQ795" s="62"/>
      <c r="AR795" s="29"/>
      <c r="AS795" s="205" t="str">
        <f>IF($M795="","Compléter la colonne M",IF(AQ795="","Compléter la part variable",IF($M795=Données!$I$3,AQ795,IF(AND($M795=Données!$I$2,AR795=""),"Compléter la colonne précédente",IF(AQ795-AR795&lt;=0,0,IF(AR795&gt;=144.44,AQ795-144.44,AQ795-AR795))))))</f>
        <v>Compléter la colonne M</v>
      </c>
      <c r="AT795" s="197" t="str">
        <f>IF(AQ795="","Compléter la part variable",IF(AND($M795=Données!$I$2,AR795=""),"Compléter mont. unit. versé pour le BTE",IF(AS795-$C$6&lt;0,0,AS795-$C$6)))</f>
        <v>Compléter la part variable</v>
      </c>
      <c r="AU795" s="192" t="str">
        <f t="shared" si="343"/>
        <v>Date signature contrat absente ou non conforme</v>
      </c>
      <c r="AV795" s="24"/>
      <c r="AW795" s="29"/>
      <c r="AX795" s="61" t="str">
        <f t="shared" si="356"/>
        <v>Compléter la colonne M</v>
      </c>
      <c r="AY795" s="62"/>
      <c r="AZ795" s="29"/>
      <c r="BA795" s="205" t="str">
        <f>IF($M795="","Compléter la colonne M",IF(AY795="","Compléter la part variable",IF($M795=Données!$I$3,AY795,IF(AND($M795=Données!$I$2,AZ795=""),"Compléter la colonne précédente",IF(AY795-AZ795&lt;=0,0,IF(AZ795&gt;=144.44,AY795-144.44,AY795-AZ795))))))</f>
        <v>Compléter la colonne M</v>
      </c>
      <c r="BB795" s="197" t="str">
        <f>IF(AY795="","Compléter la part variable",IF(AND($M795=Données!$I$2,AZ795=""),"Compléter mont. unit. versé pour le BTE",IF(BA795-$C$6&lt;0,0,BA795-$C$6)))</f>
        <v>Compléter la part variable</v>
      </c>
      <c r="BC795" s="192" t="str">
        <f t="shared" si="344"/>
        <v>Date signature contrat absente ou non conforme</v>
      </c>
      <c r="BD795" s="24"/>
      <c r="BE795" s="29"/>
      <c r="BF795" s="61" t="str">
        <f t="shared" si="357"/>
        <v>Compléter la colonne M</v>
      </c>
      <c r="BG795" s="62"/>
      <c r="BH795" s="29"/>
      <c r="BI795" s="205" t="str">
        <f>IF($M795="","Compléter la colonne M",IF(BG795="","Compléter la part variable",IF($M795=Données!$I$3,BG795,IF(AND($M795=Données!$I$2,BH795=""),"Compléter la colonne précédente",IF(BG795-BH795&lt;=0,0,IF(BH795&gt;=144.44,BG795-144.44,BG795-BH795))))))</f>
        <v>Compléter la colonne M</v>
      </c>
      <c r="BJ795" s="197" t="str">
        <f>IF(BG795="","Compléter la part variable",IF(AND($M795=Données!$I$2,BH795=""),"Compléter mont. unit. versé pour le BTE",IF(BI795-$C$6&lt;0,0,BI795-$C$6)))</f>
        <v>Compléter la part variable</v>
      </c>
      <c r="BK795" s="192" t="str">
        <f t="shared" si="345"/>
        <v>Date signature contrat absente ou non conforme</v>
      </c>
      <c r="BL795" s="24"/>
      <c r="BM795" s="29"/>
      <c r="BN795" s="61" t="str">
        <f t="shared" si="358"/>
        <v>Compléter la colonne M</v>
      </c>
      <c r="BO795" s="62"/>
      <c r="BP795" s="29"/>
      <c r="BQ795" s="205" t="str">
        <f>IF($M795="","Compléter la colonne M",IF(BO795="","Compléter la part variable",IF($M795=Données!$I$3,BO795,IF(AND($M795=Données!$I$2,BP795=""),"Compléter la colonne précédente",IF(BO795-BP795&lt;=0,0,IF(BP795&gt;=144.44,BO795-144.44,BO795-BP795))))))</f>
        <v>Compléter la colonne M</v>
      </c>
      <c r="BR795" s="197" t="str">
        <f>IF(BO795="","Compléter la part variable",IF(AND($M795=Données!$I$2,BP795=""),"Compléter mont. unit. versé pour le BTE",IF(BQ795-$C$6&lt;0,0,BQ795-$C$6)))</f>
        <v>Compléter la part variable</v>
      </c>
      <c r="BS795" s="192" t="str">
        <f t="shared" si="346"/>
        <v>Date signature contrat absente ou non conforme</v>
      </c>
      <c r="BT795" s="24"/>
      <c r="BU795" s="29"/>
      <c r="BV795" s="61" t="str">
        <f t="shared" si="359"/>
        <v>Compléter la colonne M</v>
      </c>
      <c r="BW795" s="62"/>
      <c r="BX795" s="29"/>
      <c r="BY795" s="205" t="str">
        <f>IF($M795="","Compléter la colonne M",IF(BW795="","Compléter la part variable",IF($M795=Données!$I$3,BW795,IF(AND($M795=Données!$I$2,BX795=""),"Compléter la colonne précédente",IF(BW795-BX795&lt;=0,0,IF(BX795&gt;=144.44,BW795-144.44,BW795-BX795))))))</f>
        <v>Compléter la colonne M</v>
      </c>
      <c r="BZ795" s="197" t="str">
        <f>IF(BW795="","Compléter la part variable",IF(AND($M795=Données!$I$2,BX795=""),"Compléter mont. unit. versé pour le BTE",IF(BY795-$C$6&lt;0,0,BY795-$C$6)))</f>
        <v>Compléter la part variable</v>
      </c>
      <c r="CA795" s="192" t="str">
        <f t="shared" si="347"/>
        <v>Date signature contrat absente ou non conforme</v>
      </c>
      <c r="CB795" s="24"/>
      <c r="CC795" s="29"/>
      <c r="CD795" s="61" t="str">
        <f t="shared" si="360"/>
        <v>Compléter la colonne M</v>
      </c>
      <c r="CE795" s="62"/>
      <c r="CF795" s="29"/>
      <c r="CG795" s="205" t="str">
        <f>IF($M795="","Compléter la colonne M",IF(CE795="","Compléter la part variable",IF($M795=Données!$I$3,CE795,IF(AND($M795=Données!$I$2,CF795=""),"Compléter la colonne précédente",IF(CE795-CF795&lt;=0,0,IF(CF795&gt;=144.44,CE795-144.44,CE795-CF795))))))</f>
        <v>Compléter la colonne M</v>
      </c>
      <c r="CH795" s="197" t="str">
        <f>IF(CE795="","Compléter la part variable",IF(AND($M795=Données!$I$2,CF795=""),"Compléter mont. unit. versé pour le BTE",IF(CG795-$C$6&lt;0,0,CG795-$C$6)))</f>
        <v>Compléter la part variable</v>
      </c>
      <c r="CI795" s="192" t="str">
        <f t="shared" si="348"/>
        <v>Date signature contrat absente ou non conforme</v>
      </c>
      <c r="CJ795" s="24"/>
      <c r="CK795" s="29"/>
      <c r="CL795" s="61" t="str">
        <f t="shared" si="361"/>
        <v>Compléter la colonne M</v>
      </c>
      <c r="CM795" s="62"/>
      <c r="CN795" s="29"/>
      <c r="CO795" s="205" t="str">
        <f>IF($M795="","Compléter la colonne M",IF(CM795="","Compléter la part variable",IF($M795=Données!$I$3,CM795,IF(AND($M795=Données!$I$2,CN795=""),"Compléter la colonne précédente",IF(CM795-CN795&lt;=0,0,IF(CN795&gt;=144.44,CM795-144.44,CM795-CN795))))))</f>
        <v>Compléter la colonne M</v>
      </c>
      <c r="CP795" s="197" t="str">
        <f>IF(CM795="","Compléter la part variable",IF(AND($M795=Données!$I$2,CN795=""),"Compléter mont. unit. versé pour le BTE",IF(CO795-$C$6&lt;0,0,CO795-$C$6)))</f>
        <v>Compléter la part variable</v>
      </c>
      <c r="CQ795" s="192" t="str">
        <f t="shared" si="349"/>
        <v>Date signature contrat absente ou non conforme</v>
      </c>
      <c r="CR795" s="24"/>
      <c r="CS795" s="29"/>
      <c r="CT795" s="61" t="str">
        <f t="shared" si="362"/>
        <v>Compléter la colonne M</v>
      </c>
      <c r="CU795" s="62"/>
      <c r="CV795" s="29"/>
      <c r="CW795" s="205" t="str">
        <f>IF($M795="","Compléter la colonne M",IF(CU795="","Compléter la part variable",IF($M795=Données!$I$3,CU795,IF(AND($M795=Données!$I$2,CV795=""),"Compléter la colonne précédente",IF(CU795-CV795&lt;=0,0,IF(CV795&gt;=144.44,CU795-144.44,CU795-CV795))))))</f>
        <v>Compléter la colonne M</v>
      </c>
      <c r="CX795" s="197" t="str">
        <f>IF(CU795="","Compléter la part variable",IF(AND($M795=Données!$I$2,CV795=""),"Compléter mont. unit. versé pour le BTE",IF(CW795-$C$6&lt;0,0,CW795-$C$6)))</f>
        <v>Compléter la part variable</v>
      </c>
      <c r="CY795" s="192" t="str">
        <f t="shared" si="350"/>
        <v>Date signature contrat absente ou non conforme</v>
      </c>
      <c r="CZ795" s="24"/>
      <c r="DA795" s="29"/>
      <c r="DB795" s="61" t="str">
        <f t="shared" si="363"/>
        <v>Compléter la colonne M</v>
      </c>
      <c r="DC795" s="62"/>
      <c r="DD795" s="29"/>
      <c r="DE795" s="205" t="str">
        <f>IF($M795="","Compléter la colonne M",IF(DC795="","Compléter la part variable",IF($M795=Données!$I$3,DC795,IF(AND($M795=Données!$I$2,DD795=""),"Compléter la colonne précédente",IF(DC795-DD795&lt;=0,0,IF(DD795&gt;=144.44,DC795-144.44,DC795-DD795))))))</f>
        <v>Compléter la colonne M</v>
      </c>
      <c r="DF795" s="197" t="str">
        <f>IF(DC795="","Compléter la part variable",IF(AND($M795=Données!$I$2,DD795=""),"Compléter mont. unit. versé pour le BTE",IF(DE795-$C$6&lt;0,0,DE795-$C$6)))</f>
        <v>Compléter la part variable</v>
      </c>
      <c r="DG795" s="192" t="str">
        <f t="shared" si="351"/>
        <v>Date signature contrat absente ou non conforme</v>
      </c>
      <c r="DH795" s="106" t="str">
        <f t="shared" si="338"/>
        <v>Remplir les colonnes M,N, Q et P</v>
      </c>
      <c r="DI795" s="153" t="str">
        <f t="shared" si="339"/>
        <v>Remplir les colonnes M, N, Q et P</v>
      </c>
      <c r="DJ795" s="28" t="str">
        <f t="shared" si="340"/>
        <v>Remplir les colonnes M, N, Q et P</v>
      </c>
      <c r="DK795"/>
      <c r="DL795"/>
    </row>
    <row r="796" spans="1:116" x14ac:dyDescent="0.3">
      <c r="A796" s="132"/>
      <c r="B796" s="165"/>
      <c r="C796" s="43"/>
      <c r="D796" s="43"/>
      <c r="E796" s="43"/>
      <c r="F796" s="43"/>
      <c r="G796" s="133"/>
      <c r="H796" s="59"/>
      <c r="I796" s="29"/>
      <c r="J796" s="167"/>
      <c r="K796" s="167"/>
      <c r="L796" s="168"/>
      <c r="M796" s="141"/>
      <c r="N796" s="119"/>
      <c r="O796" s="69"/>
      <c r="P796" s="69"/>
      <c r="Q796" s="145"/>
      <c r="R796" s="24"/>
      <c r="S796" s="29"/>
      <c r="T796" s="61" t="str">
        <f t="shared" si="352"/>
        <v>Compléter la colonne M</v>
      </c>
      <c r="U796" s="62"/>
      <c r="V796" s="103" t="str">
        <f t="shared" si="336"/>
        <v>Compléter la colonne précédente</v>
      </c>
      <c r="W796" s="192" t="str">
        <f t="shared" si="337"/>
        <v>Date signature contrat absente ou non conforme</v>
      </c>
      <c r="X796" s="24"/>
      <c r="Y796" s="29"/>
      <c r="Z796" s="61" t="str">
        <f t="shared" si="353"/>
        <v>Compléter la colonne M</v>
      </c>
      <c r="AA796" s="62"/>
      <c r="AB796" s="29"/>
      <c r="AC796" s="205" t="str">
        <f>IF($M796="","Compléter la colonne M",IF(AA796="","Compléter la part variable",IF($M796=Données!$I$3,AA796,IF(AND($M796=Données!$I$2,AB796=""),"Compléter la colonne précédente",IF(AA796-AB796&lt;=0,0,IF(AB796&gt;=144.44,AA796-144.44,AA796-AB796))))))</f>
        <v>Compléter la colonne M</v>
      </c>
      <c r="AD796" s="197" t="str">
        <f>IF(AA796="","Compléter la part variable",IF(AND($M796=Données!$I$2,AB796=""),"Compléter mont. unit. versé pour le BTE",IF(AC796-$C$6&lt;0,0,AC796-$C$6)))</f>
        <v>Compléter la part variable</v>
      </c>
      <c r="AE796" s="192" t="str">
        <f t="shared" si="341"/>
        <v>Date signature contrat absente ou non conforme</v>
      </c>
      <c r="AF796" s="24"/>
      <c r="AG796" s="29"/>
      <c r="AH796" s="61" t="str">
        <f t="shared" si="354"/>
        <v>Compléter la colonne M</v>
      </c>
      <c r="AI796" s="62"/>
      <c r="AJ796" s="29"/>
      <c r="AK796" s="205" t="str">
        <f>IF($M796="","Compléter la colonne M",IF(AI796="","Compléter la part variable",IF($M796=Données!$I$3,AI796,IF(AND($M796=Données!$I$2,AJ796=""),"Compléter la colonne précédente",IF(AI796-AJ796&lt;=0,0,IF(AJ796&gt;=144.44,AI796-144.44,AI796-AJ796))))))</f>
        <v>Compléter la colonne M</v>
      </c>
      <c r="AL796" s="197" t="str">
        <f>IF(AI796="","Compléter la part variable",IF(AND($M796=Données!$I$2,AJ796=""),"Compléter mont. unit. versé pour le BTE",IF(AK796-$C$6&lt;0,0,AK796-$C$6)))</f>
        <v>Compléter la part variable</v>
      </c>
      <c r="AM796" s="192" t="str">
        <f t="shared" si="342"/>
        <v>Date signature contrat absente ou non conforme</v>
      </c>
      <c r="AN796" s="24"/>
      <c r="AO796" s="29"/>
      <c r="AP796" s="61" t="str">
        <f t="shared" si="355"/>
        <v>Compléter la colonne M</v>
      </c>
      <c r="AQ796" s="62"/>
      <c r="AR796" s="29"/>
      <c r="AS796" s="205" t="str">
        <f>IF($M796="","Compléter la colonne M",IF(AQ796="","Compléter la part variable",IF($M796=Données!$I$3,AQ796,IF(AND($M796=Données!$I$2,AR796=""),"Compléter la colonne précédente",IF(AQ796-AR796&lt;=0,0,IF(AR796&gt;=144.44,AQ796-144.44,AQ796-AR796))))))</f>
        <v>Compléter la colonne M</v>
      </c>
      <c r="AT796" s="197" t="str">
        <f>IF(AQ796="","Compléter la part variable",IF(AND($M796=Données!$I$2,AR796=""),"Compléter mont. unit. versé pour le BTE",IF(AS796-$C$6&lt;0,0,AS796-$C$6)))</f>
        <v>Compléter la part variable</v>
      </c>
      <c r="AU796" s="192" t="str">
        <f t="shared" si="343"/>
        <v>Date signature contrat absente ou non conforme</v>
      </c>
      <c r="AV796" s="24"/>
      <c r="AW796" s="29"/>
      <c r="AX796" s="61" t="str">
        <f t="shared" si="356"/>
        <v>Compléter la colonne M</v>
      </c>
      <c r="AY796" s="62"/>
      <c r="AZ796" s="29"/>
      <c r="BA796" s="205" t="str">
        <f>IF($M796="","Compléter la colonne M",IF(AY796="","Compléter la part variable",IF($M796=Données!$I$3,AY796,IF(AND($M796=Données!$I$2,AZ796=""),"Compléter la colonne précédente",IF(AY796-AZ796&lt;=0,0,IF(AZ796&gt;=144.44,AY796-144.44,AY796-AZ796))))))</f>
        <v>Compléter la colonne M</v>
      </c>
      <c r="BB796" s="197" t="str">
        <f>IF(AY796="","Compléter la part variable",IF(AND($M796=Données!$I$2,AZ796=""),"Compléter mont. unit. versé pour le BTE",IF(BA796-$C$6&lt;0,0,BA796-$C$6)))</f>
        <v>Compléter la part variable</v>
      </c>
      <c r="BC796" s="192" t="str">
        <f t="shared" si="344"/>
        <v>Date signature contrat absente ou non conforme</v>
      </c>
      <c r="BD796" s="24"/>
      <c r="BE796" s="29"/>
      <c r="BF796" s="61" t="str">
        <f t="shared" si="357"/>
        <v>Compléter la colonne M</v>
      </c>
      <c r="BG796" s="62"/>
      <c r="BH796" s="29"/>
      <c r="BI796" s="205" t="str">
        <f>IF($M796="","Compléter la colonne M",IF(BG796="","Compléter la part variable",IF($M796=Données!$I$3,BG796,IF(AND($M796=Données!$I$2,BH796=""),"Compléter la colonne précédente",IF(BG796-BH796&lt;=0,0,IF(BH796&gt;=144.44,BG796-144.44,BG796-BH796))))))</f>
        <v>Compléter la colonne M</v>
      </c>
      <c r="BJ796" s="197" t="str">
        <f>IF(BG796="","Compléter la part variable",IF(AND($M796=Données!$I$2,BH796=""),"Compléter mont. unit. versé pour le BTE",IF(BI796-$C$6&lt;0,0,BI796-$C$6)))</f>
        <v>Compléter la part variable</v>
      </c>
      <c r="BK796" s="192" t="str">
        <f t="shared" si="345"/>
        <v>Date signature contrat absente ou non conforme</v>
      </c>
      <c r="BL796" s="24"/>
      <c r="BM796" s="29"/>
      <c r="BN796" s="61" t="str">
        <f t="shared" si="358"/>
        <v>Compléter la colonne M</v>
      </c>
      <c r="BO796" s="62"/>
      <c r="BP796" s="29"/>
      <c r="BQ796" s="205" t="str">
        <f>IF($M796="","Compléter la colonne M",IF(BO796="","Compléter la part variable",IF($M796=Données!$I$3,BO796,IF(AND($M796=Données!$I$2,BP796=""),"Compléter la colonne précédente",IF(BO796-BP796&lt;=0,0,IF(BP796&gt;=144.44,BO796-144.44,BO796-BP796))))))</f>
        <v>Compléter la colonne M</v>
      </c>
      <c r="BR796" s="197" t="str">
        <f>IF(BO796="","Compléter la part variable",IF(AND($M796=Données!$I$2,BP796=""),"Compléter mont. unit. versé pour le BTE",IF(BQ796-$C$6&lt;0,0,BQ796-$C$6)))</f>
        <v>Compléter la part variable</v>
      </c>
      <c r="BS796" s="192" t="str">
        <f t="shared" si="346"/>
        <v>Date signature contrat absente ou non conforme</v>
      </c>
      <c r="BT796" s="24"/>
      <c r="BU796" s="29"/>
      <c r="BV796" s="61" t="str">
        <f t="shared" si="359"/>
        <v>Compléter la colonne M</v>
      </c>
      <c r="BW796" s="62"/>
      <c r="BX796" s="29"/>
      <c r="BY796" s="205" t="str">
        <f>IF($M796="","Compléter la colonne M",IF(BW796="","Compléter la part variable",IF($M796=Données!$I$3,BW796,IF(AND($M796=Données!$I$2,BX796=""),"Compléter la colonne précédente",IF(BW796-BX796&lt;=0,0,IF(BX796&gt;=144.44,BW796-144.44,BW796-BX796))))))</f>
        <v>Compléter la colonne M</v>
      </c>
      <c r="BZ796" s="197" t="str">
        <f>IF(BW796="","Compléter la part variable",IF(AND($M796=Données!$I$2,BX796=""),"Compléter mont. unit. versé pour le BTE",IF(BY796-$C$6&lt;0,0,BY796-$C$6)))</f>
        <v>Compléter la part variable</v>
      </c>
      <c r="CA796" s="192" t="str">
        <f t="shared" si="347"/>
        <v>Date signature contrat absente ou non conforme</v>
      </c>
      <c r="CB796" s="24"/>
      <c r="CC796" s="29"/>
      <c r="CD796" s="61" t="str">
        <f t="shared" si="360"/>
        <v>Compléter la colonne M</v>
      </c>
      <c r="CE796" s="62"/>
      <c r="CF796" s="29"/>
      <c r="CG796" s="205" t="str">
        <f>IF($M796="","Compléter la colonne M",IF(CE796="","Compléter la part variable",IF($M796=Données!$I$3,CE796,IF(AND($M796=Données!$I$2,CF796=""),"Compléter la colonne précédente",IF(CE796-CF796&lt;=0,0,IF(CF796&gt;=144.44,CE796-144.44,CE796-CF796))))))</f>
        <v>Compléter la colonne M</v>
      </c>
      <c r="CH796" s="197" t="str">
        <f>IF(CE796="","Compléter la part variable",IF(AND($M796=Données!$I$2,CF796=""),"Compléter mont. unit. versé pour le BTE",IF(CG796-$C$6&lt;0,0,CG796-$C$6)))</f>
        <v>Compléter la part variable</v>
      </c>
      <c r="CI796" s="192" t="str">
        <f t="shared" si="348"/>
        <v>Date signature contrat absente ou non conforme</v>
      </c>
      <c r="CJ796" s="24"/>
      <c r="CK796" s="29"/>
      <c r="CL796" s="61" t="str">
        <f t="shared" si="361"/>
        <v>Compléter la colonne M</v>
      </c>
      <c r="CM796" s="62"/>
      <c r="CN796" s="29"/>
      <c r="CO796" s="205" t="str">
        <f>IF($M796="","Compléter la colonne M",IF(CM796="","Compléter la part variable",IF($M796=Données!$I$3,CM796,IF(AND($M796=Données!$I$2,CN796=""),"Compléter la colonne précédente",IF(CM796-CN796&lt;=0,0,IF(CN796&gt;=144.44,CM796-144.44,CM796-CN796))))))</f>
        <v>Compléter la colonne M</v>
      </c>
      <c r="CP796" s="197" t="str">
        <f>IF(CM796="","Compléter la part variable",IF(AND($M796=Données!$I$2,CN796=""),"Compléter mont. unit. versé pour le BTE",IF(CO796-$C$6&lt;0,0,CO796-$C$6)))</f>
        <v>Compléter la part variable</v>
      </c>
      <c r="CQ796" s="192" t="str">
        <f t="shared" si="349"/>
        <v>Date signature contrat absente ou non conforme</v>
      </c>
      <c r="CR796" s="24"/>
      <c r="CS796" s="29"/>
      <c r="CT796" s="61" t="str">
        <f t="shared" si="362"/>
        <v>Compléter la colonne M</v>
      </c>
      <c r="CU796" s="62"/>
      <c r="CV796" s="29"/>
      <c r="CW796" s="205" t="str">
        <f>IF($M796="","Compléter la colonne M",IF(CU796="","Compléter la part variable",IF($M796=Données!$I$3,CU796,IF(AND($M796=Données!$I$2,CV796=""),"Compléter la colonne précédente",IF(CU796-CV796&lt;=0,0,IF(CV796&gt;=144.44,CU796-144.44,CU796-CV796))))))</f>
        <v>Compléter la colonne M</v>
      </c>
      <c r="CX796" s="197" t="str">
        <f>IF(CU796="","Compléter la part variable",IF(AND($M796=Données!$I$2,CV796=""),"Compléter mont. unit. versé pour le BTE",IF(CW796-$C$6&lt;0,0,CW796-$C$6)))</f>
        <v>Compléter la part variable</v>
      </c>
      <c r="CY796" s="192" t="str">
        <f t="shared" si="350"/>
        <v>Date signature contrat absente ou non conforme</v>
      </c>
      <c r="CZ796" s="24"/>
      <c r="DA796" s="29"/>
      <c r="DB796" s="61" t="str">
        <f t="shared" si="363"/>
        <v>Compléter la colonne M</v>
      </c>
      <c r="DC796" s="62"/>
      <c r="DD796" s="29"/>
      <c r="DE796" s="205" t="str">
        <f>IF($M796="","Compléter la colonne M",IF(DC796="","Compléter la part variable",IF($M796=Données!$I$3,DC796,IF(AND($M796=Données!$I$2,DD796=""),"Compléter la colonne précédente",IF(DC796-DD796&lt;=0,0,IF(DD796&gt;=144.44,DC796-144.44,DC796-DD796))))))</f>
        <v>Compléter la colonne M</v>
      </c>
      <c r="DF796" s="197" t="str">
        <f>IF(DC796="","Compléter la part variable",IF(AND($M796=Données!$I$2,DD796=""),"Compléter mont. unit. versé pour le BTE",IF(DE796-$C$6&lt;0,0,DE796-$C$6)))</f>
        <v>Compléter la part variable</v>
      </c>
      <c r="DG796" s="192" t="str">
        <f t="shared" si="351"/>
        <v>Date signature contrat absente ou non conforme</v>
      </c>
      <c r="DH796" s="106" t="str">
        <f t="shared" si="338"/>
        <v>Remplir les colonnes M,N, Q et P</v>
      </c>
      <c r="DI796" s="153" t="str">
        <f t="shared" si="339"/>
        <v>Remplir les colonnes M, N, Q et P</v>
      </c>
      <c r="DJ796" s="28" t="str">
        <f t="shared" si="340"/>
        <v>Remplir les colonnes M, N, Q et P</v>
      </c>
      <c r="DK796"/>
      <c r="DL796"/>
    </row>
    <row r="797" spans="1:116" x14ac:dyDescent="0.3">
      <c r="A797" s="132"/>
      <c r="B797" s="165"/>
      <c r="C797" s="43"/>
      <c r="D797" s="43"/>
      <c r="E797" s="43"/>
      <c r="F797" s="43"/>
      <c r="G797" s="133"/>
      <c r="H797" s="59"/>
      <c r="I797" s="29"/>
      <c r="J797" s="167"/>
      <c r="K797" s="167"/>
      <c r="L797" s="168"/>
      <c r="M797" s="141"/>
      <c r="N797" s="119"/>
      <c r="O797" s="69"/>
      <c r="P797" s="69"/>
      <c r="Q797" s="145"/>
      <c r="R797" s="24"/>
      <c r="S797" s="29"/>
      <c r="T797" s="61" t="str">
        <f t="shared" si="352"/>
        <v>Compléter la colonne M</v>
      </c>
      <c r="U797" s="62"/>
      <c r="V797" s="103" t="str">
        <f t="shared" si="336"/>
        <v>Compléter la colonne précédente</v>
      </c>
      <c r="W797" s="192" t="str">
        <f t="shared" si="337"/>
        <v>Date signature contrat absente ou non conforme</v>
      </c>
      <c r="X797" s="24"/>
      <c r="Y797" s="29"/>
      <c r="Z797" s="61" t="str">
        <f t="shared" si="353"/>
        <v>Compléter la colonne M</v>
      </c>
      <c r="AA797" s="62"/>
      <c r="AB797" s="29"/>
      <c r="AC797" s="205" t="str">
        <f>IF($M797="","Compléter la colonne M",IF(AA797="","Compléter la part variable",IF($M797=Données!$I$3,AA797,IF(AND($M797=Données!$I$2,AB797=""),"Compléter la colonne précédente",IF(AA797-AB797&lt;=0,0,IF(AB797&gt;=144.44,AA797-144.44,AA797-AB797))))))</f>
        <v>Compléter la colonne M</v>
      </c>
      <c r="AD797" s="197" t="str">
        <f>IF(AA797="","Compléter la part variable",IF(AND($M797=Données!$I$2,AB797=""),"Compléter mont. unit. versé pour le BTE",IF(AC797-$C$6&lt;0,0,AC797-$C$6)))</f>
        <v>Compléter la part variable</v>
      </c>
      <c r="AE797" s="192" t="str">
        <f t="shared" si="341"/>
        <v>Date signature contrat absente ou non conforme</v>
      </c>
      <c r="AF797" s="24"/>
      <c r="AG797" s="29"/>
      <c r="AH797" s="61" t="str">
        <f t="shared" si="354"/>
        <v>Compléter la colonne M</v>
      </c>
      <c r="AI797" s="62"/>
      <c r="AJ797" s="29"/>
      <c r="AK797" s="205" t="str">
        <f>IF($M797="","Compléter la colonne M",IF(AI797="","Compléter la part variable",IF($M797=Données!$I$3,AI797,IF(AND($M797=Données!$I$2,AJ797=""),"Compléter la colonne précédente",IF(AI797-AJ797&lt;=0,0,IF(AJ797&gt;=144.44,AI797-144.44,AI797-AJ797))))))</f>
        <v>Compléter la colonne M</v>
      </c>
      <c r="AL797" s="197" t="str">
        <f>IF(AI797="","Compléter la part variable",IF(AND($M797=Données!$I$2,AJ797=""),"Compléter mont. unit. versé pour le BTE",IF(AK797-$C$6&lt;0,0,AK797-$C$6)))</f>
        <v>Compléter la part variable</v>
      </c>
      <c r="AM797" s="192" t="str">
        <f t="shared" si="342"/>
        <v>Date signature contrat absente ou non conforme</v>
      </c>
      <c r="AN797" s="24"/>
      <c r="AO797" s="29"/>
      <c r="AP797" s="61" t="str">
        <f t="shared" si="355"/>
        <v>Compléter la colonne M</v>
      </c>
      <c r="AQ797" s="62"/>
      <c r="AR797" s="29"/>
      <c r="AS797" s="205" t="str">
        <f>IF($M797="","Compléter la colonne M",IF(AQ797="","Compléter la part variable",IF($M797=Données!$I$3,AQ797,IF(AND($M797=Données!$I$2,AR797=""),"Compléter la colonne précédente",IF(AQ797-AR797&lt;=0,0,IF(AR797&gt;=144.44,AQ797-144.44,AQ797-AR797))))))</f>
        <v>Compléter la colonne M</v>
      </c>
      <c r="AT797" s="197" t="str">
        <f>IF(AQ797="","Compléter la part variable",IF(AND($M797=Données!$I$2,AR797=""),"Compléter mont. unit. versé pour le BTE",IF(AS797-$C$6&lt;0,0,AS797-$C$6)))</f>
        <v>Compléter la part variable</v>
      </c>
      <c r="AU797" s="192" t="str">
        <f t="shared" si="343"/>
        <v>Date signature contrat absente ou non conforme</v>
      </c>
      <c r="AV797" s="24"/>
      <c r="AW797" s="29"/>
      <c r="AX797" s="61" t="str">
        <f t="shared" si="356"/>
        <v>Compléter la colonne M</v>
      </c>
      <c r="AY797" s="62"/>
      <c r="AZ797" s="29"/>
      <c r="BA797" s="205" t="str">
        <f>IF($M797="","Compléter la colonne M",IF(AY797="","Compléter la part variable",IF($M797=Données!$I$3,AY797,IF(AND($M797=Données!$I$2,AZ797=""),"Compléter la colonne précédente",IF(AY797-AZ797&lt;=0,0,IF(AZ797&gt;=144.44,AY797-144.44,AY797-AZ797))))))</f>
        <v>Compléter la colonne M</v>
      </c>
      <c r="BB797" s="197" t="str">
        <f>IF(AY797="","Compléter la part variable",IF(AND($M797=Données!$I$2,AZ797=""),"Compléter mont. unit. versé pour le BTE",IF(BA797-$C$6&lt;0,0,BA797-$C$6)))</f>
        <v>Compléter la part variable</v>
      </c>
      <c r="BC797" s="192" t="str">
        <f t="shared" si="344"/>
        <v>Date signature contrat absente ou non conforme</v>
      </c>
      <c r="BD797" s="24"/>
      <c r="BE797" s="29"/>
      <c r="BF797" s="61" t="str">
        <f t="shared" si="357"/>
        <v>Compléter la colonne M</v>
      </c>
      <c r="BG797" s="62"/>
      <c r="BH797" s="29"/>
      <c r="BI797" s="205" t="str">
        <f>IF($M797="","Compléter la colonne M",IF(BG797="","Compléter la part variable",IF($M797=Données!$I$3,BG797,IF(AND($M797=Données!$I$2,BH797=""),"Compléter la colonne précédente",IF(BG797-BH797&lt;=0,0,IF(BH797&gt;=144.44,BG797-144.44,BG797-BH797))))))</f>
        <v>Compléter la colonne M</v>
      </c>
      <c r="BJ797" s="197" t="str">
        <f>IF(BG797="","Compléter la part variable",IF(AND($M797=Données!$I$2,BH797=""),"Compléter mont. unit. versé pour le BTE",IF(BI797-$C$6&lt;0,0,BI797-$C$6)))</f>
        <v>Compléter la part variable</v>
      </c>
      <c r="BK797" s="192" t="str">
        <f t="shared" si="345"/>
        <v>Date signature contrat absente ou non conforme</v>
      </c>
      <c r="BL797" s="24"/>
      <c r="BM797" s="29"/>
      <c r="BN797" s="61" t="str">
        <f t="shared" si="358"/>
        <v>Compléter la colonne M</v>
      </c>
      <c r="BO797" s="62"/>
      <c r="BP797" s="29"/>
      <c r="BQ797" s="205" t="str">
        <f>IF($M797="","Compléter la colonne M",IF(BO797="","Compléter la part variable",IF($M797=Données!$I$3,BO797,IF(AND($M797=Données!$I$2,BP797=""),"Compléter la colonne précédente",IF(BO797-BP797&lt;=0,0,IF(BP797&gt;=144.44,BO797-144.44,BO797-BP797))))))</f>
        <v>Compléter la colonne M</v>
      </c>
      <c r="BR797" s="197" t="str">
        <f>IF(BO797="","Compléter la part variable",IF(AND($M797=Données!$I$2,BP797=""),"Compléter mont. unit. versé pour le BTE",IF(BQ797-$C$6&lt;0,0,BQ797-$C$6)))</f>
        <v>Compléter la part variable</v>
      </c>
      <c r="BS797" s="192" t="str">
        <f t="shared" si="346"/>
        <v>Date signature contrat absente ou non conforme</v>
      </c>
      <c r="BT797" s="24"/>
      <c r="BU797" s="29"/>
      <c r="BV797" s="61" t="str">
        <f t="shared" si="359"/>
        <v>Compléter la colonne M</v>
      </c>
      <c r="BW797" s="62"/>
      <c r="BX797" s="29"/>
      <c r="BY797" s="205" t="str">
        <f>IF($M797="","Compléter la colonne M",IF(BW797="","Compléter la part variable",IF($M797=Données!$I$3,BW797,IF(AND($M797=Données!$I$2,BX797=""),"Compléter la colonne précédente",IF(BW797-BX797&lt;=0,0,IF(BX797&gt;=144.44,BW797-144.44,BW797-BX797))))))</f>
        <v>Compléter la colonne M</v>
      </c>
      <c r="BZ797" s="197" t="str">
        <f>IF(BW797="","Compléter la part variable",IF(AND($M797=Données!$I$2,BX797=""),"Compléter mont. unit. versé pour le BTE",IF(BY797-$C$6&lt;0,0,BY797-$C$6)))</f>
        <v>Compléter la part variable</v>
      </c>
      <c r="CA797" s="192" t="str">
        <f t="shared" si="347"/>
        <v>Date signature contrat absente ou non conforme</v>
      </c>
      <c r="CB797" s="24"/>
      <c r="CC797" s="29"/>
      <c r="CD797" s="61" t="str">
        <f t="shared" si="360"/>
        <v>Compléter la colonne M</v>
      </c>
      <c r="CE797" s="62"/>
      <c r="CF797" s="29"/>
      <c r="CG797" s="205" t="str">
        <f>IF($M797="","Compléter la colonne M",IF(CE797="","Compléter la part variable",IF($M797=Données!$I$3,CE797,IF(AND($M797=Données!$I$2,CF797=""),"Compléter la colonne précédente",IF(CE797-CF797&lt;=0,0,IF(CF797&gt;=144.44,CE797-144.44,CE797-CF797))))))</f>
        <v>Compléter la colonne M</v>
      </c>
      <c r="CH797" s="197" t="str">
        <f>IF(CE797="","Compléter la part variable",IF(AND($M797=Données!$I$2,CF797=""),"Compléter mont. unit. versé pour le BTE",IF(CG797-$C$6&lt;0,0,CG797-$C$6)))</f>
        <v>Compléter la part variable</v>
      </c>
      <c r="CI797" s="192" t="str">
        <f t="shared" si="348"/>
        <v>Date signature contrat absente ou non conforme</v>
      </c>
      <c r="CJ797" s="24"/>
      <c r="CK797" s="29"/>
      <c r="CL797" s="61" t="str">
        <f t="shared" si="361"/>
        <v>Compléter la colonne M</v>
      </c>
      <c r="CM797" s="62"/>
      <c r="CN797" s="29"/>
      <c r="CO797" s="205" t="str">
        <f>IF($M797="","Compléter la colonne M",IF(CM797="","Compléter la part variable",IF($M797=Données!$I$3,CM797,IF(AND($M797=Données!$I$2,CN797=""),"Compléter la colonne précédente",IF(CM797-CN797&lt;=0,0,IF(CN797&gt;=144.44,CM797-144.44,CM797-CN797))))))</f>
        <v>Compléter la colonne M</v>
      </c>
      <c r="CP797" s="197" t="str">
        <f>IF(CM797="","Compléter la part variable",IF(AND($M797=Données!$I$2,CN797=""),"Compléter mont. unit. versé pour le BTE",IF(CO797-$C$6&lt;0,0,CO797-$C$6)))</f>
        <v>Compléter la part variable</v>
      </c>
      <c r="CQ797" s="192" t="str">
        <f t="shared" si="349"/>
        <v>Date signature contrat absente ou non conforme</v>
      </c>
      <c r="CR797" s="24"/>
      <c r="CS797" s="29"/>
      <c r="CT797" s="61" t="str">
        <f t="shared" si="362"/>
        <v>Compléter la colonne M</v>
      </c>
      <c r="CU797" s="62"/>
      <c r="CV797" s="29"/>
      <c r="CW797" s="205" t="str">
        <f>IF($M797="","Compléter la colonne M",IF(CU797="","Compléter la part variable",IF($M797=Données!$I$3,CU797,IF(AND($M797=Données!$I$2,CV797=""),"Compléter la colonne précédente",IF(CU797-CV797&lt;=0,0,IF(CV797&gt;=144.44,CU797-144.44,CU797-CV797))))))</f>
        <v>Compléter la colonne M</v>
      </c>
      <c r="CX797" s="197" t="str">
        <f>IF(CU797="","Compléter la part variable",IF(AND($M797=Données!$I$2,CV797=""),"Compléter mont. unit. versé pour le BTE",IF(CW797-$C$6&lt;0,0,CW797-$C$6)))</f>
        <v>Compléter la part variable</v>
      </c>
      <c r="CY797" s="192" t="str">
        <f t="shared" si="350"/>
        <v>Date signature contrat absente ou non conforme</v>
      </c>
      <c r="CZ797" s="24"/>
      <c r="DA797" s="29"/>
      <c r="DB797" s="61" t="str">
        <f t="shared" si="363"/>
        <v>Compléter la colonne M</v>
      </c>
      <c r="DC797" s="62"/>
      <c r="DD797" s="29"/>
      <c r="DE797" s="205" t="str">
        <f>IF($M797="","Compléter la colonne M",IF(DC797="","Compléter la part variable",IF($M797=Données!$I$3,DC797,IF(AND($M797=Données!$I$2,DD797=""),"Compléter la colonne précédente",IF(DC797-DD797&lt;=0,0,IF(DD797&gt;=144.44,DC797-144.44,DC797-DD797))))))</f>
        <v>Compléter la colonne M</v>
      </c>
      <c r="DF797" s="197" t="str">
        <f>IF(DC797="","Compléter la part variable",IF(AND($M797=Données!$I$2,DD797=""),"Compléter mont. unit. versé pour le BTE",IF(DE797-$C$6&lt;0,0,DE797-$C$6)))</f>
        <v>Compléter la part variable</v>
      </c>
      <c r="DG797" s="192" t="str">
        <f t="shared" si="351"/>
        <v>Date signature contrat absente ou non conforme</v>
      </c>
      <c r="DH797" s="106" t="str">
        <f t="shared" si="338"/>
        <v>Remplir les colonnes M,N, Q et P</v>
      </c>
      <c r="DI797" s="153" t="str">
        <f t="shared" si="339"/>
        <v>Remplir les colonnes M, N, Q et P</v>
      </c>
      <c r="DJ797" s="28" t="str">
        <f t="shared" si="340"/>
        <v>Remplir les colonnes M, N, Q et P</v>
      </c>
      <c r="DK797"/>
      <c r="DL797"/>
    </row>
    <row r="798" spans="1:116" x14ac:dyDescent="0.3">
      <c r="A798" s="132"/>
      <c r="B798" s="165"/>
      <c r="C798" s="43"/>
      <c r="D798" s="43"/>
      <c r="E798" s="43"/>
      <c r="F798" s="43"/>
      <c r="G798" s="133"/>
      <c r="H798" s="59"/>
      <c r="I798" s="29"/>
      <c r="J798" s="167"/>
      <c r="K798" s="167"/>
      <c r="L798" s="168"/>
      <c r="M798" s="141"/>
      <c r="N798" s="119"/>
      <c r="O798" s="69"/>
      <c r="P798" s="69"/>
      <c r="Q798" s="145"/>
      <c r="R798" s="24"/>
      <c r="S798" s="29"/>
      <c r="T798" s="61" t="str">
        <f t="shared" si="352"/>
        <v>Compléter la colonne M</v>
      </c>
      <c r="U798" s="62"/>
      <c r="V798" s="103" t="str">
        <f t="shared" si="336"/>
        <v>Compléter la colonne précédente</v>
      </c>
      <c r="W798" s="192" t="str">
        <f t="shared" si="337"/>
        <v>Date signature contrat absente ou non conforme</v>
      </c>
      <c r="X798" s="24"/>
      <c r="Y798" s="29"/>
      <c r="Z798" s="61" t="str">
        <f t="shared" si="353"/>
        <v>Compléter la colonne M</v>
      </c>
      <c r="AA798" s="62"/>
      <c r="AB798" s="29"/>
      <c r="AC798" s="205" t="str">
        <f>IF($M798="","Compléter la colonne M",IF(AA798="","Compléter la part variable",IF($M798=Données!$I$3,AA798,IF(AND($M798=Données!$I$2,AB798=""),"Compléter la colonne précédente",IF(AA798-AB798&lt;=0,0,IF(AB798&gt;=144.44,AA798-144.44,AA798-AB798))))))</f>
        <v>Compléter la colonne M</v>
      </c>
      <c r="AD798" s="197" t="str">
        <f>IF(AA798="","Compléter la part variable",IF(AND($M798=Données!$I$2,AB798=""),"Compléter mont. unit. versé pour le BTE",IF(AC798-$C$6&lt;0,0,AC798-$C$6)))</f>
        <v>Compléter la part variable</v>
      </c>
      <c r="AE798" s="192" t="str">
        <f t="shared" si="341"/>
        <v>Date signature contrat absente ou non conforme</v>
      </c>
      <c r="AF798" s="24"/>
      <c r="AG798" s="29"/>
      <c r="AH798" s="61" t="str">
        <f t="shared" si="354"/>
        <v>Compléter la colonne M</v>
      </c>
      <c r="AI798" s="62"/>
      <c r="AJ798" s="29"/>
      <c r="AK798" s="205" t="str">
        <f>IF($M798="","Compléter la colonne M",IF(AI798="","Compléter la part variable",IF($M798=Données!$I$3,AI798,IF(AND($M798=Données!$I$2,AJ798=""),"Compléter la colonne précédente",IF(AI798-AJ798&lt;=0,0,IF(AJ798&gt;=144.44,AI798-144.44,AI798-AJ798))))))</f>
        <v>Compléter la colonne M</v>
      </c>
      <c r="AL798" s="197" t="str">
        <f>IF(AI798="","Compléter la part variable",IF(AND($M798=Données!$I$2,AJ798=""),"Compléter mont. unit. versé pour le BTE",IF(AK798-$C$6&lt;0,0,AK798-$C$6)))</f>
        <v>Compléter la part variable</v>
      </c>
      <c r="AM798" s="192" t="str">
        <f t="shared" si="342"/>
        <v>Date signature contrat absente ou non conforme</v>
      </c>
      <c r="AN798" s="24"/>
      <c r="AO798" s="29"/>
      <c r="AP798" s="61" t="str">
        <f t="shared" si="355"/>
        <v>Compléter la colonne M</v>
      </c>
      <c r="AQ798" s="62"/>
      <c r="AR798" s="29"/>
      <c r="AS798" s="205" t="str">
        <f>IF($M798="","Compléter la colonne M",IF(AQ798="","Compléter la part variable",IF($M798=Données!$I$3,AQ798,IF(AND($M798=Données!$I$2,AR798=""),"Compléter la colonne précédente",IF(AQ798-AR798&lt;=0,0,IF(AR798&gt;=144.44,AQ798-144.44,AQ798-AR798))))))</f>
        <v>Compléter la colonne M</v>
      </c>
      <c r="AT798" s="197" t="str">
        <f>IF(AQ798="","Compléter la part variable",IF(AND($M798=Données!$I$2,AR798=""),"Compléter mont. unit. versé pour le BTE",IF(AS798-$C$6&lt;0,0,AS798-$C$6)))</f>
        <v>Compléter la part variable</v>
      </c>
      <c r="AU798" s="192" t="str">
        <f t="shared" si="343"/>
        <v>Date signature contrat absente ou non conforme</v>
      </c>
      <c r="AV798" s="24"/>
      <c r="AW798" s="29"/>
      <c r="AX798" s="61" t="str">
        <f t="shared" si="356"/>
        <v>Compléter la colonne M</v>
      </c>
      <c r="AY798" s="62"/>
      <c r="AZ798" s="29"/>
      <c r="BA798" s="205" t="str">
        <f>IF($M798="","Compléter la colonne M",IF(AY798="","Compléter la part variable",IF($M798=Données!$I$3,AY798,IF(AND($M798=Données!$I$2,AZ798=""),"Compléter la colonne précédente",IF(AY798-AZ798&lt;=0,0,IF(AZ798&gt;=144.44,AY798-144.44,AY798-AZ798))))))</f>
        <v>Compléter la colonne M</v>
      </c>
      <c r="BB798" s="197" t="str">
        <f>IF(AY798="","Compléter la part variable",IF(AND($M798=Données!$I$2,AZ798=""),"Compléter mont. unit. versé pour le BTE",IF(BA798-$C$6&lt;0,0,BA798-$C$6)))</f>
        <v>Compléter la part variable</v>
      </c>
      <c r="BC798" s="192" t="str">
        <f t="shared" si="344"/>
        <v>Date signature contrat absente ou non conforme</v>
      </c>
      <c r="BD798" s="24"/>
      <c r="BE798" s="29"/>
      <c r="BF798" s="61" t="str">
        <f t="shared" si="357"/>
        <v>Compléter la colonne M</v>
      </c>
      <c r="BG798" s="62"/>
      <c r="BH798" s="29"/>
      <c r="BI798" s="205" t="str">
        <f>IF($M798="","Compléter la colonne M",IF(BG798="","Compléter la part variable",IF($M798=Données!$I$3,BG798,IF(AND($M798=Données!$I$2,BH798=""),"Compléter la colonne précédente",IF(BG798-BH798&lt;=0,0,IF(BH798&gt;=144.44,BG798-144.44,BG798-BH798))))))</f>
        <v>Compléter la colonne M</v>
      </c>
      <c r="BJ798" s="197" t="str">
        <f>IF(BG798="","Compléter la part variable",IF(AND($M798=Données!$I$2,BH798=""),"Compléter mont. unit. versé pour le BTE",IF(BI798-$C$6&lt;0,0,BI798-$C$6)))</f>
        <v>Compléter la part variable</v>
      </c>
      <c r="BK798" s="192" t="str">
        <f t="shared" si="345"/>
        <v>Date signature contrat absente ou non conforme</v>
      </c>
      <c r="BL798" s="24"/>
      <c r="BM798" s="29"/>
      <c r="BN798" s="61" t="str">
        <f t="shared" si="358"/>
        <v>Compléter la colonne M</v>
      </c>
      <c r="BO798" s="62"/>
      <c r="BP798" s="29"/>
      <c r="BQ798" s="205" t="str">
        <f>IF($M798="","Compléter la colonne M",IF(BO798="","Compléter la part variable",IF($M798=Données!$I$3,BO798,IF(AND($M798=Données!$I$2,BP798=""),"Compléter la colonne précédente",IF(BO798-BP798&lt;=0,0,IF(BP798&gt;=144.44,BO798-144.44,BO798-BP798))))))</f>
        <v>Compléter la colonne M</v>
      </c>
      <c r="BR798" s="197" t="str">
        <f>IF(BO798="","Compléter la part variable",IF(AND($M798=Données!$I$2,BP798=""),"Compléter mont. unit. versé pour le BTE",IF(BQ798-$C$6&lt;0,0,BQ798-$C$6)))</f>
        <v>Compléter la part variable</v>
      </c>
      <c r="BS798" s="192" t="str">
        <f t="shared" si="346"/>
        <v>Date signature contrat absente ou non conforme</v>
      </c>
      <c r="BT798" s="24"/>
      <c r="BU798" s="29"/>
      <c r="BV798" s="61" t="str">
        <f t="shared" si="359"/>
        <v>Compléter la colonne M</v>
      </c>
      <c r="BW798" s="62"/>
      <c r="BX798" s="29"/>
      <c r="BY798" s="205" t="str">
        <f>IF($M798="","Compléter la colonne M",IF(BW798="","Compléter la part variable",IF($M798=Données!$I$3,BW798,IF(AND($M798=Données!$I$2,BX798=""),"Compléter la colonne précédente",IF(BW798-BX798&lt;=0,0,IF(BX798&gt;=144.44,BW798-144.44,BW798-BX798))))))</f>
        <v>Compléter la colonne M</v>
      </c>
      <c r="BZ798" s="197" t="str">
        <f>IF(BW798="","Compléter la part variable",IF(AND($M798=Données!$I$2,BX798=""),"Compléter mont. unit. versé pour le BTE",IF(BY798-$C$6&lt;0,0,BY798-$C$6)))</f>
        <v>Compléter la part variable</v>
      </c>
      <c r="CA798" s="192" t="str">
        <f t="shared" si="347"/>
        <v>Date signature contrat absente ou non conforme</v>
      </c>
      <c r="CB798" s="24"/>
      <c r="CC798" s="29"/>
      <c r="CD798" s="61" t="str">
        <f t="shared" si="360"/>
        <v>Compléter la colonne M</v>
      </c>
      <c r="CE798" s="62"/>
      <c r="CF798" s="29"/>
      <c r="CG798" s="205" t="str">
        <f>IF($M798="","Compléter la colonne M",IF(CE798="","Compléter la part variable",IF($M798=Données!$I$3,CE798,IF(AND($M798=Données!$I$2,CF798=""),"Compléter la colonne précédente",IF(CE798-CF798&lt;=0,0,IF(CF798&gt;=144.44,CE798-144.44,CE798-CF798))))))</f>
        <v>Compléter la colonne M</v>
      </c>
      <c r="CH798" s="197" t="str">
        <f>IF(CE798="","Compléter la part variable",IF(AND($M798=Données!$I$2,CF798=""),"Compléter mont. unit. versé pour le BTE",IF(CG798-$C$6&lt;0,0,CG798-$C$6)))</f>
        <v>Compléter la part variable</v>
      </c>
      <c r="CI798" s="192" t="str">
        <f t="shared" si="348"/>
        <v>Date signature contrat absente ou non conforme</v>
      </c>
      <c r="CJ798" s="24"/>
      <c r="CK798" s="29"/>
      <c r="CL798" s="61" t="str">
        <f t="shared" si="361"/>
        <v>Compléter la colonne M</v>
      </c>
      <c r="CM798" s="62"/>
      <c r="CN798" s="29"/>
      <c r="CO798" s="205" t="str">
        <f>IF($M798="","Compléter la colonne M",IF(CM798="","Compléter la part variable",IF($M798=Données!$I$3,CM798,IF(AND($M798=Données!$I$2,CN798=""),"Compléter la colonne précédente",IF(CM798-CN798&lt;=0,0,IF(CN798&gt;=144.44,CM798-144.44,CM798-CN798))))))</f>
        <v>Compléter la colonne M</v>
      </c>
      <c r="CP798" s="197" t="str">
        <f>IF(CM798="","Compléter la part variable",IF(AND($M798=Données!$I$2,CN798=""),"Compléter mont. unit. versé pour le BTE",IF(CO798-$C$6&lt;0,0,CO798-$C$6)))</f>
        <v>Compléter la part variable</v>
      </c>
      <c r="CQ798" s="192" t="str">
        <f t="shared" si="349"/>
        <v>Date signature contrat absente ou non conforme</v>
      </c>
      <c r="CR798" s="24"/>
      <c r="CS798" s="29"/>
      <c r="CT798" s="61" t="str">
        <f t="shared" si="362"/>
        <v>Compléter la colonne M</v>
      </c>
      <c r="CU798" s="62"/>
      <c r="CV798" s="29"/>
      <c r="CW798" s="205" t="str">
        <f>IF($M798="","Compléter la colonne M",IF(CU798="","Compléter la part variable",IF($M798=Données!$I$3,CU798,IF(AND($M798=Données!$I$2,CV798=""),"Compléter la colonne précédente",IF(CU798-CV798&lt;=0,0,IF(CV798&gt;=144.44,CU798-144.44,CU798-CV798))))))</f>
        <v>Compléter la colonne M</v>
      </c>
      <c r="CX798" s="197" t="str">
        <f>IF(CU798="","Compléter la part variable",IF(AND($M798=Données!$I$2,CV798=""),"Compléter mont. unit. versé pour le BTE",IF(CW798-$C$6&lt;0,0,CW798-$C$6)))</f>
        <v>Compléter la part variable</v>
      </c>
      <c r="CY798" s="192" t="str">
        <f t="shared" si="350"/>
        <v>Date signature contrat absente ou non conforme</v>
      </c>
      <c r="CZ798" s="24"/>
      <c r="DA798" s="29"/>
      <c r="DB798" s="61" t="str">
        <f t="shared" si="363"/>
        <v>Compléter la colonne M</v>
      </c>
      <c r="DC798" s="62"/>
      <c r="DD798" s="29"/>
      <c r="DE798" s="205" t="str">
        <f>IF($M798="","Compléter la colonne M",IF(DC798="","Compléter la part variable",IF($M798=Données!$I$3,DC798,IF(AND($M798=Données!$I$2,DD798=""),"Compléter la colonne précédente",IF(DC798-DD798&lt;=0,0,IF(DD798&gt;=144.44,DC798-144.44,DC798-DD798))))))</f>
        <v>Compléter la colonne M</v>
      </c>
      <c r="DF798" s="197" t="str">
        <f>IF(DC798="","Compléter la part variable",IF(AND($M798=Données!$I$2,DD798=""),"Compléter mont. unit. versé pour le BTE",IF(DE798-$C$6&lt;0,0,DE798-$C$6)))</f>
        <v>Compléter la part variable</v>
      </c>
      <c r="DG798" s="192" t="str">
        <f t="shared" si="351"/>
        <v>Date signature contrat absente ou non conforme</v>
      </c>
      <c r="DH798" s="106" t="str">
        <f t="shared" si="338"/>
        <v>Remplir les colonnes M,N, Q et P</v>
      </c>
      <c r="DI798" s="153" t="str">
        <f t="shared" si="339"/>
        <v>Remplir les colonnes M, N, Q et P</v>
      </c>
      <c r="DJ798" s="28" t="str">
        <f t="shared" si="340"/>
        <v>Remplir les colonnes M, N, Q et P</v>
      </c>
      <c r="DK798"/>
      <c r="DL798"/>
    </row>
    <row r="799" spans="1:116" x14ac:dyDescent="0.3">
      <c r="A799" s="132"/>
      <c r="B799" s="165"/>
      <c r="C799" s="43"/>
      <c r="D799" s="43"/>
      <c r="E799" s="43"/>
      <c r="F799" s="43"/>
      <c r="G799" s="133"/>
      <c r="H799" s="59"/>
      <c r="I799" s="29"/>
      <c r="J799" s="167"/>
      <c r="K799" s="167"/>
      <c r="L799" s="168"/>
      <c r="M799" s="141"/>
      <c r="N799" s="119"/>
      <c r="O799" s="69"/>
      <c r="P799" s="69"/>
      <c r="Q799" s="145"/>
      <c r="R799" s="24"/>
      <c r="S799" s="29"/>
      <c r="T799" s="61" t="str">
        <f t="shared" si="352"/>
        <v>Compléter la colonne M</v>
      </c>
      <c r="U799" s="62"/>
      <c r="V799" s="103" t="str">
        <f t="shared" si="336"/>
        <v>Compléter la colonne précédente</v>
      </c>
      <c r="W799" s="192" t="str">
        <f t="shared" si="337"/>
        <v>Date signature contrat absente ou non conforme</v>
      </c>
      <c r="X799" s="24"/>
      <c r="Y799" s="29"/>
      <c r="Z799" s="61" t="str">
        <f t="shared" si="353"/>
        <v>Compléter la colonne M</v>
      </c>
      <c r="AA799" s="62"/>
      <c r="AB799" s="29"/>
      <c r="AC799" s="205" t="str">
        <f>IF($M799="","Compléter la colonne M",IF(AA799="","Compléter la part variable",IF($M799=Données!$I$3,AA799,IF(AND($M799=Données!$I$2,AB799=""),"Compléter la colonne précédente",IF(AA799-AB799&lt;=0,0,IF(AB799&gt;=144.44,AA799-144.44,AA799-AB799))))))</f>
        <v>Compléter la colonne M</v>
      </c>
      <c r="AD799" s="197" t="str">
        <f>IF(AA799="","Compléter la part variable",IF(AND($M799=Données!$I$2,AB799=""),"Compléter mont. unit. versé pour le BTE",IF(AC799-$C$6&lt;0,0,AC799-$C$6)))</f>
        <v>Compléter la part variable</v>
      </c>
      <c r="AE799" s="192" t="str">
        <f t="shared" si="341"/>
        <v>Date signature contrat absente ou non conforme</v>
      </c>
      <c r="AF799" s="24"/>
      <c r="AG799" s="29"/>
      <c r="AH799" s="61" t="str">
        <f t="shared" si="354"/>
        <v>Compléter la colonne M</v>
      </c>
      <c r="AI799" s="62"/>
      <c r="AJ799" s="29"/>
      <c r="AK799" s="205" t="str">
        <f>IF($M799="","Compléter la colonne M",IF(AI799="","Compléter la part variable",IF($M799=Données!$I$3,AI799,IF(AND($M799=Données!$I$2,AJ799=""),"Compléter la colonne précédente",IF(AI799-AJ799&lt;=0,0,IF(AJ799&gt;=144.44,AI799-144.44,AI799-AJ799))))))</f>
        <v>Compléter la colonne M</v>
      </c>
      <c r="AL799" s="197" t="str">
        <f>IF(AI799="","Compléter la part variable",IF(AND($M799=Données!$I$2,AJ799=""),"Compléter mont. unit. versé pour le BTE",IF(AK799-$C$6&lt;0,0,AK799-$C$6)))</f>
        <v>Compléter la part variable</v>
      </c>
      <c r="AM799" s="192" t="str">
        <f t="shared" si="342"/>
        <v>Date signature contrat absente ou non conforme</v>
      </c>
      <c r="AN799" s="24"/>
      <c r="AO799" s="29"/>
      <c r="AP799" s="61" t="str">
        <f t="shared" si="355"/>
        <v>Compléter la colonne M</v>
      </c>
      <c r="AQ799" s="62"/>
      <c r="AR799" s="29"/>
      <c r="AS799" s="205" t="str">
        <f>IF($M799="","Compléter la colonne M",IF(AQ799="","Compléter la part variable",IF($M799=Données!$I$3,AQ799,IF(AND($M799=Données!$I$2,AR799=""),"Compléter la colonne précédente",IF(AQ799-AR799&lt;=0,0,IF(AR799&gt;=144.44,AQ799-144.44,AQ799-AR799))))))</f>
        <v>Compléter la colonne M</v>
      </c>
      <c r="AT799" s="197" t="str">
        <f>IF(AQ799="","Compléter la part variable",IF(AND($M799=Données!$I$2,AR799=""),"Compléter mont. unit. versé pour le BTE",IF(AS799-$C$6&lt;0,0,AS799-$C$6)))</f>
        <v>Compléter la part variable</v>
      </c>
      <c r="AU799" s="192" t="str">
        <f t="shared" si="343"/>
        <v>Date signature contrat absente ou non conforme</v>
      </c>
      <c r="AV799" s="24"/>
      <c r="AW799" s="29"/>
      <c r="AX799" s="61" t="str">
        <f t="shared" si="356"/>
        <v>Compléter la colonne M</v>
      </c>
      <c r="AY799" s="62"/>
      <c r="AZ799" s="29"/>
      <c r="BA799" s="205" t="str">
        <f>IF($M799="","Compléter la colonne M",IF(AY799="","Compléter la part variable",IF($M799=Données!$I$3,AY799,IF(AND($M799=Données!$I$2,AZ799=""),"Compléter la colonne précédente",IF(AY799-AZ799&lt;=0,0,IF(AZ799&gt;=144.44,AY799-144.44,AY799-AZ799))))))</f>
        <v>Compléter la colonne M</v>
      </c>
      <c r="BB799" s="197" t="str">
        <f>IF(AY799="","Compléter la part variable",IF(AND($M799=Données!$I$2,AZ799=""),"Compléter mont. unit. versé pour le BTE",IF(BA799-$C$6&lt;0,0,BA799-$C$6)))</f>
        <v>Compléter la part variable</v>
      </c>
      <c r="BC799" s="192" t="str">
        <f t="shared" si="344"/>
        <v>Date signature contrat absente ou non conforme</v>
      </c>
      <c r="BD799" s="24"/>
      <c r="BE799" s="29"/>
      <c r="BF799" s="61" t="str">
        <f t="shared" si="357"/>
        <v>Compléter la colonne M</v>
      </c>
      <c r="BG799" s="62"/>
      <c r="BH799" s="29"/>
      <c r="BI799" s="205" t="str">
        <f>IF($M799="","Compléter la colonne M",IF(BG799="","Compléter la part variable",IF($M799=Données!$I$3,BG799,IF(AND($M799=Données!$I$2,BH799=""),"Compléter la colonne précédente",IF(BG799-BH799&lt;=0,0,IF(BH799&gt;=144.44,BG799-144.44,BG799-BH799))))))</f>
        <v>Compléter la colonne M</v>
      </c>
      <c r="BJ799" s="197" t="str">
        <f>IF(BG799="","Compléter la part variable",IF(AND($M799=Données!$I$2,BH799=""),"Compléter mont. unit. versé pour le BTE",IF(BI799-$C$6&lt;0,0,BI799-$C$6)))</f>
        <v>Compléter la part variable</v>
      </c>
      <c r="BK799" s="192" t="str">
        <f t="shared" si="345"/>
        <v>Date signature contrat absente ou non conforme</v>
      </c>
      <c r="BL799" s="24"/>
      <c r="BM799" s="29"/>
      <c r="BN799" s="61" t="str">
        <f t="shared" si="358"/>
        <v>Compléter la colonne M</v>
      </c>
      <c r="BO799" s="62"/>
      <c r="BP799" s="29"/>
      <c r="BQ799" s="205" t="str">
        <f>IF($M799="","Compléter la colonne M",IF(BO799="","Compléter la part variable",IF($M799=Données!$I$3,BO799,IF(AND($M799=Données!$I$2,BP799=""),"Compléter la colonne précédente",IF(BO799-BP799&lt;=0,0,IF(BP799&gt;=144.44,BO799-144.44,BO799-BP799))))))</f>
        <v>Compléter la colonne M</v>
      </c>
      <c r="BR799" s="197" t="str">
        <f>IF(BO799="","Compléter la part variable",IF(AND($M799=Données!$I$2,BP799=""),"Compléter mont. unit. versé pour le BTE",IF(BQ799-$C$6&lt;0,0,BQ799-$C$6)))</f>
        <v>Compléter la part variable</v>
      </c>
      <c r="BS799" s="192" t="str">
        <f t="shared" si="346"/>
        <v>Date signature contrat absente ou non conforme</v>
      </c>
      <c r="BT799" s="24"/>
      <c r="BU799" s="29"/>
      <c r="BV799" s="61" t="str">
        <f t="shared" si="359"/>
        <v>Compléter la colonne M</v>
      </c>
      <c r="BW799" s="62"/>
      <c r="BX799" s="29"/>
      <c r="BY799" s="205" t="str">
        <f>IF($M799="","Compléter la colonne M",IF(BW799="","Compléter la part variable",IF($M799=Données!$I$3,BW799,IF(AND($M799=Données!$I$2,BX799=""),"Compléter la colonne précédente",IF(BW799-BX799&lt;=0,0,IF(BX799&gt;=144.44,BW799-144.44,BW799-BX799))))))</f>
        <v>Compléter la colonne M</v>
      </c>
      <c r="BZ799" s="197" t="str">
        <f>IF(BW799="","Compléter la part variable",IF(AND($M799=Données!$I$2,BX799=""),"Compléter mont. unit. versé pour le BTE",IF(BY799-$C$6&lt;0,0,BY799-$C$6)))</f>
        <v>Compléter la part variable</v>
      </c>
      <c r="CA799" s="192" t="str">
        <f t="shared" si="347"/>
        <v>Date signature contrat absente ou non conforme</v>
      </c>
      <c r="CB799" s="24"/>
      <c r="CC799" s="29"/>
      <c r="CD799" s="61" t="str">
        <f t="shared" si="360"/>
        <v>Compléter la colonne M</v>
      </c>
      <c r="CE799" s="62"/>
      <c r="CF799" s="29"/>
      <c r="CG799" s="205" t="str">
        <f>IF($M799="","Compléter la colonne M",IF(CE799="","Compléter la part variable",IF($M799=Données!$I$3,CE799,IF(AND($M799=Données!$I$2,CF799=""),"Compléter la colonne précédente",IF(CE799-CF799&lt;=0,0,IF(CF799&gt;=144.44,CE799-144.44,CE799-CF799))))))</f>
        <v>Compléter la colonne M</v>
      </c>
      <c r="CH799" s="197" t="str">
        <f>IF(CE799="","Compléter la part variable",IF(AND($M799=Données!$I$2,CF799=""),"Compléter mont. unit. versé pour le BTE",IF(CG799-$C$6&lt;0,0,CG799-$C$6)))</f>
        <v>Compléter la part variable</v>
      </c>
      <c r="CI799" s="192" t="str">
        <f t="shared" si="348"/>
        <v>Date signature contrat absente ou non conforme</v>
      </c>
      <c r="CJ799" s="24"/>
      <c r="CK799" s="29"/>
      <c r="CL799" s="61" t="str">
        <f t="shared" si="361"/>
        <v>Compléter la colonne M</v>
      </c>
      <c r="CM799" s="62"/>
      <c r="CN799" s="29"/>
      <c r="CO799" s="205" t="str">
        <f>IF($M799="","Compléter la colonne M",IF(CM799="","Compléter la part variable",IF($M799=Données!$I$3,CM799,IF(AND($M799=Données!$I$2,CN799=""),"Compléter la colonne précédente",IF(CM799-CN799&lt;=0,0,IF(CN799&gt;=144.44,CM799-144.44,CM799-CN799))))))</f>
        <v>Compléter la colonne M</v>
      </c>
      <c r="CP799" s="197" t="str">
        <f>IF(CM799="","Compléter la part variable",IF(AND($M799=Données!$I$2,CN799=""),"Compléter mont. unit. versé pour le BTE",IF(CO799-$C$6&lt;0,0,CO799-$C$6)))</f>
        <v>Compléter la part variable</v>
      </c>
      <c r="CQ799" s="192" t="str">
        <f t="shared" si="349"/>
        <v>Date signature contrat absente ou non conforme</v>
      </c>
      <c r="CR799" s="24"/>
      <c r="CS799" s="29"/>
      <c r="CT799" s="61" t="str">
        <f t="shared" si="362"/>
        <v>Compléter la colonne M</v>
      </c>
      <c r="CU799" s="62"/>
      <c r="CV799" s="29"/>
      <c r="CW799" s="205" t="str">
        <f>IF($M799="","Compléter la colonne M",IF(CU799="","Compléter la part variable",IF($M799=Données!$I$3,CU799,IF(AND($M799=Données!$I$2,CV799=""),"Compléter la colonne précédente",IF(CU799-CV799&lt;=0,0,IF(CV799&gt;=144.44,CU799-144.44,CU799-CV799))))))</f>
        <v>Compléter la colonne M</v>
      </c>
      <c r="CX799" s="197" t="str">
        <f>IF(CU799="","Compléter la part variable",IF(AND($M799=Données!$I$2,CV799=""),"Compléter mont. unit. versé pour le BTE",IF(CW799-$C$6&lt;0,0,CW799-$C$6)))</f>
        <v>Compléter la part variable</v>
      </c>
      <c r="CY799" s="192" t="str">
        <f t="shared" si="350"/>
        <v>Date signature contrat absente ou non conforme</v>
      </c>
      <c r="CZ799" s="24"/>
      <c r="DA799" s="29"/>
      <c r="DB799" s="61" t="str">
        <f t="shared" si="363"/>
        <v>Compléter la colonne M</v>
      </c>
      <c r="DC799" s="62"/>
      <c r="DD799" s="29"/>
      <c r="DE799" s="205" t="str">
        <f>IF($M799="","Compléter la colonne M",IF(DC799="","Compléter la part variable",IF($M799=Données!$I$3,DC799,IF(AND($M799=Données!$I$2,DD799=""),"Compléter la colonne précédente",IF(DC799-DD799&lt;=0,0,IF(DD799&gt;=144.44,DC799-144.44,DC799-DD799))))))</f>
        <v>Compléter la colonne M</v>
      </c>
      <c r="DF799" s="197" t="str">
        <f>IF(DC799="","Compléter la part variable",IF(AND($M799=Données!$I$2,DD799=""),"Compléter mont. unit. versé pour le BTE",IF(DE799-$C$6&lt;0,0,DE799-$C$6)))</f>
        <v>Compléter la part variable</v>
      </c>
      <c r="DG799" s="192" t="str">
        <f t="shared" si="351"/>
        <v>Date signature contrat absente ou non conforme</v>
      </c>
      <c r="DH799" s="106" t="str">
        <f t="shared" si="338"/>
        <v>Remplir les colonnes M,N, Q et P</v>
      </c>
      <c r="DI799" s="153" t="str">
        <f t="shared" si="339"/>
        <v>Remplir les colonnes M, N, Q et P</v>
      </c>
      <c r="DJ799" s="28" t="str">
        <f t="shared" si="340"/>
        <v>Remplir les colonnes M, N, Q et P</v>
      </c>
      <c r="DK799"/>
      <c r="DL799"/>
    </row>
    <row r="800" spans="1:116" x14ac:dyDescent="0.3">
      <c r="A800" s="132"/>
      <c r="B800" s="165"/>
      <c r="C800" s="43"/>
      <c r="D800" s="43"/>
      <c r="E800" s="43"/>
      <c r="F800" s="43"/>
      <c r="G800" s="133"/>
      <c r="H800" s="59"/>
      <c r="I800" s="29"/>
      <c r="J800" s="167"/>
      <c r="K800" s="167"/>
      <c r="L800" s="168"/>
      <c r="M800" s="141"/>
      <c r="N800" s="119"/>
      <c r="O800" s="69"/>
      <c r="P800" s="69"/>
      <c r="Q800" s="145"/>
      <c r="R800" s="24"/>
      <c r="S800" s="29"/>
      <c r="T800" s="61" t="str">
        <f t="shared" si="352"/>
        <v>Compléter la colonne M</v>
      </c>
      <c r="U800" s="62"/>
      <c r="V800" s="103" t="str">
        <f t="shared" si="336"/>
        <v>Compléter la colonne précédente</v>
      </c>
      <c r="W800" s="192" t="str">
        <f t="shared" si="337"/>
        <v>Date signature contrat absente ou non conforme</v>
      </c>
      <c r="X800" s="24"/>
      <c r="Y800" s="29"/>
      <c r="Z800" s="61" t="str">
        <f t="shared" si="353"/>
        <v>Compléter la colonne M</v>
      </c>
      <c r="AA800" s="62"/>
      <c r="AB800" s="29"/>
      <c r="AC800" s="205" t="str">
        <f>IF($M800="","Compléter la colonne M",IF(AA800="","Compléter la part variable",IF($M800=Données!$I$3,AA800,IF(AND($M800=Données!$I$2,AB800=""),"Compléter la colonne précédente",IF(AA800-AB800&lt;=0,0,IF(AB800&gt;=144.44,AA800-144.44,AA800-AB800))))))</f>
        <v>Compléter la colonne M</v>
      </c>
      <c r="AD800" s="197" t="str">
        <f>IF(AA800="","Compléter la part variable",IF(AND($M800=Données!$I$2,AB800=""),"Compléter mont. unit. versé pour le BTE",IF(AC800-$C$6&lt;0,0,AC800-$C$6)))</f>
        <v>Compléter la part variable</v>
      </c>
      <c r="AE800" s="192" t="str">
        <f t="shared" si="341"/>
        <v>Date signature contrat absente ou non conforme</v>
      </c>
      <c r="AF800" s="24"/>
      <c r="AG800" s="29"/>
      <c r="AH800" s="61" t="str">
        <f t="shared" si="354"/>
        <v>Compléter la colonne M</v>
      </c>
      <c r="AI800" s="62"/>
      <c r="AJ800" s="29"/>
      <c r="AK800" s="205" t="str">
        <f>IF($M800="","Compléter la colonne M",IF(AI800="","Compléter la part variable",IF($M800=Données!$I$3,AI800,IF(AND($M800=Données!$I$2,AJ800=""),"Compléter la colonne précédente",IF(AI800-AJ800&lt;=0,0,IF(AJ800&gt;=144.44,AI800-144.44,AI800-AJ800))))))</f>
        <v>Compléter la colonne M</v>
      </c>
      <c r="AL800" s="197" t="str">
        <f>IF(AI800="","Compléter la part variable",IF(AND($M800=Données!$I$2,AJ800=""),"Compléter mont. unit. versé pour le BTE",IF(AK800-$C$6&lt;0,0,AK800-$C$6)))</f>
        <v>Compléter la part variable</v>
      </c>
      <c r="AM800" s="192" t="str">
        <f t="shared" si="342"/>
        <v>Date signature contrat absente ou non conforme</v>
      </c>
      <c r="AN800" s="24"/>
      <c r="AO800" s="29"/>
      <c r="AP800" s="61" t="str">
        <f t="shared" si="355"/>
        <v>Compléter la colonne M</v>
      </c>
      <c r="AQ800" s="62"/>
      <c r="AR800" s="29"/>
      <c r="AS800" s="205" t="str">
        <f>IF($M800="","Compléter la colonne M",IF(AQ800="","Compléter la part variable",IF($M800=Données!$I$3,AQ800,IF(AND($M800=Données!$I$2,AR800=""),"Compléter la colonne précédente",IF(AQ800-AR800&lt;=0,0,IF(AR800&gt;=144.44,AQ800-144.44,AQ800-AR800))))))</f>
        <v>Compléter la colonne M</v>
      </c>
      <c r="AT800" s="197" t="str">
        <f>IF(AQ800="","Compléter la part variable",IF(AND($M800=Données!$I$2,AR800=""),"Compléter mont. unit. versé pour le BTE",IF(AS800-$C$6&lt;0,0,AS800-$C$6)))</f>
        <v>Compléter la part variable</v>
      </c>
      <c r="AU800" s="192" t="str">
        <f t="shared" si="343"/>
        <v>Date signature contrat absente ou non conforme</v>
      </c>
      <c r="AV800" s="24"/>
      <c r="AW800" s="29"/>
      <c r="AX800" s="61" t="str">
        <f t="shared" si="356"/>
        <v>Compléter la colonne M</v>
      </c>
      <c r="AY800" s="62"/>
      <c r="AZ800" s="29"/>
      <c r="BA800" s="205" t="str">
        <f>IF($M800="","Compléter la colonne M",IF(AY800="","Compléter la part variable",IF($M800=Données!$I$3,AY800,IF(AND($M800=Données!$I$2,AZ800=""),"Compléter la colonne précédente",IF(AY800-AZ800&lt;=0,0,IF(AZ800&gt;=144.44,AY800-144.44,AY800-AZ800))))))</f>
        <v>Compléter la colonne M</v>
      </c>
      <c r="BB800" s="197" t="str">
        <f>IF(AY800="","Compléter la part variable",IF(AND($M800=Données!$I$2,AZ800=""),"Compléter mont. unit. versé pour le BTE",IF(BA800-$C$6&lt;0,0,BA800-$C$6)))</f>
        <v>Compléter la part variable</v>
      </c>
      <c r="BC800" s="192" t="str">
        <f t="shared" si="344"/>
        <v>Date signature contrat absente ou non conforme</v>
      </c>
      <c r="BD800" s="24"/>
      <c r="BE800" s="29"/>
      <c r="BF800" s="61" t="str">
        <f t="shared" si="357"/>
        <v>Compléter la colonne M</v>
      </c>
      <c r="BG800" s="62"/>
      <c r="BH800" s="29"/>
      <c r="BI800" s="205" t="str">
        <f>IF($M800="","Compléter la colonne M",IF(BG800="","Compléter la part variable",IF($M800=Données!$I$3,BG800,IF(AND($M800=Données!$I$2,BH800=""),"Compléter la colonne précédente",IF(BG800-BH800&lt;=0,0,IF(BH800&gt;=144.44,BG800-144.44,BG800-BH800))))))</f>
        <v>Compléter la colonne M</v>
      </c>
      <c r="BJ800" s="197" t="str">
        <f>IF(BG800="","Compléter la part variable",IF(AND($M800=Données!$I$2,BH800=""),"Compléter mont. unit. versé pour le BTE",IF(BI800-$C$6&lt;0,0,BI800-$C$6)))</f>
        <v>Compléter la part variable</v>
      </c>
      <c r="BK800" s="192" t="str">
        <f t="shared" si="345"/>
        <v>Date signature contrat absente ou non conforme</v>
      </c>
      <c r="BL800" s="24"/>
      <c r="BM800" s="29"/>
      <c r="BN800" s="61" t="str">
        <f t="shared" si="358"/>
        <v>Compléter la colonne M</v>
      </c>
      <c r="BO800" s="62"/>
      <c r="BP800" s="29"/>
      <c r="BQ800" s="205" t="str">
        <f>IF($M800="","Compléter la colonne M",IF(BO800="","Compléter la part variable",IF($M800=Données!$I$3,BO800,IF(AND($M800=Données!$I$2,BP800=""),"Compléter la colonne précédente",IF(BO800-BP800&lt;=0,0,IF(BP800&gt;=144.44,BO800-144.44,BO800-BP800))))))</f>
        <v>Compléter la colonne M</v>
      </c>
      <c r="BR800" s="197" t="str">
        <f>IF(BO800="","Compléter la part variable",IF(AND($M800=Données!$I$2,BP800=""),"Compléter mont. unit. versé pour le BTE",IF(BQ800-$C$6&lt;0,0,BQ800-$C$6)))</f>
        <v>Compléter la part variable</v>
      </c>
      <c r="BS800" s="192" t="str">
        <f t="shared" si="346"/>
        <v>Date signature contrat absente ou non conforme</v>
      </c>
      <c r="BT800" s="24"/>
      <c r="BU800" s="29"/>
      <c r="BV800" s="61" t="str">
        <f t="shared" si="359"/>
        <v>Compléter la colonne M</v>
      </c>
      <c r="BW800" s="62"/>
      <c r="BX800" s="29"/>
      <c r="BY800" s="205" t="str">
        <f>IF($M800="","Compléter la colonne M",IF(BW800="","Compléter la part variable",IF($M800=Données!$I$3,BW800,IF(AND($M800=Données!$I$2,BX800=""),"Compléter la colonne précédente",IF(BW800-BX800&lt;=0,0,IF(BX800&gt;=144.44,BW800-144.44,BW800-BX800))))))</f>
        <v>Compléter la colonne M</v>
      </c>
      <c r="BZ800" s="197" t="str">
        <f>IF(BW800="","Compléter la part variable",IF(AND($M800=Données!$I$2,BX800=""),"Compléter mont. unit. versé pour le BTE",IF(BY800-$C$6&lt;0,0,BY800-$C$6)))</f>
        <v>Compléter la part variable</v>
      </c>
      <c r="CA800" s="192" t="str">
        <f t="shared" si="347"/>
        <v>Date signature contrat absente ou non conforme</v>
      </c>
      <c r="CB800" s="24"/>
      <c r="CC800" s="29"/>
      <c r="CD800" s="61" t="str">
        <f t="shared" si="360"/>
        <v>Compléter la colonne M</v>
      </c>
      <c r="CE800" s="62"/>
      <c r="CF800" s="29"/>
      <c r="CG800" s="205" t="str">
        <f>IF($M800="","Compléter la colonne M",IF(CE800="","Compléter la part variable",IF($M800=Données!$I$3,CE800,IF(AND($M800=Données!$I$2,CF800=""),"Compléter la colonne précédente",IF(CE800-CF800&lt;=0,0,IF(CF800&gt;=144.44,CE800-144.44,CE800-CF800))))))</f>
        <v>Compléter la colonne M</v>
      </c>
      <c r="CH800" s="197" t="str">
        <f>IF(CE800="","Compléter la part variable",IF(AND($M800=Données!$I$2,CF800=""),"Compléter mont. unit. versé pour le BTE",IF(CG800-$C$6&lt;0,0,CG800-$C$6)))</f>
        <v>Compléter la part variable</v>
      </c>
      <c r="CI800" s="192" t="str">
        <f t="shared" si="348"/>
        <v>Date signature contrat absente ou non conforme</v>
      </c>
      <c r="CJ800" s="24"/>
      <c r="CK800" s="29"/>
      <c r="CL800" s="61" t="str">
        <f t="shared" si="361"/>
        <v>Compléter la colonne M</v>
      </c>
      <c r="CM800" s="62"/>
      <c r="CN800" s="29"/>
      <c r="CO800" s="205" t="str">
        <f>IF($M800="","Compléter la colonne M",IF(CM800="","Compléter la part variable",IF($M800=Données!$I$3,CM800,IF(AND($M800=Données!$I$2,CN800=""),"Compléter la colonne précédente",IF(CM800-CN800&lt;=0,0,IF(CN800&gt;=144.44,CM800-144.44,CM800-CN800))))))</f>
        <v>Compléter la colonne M</v>
      </c>
      <c r="CP800" s="197" t="str">
        <f>IF(CM800="","Compléter la part variable",IF(AND($M800=Données!$I$2,CN800=""),"Compléter mont. unit. versé pour le BTE",IF(CO800-$C$6&lt;0,0,CO800-$C$6)))</f>
        <v>Compléter la part variable</v>
      </c>
      <c r="CQ800" s="192" t="str">
        <f t="shared" si="349"/>
        <v>Date signature contrat absente ou non conforme</v>
      </c>
      <c r="CR800" s="24"/>
      <c r="CS800" s="29"/>
      <c r="CT800" s="61" t="str">
        <f t="shared" si="362"/>
        <v>Compléter la colonne M</v>
      </c>
      <c r="CU800" s="62"/>
      <c r="CV800" s="29"/>
      <c r="CW800" s="205" t="str">
        <f>IF($M800="","Compléter la colonne M",IF(CU800="","Compléter la part variable",IF($M800=Données!$I$3,CU800,IF(AND($M800=Données!$I$2,CV800=""),"Compléter la colonne précédente",IF(CU800-CV800&lt;=0,0,IF(CV800&gt;=144.44,CU800-144.44,CU800-CV800))))))</f>
        <v>Compléter la colonne M</v>
      </c>
      <c r="CX800" s="197" t="str">
        <f>IF(CU800="","Compléter la part variable",IF(AND($M800=Données!$I$2,CV800=""),"Compléter mont. unit. versé pour le BTE",IF(CW800-$C$6&lt;0,0,CW800-$C$6)))</f>
        <v>Compléter la part variable</v>
      </c>
      <c r="CY800" s="192" t="str">
        <f t="shared" si="350"/>
        <v>Date signature contrat absente ou non conforme</v>
      </c>
      <c r="CZ800" s="24"/>
      <c r="DA800" s="29"/>
      <c r="DB800" s="61" t="str">
        <f t="shared" si="363"/>
        <v>Compléter la colonne M</v>
      </c>
      <c r="DC800" s="62"/>
      <c r="DD800" s="29"/>
      <c r="DE800" s="205" t="str">
        <f>IF($M800="","Compléter la colonne M",IF(DC800="","Compléter la part variable",IF($M800=Données!$I$3,DC800,IF(AND($M800=Données!$I$2,DD800=""),"Compléter la colonne précédente",IF(DC800-DD800&lt;=0,0,IF(DD800&gt;=144.44,DC800-144.44,DC800-DD800))))))</f>
        <v>Compléter la colonne M</v>
      </c>
      <c r="DF800" s="197" t="str">
        <f>IF(DC800="","Compléter la part variable",IF(AND($M800=Données!$I$2,DD800=""),"Compléter mont. unit. versé pour le BTE",IF(DE800-$C$6&lt;0,0,DE800-$C$6)))</f>
        <v>Compléter la part variable</v>
      </c>
      <c r="DG800" s="192" t="str">
        <f t="shared" si="351"/>
        <v>Date signature contrat absente ou non conforme</v>
      </c>
      <c r="DH800" s="106" t="str">
        <f t="shared" si="338"/>
        <v>Remplir les colonnes M,N, Q et P</v>
      </c>
      <c r="DI800" s="153" t="str">
        <f t="shared" si="339"/>
        <v>Remplir les colonnes M, N, Q et P</v>
      </c>
      <c r="DJ800" s="28" t="str">
        <f t="shared" si="340"/>
        <v>Remplir les colonnes M, N, Q et P</v>
      </c>
      <c r="DK800"/>
      <c r="DL800"/>
    </row>
    <row r="801" spans="1:116" x14ac:dyDescent="0.3">
      <c r="A801" s="132"/>
      <c r="B801" s="165"/>
      <c r="C801" s="43"/>
      <c r="D801" s="43"/>
      <c r="E801" s="43"/>
      <c r="F801" s="43"/>
      <c r="G801" s="133"/>
      <c r="H801" s="59"/>
      <c r="I801" s="29"/>
      <c r="J801" s="167"/>
      <c r="K801" s="167"/>
      <c r="L801" s="168"/>
      <c r="M801" s="141"/>
      <c r="N801" s="119"/>
      <c r="O801" s="69"/>
      <c r="P801" s="69"/>
      <c r="Q801" s="145"/>
      <c r="R801" s="24"/>
      <c r="S801" s="29"/>
      <c r="T801" s="61" t="str">
        <f t="shared" si="352"/>
        <v>Compléter la colonne M</v>
      </c>
      <c r="U801" s="62"/>
      <c r="V801" s="103" t="str">
        <f t="shared" si="336"/>
        <v>Compléter la colonne précédente</v>
      </c>
      <c r="W801" s="192" t="str">
        <f t="shared" si="337"/>
        <v>Date signature contrat absente ou non conforme</v>
      </c>
      <c r="X801" s="24"/>
      <c r="Y801" s="29"/>
      <c r="Z801" s="61" t="str">
        <f t="shared" si="353"/>
        <v>Compléter la colonne M</v>
      </c>
      <c r="AA801" s="62"/>
      <c r="AB801" s="29"/>
      <c r="AC801" s="205" t="str">
        <f>IF($M801="","Compléter la colonne M",IF(AA801="","Compléter la part variable",IF($M801=Données!$I$3,AA801,IF(AND($M801=Données!$I$2,AB801=""),"Compléter la colonne précédente",IF(AA801-AB801&lt;=0,0,IF(AB801&gt;=144.44,AA801-144.44,AA801-AB801))))))</f>
        <v>Compléter la colonne M</v>
      </c>
      <c r="AD801" s="197" t="str">
        <f>IF(AA801="","Compléter la part variable",IF(AND($M801=Données!$I$2,AB801=""),"Compléter mont. unit. versé pour le BTE",IF(AC801-$C$6&lt;0,0,AC801-$C$6)))</f>
        <v>Compléter la part variable</v>
      </c>
      <c r="AE801" s="192" t="str">
        <f t="shared" si="341"/>
        <v>Date signature contrat absente ou non conforme</v>
      </c>
      <c r="AF801" s="24"/>
      <c r="AG801" s="29"/>
      <c r="AH801" s="61" t="str">
        <f t="shared" si="354"/>
        <v>Compléter la colonne M</v>
      </c>
      <c r="AI801" s="62"/>
      <c r="AJ801" s="29"/>
      <c r="AK801" s="205" t="str">
        <f>IF($M801="","Compléter la colonne M",IF(AI801="","Compléter la part variable",IF($M801=Données!$I$3,AI801,IF(AND($M801=Données!$I$2,AJ801=""),"Compléter la colonne précédente",IF(AI801-AJ801&lt;=0,0,IF(AJ801&gt;=144.44,AI801-144.44,AI801-AJ801))))))</f>
        <v>Compléter la colonne M</v>
      </c>
      <c r="AL801" s="197" t="str">
        <f>IF(AI801="","Compléter la part variable",IF(AND($M801=Données!$I$2,AJ801=""),"Compléter mont. unit. versé pour le BTE",IF(AK801-$C$6&lt;0,0,AK801-$C$6)))</f>
        <v>Compléter la part variable</v>
      </c>
      <c r="AM801" s="192" t="str">
        <f t="shared" si="342"/>
        <v>Date signature contrat absente ou non conforme</v>
      </c>
      <c r="AN801" s="24"/>
      <c r="AO801" s="29"/>
      <c r="AP801" s="61" t="str">
        <f t="shared" si="355"/>
        <v>Compléter la colonne M</v>
      </c>
      <c r="AQ801" s="62"/>
      <c r="AR801" s="29"/>
      <c r="AS801" s="205" t="str">
        <f>IF($M801="","Compléter la colonne M",IF(AQ801="","Compléter la part variable",IF($M801=Données!$I$3,AQ801,IF(AND($M801=Données!$I$2,AR801=""),"Compléter la colonne précédente",IF(AQ801-AR801&lt;=0,0,IF(AR801&gt;=144.44,AQ801-144.44,AQ801-AR801))))))</f>
        <v>Compléter la colonne M</v>
      </c>
      <c r="AT801" s="197" t="str">
        <f>IF(AQ801="","Compléter la part variable",IF(AND($M801=Données!$I$2,AR801=""),"Compléter mont. unit. versé pour le BTE",IF(AS801-$C$6&lt;0,0,AS801-$C$6)))</f>
        <v>Compléter la part variable</v>
      </c>
      <c r="AU801" s="192" t="str">
        <f t="shared" si="343"/>
        <v>Date signature contrat absente ou non conforme</v>
      </c>
      <c r="AV801" s="24"/>
      <c r="AW801" s="29"/>
      <c r="AX801" s="61" t="str">
        <f t="shared" si="356"/>
        <v>Compléter la colonne M</v>
      </c>
      <c r="AY801" s="62"/>
      <c r="AZ801" s="29"/>
      <c r="BA801" s="205" t="str">
        <f>IF($M801="","Compléter la colonne M",IF(AY801="","Compléter la part variable",IF($M801=Données!$I$3,AY801,IF(AND($M801=Données!$I$2,AZ801=""),"Compléter la colonne précédente",IF(AY801-AZ801&lt;=0,0,IF(AZ801&gt;=144.44,AY801-144.44,AY801-AZ801))))))</f>
        <v>Compléter la colonne M</v>
      </c>
      <c r="BB801" s="197" t="str">
        <f>IF(AY801="","Compléter la part variable",IF(AND($M801=Données!$I$2,AZ801=""),"Compléter mont. unit. versé pour le BTE",IF(BA801-$C$6&lt;0,0,BA801-$C$6)))</f>
        <v>Compléter la part variable</v>
      </c>
      <c r="BC801" s="192" t="str">
        <f t="shared" si="344"/>
        <v>Date signature contrat absente ou non conforme</v>
      </c>
      <c r="BD801" s="24"/>
      <c r="BE801" s="29"/>
      <c r="BF801" s="61" t="str">
        <f t="shared" si="357"/>
        <v>Compléter la colonne M</v>
      </c>
      <c r="BG801" s="62"/>
      <c r="BH801" s="29"/>
      <c r="BI801" s="205" t="str">
        <f>IF($M801="","Compléter la colonne M",IF(BG801="","Compléter la part variable",IF($M801=Données!$I$3,BG801,IF(AND($M801=Données!$I$2,BH801=""),"Compléter la colonne précédente",IF(BG801-BH801&lt;=0,0,IF(BH801&gt;=144.44,BG801-144.44,BG801-BH801))))))</f>
        <v>Compléter la colonne M</v>
      </c>
      <c r="BJ801" s="197" t="str">
        <f>IF(BG801="","Compléter la part variable",IF(AND($M801=Données!$I$2,BH801=""),"Compléter mont. unit. versé pour le BTE",IF(BI801-$C$6&lt;0,0,BI801-$C$6)))</f>
        <v>Compléter la part variable</v>
      </c>
      <c r="BK801" s="192" t="str">
        <f t="shared" si="345"/>
        <v>Date signature contrat absente ou non conforme</v>
      </c>
      <c r="BL801" s="24"/>
      <c r="BM801" s="29"/>
      <c r="BN801" s="61" t="str">
        <f t="shared" si="358"/>
        <v>Compléter la colonne M</v>
      </c>
      <c r="BO801" s="62"/>
      <c r="BP801" s="29"/>
      <c r="BQ801" s="205" t="str">
        <f>IF($M801="","Compléter la colonne M",IF(BO801="","Compléter la part variable",IF($M801=Données!$I$3,BO801,IF(AND($M801=Données!$I$2,BP801=""),"Compléter la colonne précédente",IF(BO801-BP801&lt;=0,0,IF(BP801&gt;=144.44,BO801-144.44,BO801-BP801))))))</f>
        <v>Compléter la colonne M</v>
      </c>
      <c r="BR801" s="197" t="str">
        <f>IF(BO801="","Compléter la part variable",IF(AND($M801=Données!$I$2,BP801=""),"Compléter mont. unit. versé pour le BTE",IF(BQ801-$C$6&lt;0,0,BQ801-$C$6)))</f>
        <v>Compléter la part variable</v>
      </c>
      <c r="BS801" s="192" t="str">
        <f t="shared" si="346"/>
        <v>Date signature contrat absente ou non conforme</v>
      </c>
      <c r="BT801" s="24"/>
      <c r="BU801" s="29"/>
      <c r="BV801" s="61" t="str">
        <f t="shared" si="359"/>
        <v>Compléter la colonne M</v>
      </c>
      <c r="BW801" s="62"/>
      <c r="BX801" s="29"/>
      <c r="BY801" s="205" t="str">
        <f>IF($M801="","Compléter la colonne M",IF(BW801="","Compléter la part variable",IF($M801=Données!$I$3,BW801,IF(AND($M801=Données!$I$2,BX801=""),"Compléter la colonne précédente",IF(BW801-BX801&lt;=0,0,IF(BX801&gt;=144.44,BW801-144.44,BW801-BX801))))))</f>
        <v>Compléter la colonne M</v>
      </c>
      <c r="BZ801" s="197" t="str">
        <f>IF(BW801="","Compléter la part variable",IF(AND($M801=Données!$I$2,BX801=""),"Compléter mont. unit. versé pour le BTE",IF(BY801-$C$6&lt;0,0,BY801-$C$6)))</f>
        <v>Compléter la part variable</v>
      </c>
      <c r="CA801" s="192" t="str">
        <f t="shared" si="347"/>
        <v>Date signature contrat absente ou non conforme</v>
      </c>
      <c r="CB801" s="24"/>
      <c r="CC801" s="29"/>
      <c r="CD801" s="61" t="str">
        <f t="shared" si="360"/>
        <v>Compléter la colonne M</v>
      </c>
      <c r="CE801" s="62"/>
      <c r="CF801" s="29"/>
      <c r="CG801" s="205" t="str">
        <f>IF($M801="","Compléter la colonne M",IF(CE801="","Compléter la part variable",IF($M801=Données!$I$3,CE801,IF(AND($M801=Données!$I$2,CF801=""),"Compléter la colonne précédente",IF(CE801-CF801&lt;=0,0,IF(CF801&gt;=144.44,CE801-144.44,CE801-CF801))))))</f>
        <v>Compléter la colonne M</v>
      </c>
      <c r="CH801" s="197" t="str">
        <f>IF(CE801="","Compléter la part variable",IF(AND($M801=Données!$I$2,CF801=""),"Compléter mont. unit. versé pour le BTE",IF(CG801-$C$6&lt;0,0,CG801-$C$6)))</f>
        <v>Compléter la part variable</v>
      </c>
      <c r="CI801" s="192" t="str">
        <f t="shared" si="348"/>
        <v>Date signature contrat absente ou non conforme</v>
      </c>
      <c r="CJ801" s="24"/>
      <c r="CK801" s="29"/>
      <c r="CL801" s="61" t="str">
        <f t="shared" si="361"/>
        <v>Compléter la colonne M</v>
      </c>
      <c r="CM801" s="62"/>
      <c r="CN801" s="29"/>
      <c r="CO801" s="205" t="str">
        <f>IF($M801="","Compléter la colonne M",IF(CM801="","Compléter la part variable",IF($M801=Données!$I$3,CM801,IF(AND($M801=Données!$I$2,CN801=""),"Compléter la colonne précédente",IF(CM801-CN801&lt;=0,0,IF(CN801&gt;=144.44,CM801-144.44,CM801-CN801))))))</f>
        <v>Compléter la colonne M</v>
      </c>
      <c r="CP801" s="197" t="str">
        <f>IF(CM801="","Compléter la part variable",IF(AND($M801=Données!$I$2,CN801=""),"Compléter mont. unit. versé pour le BTE",IF(CO801-$C$6&lt;0,0,CO801-$C$6)))</f>
        <v>Compléter la part variable</v>
      </c>
      <c r="CQ801" s="192" t="str">
        <f t="shared" si="349"/>
        <v>Date signature contrat absente ou non conforme</v>
      </c>
      <c r="CR801" s="24"/>
      <c r="CS801" s="29"/>
      <c r="CT801" s="61" t="str">
        <f t="shared" si="362"/>
        <v>Compléter la colonne M</v>
      </c>
      <c r="CU801" s="62"/>
      <c r="CV801" s="29"/>
      <c r="CW801" s="205" t="str">
        <f>IF($M801="","Compléter la colonne M",IF(CU801="","Compléter la part variable",IF($M801=Données!$I$3,CU801,IF(AND($M801=Données!$I$2,CV801=""),"Compléter la colonne précédente",IF(CU801-CV801&lt;=0,0,IF(CV801&gt;=144.44,CU801-144.44,CU801-CV801))))))</f>
        <v>Compléter la colonne M</v>
      </c>
      <c r="CX801" s="197" t="str">
        <f>IF(CU801="","Compléter la part variable",IF(AND($M801=Données!$I$2,CV801=""),"Compléter mont. unit. versé pour le BTE",IF(CW801-$C$6&lt;0,0,CW801-$C$6)))</f>
        <v>Compléter la part variable</v>
      </c>
      <c r="CY801" s="192" t="str">
        <f t="shared" si="350"/>
        <v>Date signature contrat absente ou non conforme</v>
      </c>
      <c r="CZ801" s="24"/>
      <c r="DA801" s="29"/>
      <c r="DB801" s="61" t="str">
        <f t="shared" si="363"/>
        <v>Compléter la colonne M</v>
      </c>
      <c r="DC801" s="62"/>
      <c r="DD801" s="29"/>
      <c r="DE801" s="205" t="str">
        <f>IF($M801="","Compléter la colonne M",IF(DC801="","Compléter la part variable",IF($M801=Données!$I$3,DC801,IF(AND($M801=Données!$I$2,DD801=""),"Compléter la colonne précédente",IF(DC801-DD801&lt;=0,0,IF(DD801&gt;=144.44,DC801-144.44,DC801-DD801))))))</f>
        <v>Compléter la colonne M</v>
      </c>
      <c r="DF801" s="197" t="str">
        <f>IF(DC801="","Compléter la part variable",IF(AND($M801=Données!$I$2,DD801=""),"Compléter mont. unit. versé pour le BTE",IF(DE801-$C$6&lt;0,0,DE801-$C$6)))</f>
        <v>Compléter la part variable</v>
      </c>
      <c r="DG801" s="192" t="str">
        <f t="shared" si="351"/>
        <v>Date signature contrat absente ou non conforme</v>
      </c>
      <c r="DH801" s="106" t="str">
        <f t="shared" si="338"/>
        <v>Remplir les colonnes M,N, Q et P</v>
      </c>
      <c r="DI801" s="153" t="str">
        <f t="shared" si="339"/>
        <v>Remplir les colonnes M, N, Q et P</v>
      </c>
      <c r="DJ801" s="28" t="str">
        <f t="shared" si="340"/>
        <v>Remplir les colonnes M, N, Q et P</v>
      </c>
      <c r="DK801"/>
      <c r="DL801"/>
    </row>
    <row r="802" spans="1:116" x14ac:dyDescent="0.3">
      <c r="A802" s="132"/>
      <c r="B802" s="165"/>
      <c r="C802" s="43"/>
      <c r="D802" s="43"/>
      <c r="E802" s="43"/>
      <c r="F802" s="43"/>
      <c r="G802" s="133"/>
      <c r="H802" s="59"/>
      <c r="I802" s="29"/>
      <c r="J802" s="167"/>
      <c r="K802" s="167"/>
      <c r="L802" s="168"/>
      <c r="M802" s="141"/>
      <c r="N802" s="119"/>
      <c r="O802" s="69"/>
      <c r="P802" s="69"/>
      <c r="Q802" s="145"/>
      <c r="R802" s="24"/>
      <c r="S802" s="29"/>
      <c r="T802" s="61" t="str">
        <f t="shared" si="352"/>
        <v>Compléter la colonne M</v>
      </c>
      <c r="U802" s="62"/>
      <c r="V802" s="103" t="str">
        <f t="shared" si="336"/>
        <v>Compléter la colonne précédente</v>
      </c>
      <c r="W802" s="192" t="str">
        <f t="shared" si="337"/>
        <v>Date signature contrat absente ou non conforme</v>
      </c>
      <c r="X802" s="24"/>
      <c r="Y802" s="29"/>
      <c r="Z802" s="61" t="str">
        <f t="shared" si="353"/>
        <v>Compléter la colonne M</v>
      </c>
      <c r="AA802" s="62"/>
      <c r="AB802" s="29"/>
      <c r="AC802" s="205" t="str">
        <f>IF($M802="","Compléter la colonne M",IF(AA802="","Compléter la part variable",IF($M802=Données!$I$3,AA802,IF(AND($M802=Données!$I$2,AB802=""),"Compléter la colonne précédente",IF(AA802-AB802&lt;=0,0,IF(AB802&gt;=144.44,AA802-144.44,AA802-AB802))))))</f>
        <v>Compléter la colonne M</v>
      </c>
      <c r="AD802" s="197" t="str">
        <f>IF(AA802="","Compléter la part variable",IF(AND($M802=Données!$I$2,AB802=""),"Compléter mont. unit. versé pour le BTE",IF(AC802-$C$6&lt;0,0,AC802-$C$6)))</f>
        <v>Compléter la part variable</v>
      </c>
      <c r="AE802" s="192" t="str">
        <f t="shared" si="341"/>
        <v>Date signature contrat absente ou non conforme</v>
      </c>
      <c r="AF802" s="24"/>
      <c r="AG802" s="29"/>
      <c r="AH802" s="61" t="str">
        <f t="shared" si="354"/>
        <v>Compléter la colonne M</v>
      </c>
      <c r="AI802" s="62"/>
      <c r="AJ802" s="29"/>
      <c r="AK802" s="205" t="str">
        <f>IF($M802="","Compléter la colonne M",IF(AI802="","Compléter la part variable",IF($M802=Données!$I$3,AI802,IF(AND($M802=Données!$I$2,AJ802=""),"Compléter la colonne précédente",IF(AI802-AJ802&lt;=0,0,IF(AJ802&gt;=144.44,AI802-144.44,AI802-AJ802))))))</f>
        <v>Compléter la colonne M</v>
      </c>
      <c r="AL802" s="197" t="str">
        <f>IF(AI802="","Compléter la part variable",IF(AND($M802=Données!$I$2,AJ802=""),"Compléter mont. unit. versé pour le BTE",IF(AK802-$C$6&lt;0,0,AK802-$C$6)))</f>
        <v>Compléter la part variable</v>
      </c>
      <c r="AM802" s="192" t="str">
        <f t="shared" si="342"/>
        <v>Date signature contrat absente ou non conforme</v>
      </c>
      <c r="AN802" s="24"/>
      <c r="AO802" s="29"/>
      <c r="AP802" s="61" t="str">
        <f t="shared" si="355"/>
        <v>Compléter la colonne M</v>
      </c>
      <c r="AQ802" s="62"/>
      <c r="AR802" s="29"/>
      <c r="AS802" s="205" t="str">
        <f>IF($M802="","Compléter la colonne M",IF(AQ802="","Compléter la part variable",IF($M802=Données!$I$3,AQ802,IF(AND($M802=Données!$I$2,AR802=""),"Compléter la colonne précédente",IF(AQ802-AR802&lt;=0,0,IF(AR802&gt;=144.44,AQ802-144.44,AQ802-AR802))))))</f>
        <v>Compléter la colonne M</v>
      </c>
      <c r="AT802" s="197" t="str">
        <f>IF(AQ802="","Compléter la part variable",IF(AND($M802=Données!$I$2,AR802=""),"Compléter mont. unit. versé pour le BTE",IF(AS802-$C$6&lt;0,0,AS802-$C$6)))</f>
        <v>Compléter la part variable</v>
      </c>
      <c r="AU802" s="192" t="str">
        <f t="shared" si="343"/>
        <v>Date signature contrat absente ou non conforme</v>
      </c>
      <c r="AV802" s="24"/>
      <c r="AW802" s="29"/>
      <c r="AX802" s="61" t="str">
        <f t="shared" si="356"/>
        <v>Compléter la colonne M</v>
      </c>
      <c r="AY802" s="62"/>
      <c r="AZ802" s="29"/>
      <c r="BA802" s="205" t="str">
        <f>IF($M802="","Compléter la colonne M",IF(AY802="","Compléter la part variable",IF($M802=Données!$I$3,AY802,IF(AND($M802=Données!$I$2,AZ802=""),"Compléter la colonne précédente",IF(AY802-AZ802&lt;=0,0,IF(AZ802&gt;=144.44,AY802-144.44,AY802-AZ802))))))</f>
        <v>Compléter la colonne M</v>
      </c>
      <c r="BB802" s="197" t="str">
        <f>IF(AY802="","Compléter la part variable",IF(AND($M802=Données!$I$2,AZ802=""),"Compléter mont. unit. versé pour le BTE",IF(BA802-$C$6&lt;0,0,BA802-$C$6)))</f>
        <v>Compléter la part variable</v>
      </c>
      <c r="BC802" s="192" t="str">
        <f t="shared" si="344"/>
        <v>Date signature contrat absente ou non conforme</v>
      </c>
      <c r="BD802" s="24"/>
      <c r="BE802" s="29"/>
      <c r="BF802" s="61" t="str">
        <f t="shared" si="357"/>
        <v>Compléter la colonne M</v>
      </c>
      <c r="BG802" s="62"/>
      <c r="BH802" s="29"/>
      <c r="BI802" s="205" t="str">
        <f>IF($M802="","Compléter la colonne M",IF(BG802="","Compléter la part variable",IF($M802=Données!$I$3,BG802,IF(AND($M802=Données!$I$2,BH802=""),"Compléter la colonne précédente",IF(BG802-BH802&lt;=0,0,IF(BH802&gt;=144.44,BG802-144.44,BG802-BH802))))))</f>
        <v>Compléter la colonne M</v>
      </c>
      <c r="BJ802" s="197" t="str">
        <f>IF(BG802="","Compléter la part variable",IF(AND($M802=Données!$I$2,BH802=""),"Compléter mont. unit. versé pour le BTE",IF(BI802-$C$6&lt;0,0,BI802-$C$6)))</f>
        <v>Compléter la part variable</v>
      </c>
      <c r="BK802" s="192" t="str">
        <f t="shared" si="345"/>
        <v>Date signature contrat absente ou non conforme</v>
      </c>
      <c r="BL802" s="24"/>
      <c r="BM802" s="29"/>
      <c r="BN802" s="61" t="str">
        <f t="shared" si="358"/>
        <v>Compléter la colonne M</v>
      </c>
      <c r="BO802" s="62"/>
      <c r="BP802" s="29"/>
      <c r="BQ802" s="205" t="str">
        <f>IF($M802="","Compléter la colonne M",IF(BO802="","Compléter la part variable",IF($M802=Données!$I$3,BO802,IF(AND($M802=Données!$I$2,BP802=""),"Compléter la colonne précédente",IF(BO802-BP802&lt;=0,0,IF(BP802&gt;=144.44,BO802-144.44,BO802-BP802))))))</f>
        <v>Compléter la colonne M</v>
      </c>
      <c r="BR802" s="197" t="str">
        <f>IF(BO802="","Compléter la part variable",IF(AND($M802=Données!$I$2,BP802=""),"Compléter mont. unit. versé pour le BTE",IF(BQ802-$C$6&lt;0,0,BQ802-$C$6)))</f>
        <v>Compléter la part variable</v>
      </c>
      <c r="BS802" s="192" t="str">
        <f t="shared" si="346"/>
        <v>Date signature contrat absente ou non conforme</v>
      </c>
      <c r="BT802" s="24"/>
      <c r="BU802" s="29"/>
      <c r="BV802" s="61" t="str">
        <f t="shared" si="359"/>
        <v>Compléter la colonne M</v>
      </c>
      <c r="BW802" s="62"/>
      <c r="BX802" s="29"/>
      <c r="BY802" s="205" t="str">
        <f>IF($M802="","Compléter la colonne M",IF(BW802="","Compléter la part variable",IF($M802=Données!$I$3,BW802,IF(AND($M802=Données!$I$2,BX802=""),"Compléter la colonne précédente",IF(BW802-BX802&lt;=0,0,IF(BX802&gt;=144.44,BW802-144.44,BW802-BX802))))))</f>
        <v>Compléter la colonne M</v>
      </c>
      <c r="BZ802" s="197" t="str">
        <f>IF(BW802="","Compléter la part variable",IF(AND($M802=Données!$I$2,BX802=""),"Compléter mont. unit. versé pour le BTE",IF(BY802-$C$6&lt;0,0,BY802-$C$6)))</f>
        <v>Compléter la part variable</v>
      </c>
      <c r="CA802" s="192" t="str">
        <f t="shared" si="347"/>
        <v>Date signature contrat absente ou non conforme</v>
      </c>
      <c r="CB802" s="24"/>
      <c r="CC802" s="29"/>
      <c r="CD802" s="61" t="str">
        <f t="shared" si="360"/>
        <v>Compléter la colonne M</v>
      </c>
      <c r="CE802" s="62"/>
      <c r="CF802" s="29"/>
      <c r="CG802" s="205" t="str">
        <f>IF($M802="","Compléter la colonne M",IF(CE802="","Compléter la part variable",IF($M802=Données!$I$3,CE802,IF(AND($M802=Données!$I$2,CF802=""),"Compléter la colonne précédente",IF(CE802-CF802&lt;=0,0,IF(CF802&gt;=144.44,CE802-144.44,CE802-CF802))))))</f>
        <v>Compléter la colonne M</v>
      </c>
      <c r="CH802" s="197" t="str">
        <f>IF(CE802="","Compléter la part variable",IF(AND($M802=Données!$I$2,CF802=""),"Compléter mont. unit. versé pour le BTE",IF(CG802-$C$6&lt;0,0,CG802-$C$6)))</f>
        <v>Compléter la part variable</v>
      </c>
      <c r="CI802" s="192" t="str">
        <f t="shared" si="348"/>
        <v>Date signature contrat absente ou non conforme</v>
      </c>
      <c r="CJ802" s="24"/>
      <c r="CK802" s="29"/>
      <c r="CL802" s="61" t="str">
        <f t="shared" si="361"/>
        <v>Compléter la colonne M</v>
      </c>
      <c r="CM802" s="62"/>
      <c r="CN802" s="29"/>
      <c r="CO802" s="205" t="str">
        <f>IF($M802="","Compléter la colonne M",IF(CM802="","Compléter la part variable",IF($M802=Données!$I$3,CM802,IF(AND($M802=Données!$I$2,CN802=""),"Compléter la colonne précédente",IF(CM802-CN802&lt;=0,0,IF(CN802&gt;=144.44,CM802-144.44,CM802-CN802))))))</f>
        <v>Compléter la colonne M</v>
      </c>
      <c r="CP802" s="197" t="str">
        <f>IF(CM802="","Compléter la part variable",IF(AND($M802=Données!$I$2,CN802=""),"Compléter mont. unit. versé pour le BTE",IF(CO802-$C$6&lt;0,0,CO802-$C$6)))</f>
        <v>Compléter la part variable</v>
      </c>
      <c r="CQ802" s="192" t="str">
        <f t="shared" si="349"/>
        <v>Date signature contrat absente ou non conforme</v>
      </c>
      <c r="CR802" s="24"/>
      <c r="CS802" s="29"/>
      <c r="CT802" s="61" t="str">
        <f t="shared" si="362"/>
        <v>Compléter la colonne M</v>
      </c>
      <c r="CU802" s="62"/>
      <c r="CV802" s="29"/>
      <c r="CW802" s="205" t="str">
        <f>IF($M802="","Compléter la colonne M",IF(CU802="","Compléter la part variable",IF($M802=Données!$I$3,CU802,IF(AND($M802=Données!$I$2,CV802=""),"Compléter la colonne précédente",IF(CU802-CV802&lt;=0,0,IF(CV802&gt;=144.44,CU802-144.44,CU802-CV802))))))</f>
        <v>Compléter la colonne M</v>
      </c>
      <c r="CX802" s="197" t="str">
        <f>IF(CU802="","Compléter la part variable",IF(AND($M802=Données!$I$2,CV802=""),"Compléter mont. unit. versé pour le BTE",IF(CW802-$C$6&lt;0,0,CW802-$C$6)))</f>
        <v>Compléter la part variable</v>
      </c>
      <c r="CY802" s="192" t="str">
        <f t="shared" si="350"/>
        <v>Date signature contrat absente ou non conforme</v>
      </c>
      <c r="CZ802" s="24"/>
      <c r="DA802" s="29"/>
      <c r="DB802" s="61" t="str">
        <f t="shared" si="363"/>
        <v>Compléter la colonne M</v>
      </c>
      <c r="DC802" s="62"/>
      <c r="DD802" s="29"/>
      <c r="DE802" s="205" t="str">
        <f>IF($M802="","Compléter la colonne M",IF(DC802="","Compléter la part variable",IF($M802=Données!$I$3,DC802,IF(AND($M802=Données!$I$2,DD802=""),"Compléter la colonne précédente",IF(DC802-DD802&lt;=0,0,IF(DD802&gt;=144.44,DC802-144.44,DC802-DD802))))))</f>
        <v>Compléter la colonne M</v>
      </c>
      <c r="DF802" s="197" t="str">
        <f>IF(DC802="","Compléter la part variable",IF(AND($M802=Données!$I$2,DD802=""),"Compléter mont. unit. versé pour le BTE",IF(DE802-$C$6&lt;0,0,DE802-$C$6)))</f>
        <v>Compléter la part variable</v>
      </c>
      <c r="DG802" s="192" t="str">
        <f t="shared" si="351"/>
        <v>Date signature contrat absente ou non conforme</v>
      </c>
      <c r="DH802" s="106" t="str">
        <f t="shared" si="338"/>
        <v>Remplir les colonnes M,N, Q et P</v>
      </c>
      <c r="DI802" s="153" t="str">
        <f t="shared" si="339"/>
        <v>Remplir les colonnes M, N, Q et P</v>
      </c>
      <c r="DJ802" s="28" t="str">
        <f t="shared" si="340"/>
        <v>Remplir les colonnes M, N, Q et P</v>
      </c>
      <c r="DK802"/>
      <c r="DL802"/>
    </row>
    <row r="803" spans="1:116" x14ac:dyDescent="0.3">
      <c r="A803" s="132"/>
      <c r="B803" s="165"/>
      <c r="C803" s="43"/>
      <c r="D803" s="43"/>
      <c r="E803" s="43"/>
      <c r="F803" s="43"/>
      <c r="G803" s="133"/>
      <c r="H803" s="59"/>
      <c r="I803" s="29"/>
      <c r="J803" s="167"/>
      <c r="K803" s="167"/>
      <c r="L803" s="168"/>
      <c r="M803" s="141"/>
      <c r="N803" s="119"/>
      <c r="O803" s="69"/>
      <c r="P803" s="69"/>
      <c r="Q803" s="145"/>
      <c r="R803" s="24"/>
      <c r="S803" s="29"/>
      <c r="T803" s="61" t="str">
        <f t="shared" si="352"/>
        <v>Compléter la colonne M</v>
      </c>
      <c r="U803" s="62"/>
      <c r="V803" s="103" t="str">
        <f t="shared" si="336"/>
        <v>Compléter la colonne précédente</v>
      </c>
      <c r="W803" s="192" t="str">
        <f t="shared" si="337"/>
        <v>Date signature contrat absente ou non conforme</v>
      </c>
      <c r="X803" s="24"/>
      <c r="Y803" s="29"/>
      <c r="Z803" s="61" t="str">
        <f t="shared" si="353"/>
        <v>Compléter la colonne M</v>
      </c>
      <c r="AA803" s="62"/>
      <c r="AB803" s="29"/>
      <c r="AC803" s="205" t="str">
        <f>IF($M803="","Compléter la colonne M",IF(AA803="","Compléter la part variable",IF($M803=Données!$I$3,AA803,IF(AND($M803=Données!$I$2,AB803=""),"Compléter la colonne précédente",IF(AA803-AB803&lt;=0,0,IF(AB803&gt;=144.44,AA803-144.44,AA803-AB803))))))</f>
        <v>Compléter la colonne M</v>
      </c>
      <c r="AD803" s="197" t="str">
        <f>IF(AA803="","Compléter la part variable",IF(AND($M803=Données!$I$2,AB803=""),"Compléter mont. unit. versé pour le BTE",IF(AC803-$C$6&lt;0,0,AC803-$C$6)))</f>
        <v>Compléter la part variable</v>
      </c>
      <c r="AE803" s="192" t="str">
        <f t="shared" si="341"/>
        <v>Date signature contrat absente ou non conforme</v>
      </c>
      <c r="AF803" s="24"/>
      <c r="AG803" s="29"/>
      <c r="AH803" s="61" t="str">
        <f t="shared" si="354"/>
        <v>Compléter la colonne M</v>
      </c>
      <c r="AI803" s="62"/>
      <c r="AJ803" s="29"/>
      <c r="AK803" s="205" t="str">
        <f>IF($M803="","Compléter la colonne M",IF(AI803="","Compléter la part variable",IF($M803=Données!$I$3,AI803,IF(AND($M803=Données!$I$2,AJ803=""),"Compléter la colonne précédente",IF(AI803-AJ803&lt;=0,0,IF(AJ803&gt;=144.44,AI803-144.44,AI803-AJ803))))))</f>
        <v>Compléter la colonne M</v>
      </c>
      <c r="AL803" s="197" t="str">
        <f>IF(AI803="","Compléter la part variable",IF(AND($M803=Données!$I$2,AJ803=""),"Compléter mont. unit. versé pour le BTE",IF(AK803-$C$6&lt;0,0,AK803-$C$6)))</f>
        <v>Compléter la part variable</v>
      </c>
      <c r="AM803" s="192" t="str">
        <f t="shared" si="342"/>
        <v>Date signature contrat absente ou non conforme</v>
      </c>
      <c r="AN803" s="24"/>
      <c r="AO803" s="29"/>
      <c r="AP803" s="61" t="str">
        <f t="shared" si="355"/>
        <v>Compléter la colonne M</v>
      </c>
      <c r="AQ803" s="62"/>
      <c r="AR803" s="29"/>
      <c r="AS803" s="205" t="str">
        <f>IF($M803="","Compléter la colonne M",IF(AQ803="","Compléter la part variable",IF($M803=Données!$I$3,AQ803,IF(AND($M803=Données!$I$2,AR803=""),"Compléter la colonne précédente",IF(AQ803-AR803&lt;=0,0,IF(AR803&gt;=144.44,AQ803-144.44,AQ803-AR803))))))</f>
        <v>Compléter la colonne M</v>
      </c>
      <c r="AT803" s="197" t="str">
        <f>IF(AQ803="","Compléter la part variable",IF(AND($M803=Données!$I$2,AR803=""),"Compléter mont. unit. versé pour le BTE",IF(AS803-$C$6&lt;0,0,AS803-$C$6)))</f>
        <v>Compléter la part variable</v>
      </c>
      <c r="AU803" s="192" t="str">
        <f t="shared" si="343"/>
        <v>Date signature contrat absente ou non conforme</v>
      </c>
      <c r="AV803" s="24"/>
      <c r="AW803" s="29"/>
      <c r="AX803" s="61" t="str">
        <f t="shared" si="356"/>
        <v>Compléter la colonne M</v>
      </c>
      <c r="AY803" s="62"/>
      <c r="AZ803" s="29"/>
      <c r="BA803" s="205" t="str">
        <f>IF($M803="","Compléter la colonne M",IF(AY803="","Compléter la part variable",IF($M803=Données!$I$3,AY803,IF(AND($M803=Données!$I$2,AZ803=""),"Compléter la colonne précédente",IF(AY803-AZ803&lt;=0,0,IF(AZ803&gt;=144.44,AY803-144.44,AY803-AZ803))))))</f>
        <v>Compléter la colonne M</v>
      </c>
      <c r="BB803" s="197" t="str">
        <f>IF(AY803="","Compléter la part variable",IF(AND($M803=Données!$I$2,AZ803=""),"Compléter mont. unit. versé pour le BTE",IF(BA803-$C$6&lt;0,0,BA803-$C$6)))</f>
        <v>Compléter la part variable</v>
      </c>
      <c r="BC803" s="192" t="str">
        <f t="shared" si="344"/>
        <v>Date signature contrat absente ou non conforme</v>
      </c>
      <c r="BD803" s="24"/>
      <c r="BE803" s="29"/>
      <c r="BF803" s="61" t="str">
        <f t="shared" si="357"/>
        <v>Compléter la colonne M</v>
      </c>
      <c r="BG803" s="62"/>
      <c r="BH803" s="29"/>
      <c r="BI803" s="205" t="str">
        <f>IF($M803="","Compléter la colonne M",IF(BG803="","Compléter la part variable",IF($M803=Données!$I$3,BG803,IF(AND($M803=Données!$I$2,BH803=""),"Compléter la colonne précédente",IF(BG803-BH803&lt;=0,0,IF(BH803&gt;=144.44,BG803-144.44,BG803-BH803))))))</f>
        <v>Compléter la colonne M</v>
      </c>
      <c r="BJ803" s="197" t="str">
        <f>IF(BG803="","Compléter la part variable",IF(AND($M803=Données!$I$2,BH803=""),"Compléter mont. unit. versé pour le BTE",IF(BI803-$C$6&lt;0,0,BI803-$C$6)))</f>
        <v>Compléter la part variable</v>
      </c>
      <c r="BK803" s="192" t="str">
        <f t="shared" si="345"/>
        <v>Date signature contrat absente ou non conforme</v>
      </c>
      <c r="BL803" s="24"/>
      <c r="BM803" s="29"/>
      <c r="BN803" s="61" t="str">
        <f t="shared" si="358"/>
        <v>Compléter la colonne M</v>
      </c>
      <c r="BO803" s="62"/>
      <c r="BP803" s="29"/>
      <c r="BQ803" s="205" t="str">
        <f>IF($M803="","Compléter la colonne M",IF(BO803="","Compléter la part variable",IF($M803=Données!$I$3,BO803,IF(AND($M803=Données!$I$2,BP803=""),"Compléter la colonne précédente",IF(BO803-BP803&lt;=0,0,IF(BP803&gt;=144.44,BO803-144.44,BO803-BP803))))))</f>
        <v>Compléter la colonne M</v>
      </c>
      <c r="BR803" s="197" t="str">
        <f>IF(BO803="","Compléter la part variable",IF(AND($M803=Données!$I$2,BP803=""),"Compléter mont. unit. versé pour le BTE",IF(BQ803-$C$6&lt;0,0,BQ803-$C$6)))</f>
        <v>Compléter la part variable</v>
      </c>
      <c r="BS803" s="192" t="str">
        <f t="shared" si="346"/>
        <v>Date signature contrat absente ou non conforme</v>
      </c>
      <c r="BT803" s="24"/>
      <c r="BU803" s="29"/>
      <c r="BV803" s="61" t="str">
        <f t="shared" si="359"/>
        <v>Compléter la colonne M</v>
      </c>
      <c r="BW803" s="62"/>
      <c r="BX803" s="29"/>
      <c r="BY803" s="205" t="str">
        <f>IF($M803="","Compléter la colonne M",IF(BW803="","Compléter la part variable",IF($M803=Données!$I$3,BW803,IF(AND($M803=Données!$I$2,BX803=""),"Compléter la colonne précédente",IF(BW803-BX803&lt;=0,0,IF(BX803&gt;=144.44,BW803-144.44,BW803-BX803))))))</f>
        <v>Compléter la colonne M</v>
      </c>
      <c r="BZ803" s="197" t="str">
        <f>IF(BW803="","Compléter la part variable",IF(AND($M803=Données!$I$2,BX803=""),"Compléter mont. unit. versé pour le BTE",IF(BY803-$C$6&lt;0,0,BY803-$C$6)))</f>
        <v>Compléter la part variable</v>
      </c>
      <c r="CA803" s="192" t="str">
        <f t="shared" si="347"/>
        <v>Date signature contrat absente ou non conforme</v>
      </c>
      <c r="CB803" s="24"/>
      <c r="CC803" s="29"/>
      <c r="CD803" s="61" t="str">
        <f t="shared" si="360"/>
        <v>Compléter la colonne M</v>
      </c>
      <c r="CE803" s="62"/>
      <c r="CF803" s="29"/>
      <c r="CG803" s="205" t="str">
        <f>IF($M803="","Compléter la colonne M",IF(CE803="","Compléter la part variable",IF($M803=Données!$I$3,CE803,IF(AND($M803=Données!$I$2,CF803=""),"Compléter la colonne précédente",IF(CE803-CF803&lt;=0,0,IF(CF803&gt;=144.44,CE803-144.44,CE803-CF803))))))</f>
        <v>Compléter la colonne M</v>
      </c>
      <c r="CH803" s="197" t="str">
        <f>IF(CE803="","Compléter la part variable",IF(AND($M803=Données!$I$2,CF803=""),"Compléter mont. unit. versé pour le BTE",IF(CG803-$C$6&lt;0,0,CG803-$C$6)))</f>
        <v>Compléter la part variable</v>
      </c>
      <c r="CI803" s="192" t="str">
        <f t="shared" si="348"/>
        <v>Date signature contrat absente ou non conforme</v>
      </c>
      <c r="CJ803" s="24"/>
      <c r="CK803" s="29"/>
      <c r="CL803" s="61" t="str">
        <f t="shared" si="361"/>
        <v>Compléter la colonne M</v>
      </c>
      <c r="CM803" s="62"/>
      <c r="CN803" s="29"/>
      <c r="CO803" s="205" t="str">
        <f>IF($M803="","Compléter la colonne M",IF(CM803="","Compléter la part variable",IF($M803=Données!$I$3,CM803,IF(AND($M803=Données!$I$2,CN803=""),"Compléter la colonne précédente",IF(CM803-CN803&lt;=0,0,IF(CN803&gt;=144.44,CM803-144.44,CM803-CN803))))))</f>
        <v>Compléter la colonne M</v>
      </c>
      <c r="CP803" s="197" t="str">
        <f>IF(CM803="","Compléter la part variable",IF(AND($M803=Données!$I$2,CN803=""),"Compléter mont. unit. versé pour le BTE",IF(CO803-$C$6&lt;0,0,CO803-$C$6)))</f>
        <v>Compléter la part variable</v>
      </c>
      <c r="CQ803" s="192" t="str">
        <f t="shared" si="349"/>
        <v>Date signature contrat absente ou non conforme</v>
      </c>
      <c r="CR803" s="24"/>
      <c r="CS803" s="29"/>
      <c r="CT803" s="61" t="str">
        <f t="shared" si="362"/>
        <v>Compléter la colonne M</v>
      </c>
      <c r="CU803" s="62"/>
      <c r="CV803" s="29"/>
      <c r="CW803" s="205" t="str">
        <f>IF($M803="","Compléter la colonne M",IF(CU803="","Compléter la part variable",IF($M803=Données!$I$3,CU803,IF(AND($M803=Données!$I$2,CV803=""),"Compléter la colonne précédente",IF(CU803-CV803&lt;=0,0,IF(CV803&gt;=144.44,CU803-144.44,CU803-CV803))))))</f>
        <v>Compléter la colonne M</v>
      </c>
      <c r="CX803" s="197" t="str">
        <f>IF(CU803="","Compléter la part variable",IF(AND($M803=Données!$I$2,CV803=""),"Compléter mont. unit. versé pour le BTE",IF(CW803-$C$6&lt;0,0,CW803-$C$6)))</f>
        <v>Compléter la part variable</v>
      </c>
      <c r="CY803" s="192" t="str">
        <f t="shared" si="350"/>
        <v>Date signature contrat absente ou non conforme</v>
      </c>
      <c r="CZ803" s="24"/>
      <c r="DA803" s="29"/>
      <c r="DB803" s="61" t="str">
        <f t="shared" si="363"/>
        <v>Compléter la colonne M</v>
      </c>
      <c r="DC803" s="62"/>
      <c r="DD803" s="29"/>
      <c r="DE803" s="205" t="str">
        <f>IF($M803="","Compléter la colonne M",IF(DC803="","Compléter la part variable",IF($M803=Données!$I$3,DC803,IF(AND($M803=Données!$I$2,DD803=""),"Compléter la colonne précédente",IF(DC803-DD803&lt;=0,0,IF(DD803&gt;=144.44,DC803-144.44,DC803-DD803))))))</f>
        <v>Compléter la colonne M</v>
      </c>
      <c r="DF803" s="197" t="str">
        <f>IF(DC803="","Compléter la part variable",IF(AND($M803=Données!$I$2,DD803=""),"Compléter mont. unit. versé pour le BTE",IF(DE803-$C$6&lt;0,0,DE803-$C$6)))</f>
        <v>Compléter la part variable</v>
      </c>
      <c r="DG803" s="192" t="str">
        <f t="shared" si="351"/>
        <v>Date signature contrat absente ou non conforme</v>
      </c>
      <c r="DH803" s="106" t="str">
        <f t="shared" si="338"/>
        <v>Remplir les colonnes M,N, Q et P</v>
      </c>
      <c r="DI803" s="153" t="str">
        <f t="shared" si="339"/>
        <v>Remplir les colonnes M, N, Q et P</v>
      </c>
      <c r="DJ803" s="28" t="str">
        <f t="shared" si="340"/>
        <v>Remplir les colonnes M, N, Q et P</v>
      </c>
      <c r="DK803"/>
      <c r="DL803"/>
    </row>
    <row r="804" spans="1:116" x14ac:dyDescent="0.3">
      <c r="A804" s="132"/>
      <c r="B804" s="165"/>
      <c r="C804" s="43"/>
      <c r="D804" s="43"/>
      <c r="E804" s="43"/>
      <c r="F804" s="43"/>
      <c r="G804" s="133"/>
      <c r="H804" s="59"/>
      <c r="I804" s="29"/>
      <c r="J804" s="167"/>
      <c r="K804" s="167"/>
      <c r="L804" s="168"/>
      <c r="M804" s="141"/>
      <c r="N804" s="119"/>
      <c r="O804" s="69"/>
      <c r="P804" s="69"/>
      <c r="Q804" s="145"/>
      <c r="R804" s="24"/>
      <c r="S804" s="29"/>
      <c r="T804" s="61" t="str">
        <f t="shared" si="352"/>
        <v>Compléter la colonne M</v>
      </c>
      <c r="U804" s="62"/>
      <c r="V804" s="103" t="str">
        <f t="shared" si="336"/>
        <v>Compléter la colonne précédente</v>
      </c>
      <c r="W804" s="192" t="str">
        <f t="shared" si="337"/>
        <v>Date signature contrat absente ou non conforme</v>
      </c>
      <c r="X804" s="24"/>
      <c r="Y804" s="29"/>
      <c r="Z804" s="61" t="str">
        <f t="shared" si="353"/>
        <v>Compléter la colonne M</v>
      </c>
      <c r="AA804" s="62"/>
      <c r="AB804" s="29"/>
      <c r="AC804" s="205" t="str">
        <f>IF($M804="","Compléter la colonne M",IF(AA804="","Compléter la part variable",IF($M804=Données!$I$3,AA804,IF(AND($M804=Données!$I$2,AB804=""),"Compléter la colonne précédente",IF(AA804-AB804&lt;=0,0,IF(AB804&gt;=144.44,AA804-144.44,AA804-AB804))))))</f>
        <v>Compléter la colonne M</v>
      </c>
      <c r="AD804" s="197" t="str">
        <f>IF(AA804="","Compléter la part variable",IF(AND($M804=Données!$I$2,AB804=""),"Compléter mont. unit. versé pour le BTE",IF(AC804-$C$6&lt;0,0,AC804-$C$6)))</f>
        <v>Compléter la part variable</v>
      </c>
      <c r="AE804" s="192" t="str">
        <f t="shared" si="341"/>
        <v>Date signature contrat absente ou non conforme</v>
      </c>
      <c r="AF804" s="24"/>
      <c r="AG804" s="29"/>
      <c r="AH804" s="61" t="str">
        <f t="shared" si="354"/>
        <v>Compléter la colonne M</v>
      </c>
      <c r="AI804" s="62"/>
      <c r="AJ804" s="29"/>
      <c r="AK804" s="205" t="str">
        <f>IF($M804="","Compléter la colonne M",IF(AI804="","Compléter la part variable",IF($M804=Données!$I$3,AI804,IF(AND($M804=Données!$I$2,AJ804=""),"Compléter la colonne précédente",IF(AI804-AJ804&lt;=0,0,IF(AJ804&gt;=144.44,AI804-144.44,AI804-AJ804))))))</f>
        <v>Compléter la colonne M</v>
      </c>
      <c r="AL804" s="197" t="str">
        <f>IF(AI804="","Compléter la part variable",IF(AND($M804=Données!$I$2,AJ804=""),"Compléter mont. unit. versé pour le BTE",IF(AK804-$C$6&lt;0,0,AK804-$C$6)))</f>
        <v>Compléter la part variable</v>
      </c>
      <c r="AM804" s="192" t="str">
        <f t="shared" si="342"/>
        <v>Date signature contrat absente ou non conforme</v>
      </c>
      <c r="AN804" s="24"/>
      <c r="AO804" s="29"/>
      <c r="AP804" s="61" t="str">
        <f t="shared" si="355"/>
        <v>Compléter la colonne M</v>
      </c>
      <c r="AQ804" s="62"/>
      <c r="AR804" s="29"/>
      <c r="AS804" s="205" t="str">
        <f>IF($M804="","Compléter la colonne M",IF(AQ804="","Compléter la part variable",IF($M804=Données!$I$3,AQ804,IF(AND($M804=Données!$I$2,AR804=""),"Compléter la colonne précédente",IF(AQ804-AR804&lt;=0,0,IF(AR804&gt;=144.44,AQ804-144.44,AQ804-AR804))))))</f>
        <v>Compléter la colonne M</v>
      </c>
      <c r="AT804" s="197" t="str">
        <f>IF(AQ804="","Compléter la part variable",IF(AND($M804=Données!$I$2,AR804=""),"Compléter mont. unit. versé pour le BTE",IF(AS804-$C$6&lt;0,0,AS804-$C$6)))</f>
        <v>Compléter la part variable</v>
      </c>
      <c r="AU804" s="192" t="str">
        <f t="shared" si="343"/>
        <v>Date signature contrat absente ou non conforme</v>
      </c>
      <c r="AV804" s="24"/>
      <c r="AW804" s="29"/>
      <c r="AX804" s="61" t="str">
        <f t="shared" si="356"/>
        <v>Compléter la colonne M</v>
      </c>
      <c r="AY804" s="62"/>
      <c r="AZ804" s="29"/>
      <c r="BA804" s="205" t="str">
        <f>IF($M804="","Compléter la colonne M",IF(AY804="","Compléter la part variable",IF($M804=Données!$I$3,AY804,IF(AND($M804=Données!$I$2,AZ804=""),"Compléter la colonne précédente",IF(AY804-AZ804&lt;=0,0,IF(AZ804&gt;=144.44,AY804-144.44,AY804-AZ804))))))</f>
        <v>Compléter la colonne M</v>
      </c>
      <c r="BB804" s="197" t="str">
        <f>IF(AY804="","Compléter la part variable",IF(AND($M804=Données!$I$2,AZ804=""),"Compléter mont. unit. versé pour le BTE",IF(BA804-$C$6&lt;0,0,BA804-$C$6)))</f>
        <v>Compléter la part variable</v>
      </c>
      <c r="BC804" s="192" t="str">
        <f t="shared" si="344"/>
        <v>Date signature contrat absente ou non conforme</v>
      </c>
      <c r="BD804" s="24"/>
      <c r="BE804" s="29"/>
      <c r="BF804" s="61" t="str">
        <f t="shared" si="357"/>
        <v>Compléter la colonne M</v>
      </c>
      <c r="BG804" s="62"/>
      <c r="BH804" s="29"/>
      <c r="BI804" s="205" t="str">
        <f>IF($M804="","Compléter la colonne M",IF(BG804="","Compléter la part variable",IF($M804=Données!$I$3,BG804,IF(AND($M804=Données!$I$2,BH804=""),"Compléter la colonne précédente",IF(BG804-BH804&lt;=0,0,IF(BH804&gt;=144.44,BG804-144.44,BG804-BH804))))))</f>
        <v>Compléter la colonne M</v>
      </c>
      <c r="BJ804" s="197" t="str">
        <f>IF(BG804="","Compléter la part variable",IF(AND($M804=Données!$I$2,BH804=""),"Compléter mont. unit. versé pour le BTE",IF(BI804-$C$6&lt;0,0,BI804-$C$6)))</f>
        <v>Compléter la part variable</v>
      </c>
      <c r="BK804" s="192" t="str">
        <f t="shared" si="345"/>
        <v>Date signature contrat absente ou non conforme</v>
      </c>
      <c r="BL804" s="24"/>
      <c r="BM804" s="29"/>
      <c r="BN804" s="61" t="str">
        <f t="shared" si="358"/>
        <v>Compléter la colonne M</v>
      </c>
      <c r="BO804" s="62"/>
      <c r="BP804" s="29"/>
      <c r="BQ804" s="205" t="str">
        <f>IF($M804="","Compléter la colonne M",IF(BO804="","Compléter la part variable",IF($M804=Données!$I$3,BO804,IF(AND($M804=Données!$I$2,BP804=""),"Compléter la colonne précédente",IF(BO804-BP804&lt;=0,0,IF(BP804&gt;=144.44,BO804-144.44,BO804-BP804))))))</f>
        <v>Compléter la colonne M</v>
      </c>
      <c r="BR804" s="197" t="str">
        <f>IF(BO804="","Compléter la part variable",IF(AND($M804=Données!$I$2,BP804=""),"Compléter mont. unit. versé pour le BTE",IF(BQ804-$C$6&lt;0,0,BQ804-$C$6)))</f>
        <v>Compléter la part variable</v>
      </c>
      <c r="BS804" s="192" t="str">
        <f t="shared" si="346"/>
        <v>Date signature contrat absente ou non conforme</v>
      </c>
      <c r="BT804" s="24"/>
      <c r="BU804" s="29"/>
      <c r="BV804" s="61" t="str">
        <f t="shared" si="359"/>
        <v>Compléter la colonne M</v>
      </c>
      <c r="BW804" s="62"/>
      <c r="BX804" s="29"/>
      <c r="BY804" s="205" t="str">
        <f>IF($M804="","Compléter la colonne M",IF(BW804="","Compléter la part variable",IF($M804=Données!$I$3,BW804,IF(AND($M804=Données!$I$2,BX804=""),"Compléter la colonne précédente",IF(BW804-BX804&lt;=0,0,IF(BX804&gt;=144.44,BW804-144.44,BW804-BX804))))))</f>
        <v>Compléter la colonne M</v>
      </c>
      <c r="BZ804" s="197" t="str">
        <f>IF(BW804="","Compléter la part variable",IF(AND($M804=Données!$I$2,BX804=""),"Compléter mont. unit. versé pour le BTE",IF(BY804-$C$6&lt;0,0,BY804-$C$6)))</f>
        <v>Compléter la part variable</v>
      </c>
      <c r="CA804" s="192" t="str">
        <f t="shared" si="347"/>
        <v>Date signature contrat absente ou non conforme</v>
      </c>
      <c r="CB804" s="24"/>
      <c r="CC804" s="29"/>
      <c r="CD804" s="61" t="str">
        <f t="shared" si="360"/>
        <v>Compléter la colonne M</v>
      </c>
      <c r="CE804" s="62"/>
      <c r="CF804" s="29"/>
      <c r="CG804" s="205" t="str">
        <f>IF($M804="","Compléter la colonne M",IF(CE804="","Compléter la part variable",IF($M804=Données!$I$3,CE804,IF(AND($M804=Données!$I$2,CF804=""),"Compléter la colonne précédente",IF(CE804-CF804&lt;=0,0,IF(CF804&gt;=144.44,CE804-144.44,CE804-CF804))))))</f>
        <v>Compléter la colonne M</v>
      </c>
      <c r="CH804" s="197" t="str">
        <f>IF(CE804="","Compléter la part variable",IF(AND($M804=Données!$I$2,CF804=""),"Compléter mont. unit. versé pour le BTE",IF(CG804-$C$6&lt;0,0,CG804-$C$6)))</f>
        <v>Compléter la part variable</v>
      </c>
      <c r="CI804" s="192" t="str">
        <f t="shared" si="348"/>
        <v>Date signature contrat absente ou non conforme</v>
      </c>
      <c r="CJ804" s="24"/>
      <c r="CK804" s="29"/>
      <c r="CL804" s="61" t="str">
        <f t="shared" si="361"/>
        <v>Compléter la colonne M</v>
      </c>
      <c r="CM804" s="62"/>
      <c r="CN804" s="29"/>
      <c r="CO804" s="205" t="str">
        <f>IF($M804="","Compléter la colonne M",IF(CM804="","Compléter la part variable",IF($M804=Données!$I$3,CM804,IF(AND($M804=Données!$I$2,CN804=""),"Compléter la colonne précédente",IF(CM804-CN804&lt;=0,0,IF(CN804&gt;=144.44,CM804-144.44,CM804-CN804))))))</f>
        <v>Compléter la colonne M</v>
      </c>
      <c r="CP804" s="197" t="str">
        <f>IF(CM804="","Compléter la part variable",IF(AND($M804=Données!$I$2,CN804=""),"Compléter mont. unit. versé pour le BTE",IF(CO804-$C$6&lt;0,0,CO804-$C$6)))</f>
        <v>Compléter la part variable</v>
      </c>
      <c r="CQ804" s="192" t="str">
        <f t="shared" si="349"/>
        <v>Date signature contrat absente ou non conforme</v>
      </c>
      <c r="CR804" s="24"/>
      <c r="CS804" s="29"/>
      <c r="CT804" s="61" t="str">
        <f t="shared" si="362"/>
        <v>Compléter la colonne M</v>
      </c>
      <c r="CU804" s="62"/>
      <c r="CV804" s="29"/>
      <c r="CW804" s="205" t="str">
        <f>IF($M804="","Compléter la colonne M",IF(CU804="","Compléter la part variable",IF($M804=Données!$I$3,CU804,IF(AND($M804=Données!$I$2,CV804=""),"Compléter la colonne précédente",IF(CU804-CV804&lt;=0,0,IF(CV804&gt;=144.44,CU804-144.44,CU804-CV804))))))</f>
        <v>Compléter la colonne M</v>
      </c>
      <c r="CX804" s="197" t="str">
        <f>IF(CU804="","Compléter la part variable",IF(AND($M804=Données!$I$2,CV804=""),"Compléter mont. unit. versé pour le BTE",IF(CW804-$C$6&lt;0,0,CW804-$C$6)))</f>
        <v>Compléter la part variable</v>
      </c>
      <c r="CY804" s="192" t="str">
        <f t="shared" si="350"/>
        <v>Date signature contrat absente ou non conforme</v>
      </c>
      <c r="CZ804" s="24"/>
      <c r="DA804" s="29"/>
      <c r="DB804" s="61" t="str">
        <f t="shared" si="363"/>
        <v>Compléter la colonne M</v>
      </c>
      <c r="DC804" s="62"/>
      <c r="DD804" s="29"/>
      <c r="DE804" s="205" t="str">
        <f>IF($M804="","Compléter la colonne M",IF(DC804="","Compléter la part variable",IF($M804=Données!$I$3,DC804,IF(AND($M804=Données!$I$2,DD804=""),"Compléter la colonne précédente",IF(DC804-DD804&lt;=0,0,IF(DD804&gt;=144.44,DC804-144.44,DC804-DD804))))))</f>
        <v>Compléter la colonne M</v>
      </c>
      <c r="DF804" s="197" t="str">
        <f>IF(DC804="","Compléter la part variable",IF(AND($M804=Données!$I$2,DD804=""),"Compléter mont. unit. versé pour le BTE",IF(DE804-$C$6&lt;0,0,DE804-$C$6)))</f>
        <v>Compléter la part variable</v>
      </c>
      <c r="DG804" s="192" t="str">
        <f t="shared" si="351"/>
        <v>Date signature contrat absente ou non conforme</v>
      </c>
      <c r="DH804" s="106" t="str">
        <f t="shared" si="338"/>
        <v>Remplir les colonnes M,N, Q et P</v>
      </c>
      <c r="DI804" s="153" t="str">
        <f t="shared" si="339"/>
        <v>Remplir les colonnes M, N, Q et P</v>
      </c>
      <c r="DJ804" s="28" t="str">
        <f t="shared" si="340"/>
        <v>Remplir les colonnes M, N, Q et P</v>
      </c>
      <c r="DK804"/>
      <c r="DL804"/>
    </row>
    <row r="805" spans="1:116" x14ac:dyDescent="0.3">
      <c r="A805" s="132"/>
      <c r="B805" s="165"/>
      <c r="C805" s="43"/>
      <c r="D805" s="43"/>
      <c r="E805" s="43"/>
      <c r="F805" s="43"/>
      <c r="G805" s="133"/>
      <c r="H805" s="59"/>
      <c r="I805" s="29"/>
      <c r="J805" s="167"/>
      <c r="K805" s="167"/>
      <c r="L805" s="168"/>
      <c r="M805" s="141"/>
      <c r="N805" s="119"/>
      <c r="O805" s="69"/>
      <c r="P805" s="69"/>
      <c r="Q805" s="145"/>
      <c r="R805" s="24"/>
      <c r="S805" s="29"/>
      <c r="T805" s="61" t="str">
        <f t="shared" si="352"/>
        <v>Compléter la colonne M</v>
      </c>
      <c r="U805" s="62"/>
      <c r="V805" s="103" t="str">
        <f t="shared" si="336"/>
        <v>Compléter la colonne précédente</v>
      </c>
      <c r="W805" s="192" t="str">
        <f t="shared" si="337"/>
        <v>Date signature contrat absente ou non conforme</v>
      </c>
      <c r="X805" s="24"/>
      <c r="Y805" s="29"/>
      <c r="Z805" s="61" t="str">
        <f t="shared" si="353"/>
        <v>Compléter la colonne M</v>
      </c>
      <c r="AA805" s="62"/>
      <c r="AB805" s="29"/>
      <c r="AC805" s="205" t="str">
        <f>IF($M805="","Compléter la colonne M",IF(AA805="","Compléter la part variable",IF($M805=Données!$I$3,AA805,IF(AND($M805=Données!$I$2,AB805=""),"Compléter la colonne précédente",IF(AA805-AB805&lt;=0,0,IF(AB805&gt;=144.44,AA805-144.44,AA805-AB805))))))</f>
        <v>Compléter la colonne M</v>
      </c>
      <c r="AD805" s="197" t="str">
        <f>IF(AA805="","Compléter la part variable",IF(AND($M805=Données!$I$2,AB805=""),"Compléter mont. unit. versé pour le BTE",IF(AC805-$C$6&lt;0,0,AC805-$C$6)))</f>
        <v>Compléter la part variable</v>
      </c>
      <c r="AE805" s="192" t="str">
        <f t="shared" si="341"/>
        <v>Date signature contrat absente ou non conforme</v>
      </c>
      <c r="AF805" s="24"/>
      <c r="AG805" s="29"/>
      <c r="AH805" s="61" t="str">
        <f t="shared" si="354"/>
        <v>Compléter la colonne M</v>
      </c>
      <c r="AI805" s="62"/>
      <c r="AJ805" s="29"/>
      <c r="AK805" s="205" t="str">
        <f>IF($M805="","Compléter la colonne M",IF(AI805="","Compléter la part variable",IF($M805=Données!$I$3,AI805,IF(AND($M805=Données!$I$2,AJ805=""),"Compléter la colonne précédente",IF(AI805-AJ805&lt;=0,0,IF(AJ805&gt;=144.44,AI805-144.44,AI805-AJ805))))))</f>
        <v>Compléter la colonne M</v>
      </c>
      <c r="AL805" s="197" t="str">
        <f>IF(AI805="","Compléter la part variable",IF(AND($M805=Données!$I$2,AJ805=""),"Compléter mont. unit. versé pour le BTE",IF(AK805-$C$6&lt;0,0,AK805-$C$6)))</f>
        <v>Compléter la part variable</v>
      </c>
      <c r="AM805" s="192" t="str">
        <f t="shared" si="342"/>
        <v>Date signature contrat absente ou non conforme</v>
      </c>
      <c r="AN805" s="24"/>
      <c r="AO805" s="29"/>
      <c r="AP805" s="61" t="str">
        <f t="shared" si="355"/>
        <v>Compléter la colonne M</v>
      </c>
      <c r="AQ805" s="62"/>
      <c r="AR805" s="29"/>
      <c r="AS805" s="205" t="str">
        <f>IF($M805="","Compléter la colonne M",IF(AQ805="","Compléter la part variable",IF($M805=Données!$I$3,AQ805,IF(AND($M805=Données!$I$2,AR805=""),"Compléter la colonne précédente",IF(AQ805-AR805&lt;=0,0,IF(AR805&gt;=144.44,AQ805-144.44,AQ805-AR805))))))</f>
        <v>Compléter la colonne M</v>
      </c>
      <c r="AT805" s="197" t="str">
        <f>IF(AQ805="","Compléter la part variable",IF(AND($M805=Données!$I$2,AR805=""),"Compléter mont. unit. versé pour le BTE",IF(AS805-$C$6&lt;0,0,AS805-$C$6)))</f>
        <v>Compléter la part variable</v>
      </c>
      <c r="AU805" s="192" t="str">
        <f t="shared" si="343"/>
        <v>Date signature contrat absente ou non conforme</v>
      </c>
      <c r="AV805" s="24"/>
      <c r="AW805" s="29"/>
      <c r="AX805" s="61" t="str">
        <f t="shared" si="356"/>
        <v>Compléter la colonne M</v>
      </c>
      <c r="AY805" s="62"/>
      <c r="AZ805" s="29"/>
      <c r="BA805" s="205" t="str">
        <f>IF($M805="","Compléter la colonne M",IF(AY805="","Compléter la part variable",IF($M805=Données!$I$3,AY805,IF(AND($M805=Données!$I$2,AZ805=""),"Compléter la colonne précédente",IF(AY805-AZ805&lt;=0,0,IF(AZ805&gt;=144.44,AY805-144.44,AY805-AZ805))))))</f>
        <v>Compléter la colonne M</v>
      </c>
      <c r="BB805" s="197" t="str">
        <f>IF(AY805="","Compléter la part variable",IF(AND($M805=Données!$I$2,AZ805=""),"Compléter mont. unit. versé pour le BTE",IF(BA805-$C$6&lt;0,0,BA805-$C$6)))</f>
        <v>Compléter la part variable</v>
      </c>
      <c r="BC805" s="192" t="str">
        <f t="shared" si="344"/>
        <v>Date signature contrat absente ou non conforme</v>
      </c>
      <c r="BD805" s="24"/>
      <c r="BE805" s="29"/>
      <c r="BF805" s="61" t="str">
        <f t="shared" si="357"/>
        <v>Compléter la colonne M</v>
      </c>
      <c r="BG805" s="62"/>
      <c r="BH805" s="29"/>
      <c r="BI805" s="205" t="str">
        <f>IF($M805="","Compléter la colonne M",IF(BG805="","Compléter la part variable",IF($M805=Données!$I$3,BG805,IF(AND($M805=Données!$I$2,BH805=""),"Compléter la colonne précédente",IF(BG805-BH805&lt;=0,0,IF(BH805&gt;=144.44,BG805-144.44,BG805-BH805))))))</f>
        <v>Compléter la colonne M</v>
      </c>
      <c r="BJ805" s="197" t="str">
        <f>IF(BG805="","Compléter la part variable",IF(AND($M805=Données!$I$2,BH805=""),"Compléter mont. unit. versé pour le BTE",IF(BI805-$C$6&lt;0,0,BI805-$C$6)))</f>
        <v>Compléter la part variable</v>
      </c>
      <c r="BK805" s="192" t="str">
        <f t="shared" si="345"/>
        <v>Date signature contrat absente ou non conforme</v>
      </c>
      <c r="BL805" s="24"/>
      <c r="BM805" s="29"/>
      <c r="BN805" s="61" t="str">
        <f t="shared" si="358"/>
        <v>Compléter la colonne M</v>
      </c>
      <c r="BO805" s="62"/>
      <c r="BP805" s="29"/>
      <c r="BQ805" s="205" t="str">
        <f>IF($M805="","Compléter la colonne M",IF(BO805="","Compléter la part variable",IF($M805=Données!$I$3,BO805,IF(AND($M805=Données!$I$2,BP805=""),"Compléter la colonne précédente",IF(BO805-BP805&lt;=0,0,IF(BP805&gt;=144.44,BO805-144.44,BO805-BP805))))))</f>
        <v>Compléter la colonne M</v>
      </c>
      <c r="BR805" s="197" t="str">
        <f>IF(BO805="","Compléter la part variable",IF(AND($M805=Données!$I$2,BP805=""),"Compléter mont. unit. versé pour le BTE",IF(BQ805-$C$6&lt;0,0,BQ805-$C$6)))</f>
        <v>Compléter la part variable</v>
      </c>
      <c r="BS805" s="192" t="str">
        <f t="shared" si="346"/>
        <v>Date signature contrat absente ou non conforme</v>
      </c>
      <c r="BT805" s="24"/>
      <c r="BU805" s="29"/>
      <c r="BV805" s="61" t="str">
        <f t="shared" si="359"/>
        <v>Compléter la colonne M</v>
      </c>
      <c r="BW805" s="62"/>
      <c r="BX805" s="29"/>
      <c r="BY805" s="205" t="str">
        <f>IF($M805="","Compléter la colonne M",IF(BW805="","Compléter la part variable",IF($M805=Données!$I$3,BW805,IF(AND($M805=Données!$I$2,BX805=""),"Compléter la colonne précédente",IF(BW805-BX805&lt;=0,0,IF(BX805&gt;=144.44,BW805-144.44,BW805-BX805))))))</f>
        <v>Compléter la colonne M</v>
      </c>
      <c r="BZ805" s="197" t="str">
        <f>IF(BW805="","Compléter la part variable",IF(AND($M805=Données!$I$2,BX805=""),"Compléter mont. unit. versé pour le BTE",IF(BY805-$C$6&lt;0,0,BY805-$C$6)))</f>
        <v>Compléter la part variable</v>
      </c>
      <c r="CA805" s="192" t="str">
        <f t="shared" si="347"/>
        <v>Date signature contrat absente ou non conforme</v>
      </c>
      <c r="CB805" s="24"/>
      <c r="CC805" s="29"/>
      <c r="CD805" s="61" t="str">
        <f t="shared" si="360"/>
        <v>Compléter la colonne M</v>
      </c>
      <c r="CE805" s="62"/>
      <c r="CF805" s="29"/>
      <c r="CG805" s="205" t="str">
        <f>IF($M805="","Compléter la colonne M",IF(CE805="","Compléter la part variable",IF($M805=Données!$I$3,CE805,IF(AND($M805=Données!$I$2,CF805=""),"Compléter la colonne précédente",IF(CE805-CF805&lt;=0,0,IF(CF805&gt;=144.44,CE805-144.44,CE805-CF805))))))</f>
        <v>Compléter la colonne M</v>
      </c>
      <c r="CH805" s="197" t="str">
        <f>IF(CE805="","Compléter la part variable",IF(AND($M805=Données!$I$2,CF805=""),"Compléter mont. unit. versé pour le BTE",IF(CG805-$C$6&lt;0,0,CG805-$C$6)))</f>
        <v>Compléter la part variable</v>
      </c>
      <c r="CI805" s="192" t="str">
        <f t="shared" si="348"/>
        <v>Date signature contrat absente ou non conforme</v>
      </c>
      <c r="CJ805" s="24"/>
      <c r="CK805" s="29"/>
      <c r="CL805" s="61" t="str">
        <f t="shared" si="361"/>
        <v>Compléter la colonne M</v>
      </c>
      <c r="CM805" s="62"/>
      <c r="CN805" s="29"/>
      <c r="CO805" s="205" t="str">
        <f>IF($M805="","Compléter la colonne M",IF(CM805="","Compléter la part variable",IF($M805=Données!$I$3,CM805,IF(AND($M805=Données!$I$2,CN805=""),"Compléter la colonne précédente",IF(CM805-CN805&lt;=0,0,IF(CN805&gt;=144.44,CM805-144.44,CM805-CN805))))))</f>
        <v>Compléter la colonne M</v>
      </c>
      <c r="CP805" s="197" t="str">
        <f>IF(CM805="","Compléter la part variable",IF(AND($M805=Données!$I$2,CN805=""),"Compléter mont. unit. versé pour le BTE",IF(CO805-$C$6&lt;0,0,CO805-$C$6)))</f>
        <v>Compléter la part variable</v>
      </c>
      <c r="CQ805" s="192" t="str">
        <f t="shared" si="349"/>
        <v>Date signature contrat absente ou non conforme</v>
      </c>
      <c r="CR805" s="24"/>
      <c r="CS805" s="29"/>
      <c r="CT805" s="61" t="str">
        <f t="shared" si="362"/>
        <v>Compléter la colonne M</v>
      </c>
      <c r="CU805" s="62"/>
      <c r="CV805" s="29"/>
      <c r="CW805" s="205" t="str">
        <f>IF($M805="","Compléter la colonne M",IF(CU805="","Compléter la part variable",IF($M805=Données!$I$3,CU805,IF(AND($M805=Données!$I$2,CV805=""),"Compléter la colonne précédente",IF(CU805-CV805&lt;=0,0,IF(CV805&gt;=144.44,CU805-144.44,CU805-CV805))))))</f>
        <v>Compléter la colonne M</v>
      </c>
      <c r="CX805" s="197" t="str">
        <f>IF(CU805="","Compléter la part variable",IF(AND($M805=Données!$I$2,CV805=""),"Compléter mont. unit. versé pour le BTE",IF(CW805-$C$6&lt;0,0,CW805-$C$6)))</f>
        <v>Compléter la part variable</v>
      </c>
      <c r="CY805" s="192" t="str">
        <f t="shared" si="350"/>
        <v>Date signature contrat absente ou non conforme</v>
      </c>
      <c r="CZ805" s="24"/>
      <c r="DA805" s="29"/>
      <c r="DB805" s="61" t="str">
        <f t="shared" si="363"/>
        <v>Compléter la colonne M</v>
      </c>
      <c r="DC805" s="62"/>
      <c r="DD805" s="29"/>
      <c r="DE805" s="205" t="str">
        <f>IF($M805="","Compléter la colonne M",IF(DC805="","Compléter la part variable",IF($M805=Données!$I$3,DC805,IF(AND($M805=Données!$I$2,DD805=""),"Compléter la colonne précédente",IF(DC805-DD805&lt;=0,0,IF(DD805&gt;=144.44,DC805-144.44,DC805-DD805))))))</f>
        <v>Compléter la colonne M</v>
      </c>
      <c r="DF805" s="197" t="str">
        <f>IF(DC805="","Compléter la part variable",IF(AND($M805=Données!$I$2,DD805=""),"Compléter mont. unit. versé pour le BTE",IF(DE805-$C$6&lt;0,0,DE805-$C$6)))</f>
        <v>Compléter la part variable</v>
      </c>
      <c r="DG805" s="192" t="str">
        <f t="shared" si="351"/>
        <v>Date signature contrat absente ou non conforme</v>
      </c>
      <c r="DH805" s="106" t="str">
        <f t="shared" si="338"/>
        <v>Remplir les colonnes M,N, Q et P</v>
      </c>
      <c r="DI805" s="153" t="str">
        <f t="shared" si="339"/>
        <v>Remplir les colonnes M, N, Q et P</v>
      </c>
      <c r="DJ805" s="28" t="str">
        <f t="shared" si="340"/>
        <v>Remplir les colonnes M, N, Q et P</v>
      </c>
      <c r="DK805"/>
      <c r="DL805"/>
    </row>
    <row r="806" spans="1:116" x14ac:dyDescent="0.3">
      <c r="A806" s="132"/>
      <c r="B806" s="165"/>
      <c r="C806" s="43"/>
      <c r="D806" s="43"/>
      <c r="E806" s="43"/>
      <c r="F806" s="43"/>
      <c r="G806" s="133"/>
      <c r="H806" s="59"/>
      <c r="I806" s="29"/>
      <c r="J806" s="167"/>
      <c r="K806" s="167"/>
      <c r="L806" s="168"/>
      <c r="M806" s="141"/>
      <c r="N806" s="119"/>
      <c r="O806" s="69"/>
      <c r="P806" s="69"/>
      <c r="Q806" s="145"/>
      <c r="R806" s="24"/>
      <c r="S806" s="29"/>
      <c r="T806" s="61" t="str">
        <f t="shared" si="352"/>
        <v>Compléter la colonne M</v>
      </c>
      <c r="U806" s="62"/>
      <c r="V806" s="103" t="str">
        <f t="shared" si="336"/>
        <v>Compléter la colonne précédente</v>
      </c>
      <c r="W806" s="192" t="str">
        <f t="shared" si="337"/>
        <v>Date signature contrat absente ou non conforme</v>
      </c>
      <c r="X806" s="24"/>
      <c r="Y806" s="29"/>
      <c r="Z806" s="61" t="str">
        <f t="shared" si="353"/>
        <v>Compléter la colonne M</v>
      </c>
      <c r="AA806" s="62"/>
      <c r="AB806" s="29"/>
      <c r="AC806" s="205" t="str">
        <f>IF($M806="","Compléter la colonne M",IF(AA806="","Compléter la part variable",IF($M806=Données!$I$3,AA806,IF(AND($M806=Données!$I$2,AB806=""),"Compléter la colonne précédente",IF(AA806-AB806&lt;=0,0,IF(AB806&gt;=144.44,AA806-144.44,AA806-AB806))))))</f>
        <v>Compléter la colonne M</v>
      </c>
      <c r="AD806" s="197" t="str">
        <f>IF(AA806="","Compléter la part variable",IF(AND($M806=Données!$I$2,AB806=""),"Compléter mont. unit. versé pour le BTE",IF(AC806-$C$6&lt;0,0,AC806-$C$6)))</f>
        <v>Compléter la part variable</v>
      </c>
      <c r="AE806" s="192" t="str">
        <f t="shared" si="341"/>
        <v>Date signature contrat absente ou non conforme</v>
      </c>
      <c r="AF806" s="24"/>
      <c r="AG806" s="29"/>
      <c r="AH806" s="61" t="str">
        <f t="shared" si="354"/>
        <v>Compléter la colonne M</v>
      </c>
      <c r="AI806" s="62"/>
      <c r="AJ806" s="29"/>
      <c r="AK806" s="205" t="str">
        <f>IF($M806="","Compléter la colonne M",IF(AI806="","Compléter la part variable",IF($M806=Données!$I$3,AI806,IF(AND($M806=Données!$I$2,AJ806=""),"Compléter la colonne précédente",IF(AI806-AJ806&lt;=0,0,IF(AJ806&gt;=144.44,AI806-144.44,AI806-AJ806))))))</f>
        <v>Compléter la colonne M</v>
      </c>
      <c r="AL806" s="197" t="str">
        <f>IF(AI806="","Compléter la part variable",IF(AND($M806=Données!$I$2,AJ806=""),"Compléter mont. unit. versé pour le BTE",IF(AK806-$C$6&lt;0,0,AK806-$C$6)))</f>
        <v>Compléter la part variable</v>
      </c>
      <c r="AM806" s="192" t="str">
        <f t="shared" si="342"/>
        <v>Date signature contrat absente ou non conforme</v>
      </c>
      <c r="AN806" s="24"/>
      <c r="AO806" s="29"/>
      <c r="AP806" s="61" t="str">
        <f t="shared" si="355"/>
        <v>Compléter la colonne M</v>
      </c>
      <c r="AQ806" s="62"/>
      <c r="AR806" s="29"/>
      <c r="AS806" s="205" t="str">
        <f>IF($M806="","Compléter la colonne M",IF(AQ806="","Compléter la part variable",IF($M806=Données!$I$3,AQ806,IF(AND($M806=Données!$I$2,AR806=""),"Compléter la colonne précédente",IF(AQ806-AR806&lt;=0,0,IF(AR806&gt;=144.44,AQ806-144.44,AQ806-AR806))))))</f>
        <v>Compléter la colonne M</v>
      </c>
      <c r="AT806" s="197" t="str">
        <f>IF(AQ806="","Compléter la part variable",IF(AND($M806=Données!$I$2,AR806=""),"Compléter mont. unit. versé pour le BTE",IF(AS806-$C$6&lt;0,0,AS806-$C$6)))</f>
        <v>Compléter la part variable</v>
      </c>
      <c r="AU806" s="192" t="str">
        <f t="shared" si="343"/>
        <v>Date signature contrat absente ou non conforme</v>
      </c>
      <c r="AV806" s="24"/>
      <c r="AW806" s="29"/>
      <c r="AX806" s="61" t="str">
        <f t="shared" si="356"/>
        <v>Compléter la colonne M</v>
      </c>
      <c r="AY806" s="62"/>
      <c r="AZ806" s="29"/>
      <c r="BA806" s="205" t="str">
        <f>IF($M806="","Compléter la colonne M",IF(AY806="","Compléter la part variable",IF($M806=Données!$I$3,AY806,IF(AND($M806=Données!$I$2,AZ806=""),"Compléter la colonne précédente",IF(AY806-AZ806&lt;=0,0,IF(AZ806&gt;=144.44,AY806-144.44,AY806-AZ806))))))</f>
        <v>Compléter la colonne M</v>
      </c>
      <c r="BB806" s="197" t="str">
        <f>IF(AY806="","Compléter la part variable",IF(AND($M806=Données!$I$2,AZ806=""),"Compléter mont. unit. versé pour le BTE",IF(BA806-$C$6&lt;0,0,BA806-$C$6)))</f>
        <v>Compléter la part variable</v>
      </c>
      <c r="BC806" s="192" t="str">
        <f t="shared" si="344"/>
        <v>Date signature contrat absente ou non conforme</v>
      </c>
      <c r="BD806" s="24"/>
      <c r="BE806" s="29"/>
      <c r="BF806" s="61" t="str">
        <f t="shared" si="357"/>
        <v>Compléter la colonne M</v>
      </c>
      <c r="BG806" s="62"/>
      <c r="BH806" s="29"/>
      <c r="BI806" s="205" t="str">
        <f>IF($M806="","Compléter la colonne M",IF(BG806="","Compléter la part variable",IF($M806=Données!$I$3,BG806,IF(AND($M806=Données!$I$2,BH806=""),"Compléter la colonne précédente",IF(BG806-BH806&lt;=0,0,IF(BH806&gt;=144.44,BG806-144.44,BG806-BH806))))))</f>
        <v>Compléter la colonne M</v>
      </c>
      <c r="BJ806" s="197" t="str">
        <f>IF(BG806="","Compléter la part variable",IF(AND($M806=Données!$I$2,BH806=""),"Compléter mont. unit. versé pour le BTE",IF(BI806-$C$6&lt;0,0,BI806-$C$6)))</f>
        <v>Compléter la part variable</v>
      </c>
      <c r="BK806" s="192" t="str">
        <f t="shared" si="345"/>
        <v>Date signature contrat absente ou non conforme</v>
      </c>
      <c r="BL806" s="24"/>
      <c r="BM806" s="29"/>
      <c r="BN806" s="61" t="str">
        <f t="shared" si="358"/>
        <v>Compléter la colonne M</v>
      </c>
      <c r="BO806" s="62"/>
      <c r="BP806" s="29"/>
      <c r="BQ806" s="205" t="str">
        <f>IF($M806="","Compléter la colonne M",IF(BO806="","Compléter la part variable",IF($M806=Données!$I$3,BO806,IF(AND($M806=Données!$I$2,BP806=""),"Compléter la colonne précédente",IF(BO806-BP806&lt;=0,0,IF(BP806&gt;=144.44,BO806-144.44,BO806-BP806))))))</f>
        <v>Compléter la colonne M</v>
      </c>
      <c r="BR806" s="197" t="str">
        <f>IF(BO806="","Compléter la part variable",IF(AND($M806=Données!$I$2,BP806=""),"Compléter mont. unit. versé pour le BTE",IF(BQ806-$C$6&lt;0,0,BQ806-$C$6)))</f>
        <v>Compléter la part variable</v>
      </c>
      <c r="BS806" s="192" t="str">
        <f t="shared" si="346"/>
        <v>Date signature contrat absente ou non conforme</v>
      </c>
      <c r="BT806" s="24"/>
      <c r="BU806" s="29"/>
      <c r="BV806" s="61" t="str">
        <f t="shared" si="359"/>
        <v>Compléter la colonne M</v>
      </c>
      <c r="BW806" s="62"/>
      <c r="BX806" s="29"/>
      <c r="BY806" s="205" t="str">
        <f>IF($M806="","Compléter la colonne M",IF(BW806="","Compléter la part variable",IF($M806=Données!$I$3,BW806,IF(AND($M806=Données!$I$2,BX806=""),"Compléter la colonne précédente",IF(BW806-BX806&lt;=0,0,IF(BX806&gt;=144.44,BW806-144.44,BW806-BX806))))))</f>
        <v>Compléter la colonne M</v>
      </c>
      <c r="BZ806" s="197" t="str">
        <f>IF(BW806="","Compléter la part variable",IF(AND($M806=Données!$I$2,BX806=""),"Compléter mont. unit. versé pour le BTE",IF(BY806-$C$6&lt;0,0,BY806-$C$6)))</f>
        <v>Compléter la part variable</v>
      </c>
      <c r="CA806" s="192" t="str">
        <f t="shared" si="347"/>
        <v>Date signature contrat absente ou non conforme</v>
      </c>
      <c r="CB806" s="24"/>
      <c r="CC806" s="29"/>
      <c r="CD806" s="61" t="str">
        <f t="shared" si="360"/>
        <v>Compléter la colonne M</v>
      </c>
      <c r="CE806" s="62"/>
      <c r="CF806" s="29"/>
      <c r="CG806" s="205" t="str">
        <f>IF($M806="","Compléter la colonne M",IF(CE806="","Compléter la part variable",IF($M806=Données!$I$3,CE806,IF(AND($M806=Données!$I$2,CF806=""),"Compléter la colonne précédente",IF(CE806-CF806&lt;=0,0,IF(CF806&gt;=144.44,CE806-144.44,CE806-CF806))))))</f>
        <v>Compléter la colonne M</v>
      </c>
      <c r="CH806" s="197" t="str">
        <f>IF(CE806="","Compléter la part variable",IF(AND($M806=Données!$I$2,CF806=""),"Compléter mont. unit. versé pour le BTE",IF(CG806-$C$6&lt;0,0,CG806-$C$6)))</f>
        <v>Compléter la part variable</v>
      </c>
      <c r="CI806" s="192" t="str">
        <f t="shared" si="348"/>
        <v>Date signature contrat absente ou non conforme</v>
      </c>
      <c r="CJ806" s="24"/>
      <c r="CK806" s="29"/>
      <c r="CL806" s="61" t="str">
        <f t="shared" si="361"/>
        <v>Compléter la colonne M</v>
      </c>
      <c r="CM806" s="62"/>
      <c r="CN806" s="29"/>
      <c r="CO806" s="205" t="str">
        <f>IF($M806="","Compléter la colonne M",IF(CM806="","Compléter la part variable",IF($M806=Données!$I$3,CM806,IF(AND($M806=Données!$I$2,CN806=""),"Compléter la colonne précédente",IF(CM806-CN806&lt;=0,0,IF(CN806&gt;=144.44,CM806-144.44,CM806-CN806))))))</f>
        <v>Compléter la colonne M</v>
      </c>
      <c r="CP806" s="197" t="str">
        <f>IF(CM806="","Compléter la part variable",IF(AND($M806=Données!$I$2,CN806=""),"Compléter mont. unit. versé pour le BTE",IF(CO806-$C$6&lt;0,0,CO806-$C$6)))</f>
        <v>Compléter la part variable</v>
      </c>
      <c r="CQ806" s="192" t="str">
        <f t="shared" si="349"/>
        <v>Date signature contrat absente ou non conforme</v>
      </c>
      <c r="CR806" s="24"/>
      <c r="CS806" s="29"/>
      <c r="CT806" s="61" t="str">
        <f t="shared" si="362"/>
        <v>Compléter la colonne M</v>
      </c>
      <c r="CU806" s="62"/>
      <c r="CV806" s="29"/>
      <c r="CW806" s="205" t="str">
        <f>IF($M806="","Compléter la colonne M",IF(CU806="","Compléter la part variable",IF($M806=Données!$I$3,CU806,IF(AND($M806=Données!$I$2,CV806=""),"Compléter la colonne précédente",IF(CU806-CV806&lt;=0,0,IF(CV806&gt;=144.44,CU806-144.44,CU806-CV806))))))</f>
        <v>Compléter la colonne M</v>
      </c>
      <c r="CX806" s="197" t="str">
        <f>IF(CU806="","Compléter la part variable",IF(AND($M806=Données!$I$2,CV806=""),"Compléter mont. unit. versé pour le BTE",IF(CW806-$C$6&lt;0,0,CW806-$C$6)))</f>
        <v>Compléter la part variable</v>
      </c>
      <c r="CY806" s="192" t="str">
        <f t="shared" si="350"/>
        <v>Date signature contrat absente ou non conforme</v>
      </c>
      <c r="CZ806" s="24"/>
      <c r="DA806" s="29"/>
      <c r="DB806" s="61" t="str">
        <f t="shared" si="363"/>
        <v>Compléter la colonne M</v>
      </c>
      <c r="DC806" s="62"/>
      <c r="DD806" s="29"/>
      <c r="DE806" s="205" t="str">
        <f>IF($M806="","Compléter la colonne M",IF(DC806="","Compléter la part variable",IF($M806=Données!$I$3,DC806,IF(AND($M806=Données!$I$2,DD806=""),"Compléter la colonne précédente",IF(DC806-DD806&lt;=0,0,IF(DD806&gt;=144.44,DC806-144.44,DC806-DD806))))))</f>
        <v>Compléter la colonne M</v>
      </c>
      <c r="DF806" s="197" t="str">
        <f>IF(DC806="","Compléter la part variable",IF(AND($M806=Données!$I$2,DD806=""),"Compléter mont. unit. versé pour le BTE",IF(DE806-$C$6&lt;0,0,DE806-$C$6)))</f>
        <v>Compléter la part variable</v>
      </c>
      <c r="DG806" s="192" t="str">
        <f t="shared" si="351"/>
        <v>Date signature contrat absente ou non conforme</v>
      </c>
      <c r="DH806" s="106" t="str">
        <f t="shared" si="338"/>
        <v>Remplir les colonnes M,N, Q et P</v>
      </c>
      <c r="DI806" s="153" t="str">
        <f t="shared" si="339"/>
        <v>Remplir les colonnes M, N, Q et P</v>
      </c>
      <c r="DJ806" s="28" t="str">
        <f t="shared" si="340"/>
        <v>Remplir les colonnes M, N, Q et P</v>
      </c>
      <c r="DK806"/>
      <c r="DL806"/>
    </row>
    <row r="807" spans="1:116" x14ac:dyDescent="0.3">
      <c r="A807" s="132"/>
      <c r="B807" s="165"/>
      <c r="C807" s="43"/>
      <c r="D807" s="43"/>
      <c r="E807" s="43"/>
      <c r="F807" s="43"/>
      <c r="G807" s="133"/>
      <c r="H807" s="59"/>
      <c r="I807" s="29"/>
      <c r="J807" s="167"/>
      <c r="K807" s="167"/>
      <c r="L807" s="168"/>
      <c r="M807" s="141"/>
      <c r="N807" s="119"/>
      <c r="O807" s="69"/>
      <c r="P807" s="69"/>
      <c r="Q807" s="145"/>
      <c r="R807" s="24"/>
      <c r="S807" s="29"/>
      <c r="T807" s="61" t="str">
        <f t="shared" si="352"/>
        <v>Compléter la colonne M</v>
      </c>
      <c r="U807" s="62"/>
      <c r="V807" s="103" t="str">
        <f t="shared" si="336"/>
        <v>Compléter la colonne précédente</v>
      </c>
      <c r="W807" s="192" t="str">
        <f t="shared" si="337"/>
        <v>Date signature contrat absente ou non conforme</v>
      </c>
      <c r="X807" s="24"/>
      <c r="Y807" s="29"/>
      <c r="Z807" s="61" t="str">
        <f t="shared" si="353"/>
        <v>Compléter la colonne M</v>
      </c>
      <c r="AA807" s="62"/>
      <c r="AB807" s="29"/>
      <c r="AC807" s="205" t="str">
        <f>IF($M807="","Compléter la colonne M",IF(AA807="","Compléter la part variable",IF($M807=Données!$I$3,AA807,IF(AND($M807=Données!$I$2,AB807=""),"Compléter la colonne précédente",IF(AA807-AB807&lt;=0,0,IF(AB807&gt;=144.44,AA807-144.44,AA807-AB807))))))</f>
        <v>Compléter la colonne M</v>
      </c>
      <c r="AD807" s="197" t="str">
        <f>IF(AA807="","Compléter la part variable",IF(AND($M807=Données!$I$2,AB807=""),"Compléter mont. unit. versé pour le BTE",IF(AC807-$C$6&lt;0,0,AC807-$C$6)))</f>
        <v>Compléter la part variable</v>
      </c>
      <c r="AE807" s="192" t="str">
        <f t="shared" si="341"/>
        <v>Date signature contrat absente ou non conforme</v>
      </c>
      <c r="AF807" s="24"/>
      <c r="AG807" s="29"/>
      <c r="AH807" s="61" t="str">
        <f t="shared" si="354"/>
        <v>Compléter la colonne M</v>
      </c>
      <c r="AI807" s="62"/>
      <c r="AJ807" s="29"/>
      <c r="AK807" s="205" t="str">
        <f>IF($M807="","Compléter la colonne M",IF(AI807="","Compléter la part variable",IF($M807=Données!$I$3,AI807,IF(AND($M807=Données!$I$2,AJ807=""),"Compléter la colonne précédente",IF(AI807-AJ807&lt;=0,0,IF(AJ807&gt;=144.44,AI807-144.44,AI807-AJ807))))))</f>
        <v>Compléter la colonne M</v>
      </c>
      <c r="AL807" s="197" t="str">
        <f>IF(AI807="","Compléter la part variable",IF(AND($M807=Données!$I$2,AJ807=""),"Compléter mont. unit. versé pour le BTE",IF(AK807-$C$6&lt;0,0,AK807-$C$6)))</f>
        <v>Compléter la part variable</v>
      </c>
      <c r="AM807" s="192" t="str">
        <f t="shared" si="342"/>
        <v>Date signature contrat absente ou non conforme</v>
      </c>
      <c r="AN807" s="24"/>
      <c r="AO807" s="29"/>
      <c r="AP807" s="61" t="str">
        <f t="shared" si="355"/>
        <v>Compléter la colonne M</v>
      </c>
      <c r="AQ807" s="62"/>
      <c r="AR807" s="29"/>
      <c r="AS807" s="205" t="str">
        <f>IF($M807="","Compléter la colonne M",IF(AQ807="","Compléter la part variable",IF($M807=Données!$I$3,AQ807,IF(AND($M807=Données!$I$2,AR807=""),"Compléter la colonne précédente",IF(AQ807-AR807&lt;=0,0,IF(AR807&gt;=144.44,AQ807-144.44,AQ807-AR807))))))</f>
        <v>Compléter la colonne M</v>
      </c>
      <c r="AT807" s="197" t="str">
        <f>IF(AQ807="","Compléter la part variable",IF(AND($M807=Données!$I$2,AR807=""),"Compléter mont. unit. versé pour le BTE",IF(AS807-$C$6&lt;0,0,AS807-$C$6)))</f>
        <v>Compléter la part variable</v>
      </c>
      <c r="AU807" s="192" t="str">
        <f t="shared" si="343"/>
        <v>Date signature contrat absente ou non conforme</v>
      </c>
      <c r="AV807" s="24"/>
      <c r="AW807" s="29"/>
      <c r="AX807" s="61" t="str">
        <f t="shared" si="356"/>
        <v>Compléter la colonne M</v>
      </c>
      <c r="AY807" s="62"/>
      <c r="AZ807" s="29"/>
      <c r="BA807" s="205" t="str">
        <f>IF($M807="","Compléter la colonne M",IF(AY807="","Compléter la part variable",IF($M807=Données!$I$3,AY807,IF(AND($M807=Données!$I$2,AZ807=""),"Compléter la colonne précédente",IF(AY807-AZ807&lt;=0,0,IF(AZ807&gt;=144.44,AY807-144.44,AY807-AZ807))))))</f>
        <v>Compléter la colonne M</v>
      </c>
      <c r="BB807" s="197" t="str">
        <f>IF(AY807="","Compléter la part variable",IF(AND($M807=Données!$I$2,AZ807=""),"Compléter mont. unit. versé pour le BTE",IF(BA807-$C$6&lt;0,0,BA807-$C$6)))</f>
        <v>Compléter la part variable</v>
      </c>
      <c r="BC807" s="192" t="str">
        <f t="shared" si="344"/>
        <v>Date signature contrat absente ou non conforme</v>
      </c>
      <c r="BD807" s="24"/>
      <c r="BE807" s="29"/>
      <c r="BF807" s="61" t="str">
        <f t="shared" si="357"/>
        <v>Compléter la colonne M</v>
      </c>
      <c r="BG807" s="62"/>
      <c r="BH807" s="29"/>
      <c r="BI807" s="205" t="str">
        <f>IF($M807="","Compléter la colonne M",IF(BG807="","Compléter la part variable",IF($M807=Données!$I$3,BG807,IF(AND($M807=Données!$I$2,BH807=""),"Compléter la colonne précédente",IF(BG807-BH807&lt;=0,0,IF(BH807&gt;=144.44,BG807-144.44,BG807-BH807))))))</f>
        <v>Compléter la colonne M</v>
      </c>
      <c r="BJ807" s="197" t="str">
        <f>IF(BG807="","Compléter la part variable",IF(AND($M807=Données!$I$2,BH807=""),"Compléter mont. unit. versé pour le BTE",IF(BI807-$C$6&lt;0,0,BI807-$C$6)))</f>
        <v>Compléter la part variable</v>
      </c>
      <c r="BK807" s="192" t="str">
        <f t="shared" si="345"/>
        <v>Date signature contrat absente ou non conforme</v>
      </c>
      <c r="BL807" s="24"/>
      <c r="BM807" s="29"/>
      <c r="BN807" s="61" t="str">
        <f t="shared" si="358"/>
        <v>Compléter la colonne M</v>
      </c>
      <c r="BO807" s="62"/>
      <c r="BP807" s="29"/>
      <c r="BQ807" s="205" t="str">
        <f>IF($M807="","Compléter la colonne M",IF(BO807="","Compléter la part variable",IF($M807=Données!$I$3,BO807,IF(AND($M807=Données!$I$2,BP807=""),"Compléter la colonne précédente",IF(BO807-BP807&lt;=0,0,IF(BP807&gt;=144.44,BO807-144.44,BO807-BP807))))))</f>
        <v>Compléter la colonne M</v>
      </c>
      <c r="BR807" s="197" t="str">
        <f>IF(BO807="","Compléter la part variable",IF(AND($M807=Données!$I$2,BP807=""),"Compléter mont. unit. versé pour le BTE",IF(BQ807-$C$6&lt;0,0,BQ807-$C$6)))</f>
        <v>Compléter la part variable</v>
      </c>
      <c r="BS807" s="192" t="str">
        <f t="shared" si="346"/>
        <v>Date signature contrat absente ou non conforme</v>
      </c>
      <c r="BT807" s="24"/>
      <c r="BU807" s="29"/>
      <c r="BV807" s="61" t="str">
        <f t="shared" si="359"/>
        <v>Compléter la colonne M</v>
      </c>
      <c r="BW807" s="62"/>
      <c r="BX807" s="29"/>
      <c r="BY807" s="205" t="str">
        <f>IF($M807="","Compléter la colonne M",IF(BW807="","Compléter la part variable",IF($M807=Données!$I$3,BW807,IF(AND($M807=Données!$I$2,BX807=""),"Compléter la colonne précédente",IF(BW807-BX807&lt;=0,0,IF(BX807&gt;=144.44,BW807-144.44,BW807-BX807))))))</f>
        <v>Compléter la colonne M</v>
      </c>
      <c r="BZ807" s="197" t="str">
        <f>IF(BW807="","Compléter la part variable",IF(AND($M807=Données!$I$2,BX807=""),"Compléter mont. unit. versé pour le BTE",IF(BY807-$C$6&lt;0,0,BY807-$C$6)))</f>
        <v>Compléter la part variable</v>
      </c>
      <c r="CA807" s="192" t="str">
        <f t="shared" si="347"/>
        <v>Date signature contrat absente ou non conforme</v>
      </c>
      <c r="CB807" s="24"/>
      <c r="CC807" s="29"/>
      <c r="CD807" s="61" t="str">
        <f t="shared" si="360"/>
        <v>Compléter la colonne M</v>
      </c>
      <c r="CE807" s="62"/>
      <c r="CF807" s="29"/>
      <c r="CG807" s="205" t="str">
        <f>IF($M807="","Compléter la colonne M",IF(CE807="","Compléter la part variable",IF($M807=Données!$I$3,CE807,IF(AND($M807=Données!$I$2,CF807=""),"Compléter la colonne précédente",IF(CE807-CF807&lt;=0,0,IF(CF807&gt;=144.44,CE807-144.44,CE807-CF807))))))</f>
        <v>Compléter la colonne M</v>
      </c>
      <c r="CH807" s="197" t="str">
        <f>IF(CE807="","Compléter la part variable",IF(AND($M807=Données!$I$2,CF807=""),"Compléter mont. unit. versé pour le BTE",IF(CG807-$C$6&lt;0,0,CG807-$C$6)))</f>
        <v>Compléter la part variable</v>
      </c>
      <c r="CI807" s="192" t="str">
        <f t="shared" si="348"/>
        <v>Date signature contrat absente ou non conforme</v>
      </c>
      <c r="CJ807" s="24"/>
      <c r="CK807" s="29"/>
      <c r="CL807" s="61" t="str">
        <f t="shared" si="361"/>
        <v>Compléter la colonne M</v>
      </c>
      <c r="CM807" s="62"/>
      <c r="CN807" s="29"/>
      <c r="CO807" s="205" t="str">
        <f>IF($M807="","Compléter la colonne M",IF(CM807="","Compléter la part variable",IF($M807=Données!$I$3,CM807,IF(AND($M807=Données!$I$2,CN807=""),"Compléter la colonne précédente",IF(CM807-CN807&lt;=0,0,IF(CN807&gt;=144.44,CM807-144.44,CM807-CN807))))))</f>
        <v>Compléter la colonne M</v>
      </c>
      <c r="CP807" s="197" t="str">
        <f>IF(CM807="","Compléter la part variable",IF(AND($M807=Données!$I$2,CN807=""),"Compléter mont. unit. versé pour le BTE",IF(CO807-$C$6&lt;0,0,CO807-$C$6)))</f>
        <v>Compléter la part variable</v>
      </c>
      <c r="CQ807" s="192" t="str">
        <f t="shared" si="349"/>
        <v>Date signature contrat absente ou non conforme</v>
      </c>
      <c r="CR807" s="24"/>
      <c r="CS807" s="29"/>
      <c r="CT807" s="61" t="str">
        <f t="shared" si="362"/>
        <v>Compléter la colonne M</v>
      </c>
      <c r="CU807" s="62"/>
      <c r="CV807" s="29"/>
      <c r="CW807" s="205" t="str">
        <f>IF($M807="","Compléter la colonne M",IF(CU807="","Compléter la part variable",IF($M807=Données!$I$3,CU807,IF(AND($M807=Données!$I$2,CV807=""),"Compléter la colonne précédente",IF(CU807-CV807&lt;=0,0,IF(CV807&gt;=144.44,CU807-144.44,CU807-CV807))))))</f>
        <v>Compléter la colonne M</v>
      </c>
      <c r="CX807" s="197" t="str">
        <f>IF(CU807="","Compléter la part variable",IF(AND($M807=Données!$I$2,CV807=""),"Compléter mont. unit. versé pour le BTE",IF(CW807-$C$6&lt;0,0,CW807-$C$6)))</f>
        <v>Compléter la part variable</v>
      </c>
      <c r="CY807" s="192" t="str">
        <f t="shared" si="350"/>
        <v>Date signature contrat absente ou non conforme</v>
      </c>
      <c r="CZ807" s="24"/>
      <c r="DA807" s="29"/>
      <c r="DB807" s="61" t="str">
        <f t="shared" si="363"/>
        <v>Compléter la colonne M</v>
      </c>
      <c r="DC807" s="62"/>
      <c r="DD807" s="29"/>
      <c r="DE807" s="205" t="str">
        <f>IF($M807="","Compléter la colonne M",IF(DC807="","Compléter la part variable",IF($M807=Données!$I$3,DC807,IF(AND($M807=Données!$I$2,DD807=""),"Compléter la colonne précédente",IF(DC807-DD807&lt;=0,0,IF(DD807&gt;=144.44,DC807-144.44,DC807-DD807))))))</f>
        <v>Compléter la colonne M</v>
      </c>
      <c r="DF807" s="197" t="str">
        <f>IF(DC807="","Compléter la part variable",IF(AND($M807=Données!$I$2,DD807=""),"Compléter mont. unit. versé pour le BTE",IF(DE807-$C$6&lt;0,0,DE807-$C$6)))</f>
        <v>Compléter la part variable</v>
      </c>
      <c r="DG807" s="192" t="str">
        <f t="shared" si="351"/>
        <v>Date signature contrat absente ou non conforme</v>
      </c>
      <c r="DH807" s="106" t="str">
        <f t="shared" si="338"/>
        <v>Remplir les colonnes M,N, Q et P</v>
      </c>
      <c r="DI807" s="153" t="str">
        <f t="shared" si="339"/>
        <v>Remplir les colonnes M, N, Q et P</v>
      </c>
      <c r="DJ807" s="28" t="str">
        <f t="shared" si="340"/>
        <v>Remplir les colonnes M, N, Q et P</v>
      </c>
      <c r="DK807"/>
      <c r="DL807"/>
    </row>
    <row r="808" spans="1:116" x14ac:dyDescent="0.3">
      <c r="A808" s="132"/>
      <c r="B808" s="165"/>
      <c r="C808" s="43"/>
      <c r="D808" s="43"/>
      <c r="E808" s="43"/>
      <c r="F808" s="43"/>
      <c r="G808" s="133"/>
      <c r="H808" s="59"/>
      <c r="I808" s="29"/>
      <c r="J808" s="167"/>
      <c r="K808" s="167"/>
      <c r="L808" s="168"/>
      <c r="M808" s="141"/>
      <c r="N808" s="119"/>
      <c r="O808" s="69"/>
      <c r="P808" s="69"/>
      <c r="Q808" s="145"/>
      <c r="R808" s="24"/>
      <c r="S808" s="29"/>
      <c r="T808" s="61" t="str">
        <f t="shared" si="352"/>
        <v>Compléter la colonne M</v>
      </c>
      <c r="U808" s="62"/>
      <c r="V808" s="103" t="str">
        <f t="shared" si="336"/>
        <v>Compléter la colonne précédente</v>
      </c>
      <c r="W808" s="192" t="str">
        <f t="shared" si="337"/>
        <v>Date signature contrat absente ou non conforme</v>
      </c>
      <c r="X808" s="24"/>
      <c r="Y808" s="29"/>
      <c r="Z808" s="61" t="str">
        <f t="shared" si="353"/>
        <v>Compléter la colonne M</v>
      </c>
      <c r="AA808" s="62"/>
      <c r="AB808" s="29"/>
      <c r="AC808" s="205" t="str">
        <f>IF($M808="","Compléter la colonne M",IF(AA808="","Compléter la part variable",IF($M808=Données!$I$3,AA808,IF(AND($M808=Données!$I$2,AB808=""),"Compléter la colonne précédente",IF(AA808-AB808&lt;=0,0,IF(AB808&gt;=144.44,AA808-144.44,AA808-AB808))))))</f>
        <v>Compléter la colonne M</v>
      </c>
      <c r="AD808" s="197" t="str">
        <f>IF(AA808="","Compléter la part variable",IF(AND($M808=Données!$I$2,AB808=""),"Compléter mont. unit. versé pour le BTE",IF(AC808-$C$6&lt;0,0,AC808-$C$6)))</f>
        <v>Compléter la part variable</v>
      </c>
      <c r="AE808" s="192" t="str">
        <f t="shared" si="341"/>
        <v>Date signature contrat absente ou non conforme</v>
      </c>
      <c r="AF808" s="24"/>
      <c r="AG808" s="29"/>
      <c r="AH808" s="61" t="str">
        <f t="shared" si="354"/>
        <v>Compléter la colonne M</v>
      </c>
      <c r="AI808" s="62"/>
      <c r="AJ808" s="29"/>
      <c r="AK808" s="205" t="str">
        <f>IF($M808="","Compléter la colonne M",IF(AI808="","Compléter la part variable",IF($M808=Données!$I$3,AI808,IF(AND($M808=Données!$I$2,AJ808=""),"Compléter la colonne précédente",IF(AI808-AJ808&lt;=0,0,IF(AJ808&gt;=144.44,AI808-144.44,AI808-AJ808))))))</f>
        <v>Compléter la colonne M</v>
      </c>
      <c r="AL808" s="197" t="str">
        <f>IF(AI808="","Compléter la part variable",IF(AND($M808=Données!$I$2,AJ808=""),"Compléter mont. unit. versé pour le BTE",IF(AK808-$C$6&lt;0,0,AK808-$C$6)))</f>
        <v>Compléter la part variable</v>
      </c>
      <c r="AM808" s="192" t="str">
        <f t="shared" si="342"/>
        <v>Date signature contrat absente ou non conforme</v>
      </c>
      <c r="AN808" s="24"/>
      <c r="AO808" s="29"/>
      <c r="AP808" s="61" t="str">
        <f t="shared" si="355"/>
        <v>Compléter la colonne M</v>
      </c>
      <c r="AQ808" s="62"/>
      <c r="AR808" s="29"/>
      <c r="AS808" s="205" t="str">
        <f>IF($M808="","Compléter la colonne M",IF(AQ808="","Compléter la part variable",IF($M808=Données!$I$3,AQ808,IF(AND($M808=Données!$I$2,AR808=""),"Compléter la colonne précédente",IF(AQ808-AR808&lt;=0,0,IF(AR808&gt;=144.44,AQ808-144.44,AQ808-AR808))))))</f>
        <v>Compléter la colonne M</v>
      </c>
      <c r="AT808" s="197" t="str">
        <f>IF(AQ808="","Compléter la part variable",IF(AND($M808=Données!$I$2,AR808=""),"Compléter mont. unit. versé pour le BTE",IF(AS808-$C$6&lt;0,0,AS808-$C$6)))</f>
        <v>Compléter la part variable</v>
      </c>
      <c r="AU808" s="192" t="str">
        <f t="shared" si="343"/>
        <v>Date signature contrat absente ou non conforme</v>
      </c>
      <c r="AV808" s="24"/>
      <c r="AW808" s="29"/>
      <c r="AX808" s="61" t="str">
        <f t="shared" si="356"/>
        <v>Compléter la colonne M</v>
      </c>
      <c r="AY808" s="62"/>
      <c r="AZ808" s="29"/>
      <c r="BA808" s="205" t="str">
        <f>IF($M808="","Compléter la colonne M",IF(AY808="","Compléter la part variable",IF($M808=Données!$I$3,AY808,IF(AND($M808=Données!$I$2,AZ808=""),"Compléter la colonne précédente",IF(AY808-AZ808&lt;=0,0,IF(AZ808&gt;=144.44,AY808-144.44,AY808-AZ808))))))</f>
        <v>Compléter la colonne M</v>
      </c>
      <c r="BB808" s="197" t="str">
        <f>IF(AY808="","Compléter la part variable",IF(AND($M808=Données!$I$2,AZ808=""),"Compléter mont. unit. versé pour le BTE",IF(BA808-$C$6&lt;0,0,BA808-$C$6)))</f>
        <v>Compléter la part variable</v>
      </c>
      <c r="BC808" s="192" t="str">
        <f t="shared" si="344"/>
        <v>Date signature contrat absente ou non conforme</v>
      </c>
      <c r="BD808" s="24"/>
      <c r="BE808" s="29"/>
      <c r="BF808" s="61" t="str">
        <f t="shared" si="357"/>
        <v>Compléter la colonne M</v>
      </c>
      <c r="BG808" s="62"/>
      <c r="BH808" s="29"/>
      <c r="BI808" s="205" t="str">
        <f>IF($M808="","Compléter la colonne M",IF(BG808="","Compléter la part variable",IF($M808=Données!$I$3,BG808,IF(AND($M808=Données!$I$2,BH808=""),"Compléter la colonne précédente",IF(BG808-BH808&lt;=0,0,IF(BH808&gt;=144.44,BG808-144.44,BG808-BH808))))))</f>
        <v>Compléter la colonne M</v>
      </c>
      <c r="BJ808" s="197" t="str">
        <f>IF(BG808="","Compléter la part variable",IF(AND($M808=Données!$I$2,BH808=""),"Compléter mont. unit. versé pour le BTE",IF(BI808-$C$6&lt;0,0,BI808-$C$6)))</f>
        <v>Compléter la part variable</v>
      </c>
      <c r="BK808" s="192" t="str">
        <f t="shared" si="345"/>
        <v>Date signature contrat absente ou non conforme</v>
      </c>
      <c r="BL808" s="24"/>
      <c r="BM808" s="29"/>
      <c r="BN808" s="61" t="str">
        <f t="shared" si="358"/>
        <v>Compléter la colonne M</v>
      </c>
      <c r="BO808" s="62"/>
      <c r="BP808" s="29"/>
      <c r="BQ808" s="205" t="str">
        <f>IF($M808="","Compléter la colonne M",IF(BO808="","Compléter la part variable",IF($M808=Données!$I$3,BO808,IF(AND($M808=Données!$I$2,BP808=""),"Compléter la colonne précédente",IF(BO808-BP808&lt;=0,0,IF(BP808&gt;=144.44,BO808-144.44,BO808-BP808))))))</f>
        <v>Compléter la colonne M</v>
      </c>
      <c r="BR808" s="197" t="str">
        <f>IF(BO808="","Compléter la part variable",IF(AND($M808=Données!$I$2,BP808=""),"Compléter mont. unit. versé pour le BTE",IF(BQ808-$C$6&lt;0,0,BQ808-$C$6)))</f>
        <v>Compléter la part variable</v>
      </c>
      <c r="BS808" s="192" t="str">
        <f t="shared" si="346"/>
        <v>Date signature contrat absente ou non conforme</v>
      </c>
      <c r="BT808" s="24"/>
      <c r="BU808" s="29"/>
      <c r="BV808" s="61" t="str">
        <f t="shared" si="359"/>
        <v>Compléter la colonne M</v>
      </c>
      <c r="BW808" s="62"/>
      <c r="BX808" s="29"/>
      <c r="BY808" s="205" t="str">
        <f>IF($M808="","Compléter la colonne M",IF(BW808="","Compléter la part variable",IF($M808=Données!$I$3,BW808,IF(AND($M808=Données!$I$2,BX808=""),"Compléter la colonne précédente",IF(BW808-BX808&lt;=0,0,IF(BX808&gt;=144.44,BW808-144.44,BW808-BX808))))))</f>
        <v>Compléter la colonne M</v>
      </c>
      <c r="BZ808" s="197" t="str">
        <f>IF(BW808="","Compléter la part variable",IF(AND($M808=Données!$I$2,BX808=""),"Compléter mont. unit. versé pour le BTE",IF(BY808-$C$6&lt;0,0,BY808-$C$6)))</f>
        <v>Compléter la part variable</v>
      </c>
      <c r="CA808" s="192" t="str">
        <f t="shared" si="347"/>
        <v>Date signature contrat absente ou non conforme</v>
      </c>
      <c r="CB808" s="24"/>
      <c r="CC808" s="29"/>
      <c r="CD808" s="61" t="str">
        <f t="shared" si="360"/>
        <v>Compléter la colonne M</v>
      </c>
      <c r="CE808" s="62"/>
      <c r="CF808" s="29"/>
      <c r="CG808" s="205" t="str">
        <f>IF($M808="","Compléter la colonne M",IF(CE808="","Compléter la part variable",IF($M808=Données!$I$3,CE808,IF(AND($M808=Données!$I$2,CF808=""),"Compléter la colonne précédente",IF(CE808-CF808&lt;=0,0,IF(CF808&gt;=144.44,CE808-144.44,CE808-CF808))))))</f>
        <v>Compléter la colonne M</v>
      </c>
      <c r="CH808" s="197" t="str">
        <f>IF(CE808="","Compléter la part variable",IF(AND($M808=Données!$I$2,CF808=""),"Compléter mont. unit. versé pour le BTE",IF(CG808-$C$6&lt;0,0,CG808-$C$6)))</f>
        <v>Compléter la part variable</v>
      </c>
      <c r="CI808" s="192" t="str">
        <f t="shared" si="348"/>
        <v>Date signature contrat absente ou non conforme</v>
      </c>
      <c r="CJ808" s="24"/>
      <c r="CK808" s="29"/>
      <c r="CL808" s="61" t="str">
        <f t="shared" si="361"/>
        <v>Compléter la colonne M</v>
      </c>
      <c r="CM808" s="62"/>
      <c r="CN808" s="29"/>
      <c r="CO808" s="205" t="str">
        <f>IF($M808="","Compléter la colonne M",IF(CM808="","Compléter la part variable",IF($M808=Données!$I$3,CM808,IF(AND($M808=Données!$I$2,CN808=""),"Compléter la colonne précédente",IF(CM808-CN808&lt;=0,0,IF(CN808&gt;=144.44,CM808-144.44,CM808-CN808))))))</f>
        <v>Compléter la colonne M</v>
      </c>
      <c r="CP808" s="197" t="str">
        <f>IF(CM808="","Compléter la part variable",IF(AND($M808=Données!$I$2,CN808=""),"Compléter mont. unit. versé pour le BTE",IF(CO808-$C$6&lt;0,0,CO808-$C$6)))</f>
        <v>Compléter la part variable</v>
      </c>
      <c r="CQ808" s="192" t="str">
        <f t="shared" si="349"/>
        <v>Date signature contrat absente ou non conforme</v>
      </c>
      <c r="CR808" s="24"/>
      <c r="CS808" s="29"/>
      <c r="CT808" s="61" t="str">
        <f t="shared" si="362"/>
        <v>Compléter la colonne M</v>
      </c>
      <c r="CU808" s="62"/>
      <c r="CV808" s="29"/>
      <c r="CW808" s="205" t="str">
        <f>IF($M808="","Compléter la colonne M",IF(CU808="","Compléter la part variable",IF($M808=Données!$I$3,CU808,IF(AND($M808=Données!$I$2,CV808=""),"Compléter la colonne précédente",IF(CU808-CV808&lt;=0,0,IF(CV808&gt;=144.44,CU808-144.44,CU808-CV808))))))</f>
        <v>Compléter la colonne M</v>
      </c>
      <c r="CX808" s="197" t="str">
        <f>IF(CU808="","Compléter la part variable",IF(AND($M808=Données!$I$2,CV808=""),"Compléter mont. unit. versé pour le BTE",IF(CW808-$C$6&lt;0,0,CW808-$C$6)))</f>
        <v>Compléter la part variable</v>
      </c>
      <c r="CY808" s="192" t="str">
        <f t="shared" si="350"/>
        <v>Date signature contrat absente ou non conforme</v>
      </c>
      <c r="CZ808" s="24"/>
      <c r="DA808" s="29"/>
      <c r="DB808" s="61" t="str">
        <f t="shared" si="363"/>
        <v>Compléter la colonne M</v>
      </c>
      <c r="DC808" s="62"/>
      <c r="DD808" s="29"/>
      <c r="DE808" s="205" t="str">
        <f>IF($M808="","Compléter la colonne M",IF(DC808="","Compléter la part variable",IF($M808=Données!$I$3,DC808,IF(AND($M808=Données!$I$2,DD808=""),"Compléter la colonne précédente",IF(DC808-DD808&lt;=0,0,IF(DD808&gt;=144.44,DC808-144.44,DC808-DD808))))))</f>
        <v>Compléter la colonne M</v>
      </c>
      <c r="DF808" s="197" t="str">
        <f>IF(DC808="","Compléter la part variable",IF(AND($M808=Données!$I$2,DD808=""),"Compléter mont. unit. versé pour le BTE",IF(DE808-$C$6&lt;0,0,DE808-$C$6)))</f>
        <v>Compléter la part variable</v>
      </c>
      <c r="DG808" s="192" t="str">
        <f t="shared" si="351"/>
        <v>Date signature contrat absente ou non conforme</v>
      </c>
      <c r="DH808" s="106" t="str">
        <f t="shared" si="338"/>
        <v>Remplir les colonnes M,N, Q et P</v>
      </c>
      <c r="DI808" s="153" t="str">
        <f t="shared" si="339"/>
        <v>Remplir les colonnes M, N, Q et P</v>
      </c>
      <c r="DJ808" s="28" t="str">
        <f t="shared" si="340"/>
        <v>Remplir les colonnes M, N, Q et P</v>
      </c>
      <c r="DK808"/>
      <c r="DL808"/>
    </row>
    <row r="809" spans="1:116" x14ac:dyDescent="0.3">
      <c r="A809" s="132"/>
      <c r="B809" s="165"/>
      <c r="C809" s="43"/>
      <c r="D809" s="43"/>
      <c r="E809" s="43"/>
      <c r="F809" s="43"/>
      <c r="G809" s="133"/>
      <c r="H809" s="59"/>
      <c r="I809" s="29"/>
      <c r="J809" s="167"/>
      <c r="K809" s="167"/>
      <c r="L809" s="168"/>
      <c r="M809" s="141"/>
      <c r="N809" s="119"/>
      <c r="O809" s="69"/>
      <c r="P809" s="69"/>
      <c r="Q809" s="145"/>
      <c r="R809" s="24"/>
      <c r="S809" s="29"/>
      <c r="T809" s="61" t="str">
        <f t="shared" si="352"/>
        <v>Compléter la colonne M</v>
      </c>
      <c r="U809" s="62"/>
      <c r="V809" s="103" t="str">
        <f t="shared" si="336"/>
        <v>Compléter la colonne précédente</v>
      </c>
      <c r="W809" s="192" t="str">
        <f t="shared" si="337"/>
        <v>Date signature contrat absente ou non conforme</v>
      </c>
      <c r="X809" s="24"/>
      <c r="Y809" s="29"/>
      <c r="Z809" s="61" t="str">
        <f t="shared" si="353"/>
        <v>Compléter la colonne M</v>
      </c>
      <c r="AA809" s="62"/>
      <c r="AB809" s="29"/>
      <c r="AC809" s="205" t="str">
        <f>IF($M809="","Compléter la colonne M",IF(AA809="","Compléter la part variable",IF($M809=Données!$I$3,AA809,IF(AND($M809=Données!$I$2,AB809=""),"Compléter la colonne précédente",IF(AA809-AB809&lt;=0,0,IF(AB809&gt;=144.44,AA809-144.44,AA809-AB809))))))</f>
        <v>Compléter la colonne M</v>
      </c>
      <c r="AD809" s="197" t="str">
        <f>IF(AA809="","Compléter la part variable",IF(AND($M809=Données!$I$2,AB809=""),"Compléter mont. unit. versé pour le BTE",IF(AC809-$C$6&lt;0,0,AC809-$C$6)))</f>
        <v>Compléter la part variable</v>
      </c>
      <c r="AE809" s="192" t="str">
        <f t="shared" si="341"/>
        <v>Date signature contrat absente ou non conforme</v>
      </c>
      <c r="AF809" s="24"/>
      <c r="AG809" s="29"/>
      <c r="AH809" s="61" t="str">
        <f t="shared" si="354"/>
        <v>Compléter la colonne M</v>
      </c>
      <c r="AI809" s="62"/>
      <c r="AJ809" s="29"/>
      <c r="AK809" s="205" t="str">
        <f>IF($M809="","Compléter la colonne M",IF(AI809="","Compléter la part variable",IF($M809=Données!$I$3,AI809,IF(AND($M809=Données!$I$2,AJ809=""),"Compléter la colonne précédente",IF(AI809-AJ809&lt;=0,0,IF(AJ809&gt;=144.44,AI809-144.44,AI809-AJ809))))))</f>
        <v>Compléter la colonne M</v>
      </c>
      <c r="AL809" s="197" t="str">
        <f>IF(AI809="","Compléter la part variable",IF(AND($M809=Données!$I$2,AJ809=""),"Compléter mont. unit. versé pour le BTE",IF(AK809-$C$6&lt;0,0,AK809-$C$6)))</f>
        <v>Compléter la part variable</v>
      </c>
      <c r="AM809" s="192" t="str">
        <f t="shared" si="342"/>
        <v>Date signature contrat absente ou non conforme</v>
      </c>
      <c r="AN809" s="24"/>
      <c r="AO809" s="29"/>
      <c r="AP809" s="61" t="str">
        <f t="shared" si="355"/>
        <v>Compléter la colonne M</v>
      </c>
      <c r="AQ809" s="62"/>
      <c r="AR809" s="29"/>
      <c r="AS809" s="205" t="str">
        <f>IF($M809="","Compléter la colonne M",IF(AQ809="","Compléter la part variable",IF($M809=Données!$I$3,AQ809,IF(AND($M809=Données!$I$2,AR809=""),"Compléter la colonne précédente",IF(AQ809-AR809&lt;=0,0,IF(AR809&gt;=144.44,AQ809-144.44,AQ809-AR809))))))</f>
        <v>Compléter la colonne M</v>
      </c>
      <c r="AT809" s="197" t="str">
        <f>IF(AQ809="","Compléter la part variable",IF(AND($M809=Données!$I$2,AR809=""),"Compléter mont. unit. versé pour le BTE",IF(AS809-$C$6&lt;0,0,AS809-$C$6)))</f>
        <v>Compléter la part variable</v>
      </c>
      <c r="AU809" s="192" t="str">
        <f t="shared" si="343"/>
        <v>Date signature contrat absente ou non conforme</v>
      </c>
      <c r="AV809" s="24"/>
      <c r="AW809" s="29"/>
      <c r="AX809" s="61" t="str">
        <f t="shared" si="356"/>
        <v>Compléter la colonne M</v>
      </c>
      <c r="AY809" s="62"/>
      <c r="AZ809" s="29"/>
      <c r="BA809" s="205" t="str">
        <f>IF($M809="","Compléter la colonne M",IF(AY809="","Compléter la part variable",IF($M809=Données!$I$3,AY809,IF(AND($M809=Données!$I$2,AZ809=""),"Compléter la colonne précédente",IF(AY809-AZ809&lt;=0,0,IF(AZ809&gt;=144.44,AY809-144.44,AY809-AZ809))))))</f>
        <v>Compléter la colonne M</v>
      </c>
      <c r="BB809" s="197" t="str">
        <f>IF(AY809="","Compléter la part variable",IF(AND($M809=Données!$I$2,AZ809=""),"Compléter mont. unit. versé pour le BTE",IF(BA809-$C$6&lt;0,0,BA809-$C$6)))</f>
        <v>Compléter la part variable</v>
      </c>
      <c r="BC809" s="192" t="str">
        <f t="shared" si="344"/>
        <v>Date signature contrat absente ou non conforme</v>
      </c>
      <c r="BD809" s="24"/>
      <c r="BE809" s="29"/>
      <c r="BF809" s="61" t="str">
        <f t="shared" si="357"/>
        <v>Compléter la colonne M</v>
      </c>
      <c r="BG809" s="62"/>
      <c r="BH809" s="29"/>
      <c r="BI809" s="205" t="str">
        <f>IF($M809="","Compléter la colonne M",IF(BG809="","Compléter la part variable",IF($M809=Données!$I$3,BG809,IF(AND($M809=Données!$I$2,BH809=""),"Compléter la colonne précédente",IF(BG809-BH809&lt;=0,0,IF(BH809&gt;=144.44,BG809-144.44,BG809-BH809))))))</f>
        <v>Compléter la colonne M</v>
      </c>
      <c r="BJ809" s="197" t="str">
        <f>IF(BG809="","Compléter la part variable",IF(AND($M809=Données!$I$2,BH809=""),"Compléter mont. unit. versé pour le BTE",IF(BI809-$C$6&lt;0,0,BI809-$C$6)))</f>
        <v>Compléter la part variable</v>
      </c>
      <c r="BK809" s="192" t="str">
        <f t="shared" si="345"/>
        <v>Date signature contrat absente ou non conforme</v>
      </c>
      <c r="BL809" s="24"/>
      <c r="BM809" s="29"/>
      <c r="BN809" s="61" t="str">
        <f t="shared" si="358"/>
        <v>Compléter la colonne M</v>
      </c>
      <c r="BO809" s="62"/>
      <c r="BP809" s="29"/>
      <c r="BQ809" s="205" t="str">
        <f>IF($M809="","Compléter la colonne M",IF(BO809="","Compléter la part variable",IF($M809=Données!$I$3,BO809,IF(AND($M809=Données!$I$2,BP809=""),"Compléter la colonne précédente",IF(BO809-BP809&lt;=0,0,IF(BP809&gt;=144.44,BO809-144.44,BO809-BP809))))))</f>
        <v>Compléter la colonne M</v>
      </c>
      <c r="BR809" s="197" t="str">
        <f>IF(BO809="","Compléter la part variable",IF(AND($M809=Données!$I$2,BP809=""),"Compléter mont. unit. versé pour le BTE",IF(BQ809-$C$6&lt;0,0,BQ809-$C$6)))</f>
        <v>Compléter la part variable</v>
      </c>
      <c r="BS809" s="192" t="str">
        <f t="shared" si="346"/>
        <v>Date signature contrat absente ou non conforme</v>
      </c>
      <c r="BT809" s="24"/>
      <c r="BU809" s="29"/>
      <c r="BV809" s="61" t="str">
        <f t="shared" si="359"/>
        <v>Compléter la colonne M</v>
      </c>
      <c r="BW809" s="62"/>
      <c r="BX809" s="29"/>
      <c r="BY809" s="205" t="str">
        <f>IF($M809="","Compléter la colonne M",IF(BW809="","Compléter la part variable",IF($M809=Données!$I$3,BW809,IF(AND($M809=Données!$I$2,BX809=""),"Compléter la colonne précédente",IF(BW809-BX809&lt;=0,0,IF(BX809&gt;=144.44,BW809-144.44,BW809-BX809))))))</f>
        <v>Compléter la colonne M</v>
      </c>
      <c r="BZ809" s="197" t="str">
        <f>IF(BW809="","Compléter la part variable",IF(AND($M809=Données!$I$2,BX809=""),"Compléter mont. unit. versé pour le BTE",IF(BY809-$C$6&lt;0,0,BY809-$C$6)))</f>
        <v>Compléter la part variable</v>
      </c>
      <c r="CA809" s="192" t="str">
        <f t="shared" si="347"/>
        <v>Date signature contrat absente ou non conforme</v>
      </c>
      <c r="CB809" s="24"/>
      <c r="CC809" s="29"/>
      <c r="CD809" s="61" t="str">
        <f t="shared" si="360"/>
        <v>Compléter la colonne M</v>
      </c>
      <c r="CE809" s="62"/>
      <c r="CF809" s="29"/>
      <c r="CG809" s="205" t="str">
        <f>IF($M809="","Compléter la colonne M",IF(CE809="","Compléter la part variable",IF($M809=Données!$I$3,CE809,IF(AND($M809=Données!$I$2,CF809=""),"Compléter la colonne précédente",IF(CE809-CF809&lt;=0,0,IF(CF809&gt;=144.44,CE809-144.44,CE809-CF809))))))</f>
        <v>Compléter la colonne M</v>
      </c>
      <c r="CH809" s="197" t="str">
        <f>IF(CE809="","Compléter la part variable",IF(AND($M809=Données!$I$2,CF809=""),"Compléter mont. unit. versé pour le BTE",IF(CG809-$C$6&lt;0,0,CG809-$C$6)))</f>
        <v>Compléter la part variable</v>
      </c>
      <c r="CI809" s="192" t="str">
        <f t="shared" si="348"/>
        <v>Date signature contrat absente ou non conforme</v>
      </c>
      <c r="CJ809" s="24"/>
      <c r="CK809" s="29"/>
      <c r="CL809" s="61" t="str">
        <f t="shared" si="361"/>
        <v>Compléter la colonne M</v>
      </c>
      <c r="CM809" s="62"/>
      <c r="CN809" s="29"/>
      <c r="CO809" s="205" t="str">
        <f>IF($M809="","Compléter la colonne M",IF(CM809="","Compléter la part variable",IF($M809=Données!$I$3,CM809,IF(AND($M809=Données!$I$2,CN809=""),"Compléter la colonne précédente",IF(CM809-CN809&lt;=0,0,IF(CN809&gt;=144.44,CM809-144.44,CM809-CN809))))))</f>
        <v>Compléter la colonne M</v>
      </c>
      <c r="CP809" s="197" t="str">
        <f>IF(CM809="","Compléter la part variable",IF(AND($M809=Données!$I$2,CN809=""),"Compléter mont. unit. versé pour le BTE",IF(CO809-$C$6&lt;0,0,CO809-$C$6)))</f>
        <v>Compléter la part variable</v>
      </c>
      <c r="CQ809" s="192" t="str">
        <f t="shared" si="349"/>
        <v>Date signature contrat absente ou non conforme</v>
      </c>
      <c r="CR809" s="24"/>
      <c r="CS809" s="29"/>
      <c r="CT809" s="61" t="str">
        <f t="shared" si="362"/>
        <v>Compléter la colonne M</v>
      </c>
      <c r="CU809" s="62"/>
      <c r="CV809" s="29"/>
      <c r="CW809" s="205" t="str">
        <f>IF($M809="","Compléter la colonne M",IF(CU809="","Compléter la part variable",IF($M809=Données!$I$3,CU809,IF(AND($M809=Données!$I$2,CV809=""),"Compléter la colonne précédente",IF(CU809-CV809&lt;=0,0,IF(CV809&gt;=144.44,CU809-144.44,CU809-CV809))))))</f>
        <v>Compléter la colonne M</v>
      </c>
      <c r="CX809" s="197" t="str">
        <f>IF(CU809="","Compléter la part variable",IF(AND($M809=Données!$I$2,CV809=""),"Compléter mont. unit. versé pour le BTE",IF(CW809-$C$6&lt;0,0,CW809-$C$6)))</f>
        <v>Compléter la part variable</v>
      </c>
      <c r="CY809" s="192" t="str">
        <f t="shared" si="350"/>
        <v>Date signature contrat absente ou non conforme</v>
      </c>
      <c r="CZ809" s="24"/>
      <c r="DA809" s="29"/>
      <c r="DB809" s="61" t="str">
        <f t="shared" si="363"/>
        <v>Compléter la colonne M</v>
      </c>
      <c r="DC809" s="62"/>
      <c r="DD809" s="29"/>
      <c r="DE809" s="205" t="str">
        <f>IF($M809="","Compléter la colonne M",IF(DC809="","Compléter la part variable",IF($M809=Données!$I$3,DC809,IF(AND($M809=Données!$I$2,DD809=""),"Compléter la colonne précédente",IF(DC809-DD809&lt;=0,0,IF(DD809&gt;=144.44,DC809-144.44,DC809-DD809))))))</f>
        <v>Compléter la colonne M</v>
      </c>
      <c r="DF809" s="197" t="str">
        <f>IF(DC809="","Compléter la part variable",IF(AND($M809=Données!$I$2,DD809=""),"Compléter mont. unit. versé pour le BTE",IF(DE809-$C$6&lt;0,0,DE809-$C$6)))</f>
        <v>Compléter la part variable</v>
      </c>
      <c r="DG809" s="192" t="str">
        <f t="shared" si="351"/>
        <v>Date signature contrat absente ou non conforme</v>
      </c>
      <c r="DH809" s="106" t="str">
        <f t="shared" si="338"/>
        <v>Remplir les colonnes M,N, Q et P</v>
      </c>
      <c r="DI809" s="153" t="str">
        <f t="shared" si="339"/>
        <v>Remplir les colonnes M, N, Q et P</v>
      </c>
      <c r="DJ809" s="28" t="str">
        <f t="shared" si="340"/>
        <v>Remplir les colonnes M, N, Q et P</v>
      </c>
      <c r="DK809"/>
      <c r="DL809"/>
    </row>
    <row r="810" spans="1:116" x14ac:dyDescent="0.3">
      <c r="A810" s="132"/>
      <c r="B810" s="165"/>
      <c r="C810" s="43"/>
      <c r="D810" s="43"/>
      <c r="E810" s="43"/>
      <c r="F810" s="43"/>
      <c r="G810" s="133"/>
      <c r="H810" s="59"/>
      <c r="I810" s="29"/>
      <c r="J810" s="167"/>
      <c r="K810" s="167"/>
      <c r="L810" s="168"/>
      <c r="M810" s="141"/>
      <c r="N810" s="119"/>
      <c r="O810" s="69"/>
      <c r="P810" s="69"/>
      <c r="Q810" s="145"/>
      <c r="R810" s="24"/>
      <c r="S810" s="29"/>
      <c r="T810" s="61" t="str">
        <f t="shared" si="352"/>
        <v>Compléter la colonne M</v>
      </c>
      <c r="U810" s="62"/>
      <c r="V810" s="103" t="str">
        <f t="shared" si="336"/>
        <v>Compléter la colonne précédente</v>
      </c>
      <c r="W810" s="192" t="str">
        <f t="shared" si="337"/>
        <v>Date signature contrat absente ou non conforme</v>
      </c>
      <c r="X810" s="24"/>
      <c r="Y810" s="29"/>
      <c r="Z810" s="61" t="str">
        <f t="shared" si="353"/>
        <v>Compléter la colonne M</v>
      </c>
      <c r="AA810" s="62"/>
      <c r="AB810" s="29"/>
      <c r="AC810" s="205" t="str">
        <f>IF($M810="","Compléter la colonne M",IF(AA810="","Compléter la part variable",IF($M810=Données!$I$3,AA810,IF(AND($M810=Données!$I$2,AB810=""),"Compléter la colonne précédente",IF(AA810-AB810&lt;=0,0,IF(AB810&gt;=144.44,AA810-144.44,AA810-AB810))))))</f>
        <v>Compléter la colonne M</v>
      </c>
      <c r="AD810" s="197" t="str">
        <f>IF(AA810="","Compléter la part variable",IF(AND($M810=Données!$I$2,AB810=""),"Compléter mont. unit. versé pour le BTE",IF(AC810-$C$6&lt;0,0,AC810-$C$6)))</f>
        <v>Compléter la part variable</v>
      </c>
      <c r="AE810" s="192" t="str">
        <f t="shared" si="341"/>
        <v>Date signature contrat absente ou non conforme</v>
      </c>
      <c r="AF810" s="24"/>
      <c r="AG810" s="29"/>
      <c r="AH810" s="61" t="str">
        <f t="shared" si="354"/>
        <v>Compléter la colonne M</v>
      </c>
      <c r="AI810" s="62"/>
      <c r="AJ810" s="29"/>
      <c r="AK810" s="205" t="str">
        <f>IF($M810="","Compléter la colonne M",IF(AI810="","Compléter la part variable",IF($M810=Données!$I$3,AI810,IF(AND($M810=Données!$I$2,AJ810=""),"Compléter la colonne précédente",IF(AI810-AJ810&lt;=0,0,IF(AJ810&gt;=144.44,AI810-144.44,AI810-AJ810))))))</f>
        <v>Compléter la colonne M</v>
      </c>
      <c r="AL810" s="197" t="str">
        <f>IF(AI810="","Compléter la part variable",IF(AND($M810=Données!$I$2,AJ810=""),"Compléter mont. unit. versé pour le BTE",IF(AK810-$C$6&lt;0,0,AK810-$C$6)))</f>
        <v>Compléter la part variable</v>
      </c>
      <c r="AM810" s="192" t="str">
        <f t="shared" si="342"/>
        <v>Date signature contrat absente ou non conforme</v>
      </c>
      <c r="AN810" s="24"/>
      <c r="AO810" s="29"/>
      <c r="AP810" s="61" t="str">
        <f t="shared" si="355"/>
        <v>Compléter la colonne M</v>
      </c>
      <c r="AQ810" s="62"/>
      <c r="AR810" s="29"/>
      <c r="AS810" s="205" t="str">
        <f>IF($M810="","Compléter la colonne M",IF(AQ810="","Compléter la part variable",IF($M810=Données!$I$3,AQ810,IF(AND($M810=Données!$I$2,AR810=""),"Compléter la colonne précédente",IF(AQ810-AR810&lt;=0,0,IF(AR810&gt;=144.44,AQ810-144.44,AQ810-AR810))))))</f>
        <v>Compléter la colonne M</v>
      </c>
      <c r="AT810" s="197" t="str">
        <f>IF(AQ810="","Compléter la part variable",IF(AND($M810=Données!$I$2,AR810=""),"Compléter mont. unit. versé pour le BTE",IF(AS810-$C$6&lt;0,0,AS810-$C$6)))</f>
        <v>Compléter la part variable</v>
      </c>
      <c r="AU810" s="192" t="str">
        <f t="shared" si="343"/>
        <v>Date signature contrat absente ou non conforme</v>
      </c>
      <c r="AV810" s="24"/>
      <c r="AW810" s="29"/>
      <c r="AX810" s="61" t="str">
        <f t="shared" si="356"/>
        <v>Compléter la colonne M</v>
      </c>
      <c r="AY810" s="62"/>
      <c r="AZ810" s="29"/>
      <c r="BA810" s="205" t="str">
        <f>IF($M810="","Compléter la colonne M",IF(AY810="","Compléter la part variable",IF($M810=Données!$I$3,AY810,IF(AND($M810=Données!$I$2,AZ810=""),"Compléter la colonne précédente",IF(AY810-AZ810&lt;=0,0,IF(AZ810&gt;=144.44,AY810-144.44,AY810-AZ810))))))</f>
        <v>Compléter la colonne M</v>
      </c>
      <c r="BB810" s="197" t="str">
        <f>IF(AY810="","Compléter la part variable",IF(AND($M810=Données!$I$2,AZ810=""),"Compléter mont. unit. versé pour le BTE",IF(BA810-$C$6&lt;0,0,BA810-$C$6)))</f>
        <v>Compléter la part variable</v>
      </c>
      <c r="BC810" s="192" t="str">
        <f t="shared" si="344"/>
        <v>Date signature contrat absente ou non conforme</v>
      </c>
      <c r="BD810" s="24"/>
      <c r="BE810" s="29"/>
      <c r="BF810" s="61" t="str">
        <f t="shared" si="357"/>
        <v>Compléter la colonne M</v>
      </c>
      <c r="BG810" s="62"/>
      <c r="BH810" s="29"/>
      <c r="BI810" s="205" t="str">
        <f>IF($M810="","Compléter la colonne M",IF(BG810="","Compléter la part variable",IF($M810=Données!$I$3,BG810,IF(AND($M810=Données!$I$2,BH810=""),"Compléter la colonne précédente",IF(BG810-BH810&lt;=0,0,IF(BH810&gt;=144.44,BG810-144.44,BG810-BH810))))))</f>
        <v>Compléter la colonne M</v>
      </c>
      <c r="BJ810" s="197" t="str">
        <f>IF(BG810="","Compléter la part variable",IF(AND($M810=Données!$I$2,BH810=""),"Compléter mont. unit. versé pour le BTE",IF(BI810-$C$6&lt;0,0,BI810-$C$6)))</f>
        <v>Compléter la part variable</v>
      </c>
      <c r="BK810" s="192" t="str">
        <f t="shared" si="345"/>
        <v>Date signature contrat absente ou non conforme</v>
      </c>
      <c r="BL810" s="24"/>
      <c r="BM810" s="29"/>
      <c r="BN810" s="61" t="str">
        <f t="shared" si="358"/>
        <v>Compléter la colonne M</v>
      </c>
      <c r="BO810" s="62"/>
      <c r="BP810" s="29"/>
      <c r="BQ810" s="205" t="str">
        <f>IF($M810="","Compléter la colonne M",IF(BO810="","Compléter la part variable",IF($M810=Données!$I$3,BO810,IF(AND($M810=Données!$I$2,BP810=""),"Compléter la colonne précédente",IF(BO810-BP810&lt;=0,0,IF(BP810&gt;=144.44,BO810-144.44,BO810-BP810))))))</f>
        <v>Compléter la colonne M</v>
      </c>
      <c r="BR810" s="197" t="str">
        <f>IF(BO810="","Compléter la part variable",IF(AND($M810=Données!$I$2,BP810=""),"Compléter mont. unit. versé pour le BTE",IF(BQ810-$C$6&lt;0,0,BQ810-$C$6)))</f>
        <v>Compléter la part variable</v>
      </c>
      <c r="BS810" s="192" t="str">
        <f t="shared" si="346"/>
        <v>Date signature contrat absente ou non conforme</v>
      </c>
      <c r="BT810" s="24"/>
      <c r="BU810" s="29"/>
      <c r="BV810" s="61" t="str">
        <f t="shared" si="359"/>
        <v>Compléter la colonne M</v>
      </c>
      <c r="BW810" s="62"/>
      <c r="BX810" s="29"/>
      <c r="BY810" s="205" t="str">
        <f>IF($M810="","Compléter la colonne M",IF(BW810="","Compléter la part variable",IF($M810=Données!$I$3,BW810,IF(AND($M810=Données!$I$2,BX810=""),"Compléter la colonne précédente",IF(BW810-BX810&lt;=0,0,IF(BX810&gt;=144.44,BW810-144.44,BW810-BX810))))))</f>
        <v>Compléter la colonne M</v>
      </c>
      <c r="BZ810" s="197" t="str">
        <f>IF(BW810="","Compléter la part variable",IF(AND($M810=Données!$I$2,BX810=""),"Compléter mont. unit. versé pour le BTE",IF(BY810-$C$6&lt;0,0,BY810-$C$6)))</f>
        <v>Compléter la part variable</v>
      </c>
      <c r="CA810" s="192" t="str">
        <f t="shared" si="347"/>
        <v>Date signature contrat absente ou non conforme</v>
      </c>
      <c r="CB810" s="24"/>
      <c r="CC810" s="29"/>
      <c r="CD810" s="61" t="str">
        <f t="shared" si="360"/>
        <v>Compléter la colonne M</v>
      </c>
      <c r="CE810" s="62"/>
      <c r="CF810" s="29"/>
      <c r="CG810" s="205" t="str">
        <f>IF($M810="","Compléter la colonne M",IF(CE810="","Compléter la part variable",IF($M810=Données!$I$3,CE810,IF(AND($M810=Données!$I$2,CF810=""),"Compléter la colonne précédente",IF(CE810-CF810&lt;=0,0,IF(CF810&gt;=144.44,CE810-144.44,CE810-CF810))))))</f>
        <v>Compléter la colonne M</v>
      </c>
      <c r="CH810" s="197" t="str">
        <f>IF(CE810="","Compléter la part variable",IF(AND($M810=Données!$I$2,CF810=""),"Compléter mont. unit. versé pour le BTE",IF(CG810-$C$6&lt;0,0,CG810-$C$6)))</f>
        <v>Compléter la part variable</v>
      </c>
      <c r="CI810" s="192" t="str">
        <f t="shared" si="348"/>
        <v>Date signature contrat absente ou non conforme</v>
      </c>
      <c r="CJ810" s="24"/>
      <c r="CK810" s="29"/>
      <c r="CL810" s="61" t="str">
        <f t="shared" si="361"/>
        <v>Compléter la colonne M</v>
      </c>
      <c r="CM810" s="62"/>
      <c r="CN810" s="29"/>
      <c r="CO810" s="205" t="str">
        <f>IF($M810="","Compléter la colonne M",IF(CM810="","Compléter la part variable",IF($M810=Données!$I$3,CM810,IF(AND($M810=Données!$I$2,CN810=""),"Compléter la colonne précédente",IF(CM810-CN810&lt;=0,0,IF(CN810&gt;=144.44,CM810-144.44,CM810-CN810))))))</f>
        <v>Compléter la colonne M</v>
      </c>
      <c r="CP810" s="197" t="str">
        <f>IF(CM810="","Compléter la part variable",IF(AND($M810=Données!$I$2,CN810=""),"Compléter mont. unit. versé pour le BTE",IF(CO810-$C$6&lt;0,0,CO810-$C$6)))</f>
        <v>Compléter la part variable</v>
      </c>
      <c r="CQ810" s="192" t="str">
        <f t="shared" si="349"/>
        <v>Date signature contrat absente ou non conforme</v>
      </c>
      <c r="CR810" s="24"/>
      <c r="CS810" s="29"/>
      <c r="CT810" s="61" t="str">
        <f t="shared" si="362"/>
        <v>Compléter la colonne M</v>
      </c>
      <c r="CU810" s="62"/>
      <c r="CV810" s="29"/>
      <c r="CW810" s="205" t="str">
        <f>IF($M810="","Compléter la colonne M",IF(CU810="","Compléter la part variable",IF($M810=Données!$I$3,CU810,IF(AND($M810=Données!$I$2,CV810=""),"Compléter la colonne précédente",IF(CU810-CV810&lt;=0,0,IF(CV810&gt;=144.44,CU810-144.44,CU810-CV810))))))</f>
        <v>Compléter la colonne M</v>
      </c>
      <c r="CX810" s="197" t="str">
        <f>IF(CU810="","Compléter la part variable",IF(AND($M810=Données!$I$2,CV810=""),"Compléter mont. unit. versé pour le BTE",IF(CW810-$C$6&lt;0,0,CW810-$C$6)))</f>
        <v>Compléter la part variable</v>
      </c>
      <c r="CY810" s="192" t="str">
        <f t="shared" si="350"/>
        <v>Date signature contrat absente ou non conforme</v>
      </c>
      <c r="CZ810" s="24"/>
      <c r="DA810" s="29"/>
      <c r="DB810" s="61" t="str">
        <f t="shared" si="363"/>
        <v>Compléter la colonne M</v>
      </c>
      <c r="DC810" s="62"/>
      <c r="DD810" s="29"/>
      <c r="DE810" s="205" t="str">
        <f>IF($M810="","Compléter la colonne M",IF(DC810="","Compléter la part variable",IF($M810=Données!$I$3,DC810,IF(AND($M810=Données!$I$2,DD810=""),"Compléter la colonne précédente",IF(DC810-DD810&lt;=0,0,IF(DD810&gt;=144.44,DC810-144.44,DC810-DD810))))))</f>
        <v>Compléter la colonne M</v>
      </c>
      <c r="DF810" s="197" t="str">
        <f>IF(DC810="","Compléter la part variable",IF(AND($M810=Données!$I$2,DD810=""),"Compléter mont. unit. versé pour le BTE",IF(DE810-$C$6&lt;0,0,DE810-$C$6)))</f>
        <v>Compléter la part variable</v>
      </c>
      <c r="DG810" s="192" t="str">
        <f t="shared" si="351"/>
        <v>Date signature contrat absente ou non conforme</v>
      </c>
      <c r="DH810" s="106" t="str">
        <f t="shared" si="338"/>
        <v>Remplir les colonnes M,N, Q et P</v>
      </c>
      <c r="DI810" s="153" t="str">
        <f t="shared" si="339"/>
        <v>Remplir les colonnes M, N, Q et P</v>
      </c>
      <c r="DJ810" s="28" t="str">
        <f t="shared" si="340"/>
        <v>Remplir les colonnes M, N, Q et P</v>
      </c>
      <c r="DK810"/>
      <c r="DL810"/>
    </row>
    <row r="811" spans="1:116" x14ac:dyDescent="0.3">
      <c r="A811" s="132"/>
      <c r="B811" s="165"/>
      <c r="C811" s="43"/>
      <c r="D811" s="43"/>
      <c r="E811" s="43"/>
      <c r="F811" s="43"/>
      <c r="G811" s="133"/>
      <c r="H811" s="59"/>
      <c r="I811" s="29"/>
      <c r="J811" s="167"/>
      <c r="K811" s="167"/>
      <c r="L811" s="168"/>
      <c r="M811" s="141"/>
      <c r="N811" s="119"/>
      <c r="O811" s="69"/>
      <c r="P811" s="69"/>
      <c r="Q811" s="145"/>
      <c r="R811" s="24"/>
      <c r="S811" s="29"/>
      <c r="T811" s="61" t="str">
        <f t="shared" si="352"/>
        <v>Compléter la colonne M</v>
      </c>
      <c r="U811" s="62"/>
      <c r="V811" s="103" t="str">
        <f t="shared" si="336"/>
        <v>Compléter la colonne précédente</v>
      </c>
      <c r="W811" s="192" t="str">
        <f t="shared" si="337"/>
        <v>Date signature contrat absente ou non conforme</v>
      </c>
      <c r="X811" s="24"/>
      <c r="Y811" s="29"/>
      <c r="Z811" s="61" t="str">
        <f t="shared" si="353"/>
        <v>Compléter la colonne M</v>
      </c>
      <c r="AA811" s="62"/>
      <c r="AB811" s="29"/>
      <c r="AC811" s="205" t="str">
        <f>IF($M811="","Compléter la colonne M",IF(AA811="","Compléter la part variable",IF($M811=Données!$I$3,AA811,IF(AND($M811=Données!$I$2,AB811=""),"Compléter la colonne précédente",IF(AA811-AB811&lt;=0,0,IF(AB811&gt;=144.44,AA811-144.44,AA811-AB811))))))</f>
        <v>Compléter la colonne M</v>
      </c>
      <c r="AD811" s="197" t="str">
        <f>IF(AA811="","Compléter la part variable",IF(AND($M811=Données!$I$2,AB811=""),"Compléter mont. unit. versé pour le BTE",IF(AC811-$C$6&lt;0,0,AC811-$C$6)))</f>
        <v>Compléter la part variable</v>
      </c>
      <c r="AE811" s="192" t="str">
        <f t="shared" si="341"/>
        <v>Date signature contrat absente ou non conforme</v>
      </c>
      <c r="AF811" s="24"/>
      <c r="AG811" s="29"/>
      <c r="AH811" s="61" t="str">
        <f t="shared" si="354"/>
        <v>Compléter la colonne M</v>
      </c>
      <c r="AI811" s="62"/>
      <c r="AJ811" s="29"/>
      <c r="AK811" s="205" t="str">
        <f>IF($M811="","Compléter la colonne M",IF(AI811="","Compléter la part variable",IF($M811=Données!$I$3,AI811,IF(AND($M811=Données!$I$2,AJ811=""),"Compléter la colonne précédente",IF(AI811-AJ811&lt;=0,0,IF(AJ811&gt;=144.44,AI811-144.44,AI811-AJ811))))))</f>
        <v>Compléter la colonne M</v>
      </c>
      <c r="AL811" s="197" t="str">
        <f>IF(AI811="","Compléter la part variable",IF(AND($M811=Données!$I$2,AJ811=""),"Compléter mont. unit. versé pour le BTE",IF(AK811-$C$6&lt;0,0,AK811-$C$6)))</f>
        <v>Compléter la part variable</v>
      </c>
      <c r="AM811" s="192" t="str">
        <f t="shared" si="342"/>
        <v>Date signature contrat absente ou non conforme</v>
      </c>
      <c r="AN811" s="24"/>
      <c r="AO811" s="29"/>
      <c r="AP811" s="61" t="str">
        <f t="shared" si="355"/>
        <v>Compléter la colonne M</v>
      </c>
      <c r="AQ811" s="62"/>
      <c r="AR811" s="29"/>
      <c r="AS811" s="205" t="str">
        <f>IF($M811="","Compléter la colonne M",IF(AQ811="","Compléter la part variable",IF($M811=Données!$I$3,AQ811,IF(AND($M811=Données!$I$2,AR811=""),"Compléter la colonne précédente",IF(AQ811-AR811&lt;=0,0,IF(AR811&gt;=144.44,AQ811-144.44,AQ811-AR811))))))</f>
        <v>Compléter la colonne M</v>
      </c>
      <c r="AT811" s="197" t="str">
        <f>IF(AQ811="","Compléter la part variable",IF(AND($M811=Données!$I$2,AR811=""),"Compléter mont. unit. versé pour le BTE",IF(AS811-$C$6&lt;0,0,AS811-$C$6)))</f>
        <v>Compléter la part variable</v>
      </c>
      <c r="AU811" s="192" t="str">
        <f t="shared" si="343"/>
        <v>Date signature contrat absente ou non conforme</v>
      </c>
      <c r="AV811" s="24"/>
      <c r="AW811" s="29"/>
      <c r="AX811" s="61" t="str">
        <f t="shared" si="356"/>
        <v>Compléter la colonne M</v>
      </c>
      <c r="AY811" s="62"/>
      <c r="AZ811" s="29"/>
      <c r="BA811" s="205" t="str">
        <f>IF($M811="","Compléter la colonne M",IF(AY811="","Compléter la part variable",IF($M811=Données!$I$3,AY811,IF(AND($M811=Données!$I$2,AZ811=""),"Compléter la colonne précédente",IF(AY811-AZ811&lt;=0,0,IF(AZ811&gt;=144.44,AY811-144.44,AY811-AZ811))))))</f>
        <v>Compléter la colonne M</v>
      </c>
      <c r="BB811" s="197" t="str">
        <f>IF(AY811="","Compléter la part variable",IF(AND($M811=Données!$I$2,AZ811=""),"Compléter mont. unit. versé pour le BTE",IF(BA811-$C$6&lt;0,0,BA811-$C$6)))</f>
        <v>Compléter la part variable</v>
      </c>
      <c r="BC811" s="192" t="str">
        <f t="shared" si="344"/>
        <v>Date signature contrat absente ou non conforme</v>
      </c>
      <c r="BD811" s="24"/>
      <c r="BE811" s="29"/>
      <c r="BF811" s="61" t="str">
        <f t="shared" si="357"/>
        <v>Compléter la colonne M</v>
      </c>
      <c r="BG811" s="62"/>
      <c r="BH811" s="29"/>
      <c r="BI811" s="205" t="str">
        <f>IF($M811="","Compléter la colonne M",IF(BG811="","Compléter la part variable",IF($M811=Données!$I$3,BG811,IF(AND($M811=Données!$I$2,BH811=""),"Compléter la colonne précédente",IF(BG811-BH811&lt;=0,0,IF(BH811&gt;=144.44,BG811-144.44,BG811-BH811))))))</f>
        <v>Compléter la colonne M</v>
      </c>
      <c r="BJ811" s="197" t="str">
        <f>IF(BG811="","Compléter la part variable",IF(AND($M811=Données!$I$2,BH811=""),"Compléter mont. unit. versé pour le BTE",IF(BI811-$C$6&lt;0,0,BI811-$C$6)))</f>
        <v>Compléter la part variable</v>
      </c>
      <c r="BK811" s="192" t="str">
        <f t="shared" si="345"/>
        <v>Date signature contrat absente ou non conforme</v>
      </c>
      <c r="BL811" s="24"/>
      <c r="BM811" s="29"/>
      <c r="BN811" s="61" t="str">
        <f t="shared" si="358"/>
        <v>Compléter la colonne M</v>
      </c>
      <c r="BO811" s="62"/>
      <c r="BP811" s="29"/>
      <c r="BQ811" s="205" t="str">
        <f>IF($M811="","Compléter la colonne M",IF(BO811="","Compléter la part variable",IF($M811=Données!$I$3,BO811,IF(AND($M811=Données!$I$2,BP811=""),"Compléter la colonne précédente",IF(BO811-BP811&lt;=0,0,IF(BP811&gt;=144.44,BO811-144.44,BO811-BP811))))))</f>
        <v>Compléter la colonne M</v>
      </c>
      <c r="BR811" s="197" t="str">
        <f>IF(BO811="","Compléter la part variable",IF(AND($M811=Données!$I$2,BP811=""),"Compléter mont. unit. versé pour le BTE",IF(BQ811-$C$6&lt;0,0,BQ811-$C$6)))</f>
        <v>Compléter la part variable</v>
      </c>
      <c r="BS811" s="192" t="str">
        <f t="shared" si="346"/>
        <v>Date signature contrat absente ou non conforme</v>
      </c>
      <c r="BT811" s="24"/>
      <c r="BU811" s="29"/>
      <c r="BV811" s="61" t="str">
        <f t="shared" si="359"/>
        <v>Compléter la colonne M</v>
      </c>
      <c r="BW811" s="62"/>
      <c r="BX811" s="29"/>
      <c r="BY811" s="205" t="str">
        <f>IF($M811="","Compléter la colonne M",IF(BW811="","Compléter la part variable",IF($M811=Données!$I$3,BW811,IF(AND($M811=Données!$I$2,BX811=""),"Compléter la colonne précédente",IF(BW811-BX811&lt;=0,0,IF(BX811&gt;=144.44,BW811-144.44,BW811-BX811))))))</f>
        <v>Compléter la colonne M</v>
      </c>
      <c r="BZ811" s="197" t="str">
        <f>IF(BW811="","Compléter la part variable",IF(AND($M811=Données!$I$2,BX811=""),"Compléter mont. unit. versé pour le BTE",IF(BY811-$C$6&lt;0,0,BY811-$C$6)))</f>
        <v>Compléter la part variable</v>
      </c>
      <c r="CA811" s="192" t="str">
        <f t="shared" si="347"/>
        <v>Date signature contrat absente ou non conforme</v>
      </c>
      <c r="CB811" s="24"/>
      <c r="CC811" s="29"/>
      <c r="CD811" s="61" t="str">
        <f t="shared" si="360"/>
        <v>Compléter la colonne M</v>
      </c>
      <c r="CE811" s="62"/>
      <c r="CF811" s="29"/>
      <c r="CG811" s="205" t="str">
        <f>IF($M811="","Compléter la colonne M",IF(CE811="","Compléter la part variable",IF($M811=Données!$I$3,CE811,IF(AND($M811=Données!$I$2,CF811=""),"Compléter la colonne précédente",IF(CE811-CF811&lt;=0,0,IF(CF811&gt;=144.44,CE811-144.44,CE811-CF811))))))</f>
        <v>Compléter la colonne M</v>
      </c>
      <c r="CH811" s="197" t="str">
        <f>IF(CE811="","Compléter la part variable",IF(AND($M811=Données!$I$2,CF811=""),"Compléter mont. unit. versé pour le BTE",IF(CG811-$C$6&lt;0,0,CG811-$C$6)))</f>
        <v>Compléter la part variable</v>
      </c>
      <c r="CI811" s="192" t="str">
        <f t="shared" si="348"/>
        <v>Date signature contrat absente ou non conforme</v>
      </c>
      <c r="CJ811" s="24"/>
      <c r="CK811" s="29"/>
      <c r="CL811" s="61" t="str">
        <f t="shared" si="361"/>
        <v>Compléter la colonne M</v>
      </c>
      <c r="CM811" s="62"/>
      <c r="CN811" s="29"/>
      <c r="CO811" s="205" t="str">
        <f>IF($M811="","Compléter la colonne M",IF(CM811="","Compléter la part variable",IF($M811=Données!$I$3,CM811,IF(AND($M811=Données!$I$2,CN811=""),"Compléter la colonne précédente",IF(CM811-CN811&lt;=0,0,IF(CN811&gt;=144.44,CM811-144.44,CM811-CN811))))))</f>
        <v>Compléter la colonne M</v>
      </c>
      <c r="CP811" s="197" t="str">
        <f>IF(CM811="","Compléter la part variable",IF(AND($M811=Données!$I$2,CN811=""),"Compléter mont. unit. versé pour le BTE",IF(CO811-$C$6&lt;0,0,CO811-$C$6)))</f>
        <v>Compléter la part variable</v>
      </c>
      <c r="CQ811" s="192" t="str">
        <f t="shared" si="349"/>
        <v>Date signature contrat absente ou non conforme</v>
      </c>
      <c r="CR811" s="24"/>
      <c r="CS811" s="29"/>
      <c r="CT811" s="61" t="str">
        <f t="shared" si="362"/>
        <v>Compléter la colonne M</v>
      </c>
      <c r="CU811" s="62"/>
      <c r="CV811" s="29"/>
      <c r="CW811" s="205" t="str">
        <f>IF($M811="","Compléter la colonne M",IF(CU811="","Compléter la part variable",IF($M811=Données!$I$3,CU811,IF(AND($M811=Données!$I$2,CV811=""),"Compléter la colonne précédente",IF(CU811-CV811&lt;=0,0,IF(CV811&gt;=144.44,CU811-144.44,CU811-CV811))))))</f>
        <v>Compléter la colonne M</v>
      </c>
      <c r="CX811" s="197" t="str">
        <f>IF(CU811="","Compléter la part variable",IF(AND($M811=Données!$I$2,CV811=""),"Compléter mont. unit. versé pour le BTE",IF(CW811-$C$6&lt;0,0,CW811-$C$6)))</f>
        <v>Compléter la part variable</v>
      </c>
      <c r="CY811" s="192" t="str">
        <f t="shared" si="350"/>
        <v>Date signature contrat absente ou non conforme</v>
      </c>
      <c r="CZ811" s="24"/>
      <c r="DA811" s="29"/>
      <c r="DB811" s="61" t="str">
        <f t="shared" si="363"/>
        <v>Compléter la colonne M</v>
      </c>
      <c r="DC811" s="62"/>
      <c r="DD811" s="29"/>
      <c r="DE811" s="205" t="str">
        <f>IF($M811="","Compléter la colonne M",IF(DC811="","Compléter la part variable",IF($M811=Données!$I$3,DC811,IF(AND($M811=Données!$I$2,DD811=""),"Compléter la colonne précédente",IF(DC811-DD811&lt;=0,0,IF(DD811&gt;=144.44,DC811-144.44,DC811-DD811))))))</f>
        <v>Compléter la colonne M</v>
      </c>
      <c r="DF811" s="197" t="str">
        <f>IF(DC811="","Compléter la part variable",IF(AND($M811=Données!$I$2,DD811=""),"Compléter mont. unit. versé pour le BTE",IF(DE811-$C$6&lt;0,0,DE811-$C$6)))</f>
        <v>Compléter la part variable</v>
      </c>
      <c r="DG811" s="192" t="str">
        <f t="shared" si="351"/>
        <v>Date signature contrat absente ou non conforme</v>
      </c>
      <c r="DH811" s="106" t="str">
        <f t="shared" si="338"/>
        <v>Remplir les colonnes M,N, Q et P</v>
      </c>
      <c r="DI811" s="153" t="str">
        <f t="shared" si="339"/>
        <v>Remplir les colonnes M, N, Q et P</v>
      </c>
      <c r="DJ811" s="28" t="str">
        <f t="shared" si="340"/>
        <v>Remplir les colonnes M, N, Q et P</v>
      </c>
      <c r="DK811"/>
      <c r="DL811"/>
    </row>
    <row r="812" spans="1:116" x14ac:dyDescent="0.3">
      <c r="A812" s="132"/>
      <c r="B812" s="165"/>
      <c r="C812" s="43"/>
      <c r="D812" s="43"/>
      <c r="E812" s="43"/>
      <c r="F812" s="43"/>
      <c r="G812" s="133"/>
      <c r="H812" s="59"/>
      <c r="I812" s="29"/>
      <c r="J812" s="167"/>
      <c r="K812" s="167"/>
      <c r="L812" s="168"/>
      <c r="M812" s="141"/>
      <c r="N812" s="119"/>
      <c r="O812" s="69"/>
      <c r="P812" s="69"/>
      <c r="Q812" s="145"/>
      <c r="R812" s="24"/>
      <c r="S812" s="29"/>
      <c r="T812" s="61" t="str">
        <f t="shared" si="352"/>
        <v>Compléter la colonne M</v>
      </c>
      <c r="U812" s="62"/>
      <c r="V812" s="103" t="str">
        <f t="shared" si="336"/>
        <v>Compléter la colonne précédente</v>
      </c>
      <c r="W812" s="192" t="str">
        <f t="shared" si="337"/>
        <v>Date signature contrat absente ou non conforme</v>
      </c>
      <c r="X812" s="24"/>
      <c r="Y812" s="29"/>
      <c r="Z812" s="61" t="str">
        <f t="shared" si="353"/>
        <v>Compléter la colonne M</v>
      </c>
      <c r="AA812" s="62"/>
      <c r="AB812" s="29"/>
      <c r="AC812" s="205" t="str">
        <f>IF($M812="","Compléter la colonne M",IF(AA812="","Compléter la part variable",IF($M812=Données!$I$3,AA812,IF(AND($M812=Données!$I$2,AB812=""),"Compléter la colonne précédente",IF(AA812-AB812&lt;=0,0,IF(AB812&gt;=144.44,AA812-144.44,AA812-AB812))))))</f>
        <v>Compléter la colonne M</v>
      </c>
      <c r="AD812" s="197" t="str">
        <f>IF(AA812="","Compléter la part variable",IF(AND($M812=Données!$I$2,AB812=""),"Compléter mont. unit. versé pour le BTE",IF(AC812-$C$6&lt;0,0,AC812-$C$6)))</f>
        <v>Compléter la part variable</v>
      </c>
      <c r="AE812" s="192" t="str">
        <f t="shared" si="341"/>
        <v>Date signature contrat absente ou non conforme</v>
      </c>
      <c r="AF812" s="24"/>
      <c r="AG812" s="29"/>
      <c r="AH812" s="61" t="str">
        <f t="shared" si="354"/>
        <v>Compléter la colonne M</v>
      </c>
      <c r="AI812" s="62"/>
      <c r="AJ812" s="29"/>
      <c r="AK812" s="205" t="str">
        <f>IF($M812="","Compléter la colonne M",IF(AI812="","Compléter la part variable",IF($M812=Données!$I$3,AI812,IF(AND($M812=Données!$I$2,AJ812=""),"Compléter la colonne précédente",IF(AI812-AJ812&lt;=0,0,IF(AJ812&gt;=144.44,AI812-144.44,AI812-AJ812))))))</f>
        <v>Compléter la colonne M</v>
      </c>
      <c r="AL812" s="197" t="str">
        <f>IF(AI812="","Compléter la part variable",IF(AND($M812=Données!$I$2,AJ812=""),"Compléter mont. unit. versé pour le BTE",IF(AK812-$C$6&lt;0,0,AK812-$C$6)))</f>
        <v>Compléter la part variable</v>
      </c>
      <c r="AM812" s="192" t="str">
        <f t="shared" si="342"/>
        <v>Date signature contrat absente ou non conforme</v>
      </c>
      <c r="AN812" s="24"/>
      <c r="AO812" s="29"/>
      <c r="AP812" s="61" t="str">
        <f t="shared" si="355"/>
        <v>Compléter la colonne M</v>
      </c>
      <c r="AQ812" s="62"/>
      <c r="AR812" s="29"/>
      <c r="AS812" s="205" t="str">
        <f>IF($M812="","Compléter la colonne M",IF(AQ812="","Compléter la part variable",IF($M812=Données!$I$3,AQ812,IF(AND($M812=Données!$I$2,AR812=""),"Compléter la colonne précédente",IF(AQ812-AR812&lt;=0,0,IF(AR812&gt;=144.44,AQ812-144.44,AQ812-AR812))))))</f>
        <v>Compléter la colonne M</v>
      </c>
      <c r="AT812" s="197" t="str">
        <f>IF(AQ812="","Compléter la part variable",IF(AND($M812=Données!$I$2,AR812=""),"Compléter mont. unit. versé pour le BTE",IF(AS812-$C$6&lt;0,0,AS812-$C$6)))</f>
        <v>Compléter la part variable</v>
      </c>
      <c r="AU812" s="192" t="str">
        <f t="shared" si="343"/>
        <v>Date signature contrat absente ou non conforme</v>
      </c>
      <c r="AV812" s="24"/>
      <c r="AW812" s="29"/>
      <c r="AX812" s="61" t="str">
        <f t="shared" si="356"/>
        <v>Compléter la colonne M</v>
      </c>
      <c r="AY812" s="62"/>
      <c r="AZ812" s="29"/>
      <c r="BA812" s="205" t="str">
        <f>IF($M812="","Compléter la colonne M",IF(AY812="","Compléter la part variable",IF($M812=Données!$I$3,AY812,IF(AND($M812=Données!$I$2,AZ812=""),"Compléter la colonne précédente",IF(AY812-AZ812&lt;=0,0,IF(AZ812&gt;=144.44,AY812-144.44,AY812-AZ812))))))</f>
        <v>Compléter la colonne M</v>
      </c>
      <c r="BB812" s="197" t="str">
        <f>IF(AY812="","Compléter la part variable",IF(AND($M812=Données!$I$2,AZ812=""),"Compléter mont. unit. versé pour le BTE",IF(BA812-$C$6&lt;0,0,BA812-$C$6)))</f>
        <v>Compléter la part variable</v>
      </c>
      <c r="BC812" s="192" t="str">
        <f t="shared" si="344"/>
        <v>Date signature contrat absente ou non conforme</v>
      </c>
      <c r="BD812" s="24"/>
      <c r="BE812" s="29"/>
      <c r="BF812" s="61" t="str">
        <f t="shared" si="357"/>
        <v>Compléter la colonne M</v>
      </c>
      <c r="BG812" s="62"/>
      <c r="BH812" s="29"/>
      <c r="BI812" s="205" t="str">
        <f>IF($M812="","Compléter la colonne M",IF(BG812="","Compléter la part variable",IF($M812=Données!$I$3,BG812,IF(AND($M812=Données!$I$2,BH812=""),"Compléter la colonne précédente",IF(BG812-BH812&lt;=0,0,IF(BH812&gt;=144.44,BG812-144.44,BG812-BH812))))))</f>
        <v>Compléter la colonne M</v>
      </c>
      <c r="BJ812" s="197" t="str">
        <f>IF(BG812="","Compléter la part variable",IF(AND($M812=Données!$I$2,BH812=""),"Compléter mont. unit. versé pour le BTE",IF(BI812-$C$6&lt;0,0,BI812-$C$6)))</f>
        <v>Compléter la part variable</v>
      </c>
      <c r="BK812" s="192" t="str">
        <f t="shared" si="345"/>
        <v>Date signature contrat absente ou non conforme</v>
      </c>
      <c r="BL812" s="24"/>
      <c r="BM812" s="29"/>
      <c r="BN812" s="61" t="str">
        <f t="shared" si="358"/>
        <v>Compléter la colonne M</v>
      </c>
      <c r="BO812" s="62"/>
      <c r="BP812" s="29"/>
      <c r="BQ812" s="205" t="str">
        <f>IF($M812="","Compléter la colonne M",IF(BO812="","Compléter la part variable",IF($M812=Données!$I$3,BO812,IF(AND($M812=Données!$I$2,BP812=""),"Compléter la colonne précédente",IF(BO812-BP812&lt;=0,0,IF(BP812&gt;=144.44,BO812-144.44,BO812-BP812))))))</f>
        <v>Compléter la colonne M</v>
      </c>
      <c r="BR812" s="197" t="str">
        <f>IF(BO812="","Compléter la part variable",IF(AND($M812=Données!$I$2,BP812=""),"Compléter mont. unit. versé pour le BTE",IF(BQ812-$C$6&lt;0,0,BQ812-$C$6)))</f>
        <v>Compléter la part variable</v>
      </c>
      <c r="BS812" s="192" t="str">
        <f t="shared" si="346"/>
        <v>Date signature contrat absente ou non conforme</v>
      </c>
      <c r="BT812" s="24"/>
      <c r="BU812" s="29"/>
      <c r="BV812" s="61" t="str">
        <f t="shared" si="359"/>
        <v>Compléter la colonne M</v>
      </c>
      <c r="BW812" s="62"/>
      <c r="BX812" s="29"/>
      <c r="BY812" s="205" t="str">
        <f>IF($M812="","Compléter la colonne M",IF(BW812="","Compléter la part variable",IF($M812=Données!$I$3,BW812,IF(AND($M812=Données!$I$2,BX812=""),"Compléter la colonne précédente",IF(BW812-BX812&lt;=0,0,IF(BX812&gt;=144.44,BW812-144.44,BW812-BX812))))))</f>
        <v>Compléter la colonne M</v>
      </c>
      <c r="BZ812" s="197" t="str">
        <f>IF(BW812="","Compléter la part variable",IF(AND($M812=Données!$I$2,BX812=""),"Compléter mont. unit. versé pour le BTE",IF(BY812-$C$6&lt;0,0,BY812-$C$6)))</f>
        <v>Compléter la part variable</v>
      </c>
      <c r="CA812" s="192" t="str">
        <f t="shared" si="347"/>
        <v>Date signature contrat absente ou non conforme</v>
      </c>
      <c r="CB812" s="24"/>
      <c r="CC812" s="29"/>
      <c r="CD812" s="61" t="str">
        <f t="shared" si="360"/>
        <v>Compléter la colonne M</v>
      </c>
      <c r="CE812" s="62"/>
      <c r="CF812" s="29"/>
      <c r="CG812" s="205" t="str">
        <f>IF($M812="","Compléter la colonne M",IF(CE812="","Compléter la part variable",IF($M812=Données!$I$3,CE812,IF(AND($M812=Données!$I$2,CF812=""),"Compléter la colonne précédente",IF(CE812-CF812&lt;=0,0,IF(CF812&gt;=144.44,CE812-144.44,CE812-CF812))))))</f>
        <v>Compléter la colonne M</v>
      </c>
      <c r="CH812" s="197" t="str">
        <f>IF(CE812="","Compléter la part variable",IF(AND($M812=Données!$I$2,CF812=""),"Compléter mont. unit. versé pour le BTE",IF(CG812-$C$6&lt;0,0,CG812-$C$6)))</f>
        <v>Compléter la part variable</v>
      </c>
      <c r="CI812" s="192" t="str">
        <f t="shared" si="348"/>
        <v>Date signature contrat absente ou non conforme</v>
      </c>
      <c r="CJ812" s="24"/>
      <c r="CK812" s="29"/>
      <c r="CL812" s="61" t="str">
        <f t="shared" si="361"/>
        <v>Compléter la colonne M</v>
      </c>
      <c r="CM812" s="62"/>
      <c r="CN812" s="29"/>
      <c r="CO812" s="205" t="str">
        <f>IF($M812="","Compléter la colonne M",IF(CM812="","Compléter la part variable",IF($M812=Données!$I$3,CM812,IF(AND($M812=Données!$I$2,CN812=""),"Compléter la colonne précédente",IF(CM812-CN812&lt;=0,0,IF(CN812&gt;=144.44,CM812-144.44,CM812-CN812))))))</f>
        <v>Compléter la colonne M</v>
      </c>
      <c r="CP812" s="197" t="str">
        <f>IF(CM812="","Compléter la part variable",IF(AND($M812=Données!$I$2,CN812=""),"Compléter mont. unit. versé pour le BTE",IF(CO812-$C$6&lt;0,0,CO812-$C$6)))</f>
        <v>Compléter la part variable</v>
      </c>
      <c r="CQ812" s="192" t="str">
        <f t="shared" si="349"/>
        <v>Date signature contrat absente ou non conforme</v>
      </c>
      <c r="CR812" s="24"/>
      <c r="CS812" s="29"/>
      <c r="CT812" s="61" t="str">
        <f t="shared" si="362"/>
        <v>Compléter la colonne M</v>
      </c>
      <c r="CU812" s="62"/>
      <c r="CV812" s="29"/>
      <c r="CW812" s="205" t="str">
        <f>IF($M812="","Compléter la colonne M",IF(CU812="","Compléter la part variable",IF($M812=Données!$I$3,CU812,IF(AND($M812=Données!$I$2,CV812=""),"Compléter la colonne précédente",IF(CU812-CV812&lt;=0,0,IF(CV812&gt;=144.44,CU812-144.44,CU812-CV812))))))</f>
        <v>Compléter la colonne M</v>
      </c>
      <c r="CX812" s="197" t="str">
        <f>IF(CU812="","Compléter la part variable",IF(AND($M812=Données!$I$2,CV812=""),"Compléter mont. unit. versé pour le BTE",IF(CW812-$C$6&lt;0,0,CW812-$C$6)))</f>
        <v>Compléter la part variable</v>
      </c>
      <c r="CY812" s="192" t="str">
        <f t="shared" si="350"/>
        <v>Date signature contrat absente ou non conforme</v>
      </c>
      <c r="CZ812" s="24"/>
      <c r="DA812" s="29"/>
      <c r="DB812" s="61" t="str">
        <f t="shared" si="363"/>
        <v>Compléter la colonne M</v>
      </c>
      <c r="DC812" s="62"/>
      <c r="DD812" s="29"/>
      <c r="DE812" s="205" t="str">
        <f>IF($M812="","Compléter la colonne M",IF(DC812="","Compléter la part variable",IF($M812=Données!$I$3,DC812,IF(AND($M812=Données!$I$2,DD812=""),"Compléter la colonne précédente",IF(DC812-DD812&lt;=0,0,IF(DD812&gt;=144.44,DC812-144.44,DC812-DD812))))))</f>
        <v>Compléter la colonne M</v>
      </c>
      <c r="DF812" s="197" t="str">
        <f>IF(DC812="","Compléter la part variable",IF(AND($M812=Données!$I$2,DD812=""),"Compléter mont. unit. versé pour le BTE",IF(DE812-$C$6&lt;0,0,DE812-$C$6)))</f>
        <v>Compléter la part variable</v>
      </c>
      <c r="DG812" s="192" t="str">
        <f t="shared" si="351"/>
        <v>Date signature contrat absente ou non conforme</v>
      </c>
      <c r="DH812" s="106" t="str">
        <f t="shared" si="338"/>
        <v>Remplir les colonnes M,N, Q et P</v>
      </c>
      <c r="DI812" s="153" t="str">
        <f t="shared" si="339"/>
        <v>Remplir les colonnes M, N, Q et P</v>
      </c>
      <c r="DJ812" s="28" t="str">
        <f t="shared" si="340"/>
        <v>Remplir les colonnes M, N, Q et P</v>
      </c>
      <c r="DK812"/>
      <c r="DL812"/>
    </row>
    <row r="813" spans="1:116" x14ac:dyDescent="0.3">
      <c r="A813" s="132"/>
      <c r="B813" s="165"/>
      <c r="C813" s="43"/>
      <c r="D813" s="43"/>
      <c r="E813" s="43"/>
      <c r="F813" s="43"/>
      <c r="G813" s="133"/>
      <c r="H813" s="59"/>
      <c r="I813" s="29"/>
      <c r="J813" s="167"/>
      <c r="K813" s="167"/>
      <c r="L813" s="168"/>
      <c r="M813" s="141"/>
      <c r="N813" s="119"/>
      <c r="O813" s="69"/>
      <c r="P813" s="69"/>
      <c r="Q813" s="145"/>
      <c r="R813" s="24"/>
      <c r="S813" s="29"/>
      <c r="T813" s="61" t="str">
        <f t="shared" si="352"/>
        <v>Compléter la colonne M</v>
      </c>
      <c r="U813" s="62"/>
      <c r="V813" s="103" t="str">
        <f t="shared" si="336"/>
        <v>Compléter la colonne précédente</v>
      </c>
      <c r="W813" s="192" t="str">
        <f t="shared" si="337"/>
        <v>Date signature contrat absente ou non conforme</v>
      </c>
      <c r="X813" s="24"/>
      <c r="Y813" s="29"/>
      <c r="Z813" s="61" t="str">
        <f t="shared" si="353"/>
        <v>Compléter la colonne M</v>
      </c>
      <c r="AA813" s="62"/>
      <c r="AB813" s="29"/>
      <c r="AC813" s="205" t="str">
        <f>IF($M813="","Compléter la colonne M",IF(AA813="","Compléter la part variable",IF($M813=Données!$I$3,AA813,IF(AND($M813=Données!$I$2,AB813=""),"Compléter la colonne précédente",IF(AA813-AB813&lt;=0,0,IF(AB813&gt;=144.44,AA813-144.44,AA813-AB813))))))</f>
        <v>Compléter la colonne M</v>
      </c>
      <c r="AD813" s="197" t="str">
        <f>IF(AA813="","Compléter la part variable",IF(AND($M813=Données!$I$2,AB813=""),"Compléter mont. unit. versé pour le BTE",IF(AC813-$C$6&lt;0,0,AC813-$C$6)))</f>
        <v>Compléter la part variable</v>
      </c>
      <c r="AE813" s="192" t="str">
        <f t="shared" si="341"/>
        <v>Date signature contrat absente ou non conforme</v>
      </c>
      <c r="AF813" s="24"/>
      <c r="AG813" s="29"/>
      <c r="AH813" s="61" t="str">
        <f t="shared" si="354"/>
        <v>Compléter la colonne M</v>
      </c>
      <c r="AI813" s="62"/>
      <c r="AJ813" s="29"/>
      <c r="AK813" s="205" t="str">
        <f>IF($M813="","Compléter la colonne M",IF(AI813="","Compléter la part variable",IF($M813=Données!$I$3,AI813,IF(AND($M813=Données!$I$2,AJ813=""),"Compléter la colonne précédente",IF(AI813-AJ813&lt;=0,0,IF(AJ813&gt;=144.44,AI813-144.44,AI813-AJ813))))))</f>
        <v>Compléter la colonne M</v>
      </c>
      <c r="AL813" s="197" t="str">
        <f>IF(AI813="","Compléter la part variable",IF(AND($M813=Données!$I$2,AJ813=""),"Compléter mont. unit. versé pour le BTE",IF(AK813-$C$6&lt;0,0,AK813-$C$6)))</f>
        <v>Compléter la part variable</v>
      </c>
      <c r="AM813" s="192" t="str">
        <f t="shared" si="342"/>
        <v>Date signature contrat absente ou non conforme</v>
      </c>
      <c r="AN813" s="24"/>
      <c r="AO813" s="29"/>
      <c r="AP813" s="61" t="str">
        <f t="shared" si="355"/>
        <v>Compléter la colonne M</v>
      </c>
      <c r="AQ813" s="62"/>
      <c r="AR813" s="29"/>
      <c r="AS813" s="205" t="str">
        <f>IF($M813="","Compléter la colonne M",IF(AQ813="","Compléter la part variable",IF($M813=Données!$I$3,AQ813,IF(AND($M813=Données!$I$2,AR813=""),"Compléter la colonne précédente",IF(AQ813-AR813&lt;=0,0,IF(AR813&gt;=144.44,AQ813-144.44,AQ813-AR813))))))</f>
        <v>Compléter la colonne M</v>
      </c>
      <c r="AT813" s="197" t="str">
        <f>IF(AQ813="","Compléter la part variable",IF(AND($M813=Données!$I$2,AR813=""),"Compléter mont. unit. versé pour le BTE",IF(AS813-$C$6&lt;0,0,AS813-$C$6)))</f>
        <v>Compléter la part variable</v>
      </c>
      <c r="AU813" s="192" t="str">
        <f t="shared" si="343"/>
        <v>Date signature contrat absente ou non conforme</v>
      </c>
      <c r="AV813" s="24"/>
      <c r="AW813" s="29"/>
      <c r="AX813" s="61" t="str">
        <f t="shared" si="356"/>
        <v>Compléter la colonne M</v>
      </c>
      <c r="AY813" s="62"/>
      <c r="AZ813" s="29"/>
      <c r="BA813" s="205" t="str">
        <f>IF($M813="","Compléter la colonne M",IF(AY813="","Compléter la part variable",IF($M813=Données!$I$3,AY813,IF(AND($M813=Données!$I$2,AZ813=""),"Compléter la colonne précédente",IF(AY813-AZ813&lt;=0,0,IF(AZ813&gt;=144.44,AY813-144.44,AY813-AZ813))))))</f>
        <v>Compléter la colonne M</v>
      </c>
      <c r="BB813" s="197" t="str">
        <f>IF(AY813="","Compléter la part variable",IF(AND($M813=Données!$I$2,AZ813=""),"Compléter mont. unit. versé pour le BTE",IF(BA813-$C$6&lt;0,0,BA813-$C$6)))</f>
        <v>Compléter la part variable</v>
      </c>
      <c r="BC813" s="192" t="str">
        <f t="shared" si="344"/>
        <v>Date signature contrat absente ou non conforme</v>
      </c>
      <c r="BD813" s="24"/>
      <c r="BE813" s="29"/>
      <c r="BF813" s="61" t="str">
        <f t="shared" si="357"/>
        <v>Compléter la colonne M</v>
      </c>
      <c r="BG813" s="62"/>
      <c r="BH813" s="29"/>
      <c r="BI813" s="205" t="str">
        <f>IF($M813="","Compléter la colonne M",IF(BG813="","Compléter la part variable",IF($M813=Données!$I$3,BG813,IF(AND($M813=Données!$I$2,BH813=""),"Compléter la colonne précédente",IF(BG813-BH813&lt;=0,0,IF(BH813&gt;=144.44,BG813-144.44,BG813-BH813))))))</f>
        <v>Compléter la colonne M</v>
      </c>
      <c r="BJ813" s="197" t="str">
        <f>IF(BG813="","Compléter la part variable",IF(AND($M813=Données!$I$2,BH813=""),"Compléter mont. unit. versé pour le BTE",IF(BI813-$C$6&lt;0,0,BI813-$C$6)))</f>
        <v>Compléter la part variable</v>
      </c>
      <c r="BK813" s="192" t="str">
        <f t="shared" si="345"/>
        <v>Date signature contrat absente ou non conforme</v>
      </c>
      <c r="BL813" s="24"/>
      <c r="BM813" s="29"/>
      <c r="BN813" s="61" t="str">
        <f t="shared" si="358"/>
        <v>Compléter la colonne M</v>
      </c>
      <c r="BO813" s="62"/>
      <c r="BP813" s="29"/>
      <c r="BQ813" s="205" t="str">
        <f>IF($M813="","Compléter la colonne M",IF(BO813="","Compléter la part variable",IF($M813=Données!$I$3,BO813,IF(AND($M813=Données!$I$2,BP813=""),"Compléter la colonne précédente",IF(BO813-BP813&lt;=0,0,IF(BP813&gt;=144.44,BO813-144.44,BO813-BP813))))))</f>
        <v>Compléter la colonne M</v>
      </c>
      <c r="BR813" s="197" t="str">
        <f>IF(BO813="","Compléter la part variable",IF(AND($M813=Données!$I$2,BP813=""),"Compléter mont. unit. versé pour le BTE",IF(BQ813-$C$6&lt;0,0,BQ813-$C$6)))</f>
        <v>Compléter la part variable</v>
      </c>
      <c r="BS813" s="192" t="str">
        <f t="shared" si="346"/>
        <v>Date signature contrat absente ou non conforme</v>
      </c>
      <c r="BT813" s="24"/>
      <c r="BU813" s="29"/>
      <c r="BV813" s="61" t="str">
        <f t="shared" si="359"/>
        <v>Compléter la colonne M</v>
      </c>
      <c r="BW813" s="62"/>
      <c r="BX813" s="29"/>
      <c r="BY813" s="205" t="str">
        <f>IF($M813="","Compléter la colonne M",IF(BW813="","Compléter la part variable",IF($M813=Données!$I$3,BW813,IF(AND($M813=Données!$I$2,BX813=""),"Compléter la colonne précédente",IF(BW813-BX813&lt;=0,0,IF(BX813&gt;=144.44,BW813-144.44,BW813-BX813))))))</f>
        <v>Compléter la colonne M</v>
      </c>
      <c r="BZ813" s="197" t="str">
        <f>IF(BW813="","Compléter la part variable",IF(AND($M813=Données!$I$2,BX813=""),"Compléter mont. unit. versé pour le BTE",IF(BY813-$C$6&lt;0,0,BY813-$C$6)))</f>
        <v>Compléter la part variable</v>
      </c>
      <c r="CA813" s="192" t="str">
        <f t="shared" si="347"/>
        <v>Date signature contrat absente ou non conforme</v>
      </c>
      <c r="CB813" s="24"/>
      <c r="CC813" s="29"/>
      <c r="CD813" s="61" t="str">
        <f t="shared" si="360"/>
        <v>Compléter la colonne M</v>
      </c>
      <c r="CE813" s="62"/>
      <c r="CF813" s="29"/>
      <c r="CG813" s="205" t="str">
        <f>IF($M813="","Compléter la colonne M",IF(CE813="","Compléter la part variable",IF($M813=Données!$I$3,CE813,IF(AND($M813=Données!$I$2,CF813=""),"Compléter la colonne précédente",IF(CE813-CF813&lt;=0,0,IF(CF813&gt;=144.44,CE813-144.44,CE813-CF813))))))</f>
        <v>Compléter la colonne M</v>
      </c>
      <c r="CH813" s="197" t="str">
        <f>IF(CE813="","Compléter la part variable",IF(AND($M813=Données!$I$2,CF813=""),"Compléter mont. unit. versé pour le BTE",IF(CG813-$C$6&lt;0,0,CG813-$C$6)))</f>
        <v>Compléter la part variable</v>
      </c>
      <c r="CI813" s="192" t="str">
        <f t="shared" si="348"/>
        <v>Date signature contrat absente ou non conforme</v>
      </c>
      <c r="CJ813" s="24"/>
      <c r="CK813" s="29"/>
      <c r="CL813" s="61" t="str">
        <f t="shared" si="361"/>
        <v>Compléter la colonne M</v>
      </c>
      <c r="CM813" s="62"/>
      <c r="CN813" s="29"/>
      <c r="CO813" s="205" t="str">
        <f>IF($M813="","Compléter la colonne M",IF(CM813="","Compléter la part variable",IF($M813=Données!$I$3,CM813,IF(AND($M813=Données!$I$2,CN813=""),"Compléter la colonne précédente",IF(CM813-CN813&lt;=0,0,IF(CN813&gt;=144.44,CM813-144.44,CM813-CN813))))))</f>
        <v>Compléter la colonne M</v>
      </c>
      <c r="CP813" s="197" t="str">
        <f>IF(CM813="","Compléter la part variable",IF(AND($M813=Données!$I$2,CN813=""),"Compléter mont. unit. versé pour le BTE",IF(CO813-$C$6&lt;0,0,CO813-$C$6)))</f>
        <v>Compléter la part variable</v>
      </c>
      <c r="CQ813" s="192" t="str">
        <f t="shared" si="349"/>
        <v>Date signature contrat absente ou non conforme</v>
      </c>
      <c r="CR813" s="24"/>
      <c r="CS813" s="29"/>
      <c r="CT813" s="61" t="str">
        <f t="shared" si="362"/>
        <v>Compléter la colonne M</v>
      </c>
      <c r="CU813" s="62"/>
      <c r="CV813" s="29"/>
      <c r="CW813" s="205" t="str">
        <f>IF($M813="","Compléter la colonne M",IF(CU813="","Compléter la part variable",IF($M813=Données!$I$3,CU813,IF(AND($M813=Données!$I$2,CV813=""),"Compléter la colonne précédente",IF(CU813-CV813&lt;=0,0,IF(CV813&gt;=144.44,CU813-144.44,CU813-CV813))))))</f>
        <v>Compléter la colonne M</v>
      </c>
      <c r="CX813" s="197" t="str">
        <f>IF(CU813="","Compléter la part variable",IF(AND($M813=Données!$I$2,CV813=""),"Compléter mont. unit. versé pour le BTE",IF(CW813-$C$6&lt;0,0,CW813-$C$6)))</f>
        <v>Compléter la part variable</v>
      </c>
      <c r="CY813" s="192" t="str">
        <f t="shared" si="350"/>
        <v>Date signature contrat absente ou non conforme</v>
      </c>
      <c r="CZ813" s="24"/>
      <c r="DA813" s="29"/>
      <c r="DB813" s="61" t="str">
        <f t="shared" si="363"/>
        <v>Compléter la colonne M</v>
      </c>
      <c r="DC813" s="62"/>
      <c r="DD813" s="29"/>
      <c r="DE813" s="205" t="str">
        <f>IF($M813="","Compléter la colonne M",IF(DC813="","Compléter la part variable",IF($M813=Données!$I$3,DC813,IF(AND($M813=Données!$I$2,DD813=""),"Compléter la colonne précédente",IF(DC813-DD813&lt;=0,0,IF(DD813&gt;=144.44,DC813-144.44,DC813-DD813))))))</f>
        <v>Compléter la colonne M</v>
      </c>
      <c r="DF813" s="197" t="str">
        <f>IF(DC813="","Compléter la part variable",IF(AND($M813=Données!$I$2,DD813=""),"Compléter mont. unit. versé pour le BTE",IF(DE813-$C$6&lt;0,0,DE813-$C$6)))</f>
        <v>Compléter la part variable</v>
      </c>
      <c r="DG813" s="192" t="str">
        <f t="shared" si="351"/>
        <v>Date signature contrat absente ou non conforme</v>
      </c>
      <c r="DH813" s="106" t="str">
        <f t="shared" si="338"/>
        <v>Remplir les colonnes M,N, Q et P</v>
      </c>
      <c r="DI813" s="153" t="str">
        <f t="shared" si="339"/>
        <v>Remplir les colonnes M, N, Q et P</v>
      </c>
      <c r="DJ813" s="28" t="str">
        <f t="shared" si="340"/>
        <v>Remplir les colonnes M, N, Q et P</v>
      </c>
      <c r="DK813"/>
      <c r="DL813"/>
    </row>
    <row r="814" spans="1:116" x14ac:dyDescent="0.3">
      <c r="A814" s="132"/>
      <c r="B814" s="165"/>
      <c r="C814" s="43"/>
      <c r="D814" s="43"/>
      <c r="E814" s="43"/>
      <c r="F814" s="43"/>
      <c r="G814" s="133"/>
      <c r="H814" s="59"/>
      <c r="I814" s="29"/>
      <c r="J814" s="167"/>
      <c r="K814" s="167"/>
      <c r="L814" s="168"/>
      <c r="M814" s="141"/>
      <c r="N814" s="119"/>
      <c r="O814" s="69"/>
      <c r="P814" s="69"/>
      <c r="Q814" s="145"/>
      <c r="R814" s="24"/>
      <c r="S814" s="29"/>
      <c r="T814" s="61" t="str">
        <f t="shared" si="352"/>
        <v>Compléter la colonne M</v>
      </c>
      <c r="U814" s="62"/>
      <c r="V814" s="103" t="str">
        <f t="shared" si="336"/>
        <v>Compléter la colonne précédente</v>
      </c>
      <c r="W814" s="192" t="str">
        <f t="shared" si="337"/>
        <v>Date signature contrat absente ou non conforme</v>
      </c>
      <c r="X814" s="24"/>
      <c r="Y814" s="29"/>
      <c r="Z814" s="61" t="str">
        <f t="shared" si="353"/>
        <v>Compléter la colonne M</v>
      </c>
      <c r="AA814" s="62"/>
      <c r="AB814" s="29"/>
      <c r="AC814" s="205" t="str">
        <f>IF($M814="","Compléter la colonne M",IF(AA814="","Compléter la part variable",IF($M814=Données!$I$3,AA814,IF(AND($M814=Données!$I$2,AB814=""),"Compléter la colonne précédente",IF(AA814-AB814&lt;=0,0,IF(AB814&gt;=144.44,AA814-144.44,AA814-AB814))))))</f>
        <v>Compléter la colonne M</v>
      </c>
      <c r="AD814" s="197" t="str">
        <f>IF(AA814="","Compléter la part variable",IF(AND($M814=Données!$I$2,AB814=""),"Compléter mont. unit. versé pour le BTE",IF(AC814-$C$6&lt;0,0,AC814-$C$6)))</f>
        <v>Compléter la part variable</v>
      </c>
      <c r="AE814" s="192" t="str">
        <f t="shared" si="341"/>
        <v>Date signature contrat absente ou non conforme</v>
      </c>
      <c r="AF814" s="24"/>
      <c r="AG814" s="29"/>
      <c r="AH814" s="61" t="str">
        <f t="shared" si="354"/>
        <v>Compléter la colonne M</v>
      </c>
      <c r="AI814" s="62"/>
      <c r="AJ814" s="29"/>
      <c r="AK814" s="205" t="str">
        <f>IF($M814="","Compléter la colonne M",IF(AI814="","Compléter la part variable",IF($M814=Données!$I$3,AI814,IF(AND($M814=Données!$I$2,AJ814=""),"Compléter la colonne précédente",IF(AI814-AJ814&lt;=0,0,IF(AJ814&gt;=144.44,AI814-144.44,AI814-AJ814))))))</f>
        <v>Compléter la colonne M</v>
      </c>
      <c r="AL814" s="197" t="str">
        <f>IF(AI814="","Compléter la part variable",IF(AND($M814=Données!$I$2,AJ814=""),"Compléter mont. unit. versé pour le BTE",IF(AK814-$C$6&lt;0,0,AK814-$C$6)))</f>
        <v>Compléter la part variable</v>
      </c>
      <c r="AM814" s="192" t="str">
        <f t="shared" si="342"/>
        <v>Date signature contrat absente ou non conforme</v>
      </c>
      <c r="AN814" s="24"/>
      <c r="AO814" s="29"/>
      <c r="AP814" s="61" t="str">
        <f t="shared" si="355"/>
        <v>Compléter la colonne M</v>
      </c>
      <c r="AQ814" s="62"/>
      <c r="AR814" s="29"/>
      <c r="AS814" s="205" t="str">
        <f>IF($M814="","Compléter la colonne M",IF(AQ814="","Compléter la part variable",IF($M814=Données!$I$3,AQ814,IF(AND($M814=Données!$I$2,AR814=""),"Compléter la colonne précédente",IF(AQ814-AR814&lt;=0,0,IF(AR814&gt;=144.44,AQ814-144.44,AQ814-AR814))))))</f>
        <v>Compléter la colonne M</v>
      </c>
      <c r="AT814" s="197" t="str">
        <f>IF(AQ814="","Compléter la part variable",IF(AND($M814=Données!$I$2,AR814=""),"Compléter mont. unit. versé pour le BTE",IF(AS814-$C$6&lt;0,0,AS814-$C$6)))</f>
        <v>Compléter la part variable</v>
      </c>
      <c r="AU814" s="192" t="str">
        <f t="shared" si="343"/>
        <v>Date signature contrat absente ou non conforme</v>
      </c>
      <c r="AV814" s="24"/>
      <c r="AW814" s="29"/>
      <c r="AX814" s="61" t="str">
        <f t="shared" si="356"/>
        <v>Compléter la colonne M</v>
      </c>
      <c r="AY814" s="62"/>
      <c r="AZ814" s="29"/>
      <c r="BA814" s="205" t="str">
        <f>IF($M814="","Compléter la colonne M",IF(AY814="","Compléter la part variable",IF($M814=Données!$I$3,AY814,IF(AND($M814=Données!$I$2,AZ814=""),"Compléter la colonne précédente",IF(AY814-AZ814&lt;=0,0,IF(AZ814&gt;=144.44,AY814-144.44,AY814-AZ814))))))</f>
        <v>Compléter la colonne M</v>
      </c>
      <c r="BB814" s="197" t="str">
        <f>IF(AY814="","Compléter la part variable",IF(AND($M814=Données!$I$2,AZ814=""),"Compléter mont. unit. versé pour le BTE",IF(BA814-$C$6&lt;0,0,BA814-$C$6)))</f>
        <v>Compléter la part variable</v>
      </c>
      <c r="BC814" s="192" t="str">
        <f t="shared" si="344"/>
        <v>Date signature contrat absente ou non conforme</v>
      </c>
      <c r="BD814" s="24"/>
      <c r="BE814" s="29"/>
      <c r="BF814" s="61" t="str">
        <f t="shared" si="357"/>
        <v>Compléter la colonne M</v>
      </c>
      <c r="BG814" s="62"/>
      <c r="BH814" s="29"/>
      <c r="BI814" s="205" t="str">
        <f>IF($M814="","Compléter la colonne M",IF(BG814="","Compléter la part variable",IF($M814=Données!$I$3,BG814,IF(AND($M814=Données!$I$2,BH814=""),"Compléter la colonne précédente",IF(BG814-BH814&lt;=0,0,IF(BH814&gt;=144.44,BG814-144.44,BG814-BH814))))))</f>
        <v>Compléter la colonne M</v>
      </c>
      <c r="BJ814" s="197" t="str">
        <f>IF(BG814="","Compléter la part variable",IF(AND($M814=Données!$I$2,BH814=""),"Compléter mont. unit. versé pour le BTE",IF(BI814-$C$6&lt;0,0,BI814-$C$6)))</f>
        <v>Compléter la part variable</v>
      </c>
      <c r="BK814" s="192" t="str">
        <f t="shared" si="345"/>
        <v>Date signature contrat absente ou non conforme</v>
      </c>
      <c r="BL814" s="24"/>
      <c r="BM814" s="29"/>
      <c r="BN814" s="61" t="str">
        <f t="shared" si="358"/>
        <v>Compléter la colonne M</v>
      </c>
      <c r="BO814" s="62"/>
      <c r="BP814" s="29"/>
      <c r="BQ814" s="205" t="str">
        <f>IF($M814="","Compléter la colonne M",IF(BO814="","Compléter la part variable",IF($M814=Données!$I$3,BO814,IF(AND($M814=Données!$I$2,BP814=""),"Compléter la colonne précédente",IF(BO814-BP814&lt;=0,0,IF(BP814&gt;=144.44,BO814-144.44,BO814-BP814))))))</f>
        <v>Compléter la colonne M</v>
      </c>
      <c r="BR814" s="197" t="str">
        <f>IF(BO814="","Compléter la part variable",IF(AND($M814=Données!$I$2,BP814=""),"Compléter mont. unit. versé pour le BTE",IF(BQ814-$C$6&lt;0,0,BQ814-$C$6)))</f>
        <v>Compléter la part variable</v>
      </c>
      <c r="BS814" s="192" t="str">
        <f t="shared" si="346"/>
        <v>Date signature contrat absente ou non conforme</v>
      </c>
      <c r="BT814" s="24"/>
      <c r="BU814" s="29"/>
      <c r="BV814" s="61" t="str">
        <f t="shared" si="359"/>
        <v>Compléter la colonne M</v>
      </c>
      <c r="BW814" s="62"/>
      <c r="BX814" s="29"/>
      <c r="BY814" s="205" t="str">
        <f>IF($M814="","Compléter la colonne M",IF(BW814="","Compléter la part variable",IF($M814=Données!$I$3,BW814,IF(AND($M814=Données!$I$2,BX814=""),"Compléter la colonne précédente",IF(BW814-BX814&lt;=0,0,IF(BX814&gt;=144.44,BW814-144.44,BW814-BX814))))))</f>
        <v>Compléter la colonne M</v>
      </c>
      <c r="BZ814" s="197" t="str">
        <f>IF(BW814="","Compléter la part variable",IF(AND($M814=Données!$I$2,BX814=""),"Compléter mont. unit. versé pour le BTE",IF(BY814-$C$6&lt;0,0,BY814-$C$6)))</f>
        <v>Compléter la part variable</v>
      </c>
      <c r="CA814" s="192" t="str">
        <f t="shared" si="347"/>
        <v>Date signature contrat absente ou non conforme</v>
      </c>
      <c r="CB814" s="24"/>
      <c r="CC814" s="29"/>
      <c r="CD814" s="61" t="str">
        <f t="shared" si="360"/>
        <v>Compléter la colonne M</v>
      </c>
      <c r="CE814" s="62"/>
      <c r="CF814" s="29"/>
      <c r="CG814" s="205" t="str">
        <f>IF($M814="","Compléter la colonne M",IF(CE814="","Compléter la part variable",IF($M814=Données!$I$3,CE814,IF(AND($M814=Données!$I$2,CF814=""),"Compléter la colonne précédente",IF(CE814-CF814&lt;=0,0,IF(CF814&gt;=144.44,CE814-144.44,CE814-CF814))))))</f>
        <v>Compléter la colonne M</v>
      </c>
      <c r="CH814" s="197" t="str">
        <f>IF(CE814="","Compléter la part variable",IF(AND($M814=Données!$I$2,CF814=""),"Compléter mont. unit. versé pour le BTE",IF(CG814-$C$6&lt;0,0,CG814-$C$6)))</f>
        <v>Compléter la part variable</v>
      </c>
      <c r="CI814" s="192" t="str">
        <f t="shared" si="348"/>
        <v>Date signature contrat absente ou non conforme</v>
      </c>
      <c r="CJ814" s="24"/>
      <c r="CK814" s="29"/>
      <c r="CL814" s="61" t="str">
        <f t="shared" si="361"/>
        <v>Compléter la colonne M</v>
      </c>
      <c r="CM814" s="62"/>
      <c r="CN814" s="29"/>
      <c r="CO814" s="205" t="str">
        <f>IF($M814="","Compléter la colonne M",IF(CM814="","Compléter la part variable",IF($M814=Données!$I$3,CM814,IF(AND($M814=Données!$I$2,CN814=""),"Compléter la colonne précédente",IF(CM814-CN814&lt;=0,0,IF(CN814&gt;=144.44,CM814-144.44,CM814-CN814))))))</f>
        <v>Compléter la colonne M</v>
      </c>
      <c r="CP814" s="197" t="str">
        <f>IF(CM814="","Compléter la part variable",IF(AND($M814=Données!$I$2,CN814=""),"Compléter mont. unit. versé pour le BTE",IF(CO814-$C$6&lt;0,0,CO814-$C$6)))</f>
        <v>Compléter la part variable</v>
      </c>
      <c r="CQ814" s="192" t="str">
        <f t="shared" si="349"/>
        <v>Date signature contrat absente ou non conforme</v>
      </c>
      <c r="CR814" s="24"/>
      <c r="CS814" s="29"/>
      <c r="CT814" s="61" t="str">
        <f t="shared" si="362"/>
        <v>Compléter la colonne M</v>
      </c>
      <c r="CU814" s="62"/>
      <c r="CV814" s="29"/>
      <c r="CW814" s="205" t="str">
        <f>IF($M814="","Compléter la colonne M",IF(CU814="","Compléter la part variable",IF($M814=Données!$I$3,CU814,IF(AND($M814=Données!$I$2,CV814=""),"Compléter la colonne précédente",IF(CU814-CV814&lt;=0,0,IF(CV814&gt;=144.44,CU814-144.44,CU814-CV814))))))</f>
        <v>Compléter la colonne M</v>
      </c>
      <c r="CX814" s="197" t="str">
        <f>IF(CU814="","Compléter la part variable",IF(AND($M814=Données!$I$2,CV814=""),"Compléter mont. unit. versé pour le BTE",IF(CW814-$C$6&lt;0,0,CW814-$C$6)))</f>
        <v>Compléter la part variable</v>
      </c>
      <c r="CY814" s="192" t="str">
        <f t="shared" si="350"/>
        <v>Date signature contrat absente ou non conforme</v>
      </c>
      <c r="CZ814" s="24"/>
      <c r="DA814" s="29"/>
      <c r="DB814" s="61" t="str">
        <f t="shared" si="363"/>
        <v>Compléter la colonne M</v>
      </c>
      <c r="DC814" s="62"/>
      <c r="DD814" s="29"/>
      <c r="DE814" s="205" t="str">
        <f>IF($M814="","Compléter la colonne M",IF(DC814="","Compléter la part variable",IF($M814=Données!$I$3,DC814,IF(AND($M814=Données!$I$2,DD814=""),"Compléter la colonne précédente",IF(DC814-DD814&lt;=0,0,IF(DD814&gt;=144.44,DC814-144.44,DC814-DD814))))))</f>
        <v>Compléter la colonne M</v>
      </c>
      <c r="DF814" s="197" t="str">
        <f>IF(DC814="","Compléter la part variable",IF(AND($M814=Données!$I$2,DD814=""),"Compléter mont. unit. versé pour le BTE",IF(DE814-$C$6&lt;0,0,DE814-$C$6)))</f>
        <v>Compléter la part variable</v>
      </c>
      <c r="DG814" s="192" t="str">
        <f t="shared" si="351"/>
        <v>Date signature contrat absente ou non conforme</v>
      </c>
      <c r="DH814" s="106" t="str">
        <f t="shared" si="338"/>
        <v>Remplir les colonnes M,N, Q et P</v>
      </c>
      <c r="DI814" s="153" t="str">
        <f t="shared" si="339"/>
        <v>Remplir les colonnes M, N, Q et P</v>
      </c>
      <c r="DJ814" s="28" t="str">
        <f t="shared" si="340"/>
        <v>Remplir les colonnes M, N, Q et P</v>
      </c>
      <c r="DK814"/>
      <c r="DL814"/>
    </row>
    <row r="815" spans="1:116" x14ac:dyDescent="0.3">
      <c r="A815" s="132"/>
      <c r="B815" s="165"/>
      <c r="C815" s="43"/>
      <c r="D815" s="43"/>
      <c r="E815" s="43"/>
      <c r="F815" s="43"/>
      <c r="G815" s="133"/>
      <c r="H815" s="59"/>
      <c r="I815" s="29"/>
      <c r="J815" s="167"/>
      <c r="K815" s="167"/>
      <c r="L815" s="168"/>
      <c r="M815" s="141"/>
      <c r="N815" s="119"/>
      <c r="O815" s="69"/>
      <c r="P815" s="69"/>
      <c r="Q815" s="145"/>
      <c r="R815" s="24"/>
      <c r="S815" s="29"/>
      <c r="T815" s="61" t="str">
        <f t="shared" si="352"/>
        <v>Compléter la colonne M</v>
      </c>
      <c r="U815" s="62"/>
      <c r="V815" s="103" t="str">
        <f t="shared" si="336"/>
        <v>Compléter la colonne précédente</v>
      </c>
      <c r="W815" s="192" t="str">
        <f t="shared" si="337"/>
        <v>Date signature contrat absente ou non conforme</v>
      </c>
      <c r="X815" s="24"/>
      <c r="Y815" s="29"/>
      <c r="Z815" s="61" t="str">
        <f t="shared" si="353"/>
        <v>Compléter la colonne M</v>
      </c>
      <c r="AA815" s="62"/>
      <c r="AB815" s="29"/>
      <c r="AC815" s="205" t="str">
        <f>IF($M815="","Compléter la colonne M",IF(AA815="","Compléter la part variable",IF($M815=Données!$I$3,AA815,IF(AND($M815=Données!$I$2,AB815=""),"Compléter la colonne précédente",IF(AA815-AB815&lt;=0,0,IF(AB815&gt;=144.44,AA815-144.44,AA815-AB815))))))</f>
        <v>Compléter la colonne M</v>
      </c>
      <c r="AD815" s="197" t="str">
        <f>IF(AA815="","Compléter la part variable",IF(AND($M815=Données!$I$2,AB815=""),"Compléter mont. unit. versé pour le BTE",IF(AC815-$C$6&lt;0,0,AC815-$C$6)))</f>
        <v>Compléter la part variable</v>
      </c>
      <c r="AE815" s="192" t="str">
        <f t="shared" si="341"/>
        <v>Date signature contrat absente ou non conforme</v>
      </c>
      <c r="AF815" s="24"/>
      <c r="AG815" s="29"/>
      <c r="AH815" s="61" t="str">
        <f t="shared" si="354"/>
        <v>Compléter la colonne M</v>
      </c>
      <c r="AI815" s="62"/>
      <c r="AJ815" s="29"/>
      <c r="AK815" s="205" t="str">
        <f>IF($M815="","Compléter la colonne M",IF(AI815="","Compléter la part variable",IF($M815=Données!$I$3,AI815,IF(AND($M815=Données!$I$2,AJ815=""),"Compléter la colonne précédente",IF(AI815-AJ815&lt;=0,0,IF(AJ815&gt;=144.44,AI815-144.44,AI815-AJ815))))))</f>
        <v>Compléter la colonne M</v>
      </c>
      <c r="AL815" s="197" t="str">
        <f>IF(AI815="","Compléter la part variable",IF(AND($M815=Données!$I$2,AJ815=""),"Compléter mont. unit. versé pour le BTE",IF(AK815-$C$6&lt;0,0,AK815-$C$6)))</f>
        <v>Compléter la part variable</v>
      </c>
      <c r="AM815" s="192" t="str">
        <f t="shared" si="342"/>
        <v>Date signature contrat absente ou non conforme</v>
      </c>
      <c r="AN815" s="24"/>
      <c r="AO815" s="29"/>
      <c r="AP815" s="61" t="str">
        <f t="shared" si="355"/>
        <v>Compléter la colonne M</v>
      </c>
      <c r="AQ815" s="62"/>
      <c r="AR815" s="29"/>
      <c r="AS815" s="205" t="str">
        <f>IF($M815="","Compléter la colonne M",IF(AQ815="","Compléter la part variable",IF($M815=Données!$I$3,AQ815,IF(AND($M815=Données!$I$2,AR815=""),"Compléter la colonne précédente",IF(AQ815-AR815&lt;=0,0,IF(AR815&gt;=144.44,AQ815-144.44,AQ815-AR815))))))</f>
        <v>Compléter la colonne M</v>
      </c>
      <c r="AT815" s="197" t="str">
        <f>IF(AQ815="","Compléter la part variable",IF(AND($M815=Données!$I$2,AR815=""),"Compléter mont. unit. versé pour le BTE",IF(AS815-$C$6&lt;0,0,AS815-$C$6)))</f>
        <v>Compléter la part variable</v>
      </c>
      <c r="AU815" s="192" t="str">
        <f t="shared" si="343"/>
        <v>Date signature contrat absente ou non conforme</v>
      </c>
      <c r="AV815" s="24"/>
      <c r="AW815" s="29"/>
      <c r="AX815" s="61" t="str">
        <f t="shared" si="356"/>
        <v>Compléter la colonne M</v>
      </c>
      <c r="AY815" s="62"/>
      <c r="AZ815" s="29"/>
      <c r="BA815" s="205" t="str">
        <f>IF($M815="","Compléter la colonne M",IF(AY815="","Compléter la part variable",IF($M815=Données!$I$3,AY815,IF(AND($M815=Données!$I$2,AZ815=""),"Compléter la colonne précédente",IF(AY815-AZ815&lt;=0,0,IF(AZ815&gt;=144.44,AY815-144.44,AY815-AZ815))))))</f>
        <v>Compléter la colonne M</v>
      </c>
      <c r="BB815" s="197" t="str">
        <f>IF(AY815="","Compléter la part variable",IF(AND($M815=Données!$I$2,AZ815=""),"Compléter mont. unit. versé pour le BTE",IF(BA815-$C$6&lt;0,0,BA815-$C$6)))</f>
        <v>Compléter la part variable</v>
      </c>
      <c r="BC815" s="192" t="str">
        <f t="shared" si="344"/>
        <v>Date signature contrat absente ou non conforme</v>
      </c>
      <c r="BD815" s="24"/>
      <c r="BE815" s="29"/>
      <c r="BF815" s="61" t="str">
        <f t="shared" si="357"/>
        <v>Compléter la colonne M</v>
      </c>
      <c r="BG815" s="62"/>
      <c r="BH815" s="29"/>
      <c r="BI815" s="205" t="str">
        <f>IF($M815="","Compléter la colonne M",IF(BG815="","Compléter la part variable",IF($M815=Données!$I$3,BG815,IF(AND($M815=Données!$I$2,BH815=""),"Compléter la colonne précédente",IF(BG815-BH815&lt;=0,0,IF(BH815&gt;=144.44,BG815-144.44,BG815-BH815))))))</f>
        <v>Compléter la colonne M</v>
      </c>
      <c r="BJ815" s="197" t="str">
        <f>IF(BG815="","Compléter la part variable",IF(AND($M815=Données!$I$2,BH815=""),"Compléter mont. unit. versé pour le BTE",IF(BI815-$C$6&lt;0,0,BI815-$C$6)))</f>
        <v>Compléter la part variable</v>
      </c>
      <c r="BK815" s="192" t="str">
        <f t="shared" si="345"/>
        <v>Date signature contrat absente ou non conforme</v>
      </c>
      <c r="BL815" s="24"/>
      <c r="BM815" s="29"/>
      <c r="BN815" s="61" t="str">
        <f t="shared" si="358"/>
        <v>Compléter la colonne M</v>
      </c>
      <c r="BO815" s="62"/>
      <c r="BP815" s="29"/>
      <c r="BQ815" s="205" t="str">
        <f>IF($M815="","Compléter la colonne M",IF(BO815="","Compléter la part variable",IF($M815=Données!$I$3,BO815,IF(AND($M815=Données!$I$2,BP815=""),"Compléter la colonne précédente",IF(BO815-BP815&lt;=0,0,IF(BP815&gt;=144.44,BO815-144.44,BO815-BP815))))))</f>
        <v>Compléter la colonne M</v>
      </c>
      <c r="BR815" s="197" t="str">
        <f>IF(BO815="","Compléter la part variable",IF(AND($M815=Données!$I$2,BP815=""),"Compléter mont. unit. versé pour le BTE",IF(BQ815-$C$6&lt;0,0,BQ815-$C$6)))</f>
        <v>Compléter la part variable</v>
      </c>
      <c r="BS815" s="192" t="str">
        <f t="shared" si="346"/>
        <v>Date signature contrat absente ou non conforme</v>
      </c>
      <c r="BT815" s="24"/>
      <c r="BU815" s="29"/>
      <c r="BV815" s="61" t="str">
        <f t="shared" si="359"/>
        <v>Compléter la colonne M</v>
      </c>
      <c r="BW815" s="62"/>
      <c r="BX815" s="29"/>
      <c r="BY815" s="205" t="str">
        <f>IF($M815="","Compléter la colonne M",IF(BW815="","Compléter la part variable",IF($M815=Données!$I$3,BW815,IF(AND($M815=Données!$I$2,BX815=""),"Compléter la colonne précédente",IF(BW815-BX815&lt;=0,0,IF(BX815&gt;=144.44,BW815-144.44,BW815-BX815))))))</f>
        <v>Compléter la colonne M</v>
      </c>
      <c r="BZ815" s="197" t="str">
        <f>IF(BW815="","Compléter la part variable",IF(AND($M815=Données!$I$2,BX815=""),"Compléter mont. unit. versé pour le BTE",IF(BY815-$C$6&lt;0,0,BY815-$C$6)))</f>
        <v>Compléter la part variable</v>
      </c>
      <c r="CA815" s="192" t="str">
        <f t="shared" si="347"/>
        <v>Date signature contrat absente ou non conforme</v>
      </c>
      <c r="CB815" s="24"/>
      <c r="CC815" s="29"/>
      <c r="CD815" s="61" t="str">
        <f t="shared" si="360"/>
        <v>Compléter la colonne M</v>
      </c>
      <c r="CE815" s="62"/>
      <c r="CF815" s="29"/>
      <c r="CG815" s="205" t="str">
        <f>IF($M815="","Compléter la colonne M",IF(CE815="","Compléter la part variable",IF($M815=Données!$I$3,CE815,IF(AND($M815=Données!$I$2,CF815=""),"Compléter la colonne précédente",IF(CE815-CF815&lt;=0,0,IF(CF815&gt;=144.44,CE815-144.44,CE815-CF815))))))</f>
        <v>Compléter la colonne M</v>
      </c>
      <c r="CH815" s="197" t="str">
        <f>IF(CE815="","Compléter la part variable",IF(AND($M815=Données!$I$2,CF815=""),"Compléter mont. unit. versé pour le BTE",IF(CG815-$C$6&lt;0,0,CG815-$C$6)))</f>
        <v>Compléter la part variable</v>
      </c>
      <c r="CI815" s="192" t="str">
        <f t="shared" si="348"/>
        <v>Date signature contrat absente ou non conforme</v>
      </c>
      <c r="CJ815" s="24"/>
      <c r="CK815" s="29"/>
      <c r="CL815" s="61" t="str">
        <f t="shared" si="361"/>
        <v>Compléter la colonne M</v>
      </c>
      <c r="CM815" s="62"/>
      <c r="CN815" s="29"/>
      <c r="CO815" s="205" t="str">
        <f>IF($M815="","Compléter la colonne M",IF(CM815="","Compléter la part variable",IF($M815=Données!$I$3,CM815,IF(AND($M815=Données!$I$2,CN815=""),"Compléter la colonne précédente",IF(CM815-CN815&lt;=0,0,IF(CN815&gt;=144.44,CM815-144.44,CM815-CN815))))))</f>
        <v>Compléter la colonne M</v>
      </c>
      <c r="CP815" s="197" t="str">
        <f>IF(CM815="","Compléter la part variable",IF(AND($M815=Données!$I$2,CN815=""),"Compléter mont. unit. versé pour le BTE",IF(CO815-$C$6&lt;0,0,CO815-$C$6)))</f>
        <v>Compléter la part variable</v>
      </c>
      <c r="CQ815" s="192" t="str">
        <f t="shared" si="349"/>
        <v>Date signature contrat absente ou non conforme</v>
      </c>
      <c r="CR815" s="24"/>
      <c r="CS815" s="29"/>
      <c r="CT815" s="61" t="str">
        <f t="shared" si="362"/>
        <v>Compléter la colonne M</v>
      </c>
      <c r="CU815" s="62"/>
      <c r="CV815" s="29"/>
      <c r="CW815" s="205" t="str">
        <f>IF($M815="","Compléter la colonne M",IF(CU815="","Compléter la part variable",IF($M815=Données!$I$3,CU815,IF(AND($M815=Données!$I$2,CV815=""),"Compléter la colonne précédente",IF(CU815-CV815&lt;=0,0,IF(CV815&gt;=144.44,CU815-144.44,CU815-CV815))))))</f>
        <v>Compléter la colonne M</v>
      </c>
      <c r="CX815" s="197" t="str">
        <f>IF(CU815="","Compléter la part variable",IF(AND($M815=Données!$I$2,CV815=""),"Compléter mont. unit. versé pour le BTE",IF(CW815-$C$6&lt;0,0,CW815-$C$6)))</f>
        <v>Compléter la part variable</v>
      </c>
      <c r="CY815" s="192" t="str">
        <f t="shared" si="350"/>
        <v>Date signature contrat absente ou non conforme</v>
      </c>
      <c r="CZ815" s="24"/>
      <c r="DA815" s="29"/>
      <c r="DB815" s="61" t="str">
        <f t="shared" si="363"/>
        <v>Compléter la colonne M</v>
      </c>
      <c r="DC815" s="62"/>
      <c r="DD815" s="29"/>
      <c r="DE815" s="205" t="str">
        <f>IF($M815="","Compléter la colonne M",IF(DC815="","Compléter la part variable",IF($M815=Données!$I$3,DC815,IF(AND($M815=Données!$I$2,DD815=""),"Compléter la colonne précédente",IF(DC815-DD815&lt;=0,0,IF(DD815&gt;=144.44,DC815-144.44,DC815-DD815))))))</f>
        <v>Compléter la colonne M</v>
      </c>
      <c r="DF815" s="197" t="str">
        <f>IF(DC815="","Compléter la part variable",IF(AND($M815=Données!$I$2,DD815=""),"Compléter mont. unit. versé pour le BTE",IF(DE815-$C$6&lt;0,0,DE815-$C$6)))</f>
        <v>Compléter la part variable</v>
      </c>
      <c r="DG815" s="192" t="str">
        <f t="shared" si="351"/>
        <v>Date signature contrat absente ou non conforme</v>
      </c>
      <c r="DH815" s="106" t="str">
        <f t="shared" si="338"/>
        <v>Remplir les colonnes M,N, Q et P</v>
      </c>
      <c r="DI815" s="153" t="str">
        <f t="shared" si="339"/>
        <v>Remplir les colonnes M, N, Q et P</v>
      </c>
      <c r="DJ815" s="28" t="str">
        <f t="shared" si="340"/>
        <v>Remplir les colonnes M, N, Q et P</v>
      </c>
      <c r="DK815"/>
      <c r="DL815"/>
    </row>
    <row r="816" spans="1:116" x14ac:dyDescent="0.3">
      <c r="A816" s="132"/>
      <c r="B816" s="165"/>
      <c r="C816" s="43"/>
      <c r="D816" s="43"/>
      <c r="E816" s="43"/>
      <c r="F816" s="43"/>
      <c r="G816" s="133"/>
      <c r="H816" s="59"/>
      <c r="I816" s="29"/>
      <c r="J816" s="167"/>
      <c r="K816" s="167"/>
      <c r="L816" s="168"/>
      <c r="M816" s="141"/>
      <c r="N816" s="119"/>
      <c r="O816" s="69"/>
      <c r="P816" s="69"/>
      <c r="Q816" s="145"/>
      <c r="R816" s="24"/>
      <c r="S816" s="29"/>
      <c r="T816" s="61" t="str">
        <f t="shared" si="352"/>
        <v>Compléter la colonne M</v>
      </c>
      <c r="U816" s="62"/>
      <c r="V816" s="103" t="str">
        <f t="shared" si="336"/>
        <v>Compléter la colonne précédente</v>
      </c>
      <c r="W816" s="192" t="str">
        <f t="shared" si="337"/>
        <v>Date signature contrat absente ou non conforme</v>
      </c>
      <c r="X816" s="24"/>
      <c r="Y816" s="29"/>
      <c r="Z816" s="61" t="str">
        <f t="shared" si="353"/>
        <v>Compléter la colonne M</v>
      </c>
      <c r="AA816" s="62"/>
      <c r="AB816" s="29"/>
      <c r="AC816" s="205" t="str">
        <f>IF($M816="","Compléter la colonne M",IF(AA816="","Compléter la part variable",IF($M816=Données!$I$3,AA816,IF(AND($M816=Données!$I$2,AB816=""),"Compléter la colonne précédente",IF(AA816-AB816&lt;=0,0,IF(AB816&gt;=144.44,AA816-144.44,AA816-AB816))))))</f>
        <v>Compléter la colonne M</v>
      </c>
      <c r="AD816" s="197" t="str">
        <f>IF(AA816="","Compléter la part variable",IF(AND($M816=Données!$I$2,AB816=""),"Compléter mont. unit. versé pour le BTE",IF(AC816-$C$6&lt;0,0,AC816-$C$6)))</f>
        <v>Compléter la part variable</v>
      </c>
      <c r="AE816" s="192" t="str">
        <f t="shared" si="341"/>
        <v>Date signature contrat absente ou non conforme</v>
      </c>
      <c r="AF816" s="24"/>
      <c r="AG816" s="29"/>
      <c r="AH816" s="61" t="str">
        <f t="shared" si="354"/>
        <v>Compléter la colonne M</v>
      </c>
      <c r="AI816" s="62"/>
      <c r="AJ816" s="29"/>
      <c r="AK816" s="205" t="str">
        <f>IF($M816="","Compléter la colonne M",IF(AI816="","Compléter la part variable",IF($M816=Données!$I$3,AI816,IF(AND($M816=Données!$I$2,AJ816=""),"Compléter la colonne précédente",IF(AI816-AJ816&lt;=0,0,IF(AJ816&gt;=144.44,AI816-144.44,AI816-AJ816))))))</f>
        <v>Compléter la colonne M</v>
      </c>
      <c r="AL816" s="197" t="str">
        <f>IF(AI816="","Compléter la part variable",IF(AND($M816=Données!$I$2,AJ816=""),"Compléter mont. unit. versé pour le BTE",IF(AK816-$C$6&lt;0,0,AK816-$C$6)))</f>
        <v>Compléter la part variable</v>
      </c>
      <c r="AM816" s="192" t="str">
        <f t="shared" si="342"/>
        <v>Date signature contrat absente ou non conforme</v>
      </c>
      <c r="AN816" s="24"/>
      <c r="AO816" s="29"/>
      <c r="AP816" s="61" t="str">
        <f t="shared" si="355"/>
        <v>Compléter la colonne M</v>
      </c>
      <c r="AQ816" s="62"/>
      <c r="AR816" s="29"/>
      <c r="AS816" s="205" t="str">
        <f>IF($M816="","Compléter la colonne M",IF(AQ816="","Compléter la part variable",IF($M816=Données!$I$3,AQ816,IF(AND($M816=Données!$I$2,AR816=""),"Compléter la colonne précédente",IF(AQ816-AR816&lt;=0,0,IF(AR816&gt;=144.44,AQ816-144.44,AQ816-AR816))))))</f>
        <v>Compléter la colonne M</v>
      </c>
      <c r="AT816" s="197" t="str">
        <f>IF(AQ816="","Compléter la part variable",IF(AND($M816=Données!$I$2,AR816=""),"Compléter mont. unit. versé pour le BTE",IF(AS816-$C$6&lt;0,0,AS816-$C$6)))</f>
        <v>Compléter la part variable</v>
      </c>
      <c r="AU816" s="192" t="str">
        <f t="shared" si="343"/>
        <v>Date signature contrat absente ou non conforme</v>
      </c>
      <c r="AV816" s="24"/>
      <c r="AW816" s="29"/>
      <c r="AX816" s="61" t="str">
        <f t="shared" si="356"/>
        <v>Compléter la colonne M</v>
      </c>
      <c r="AY816" s="62"/>
      <c r="AZ816" s="29"/>
      <c r="BA816" s="205" t="str">
        <f>IF($M816="","Compléter la colonne M",IF(AY816="","Compléter la part variable",IF($M816=Données!$I$3,AY816,IF(AND($M816=Données!$I$2,AZ816=""),"Compléter la colonne précédente",IF(AY816-AZ816&lt;=0,0,IF(AZ816&gt;=144.44,AY816-144.44,AY816-AZ816))))))</f>
        <v>Compléter la colonne M</v>
      </c>
      <c r="BB816" s="197" t="str">
        <f>IF(AY816="","Compléter la part variable",IF(AND($M816=Données!$I$2,AZ816=""),"Compléter mont. unit. versé pour le BTE",IF(BA816-$C$6&lt;0,0,BA816-$C$6)))</f>
        <v>Compléter la part variable</v>
      </c>
      <c r="BC816" s="192" t="str">
        <f t="shared" si="344"/>
        <v>Date signature contrat absente ou non conforme</v>
      </c>
      <c r="BD816" s="24"/>
      <c r="BE816" s="29"/>
      <c r="BF816" s="61" t="str">
        <f t="shared" si="357"/>
        <v>Compléter la colonne M</v>
      </c>
      <c r="BG816" s="62"/>
      <c r="BH816" s="29"/>
      <c r="BI816" s="205" t="str">
        <f>IF($M816="","Compléter la colonne M",IF(BG816="","Compléter la part variable",IF($M816=Données!$I$3,BG816,IF(AND($M816=Données!$I$2,BH816=""),"Compléter la colonne précédente",IF(BG816-BH816&lt;=0,0,IF(BH816&gt;=144.44,BG816-144.44,BG816-BH816))))))</f>
        <v>Compléter la colonne M</v>
      </c>
      <c r="BJ816" s="197" t="str">
        <f>IF(BG816="","Compléter la part variable",IF(AND($M816=Données!$I$2,BH816=""),"Compléter mont. unit. versé pour le BTE",IF(BI816-$C$6&lt;0,0,BI816-$C$6)))</f>
        <v>Compléter la part variable</v>
      </c>
      <c r="BK816" s="192" t="str">
        <f t="shared" si="345"/>
        <v>Date signature contrat absente ou non conforme</v>
      </c>
      <c r="BL816" s="24"/>
      <c r="BM816" s="29"/>
      <c r="BN816" s="61" t="str">
        <f t="shared" si="358"/>
        <v>Compléter la colonne M</v>
      </c>
      <c r="BO816" s="62"/>
      <c r="BP816" s="29"/>
      <c r="BQ816" s="205" t="str">
        <f>IF($M816="","Compléter la colonne M",IF(BO816="","Compléter la part variable",IF($M816=Données!$I$3,BO816,IF(AND($M816=Données!$I$2,BP816=""),"Compléter la colonne précédente",IF(BO816-BP816&lt;=0,0,IF(BP816&gt;=144.44,BO816-144.44,BO816-BP816))))))</f>
        <v>Compléter la colonne M</v>
      </c>
      <c r="BR816" s="197" t="str">
        <f>IF(BO816="","Compléter la part variable",IF(AND($M816=Données!$I$2,BP816=""),"Compléter mont. unit. versé pour le BTE",IF(BQ816-$C$6&lt;0,0,BQ816-$C$6)))</f>
        <v>Compléter la part variable</v>
      </c>
      <c r="BS816" s="192" t="str">
        <f t="shared" si="346"/>
        <v>Date signature contrat absente ou non conforme</v>
      </c>
      <c r="BT816" s="24"/>
      <c r="BU816" s="29"/>
      <c r="BV816" s="61" t="str">
        <f t="shared" si="359"/>
        <v>Compléter la colonne M</v>
      </c>
      <c r="BW816" s="62"/>
      <c r="BX816" s="29"/>
      <c r="BY816" s="205" t="str">
        <f>IF($M816="","Compléter la colonne M",IF(BW816="","Compléter la part variable",IF($M816=Données!$I$3,BW816,IF(AND($M816=Données!$I$2,BX816=""),"Compléter la colonne précédente",IF(BW816-BX816&lt;=0,0,IF(BX816&gt;=144.44,BW816-144.44,BW816-BX816))))))</f>
        <v>Compléter la colonne M</v>
      </c>
      <c r="BZ816" s="197" t="str">
        <f>IF(BW816="","Compléter la part variable",IF(AND($M816=Données!$I$2,BX816=""),"Compléter mont. unit. versé pour le BTE",IF(BY816-$C$6&lt;0,0,BY816-$C$6)))</f>
        <v>Compléter la part variable</v>
      </c>
      <c r="CA816" s="192" t="str">
        <f t="shared" si="347"/>
        <v>Date signature contrat absente ou non conforme</v>
      </c>
      <c r="CB816" s="24"/>
      <c r="CC816" s="29"/>
      <c r="CD816" s="61" t="str">
        <f t="shared" si="360"/>
        <v>Compléter la colonne M</v>
      </c>
      <c r="CE816" s="62"/>
      <c r="CF816" s="29"/>
      <c r="CG816" s="205" t="str">
        <f>IF($M816="","Compléter la colonne M",IF(CE816="","Compléter la part variable",IF($M816=Données!$I$3,CE816,IF(AND($M816=Données!$I$2,CF816=""),"Compléter la colonne précédente",IF(CE816-CF816&lt;=0,0,IF(CF816&gt;=144.44,CE816-144.44,CE816-CF816))))))</f>
        <v>Compléter la colonne M</v>
      </c>
      <c r="CH816" s="197" t="str">
        <f>IF(CE816="","Compléter la part variable",IF(AND($M816=Données!$I$2,CF816=""),"Compléter mont. unit. versé pour le BTE",IF(CG816-$C$6&lt;0,0,CG816-$C$6)))</f>
        <v>Compléter la part variable</v>
      </c>
      <c r="CI816" s="192" t="str">
        <f t="shared" si="348"/>
        <v>Date signature contrat absente ou non conforme</v>
      </c>
      <c r="CJ816" s="24"/>
      <c r="CK816" s="29"/>
      <c r="CL816" s="61" t="str">
        <f t="shared" si="361"/>
        <v>Compléter la colonne M</v>
      </c>
      <c r="CM816" s="62"/>
      <c r="CN816" s="29"/>
      <c r="CO816" s="205" t="str">
        <f>IF($M816="","Compléter la colonne M",IF(CM816="","Compléter la part variable",IF($M816=Données!$I$3,CM816,IF(AND($M816=Données!$I$2,CN816=""),"Compléter la colonne précédente",IF(CM816-CN816&lt;=0,0,IF(CN816&gt;=144.44,CM816-144.44,CM816-CN816))))))</f>
        <v>Compléter la colonne M</v>
      </c>
      <c r="CP816" s="197" t="str">
        <f>IF(CM816="","Compléter la part variable",IF(AND($M816=Données!$I$2,CN816=""),"Compléter mont. unit. versé pour le BTE",IF(CO816-$C$6&lt;0,0,CO816-$C$6)))</f>
        <v>Compléter la part variable</v>
      </c>
      <c r="CQ816" s="192" t="str">
        <f t="shared" si="349"/>
        <v>Date signature contrat absente ou non conforme</v>
      </c>
      <c r="CR816" s="24"/>
      <c r="CS816" s="29"/>
      <c r="CT816" s="61" t="str">
        <f t="shared" si="362"/>
        <v>Compléter la colonne M</v>
      </c>
      <c r="CU816" s="62"/>
      <c r="CV816" s="29"/>
      <c r="CW816" s="205" t="str">
        <f>IF($M816="","Compléter la colonne M",IF(CU816="","Compléter la part variable",IF($M816=Données!$I$3,CU816,IF(AND($M816=Données!$I$2,CV816=""),"Compléter la colonne précédente",IF(CU816-CV816&lt;=0,0,IF(CV816&gt;=144.44,CU816-144.44,CU816-CV816))))))</f>
        <v>Compléter la colonne M</v>
      </c>
      <c r="CX816" s="197" t="str">
        <f>IF(CU816="","Compléter la part variable",IF(AND($M816=Données!$I$2,CV816=""),"Compléter mont. unit. versé pour le BTE",IF(CW816-$C$6&lt;0,0,CW816-$C$6)))</f>
        <v>Compléter la part variable</v>
      </c>
      <c r="CY816" s="192" t="str">
        <f t="shared" si="350"/>
        <v>Date signature contrat absente ou non conforme</v>
      </c>
      <c r="CZ816" s="24"/>
      <c r="DA816" s="29"/>
      <c r="DB816" s="61" t="str">
        <f t="shared" si="363"/>
        <v>Compléter la colonne M</v>
      </c>
      <c r="DC816" s="62"/>
      <c r="DD816" s="29"/>
      <c r="DE816" s="205" t="str">
        <f>IF($M816="","Compléter la colonne M",IF(DC816="","Compléter la part variable",IF($M816=Données!$I$3,DC816,IF(AND($M816=Données!$I$2,DD816=""),"Compléter la colonne précédente",IF(DC816-DD816&lt;=0,0,IF(DD816&gt;=144.44,DC816-144.44,DC816-DD816))))))</f>
        <v>Compléter la colonne M</v>
      </c>
      <c r="DF816" s="197" t="str">
        <f>IF(DC816="","Compléter la part variable",IF(AND($M816=Données!$I$2,DD816=""),"Compléter mont. unit. versé pour le BTE",IF(DE816-$C$6&lt;0,0,DE816-$C$6)))</f>
        <v>Compléter la part variable</v>
      </c>
      <c r="DG816" s="192" t="str">
        <f t="shared" si="351"/>
        <v>Date signature contrat absente ou non conforme</v>
      </c>
      <c r="DH816" s="106" t="str">
        <f t="shared" si="338"/>
        <v>Remplir les colonnes M,N, Q et P</v>
      </c>
      <c r="DI816" s="153" t="str">
        <f t="shared" si="339"/>
        <v>Remplir les colonnes M, N, Q et P</v>
      </c>
      <c r="DJ816" s="28" t="str">
        <f t="shared" si="340"/>
        <v>Remplir les colonnes M, N, Q et P</v>
      </c>
      <c r="DK816"/>
      <c r="DL816"/>
    </row>
    <row r="817" spans="1:116" x14ac:dyDescent="0.3">
      <c r="A817" s="132"/>
      <c r="B817" s="165"/>
      <c r="C817" s="43"/>
      <c r="D817" s="43"/>
      <c r="E817" s="43"/>
      <c r="F817" s="43"/>
      <c r="G817" s="133"/>
      <c r="H817" s="59"/>
      <c r="I817" s="29"/>
      <c r="J817" s="167"/>
      <c r="K817" s="167"/>
      <c r="L817" s="168"/>
      <c r="M817" s="141"/>
      <c r="N817" s="119"/>
      <c r="O817" s="69"/>
      <c r="P817" s="69"/>
      <c r="Q817" s="145"/>
      <c r="R817" s="24"/>
      <c r="S817" s="29"/>
      <c r="T817" s="61" t="str">
        <f t="shared" si="352"/>
        <v>Compléter la colonne M</v>
      </c>
      <c r="U817" s="62"/>
      <c r="V817" s="103" t="str">
        <f t="shared" si="336"/>
        <v>Compléter la colonne précédente</v>
      </c>
      <c r="W817" s="192" t="str">
        <f t="shared" si="337"/>
        <v>Date signature contrat absente ou non conforme</v>
      </c>
      <c r="X817" s="24"/>
      <c r="Y817" s="29"/>
      <c r="Z817" s="61" t="str">
        <f t="shared" si="353"/>
        <v>Compléter la colonne M</v>
      </c>
      <c r="AA817" s="62"/>
      <c r="AB817" s="29"/>
      <c r="AC817" s="205" t="str">
        <f>IF($M817="","Compléter la colonne M",IF(AA817="","Compléter la part variable",IF($M817=Données!$I$3,AA817,IF(AND($M817=Données!$I$2,AB817=""),"Compléter la colonne précédente",IF(AA817-AB817&lt;=0,0,IF(AB817&gt;=144.44,AA817-144.44,AA817-AB817))))))</f>
        <v>Compléter la colonne M</v>
      </c>
      <c r="AD817" s="197" t="str">
        <f>IF(AA817="","Compléter la part variable",IF(AND($M817=Données!$I$2,AB817=""),"Compléter mont. unit. versé pour le BTE",IF(AC817-$C$6&lt;0,0,AC817-$C$6)))</f>
        <v>Compléter la part variable</v>
      </c>
      <c r="AE817" s="192" t="str">
        <f t="shared" si="341"/>
        <v>Date signature contrat absente ou non conforme</v>
      </c>
      <c r="AF817" s="24"/>
      <c r="AG817" s="29"/>
      <c r="AH817" s="61" t="str">
        <f t="shared" si="354"/>
        <v>Compléter la colonne M</v>
      </c>
      <c r="AI817" s="62"/>
      <c r="AJ817" s="29"/>
      <c r="AK817" s="205" t="str">
        <f>IF($M817="","Compléter la colonne M",IF(AI817="","Compléter la part variable",IF($M817=Données!$I$3,AI817,IF(AND($M817=Données!$I$2,AJ817=""),"Compléter la colonne précédente",IF(AI817-AJ817&lt;=0,0,IF(AJ817&gt;=144.44,AI817-144.44,AI817-AJ817))))))</f>
        <v>Compléter la colonne M</v>
      </c>
      <c r="AL817" s="197" t="str">
        <f>IF(AI817="","Compléter la part variable",IF(AND($M817=Données!$I$2,AJ817=""),"Compléter mont. unit. versé pour le BTE",IF(AK817-$C$6&lt;0,0,AK817-$C$6)))</f>
        <v>Compléter la part variable</v>
      </c>
      <c r="AM817" s="192" t="str">
        <f t="shared" si="342"/>
        <v>Date signature contrat absente ou non conforme</v>
      </c>
      <c r="AN817" s="24"/>
      <c r="AO817" s="29"/>
      <c r="AP817" s="61" t="str">
        <f t="shared" si="355"/>
        <v>Compléter la colonne M</v>
      </c>
      <c r="AQ817" s="62"/>
      <c r="AR817" s="29"/>
      <c r="AS817" s="205" t="str">
        <f>IF($M817="","Compléter la colonne M",IF(AQ817="","Compléter la part variable",IF($M817=Données!$I$3,AQ817,IF(AND($M817=Données!$I$2,AR817=""),"Compléter la colonne précédente",IF(AQ817-AR817&lt;=0,0,IF(AR817&gt;=144.44,AQ817-144.44,AQ817-AR817))))))</f>
        <v>Compléter la colonne M</v>
      </c>
      <c r="AT817" s="197" t="str">
        <f>IF(AQ817="","Compléter la part variable",IF(AND($M817=Données!$I$2,AR817=""),"Compléter mont. unit. versé pour le BTE",IF(AS817-$C$6&lt;0,0,AS817-$C$6)))</f>
        <v>Compléter la part variable</v>
      </c>
      <c r="AU817" s="192" t="str">
        <f t="shared" si="343"/>
        <v>Date signature contrat absente ou non conforme</v>
      </c>
      <c r="AV817" s="24"/>
      <c r="AW817" s="29"/>
      <c r="AX817" s="61" t="str">
        <f t="shared" si="356"/>
        <v>Compléter la colonne M</v>
      </c>
      <c r="AY817" s="62"/>
      <c r="AZ817" s="29"/>
      <c r="BA817" s="205" t="str">
        <f>IF($M817="","Compléter la colonne M",IF(AY817="","Compléter la part variable",IF($M817=Données!$I$3,AY817,IF(AND($M817=Données!$I$2,AZ817=""),"Compléter la colonne précédente",IF(AY817-AZ817&lt;=0,0,IF(AZ817&gt;=144.44,AY817-144.44,AY817-AZ817))))))</f>
        <v>Compléter la colonne M</v>
      </c>
      <c r="BB817" s="197" t="str">
        <f>IF(AY817="","Compléter la part variable",IF(AND($M817=Données!$I$2,AZ817=""),"Compléter mont. unit. versé pour le BTE",IF(BA817-$C$6&lt;0,0,BA817-$C$6)))</f>
        <v>Compléter la part variable</v>
      </c>
      <c r="BC817" s="192" t="str">
        <f t="shared" si="344"/>
        <v>Date signature contrat absente ou non conforme</v>
      </c>
      <c r="BD817" s="24"/>
      <c r="BE817" s="29"/>
      <c r="BF817" s="61" t="str">
        <f t="shared" si="357"/>
        <v>Compléter la colonne M</v>
      </c>
      <c r="BG817" s="62"/>
      <c r="BH817" s="29"/>
      <c r="BI817" s="205" t="str">
        <f>IF($M817="","Compléter la colonne M",IF(BG817="","Compléter la part variable",IF($M817=Données!$I$3,BG817,IF(AND($M817=Données!$I$2,BH817=""),"Compléter la colonne précédente",IF(BG817-BH817&lt;=0,0,IF(BH817&gt;=144.44,BG817-144.44,BG817-BH817))))))</f>
        <v>Compléter la colonne M</v>
      </c>
      <c r="BJ817" s="197" t="str">
        <f>IF(BG817="","Compléter la part variable",IF(AND($M817=Données!$I$2,BH817=""),"Compléter mont. unit. versé pour le BTE",IF(BI817-$C$6&lt;0,0,BI817-$C$6)))</f>
        <v>Compléter la part variable</v>
      </c>
      <c r="BK817" s="192" t="str">
        <f t="shared" si="345"/>
        <v>Date signature contrat absente ou non conforme</v>
      </c>
      <c r="BL817" s="24"/>
      <c r="BM817" s="29"/>
      <c r="BN817" s="61" t="str">
        <f t="shared" si="358"/>
        <v>Compléter la colonne M</v>
      </c>
      <c r="BO817" s="62"/>
      <c r="BP817" s="29"/>
      <c r="BQ817" s="205" t="str">
        <f>IF($M817="","Compléter la colonne M",IF(BO817="","Compléter la part variable",IF($M817=Données!$I$3,BO817,IF(AND($M817=Données!$I$2,BP817=""),"Compléter la colonne précédente",IF(BO817-BP817&lt;=0,0,IF(BP817&gt;=144.44,BO817-144.44,BO817-BP817))))))</f>
        <v>Compléter la colonne M</v>
      </c>
      <c r="BR817" s="197" t="str">
        <f>IF(BO817="","Compléter la part variable",IF(AND($M817=Données!$I$2,BP817=""),"Compléter mont. unit. versé pour le BTE",IF(BQ817-$C$6&lt;0,0,BQ817-$C$6)))</f>
        <v>Compléter la part variable</v>
      </c>
      <c r="BS817" s="192" t="str">
        <f t="shared" si="346"/>
        <v>Date signature contrat absente ou non conforme</v>
      </c>
      <c r="BT817" s="24"/>
      <c r="BU817" s="29"/>
      <c r="BV817" s="61" t="str">
        <f t="shared" si="359"/>
        <v>Compléter la colonne M</v>
      </c>
      <c r="BW817" s="62"/>
      <c r="BX817" s="29"/>
      <c r="BY817" s="205" t="str">
        <f>IF($M817="","Compléter la colonne M",IF(BW817="","Compléter la part variable",IF($M817=Données!$I$3,BW817,IF(AND($M817=Données!$I$2,BX817=""),"Compléter la colonne précédente",IF(BW817-BX817&lt;=0,0,IF(BX817&gt;=144.44,BW817-144.44,BW817-BX817))))))</f>
        <v>Compléter la colonne M</v>
      </c>
      <c r="BZ817" s="197" t="str">
        <f>IF(BW817="","Compléter la part variable",IF(AND($M817=Données!$I$2,BX817=""),"Compléter mont. unit. versé pour le BTE",IF(BY817-$C$6&lt;0,0,BY817-$C$6)))</f>
        <v>Compléter la part variable</v>
      </c>
      <c r="CA817" s="192" t="str">
        <f t="shared" si="347"/>
        <v>Date signature contrat absente ou non conforme</v>
      </c>
      <c r="CB817" s="24"/>
      <c r="CC817" s="29"/>
      <c r="CD817" s="61" t="str">
        <f t="shared" si="360"/>
        <v>Compléter la colonne M</v>
      </c>
      <c r="CE817" s="62"/>
      <c r="CF817" s="29"/>
      <c r="CG817" s="205" t="str">
        <f>IF($M817="","Compléter la colonne M",IF(CE817="","Compléter la part variable",IF($M817=Données!$I$3,CE817,IF(AND($M817=Données!$I$2,CF817=""),"Compléter la colonne précédente",IF(CE817-CF817&lt;=0,0,IF(CF817&gt;=144.44,CE817-144.44,CE817-CF817))))))</f>
        <v>Compléter la colonne M</v>
      </c>
      <c r="CH817" s="197" t="str">
        <f>IF(CE817="","Compléter la part variable",IF(AND($M817=Données!$I$2,CF817=""),"Compléter mont. unit. versé pour le BTE",IF(CG817-$C$6&lt;0,0,CG817-$C$6)))</f>
        <v>Compléter la part variable</v>
      </c>
      <c r="CI817" s="192" t="str">
        <f t="shared" si="348"/>
        <v>Date signature contrat absente ou non conforme</v>
      </c>
      <c r="CJ817" s="24"/>
      <c r="CK817" s="29"/>
      <c r="CL817" s="61" t="str">
        <f t="shared" si="361"/>
        <v>Compléter la colonne M</v>
      </c>
      <c r="CM817" s="62"/>
      <c r="CN817" s="29"/>
      <c r="CO817" s="205" t="str">
        <f>IF($M817="","Compléter la colonne M",IF(CM817="","Compléter la part variable",IF($M817=Données!$I$3,CM817,IF(AND($M817=Données!$I$2,CN817=""),"Compléter la colonne précédente",IF(CM817-CN817&lt;=0,0,IF(CN817&gt;=144.44,CM817-144.44,CM817-CN817))))))</f>
        <v>Compléter la colonne M</v>
      </c>
      <c r="CP817" s="197" t="str">
        <f>IF(CM817="","Compléter la part variable",IF(AND($M817=Données!$I$2,CN817=""),"Compléter mont. unit. versé pour le BTE",IF(CO817-$C$6&lt;0,0,CO817-$C$6)))</f>
        <v>Compléter la part variable</v>
      </c>
      <c r="CQ817" s="192" t="str">
        <f t="shared" si="349"/>
        <v>Date signature contrat absente ou non conforme</v>
      </c>
      <c r="CR817" s="24"/>
      <c r="CS817" s="29"/>
      <c r="CT817" s="61" t="str">
        <f t="shared" si="362"/>
        <v>Compléter la colonne M</v>
      </c>
      <c r="CU817" s="62"/>
      <c r="CV817" s="29"/>
      <c r="CW817" s="205" t="str">
        <f>IF($M817="","Compléter la colonne M",IF(CU817="","Compléter la part variable",IF($M817=Données!$I$3,CU817,IF(AND($M817=Données!$I$2,CV817=""),"Compléter la colonne précédente",IF(CU817-CV817&lt;=0,0,IF(CV817&gt;=144.44,CU817-144.44,CU817-CV817))))))</f>
        <v>Compléter la colonne M</v>
      </c>
      <c r="CX817" s="197" t="str">
        <f>IF(CU817="","Compléter la part variable",IF(AND($M817=Données!$I$2,CV817=""),"Compléter mont. unit. versé pour le BTE",IF(CW817-$C$6&lt;0,0,CW817-$C$6)))</f>
        <v>Compléter la part variable</v>
      </c>
      <c r="CY817" s="192" t="str">
        <f t="shared" si="350"/>
        <v>Date signature contrat absente ou non conforme</v>
      </c>
      <c r="CZ817" s="24"/>
      <c r="DA817" s="29"/>
      <c r="DB817" s="61" t="str">
        <f t="shared" si="363"/>
        <v>Compléter la colonne M</v>
      </c>
      <c r="DC817" s="62"/>
      <c r="DD817" s="29"/>
      <c r="DE817" s="205" t="str">
        <f>IF($M817="","Compléter la colonne M",IF(DC817="","Compléter la part variable",IF($M817=Données!$I$3,DC817,IF(AND($M817=Données!$I$2,DD817=""),"Compléter la colonne précédente",IF(DC817-DD817&lt;=0,0,IF(DD817&gt;=144.44,DC817-144.44,DC817-DD817))))))</f>
        <v>Compléter la colonne M</v>
      </c>
      <c r="DF817" s="197" t="str">
        <f>IF(DC817="","Compléter la part variable",IF(AND($M817=Données!$I$2,DD817=""),"Compléter mont. unit. versé pour le BTE",IF(DE817-$C$6&lt;0,0,DE817-$C$6)))</f>
        <v>Compléter la part variable</v>
      </c>
      <c r="DG817" s="192" t="str">
        <f t="shared" si="351"/>
        <v>Date signature contrat absente ou non conforme</v>
      </c>
      <c r="DH817" s="106" t="str">
        <f t="shared" si="338"/>
        <v>Remplir les colonnes M,N, Q et P</v>
      </c>
      <c r="DI817" s="153" t="str">
        <f t="shared" si="339"/>
        <v>Remplir les colonnes M, N, Q et P</v>
      </c>
      <c r="DJ817" s="28" t="str">
        <f t="shared" si="340"/>
        <v>Remplir les colonnes M, N, Q et P</v>
      </c>
      <c r="DK817"/>
      <c r="DL817"/>
    </row>
    <row r="818" spans="1:116" x14ac:dyDescent="0.3">
      <c r="A818" s="132"/>
      <c r="B818" s="165"/>
      <c r="C818" s="43"/>
      <c r="D818" s="43"/>
      <c r="E818" s="43"/>
      <c r="F818" s="43"/>
      <c r="G818" s="133"/>
      <c r="H818" s="59"/>
      <c r="I818" s="29"/>
      <c r="J818" s="167"/>
      <c r="K818" s="167"/>
      <c r="L818" s="168"/>
      <c r="M818" s="141"/>
      <c r="N818" s="119"/>
      <c r="O818" s="69"/>
      <c r="P818" s="69"/>
      <c r="Q818" s="145"/>
      <c r="R818" s="24"/>
      <c r="S818" s="29"/>
      <c r="T818" s="61" t="str">
        <f t="shared" si="352"/>
        <v>Compléter la colonne M</v>
      </c>
      <c r="U818" s="62"/>
      <c r="V818" s="103" t="str">
        <f t="shared" si="336"/>
        <v>Compléter la colonne précédente</v>
      </c>
      <c r="W818" s="192" t="str">
        <f t="shared" si="337"/>
        <v>Date signature contrat absente ou non conforme</v>
      </c>
      <c r="X818" s="24"/>
      <c r="Y818" s="29"/>
      <c r="Z818" s="61" t="str">
        <f t="shared" si="353"/>
        <v>Compléter la colonne M</v>
      </c>
      <c r="AA818" s="62"/>
      <c r="AB818" s="29"/>
      <c r="AC818" s="205" t="str">
        <f>IF($M818="","Compléter la colonne M",IF(AA818="","Compléter la part variable",IF($M818=Données!$I$3,AA818,IF(AND($M818=Données!$I$2,AB818=""),"Compléter la colonne précédente",IF(AA818-AB818&lt;=0,0,IF(AB818&gt;=144.44,AA818-144.44,AA818-AB818))))))</f>
        <v>Compléter la colonne M</v>
      </c>
      <c r="AD818" s="197" t="str">
        <f>IF(AA818="","Compléter la part variable",IF(AND($M818=Données!$I$2,AB818=""),"Compléter mont. unit. versé pour le BTE",IF(AC818-$C$6&lt;0,0,AC818-$C$6)))</f>
        <v>Compléter la part variable</v>
      </c>
      <c r="AE818" s="192" t="str">
        <f t="shared" si="341"/>
        <v>Date signature contrat absente ou non conforme</v>
      </c>
      <c r="AF818" s="24"/>
      <c r="AG818" s="29"/>
      <c r="AH818" s="61" t="str">
        <f t="shared" si="354"/>
        <v>Compléter la colonne M</v>
      </c>
      <c r="AI818" s="62"/>
      <c r="AJ818" s="29"/>
      <c r="AK818" s="205" t="str">
        <f>IF($M818="","Compléter la colonne M",IF(AI818="","Compléter la part variable",IF($M818=Données!$I$3,AI818,IF(AND($M818=Données!$I$2,AJ818=""),"Compléter la colonne précédente",IF(AI818-AJ818&lt;=0,0,IF(AJ818&gt;=144.44,AI818-144.44,AI818-AJ818))))))</f>
        <v>Compléter la colonne M</v>
      </c>
      <c r="AL818" s="197" t="str">
        <f>IF(AI818="","Compléter la part variable",IF(AND($M818=Données!$I$2,AJ818=""),"Compléter mont. unit. versé pour le BTE",IF(AK818-$C$6&lt;0,0,AK818-$C$6)))</f>
        <v>Compléter la part variable</v>
      </c>
      <c r="AM818" s="192" t="str">
        <f t="shared" si="342"/>
        <v>Date signature contrat absente ou non conforme</v>
      </c>
      <c r="AN818" s="24"/>
      <c r="AO818" s="29"/>
      <c r="AP818" s="61" t="str">
        <f t="shared" si="355"/>
        <v>Compléter la colonne M</v>
      </c>
      <c r="AQ818" s="62"/>
      <c r="AR818" s="29"/>
      <c r="AS818" s="205" t="str">
        <f>IF($M818="","Compléter la colonne M",IF(AQ818="","Compléter la part variable",IF($M818=Données!$I$3,AQ818,IF(AND($M818=Données!$I$2,AR818=""),"Compléter la colonne précédente",IF(AQ818-AR818&lt;=0,0,IF(AR818&gt;=144.44,AQ818-144.44,AQ818-AR818))))))</f>
        <v>Compléter la colonne M</v>
      </c>
      <c r="AT818" s="197" t="str">
        <f>IF(AQ818="","Compléter la part variable",IF(AND($M818=Données!$I$2,AR818=""),"Compléter mont. unit. versé pour le BTE",IF(AS818-$C$6&lt;0,0,AS818-$C$6)))</f>
        <v>Compléter la part variable</v>
      </c>
      <c r="AU818" s="192" t="str">
        <f t="shared" si="343"/>
        <v>Date signature contrat absente ou non conforme</v>
      </c>
      <c r="AV818" s="24"/>
      <c r="AW818" s="29"/>
      <c r="AX818" s="61" t="str">
        <f t="shared" si="356"/>
        <v>Compléter la colonne M</v>
      </c>
      <c r="AY818" s="62"/>
      <c r="AZ818" s="29"/>
      <c r="BA818" s="205" t="str">
        <f>IF($M818="","Compléter la colonne M",IF(AY818="","Compléter la part variable",IF($M818=Données!$I$3,AY818,IF(AND($M818=Données!$I$2,AZ818=""),"Compléter la colonne précédente",IF(AY818-AZ818&lt;=0,0,IF(AZ818&gt;=144.44,AY818-144.44,AY818-AZ818))))))</f>
        <v>Compléter la colonne M</v>
      </c>
      <c r="BB818" s="197" t="str">
        <f>IF(AY818="","Compléter la part variable",IF(AND($M818=Données!$I$2,AZ818=""),"Compléter mont. unit. versé pour le BTE",IF(BA818-$C$6&lt;0,0,BA818-$C$6)))</f>
        <v>Compléter la part variable</v>
      </c>
      <c r="BC818" s="192" t="str">
        <f t="shared" si="344"/>
        <v>Date signature contrat absente ou non conforme</v>
      </c>
      <c r="BD818" s="24"/>
      <c r="BE818" s="29"/>
      <c r="BF818" s="61" t="str">
        <f t="shared" si="357"/>
        <v>Compléter la colonne M</v>
      </c>
      <c r="BG818" s="62"/>
      <c r="BH818" s="29"/>
      <c r="BI818" s="205" t="str">
        <f>IF($M818="","Compléter la colonne M",IF(BG818="","Compléter la part variable",IF($M818=Données!$I$3,BG818,IF(AND($M818=Données!$I$2,BH818=""),"Compléter la colonne précédente",IF(BG818-BH818&lt;=0,0,IF(BH818&gt;=144.44,BG818-144.44,BG818-BH818))))))</f>
        <v>Compléter la colonne M</v>
      </c>
      <c r="BJ818" s="197" t="str">
        <f>IF(BG818="","Compléter la part variable",IF(AND($M818=Données!$I$2,BH818=""),"Compléter mont. unit. versé pour le BTE",IF(BI818-$C$6&lt;0,0,BI818-$C$6)))</f>
        <v>Compléter la part variable</v>
      </c>
      <c r="BK818" s="192" t="str">
        <f t="shared" si="345"/>
        <v>Date signature contrat absente ou non conforme</v>
      </c>
      <c r="BL818" s="24"/>
      <c r="BM818" s="29"/>
      <c r="BN818" s="61" t="str">
        <f t="shared" si="358"/>
        <v>Compléter la colonne M</v>
      </c>
      <c r="BO818" s="62"/>
      <c r="BP818" s="29"/>
      <c r="BQ818" s="205" t="str">
        <f>IF($M818="","Compléter la colonne M",IF(BO818="","Compléter la part variable",IF($M818=Données!$I$3,BO818,IF(AND($M818=Données!$I$2,BP818=""),"Compléter la colonne précédente",IF(BO818-BP818&lt;=0,0,IF(BP818&gt;=144.44,BO818-144.44,BO818-BP818))))))</f>
        <v>Compléter la colonne M</v>
      </c>
      <c r="BR818" s="197" t="str">
        <f>IF(BO818="","Compléter la part variable",IF(AND($M818=Données!$I$2,BP818=""),"Compléter mont. unit. versé pour le BTE",IF(BQ818-$C$6&lt;0,0,BQ818-$C$6)))</f>
        <v>Compléter la part variable</v>
      </c>
      <c r="BS818" s="192" t="str">
        <f t="shared" si="346"/>
        <v>Date signature contrat absente ou non conforme</v>
      </c>
      <c r="BT818" s="24"/>
      <c r="BU818" s="29"/>
      <c r="BV818" s="61" t="str">
        <f t="shared" si="359"/>
        <v>Compléter la colonne M</v>
      </c>
      <c r="BW818" s="62"/>
      <c r="BX818" s="29"/>
      <c r="BY818" s="205" t="str">
        <f>IF($M818="","Compléter la colonne M",IF(BW818="","Compléter la part variable",IF($M818=Données!$I$3,BW818,IF(AND($M818=Données!$I$2,BX818=""),"Compléter la colonne précédente",IF(BW818-BX818&lt;=0,0,IF(BX818&gt;=144.44,BW818-144.44,BW818-BX818))))))</f>
        <v>Compléter la colonne M</v>
      </c>
      <c r="BZ818" s="197" t="str">
        <f>IF(BW818="","Compléter la part variable",IF(AND($M818=Données!$I$2,BX818=""),"Compléter mont. unit. versé pour le BTE",IF(BY818-$C$6&lt;0,0,BY818-$C$6)))</f>
        <v>Compléter la part variable</v>
      </c>
      <c r="CA818" s="192" t="str">
        <f t="shared" si="347"/>
        <v>Date signature contrat absente ou non conforme</v>
      </c>
      <c r="CB818" s="24"/>
      <c r="CC818" s="29"/>
      <c r="CD818" s="61" t="str">
        <f t="shared" si="360"/>
        <v>Compléter la colonne M</v>
      </c>
      <c r="CE818" s="62"/>
      <c r="CF818" s="29"/>
      <c r="CG818" s="205" t="str">
        <f>IF($M818="","Compléter la colonne M",IF(CE818="","Compléter la part variable",IF($M818=Données!$I$3,CE818,IF(AND($M818=Données!$I$2,CF818=""),"Compléter la colonne précédente",IF(CE818-CF818&lt;=0,0,IF(CF818&gt;=144.44,CE818-144.44,CE818-CF818))))))</f>
        <v>Compléter la colonne M</v>
      </c>
      <c r="CH818" s="197" t="str">
        <f>IF(CE818="","Compléter la part variable",IF(AND($M818=Données!$I$2,CF818=""),"Compléter mont. unit. versé pour le BTE",IF(CG818-$C$6&lt;0,0,CG818-$C$6)))</f>
        <v>Compléter la part variable</v>
      </c>
      <c r="CI818" s="192" t="str">
        <f t="shared" si="348"/>
        <v>Date signature contrat absente ou non conforme</v>
      </c>
      <c r="CJ818" s="24"/>
      <c r="CK818" s="29"/>
      <c r="CL818" s="61" t="str">
        <f t="shared" si="361"/>
        <v>Compléter la colonne M</v>
      </c>
      <c r="CM818" s="62"/>
      <c r="CN818" s="29"/>
      <c r="CO818" s="205" t="str">
        <f>IF($M818="","Compléter la colonne M",IF(CM818="","Compléter la part variable",IF($M818=Données!$I$3,CM818,IF(AND($M818=Données!$I$2,CN818=""),"Compléter la colonne précédente",IF(CM818-CN818&lt;=0,0,IF(CN818&gt;=144.44,CM818-144.44,CM818-CN818))))))</f>
        <v>Compléter la colonne M</v>
      </c>
      <c r="CP818" s="197" t="str">
        <f>IF(CM818="","Compléter la part variable",IF(AND($M818=Données!$I$2,CN818=""),"Compléter mont. unit. versé pour le BTE",IF(CO818-$C$6&lt;0,0,CO818-$C$6)))</f>
        <v>Compléter la part variable</v>
      </c>
      <c r="CQ818" s="192" t="str">
        <f t="shared" si="349"/>
        <v>Date signature contrat absente ou non conforme</v>
      </c>
      <c r="CR818" s="24"/>
      <c r="CS818" s="29"/>
      <c r="CT818" s="61" t="str">
        <f t="shared" si="362"/>
        <v>Compléter la colonne M</v>
      </c>
      <c r="CU818" s="62"/>
      <c r="CV818" s="29"/>
      <c r="CW818" s="205" t="str">
        <f>IF($M818="","Compléter la colonne M",IF(CU818="","Compléter la part variable",IF($M818=Données!$I$3,CU818,IF(AND($M818=Données!$I$2,CV818=""),"Compléter la colonne précédente",IF(CU818-CV818&lt;=0,0,IF(CV818&gt;=144.44,CU818-144.44,CU818-CV818))))))</f>
        <v>Compléter la colonne M</v>
      </c>
      <c r="CX818" s="197" t="str">
        <f>IF(CU818="","Compléter la part variable",IF(AND($M818=Données!$I$2,CV818=""),"Compléter mont. unit. versé pour le BTE",IF(CW818-$C$6&lt;0,0,CW818-$C$6)))</f>
        <v>Compléter la part variable</v>
      </c>
      <c r="CY818" s="192" t="str">
        <f t="shared" si="350"/>
        <v>Date signature contrat absente ou non conforme</v>
      </c>
      <c r="CZ818" s="24"/>
      <c r="DA818" s="29"/>
      <c r="DB818" s="61" t="str">
        <f t="shared" si="363"/>
        <v>Compléter la colonne M</v>
      </c>
      <c r="DC818" s="62"/>
      <c r="DD818" s="29"/>
      <c r="DE818" s="205" t="str">
        <f>IF($M818="","Compléter la colonne M",IF(DC818="","Compléter la part variable",IF($M818=Données!$I$3,DC818,IF(AND($M818=Données!$I$2,DD818=""),"Compléter la colonne précédente",IF(DC818-DD818&lt;=0,0,IF(DD818&gt;=144.44,DC818-144.44,DC818-DD818))))))</f>
        <v>Compléter la colonne M</v>
      </c>
      <c r="DF818" s="197" t="str">
        <f>IF(DC818="","Compléter la part variable",IF(AND($M818=Données!$I$2,DD818=""),"Compléter mont. unit. versé pour le BTE",IF(DE818-$C$6&lt;0,0,DE818-$C$6)))</f>
        <v>Compléter la part variable</v>
      </c>
      <c r="DG818" s="192" t="str">
        <f t="shared" si="351"/>
        <v>Date signature contrat absente ou non conforme</v>
      </c>
      <c r="DH818" s="106" t="str">
        <f t="shared" si="338"/>
        <v>Remplir les colonnes M,N, Q et P</v>
      </c>
      <c r="DI818" s="153" t="str">
        <f t="shared" si="339"/>
        <v>Remplir les colonnes M, N, Q et P</v>
      </c>
      <c r="DJ818" s="28" t="str">
        <f t="shared" si="340"/>
        <v>Remplir les colonnes M, N, Q et P</v>
      </c>
      <c r="DK818"/>
      <c r="DL818"/>
    </row>
    <row r="819" spans="1:116" x14ac:dyDescent="0.3">
      <c r="A819" s="132"/>
      <c r="B819" s="165"/>
      <c r="C819" s="43"/>
      <c r="D819" s="43"/>
      <c r="E819" s="43"/>
      <c r="F819" s="43"/>
      <c r="G819" s="133"/>
      <c r="H819" s="59"/>
      <c r="I819" s="29"/>
      <c r="J819" s="167"/>
      <c r="K819" s="167"/>
      <c r="L819" s="168"/>
      <c r="M819" s="141"/>
      <c r="N819" s="119"/>
      <c r="O819" s="69"/>
      <c r="P819" s="69"/>
      <c r="Q819" s="145"/>
      <c r="R819" s="24"/>
      <c r="S819" s="29"/>
      <c r="T819" s="61" t="str">
        <f t="shared" si="352"/>
        <v>Compléter la colonne M</v>
      </c>
      <c r="U819" s="62"/>
      <c r="V819" s="103" t="str">
        <f t="shared" si="336"/>
        <v>Compléter la colonne précédente</v>
      </c>
      <c r="W819" s="192" t="str">
        <f t="shared" si="337"/>
        <v>Date signature contrat absente ou non conforme</v>
      </c>
      <c r="X819" s="24"/>
      <c r="Y819" s="29"/>
      <c r="Z819" s="61" t="str">
        <f t="shared" si="353"/>
        <v>Compléter la colonne M</v>
      </c>
      <c r="AA819" s="62"/>
      <c r="AB819" s="29"/>
      <c r="AC819" s="205" t="str">
        <f>IF($M819="","Compléter la colonne M",IF(AA819="","Compléter la part variable",IF($M819=Données!$I$3,AA819,IF(AND($M819=Données!$I$2,AB819=""),"Compléter la colonne précédente",IF(AA819-AB819&lt;=0,0,IF(AB819&gt;=144.44,AA819-144.44,AA819-AB819))))))</f>
        <v>Compléter la colonne M</v>
      </c>
      <c r="AD819" s="197" t="str">
        <f>IF(AA819="","Compléter la part variable",IF(AND($M819=Données!$I$2,AB819=""),"Compléter mont. unit. versé pour le BTE",IF(AC819-$C$6&lt;0,0,AC819-$C$6)))</f>
        <v>Compléter la part variable</v>
      </c>
      <c r="AE819" s="192" t="str">
        <f t="shared" si="341"/>
        <v>Date signature contrat absente ou non conforme</v>
      </c>
      <c r="AF819" s="24"/>
      <c r="AG819" s="29"/>
      <c r="AH819" s="61" t="str">
        <f t="shared" si="354"/>
        <v>Compléter la colonne M</v>
      </c>
      <c r="AI819" s="62"/>
      <c r="AJ819" s="29"/>
      <c r="AK819" s="205" t="str">
        <f>IF($M819="","Compléter la colonne M",IF(AI819="","Compléter la part variable",IF($M819=Données!$I$3,AI819,IF(AND($M819=Données!$I$2,AJ819=""),"Compléter la colonne précédente",IF(AI819-AJ819&lt;=0,0,IF(AJ819&gt;=144.44,AI819-144.44,AI819-AJ819))))))</f>
        <v>Compléter la colonne M</v>
      </c>
      <c r="AL819" s="197" t="str">
        <f>IF(AI819="","Compléter la part variable",IF(AND($M819=Données!$I$2,AJ819=""),"Compléter mont. unit. versé pour le BTE",IF(AK819-$C$6&lt;0,0,AK819-$C$6)))</f>
        <v>Compléter la part variable</v>
      </c>
      <c r="AM819" s="192" t="str">
        <f t="shared" si="342"/>
        <v>Date signature contrat absente ou non conforme</v>
      </c>
      <c r="AN819" s="24"/>
      <c r="AO819" s="29"/>
      <c r="AP819" s="61" t="str">
        <f t="shared" si="355"/>
        <v>Compléter la colonne M</v>
      </c>
      <c r="AQ819" s="62"/>
      <c r="AR819" s="29"/>
      <c r="AS819" s="205" t="str">
        <f>IF($M819="","Compléter la colonne M",IF(AQ819="","Compléter la part variable",IF($M819=Données!$I$3,AQ819,IF(AND($M819=Données!$I$2,AR819=""),"Compléter la colonne précédente",IF(AQ819-AR819&lt;=0,0,IF(AR819&gt;=144.44,AQ819-144.44,AQ819-AR819))))))</f>
        <v>Compléter la colonne M</v>
      </c>
      <c r="AT819" s="197" t="str">
        <f>IF(AQ819="","Compléter la part variable",IF(AND($M819=Données!$I$2,AR819=""),"Compléter mont. unit. versé pour le BTE",IF(AS819-$C$6&lt;0,0,AS819-$C$6)))</f>
        <v>Compléter la part variable</v>
      </c>
      <c r="AU819" s="192" t="str">
        <f t="shared" si="343"/>
        <v>Date signature contrat absente ou non conforme</v>
      </c>
      <c r="AV819" s="24"/>
      <c r="AW819" s="29"/>
      <c r="AX819" s="61" t="str">
        <f t="shared" si="356"/>
        <v>Compléter la colonne M</v>
      </c>
      <c r="AY819" s="62"/>
      <c r="AZ819" s="29"/>
      <c r="BA819" s="205" t="str">
        <f>IF($M819="","Compléter la colonne M",IF(AY819="","Compléter la part variable",IF($M819=Données!$I$3,AY819,IF(AND($M819=Données!$I$2,AZ819=""),"Compléter la colonne précédente",IF(AY819-AZ819&lt;=0,0,IF(AZ819&gt;=144.44,AY819-144.44,AY819-AZ819))))))</f>
        <v>Compléter la colonne M</v>
      </c>
      <c r="BB819" s="197" t="str">
        <f>IF(AY819="","Compléter la part variable",IF(AND($M819=Données!$I$2,AZ819=""),"Compléter mont. unit. versé pour le BTE",IF(BA819-$C$6&lt;0,0,BA819-$C$6)))</f>
        <v>Compléter la part variable</v>
      </c>
      <c r="BC819" s="192" t="str">
        <f t="shared" si="344"/>
        <v>Date signature contrat absente ou non conforme</v>
      </c>
      <c r="BD819" s="24"/>
      <c r="BE819" s="29"/>
      <c r="BF819" s="61" t="str">
        <f t="shared" si="357"/>
        <v>Compléter la colonne M</v>
      </c>
      <c r="BG819" s="62"/>
      <c r="BH819" s="29"/>
      <c r="BI819" s="205" t="str">
        <f>IF($M819="","Compléter la colonne M",IF(BG819="","Compléter la part variable",IF($M819=Données!$I$3,BG819,IF(AND($M819=Données!$I$2,BH819=""),"Compléter la colonne précédente",IF(BG819-BH819&lt;=0,0,IF(BH819&gt;=144.44,BG819-144.44,BG819-BH819))))))</f>
        <v>Compléter la colonne M</v>
      </c>
      <c r="BJ819" s="197" t="str">
        <f>IF(BG819="","Compléter la part variable",IF(AND($M819=Données!$I$2,BH819=""),"Compléter mont. unit. versé pour le BTE",IF(BI819-$C$6&lt;0,0,BI819-$C$6)))</f>
        <v>Compléter la part variable</v>
      </c>
      <c r="BK819" s="192" t="str">
        <f t="shared" si="345"/>
        <v>Date signature contrat absente ou non conforme</v>
      </c>
      <c r="BL819" s="24"/>
      <c r="BM819" s="29"/>
      <c r="BN819" s="61" t="str">
        <f t="shared" si="358"/>
        <v>Compléter la colonne M</v>
      </c>
      <c r="BO819" s="62"/>
      <c r="BP819" s="29"/>
      <c r="BQ819" s="205" t="str">
        <f>IF($M819="","Compléter la colonne M",IF(BO819="","Compléter la part variable",IF($M819=Données!$I$3,BO819,IF(AND($M819=Données!$I$2,BP819=""),"Compléter la colonne précédente",IF(BO819-BP819&lt;=0,0,IF(BP819&gt;=144.44,BO819-144.44,BO819-BP819))))))</f>
        <v>Compléter la colonne M</v>
      </c>
      <c r="BR819" s="197" t="str">
        <f>IF(BO819="","Compléter la part variable",IF(AND($M819=Données!$I$2,BP819=""),"Compléter mont. unit. versé pour le BTE",IF(BQ819-$C$6&lt;0,0,BQ819-$C$6)))</f>
        <v>Compléter la part variable</v>
      </c>
      <c r="BS819" s="192" t="str">
        <f t="shared" si="346"/>
        <v>Date signature contrat absente ou non conforme</v>
      </c>
      <c r="BT819" s="24"/>
      <c r="BU819" s="29"/>
      <c r="BV819" s="61" t="str">
        <f t="shared" si="359"/>
        <v>Compléter la colonne M</v>
      </c>
      <c r="BW819" s="62"/>
      <c r="BX819" s="29"/>
      <c r="BY819" s="205" t="str">
        <f>IF($M819="","Compléter la colonne M",IF(BW819="","Compléter la part variable",IF($M819=Données!$I$3,BW819,IF(AND($M819=Données!$I$2,BX819=""),"Compléter la colonne précédente",IF(BW819-BX819&lt;=0,0,IF(BX819&gt;=144.44,BW819-144.44,BW819-BX819))))))</f>
        <v>Compléter la colonne M</v>
      </c>
      <c r="BZ819" s="197" t="str">
        <f>IF(BW819="","Compléter la part variable",IF(AND($M819=Données!$I$2,BX819=""),"Compléter mont. unit. versé pour le BTE",IF(BY819-$C$6&lt;0,0,BY819-$C$6)))</f>
        <v>Compléter la part variable</v>
      </c>
      <c r="CA819" s="192" t="str">
        <f t="shared" si="347"/>
        <v>Date signature contrat absente ou non conforme</v>
      </c>
      <c r="CB819" s="24"/>
      <c r="CC819" s="29"/>
      <c r="CD819" s="61" t="str">
        <f t="shared" si="360"/>
        <v>Compléter la colonne M</v>
      </c>
      <c r="CE819" s="62"/>
      <c r="CF819" s="29"/>
      <c r="CG819" s="205" t="str">
        <f>IF($M819="","Compléter la colonne M",IF(CE819="","Compléter la part variable",IF($M819=Données!$I$3,CE819,IF(AND($M819=Données!$I$2,CF819=""),"Compléter la colonne précédente",IF(CE819-CF819&lt;=0,0,IF(CF819&gt;=144.44,CE819-144.44,CE819-CF819))))))</f>
        <v>Compléter la colonne M</v>
      </c>
      <c r="CH819" s="197" t="str">
        <f>IF(CE819="","Compléter la part variable",IF(AND($M819=Données!$I$2,CF819=""),"Compléter mont. unit. versé pour le BTE",IF(CG819-$C$6&lt;0,0,CG819-$C$6)))</f>
        <v>Compléter la part variable</v>
      </c>
      <c r="CI819" s="192" t="str">
        <f t="shared" si="348"/>
        <v>Date signature contrat absente ou non conforme</v>
      </c>
      <c r="CJ819" s="24"/>
      <c r="CK819" s="29"/>
      <c r="CL819" s="61" t="str">
        <f t="shared" si="361"/>
        <v>Compléter la colonne M</v>
      </c>
      <c r="CM819" s="62"/>
      <c r="CN819" s="29"/>
      <c r="CO819" s="205" t="str">
        <f>IF($M819="","Compléter la colonne M",IF(CM819="","Compléter la part variable",IF($M819=Données!$I$3,CM819,IF(AND($M819=Données!$I$2,CN819=""),"Compléter la colonne précédente",IF(CM819-CN819&lt;=0,0,IF(CN819&gt;=144.44,CM819-144.44,CM819-CN819))))))</f>
        <v>Compléter la colonne M</v>
      </c>
      <c r="CP819" s="197" t="str">
        <f>IF(CM819="","Compléter la part variable",IF(AND($M819=Données!$I$2,CN819=""),"Compléter mont. unit. versé pour le BTE",IF(CO819-$C$6&lt;0,0,CO819-$C$6)))</f>
        <v>Compléter la part variable</v>
      </c>
      <c r="CQ819" s="192" t="str">
        <f t="shared" si="349"/>
        <v>Date signature contrat absente ou non conforme</v>
      </c>
      <c r="CR819" s="24"/>
      <c r="CS819" s="29"/>
      <c r="CT819" s="61" t="str">
        <f t="shared" si="362"/>
        <v>Compléter la colonne M</v>
      </c>
      <c r="CU819" s="62"/>
      <c r="CV819" s="29"/>
      <c r="CW819" s="205" t="str">
        <f>IF($M819="","Compléter la colonne M",IF(CU819="","Compléter la part variable",IF($M819=Données!$I$3,CU819,IF(AND($M819=Données!$I$2,CV819=""),"Compléter la colonne précédente",IF(CU819-CV819&lt;=0,0,IF(CV819&gt;=144.44,CU819-144.44,CU819-CV819))))))</f>
        <v>Compléter la colonne M</v>
      </c>
      <c r="CX819" s="197" t="str">
        <f>IF(CU819="","Compléter la part variable",IF(AND($M819=Données!$I$2,CV819=""),"Compléter mont. unit. versé pour le BTE",IF(CW819-$C$6&lt;0,0,CW819-$C$6)))</f>
        <v>Compléter la part variable</v>
      </c>
      <c r="CY819" s="192" t="str">
        <f t="shared" si="350"/>
        <v>Date signature contrat absente ou non conforme</v>
      </c>
      <c r="CZ819" s="24"/>
      <c r="DA819" s="29"/>
      <c r="DB819" s="61" t="str">
        <f t="shared" si="363"/>
        <v>Compléter la colonne M</v>
      </c>
      <c r="DC819" s="62"/>
      <c r="DD819" s="29"/>
      <c r="DE819" s="205" t="str">
        <f>IF($M819="","Compléter la colonne M",IF(DC819="","Compléter la part variable",IF($M819=Données!$I$3,DC819,IF(AND($M819=Données!$I$2,DD819=""),"Compléter la colonne précédente",IF(DC819-DD819&lt;=0,0,IF(DD819&gt;=144.44,DC819-144.44,DC819-DD819))))))</f>
        <v>Compléter la colonne M</v>
      </c>
      <c r="DF819" s="197" t="str">
        <f>IF(DC819="","Compléter la part variable",IF(AND($M819=Données!$I$2,DD819=""),"Compléter mont. unit. versé pour le BTE",IF(DE819-$C$6&lt;0,0,DE819-$C$6)))</f>
        <v>Compléter la part variable</v>
      </c>
      <c r="DG819" s="192" t="str">
        <f t="shared" si="351"/>
        <v>Date signature contrat absente ou non conforme</v>
      </c>
      <c r="DH819" s="106" t="str">
        <f t="shared" si="338"/>
        <v>Remplir les colonnes M,N, Q et P</v>
      </c>
      <c r="DI819" s="153" t="str">
        <f t="shared" si="339"/>
        <v>Remplir les colonnes M, N, Q et P</v>
      </c>
      <c r="DJ819" s="28" t="str">
        <f t="shared" si="340"/>
        <v>Remplir les colonnes M, N, Q et P</v>
      </c>
      <c r="DK819"/>
      <c r="DL819"/>
    </row>
    <row r="820" spans="1:116" x14ac:dyDescent="0.3">
      <c r="A820" s="132"/>
      <c r="B820" s="165"/>
      <c r="C820" s="43"/>
      <c r="D820" s="43"/>
      <c r="E820" s="43"/>
      <c r="F820" s="43"/>
      <c r="G820" s="133"/>
      <c r="H820" s="59"/>
      <c r="I820" s="29"/>
      <c r="J820" s="167"/>
      <c r="K820" s="167"/>
      <c r="L820" s="168"/>
      <c r="M820" s="141"/>
      <c r="N820" s="119"/>
      <c r="O820" s="69"/>
      <c r="P820" s="69"/>
      <c r="Q820" s="145"/>
      <c r="R820" s="24"/>
      <c r="S820" s="29"/>
      <c r="T820" s="61" t="str">
        <f t="shared" si="352"/>
        <v>Compléter la colonne M</v>
      </c>
      <c r="U820" s="62"/>
      <c r="V820" s="103" t="str">
        <f t="shared" si="336"/>
        <v>Compléter la colonne précédente</v>
      </c>
      <c r="W820" s="192" t="str">
        <f t="shared" si="337"/>
        <v>Date signature contrat absente ou non conforme</v>
      </c>
      <c r="X820" s="24"/>
      <c r="Y820" s="29"/>
      <c r="Z820" s="61" t="str">
        <f t="shared" si="353"/>
        <v>Compléter la colonne M</v>
      </c>
      <c r="AA820" s="62"/>
      <c r="AB820" s="29"/>
      <c r="AC820" s="205" t="str">
        <f>IF($M820="","Compléter la colonne M",IF(AA820="","Compléter la part variable",IF($M820=Données!$I$3,AA820,IF(AND($M820=Données!$I$2,AB820=""),"Compléter la colonne précédente",IF(AA820-AB820&lt;=0,0,IF(AB820&gt;=144.44,AA820-144.44,AA820-AB820))))))</f>
        <v>Compléter la colonne M</v>
      </c>
      <c r="AD820" s="197" t="str">
        <f>IF(AA820="","Compléter la part variable",IF(AND($M820=Données!$I$2,AB820=""),"Compléter mont. unit. versé pour le BTE",IF(AC820-$C$6&lt;0,0,AC820-$C$6)))</f>
        <v>Compléter la part variable</v>
      </c>
      <c r="AE820" s="192" t="str">
        <f t="shared" si="341"/>
        <v>Date signature contrat absente ou non conforme</v>
      </c>
      <c r="AF820" s="24"/>
      <c r="AG820" s="29"/>
      <c r="AH820" s="61" t="str">
        <f t="shared" si="354"/>
        <v>Compléter la colonne M</v>
      </c>
      <c r="AI820" s="62"/>
      <c r="AJ820" s="29"/>
      <c r="AK820" s="205" t="str">
        <f>IF($M820="","Compléter la colonne M",IF(AI820="","Compléter la part variable",IF($M820=Données!$I$3,AI820,IF(AND($M820=Données!$I$2,AJ820=""),"Compléter la colonne précédente",IF(AI820-AJ820&lt;=0,0,IF(AJ820&gt;=144.44,AI820-144.44,AI820-AJ820))))))</f>
        <v>Compléter la colonne M</v>
      </c>
      <c r="AL820" s="197" t="str">
        <f>IF(AI820="","Compléter la part variable",IF(AND($M820=Données!$I$2,AJ820=""),"Compléter mont. unit. versé pour le BTE",IF(AK820-$C$6&lt;0,0,AK820-$C$6)))</f>
        <v>Compléter la part variable</v>
      </c>
      <c r="AM820" s="192" t="str">
        <f t="shared" si="342"/>
        <v>Date signature contrat absente ou non conforme</v>
      </c>
      <c r="AN820" s="24"/>
      <c r="AO820" s="29"/>
      <c r="AP820" s="61" t="str">
        <f t="shared" si="355"/>
        <v>Compléter la colonne M</v>
      </c>
      <c r="AQ820" s="62"/>
      <c r="AR820" s="29"/>
      <c r="AS820" s="205" t="str">
        <f>IF($M820="","Compléter la colonne M",IF(AQ820="","Compléter la part variable",IF($M820=Données!$I$3,AQ820,IF(AND($M820=Données!$I$2,AR820=""),"Compléter la colonne précédente",IF(AQ820-AR820&lt;=0,0,IF(AR820&gt;=144.44,AQ820-144.44,AQ820-AR820))))))</f>
        <v>Compléter la colonne M</v>
      </c>
      <c r="AT820" s="197" t="str">
        <f>IF(AQ820="","Compléter la part variable",IF(AND($M820=Données!$I$2,AR820=""),"Compléter mont. unit. versé pour le BTE",IF(AS820-$C$6&lt;0,0,AS820-$C$6)))</f>
        <v>Compléter la part variable</v>
      </c>
      <c r="AU820" s="192" t="str">
        <f t="shared" si="343"/>
        <v>Date signature contrat absente ou non conforme</v>
      </c>
      <c r="AV820" s="24"/>
      <c r="AW820" s="29"/>
      <c r="AX820" s="61" t="str">
        <f t="shared" si="356"/>
        <v>Compléter la colonne M</v>
      </c>
      <c r="AY820" s="62"/>
      <c r="AZ820" s="29"/>
      <c r="BA820" s="205" t="str">
        <f>IF($M820="","Compléter la colonne M",IF(AY820="","Compléter la part variable",IF($M820=Données!$I$3,AY820,IF(AND($M820=Données!$I$2,AZ820=""),"Compléter la colonne précédente",IF(AY820-AZ820&lt;=0,0,IF(AZ820&gt;=144.44,AY820-144.44,AY820-AZ820))))))</f>
        <v>Compléter la colonne M</v>
      </c>
      <c r="BB820" s="197" t="str">
        <f>IF(AY820="","Compléter la part variable",IF(AND($M820=Données!$I$2,AZ820=""),"Compléter mont. unit. versé pour le BTE",IF(BA820-$C$6&lt;0,0,BA820-$C$6)))</f>
        <v>Compléter la part variable</v>
      </c>
      <c r="BC820" s="192" t="str">
        <f t="shared" si="344"/>
        <v>Date signature contrat absente ou non conforme</v>
      </c>
      <c r="BD820" s="24"/>
      <c r="BE820" s="29"/>
      <c r="BF820" s="61" t="str">
        <f t="shared" si="357"/>
        <v>Compléter la colonne M</v>
      </c>
      <c r="BG820" s="62"/>
      <c r="BH820" s="29"/>
      <c r="BI820" s="205" t="str">
        <f>IF($M820="","Compléter la colonne M",IF(BG820="","Compléter la part variable",IF($M820=Données!$I$3,BG820,IF(AND($M820=Données!$I$2,BH820=""),"Compléter la colonne précédente",IF(BG820-BH820&lt;=0,0,IF(BH820&gt;=144.44,BG820-144.44,BG820-BH820))))))</f>
        <v>Compléter la colonne M</v>
      </c>
      <c r="BJ820" s="197" t="str">
        <f>IF(BG820="","Compléter la part variable",IF(AND($M820=Données!$I$2,BH820=""),"Compléter mont. unit. versé pour le BTE",IF(BI820-$C$6&lt;0,0,BI820-$C$6)))</f>
        <v>Compléter la part variable</v>
      </c>
      <c r="BK820" s="192" t="str">
        <f t="shared" si="345"/>
        <v>Date signature contrat absente ou non conforme</v>
      </c>
      <c r="BL820" s="24"/>
      <c r="BM820" s="29"/>
      <c r="BN820" s="61" t="str">
        <f t="shared" si="358"/>
        <v>Compléter la colonne M</v>
      </c>
      <c r="BO820" s="62"/>
      <c r="BP820" s="29"/>
      <c r="BQ820" s="205" t="str">
        <f>IF($M820="","Compléter la colonne M",IF(BO820="","Compléter la part variable",IF($M820=Données!$I$3,BO820,IF(AND($M820=Données!$I$2,BP820=""),"Compléter la colonne précédente",IF(BO820-BP820&lt;=0,0,IF(BP820&gt;=144.44,BO820-144.44,BO820-BP820))))))</f>
        <v>Compléter la colonne M</v>
      </c>
      <c r="BR820" s="197" t="str">
        <f>IF(BO820="","Compléter la part variable",IF(AND($M820=Données!$I$2,BP820=""),"Compléter mont. unit. versé pour le BTE",IF(BQ820-$C$6&lt;0,0,BQ820-$C$6)))</f>
        <v>Compléter la part variable</v>
      </c>
      <c r="BS820" s="192" t="str">
        <f t="shared" si="346"/>
        <v>Date signature contrat absente ou non conforme</v>
      </c>
      <c r="BT820" s="24"/>
      <c r="BU820" s="29"/>
      <c r="BV820" s="61" t="str">
        <f t="shared" si="359"/>
        <v>Compléter la colonne M</v>
      </c>
      <c r="BW820" s="62"/>
      <c r="BX820" s="29"/>
      <c r="BY820" s="205" t="str">
        <f>IF($M820="","Compléter la colonne M",IF(BW820="","Compléter la part variable",IF($M820=Données!$I$3,BW820,IF(AND($M820=Données!$I$2,BX820=""),"Compléter la colonne précédente",IF(BW820-BX820&lt;=0,0,IF(BX820&gt;=144.44,BW820-144.44,BW820-BX820))))))</f>
        <v>Compléter la colonne M</v>
      </c>
      <c r="BZ820" s="197" t="str">
        <f>IF(BW820="","Compléter la part variable",IF(AND($M820=Données!$I$2,BX820=""),"Compléter mont. unit. versé pour le BTE",IF(BY820-$C$6&lt;0,0,BY820-$C$6)))</f>
        <v>Compléter la part variable</v>
      </c>
      <c r="CA820" s="192" t="str">
        <f t="shared" si="347"/>
        <v>Date signature contrat absente ou non conforme</v>
      </c>
      <c r="CB820" s="24"/>
      <c r="CC820" s="29"/>
      <c r="CD820" s="61" t="str">
        <f t="shared" si="360"/>
        <v>Compléter la colonne M</v>
      </c>
      <c r="CE820" s="62"/>
      <c r="CF820" s="29"/>
      <c r="CG820" s="205" t="str">
        <f>IF($M820="","Compléter la colonne M",IF(CE820="","Compléter la part variable",IF($M820=Données!$I$3,CE820,IF(AND($M820=Données!$I$2,CF820=""),"Compléter la colonne précédente",IF(CE820-CF820&lt;=0,0,IF(CF820&gt;=144.44,CE820-144.44,CE820-CF820))))))</f>
        <v>Compléter la colonne M</v>
      </c>
      <c r="CH820" s="197" t="str">
        <f>IF(CE820="","Compléter la part variable",IF(AND($M820=Données!$I$2,CF820=""),"Compléter mont. unit. versé pour le BTE",IF(CG820-$C$6&lt;0,0,CG820-$C$6)))</f>
        <v>Compléter la part variable</v>
      </c>
      <c r="CI820" s="192" t="str">
        <f t="shared" si="348"/>
        <v>Date signature contrat absente ou non conforme</v>
      </c>
      <c r="CJ820" s="24"/>
      <c r="CK820" s="29"/>
      <c r="CL820" s="61" t="str">
        <f t="shared" si="361"/>
        <v>Compléter la colonne M</v>
      </c>
      <c r="CM820" s="62"/>
      <c r="CN820" s="29"/>
      <c r="CO820" s="205" t="str">
        <f>IF($M820="","Compléter la colonne M",IF(CM820="","Compléter la part variable",IF($M820=Données!$I$3,CM820,IF(AND($M820=Données!$I$2,CN820=""),"Compléter la colonne précédente",IF(CM820-CN820&lt;=0,0,IF(CN820&gt;=144.44,CM820-144.44,CM820-CN820))))))</f>
        <v>Compléter la colonne M</v>
      </c>
      <c r="CP820" s="197" t="str">
        <f>IF(CM820="","Compléter la part variable",IF(AND($M820=Données!$I$2,CN820=""),"Compléter mont. unit. versé pour le BTE",IF(CO820-$C$6&lt;0,0,CO820-$C$6)))</f>
        <v>Compléter la part variable</v>
      </c>
      <c r="CQ820" s="192" t="str">
        <f t="shared" si="349"/>
        <v>Date signature contrat absente ou non conforme</v>
      </c>
      <c r="CR820" s="24"/>
      <c r="CS820" s="29"/>
      <c r="CT820" s="61" t="str">
        <f t="shared" si="362"/>
        <v>Compléter la colonne M</v>
      </c>
      <c r="CU820" s="62"/>
      <c r="CV820" s="29"/>
      <c r="CW820" s="205" t="str">
        <f>IF($M820="","Compléter la colonne M",IF(CU820="","Compléter la part variable",IF($M820=Données!$I$3,CU820,IF(AND($M820=Données!$I$2,CV820=""),"Compléter la colonne précédente",IF(CU820-CV820&lt;=0,0,IF(CV820&gt;=144.44,CU820-144.44,CU820-CV820))))))</f>
        <v>Compléter la colonne M</v>
      </c>
      <c r="CX820" s="197" t="str">
        <f>IF(CU820="","Compléter la part variable",IF(AND($M820=Données!$I$2,CV820=""),"Compléter mont. unit. versé pour le BTE",IF(CW820-$C$6&lt;0,0,CW820-$C$6)))</f>
        <v>Compléter la part variable</v>
      </c>
      <c r="CY820" s="192" t="str">
        <f t="shared" si="350"/>
        <v>Date signature contrat absente ou non conforme</v>
      </c>
      <c r="CZ820" s="24"/>
      <c r="DA820" s="29"/>
      <c r="DB820" s="61" t="str">
        <f t="shared" si="363"/>
        <v>Compléter la colonne M</v>
      </c>
      <c r="DC820" s="62"/>
      <c r="DD820" s="29"/>
      <c r="DE820" s="205" t="str">
        <f>IF($M820="","Compléter la colonne M",IF(DC820="","Compléter la part variable",IF($M820=Données!$I$3,DC820,IF(AND($M820=Données!$I$2,DD820=""),"Compléter la colonne précédente",IF(DC820-DD820&lt;=0,0,IF(DD820&gt;=144.44,DC820-144.44,DC820-DD820))))))</f>
        <v>Compléter la colonne M</v>
      </c>
      <c r="DF820" s="197" t="str">
        <f>IF(DC820="","Compléter la part variable",IF(AND($M820=Données!$I$2,DD820=""),"Compléter mont. unit. versé pour le BTE",IF(DE820-$C$6&lt;0,0,DE820-$C$6)))</f>
        <v>Compléter la part variable</v>
      </c>
      <c r="DG820" s="192" t="str">
        <f t="shared" si="351"/>
        <v>Date signature contrat absente ou non conforme</v>
      </c>
      <c r="DH820" s="106" t="str">
        <f t="shared" si="338"/>
        <v>Remplir les colonnes M,N, Q et P</v>
      </c>
      <c r="DI820" s="153" t="str">
        <f t="shared" si="339"/>
        <v>Remplir les colonnes M, N, Q et P</v>
      </c>
      <c r="DJ820" s="28" t="str">
        <f t="shared" si="340"/>
        <v>Remplir les colonnes M, N, Q et P</v>
      </c>
      <c r="DK820"/>
      <c r="DL820"/>
    </row>
    <row r="821" spans="1:116" x14ac:dyDescent="0.3">
      <c r="A821" s="132"/>
      <c r="B821" s="165"/>
      <c r="C821" s="43"/>
      <c r="D821" s="43"/>
      <c r="E821" s="43"/>
      <c r="F821" s="43"/>
      <c r="G821" s="133"/>
      <c r="H821" s="59"/>
      <c r="I821" s="29"/>
      <c r="J821" s="167"/>
      <c r="K821" s="167"/>
      <c r="L821" s="168"/>
      <c r="M821" s="141"/>
      <c r="N821" s="119"/>
      <c r="O821" s="69"/>
      <c r="P821" s="69"/>
      <c r="Q821" s="145"/>
      <c r="R821" s="24"/>
      <c r="S821" s="29"/>
      <c r="T821" s="61" t="str">
        <f t="shared" si="352"/>
        <v>Compléter la colonne M</v>
      </c>
      <c r="U821" s="62"/>
      <c r="V821" s="103" t="str">
        <f t="shared" si="336"/>
        <v>Compléter la colonne précédente</v>
      </c>
      <c r="W821" s="192" t="str">
        <f t="shared" si="337"/>
        <v>Date signature contrat absente ou non conforme</v>
      </c>
      <c r="X821" s="24"/>
      <c r="Y821" s="29"/>
      <c r="Z821" s="61" t="str">
        <f t="shared" si="353"/>
        <v>Compléter la colonne M</v>
      </c>
      <c r="AA821" s="62"/>
      <c r="AB821" s="29"/>
      <c r="AC821" s="205" t="str">
        <f>IF($M821="","Compléter la colonne M",IF(AA821="","Compléter la part variable",IF($M821=Données!$I$3,AA821,IF(AND($M821=Données!$I$2,AB821=""),"Compléter la colonne précédente",IF(AA821-AB821&lt;=0,0,IF(AB821&gt;=144.44,AA821-144.44,AA821-AB821))))))</f>
        <v>Compléter la colonne M</v>
      </c>
      <c r="AD821" s="197" t="str">
        <f>IF(AA821="","Compléter la part variable",IF(AND($M821=Données!$I$2,AB821=""),"Compléter mont. unit. versé pour le BTE",IF(AC821-$C$6&lt;0,0,AC821-$C$6)))</f>
        <v>Compléter la part variable</v>
      </c>
      <c r="AE821" s="192" t="str">
        <f t="shared" si="341"/>
        <v>Date signature contrat absente ou non conforme</v>
      </c>
      <c r="AF821" s="24"/>
      <c r="AG821" s="29"/>
      <c r="AH821" s="61" t="str">
        <f t="shared" si="354"/>
        <v>Compléter la colonne M</v>
      </c>
      <c r="AI821" s="62"/>
      <c r="AJ821" s="29"/>
      <c r="AK821" s="205" t="str">
        <f>IF($M821="","Compléter la colonne M",IF(AI821="","Compléter la part variable",IF($M821=Données!$I$3,AI821,IF(AND($M821=Données!$I$2,AJ821=""),"Compléter la colonne précédente",IF(AI821-AJ821&lt;=0,0,IF(AJ821&gt;=144.44,AI821-144.44,AI821-AJ821))))))</f>
        <v>Compléter la colonne M</v>
      </c>
      <c r="AL821" s="197" t="str">
        <f>IF(AI821="","Compléter la part variable",IF(AND($M821=Données!$I$2,AJ821=""),"Compléter mont. unit. versé pour le BTE",IF(AK821-$C$6&lt;0,0,AK821-$C$6)))</f>
        <v>Compléter la part variable</v>
      </c>
      <c r="AM821" s="192" t="str">
        <f t="shared" si="342"/>
        <v>Date signature contrat absente ou non conforme</v>
      </c>
      <c r="AN821" s="24"/>
      <c r="AO821" s="29"/>
      <c r="AP821" s="61" t="str">
        <f t="shared" si="355"/>
        <v>Compléter la colonne M</v>
      </c>
      <c r="AQ821" s="62"/>
      <c r="AR821" s="29"/>
      <c r="AS821" s="205" t="str">
        <f>IF($M821="","Compléter la colonne M",IF(AQ821="","Compléter la part variable",IF($M821=Données!$I$3,AQ821,IF(AND($M821=Données!$I$2,AR821=""),"Compléter la colonne précédente",IF(AQ821-AR821&lt;=0,0,IF(AR821&gt;=144.44,AQ821-144.44,AQ821-AR821))))))</f>
        <v>Compléter la colonne M</v>
      </c>
      <c r="AT821" s="197" t="str">
        <f>IF(AQ821="","Compléter la part variable",IF(AND($M821=Données!$I$2,AR821=""),"Compléter mont. unit. versé pour le BTE",IF(AS821-$C$6&lt;0,0,AS821-$C$6)))</f>
        <v>Compléter la part variable</v>
      </c>
      <c r="AU821" s="192" t="str">
        <f t="shared" si="343"/>
        <v>Date signature contrat absente ou non conforme</v>
      </c>
      <c r="AV821" s="24"/>
      <c r="AW821" s="29"/>
      <c r="AX821" s="61" t="str">
        <f t="shared" si="356"/>
        <v>Compléter la colonne M</v>
      </c>
      <c r="AY821" s="62"/>
      <c r="AZ821" s="29"/>
      <c r="BA821" s="205" t="str">
        <f>IF($M821="","Compléter la colonne M",IF(AY821="","Compléter la part variable",IF($M821=Données!$I$3,AY821,IF(AND($M821=Données!$I$2,AZ821=""),"Compléter la colonne précédente",IF(AY821-AZ821&lt;=0,0,IF(AZ821&gt;=144.44,AY821-144.44,AY821-AZ821))))))</f>
        <v>Compléter la colonne M</v>
      </c>
      <c r="BB821" s="197" t="str">
        <f>IF(AY821="","Compléter la part variable",IF(AND($M821=Données!$I$2,AZ821=""),"Compléter mont. unit. versé pour le BTE",IF(BA821-$C$6&lt;0,0,BA821-$C$6)))</f>
        <v>Compléter la part variable</v>
      </c>
      <c r="BC821" s="192" t="str">
        <f t="shared" si="344"/>
        <v>Date signature contrat absente ou non conforme</v>
      </c>
      <c r="BD821" s="24"/>
      <c r="BE821" s="29"/>
      <c r="BF821" s="61" t="str">
        <f t="shared" si="357"/>
        <v>Compléter la colonne M</v>
      </c>
      <c r="BG821" s="62"/>
      <c r="BH821" s="29"/>
      <c r="BI821" s="205" t="str">
        <f>IF($M821="","Compléter la colonne M",IF(BG821="","Compléter la part variable",IF($M821=Données!$I$3,BG821,IF(AND($M821=Données!$I$2,BH821=""),"Compléter la colonne précédente",IF(BG821-BH821&lt;=0,0,IF(BH821&gt;=144.44,BG821-144.44,BG821-BH821))))))</f>
        <v>Compléter la colonne M</v>
      </c>
      <c r="BJ821" s="197" t="str">
        <f>IF(BG821="","Compléter la part variable",IF(AND($M821=Données!$I$2,BH821=""),"Compléter mont. unit. versé pour le BTE",IF(BI821-$C$6&lt;0,0,BI821-$C$6)))</f>
        <v>Compléter la part variable</v>
      </c>
      <c r="BK821" s="192" t="str">
        <f t="shared" si="345"/>
        <v>Date signature contrat absente ou non conforme</v>
      </c>
      <c r="BL821" s="24"/>
      <c r="BM821" s="29"/>
      <c r="BN821" s="61" t="str">
        <f t="shared" si="358"/>
        <v>Compléter la colonne M</v>
      </c>
      <c r="BO821" s="62"/>
      <c r="BP821" s="29"/>
      <c r="BQ821" s="205" t="str">
        <f>IF($M821="","Compléter la colonne M",IF(BO821="","Compléter la part variable",IF($M821=Données!$I$3,BO821,IF(AND($M821=Données!$I$2,BP821=""),"Compléter la colonne précédente",IF(BO821-BP821&lt;=0,0,IF(BP821&gt;=144.44,BO821-144.44,BO821-BP821))))))</f>
        <v>Compléter la colonne M</v>
      </c>
      <c r="BR821" s="197" t="str">
        <f>IF(BO821="","Compléter la part variable",IF(AND($M821=Données!$I$2,BP821=""),"Compléter mont. unit. versé pour le BTE",IF(BQ821-$C$6&lt;0,0,BQ821-$C$6)))</f>
        <v>Compléter la part variable</v>
      </c>
      <c r="BS821" s="192" t="str">
        <f t="shared" si="346"/>
        <v>Date signature contrat absente ou non conforme</v>
      </c>
      <c r="BT821" s="24"/>
      <c r="BU821" s="29"/>
      <c r="BV821" s="61" t="str">
        <f t="shared" si="359"/>
        <v>Compléter la colonne M</v>
      </c>
      <c r="BW821" s="62"/>
      <c r="BX821" s="29"/>
      <c r="BY821" s="205" t="str">
        <f>IF($M821="","Compléter la colonne M",IF(BW821="","Compléter la part variable",IF($M821=Données!$I$3,BW821,IF(AND($M821=Données!$I$2,BX821=""),"Compléter la colonne précédente",IF(BW821-BX821&lt;=0,0,IF(BX821&gt;=144.44,BW821-144.44,BW821-BX821))))))</f>
        <v>Compléter la colonne M</v>
      </c>
      <c r="BZ821" s="197" t="str">
        <f>IF(BW821="","Compléter la part variable",IF(AND($M821=Données!$I$2,BX821=""),"Compléter mont. unit. versé pour le BTE",IF(BY821-$C$6&lt;0,0,BY821-$C$6)))</f>
        <v>Compléter la part variable</v>
      </c>
      <c r="CA821" s="192" t="str">
        <f t="shared" si="347"/>
        <v>Date signature contrat absente ou non conforme</v>
      </c>
      <c r="CB821" s="24"/>
      <c r="CC821" s="29"/>
      <c r="CD821" s="61" t="str">
        <f t="shared" si="360"/>
        <v>Compléter la colonne M</v>
      </c>
      <c r="CE821" s="62"/>
      <c r="CF821" s="29"/>
      <c r="CG821" s="205" t="str">
        <f>IF($M821="","Compléter la colonne M",IF(CE821="","Compléter la part variable",IF($M821=Données!$I$3,CE821,IF(AND($M821=Données!$I$2,CF821=""),"Compléter la colonne précédente",IF(CE821-CF821&lt;=0,0,IF(CF821&gt;=144.44,CE821-144.44,CE821-CF821))))))</f>
        <v>Compléter la colonne M</v>
      </c>
      <c r="CH821" s="197" t="str">
        <f>IF(CE821="","Compléter la part variable",IF(AND($M821=Données!$I$2,CF821=""),"Compléter mont. unit. versé pour le BTE",IF(CG821-$C$6&lt;0,0,CG821-$C$6)))</f>
        <v>Compléter la part variable</v>
      </c>
      <c r="CI821" s="192" t="str">
        <f t="shared" si="348"/>
        <v>Date signature contrat absente ou non conforme</v>
      </c>
      <c r="CJ821" s="24"/>
      <c r="CK821" s="29"/>
      <c r="CL821" s="61" t="str">
        <f t="shared" si="361"/>
        <v>Compléter la colonne M</v>
      </c>
      <c r="CM821" s="62"/>
      <c r="CN821" s="29"/>
      <c r="CO821" s="205" t="str">
        <f>IF($M821="","Compléter la colonne M",IF(CM821="","Compléter la part variable",IF($M821=Données!$I$3,CM821,IF(AND($M821=Données!$I$2,CN821=""),"Compléter la colonne précédente",IF(CM821-CN821&lt;=0,0,IF(CN821&gt;=144.44,CM821-144.44,CM821-CN821))))))</f>
        <v>Compléter la colonne M</v>
      </c>
      <c r="CP821" s="197" t="str">
        <f>IF(CM821="","Compléter la part variable",IF(AND($M821=Données!$I$2,CN821=""),"Compléter mont. unit. versé pour le BTE",IF(CO821-$C$6&lt;0,0,CO821-$C$6)))</f>
        <v>Compléter la part variable</v>
      </c>
      <c r="CQ821" s="192" t="str">
        <f t="shared" si="349"/>
        <v>Date signature contrat absente ou non conforme</v>
      </c>
      <c r="CR821" s="24"/>
      <c r="CS821" s="29"/>
      <c r="CT821" s="61" t="str">
        <f t="shared" si="362"/>
        <v>Compléter la colonne M</v>
      </c>
      <c r="CU821" s="62"/>
      <c r="CV821" s="29"/>
      <c r="CW821" s="205" t="str">
        <f>IF($M821="","Compléter la colonne M",IF(CU821="","Compléter la part variable",IF($M821=Données!$I$3,CU821,IF(AND($M821=Données!$I$2,CV821=""),"Compléter la colonne précédente",IF(CU821-CV821&lt;=0,0,IF(CV821&gt;=144.44,CU821-144.44,CU821-CV821))))))</f>
        <v>Compléter la colonne M</v>
      </c>
      <c r="CX821" s="197" t="str">
        <f>IF(CU821="","Compléter la part variable",IF(AND($M821=Données!$I$2,CV821=""),"Compléter mont. unit. versé pour le BTE",IF(CW821-$C$6&lt;0,0,CW821-$C$6)))</f>
        <v>Compléter la part variable</v>
      </c>
      <c r="CY821" s="192" t="str">
        <f t="shared" si="350"/>
        <v>Date signature contrat absente ou non conforme</v>
      </c>
      <c r="CZ821" s="24"/>
      <c r="DA821" s="29"/>
      <c r="DB821" s="61" t="str">
        <f t="shared" si="363"/>
        <v>Compléter la colonne M</v>
      </c>
      <c r="DC821" s="62"/>
      <c r="DD821" s="29"/>
      <c r="DE821" s="205" t="str">
        <f>IF($M821="","Compléter la colonne M",IF(DC821="","Compléter la part variable",IF($M821=Données!$I$3,DC821,IF(AND($M821=Données!$I$2,DD821=""),"Compléter la colonne précédente",IF(DC821-DD821&lt;=0,0,IF(DD821&gt;=144.44,DC821-144.44,DC821-DD821))))))</f>
        <v>Compléter la colonne M</v>
      </c>
      <c r="DF821" s="197" t="str">
        <f>IF(DC821="","Compléter la part variable",IF(AND($M821=Données!$I$2,DD821=""),"Compléter mont. unit. versé pour le BTE",IF(DE821-$C$6&lt;0,0,DE821-$C$6)))</f>
        <v>Compléter la part variable</v>
      </c>
      <c r="DG821" s="192" t="str">
        <f t="shared" si="351"/>
        <v>Date signature contrat absente ou non conforme</v>
      </c>
      <c r="DH821" s="106" t="str">
        <f t="shared" si="338"/>
        <v>Remplir les colonnes M,N, Q et P</v>
      </c>
      <c r="DI821" s="153" t="str">
        <f t="shared" si="339"/>
        <v>Remplir les colonnes M, N, Q et P</v>
      </c>
      <c r="DJ821" s="28" t="str">
        <f t="shared" si="340"/>
        <v>Remplir les colonnes M, N, Q et P</v>
      </c>
      <c r="DK821"/>
      <c r="DL821"/>
    </row>
    <row r="822" spans="1:116" x14ac:dyDescent="0.3">
      <c r="A822" s="132"/>
      <c r="B822" s="165"/>
      <c r="C822" s="43"/>
      <c r="D822" s="43"/>
      <c r="E822" s="43"/>
      <c r="F822" s="43"/>
      <c r="G822" s="133"/>
      <c r="H822" s="59"/>
      <c r="I822" s="29"/>
      <c r="J822" s="167"/>
      <c r="K822" s="167"/>
      <c r="L822" s="168"/>
      <c r="M822" s="141"/>
      <c r="N822" s="119"/>
      <c r="O822" s="69"/>
      <c r="P822" s="69"/>
      <c r="Q822" s="145"/>
      <c r="R822" s="24"/>
      <c r="S822" s="29"/>
      <c r="T822" s="61" t="str">
        <f t="shared" si="352"/>
        <v>Compléter la colonne M</v>
      </c>
      <c r="U822" s="62"/>
      <c r="V822" s="103" t="str">
        <f t="shared" si="336"/>
        <v>Compléter la colonne précédente</v>
      </c>
      <c r="W822" s="192" t="str">
        <f t="shared" si="337"/>
        <v>Date signature contrat absente ou non conforme</v>
      </c>
      <c r="X822" s="24"/>
      <c r="Y822" s="29"/>
      <c r="Z822" s="61" t="str">
        <f t="shared" si="353"/>
        <v>Compléter la colonne M</v>
      </c>
      <c r="AA822" s="62"/>
      <c r="AB822" s="29"/>
      <c r="AC822" s="205" t="str">
        <f>IF($M822="","Compléter la colonne M",IF(AA822="","Compléter la part variable",IF($M822=Données!$I$3,AA822,IF(AND($M822=Données!$I$2,AB822=""),"Compléter la colonne précédente",IF(AA822-AB822&lt;=0,0,IF(AB822&gt;=144.44,AA822-144.44,AA822-AB822))))))</f>
        <v>Compléter la colonne M</v>
      </c>
      <c r="AD822" s="197" t="str">
        <f>IF(AA822="","Compléter la part variable",IF(AND($M822=Données!$I$2,AB822=""),"Compléter mont. unit. versé pour le BTE",IF(AC822-$C$6&lt;0,0,AC822-$C$6)))</f>
        <v>Compléter la part variable</v>
      </c>
      <c r="AE822" s="192" t="str">
        <f t="shared" si="341"/>
        <v>Date signature contrat absente ou non conforme</v>
      </c>
      <c r="AF822" s="24"/>
      <c r="AG822" s="29"/>
      <c r="AH822" s="61" t="str">
        <f t="shared" si="354"/>
        <v>Compléter la colonne M</v>
      </c>
      <c r="AI822" s="62"/>
      <c r="AJ822" s="29"/>
      <c r="AK822" s="205" t="str">
        <f>IF($M822="","Compléter la colonne M",IF(AI822="","Compléter la part variable",IF($M822=Données!$I$3,AI822,IF(AND($M822=Données!$I$2,AJ822=""),"Compléter la colonne précédente",IF(AI822-AJ822&lt;=0,0,IF(AJ822&gt;=144.44,AI822-144.44,AI822-AJ822))))))</f>
        <v>Compléter la colonne M</v>
      </c>
      <c r="AL822" s="197" t="str">
        <f>IF(AI822="","Compléter la part variable",IF(AND($M822=Données!$I$2,AJ822=""),"Compléter mont. unit. versé pour le BTE",IF(AK822-$C$6&lt;0,0,AK822-$C$6)))</f>
        <v>Compléter la part variable</v>
      </c>
      <c r="AM822" s="192" t="str">
        <f t="shared" si="342"/>
        <v>Date signature contrat absente ou non conforme</v>
      </c>
      <c r="AN822" s="24"/>
      <c r="AO822" s="29"/>
      <c r="AP822" s="61" t="str">
        <f t="shared" si="355"/>
        <v>Compléter la colonne M</v>
      </c>
      <c r="AQ822" s="62"/>
      <c r="AR822" s="29"/>
      <c r="AS822" s="205" t="str">
        <f>IF($M822="","Compléter la colonne M",IF(AQ822="","Compléter la part variable",IF($M822=Données!$I$3,AQ822,IF(AND($M822=Données!$I$2,AR822=""),"Compléter la colonne précédente",IF(AQ822-AR822&lt;=0,0,IF(AR822&gt;=144.44,AQ822-144.44,AQ822-AR822))))))</f>
        <v>Compléter la colonne M</v>
      </c>
      <c r="AT822" s="197" t="str">
        <f>IF(AQ822="","Compléter la part variable",IF(AND($M822=Données!$I$2,AR822=""),"Compléter mont. unit. versé pour le BTE",IF(AS822-$C$6&lt;0,0,AS822-$C$6)))</f>
        <v>Compléter la part variable</v>
      </c>
      <c r="AU822" s="192" t="str">
        <f t="shared" si="343"/>
        <v>Date signature contrat absente ou non conforme</v>
      </c>
      <c r="AV822" s="24"/>
      <c r="AW822" s="29"/>
      <c r="AX822" s="61" t="str">
        <f t="shared" si="356"/>
        <v>Compléter la colonne M</v>
      </c>
      <c r="AY822" s="62"/>
      <c r="AZ822" s="29"/>
      <c r="BA822" s="205" t="str">
        <f>IF($M822="","Compléter la colonne M",IF(AY822="","Compléter la part variable",IF($M822=Données!$I$3,AY822,IF(AND($M822=Données!$I$2,AZ822=""),"Compléter la colonne précédente",IF(AY822-AZ822&lt;=0,0,IF(AZ822&gt;=144.44,AY822-144.44,AY822-AZ822))))))</f>
        <v>Compléter la colonne M</v>
      </c>
      <c r="BB822" s="197" t="str">
        <f>IF(AY822="","Compléter la part variable",IF(AND($M822=Données!$I$2,AZ822=""),"Compléter mont. unit. versé pour le BTE",IF(BA822-$C$6&lt;0,0,BA822-$C$6)))</f>
        <v>Compléter la part variable</v>
      </c>
      <c r="BC822" s="192" t="str">
        <f t="shared" si="344"/>
        <v>Date signature contrat absente ou non conforme</v>
      </c>
      <c r="BD822" s="24"/>
      <c r="BE822" s="29"/>
      <c r="BF822" s="61" t="str">
        <f t="shared" si="357"/>
        <v>Compléter la colonne M</v>
      </c>
      <c r="BG822" s="62"/>
      <c r="BH822" s="29"/>
      <c r="BI822" s="205" t="str">
        <f>IF($M822="","Compléter la colonne M",IF(BG822="","Compléter la part variable",IF($M822=Données!$I$3,BG822,IF(AND($M822=Données!$I$2,BH822=""),"Compléter la colonne précédente",IF(BG822-BH822&lt;=0,0,IF(BH822&gt;=144.44,BG822-144.44,BG822-BH822))))))</f>
        <v>Compléter la colonne M</v>
      </c>
      <c r="BJ822" s="197" t="str">
        <f>IF(BG822="","Compléter la part variable",IF(AND($M822=Données!$I$2,BH822=""),"Compléter mont. unit. versé pour le BTE",IF(BI822-$C$6&lt;0,0,BI822-$C$6)))</f>
        <v>Compléter la part variable</v>
      </c>
      <c r="BK822" s="192" t="str">
        <f t="shared" si="345"/>
        <v>Date signature contrat absente ou non conforme</v>
      </c>
      <c r="BL822" s="24"/>
      <c r="BM822" s="29"/>
      <c r="BN822" s="61" t="str">
        <f t="shared" si="358"/>
        <v>Compléter la colonne M</v>
      </c>
      <c r="BO822" s="62"/>
      <c r="BP822" s="29"/>
      <c r="BQ822" s="205" t="str">
        <f>IF($M822="","Compléter la colonne M",IF(BO822="","Compléter la part variable",IF($M822=Données!$I$3,BO822,IF(AND($M822=Données!$I$2,BP822=""),"Compléter la colonne précédente",IF(BO822-BP822&lt;=0,0,IF(BP822&gt;=144.44,BO822-144.44,BO822-BP822))))))</f>
        <v>Compléter la colonne M</v>
      </c>
      <c r="BR822" s="197" t="str">
        <f>IF(BO822="","Compléter la part variable",IF(AND($M822=Données!$I$2,BP822=""),"Compléter mont. unit. versé pour le BTE",IF(BQ822-$C$6&lt;0,0,BQ822-$C$6)))</f>
        <v>Compléter la part variable</v>
      </c>
      <c r="BS822" s="192" t="str">
        <f t="shared" si="346"/>
        <v>Date signature contrat absente ou non conforme</v>
      </c>
      <c r="BT822" s="24"/>
      <c r="BU822" s="29"/>
      <c r="BV822" s="61" t="str">
        <f t="shared" si="359"/>
        <v>Compléter la colonne M</v>
      </c>
      <c r="BW822" s="62"/>
      <c r="BX822" s="29"/>
      <c r="BY822" s="205" t="str">
        <f>IF($M822="","Compléter la colonne M",IF(BW822="","Compléter la part variable",IF($M822=Données!$I$3,BW822,IF(AND($M822=Données!$I$2,BX822=""),"Compléter la colonne précédente",IF(BW822-BX822&lt;=0,0,IF(BX822&gt;=144.44,BW822-144.44,BW822-BX822))))))</f>
        <v>Compléter la colonne M</v>
      </c>
      <c r="BZ822" s="197" t="str">
        <f>IF(BW822="","Compléter la part variable",IF(AND($M822=Données!$I$2,BX822=""),"Compléter mont. unit. versé pour le BTE",IF(BY822-$C$6&lt;0,0,BY822-$C$6)))</f>
        <v>Compléter la part variable</v>
      </c>
      <c r="CA822" s="192" t="str">
        <f t="shared" si="347"/>
        <v>Date signature contrat absente ou non conforme</v>
      </c>
      <c r="CB822" s="24"/>
      <c r="CC822" s="29"/>
      <c r="CD822" s="61" t="str">
        <f t="shared" si="360"/>
        <v>Compléter la colonne M</v>
      </c>
      <c r="CE822" s="62"/>
      <c r="CF822" s="29"/>
      <c r="CG822" s="205" t="str">
        <f>IF($M822="","Compléter la colonne M",IF(CE822="","Compléter la part variable",IF($M822=Données!$I$3,CE822,IF(AND($M822=Données!$I$2,CF822=""),"Compléter la colonne précédente",IF(CE822-CF822&lt;=0,0,IF(CF822&gt;=144.44,CE822-144.44,CE822-CF822))))))</f>
        <v>Compléter la colonne M</v>
      </c>
      <c r="CH822" s="197" t="str">
        <f>IF(CE822="","Compléter la part variable",IF(AND($M822=Données!$I$2,CF822=""),"Compléter mont. unit. versé pour le BTE",IF(CG822-$C$6&lt;0,0,CG822-$C$6)))</f>
        <v>Compléter la part variable</v>
      </c>
      <c r="CI822" s="192" t="str">
        <f t="shared" si="348"/>
        <v>Date signature contrat absente ou non conforme</v>
      </c>
      <c r="CJ822" s="24"/>
      <c r="CK822" s="29"/>
      <c r="CL822" s="61" t="str">
        <f t="shared" si="361"/>
        <v>Compléter la colonne M</v>
      </c>
      <c r="CM822" s="62"/>
      <c r="CN822" s="29"/>
      <c r="CO822" s="205" t="str">
        <f>IF($M822="","Compléter la colonne M",IF(CM822="","Compléter la part variable",IF($M822=Données!$I$3,CM822,IF(AND($M822=Données!$I$2,CN822=""),"Compléter la colonne précédente",IF(CM822-CN822&lt;=0,0,IF(CN822&gt;=144.44,CM822-144.44,CM822-CN822))))))</f>
        <v>Compléter la colonne M</v>
      </c>
      <c r="CP822" s="197" t="str">
        <f>IF(CM822="","Compléter la part variable",IF(AND($M822=Données!$I$2,CN822=""),"Compléter mont. unit. versé pour le BTE",IF(CO822-$C$6&lt;0,0,CO822-$C$6)))</f>
        <v>Compléter la part variable</v>
      </c>
      <c r="CQ822" s="192" t="str">
        <f t="shared" si="349"/>
        <v>Date signature contrat absente ou non conforme</v>
      </c>
      <c r="CR822" s="24"/>
      <c r="CS822" s="29"/>
      <c r="CT822" s="61" t="str">
        <f t="shared" si="362"/>
        <v>Compléter la colonne M</v>
      </c>
      <c r="CU822" s="62"/>
      <c r="CV822" s="29"/>
      <c r="CW822" s="205" t="str">
        <f>IF($M822="","Compléter la colonne M",IF(CU822="","Compléter la part variable",IF($M822=Données!$I$3,CU822,IF(AND($M822=Données!$I$2,CV822=""),"Compléter la colonne précédente",IF(CU822-CV822&lt;=0,0,IF(CV822&gt;=144.44,CU822-144.44,CU822-CV822))))))</f>
        <v>Compléter la colonne M</v>
      </c>
      <c r="CX822" s="197" t="str">
        <f>IF(CU822="","Compléter la part variable",IF(AND($M822=Données!$I$2,CV822=""),"Compléter mont. unit. versé pour le BTE",IF(CW822-$C$6&lt;0,0,CW822-$C$6)))</f>
        <v>Compléter la part variable</v>
      </c>
      <c r="CY822" s="192" t="str">
        <f t="shared" si="350"/>
        <v>Date signature contrat absente ou non conforme</v>
      </c>
      <c r="CZ822" s="24"/>
      <c r="DA822" s="29"/>
      <c r="DB822" s="61" t="str">
        <f t="shared" si="363"/>
        <v>Compléter la colonne M</v>
      </c>
      <c r="DC822" s="62"/>
      <c r="DD822" s="29"/>
      <c r="DE822" s="205" t="str">
        <f>IF($M822="","Compléter la colonne M",IF(DC822="","Compléter la part variable",IF($M822=Données!$I$3,DC822,IF(AND($M822=Données!$I$2,DD822=""),"Compléter la colonne précédente",IF(DC822-DD822&lt;=0,0,IF(DD822&gt;=144.44,DC822-144.44,DC822-DD822))))))</f>
        <v>Compléter la colonne M</v>
      </c>
      <c r="DF822" s="197" t="str">
        <f>IF(DC822="","Compléter la part variable",IF(AND($M822=Données!$I$2,DD822=""),"Compléter mont. unit. versé pour le BTE",IF(DE822-$C$6&lt;0,0,DE822-$C$6)))</f>
        <v>Compléter la part variable</v>
      </c>
      <c r="DG822" s="192" t="str">
        <f t="shared" si="351"/>
        <v>Date signature contrat absente ou non conforme</v>
      </c>
      <c r="DH822" s="106" t="str">
        <f t="shared" si="338"/>
        <v>Remplir les colonnes M,N, Q et P</v>
      </c>
      <c r="DI822" s="153" t="str">
        <f t="shared" si="339"/>
        <v>Remplir les colonnes M, N, Q et P</v>
      </c>
      <c r="DJ822" s="28" t="str">
        <f t="shared" si="340"/>
        <v>Remplir les colonnes M, N, Q et P</v>
      </c>
      <c r="DK822"/>
      <c r="DL822"/>
    </row>
    <row r="823" spans="1:116" x14ac:dyDescent="0.3">
      <c r="A823" s="132"/>
      <c r="B823" s="165"/>
      <c r="C823" s="43"/>
      <c r="D823" s="43"/>
      <c r="E823" s="43"/>
      <c r="F823" s="43"/>
      <c r="G823" s="133"/>
      <c r="H823" s="59"/>
      <c r="I823" s="29"/>
      <c r="J823" s="167"/>
      <c r="K823" s="167"/>
      <c r="L823" s="168"/>
      <c r="M823" s="141"/>
      <c r="N823" s="119"/>
      <c r="O823" s="69"/>
      <c r="P823" s="69"/>
      <c r="Q823" s="145"/>
      <c r="R823" s="24"/>
      <c r="S823" s="29"/>
      <c r="T823" s="61" t="str">
        <f t="shared" si="352"/>
        <v>Compléter la colonne M</v>
      </c>
      <c r="U823" s="62"/>
      <c r="V823" s="103" t="str">
        <f t="shared" si="336"/>
        <v>Compléter la colonne précédente</v>
      </c>
      <c r="W823" s="192" t="str">
        <f t="shared" si="337"/>
        <v>Date signature contrat absente ou non conforme</v>
      </c>
      <c r="X823" s="24"/>
      <c r="Y823" s="29"/>
      <c r="Z823" s="61" t="str">
        <f t="shared" si="353"/>
        <v>Compléter la colonne M</v>
      </c>
      <c r="AA823" s="62"/>
      <c r="AB823" s="29"/>
      <c r="AC823" s="205" t="str">
        <f>IF($M823="","Compléter la colonne M",IF(AA823="","Compléter la part variable",IF($M823=Données!$I$3,AA823,IF(AND($M823=Données!$I$2,AB823=""),"Compléter la colonne précédente",IF(AA823-AB823&lt;=0,0,IF(AB823&gt;=144.44,AA823-144.44,AA823-AB823))))))</f>
        <v>Compléter la colonne M</v>
      </c>
      <c r="AD823" s="197" t="str">
        <f>IF(AA823="","Compléter la part variable",IF(AND($M823=Données!$I$2,AB823=""),"Compléter mont. unit. versé pour le BTE",IF(AC823-$C$6&lt;0,0,AC823-$C$6)))</f>
        <v>Compléter la part variable</v>
      </c>
      <c r="AE823" s="192" t="str">
        <f t="shared" si="341"/>
        <v>Date signature contrat absente ou non conforme</v>
      </c>
      <c r="AF823" s="24"/>
      <c r="AG823" s="29"/>
      <c r="AH823" s="61" t="str">
        <f t="shared" si="354"/>
        <v>Compléter la colonne M</v>
      </c>
      <c r="AI823" s="62"/>
      <c r="AJ823" s="29"/>
      <c r="AK823" s="205" t="str">
        <f>IF($M823="","Compléter la colonne M",IF(AI823="","Compléter la part variable",IF($M823=Données!$I$3,AI823,IF(AND($M823=Données!$I$2,AJ823=""),"Compléter la colonne précédente",IF(AI823-AJ823&lt;=0,0,IF(AJ823&gt;=144.44,AI823-144.44,AI823-AJ823))))))</f>
        <v>Compléter la colonne M</v>
      </c>
      <c r="AL823" s="197" t="str">
        <f>IF(AI823="","Compléter la part variable",IF(AND($M823=Données!$I$2,AJ823=""),"Compléter mont. unit. versé pour le BTE",IF(AK823-$C$6&lt;0,0,AK823-$C$6)))</f>
        <v>Compléter la part variable</v>
      </c>
      <c r="AM823" s="192" t="str">
        <f t="shared" si="342"/>
        <v>Date signature contrat absente ou non conforme</v>
      </c>
      <c r="AN823" s="24"/>
      <c r="AO823" s="29"/>
      <c r="AP823" s="61" t="str">
        <f t="shared" si="355"/>
        <v>Compléter la colonne M</v>
      </c>
      <c r="AQ823" s="62"/>
      <c r="AR823" s="29"/>
      <c r="AS823" s="205" t="str">
        <f>IF($M823="","Compléter la colonne M",IF(AQ823="","Compléter la part variable",IF($M823=Données!$I$3,AQ823,IF(AND($M823=Données!$I$2,AR823=""),"Compléter la colonne précédente",IF(AQ823-AR823&lt;=0,0,IF(AR823&gt;=144.44,AQ823-144.44,AQ823-AR823))))))</f>
        <v>Compléter la colonne M</v>
      </c>
      <c r="AT823" s="197" t="str">
        <f>IF(AQ823="","Compléter la part variable",IF(AND($M823=Données!$I$2,AR823=""),"Compléter mont. unit. versé pour le BTE",IF(AS823-$C$6&lt;0,0,AS823-$C$6)))</f>
        <v>Compléter la part variable</v>
      </c>
      <c r="AU823" s="192" t="str">
        <f t="shared" si="343"/>
        <v>Date signature contrat absente ou non conforme</v>
      </c>
      <c r="AV823" s="24"/>
      <c r="AW823" s="29"/>
      <c r="AX823" s="61" t="str">
        <f t="shared" si="356"/>
        <v>Compléter la colonne M</v>
      </c>
      <c r="AY823" s="62"/>
      <c r="AZ823" s="29"/>
      <c r="BA823" s="205" t="str">
        <f>IF($M823="","Compléter la colonne M",IF(AY823="","Compléter la part variable",IF($M823=Données!$I$3,AY823,IF(AND($M823=Données!$I$2,AZ823=""),"Compléter la colonne précédente",IF(AY823-AZ823&lt;=0,0,IF(AZ823&gt;=144.44,AY823-144.44,AY823-AZ823))))))</f>
        <v>Compléter la colonne M</v>
      </c>
      <c r="BB823" s="197" t="str">
        <f>IF(AY823="","Compléter la part variable",IF(AND($M823=Données!$I$2,AZ823=""),"Compléter mont. unit. versé pour le BTE",IF(BA823-$C$6&lt;0,0,BA823-$C$6)))</f>
        <v>Compléter la part variable</v>
      </c>
      <c r="BC823" s="192" t="str">
        <f t="shared" si="344"/>
        <v>Date signature contrat absente ou non conforme</v>
      </c>
      <c r="BD823" s="24"/>
      <c r="BE823" s="29"/>
      <c r="BF823" s="61" t="str">
        <f t="shared" si="357"/>
        <v>Compléter la colonne M</v>
      </c>
      <c r="BG823" s="62"/>
      <c r="BH823" s="29"/>
      <c r="BI823" s="205" t="str">
        <f>IF($M823="","Compléter la colonne M",IF(BG823="","Compléter la part variable",IF($M823=Données!$I$3,BG823,IF(AND($M823=Données!$I$2,BH823=""),"Compléter la colonne précédente",IF(BG823-BH823&lt;=0,0,IF(BH823&gt;=144.44,BG823-144.44,BG823-BH823))))))</f>
        <v>Compléter la colonne M</v>
      </c>
      <c r="BJ823" s="197" t="str">
        <f>IF(BG823="","Compléter la part variable",IF(AND($M823=Données!$I$2,BH823=""),"Compléter mont. unit. versé pour le BTE",IF(BI823-$C$6&lt;0,0,BI823-$C$6)))</f>
        <v>Compléter la part variable</v>
      </c>
      <c r="BK823" s="192" t="str">
        <f t="shared" si="345"/>
        <v>Date signature contrat absente ou non conforme</v>
      </c>
      <c r="BL823" s="24"/>
      <c r="BM823" s="29"/>
      <c r="BN823" s="61" t="str">
        <f t="shared" si="358"/>
        <v>Compléter la colonne M</v>
      </c>
      <c r="BO823" s="62"/>
      <c r="BP823" s="29"/>
      <c r="BQ823" s="205" t="str">
        <f>IF($M823="","Compléter la colonne M",IF(BO823="","Compléter la part variable",IF($M823=Données!$I$3,BO823,IF(AND($M823=Données!$I$2,BP823=""),"Compléter la colonne précédente",IF(BO823-BP823&lt;=0,0,IF(BP823&gt;=144.44,BO823-144.44,BO823-BP823))))))</f>
        <v>Compléter la colonne M</v>
      </c>
      <c r="BR823" s="197" t="str">
        <f>IF(BO823="","Compléter la part variable",IF(AND($M823=Données!$I$2,BP823=""),"Compléter mont. unit. versé pour le BTE",IF(BQ823-$C$6&lt;0,0,BQ823-$C$6)))</f>
        <v>Compléter la part variable</v>
      </c>
      <c r="BS823" s="192" t="str">
        <f t="shared" si="346"/>
        <v>Date signature contrat absente ou non conforme</v>
      </c>
      <c r="BT823" s="24"/>
      <c r="BU823" s="29"/>
      <c r="BV823" s="61" t="str">
        <f t="shared" si="359"/>
        <v>Compléter la colonne M</v>
      </c>
      <c r="BW823" s="62"/>
      <c r="BX823" s="29"/>
      <c r="BY823" s="205" t="str">
        <f>IF($M823="","Compléter la colonne M",IF(BW823="","Compléter la part variable",IF($M823=Données!$I$3,BW823,IF(AND($M823=Données!$I$2,BX823=""),"Compléter la colonne précédente",IF(BW823-BX823&lt;=0,0,IF(BX823&gt;=144.44,BW823-144.44,BW823-BX823))))))</f>
        <v>Compléter la colonne M</v>
      </c>
      <c r="BZ823" s="197" t="str">
        <f>IF(BW823="","Compléter la part variable",IF(AND($M823=Données!$I$2,BX823=""),"Compléter mont. unit. versé pour le BTE",IF(BY823-$C$6&lt;0,0,BY823-$C$6)))</f>
        <v>Compléter la part variable</v>
      </c>
      <c r="CA823" s="192" t="str">
        <f t="shared" si="347"/>
        <v>Date signature contrat absente ou non conforme</v>
      </c>
      <c r="CB823" s="24"/>
      <c r="CC823" s="29"/>
      <c r="CD823" s="61" t="str">
        <f t="shared" si="360"/>
        <v>Compléter la colonne M</v>
      </c>
      <c r="CE823" s="62"/>
      <c r="CF823" s="29"/>
      <c r="CG823" s="205" t="str">
        <f>IF($M823="","Compléter la colonne M",IF(CE823="","Compléter la part variable",IF($M823=Données!$I$3,CE823,IF(AND($M823=Données!$I$2,CF823=""),"Compléter la colonne précédente",IF(CE823-CF823&lt;=0,0,IF(CF823&gt;=144.44,CE823-144.44,CE823-CF823))))))</f>
        <v>Compléter la colonne M</v>
      </c>
      <c r="CH823" s="197" t="str">
        <f>IF(CE823="","Compléter la part variable",IF(AND($M823=Données!$I$2,CF823=""),"Compléter mont. unit. versé pour le BTE",IF(CG823-$C$6&lt;0,0,CG823-$C$6)))</f>
        <v>Compléter la part variable</v>
      </c>
      <c r="CI823" s="192" t="str">
        <f t="shared" si="348"/>
        <v>Date signature contrat absente ou non conforme</v>
      </c>
      <c r="CJ823" s="24"/>
      <c r="CK823" s="29"/>
      <c r="CL823" s="61" t="str">
        <f t="shared" si="361"/>
        <v>Compléter la colonne M</v>
      </c>
      <c r="CM823" s="62"/>
      <c r="CN823" s="29"/>
      <c r="CO823" s="205" t="str">
        <f>IF($M823="","Compléter la colonne M",IF(CM823="","Compléter la part variable",IF($M823=Données!$I$3,CM823,IF(AND($M823=Données!$I$2,CN823=""),"Compléter la colonne précédente",IF(CM823-CN823&lt;=0,0,IF(CN823&gt;=144.44,CM823-144.44,CM823-CN823))))))</f>
        <v>Compléter la colonne M</v>
      </c>
      <c r="CP823" s="197" t="str">
        <f>IF(CM823="","Compléter la part variable",IF(AND($M823=Données!$I$2,CN823=""),"Compléter mont. unit. versé pour le BTE",IF(CO823-$C$6&lt;0,0,CO823-$C$6)))</f>
        <v>Compléter la part variable</v>
      </c>
      <c r="CQ823" s="192" t="str">
        <f t="shared" si="349"/>
        <v>Date signature contrat absente ou non conforme</v>
      </c>
      <c r="CR823" s="24"/>
      <c r="CS823" s="29"/>
      <c r="CT823" s="61" t="str">
        <f t="shared" si="362"/>
        <v>Compléter la colonne M</v>
      </c>
      <c r="CU823" s="62"/>
      <c r="CV823" s="29"/>
      <c r="CW823" s="205" t="str">
        <f>IF($M823="","Compléter la colonne M",IF(CU823="","Compléter la part variable",IF($M823=Données!$I$3,CU823,IF(AND($M823=Données!$I$2,CV823=""),"Compléter la colonne précédente",IF(CU823-CV823&lt;=0,0,IF(CV823&gt;=144.44,CU823-144.44,CU823-CV823))))))</f>
        <v>Compléter la colonne M</v>
      </c>
      <c r="CX823" s="197" t="str">
        <f>IF(CU823="","Compléter la part variable",IF(AND($M823=Données!$I$2,CV823=""),"Compléter mont. unit. versé pour le BTE",IF(CW823-$C$6&lt;0,0,CW823-$C$6)))</f>
        <v>Compléter la part variable</v>
      </c>
      <c r="CY823" s="192" t="str">
        <f t="shared" si="350"/>
        <v>Date signature contrat absente ou non conforme</v>
      </c>
      <c r="CZ823" s="24"/>
      <c r="DA823" s="29"/>
      <c r="DB823" s="61" t="str">
        <f t="shared" si="363"/>
        <v>Compléter la colonne M</v>
      </c>
      <c r="DC823" s="62"/>
      <c r="DD823" s="29"/>
      <c r="DE823" s="205" t="str">
        <f>IF($M823="","Compléter la colonne M",IF(DC823="","Compléter la part variable",IF($M823=Données!$I$3,DC823,IF(AND($M823=Données!$I$2,DD823=""),"Compléter la colonne précédente",IF(DC823-DD823&lt;=0,0,IF(DD823&gt;=144.44,DC823-144.44,DC823-DD823))))))</f>
        <v>Compléter la colonne M</v>
      </c>
      <c r="DF823" s="197" t="str">
        <f>IF(DC823="","Compléter la part variable",IF(AND($M823=Données!$I$2,DD823=""),"Compléter mont. unit. versé pour le BTE",IF(DE823-$C$6&lt;0,0,DE823-$C$6)))</f>
        <v>Compléter la part variable</v>
      </c>
      <c r="DG823" s="192" t="str">
        <f t="shared" si="351"/>
        <v>Date signature contrat absente ou non conforme</v>
      </c>
      <c r="DH823" s="106" t="str">
        <f t="shared" si="338"/>
        <v>Remplir les colonnes M,N, Q et P</v>
      </c>
      <c r="DI823" s="153" t="str">
        <f t="shared" si="339"/>
        <v>Remplir les colonnes M, N, Q et P</v>
      </c>
      <c r="DJ823" s="28" t="str">
        <f t="shared" si="340"/>
        <v>Remplir les colonnes M, N, Q et P</v>
      </c>
      <c r="DK823"/>
      <c r="DL823"/>
    </row>
    <row r="824" spans="1:116" x14ac:dyDescent="0.3">
      <c r="A824" s="132"/>
      <c r="B824" s="165"/>
      <c r="C824" s="43"/>
      <c r="D824" s="43"/>
      <c r="E824" s="43"/>
      <c r="F824" s="43"/>
      <c r="G824" s="133"/>
      <c r="H824" s="59"/>
      <c r="I824" s="29"/>
      <c r="J824" s="167"/>
      <c r="K824" s="167"/>
      <c r="L824" s="168"/>
      <c r="M824" s="141"/>
      <c r="N824" s="119"/>
      <c r="O824" s="69"/>
      <c r="P824" s="69"/>
      <c r="Q824" s="145"/>
      <c r="R824" s="24"/>
      <c r="S824" s="29"/>
      <c r="T824" s="61" t="str">
        <f t="shared" si="352"/>
        <v>Compléter la colonne M</v>
      </c>
      <c r="U824" s="62"/>
      <c r="V824" s="103" t="str">
        <f t="shared" si="336"/>
        <v>Compléter la colonne précédente</v>
      </c>
      <c r="W824" s="192" t="str">
        <f t="shared" si="337"/>
        <v>Date signature contrat absente ou non conforme</v>
      </c>
      <c r="X824" s="24"/>
      <c r="Y824" s="29"/>
      <c r="Z824" s="61" t="str">
        <f t="shared" si="353"/>
        <v>Compléter la colonne M</v>
      </c>
      <c r="AA824" s="62"/>
      <c r="AB824" s="29"/>
      <c r="AC824" s="205" t="str">
        <f>IF($M824="","Compléter la colonne M",IF(AA824="","Compléter la part variable",IF($M824=Données!$I$3,AA824,IF(AND($M824=Données!$I$2,AB824=""),"Compléter la colonne précédente",IF(AA824-AB824&lt;=0,0,IF(AB824&gt;=144.44,AA824-144.44,AA824-AB824))))))</f>
        <v>Compléter la colonne M</v>
      </c>
      <c r="AD824" s="197" t="str">
        <f>IF(AA824="","Compléter la part variable",IF(AND($M824=Données!$I$2,AB824=""),"Compléter mont. unit. versé pour le BTE",IF(AC824-$C$6&lt;0,0,AC824-$C$6)))</f>
        <v>Compléter la part variable</v>
      </c>
      <c r="AE824" s="192" t="str">
        <f t="shared" si="341"/>
        <v>Date signature contrat absente ou non conforme</v>
      </c>
      <c r="AF824" s="24"/>
      <c r="AG824" s="29"/>
      <c r="AH824" s="61" t="str">
        <f t="shared" si="354"/>
        <v>Compléter la colonne M</v>
      </c>
      <c r="AI824" s="62"/>
      <c r="AJ824" s="29"/>
      <c r="AK824" s="205" t="str">
        <f>IF($M824="","Compléter la colonne M",IF(AI824="","Compléter la part variable",IF($M824=Données!$I$3,AI824,IF(AND($M824=Données!$I$2,AJ824=""),"Compléter la colonne précédente",IF(AI824-AJ824&lt;=0,0,IF(AJ824&gt;=144.44,AI824-144.44,AI824-AJ824))))))</f>
        <v>Compléter la colonne M</v>
      </c>
      <c r="AL824" s="197" t="str">
        <f>IF(AI824="","Compléter la part variable",IF(AND($M824=Données!$I$2,AJ824=""),"Compléter mont. unit. versé pour le BTE",IF(AK824-$C$6&lt;0,0,AK824-$C$6)))</f>
        <v>Compléter la part variable</v>
      </c>
      <c r="AM824" s="192" t="str">
        <f t="shared" si="342"/>
        <v>Date signature contrat absente ou non conforme</v>
      </c>
      <c r="AN824" s="24"/>
      <c r="AO824" s="29"/>
      <c r="AP824" s="61" t="str">
        <f t="shared" si="355"/>
        <v>Compléter la colonne M</v>
      </c>
      <c r="AQ824" s="62"/>
      <c r="AR824" s="29"/>
      <c r="AS824" s="205" t="str">
        <f>IF($M824="","Compléter la colonne M",IF(AQ824="","Compléter la part variable",IF($M824=Données!$I$3,AQ824,IF(AND($M824=Données!$I$2,AR824=""),"Compléter la colonne précédente",IF(AQ824-AR824&lt;=0,0,IF(AR824&gt;=144.44,AQ824-144.44,AQ824-AR824))))))</f>
        <v>Compléter la colonne M</v>
      </c>
      <c r="AT824" s="197" t="str">
        <f>IF(AQ824="","Compléter la part variable",IF(AND($M824=Données!$I$2,AR824=""),"Compléter mont. unit. versé pour le BTE",IF(AS824-$C$6&lt;0,0,AS824-$C$6)))</f>
        <v>Compléter la part variable</v>
      </c>
      <c r="AU824" s="192" t="str">
        <f t="shared" si="343"/>
        <v>Date signature contrat absente ou non conforme</v>
      </c>
      <c r="AV824" s="24"/>
      <c r="AW824" s="29"/>
      <c r="AX824" s="61" t="str">
        <f t="shared" si="356"/>
        <v>Compléter la colonne M</v>
      </c>
      <c r="AY824" s="62"/>
      <c r="AZ824" s="29"/>
      <c r="BA824" s="205" t="str">
        <f>IF($M824="","Compléter la colonne M",IF(AY824="","Compléter la part variable",IF($M824=Données!$I$3,AY824,IF(AND($M824=Données!$I$2,AZ824=""),"Compléter la colonne précédente",IF(AY824-AZ824&lt;=0,0,IF(AZ824&gt;=144.44,AY824-144.44,AY824-AZ824))))))</f>
        <v>Compléter la colonne M</v>
      </c>
      <c r="BB824" s="197" t="str">
        <f>IF(AY824="","Compléter la part variable",IF(AND($M824=Données!$I$2,AZ824=""),"Compléter mont. unit. versé pour le BTE",IF(BA824-$C$6&lt;0,0,BA824-$C$6)))</f>
        <v>Compléter la part variable</v>
      </c>
      <c r="BC824" s="192" t="str">
        <f t="shared" si="344"/>
        <v>Date signature contrat absente ou non conforme</v>
      </c>
      <c r="BD824" s="24"/>
      <c r="BE824" s="29"/>
      <c r="BF824" s="61" t="str">
        <f t="shared" si="357"/>
        <v>Compléter la colonne M</v>
      </c>
      <c r="BG824" s="62"/>
      <c r="BH824" s="29"/>
      <c r="BI824" s="205" t="str">
        <f>IF($M824="","Compléter la colonne M",IF(BG824="","Compléter la part variable",IF($M824=Données!$I$3,BG824,IF(AND($M824=Données!$I$2,BH824=""),"Compléter la colonne précédente",IF(BG824-BH824&lt;=0,0,IF(BH824&gt;=144.44,BG824-144.44,BG824-BH824))))))</f>
        <v>Compléter la colonne M</v>
      </c>
      <c r="BJ824" s="197" t="str">
        <f>IF(BG824="","Compléter la part variable",IF(AND($M824=Données!$I$2,BH824=""),"Compléter mont. unit. versé pour le BTE",IF(BI824-$C$6&lt;0,0,BI824-$C$6)))</f>
        <v>Compléter la part variable</v>
      </c>
      <c r="BK824" s="192" t="str">
        <f t="shared" si="345"/>
        <v>Date signature contrat absente ou non conforme</v>
      </c>
      <c r="BL824" s="24"/>
      <c r="BM824" s="29"/>
      <c r="BN824" s="61" t="str">
        <f t="shared" si="358"/>
        <v>Compléter la colonne M</v>
      </c>
      <c r="BO824" s="62"/>
      <c r="BP824" s="29"/>
      <c r="BQ824" s="205" t="str">
        <f>IF($M824="","Compléter la colonne M",IF(BO824="","Compléter la part variable",IF($M824=Données!$I$3,BO824,IF(AND($M824=Données!$I$2,BP824=""),"Compléter la colonne précédente",IF(BO824-BP824&lt;=0,0,IF(BP824&gt;=144.44,BO824-144.44,BO824-BP824))))))</f>
        <v>Compléter la colonne M</v>
      </c>
      <c r="BR824" s="197" t="str">
        <f>IF(BO824="","Compléter la part variable",IF(AND($M824=Données!$I$2,BP824=""),"Compléter mont. unit. versé pour le BTE",IF(BQ824-$C$6&lt;0,0,BQ824-$C$6)))</f>
        <v>Compléter la part variable</v>
      </c>
      <c r="BS824" s="192" t="str">
        <f t="shared" si="346"/>
        <v>Date signature contrat absente ou non conforme</v>
      </c>
      <c r="BT824" s="24"/>
      <c r="BU824" s="29"/>
      <c r="BV824" s="61" t="str">
        <f t="shared" si="359"/>
        <v>Compléter la colonne M</v>
      </c>
      <c r="BW824" s="62"/>
      <c r="BX824" s="29"/>
      <c r="BY824" s="205" t="str">
        <f>IF($M824="","Compléter la colonne M",IF(BW824="","Compléter la part variable",IF($M824=Données!$I$3,BW824,IF(AND($M824=Données!$I$2,BX824=""),"Compléter la colonne précédente",IF(BW824-BX824&lt;=0,0,IF(BX824&gt;=144.44,BW824-144.44,BW824-BX824))))))</f>
        <v>Compléter la colonne M</v>
      </c>
      <c r="BZ824" s="197" t="str">
        <f>IF(BW824="","Compléter la part variable",IF(AND($M824=Données!$I$2,BX824=""),"Compléter mont. unit. versé pour le BTE",IF(BY824-$C$6&lt;0,0,BY824-$C$6)))</f>
        <v>Compléter la part variable</v>
      </c>
      <c r="CA824" s="192" t="str">
        <f t="shared" si="347"/>
        <v>Date signature contrat absente ou non conforme</v>
      </c>
      <c r="CB824" s="24"/>
      <c r="CC824" s="29"/>
      <c r="CD824" s="61" t="str">
        <f t="shared" si="360"/>
        <v>Compléter la colonne M</v>
      </c>
      <c r="CE824" s="62"/>
      <c r="CF824" s="29"/>
      <c r="CG824" s="205" t="str">
        <f>IF($M824="","Compléter la colonne M",IF(CE824="","Compléter la part variable",IF($M824=Données!$I$3,CE824,IF(AND($M824=Données!$I$2,CF824=""),"Compléter la colonne précédente",IF(CE824-CF824&lt;=0,0,IF(CF824&gt;=144.44,CE824-144.44,CE824-CF824))))))</f>
        <v>Compléter la colonne M</v>
      </c>
      <c r="CH824" s="197" t="str">
        <f>IF(CE824="","Compléter la part variable",IF(AND($M824=Données!$I$2,CF824=""),"Compléter mont. unit. versé pour le BTE",IF(CG824-$C$6&lt;0,0,CG824-$C$6)))</f>
        <v>Compléter la part variable</v>
      </c>
      <c r="CI824" s="192" t="str">
        <f t="shared" si="348"/>
        <v>Date signature contrat absente ou non conforme</v>
      </c>
      <c r="CJ824" s="24"/>
      <c r="CK824" s="29"/>
      <c r="CL824" s="61" t="str">
        <f t="shared" si="361"/>
        <v>Compléter la colonne M</v>
      </c>
      <c r="CM824" s="62"/>
      <c r="CN824" s="29"/>
      <c r="CO824" s="205" t="str">
        <f>IF($M824="","Compléter la colonne M",IF(CM824="","Compléter la part variable",IF($M824=Données!$I$3,CM824,IF(AND($M824=Données!$I$2,CN824=""),"Compléter la colonne précédente",IF(CM824-CN824&lt;=0,0,IF(CN824&gt;=144.44,CM824-144.44,CM824-CN824))))))</f>
        <v>Compléter la colonne M</v>
      </c>
      <c r="CP824" s="197" t="str">
        <f>IF(CM824="","Compléter la part variable",IF(AND($M824=Données!$I$2,CN824=""),"Compléter mont. unit. versé pour le BTE",IF(CO824-$C$6&lt;0,0,CO824-$C$6)))</f>
        <v>Compléter la part variable</v>
      </c>
      <c r="CQ824" s="192" t="str">
        <f t="shared" si="349"/>
        <v>Date signature contrat absente ou non conforme</v>
      </c>
      <c r="CR824" s="24"/>
      <c r="CS824" s="29"/>
      <c r="CT824" s="61" t="str">
        <f t="shared" si="362"/>
        <v>Compléter la colonne M</v>
      </c>
      <c r="CU824" s="62"/>
      <c r="CV824" s="29"/>
      <c r="CW824" s="205" t="str">
        <f>IF($M824="","Compléter la colonne M",IF(CU824="","Compléter la part variable",IF($M824=Données!$I$3,CU824,IF(AND($M824=Données!$I$2,CV824=""),"Compléter la colonne précédente",IF(CU824-CV824&lt;=0,0,IF(CV824&gt;=144.44,CU824-144.44,CU824-CV824))))))</f>
        <v>Compléter la colonne M</v>
      </c>
      <c r="CX824" s="197" t="str">
        <f>IF(CU824="","Compléter la part variable",IF(AND($M824=Données!$I$2,CV824=""),"Compléter mont. unit. versé pour le BTE",IF(CW824-$C$6&lt;0,0,CW824-$C$6)))</f>
        <v>Compléter la part variable</v>
      </c>
      <c r="CY824" s="192" t="str">
        <f t="shared" si="350"/>
        <v>Date signature contrat absente ou non conforme</v>
      </c>
      <c r="CZ824" s="24"/>
      <c r="DA824" s="29"/>
      <c r="DB824" s="61" t="str">
        <f t="shared" si="363"/>
        <v>Compléter la colonne M</v>
      </c>
      <c r="DC824" s="62"/>
      <c r="DD824" s="29"/>
      <c r="DE824" s="205" t="str">
        <f>IF($M824="","Compléter la colonne M",IF(DC824="","Compléter la part variable",IF($M824=Données!$I$3,DC824,IF(AND($M824=Données!$I$2,DD824=""),"Compléter la colonne précédente",IF(DC824-DD824&lt;=0,0,IF(DD824&gt;=144.44,DC824-144.44,DC824-DD824))))))</f>
        <v>Compléter la colonne M</v>
      </c>
      <c r="DF824" s="197" t="str">
        <f>IF(DC824="","Compléter la part variable",IF(AND($M824=Données!$I$2,DD824=""),"Compléter mont. unit. versé pour le BTE",IF(DE824-$C$6&lt;0,0,DE824-$C$6)))</f>
        <v>Compléter la part variable</v>
      </c>
      <c r="DG824" s="192" t="str">
        <f t="shared" si="351"/>
        <v>Date signature contrat absente ou non conforme</v>
      </c>
      <c r="DH824" s="106" t="str">
        <f t="shared" si="338"/>
        <v>Remplir les colonnes M,N, Q et P</v>
      </c>
      <c r="DI824" s="153" t="str">
        <f t="shared" si="339"/>
        <v>Remplir les colonnes M, N, Q et P</v>
      </c>
      <c r="DJ824" s="28" t="str">
        <f t="shared" si="340"/>
        <v>Remplir les colonnes M, N, Q et P</v>
      </c>
      <c r="DK824"/>
      <c r="DL824"/>
    </row>
    <row r="825" spans="1:116" x14ac:dyDescent="0.3">
      <c r="A825" s="132"/>
      <c r="B825" s="165"/>
      <c r="C825" s="43"/>
      <c r="D825" s="43"/>
      <c r="E825" s="43"/>
      <c r="F825" s="43"/>
      <c r="G825" s="133"/>
      <c r="H825" s="59"/>
      <c r="I825" s="29"/>
      <c r="J825" s="167"/>
      <c r="K825" s="167"/>
      <c r="L825" s="168"/>
      <c r="M825" s="141"/>
      <c r="N825" s="119"/>
      <c r="O825" s="69"/>
      <c r="P825" s="69"/>
      <c r="Q825" s="145"/>
      <c r="R825" s="24"/>
      <c r="S825" s="29"/>
      <c r="T825" s="61" t="str">
        <f t="shared" si="352"/>
        <v>Compléter la colonne M</v>
      </c>
      <c r="U825" s="62"/>
      <c r="V825" s="103" t="str">
        <f t="shared" si="336"/>
        <v>Compléter la colonne précédente</v>
      </c>
      <c r="W825" s="192" t="str">
        <f t="shared" si="337"/>
        <v>Date signature contrat absente ou non conforme</v>
      </c>
      <c r="X825" s="24"/>
      <c r="Y825" s="29"/>
      <c r="Z825" s="61" t="str">
        <f t="shared" si="353"/>
        <v>Compléter la colonne M</v>
      </c>
      <c r="AA825" s="62"/>
      <c r="AB825" s="29"/>
      <c r="AC825" s="205" t="str">
        <f>IF($M825="","Compléter la colonne M",IF(AA825="","Compléter la part variable",IF($M825=Données!$I$3,AA825,IF(AND($M825=Données!$I$2,AB825=""),"Compléter la colonne précédente",IF(AA825-AB825&lt;=0,0,IF(AB825&gt;=144.44,AA825-144.44,AA825-AB825))))))</f>
        <v>Compléter la colonne M</v>
      </c>
      <c r="AD825" s="197" t="str">
        <f>IF(AA825="","Compléter la part variable",IF(AND($M825=Données!$I$2,AB825=""),"Compléter mont. unit. versé pour le BTE",IF(AC825-$C$6&lt;0,0,AC825-$C$6)))</f>
        <v>Compléter la part variable</v>
      </c>
      <c r="AE825" s="192" t="str">
        <f t="shared" si="341"/>
        <v>Date signature contrat absente ou non conforme</v>
      </c>
      <c r="AF825" s="24"/>
      <c r="AG825" s="29"/>
      <c r="AH825" s="61" t="str">
        <f t="shared" si="354"/>
        <v>Compléter la colonne M</v>
      </c>
      <c r="AI825" s="62"/>
      <c r="AJ825" s="29"/>
      <c r="AK825" s="205" t="str">
        <f>IF($M825="","Compléter la colonne M",IF(AI825="","Compléter la part variable",IF($M825=Données!$I$3,AI825,IF(AND($M825=Données!$I$2,AJ825=""),"Compléter la colonne précédente",IF(AI825-AJ825&lt;=0,0,IF(AJ825&gt;=144.44,AI825-144.44,AI825-AJ825))))))</f>
        <v>Compléter la colonne M</v>
      </c>
      <c r="AL825" s="197" t="str">
        <f>IF(AI825="","Compléter la part variable",IF(AND($M825=Données!$I$2,AJ825=""),"Compléter mont. unit. versé pour le BTE",IF(AK825-$C$6&lt;0,0,AK825-$C$6)))</f>
        <v>Compléter la part variable</v>
      </c>
      <c r="AM825" s="192" t="str">
        <f t="shared" si="342"/>
        <v>Date signature contrat absente ou non conforme</v>
      </c>
      <c r="AN825" s="24"/>
      <c r="AO825" s="29"/>
      <c r="AP825" s="61" t="str">
        <f t="shared" si="355"/>
        <v>Compléter la colonne M</v>
      </c>
      <c r="AQ825" s="62"/>
      <c r="AR825" s="29"/>
      <c r="AS825" s="205" t="str">
        <f>IF($M825="","Compléter la colonne M",IF(AQ825="","Compléter la part variable",IF($M825=Données!$I$3,AQ825,IF(AND($M825=Données!$I$2,AR825=""),"Compléter la colonne précédente",IF(AQ825-AR825&lt;=0,0,IF(AR825&gt;=144.44,AQ825-144.44,AQ825-AR825))))))</f>
        <v>Compléter la colonne M</v>
      </c>
      <c r="AT825" s="197" t="str">
        <f>IF(AQ825="","Compléter la part variable",IF(AND($M825=Données!$I$2,AR825=""),"Compléter mont. unit. versé pour le BTE",IF(AS825-$C$6&lt;0,0,AS825-$C$6)))</f>
        <v>Compléter la part variable</v>
      </c>
      <c r="AU825" s="192" t="str">
        <f t="shared" si="343"/>
        <v>Date signature contrat absente ou non conforme</v>
      </c>
      <c r="AV825" s="24"/>
      <c r="AW825" s="29"/>
      <c r="AX825" s="61" t="str">
        <f t="shared" si="356"/>
        <v>Compléter la colonne M</v>
      </c>
      <c r="AY825" s="62"/>
      <c r="AZ825" s="29"/>
      <c r="BA825" s="205" t="str">
        <f>IF($M825="","Compléter la colonne M",IF(AY825="","Compléter la part variable",IF($M825=Données!$I$3,AY825,IF(AND($M825=Données!$I$2,AZ825=""),"Compléter la colonne précédente",IF(AY825-AZ825&lt;=0,0,IF(AZ825&gt;=144.44,AY825-144.44,AY825-AZ825))))))</f>
        <v>Compléter la colonne M</v>
      </c>
      <c r="BB825" s="197" t="str">
        <f>IF(AY825="","Compléter la part variable",IF(AND($M825=Données!$I$2,AZ825=""),"Compléter mont. unit. versé pour le BTE",IF(BA825-$C$6&lt;0,0,BA825-$C$6)))</f>
        <v>Compléter la part variable</v>
      </c>
      <c r="BC825" s="192" t="str">
        <f t="shared" si="344"/>
        <v>Date signature contrat absente ou non conforme</v>
      </c>
      <c r="BD825" s="24"/>
      <c r="BE825" s="29"/>
      <c r="BF825" s="61" t="str">
        <f t="shared" si="357"/>
        <v>Compléter la colonne M</v>
      </c>
      <c r="BG825" s="62"/>
      <c r="BH825" s="29"/>
      <c r="BI825" s="205" t="str">
        <f>IF($M825="","Compléter la colonne M",IF(BG825="","Compléter la part variable",IF($M825=Données!$I$3,BG825,IF(AND($M825=Données!$I$2,BH825=""),"Compléter la colonne précédente",IF(BG825-BH825&lt;=0,0,IF(BH825&gt;=144.44,BG825-144.44,BG825-BH825))))))</f>
        <v>Compléter la colonne M</v>
      </c>
      <c r="BJ825" s="197" t="str">
        <f>IF(BG825="","Compléter la part variable",IF(AND($M825=Données!$I$2,BH825=""),"Compléter mont. unit. versé pour le BTE",IF(BI825-$C$6&lt;0,0,BI825-$C$6)))</f>
        <v>Compléter la part variable</v>
      </c>
      <c r="BK825" s="192" t="str">
        <f t="shared" si="345"/>
        <v>Date signature contrat absente ou non conforme</v>
      </c>
      <c r="BL825" s="24"/>
      <c r="BM825" s="29"/>
      <c r="BN825" s="61" t="str">
        <f t="shared" si="358"/>
        <v>Compléter la colonne M</v>
      </c>
      <c r="BO825" s="62"/>
      <c r="BP825" s="29"/>
      <c r="BQ825" s="205" t="str">
        <f>IF($M825="","Compléter la colonne M",IF(BO825="","Compléter la part variable",IF($M825=Données!$I$3,BO825,IF(AND($M825=Données!$I$2,BP825=""),"Compléter la colonne précédente",IF(BO825-BP825&lt;=0,0,IF(BP825&gt;=144.44,BO825-144.44,BO825-BP825))))))</f>
        <v>Compléter la colonne M</v>
      </c>
      <c r="BR825" s="197" t="str">
        <f>IF(BO825="","Compléter la part variable",IF(AND($M825=Données!$I$2,BP825=""),"Compléter mont. unit. versé pour le BTE",IF(BQ825-$C$6&lt;0,0,BQ825-$C$6)))</f>
        <v>Compléter la part variable</v>
      </c>
      <c r="BS825" s="192" t="str">
        <f t="shared" si="346"/>
        <v>Date signature contrat absente ou non conforme</v>
      </c>
      <c r="BT825" s="24"/>
      <c r="BU825" s="29"/>
      <c r="BV825" s="61" t="str">
        <f t="shared" si="359"/>
        <v>Compléter la colonne M</v>
      </c>
      <c r="BW825" s="62"/>
      <c r="BX825" s="29"/>
      <c r="BY825" s="205" t="str">
        <f>IF($M825="","Compléter la colonne M",IF(BW825="","Compléter la part variable",IF($M825=Données!$I$3,BW825,IF(AND($M825=Données!$I$2,BX825=""),"Compléter la colonne précédente",IF(BW825-BX825&lt;=0,0,IF(BX825&gt;=144.44,BW825-144.44,BW825-BX825))))))</f>
        <v>Compléter la colonne M</v>
      </c>
      <c r="BZ825" s="197" t="str">
        <f>IF(BW825="","Compléter la part variable",IF(AND($M825=Données!$I$2,BX825=""),"Compléter mont. unit. versé pour le BTE",IF(BY825-$C$6&lt;0,0,BY825-$C$6)))</f>
        <v>Compléter la part variable</v>
      </c>
      <c r="CA825" s="192" t="str">
        <f t="shared" si="347"/>
        <v>Date signature contrat absente ou non conforme</v>
      </c>
      <c r="CB825" s="24"/>
      <c r="CC825" s="29"/>
      <c r="CD825" s="61" t="str">
        <f t="shared" si="360"/>
        <v>Compléter la colonne M</v>
      </c>
      <c r="CE825" s="62"/>
      <c r="CF825" s="29"/>
      <c r="CG825" s="205" t="str">
        <f>IF($M825="","Compléter la colonne M",IF(CE825="","Compléter la part variable",IF($M825=Données!$I$3,CE825,IF(AND($M825=Données!$I$2,CF825=""),"Compléter la colonne précédente",IF(CE825-CF825&lt;=0,0,IF(CF825&gt;=144.44,CE825-144.44,CE825-CF825))))))</f>
        <v>Compléter la colonne M</v>
      </c>
      <c r="CH825" s="197" t="str">
        <f>IF(CE825="","Compléter la part variable",IF(AND($M825=Données!$I$2,CF825=""),"Compléter mont. unit. versé pour le BTE",IF(CG825-$C$6&lt;0,0,CG825-$C$6)))</f>
        <v>Compléter la part variable</v>
      </c>
      <c r="CI825" s="192" t="str">
        <f t="shared" si="348"/>
        <v>Date signature contrat absente ou non conforme</v>
      </c>
      <c r="CJ825" s="24"/>
      <c r="CK825" s="29"/>
      <c r="CL825" s="61" t="str">
        <f t="shared" si="361"/>
        <v>Compléter la colonne M</v>
      </c>
      <c r="CM825" s="62"/>
      <c r="CN825" s="29"/>
      <c r="CO825" s="205" t="str">
        <f>IF($M825="","Compléter la colonne M",IF(CM825="","Compléter la part variable",IF($M825=Données!$I$3,CM825,IF(AND($M825=Données!$I$2,CN825=""),"Compléter la colonne précédente",IF(CM825-CN825&lt;=0,0,IF(CN825&gt;=144.44,CM825-144.44,CM825-CN825))))))</f>
        <v>Compléter la colonne M</v>
      </c>
      <c r="CP825" s="197" t="str">
        <f>IF(CM825="","Compléter la part variable",IF(AND($M825=Données!$I$2,CN825=""),"Compléter mont. unit. versé pour le BTE",IF(CO825-$C$6&lt;0,0,CO825-$C$6)))</f>
        <v>Compléter la part variable</v>
      </c>
      <c r="CQ825" s="192" t="str">
        <f t="shared" si="349"/>
        <v>Date signature contrat absente ou non conforme</v>
      </c>
      <c r="CR825" s="24"/>
      <c r="CS825" s="29"/>
      <c r="CT825" s="61" t="str">
        <f t="shared" si="362"/>
        <v>Compléter la colonne M</v>
      </c>
      <c r="CU825" s="62"/>
      <c r="CV825" s="29"/>
      <c r="CW825" s="205" t="str">
        <f>IF($M825="","Compléter la colonne M",IF(CU825="","Compléter la part variable",IF($M825=Données!$I$3,CU825,IF(AND($M825=Données!$I$2,CV825=""),"Compléter la colonne précédente",IF(CU825-CV825&lt;=0,0,IF(CV825&gt;=144.44,CU825-144.44,CU825-CV825))))))</f>
        <v>Compléter la colonne M</v>
      </c>
      <c r="CX825" s="197" t="str">
        <f>IF(CU825="","Compléter la part variable",IF(AND($M825=Données!$I$2,CV825=""),"Compléter mont. unit. versé pour le BTE",IF(CW825-$C$6&lt;0,0,CW825-$C$6)))</f>
        <v>Compléter la part variable</v>
      </c>
      <c r="CY825" s="192" t="str">
        <f t="shared" si="350"/>
        <v>Date signature contrat absente ou non conforme</v>
      </c>
      <c r="CZ825" s="24"/>
      <c r="DA825" s="29"/>
      <c r="DB825" s="61" t="str">
        <f t="shared" si="363"/>
        <v>Compléter la colonne M</v>
      </c>
      <c r="DC825" s="62"/>
      <c r="DD825" s="29"/>
      <c r="DE825" s="205" t="str">
        <f>IF($M825="","Compléter la colonne M",IF(DC825="","Compléter la part variable",IF($M825=Données!$I$3,DC825,IF(AND($M825=Données!$I$2,DD825=""),"Compléter la colonne précédente",IF(DC825-DD825&lt;=0,0,IF(DD825&gt;=144.44,DC825-144.44,DC825-DD825))))))</f>
        <v>Compléter la colonne M</v>
      </c>
      <c r="DF825" s="197" t="str">
        <f>IF(DC825="","Compléter la part variable",IF(AND($M825=Données!$I$2,DD825=""),"Compléter mont. unit. versé pour le BTE",IF(DE825-$C$6&lt;0,0,DE825-$C$6)))</f>
        <v>Compléter la part variable</v>
      </c>
      <c r="DG825" s="192" t="str">
        <f t="shared" si="351"/>
        <v>Date signature contrat absente ou non conforme</v>
      </c>
      <c r="DH825" s="106" t="str">
        <f t="shared" si="338"/>
        <v>Remplir les colonnes M,N, Q et P</v>
      </c>
      <c r="DI825" s="153" t="str">
        <f t="shared" si="339"/>
        <v>Remplir les colonnes M, N, Q et P</v>
      </c>
      <c r="DJ825" s="28" t="str">
        <f t="shared" si="340"/>
        <v>Remplir les colonnes M, N, Q et P</v>
      </c>
      <c r="DK825"/>
      <c r="DL825"/>
    </row>
    <row r="826" spans="1:116" x14ac:dyDescent="0.3">
      <c r="A826" s="132"/>
      <c r="B826" s="165"/>
      <c r="C826" s="43"/>
      <c r="D826" s="43"/>
      <c r="E826" s="43"/>
      <c r="F826" s="43"/>
      <c r="G826" s="133"/>
      <c r="H826" s="59"/>
      <c r="I826" s="29"/>
      <c r="J826" s="167"/>
      <c r="K826" s="167"/>
      <c r="L826" s="168"/>
      <c r="M826" s="141"/>
      <c r="N826" s="119"/>
      <c r="O826" s="69"/>
      <c r="P826" s="69"/>
      <c r="Q826" s="145"/>
      <c r="R826" s="24"/>
      <c r="S826" s="29"/>
      <c r="T826" s="61" t="str">
        <f t="shared" si="352"/>
        <v>Compléter la colonne M</v>
      </c>
      <c r="U826" s="62"/>
      <c r="V826" s="103" t="str">
        <f t="shared" si="336"/>
        <v>Compléter la colonne précédente</v>
      </c>
      <c r="W826" s="192" t="str">
        <f t="shared" si="337"/>
        <v>Date signature contrat absente ou non conforme</v>
      </c>
      <c r="X826" s="24"/>
      <c r="Y826" s="29"/>
      <c r="Z826" s="61" t="str">
        <f t="shared" si="353"/>
        <v>Compléter la colonne M</v>
      </c>
      <c r="AA826" s="62"/>
      <c r="AB826" s="29"/>
      <c r="AC826" s="205" t="str">
        <f>IF($M826="","Compléter la colonne M",IF(AA826="","Compléter la part variable",IF($M826=Données!$I$3,AA826,IF(AND($M826=Données!$I$2,AB826=""),"Compléter la colonne précédente",IF(AA826-AB826&lt;=0,0,IF(AB826&gt;=144.44,AA826-144.44,AA826-AB826))))))</f>
        <v>Compléter la colonne M</v>
      </c>
      <c r="AD826" s="197" t="str">
        <f>IF(AA826="","Compléter la part variable",IF(AND($M826=Données!$I$2,AB826=""),"Compléter mont. unit. versé pour le BTE",IF(AC826-$C$6&lt;0,0,AC826-$C$6)))</f>
        <v>Compléter la part variable</v>
      </c>
      <c r="AE826" s="192" t="str">
        <f t="shared" si="341"/>
        <v>Date signature contrat absente ou non conforme</v>
      </c>
      <c r="AF826" s="24"/>
      <c r="AG826" s="29"/>
      <c r="AH826" s="61" t="str">
        <f t="shared" si="354"/>
        <v>Compléter la colonne M</v>
      </c>
      <c r="AI826" s="62"/>
      <c r="AJ826" s="29"/>
      <c r="AK826" s="205" t="str">
        <f>IF($M826="","Compléter la colonne M",IF(AI826="","Compléter la part variable",IF($M826=Données!$I$3,AI826,IF(AND($M826=Données!$I$2,AJ826=""),"Compléter la colonne précédente",IF(AI826-AJ826&lt;=0,0,IF(AJ826&gt;=144.44,AI826-144.44,AI826-AJ826))))))</f>
        <v>Compléter la colonne M</v>
      </c>
      <c r="AL826" s="197" t="str">
        <f>IF(AI826="","Compléter la part variable",IF(AND($M826=Données!$I$2,AJ826=""),"Compléter mont. unit. versé pour le BTE",IF(AK826-$C$6&lt;0,0,AK826-$C$6)))</f>
        <v>Compléter la part variable</v>
      </c>
      <c r="AM826" s="192" t="str">
        <f t="shared" si="342"/>
        <v>Date signature contrat absente ou non conforme</v>
      </c>
      <c r="AN826" s="24"/>
      <c r="AO826" s="29"/>
      <c r="AP826" s="61" t="str">
        <f t="shared" si="355"/>
        <v>Compléter la colonne M</v>
      </c>
      <c r="AQ826" s="62"/>
      <c r="AR826" s="29"/>
      <c r="AS826" s="205" t="str">
        <f>IF($M826="","Compléter la colonne M",IF(AQ826="","Compléter la part variable",IF($M826=Données!$I$3,AQ826,IF(AND($M826=Données!$I$2,AR826=""),"Compléter la colonne précédente",IF(AQ826-AR826&lt;=0,0,IF(AR826&gt;=144.44,AQ826-144.44,AQ826-AR826))))))</f>
        <v>Compléter la colonne M</v>
      </c>
      <c r="AT826" s="197" t="str">
        <f>IF(AQ826="","Compléter la part variable",IF(AND($M826=Données!$I$2,AR826=""),"Compléter mont. unit. versé pour le BTE",IF(AS826-$C$6&lt;0,0,AS826-$C$6)))</f>
        <v>Compléter la part variable</v>
      </c>
      <c r="AU826" s="192" t="str">
        <f t="shared" si="343"/>
        <v>Date signature contrat absente ou non conforme</v>
      </c>
      <c r="AV826" s="24"/>
      <c r="AW826" s="29"/>
      <c r="AX826" s="61" t="str">
        <f t="shared" si="356"/>
        <v>Compléter la colonne M</v>
      </c>
      <c r="AY826" s="62"/>
      <c r="AZ826" s="29"/>
      <c r="BA826" s="205" t="str">
        <f>IF($M826="","Compléter la colonne M",IF(AY826="","Compléter la part variable",IF($M826=Données!$I$3,AY826,IF(AND($M826=Données!$I$2,AZ826=""),"Compléter la colonne précédente",IF(AY826-AZ826&lt;=0,0,IF(AZ826&gt;=144.44,AY826-144.44,AY826-AZ826))))))</f>
        <v>Compléter la colonne M</v>
      </c>
      <c r="BB826" s="197" t="str">
        <f>IF(AY826="","Compléter la part variable",IF(AND($M826=Données!$I$2,AZ826=""),"Compléter mont. unit. versé pour le BTE",IF(BA826-$C$6&lt;0,0,BA826-$C$6)))</f>
        <v>Compléter la part variable</v>
      </c>
      <c r="BC826" s="192" t="str">
        <f t="shared" si="344"/>
        <v>Date signature contrat absente ou non conforme</v>
      </c>
      <c r="BD826" s="24"/>
      <c r="BE826" s="29"/>
      <c r="BF826" s="61" t="str">
        <f t="shared" si="357"/>
        <v>Compléter la colonne M</v>
      </c>
      <c r="BG826" s="62"/>
      <c r="BH826" s="29"/>
      <c r="BI826" s="205" t="str">
        <f>IF($M826="","Compléter la colonne M",IF(BG826="","Compléter la part variable",IF($M826=Données!$I$3,BG826,IF(AND($M826=Données!$I$2,BH826=""),"Compléter la colonne précédente",IF(BG826-BH826&lt;=0,0,IF(BH826&gt;=144.44,BG826-144.44,BG826-BH826))))))</f>
        <v>Compléter la colonne M</v>
      </c>
      <c r="BJ826" s="197" t="str">
        <f>IF(BG826="","Compléter la part variable",IF(AND($M826=Données!$I$2,BH826=""),"Compléter mont. unit. versé pour le BTE",IF(BI826-$C$6&lt;0,0,BI826-$C$6)))</f>
        <v>Compléter la part variable</v>
      </c>
      <c r="BK826" s="192" t="str">
        <f t="shared" si="345"/>
        <v>Date signature contrat absente ou non conforme</v>
      </c>
      <c r="BL826" s="24"/>
      <c r="BM826" s="29"/>
      <c r="BN826" s="61" t="str">
        <f t="shared" si="358"/>
        <v>Compléter la colonne M</v>
      </c>
      <c r="BO826" s="62"/>
      <c r="BP826" s="29"/>
      <c r="BQ826" s="205" t="str">
        <f>IF($M826="","Compléter la colonne M",IF(BO826="","Compléter la part variable",IF($M826=Données!$I$3,BO826,IF(AND($M826=Données!$I$2,BP826=""),"Compléter la colonne précédente",IF(BO826-BP826&lt;=0,0,IF(BP826&gt;=144.44,BO826-144.44,BO826-BP826))))))</f>
        <v>Compléter la colonne M</v>
      </c>
      <c r="BR826" s="197" t="str">
        <f>IF(BO826="","Compléter la part variable",IF(AND($M826=Données!$I$2,BP826=""),"Compléter mont. unit. versé pour le BTE",IF(BQ826-$C$6&lt;0,0,BQ826-$C$6)))</f>
        <v>Compléter la part variable</v>
      </c>
      <c r="BS826" s="192" t="str">
        <f t="shared" si="346"/>
        <v>Date signature contrat absente ou non conforme</v>
      </c>
      <c r="BT826" s="24"/>
      <c r="BU826" s="29"/>
      <c r="BV826" s="61" t="str">
        <f t="shared" si="359"/>
        <v>Compléter la colonne M</v>
      </c>
      <c r="BW826" s="62"/>
      <c r="BX826" s="29"/>
      <c r="BY826" s="205" t="str">
        <f>IF($M826="","Compléter la colonne M",IF(BW826="","Compléter la part variable",IF($M826=Données!$I$3,BW826,IF(AND($M826=Données!$I$2,BX826=""),"Compléter la colonne précédente",IF(BW826-BX826&lt;=0,0,IF(BX826&gt;=144.44,BW826-144.44,BW826-BX826))))))</f>
        <v>Compléter la colonne M</v>
      </c>
      <c r="BZ826" s="197" t="str">
        <f>IF(BW826="","Compléter la part variable",IF(AND($M826=Données!$I$2,BX826=""),"Compléter mont. unit. versé pour le BTE",IF(BY826-$C$6&lt;0,0,BY826-$C$6)))</f>
        <v>Compléter la part variable</v>
      </c>
      <c r="CA826" s="192" t="str">
        <f t="shared" si="347"/>
        <v>Date signature contrat absente ou non conforme</v>
      </c>
      <c r="CB826" s="24"/>
      <c r="CC826" s="29"/>
      <c r="CD826" s="61" t="str">
        <f t="shared" si="360"/>
        <v>Compléter la colonne M</v>
      </c>
      <c r="CE826" s="62"/>
      <c r="CF826" s="29"/>
      <c r="CG826" s="205" t="str">
        <f>IF($M826="","Compléter la colonne M",IF(CE826="","Compléter la part variable",IF($M826=Données!$I$3,CE826,IF(AND($M826=Données!$I$2,CF826=""),"Compléter la colonne précédente",IF(CE826-CF826&lt;=0,0,IF(CF826&gt;=144.44,CE826-144.44,CE826-CF826))))))</f>
        <v>Compléter la colonne M</v>
      </c>
      <c r="CH826" s="197" t="str">
        <f>IF(CE826="","Compléter la part variable",IF(AND($M826=Données!$I$2,CF826=""),"Compléter mont. unit. versé pour le BTE",IF(CG826-$C$6&lt;0,0,CG826-$C$6)))</f>
        <v>Compléter la part variable</v>
      </c>
      <c r="CI826" s="192" t="str">
        <f t="shared" si="348"/>
        <v>Date signature contrat absente ou non conforme</v>
      </c>
      <c r="CJ826" s="24"/>
      <c r="CK826" s="29"/>
      <c r="CL826" s="61" t="str">
        <f t="shared" si="361"/>
        <v>Compléter la colonne M</v>
      </c>
      <c r="CM826" s="62"/>
      <c r="CN826" s="29"/>
      <c r="CO826" s="205" t="str">
        <f>IF($M826="","Compléter la colonne M",IF(CM826="","Compléter la part variable",IF($M826=Données!$I$3,CM826,IF(AND($M826=Données!$I$2,CN826=""),"Compléter la colonne précédente",IF(CM826-CN826&lt;=0,0,IF(CN826&gt;=144.44,CM826-144.44,CM826-CN826))))))</f>
        <v>Compléter la colonne M</v>
      </c>
      <c r="CP826" s="197" t="str">
        <f>IF(CM826="","Compléter la part variable",IF(AND($M826=Données!$I$2,CN826=""),"Compléter mont. unit. versé pour le BTE",IF(CO826-$C$6&lt;0,0,CO826-$C$6)))</f>
        <v>Compléter la part variable</v>
      </c>
      <c r="CQ826" s="192" t="str">
        <f t="shared" si="349"/>
        <v>Date signature contrat absente ou non conforme</v>
      </c>
      <c r="CR826" s="24"/>
      <c r="CS826" s="29"/>
      <c r="CT826" s="61" t="str">
        <f t="shared" si="362"/>
        <v>Compléter la colonne M</v>
      </c>
      <c r="CU826" s="62"/>
      <c r="CV826" s="29"/>
      <c r="CW826" s="205" t="str">
        <f>IF($M826="","Compléter la colonne M",IF(CU826="","Compléter la part variable",IF($M826=Données!$I$3,CU826,IF(AND($M826=Données!$I$2,CV826=""),"Compléter la colonne précédente",IF(CU826-CV826&lt;=0,0,IF(CV826&gt;=144.44,CU826-144.44,CU826-CV826))))))</f>
        <v>Compléter la colonne M</v>
      </c>
      <c r="CX826" s="197" t="str">
        <f>IF(CU826="","Compléter la part variable",IF(AND($M826=Données!$I$2,CV826=""),"Compléter mont. unit. versé pour le BTE",IF(CW826-$C$6&lt;0,0,CW826-$C$6)))</f>
        <v>Compléter la part variable</v>
      </c>
      <c r="CY826" s="192" t="str">
        <f t="shared" si="350"/>
        <v>Date signature contrat absente ou non conforme</v>
      </c>
      <c r="CZ826" s="24"/>
      <c r="DA826" s="29"/>
      <c r="DB826" s="61" t="str">
        <f t="shared" si="363"/>
        <v>Compléter la colonne M</v>
      </c>
      <c r="DC826" s="62"/>
      <c r="DD826" s="29"/>
      <c r="DE826" s="205" t="str">
        <f>IF($M826="","Compléter la colonne M",IF(DC826="","Compléter la part variable",IF($M826=Données!$I$3,DC826,IF(AND($M826=Données!$I$2,DD826=""),"Compléter la colonne précédente",IF(DC826-DD826&lt;=0,0,IF(DD826&gt;=144.44,DC826-144.44,DC826-DD826))))))</f>
        <v>Compléter la colonne M</v>
      </c>
      <c r="DF826" s="197" t="str">
        <f>IF(DC826="","Compléter la part variable",IF(AND($M826=Données!$I$2,DD826=""),"Compléter mont. unit. versé pour le BTE",IF(DE826-$C$6&lt;0,0,DE826-$C$6)))</f>
        <v>Compléter la part variable</v>
      </c>
      <c r="DG826" s="192" t="str">
        <f t="shared" si="351"/>
        <v>Date signature contrat absente ou non conforme</v>
      </c>
      <c r="DH826" s="106" t="str">
        <f t="shared" si="338"/>
        <v>Remplir les colonnes M,N, Q et P</v>
      </c>
      <c r="DI826" s="153" t="str">
        <f t="shared" si="339"/>
        <v>Remplir les colonnes M, N, Q et P</v>
      </c>
      <c r="DJ826" s="28" t="str">
        <f t="shared" si="340"/>
        <v>Remplir les colonnes M, N, Q et P</v>
      </c>
      <c r="DK826"/>
      <c r="DL826"/>
    </row>
    <row r="827" spans="1:116" x14ac:dyDescent="0.3">
      <c r="A827" s="132"/>
      <c r="B827" s="165"/>
      <c r="C827" s="43"/>
      <c r="D827" s="43"/>
      <c r="E827" s="43"/>
      <c r="F827" s="43"/>
      <c r="G827" s="133"/>
      <c r="H827" s="59"/>
      <c r="I827" s="29"/>
      <c r="J827" s="167"/>
      <c r="K827" s="167"/>
      <c r="L827" s="168"/>
      <c r="M827" s="141"/>
      <c r="N827" s="119"/>
      <c r="O827" s="69"/>
      <c r="P827" s="69"/>
      <c r="Q827" s="145"/>
      <c r="R827" s="24"/>
      <c r="S827" s="29"/>
      <c r="T827" s="61" t="str">
        <f t="shared" si="352"/>
        <v>Compléter la colonne M</v>
      </c>
      <c r="U827" s="62"/>
      <c r="V827" s="103" t="str">
        <f t="shared" si="336"/>
        <v>Compléter la colonne précédente</v>
      </c>
      <c r="W827" s="192" t="str">
        <f t="shared" si="337"/>
        <v>Date signature contrat absente ou non conforme</v>
      </c>
      <c r="X827" s="24"/>
      <c r="Y827" s="29"/>
      <c r="Z827" s="61" t="str">
        <f t="shared" si="353"/>
        <v>Compléter la colonne M</v>
      </c>
      <c r="AA827" s="62"/>
      <c r="AB827" s="29"/>
      <c r="AC827" s="205" t="str">
        <f>IF($M827="","Compléter la colonne M",IF(AA827="","Compléter la part variable",IF($M827=Données!$I$3,AA827,IF(AND($M827=Données!$I$2,AB827=""),"Compléter la colonne précédente",IF(AA827-AB827&lt;=0,0,IF(AB827&gt;=144.44,AA827-144.44,AA827-AB827))))))</f>
        <v>Compléter la colonne M</v>
      </c>
      <c r="AD827" s="197" t="str">
        <f>IF(AA827="","Compléter la part variable",IF(AND($M827=Données!$I$2,AB827=""),"Compléter mont. unit. versé pour le BTE",IF(AC827-$C$6&lt;0,0,AC827-$C$6)))</f>
        <v>Compléter la part variable</v>
      </c>
      <c r="AE827" s="192" t="str">
        <f t="shared" si="341"/>
        <v>Date signature contrat absente ou non conforme</v>
      </c>
      <c r="AF827" s="24"/>
      <c r="AG827" s="29"/>
      <c r="AH827" s="61" t="str">
        <f t="shared" si="354"/>
        <v>Compléter la colonne M</v>
      </c>
      <c r="AI827" s="62"/>
      <c r="AJ827" s="29"/>
      <c r="AK827" s="205" t="str">
        <f>IF($M827="","Compléter la colonne M",IF(AI827="","Compléter la part variable",IF($M827=Données!$I$3,AI827,IF(AND($M827=Données!$I$2,AJ827=""),"Compléter la colonne précédente",IF(AI827-AJ827&lt;=0,0,IF(AJ827&gt;=144.44,AI827-144.44,AI827-AJ827))))))</f>
        <v>Compléter la colonne M</v>
      </c>
      <c r="AL827" s="197" t="str">
        <f>IF(AI827="","Compléter la part variable",IF(AND($M827=Données!$I$2,AJ827=""),"Compléter mont. unit. versé pour le BTE",IF(AK827-$C$6&lt;0,0,AK827-$C$6)))</f>
        <v>Compléter la part variable</v>
      </c>
      <c r="AM827" s="192" t="str">
        <f t="shared" si="342"/>
        <v>Date signature contrat absente ou non conforme</v>
      </c>
      <c r="AN827" s="24"/>
      <c r="AO827" s="29"/>
      <c r="AP827" s="61" t="str">
        <f t="shared" si="355"/>
        <v>Compléter la colonne M</v>
      </c>
      <c r="AQ827" s="62"/>
      <c r="AR827" s="29"/>
      <c r="AS827" s="205" t="str">
        <f>IF($M827="","Compléter la colonne M",IF(AQ827="","Compléter la part variable",IF($M827=Données!$I$3,AQ827,IF(AND($M827=Données!$I$2,AR827=""),"Compléter la colonne précédente",IF(AQ827-AR827&lt;=0,0,IF(AR827&gt;=144.44,AQ827-144.44,AQ827-AR827))))))</f>
        <v>Compléter la colonne M</v>
      </c>
      <c r="AT827" s="197" t="str">
        <f>IF(AQ827="","Compléter la part variable",IF(AND($M827=Données!$I$2,AR827=""),"Compléter mont. unit. versé pour le BTE",IF(AS827-$C$6&lt;0,0,AS827-$C$6)))</f>
        <v>Compléter la part variable</v>
      </c>
      <c r="AU827" s="192" t="str">
        <f t="shared" si="343"/>
        <v>Date signature contrat absente ou non conforme</v>
      </c>
      <c r="AV827" s="24"/>
      <c r="AW827" s="29"/>
      <c r="AX827" s="61" t="str">
        <f t="shared" si="356"/>
        <v>Compléter la colonne M</v>
      </c>
      <c r="AY827" s="62"/>
      <c r="AZ827" s="29"/>
      <c r="BA827" s="205" t="str">
        <f>IF($M827="","Compléter la colonne M",IF(AY827="","Compléter la part variable",IF($M827=Données!$I$3,AY827,IF(AND($M827=Données!$I$2,AZ827=""),"Compléter la colonne précédente",IF(AY827-AZ827&lt;=0,0,IF(AZ827&gt;=144.44,AY827-144.44,AY827-AZ827))))))</f>
        <v>Compléter la colonne M</v>
      </c>
      <c r="BB827" s="197" t="str">
        <f>IF(AY827="","Compléter la part variable",IF(AND($M827=Données!$I$2,AZ827=""),"Compléter mont. unit. versé pour le BTE",IF(BA827-$C$6&lt;0,0,BA827-$C$6)))</f>
        <v>Compléter la part variable</v>
      </c>
      <c r="BC827" s="192" t="str">
        <f t="shared" si="344"/>
        <v>Date signature contrat absente ou non conforme</v>
      </c>
      <c r="BD827" s="24"/>
      <c r="BE827" s="29"/>
      <c r="BF827" s="61" t="str">
        <f t="shared" si="357"/>
        <v>Compléter la colonne M</v>
      </c>
      <c r="BG827" s="62"/>
      <c r="BH827" s="29"/>
      <c r="BI827" s="205" t="str">
        <f>IF($M827="","Compléter la colonne M",IF(BG827="","Compléter la part variable",IF($M827=Données!$I$3,BG827,IF(AND($M827=Données!$I$2,BH827=""),"Compléter la colonne précédente",IF(BG827-BH827&lt;=0,0,IF(BH827&gt;=144.44,BG827-144.44,BG827-BH827))))))</f>
        <v>Compléter la colonne M</v>
      </c>
      <c r="BJ827" s="197" t="str">
        <f>IF(BG827="","Compléter la part variable",IF(AND($M827=Données!$I$2,BH827=""),"Compléter mont. unit. versé pour le BTE",IF(BI827-$C$6&lt;0,0,BI827-$C$6)))</f>
        <v>Compléter la part variable</v>
      </c>
      <c r="BK827" s="192" t="str">
        <f t="shared" si="345"/>
        <v>Date signature contrat absente ou non conforme</v>
      </c>
      <c r="BL827" s="24"/>
      <c r="BM827" s="29"/>
      <c r="BN827" s="61" t="str">
        <f t="shared" si="358"/>
        <v>Compléter la colonne M</v>
      </c>
      <c r="BO827" s="62"/>
      <c r="BP827" s="29"/>
      <c r="BQ827" s="205" t="str">
        <f>IF($M827="","Compléter la colonne M",IF(BO827="","Compléter la part variable",IF($M827=Données!$I$3,BO827,IF(AND($M827=Données!$I$2,BP827=""),"Compléter la colonne précédente",IF(BO827-BP827&lt;=0,0,IF(BP827&gt;=144.44,BO827-144.44,BO827-BP827))))))</f>
        <v>Compléter la colonne M</v>
      </c>
      <c r="BR827" s="197" t="str">
        <f>IF(BO827="","Compléter la part variable",IF(AND($M827=Données!$I$2,BP827=""),"Compléter mont. unit. versé pour le BTE",IF(BQ827-$C$6&lt;0,0,BQ827-$C$6)))</f>
        <v>Compléter la part variable</v>
      </c>
      <c r="BS827" s="192" t="str">
        <f t="shared" si="346"/>
        <v>Date signature contrat absente ou non conforme</v>
      </c>
      <c r="BT827" s="24"/>
      <c r="BU827" s="29"/>
      <c r="BV827" s="61" t="str">
        <f t="shared" si="359"/>
        <v>Compléter la colonne M</v>
      </c>
      <c r="BW827" s="62"/>
      <c r="BX827" s="29"/>
      <c r="BY827" s="205" t="str">
        <f>IF($M827="","Compléter la colonne M",IF(BW827="","Compléter la part variable",IF($M827=Données!$I$3,BW827,IF(AND($M827=Données!$I$2,BX827=""),"Compléter la colonne précédente",IF(BW827-BX827&lt;=0,0,IF(BX827&gt;=144.44,BW827-144.44,BW827-BX827))))))</f>
        <v>Compléter la colonne M</v>
      </c>
      <c r="BZ827" s="197" t="str">
        <f>IF(BW827="","Compléter la part variable",IF(AND($M827=Données!$I$2,BX827=""),"Compléter mont. unit. versé pour le BTE",IF(BY827-$C$6&lt;0,0,BY827-$C$6)))</f>
        <v>Compléter la part variable</v>
      </c>
      <c r="CA827" s="192" t="str">
        <f t="shared" si="347"/>
        <v>Date signature contrat absente ou non conforme</v>
      </c>
      <c r="CB827" s="24"/>
      <c r="CC827" s="29"/>
      <c r="CD827" s="61" t="str">
        <f t="shared" si="360"/>
        <v>Compléter la colonne M</v>
      </c>
      <c r="CE827" s="62"/>
      <c r="CF827" s="29"/>
      <c r="CG827" s="205" t="str">
        <f>IF($M827="","Compléter la colonne M",IF(CE827="","Compléter la part variable",IF($M827=Données!$I$3,CE827,IF(AND($M827=Données!$I$2,CF827=""),"Compléter la colonne précédente",IF(CE827-CF827&lt;=0,0,IF(CF827&gt;=144.44,CE827-144.44,CE827-CF827))))))</f>
        <v>Compléter la colonne M</v>
      </c>
      <c r="CH827" s="197" t="str">
        <f>IF(CE827="","Compléter la part variable",IF(AND($M827=Données!$I$2,CF827=""),"Compléter mont. unit. versé pour le BTE",IF(CG827-$C$6&lt;0,0,CG827-$C$6)))</f>
        <v>Compléter la part variable</v>
      </c>
      <c r="CI827" s="192" t="str">
        <f t="shared" si="348"/>
        <v>Date signature contrat absente ou non conforme</v>
      </c>
      <c r="CJ827" s="24"/>
      <c r="CK827" s="29"/>
      <c r="CL827" s="61" t="str">
        <f t="shared" si="361"/>
        <v>Compléter la colonne M</v>
      </c>
      <c r="CM827" s="62"/>
      <c r="CN827" s="29"/>
      <c r="CO827" s="205" t="str">
        <f>IF($M827="","Compléter la colonne M",IF(CM827="","Compléter la part variable",IF($M827=Données!$I$3,CM827,IF(AND($M827=Données!$I$2,CN827=""),"Compléter la colonne précédente",IF(CM827-CN827&lt;=0,0,IF(CN827&gt;=144.44,CM827-144.44,CM827-CN827))))))</f>
        <v>Compléter la colonne M</v>
      </c>
      <c r="CP827" s="197" t="str">
        <f>IF(CM827="","Compléter la part variable",IF(AND($M827=Données!$I$2,CN827=""),"Compléter mont. unit. versé pour le BTE",IF(CO827-$C$6&lt;0,0,CO827-$C$6)))</f>
        <v>Compléter la part variable</v>
      </c>
      <c r="CQ827" s="192" t="str">
        <f t="shared" si="349"/>
        <v>Date signature contrat absente ou non conforme</v>
      </c>
      <c r="CR827" s="24"/>
      <c r="CS827" s="29"/>
      <c r="CT827" s="61" t="str">
        <f t="shared" si="362"/>
        <v>Compléter la colonne M</v>
      </c>
      <c r="CU827" s="62"/>
      <c r="CV827" s="29"/>
      <c r="CW827" s="205" t="str">
        <f>IF($M827="","Compléter la colonne M",IF(CU827="","Compléter la part variable",IF($M827=Données!$I$3,CU827,IF(AND($M827=Données!$I$2,CV827=""),"Compléter la colonne précédente",IF(CU827-CV827&lt;=0,0,IF(CV827&gt;=144.44,CU827-144.44,CU827-CV827))))))</f>
        <v>Compléter la colonne M</v>
      </c>
      <c r="CX827" s="197" t="str">
        <f>IF(CU827="","Compléter la part variable",IF(AND($M827=Données!$I$2,CV827=""),"Compléter mont. unit. versé pour le BTE",IF(CW827-$C$6&lt;0,0,CW827-$C$6)))</f>
        <v>Compléter la part variable</v>
      </c>
      <c r="CY827" s="192" t="str">
        <f t="shared" si="350"/>
        <v>Date signature contrat absente ou non conforme</v>
      </c>
      <c r="CZ827" s="24"/>
      <c r="DA827" s="29"/>
      <c r="DB827" s="61" t="str">
        <f t="shared" si="363"/>
        <v>Compléter la colonne M</v>
      </c>
      <c r="DC827" s="62"/>
      <c r="DD827" s="29"/>
      <c r="DE827" s="205" t="str">
        <f>IF($M827="","Compléter la colonne M",IF(DC827="","Compléter la part variable",IF($M827=Données!$I$3,DC827,IF(AND($M827=Données!$I$2,DD827=""),"Compléter la colonne précédente",IF(DC827-DD827&lt;=0,0,IF(DD827&gt;=144.44,DC827-144.44,DC827-DD827))))))</f>
        <v>Compléter la colonne M</v>
      </c>
      <c r="DF827" s="197" t="str">
        <f>IF(DC827="","Compléter la part variable",IF(AND($M827=Données!$I$2,DD827=""),"Compléter mont. unit. versé pour le BTE",IF(DE827-$C$6&lt;0,0,DE827-$C$6)))</f>
        <v>Compléter la part variable</v>
      </c>
      <c r="DG827" s="192" t="str">
        <f t="shared" si="351"/>
        <v>Date signature contrat absente ou non conforme</v>
      </c>
      <c r="DH827" s="106" t="str">
        <f t="shared" si="338"/>
        <v>Remplir les colonnes M,N, Q et P</v>
      </c>
      <c r="DI827" s="153" t="str">
        <f t="shared" si="339"/>
        <v>Remplir les colonnes M, N, Q et P</v>
      </c>
      <c r="DJ827" s="28" t="str">
        <f t="shared" si="340"/>
        <v>Remplir les colonnes M, N, Q et P</v>
      </c>
      <c r="DK827"/>
      <c r="DL827"/>
    </row>
    <row r="828" spans="1:116" x14ac:dyDescent="0.3">
      <c r="A828" s="132"/>
      <c r="B828" s="165"/>
      <c r="C828" s="43"/>
      <c r="D828" s="43"/>
      <c r="E828" s="43"/>
      <c r="F828" s="43"/>
      <c r="G828" s="133"/>
      <c r="H828" s="59"/>
      <c r="I828" s="29"/>
      <c r="J828" s="167"/>
      <c r="K828" s="167"/>
      <c r="L828" s="168"/>
      <c r="M828" s="141"/>
      <c r="N828" s="119"/>
      <c r="O828" s="69"/>
      <c r="P828" s="69"/>
      <c r="Q828" s="145"/>
      <c r="R828" s="24"/>
      <c r="S828" s="29"/>
      <c r="T828" s="61" t="str">
        <f t="shared" si="352"/>
        <v>Compléter la colonne M</v>
      </c>
      <c r="U828" s="62"/>
      <c r="V828" s="103" t="str">
        <f t="shared" si="336"/>
        <v>Compléter la colonne précédente</v>
      </c>
      <c r="W828" s="192" t="str">
        <f t="shared" si="337"/>
        <v>Date signature contrat absente ou non conforme</v>
      </c>
      <c r="X828" s="24"/>
      <c r="Y828" s="29"/>
      <c r="Z828" s="61" t="str">
        <f t="shared" si="353"/>
        <v>Compléter la colonne M</v>
      </c>
      <c r="AA828" s="62"/>
      <c r="AB828" s="29"/>
      <c r="AC828" s="205" t="str">
        <f>IF($M828="","Compléter la colonne M",IF(AA828="","Compléter la part variable",IF($M828=Données!$I$3,AA828,IF(AND($M828=Données!$I$2,AB828=""),"Compléter la colonne précédente",IF(AA828-AB828&lt;=0,0,IF(AB828&gt;=144.44,AA828-144.44,AA828-AB828))))))</f>
        <v>Compléter la colonne M</v>
      </c>
      <c r="AD828" s="197" t="str">
        <f>IF(AA828="","Compléter la part variable",IF(AND($M828=Données!$I$2,AB828=""),"Compléter mont. unit. versé pour le BTE",IF(AC828-$C$6&lt;0,0,AC828-$C$6)))</f>
        <v>Compléter la part variable</v>
      </c>
      <c r="AE828" s="192" t="str">
        <f t="shared" si="341"/>
        <v>Date signature contrat absente ou non conforme</v>
      </c>
      <c r="AF828" s="24"/>
      <c r="AG828" s="29"/>
      <c r="AH828" s="61" t="str">
        <f t="shared" si="354"/>
        <v>Compléter la colonne M</v>
      </c>
      <c r="AI828" s="62"/>
      <c r="AJ828" s="29"/>
      <c r="AK828" s="205" t="str">
        <f>IF($M828="","Compléter la colonne M",IF(AI828="","Compléter la part variable",IF($M828=Données!$I$3,AI828,IF(AND($M828=Données!$I$2,AJ828=""),"Compléter la colonne précédente",IF(AI828-AJ828&lt;=0,0,IF(AJ828&gt;=144.44,AI828-144.44,AI828-AJ828))))))</f>
        <v>Compléter la colonne M</v>
      </c>
      <c r="AL828" s="197" t="str">
        <f>IF(AI828="","Compléter la part variable",IF(AND($M828=Données!$I$2,AJ828=""),"Compléter mont. unit. versé pour le BTE",IF(AK828-$C$6&lt;0,0,AK828-$C$6)))</f>
        <v>Compléter la part variable</v>
      </c>
      <c r="AM828" s="192" t="str">
        <f t="shared" si="342"/>
        <v>Date signature contrat absente ou non conforme</v>
      </c>
      <c r="AN828" s="24"/>
      <c r="AO828" s="29"/>
      <c r="AP828" s="61" t="str">
        <f t="shared" si="355"/>
        <v>Compléter la colonne M</v>
      </c>
      <c r="AQ828" s="62"/>
      <c r="AR828" s="29"/>
      <c r="AS828" s="205" t="str">
        <f>IF($M828="","Compléter la colonne M",IF(AQ828="","Compléter la part variable",IF($M828=Données!$I$3,AQ828,IF(AND($M828=Données!$I$2,AR828=""),"Compléter la colonne précédente",IF(AQ828-AR828&lt;=0,0,IF(AR828&gt;=144.44,AQ828-144.44,AQ828-AR828))))))</f>
        <v>Compléter la colonne M</v>
      </c>
      <c r="AT828" s="197" t="str">
        <f>IF(AQ828="","Compléter la part variable",IF(AND($M828=Données!$I$2,AR828=""),"Compléter mont. unit. versé pour le BTE",IF(AS828-$C$6&lt;0,0,AS828-$C$6)))</f>
        <v>Compléter la part variable</v>
      </c>
      <c r="AU828" s="192" t="str">
        <f t="shared" si="343"/>
        <v>Date signature contrat absente ou non conforme</v>
      </c>
      <c r="AV828" s="24"/>
      <c r="AW828" s="29"/>
      <c r="AX828" s="61" t="str">
        <f t="shared" si="356"/>
        <v>Compléter la colonne M</v>
      </c>
      <c r="AY828" s="62"/>
      <c r="AZ828" s="29"/>
      <c r="BA828" s="205" t="str">
        <f>IF($M828="","Compléter la colonne M",IF(AY828="","Compléter la part variable",IF($M828=Données!$I$3,AY828,IF(AND($M828=Données!$I$2,AZ828=""),"Compléter la colonne précédente",IF(AY828-AZ828&lt;=0,0,IF(AZ828&gt;=144.44,AY828-144.44,AY828-AZ828))))))</f>
        <v>Compléter la colonne M</v>
      </c>
      <c r="BB828" s="197" t="str">
        <f>IF(AY828="","Compléter la part variable",IF(AND($M828=Données!$I$2,AZ828=""),"Compléter mont. unit. versé pour le BTE",IF(BA828-$C$6&lt;0,0,BA828-$C$6)))</f>
        <v>Compléter la part variable</v>
      </c>
      <c r="BC828" s="192" t="str">
        <f t="shared" si="344"/>
        <v>Date signature contrat absente ou non conforme</v>
      </c>
      <c r="BD828" s="24"/>
      <c r="BE828" s="29"/>
      <c r="BF828" s="61" t="str">
        <f t="shared" si="357"/>
        <v>Compléter la colonne M</v>
      </c>
      <c r="BG828" s="62"/>
      <c r="BH828" s="29"/>
      <c r="BI828" s="205" t="str">
        <f>IF($M828="","Compléter la colonne M",IF(BG828="","Compléter la part variable",IF($M828=Données!$I$3,BG828,IF(AND($M828=Données!$I$2,BH828=""),"Compléter la colonne précédente",IF(BG828-BH828&lt;=0,0,IF(BH828&gt;=144.44,BG828-144.44,BG828-BH828))))))</f>
        <v>Compléter la colonne M</v>
      </c>
      <c r="BJ828" s="197" t="str">
        <f>IF(BG828="","Compléter la part variable",IF(AND($M828=Données!$I$2,BH828=""),"Compléter mont. unit. versé pour le BTE",IF(BI828-$C$6&lt;0,0,BI828-$C$6)))</f>
        <v>Compléter la part variable</v>
      </c>
      <c r="BK828" s="192" t="str">
        <f t="shared" si="345"/>
        <v>Date signature contrat absente ou non conforme</v>
      </c>
      <c r="BL828" s="24"/>
      <c r="BM828" s="29"/>
      <c r="BN828" s="61" t="str">
        <f t="shared" si="358"/>
        <v>Compléter la colonne M</v>
      </c>
      <c r="BO828" s="62"/>
      <c r="BP828" s="29"/>
      <c r="BQ828" s="205" t="str">
        <f>IF($M828="","Compléter la colonne M",IF(BO828="","Compléter la part variable",IF($M828=Données!$I$3,BO828,IF(AND($M828=Données!$I$2,BP828=""),"Compléter la colonne précédente",IF(BO828-BP828&lt;=0,0,IF(BP828&gt;=144.44,BO828-144.44,BO828-BP828))))))</f>
        <v>Compléter la colonne M</v>
      </c>
      <c r="BR828" s="197" t="str">
        <f>IF(BO828="","Compléter la part variable",IF(AND($M828=Données!$I$2,BP828=""),"Compléter mont. unit. versé pour le BTE",IF(BQ828-$C$6&lt;0,0,BQ828-$C$6)))</f>
        <v>Compléter la part variable</v>
      </c>
      <c r="BS828" s="192" t="str">
        <f t="shared" si="346"/>
        <v>Date signature contrat absente ou non conforme</v>
      </c>
      <c r="BT828" s="24"/>
      <c r="BU828" s="29"/>
      <c r="BV828" s="61" t="str">
        <f t="shared" si="359"/>
        <v>Compléter la colonne M</v>
      </c>
      <c r="BW828" s="62"/>
      <c r="BX828" s="29"/>
      <c r="BY828" s="205" t="str">
        <f>IF($M828="","Compléter la colonne M",IF(BW828="","Compléter la part variable",IF($M828=Données!$I$3,BW828,IF(AND($M828=Données!$I$2,BX828=""),"Compléter la colonne précédente",IF(BW828-BX828&lt;=0,0,IF(BX828&gt;=144.44,BW828-144.44,BW828-BX828))))))</f>
        <v>Compléter la colonne M</v>
      </c>
      <c r="BZ828" s="197" t="str">
        <f>IF(BW828="","Compléter la part variable",IF(AND($M828=Données!$I$2,BX828=""),"Compléter mont. unit. versé pour le BTE",IF(BY828-$C$6&lt;0,0,BY828-$C$6)))</f>
        <v>Compléter la part variable</v>
      </c>
      <c r="CA828" s="192" t="str">
        <f t="shared" si="347"/>
        <v>Date signature contrat absente ou non conforme</v>
      </c>
      <c r="CB828" s="24"/>
      <c r="CC828" s="29"/>
      <c r="CD828" s="61" t="str">
        <f t="shared" si="360"/>
        <v>Compléter la colonne M</v>
      </c>
      <c r="CE828" s="62"/>
      <c r="CF828" s="29"/>
      <c r="CG828" s="205" t="str">
        <f>IF($M828="","Compléter la colonne M",IF(CE828="","Compléter la part variable",IF($M828=Données!$I$3,CE828,IF(AND($M828=Données!$I$2,CF828=""),"Compléter la colonne précédente",IF(CE828-CF828&lt;=0,0,IF(CF828&gt;=144.44,CE828-144.44,CE828-CF828))))))</f>
        <v>Compléter la colonne M</v>
      </c>
      <c r="CH828" s="197" t="str">
        <f>IF(CE828="","Compléter la part variable",IF(AND($M828=Données!$I$2,CF828=""),"Compléter mont. unit. versé pour le BTE",IF(CG828-$C$6&lt;0,0,CG828-$C$6)))</f>
        <v>Compléter la part variable</v>
      </c>
      <c r="CI828" s="192" t="str">
        <f t="shared" si="348"/>
        <v>Date signature contrat absente ou non conforme</v>
      </c>
      <c r="CJ828" s="24"/>
      <c r="CK828" s="29"/>
      <c r="CL828" s="61" t="str">
        <f t="shared" si="361"/>
        <v>Compléter la colonne M</v>
      </c>
      <c r="CM828" s="62"/>
      <c r="CN828" s="29"/>
      <c r="CO828" s="205" t="str">
        <f>IF($M828="","Compléter la colonne M",IF(CM828="","Compléter la part variable",IF($M828=Données!$I$3,CM828,IF(AND($M828=Données!$I$2,CN828=""),"Compléter la colonne précédente",IF(CM828-CN828&lt;=0,0,IF(CN828&gt;=144.44,CM828-144.44,CM828-CN828))))))</f>
        <v>Compléter la colonne M</v>
      </c>
      <c r="CP828" s="197" t="str">
        <f>IF(CM828="","Compléter la part variable",IF(AND($M828=Données!$I$2,CN828=""),"Compléter mont. unit. versé pour le BTE",IF(CO828-$C$6&lt;0,0,CO828-$C$6)))</f>
        <v>Compléter la part variable</v>
      </c>
      <c r="CQ828" s="192" t="str">
        <f t="shared" si="349"/>
        <v>Date signature contrat absente ou non conforme</v>
      </c>
      <c r="CR828" s="24"/>
      <c r="CS828" s="29"/>
      <c r="CT828" s="61" t="str">
        <f t="shared" si="362"/>
        <v>Compléter la colonne M</v>
      </c>
      <c r="CU828" s="62"/>
      <c r="CV828" s="29"/>
      <c r="CW828" s="205" t="str">
        <f>IF($M828="","Compléter la colonne M",IF(CU828="","Compléter la part variable",IF($M828=Données!$I$3,CU828,IF(AND($M828=Données!$I$2,CV828=""),"Compléter la colonne précédente",IF(CU828-CV828&lt;=0,0,IF(CV828&gt;=144.44,CU828-144.44,CU828-CV828))))))</f>
        <v>Compléter la colonne M</v>
      </c>
      <c r="CX828" s="197" t="str">
        <f>IF(CU828="","Compléter la part variable",IF(AND($M828=Données!$I$2,CV828=""),"Compléter mont. unit. versé pour le BTE",IF(CW828-$C$6&lt;0,0,CW828-$C$6)))</f>
        <v>Compléter la part variable</v>
      </c>
      <c r="CY828" s="192" t="str">
        <f t="shared" si="350"/>
        <v>Date signature contrat absente ou non conforme</v>
      </c>
      <c r="CZ828" s="24"/>
      <c r="DA828" s="29"/>
      <c r="DB828" s="61" t="str">
        <f t="shared" si="363"/>
        <v>Compléter la colonne M</v>
      </c>
      <c r="DC828" s="62"/>
      <c r="DD828" s="29"/>
      <c r="DE828" s="205" t="str">
        <f>IF($M828="","Compléter la colonne M",IF(DC828="","Compléter la part variable",IF($M828=Données!$I$3,DC828,IF(AND($M828=Données!$I$2,DD828=""),"Compléter la colonne précédente",IF(DC828-DD828&lt;=0,0,IF(DD828&gt;=144.44,DC828-144.44,DC828-DD828))))))</f>
        <v>Compléter la colonne M</v>
      </c>
      <c r="DF828" s="197" t="str">
        <f>IF(DC828="","Compléter la part variable",IF(AND($M828=Données!$I$2,DD828=""),"Compléter mont. unit. versé pour le BTE",IF(DE828-$C$6&lt;0,0,DE828-$C$6)))</f>
        <v>Compléter la part variable</v>
      </c>
      <c r="DG828" s="192" t="str">
        <f t="shared" si="351"/>
        <v>Date signature contrat absente ou non conforme</v>
      </c>
      <c r="DH828" s="106" t="str">
        <f t="shared" si="338"/>
        <v>Remplir les colonnes M,N, Q et P</v>
      </c>
      <c r="DI828" s="153" t="str">
        <f t="shared" si="339"/>
        <v>Remplir les colonnes M, N, Q et P</v>
      </c>
      <c r="DJ828" s="28" t="str">
        <f t="shared" si="340"/>
        <v>Remplir les colonnes M, N, Q et P</v>
      </c>
      <c r="DK828"/>
      <c r="DL828"/>
    </row>
    <row r="829" spans="1:116" x14ac:dyDescent="0.3">
      <c r="A829" s="132"/>
      <c r="B829" s="165"/>
      <c r="C829" s="43"/>
      <c r="D829" s="43"/>
      <c r="E829" s="43"/>
      <c r="F829" s="43"/>
      <c r="G829" s="133"/>
      <c r="H829" s="59"/>
      <c r="I829" s="29"/>
      <c r="J829" s="167"/>
      <c r="K829" s="167"/>
      <c r="L829" s="168"/>
      <c r="M829" s="141"/>
      <c r="N829" s="119"/>
      <c r="O829" s="69"/>
      <c r="P829" s="69"/>
      <c r="Q829" s="145"/>
      <c r="R829" s="24"/>
      <c r="S829" s="29"/>
      <c r="T829" s="61" t="str">
        <f t="shared" si="352"/>
        <v>Compléter la colonne M</v>
      </c>
      <c r="U829" s="62"/>
      <c r="V829" s="103" t="str">
        <f t="shared" si="336"/>
        <v>Compléter la colonne précédente</v>
      </c>
      <c r="W829" s="192" t="str">
        <f t="shared" si="337"/>
        <v>Date signature contrat absente ou non conforme</v>
      </c>
      <c r="X829" s="24"/>
      <c r="Y829" s="29"/>
      <c r="Z829" s="61" t="str">
        <f t="shared" si="353"/>
        <v>Compléter la colonne M</v>
      </c>
      <c r="AA829" s="62"/>
      <c r="AB829" s="29"/>
      <c r="AC829" s="205" t="str">
        <f>IF($M829="","Compléter la colonne M",IF(AA829="","Compléter la part variable",IF($M829=Données!$I$3,AA829,IF(AND($M829=Données!$I$2,AB829=""),"Compléter la colonne précédente",IF(AA829-AB829&lt;=0,0,IF(AB829&gt;=144.44,AA829-144.44,AA829-AB829))))))</f>
        <v>Compléter la colonne M</v>
      </c>
      <c r="AD829" s="197" t="str">
        <f>IF(AA829="","Compléter la part variable",IF(AND($M829=Données!$I$2,AB829=""),"Compléter mont. unit. versé pour le BTE",IF(AC829-$C$6&lt;0,0,AC829-$C$6)))</f>
        <v>Compléter la part variable</v>
      </c>
      <c r="AE829" s="192" t="str">
        <f t="shared" si="341"/>
        <v>Date signature contrat absente ou non conforme</v>
      </c>
      <c r="AF829" s="24"/>
      <c r="AG829" s="29"/>
      <c r="AH829" s="61" t="str">
        <f t="shared" si="354"/>
        <v>Compléter la colonne M</v>
      </c>
      <c r="AI829" s="62"/>
      <c r="AJ829" s="29"/>
      <c r="AK829" s="205" t="str">
        <f>IF($M829="","Compléter la colonne M",IF(AI829="","Compléter la part variable",IF($M829=Données!$I$3,AI829,IF(AND($M829=Données!$I$2,AJ829=""),"Compléter la colonne précédente",IF(AI829-AJ829&lt;=0,0,IF(AJ829&gt;=144.44,AI829-144.44,AI829-AJ829))))))</f>
        <v>Compléter la colonne M</v>
      </c>
      <c r="AL829" s="197" t="str">
        <f>IF(AI829="","Compléter la part variable",IF(AND($M829=Données!$I$2,AJ829=""),"Compléter mont. unit. versé pour le BTE",IF(AK829-$C$6&lt;0,0,AK829-$C$6)))</f>
        <v>Compléter la part variable</v>
      </c>
      <c r="AM829" s="192" t="str">
        <f t="shared" si="342"/>
        <v>Date signature contrat absente ou non conforme</v>
      </c>
      <c r="AN829" s="24"/>
      <c r="AO829" s="29"/>
      <c r="AP829" s="61" t="str">
        <f t="shared" si="355"/>
        <v>Compléter la colonne M</v>
      </c>
      <c r="AQ829" s="62"/>
      <c r="AR829" s="29"/>
      <c r="AS829" s="205" t="str">
        <f>IF($M829="","Compléter la colonne M",IF(AQ829="","Compléter la part variable",IF($M829=Données!$I$3,AQ829,IF(AND($M829=Données!$I$2,AR829=""),"Compléter la colonne précédente",IF(AQ829-AR829&lt;=0,0,IF(AR829&gt;=144.44,AQ829-144.44,AQ829-AR829))))))</f>
        <v>Compléter la colonne M</v>
      </c>
      <c r="AT829" s="197" t="str">
        <f>IF(AQ829="","Compléter la part variable",IF(AND($M829=Données!$I$2,AR829=""),"Compléter mont. unit. versé pour le BTE",IF(AS829-$C$6&lt;0,0,AS829-$C$6)))</f>
        <v>Compléter la part variable</v>
      </c>
      <c r="AU829" s="192" t="str">
        <f t="shared" si="343"/>
        <v>Date signature contrat absente ou non conforme</v>
      </c>
      <c r="AV829" s="24"/>
      <c r="AW829" s="29"/>
      <c r="AX829" s="61" t="str">
        <f t="shared" si="356"/>
        <v>Compléter la colonne M</v>
      </c>
      <c r="AY829" s="62"/>
      <c r="AZ829" s="29"/>
      <c r="BA829" s="205" t="str">
        <f>IF($M829="","Compléter la colonne M",IF(AY829="","Compléter la part variable",IF($M829=Données!$I$3,AY829,IF(AND($M829=Données!$I$2,AZ829=""),"Compléter la colonne précédente",IF(AY829-AZ829&lt;=0,0,IF(AZ829&gt;=144.44,AY829-144.44,AY829-AZ829))))))</f>
        <v>Compléter la colonne M</v>
      </c>
      <c r="BB829" s="197" t="str">
        <f>IF(AY829="","Compléter la part variable",IF(AND($M829=Données!$I$2,AZ829=""),"Compléter mont. unit. versé pour le BTE",IF(BA829-$C$6&lt;0,0,BA829-$C$6)))</f>
        <v>Compléter la part variable</v>
      </c>
      <c r="BC829" s="192" t="str">
        <f t="shared" si="344"/>
        <v>Date signature contrat absente ou non conforme</v>
      </c>
      <c r="BD829" s="24"/>
      <c r="BE829" s="29"/>
      <c r="BF829" s="61" t="str">
        <f t="shared" si="357"/>
        <v>Compléter la colonne M</v>
      </c>
      <c r="BG829" s="62"/>
      <c r="BH829" s="29"/>
      <c r="BI829" s="205" t="str">
        <f>IF($M829="","Compléter la colonne M",IF(BG829="","Compléter la part variable",IF($M829=Données!$I$3,BG829,IF(AND($M829=Données!$I$2,BH829=""),"Compléter la colonne précédente",IF(BG829-BH829&lt;=0,0,IF(BH829&gt;=144.44,BG829-144.44,BG829-BH829))))))</f>
        <v>Compléter la colonne M</v>
      </c>
      <c r="BJ829" s="197" t="str">
        <f>IF(BG829="","Compléter la part variable",IF(AND($M829=Données!$I$2,BH829=""),"Compléter mont. unit. versé pour le BTE",IF(BI829-$C$6&lt;0,0,BI829-$C$6)))</f>
        <v>Compléter la part variable</v>
      </c>
      <c r="BK829" s="192" t="str">
        <f t="shared" si="345"/>
        <v>Date signature contrat absente ou non conforme</v>
      </c>
      <c r="BL829" s="24"/>
      <c r="BM829" s="29"/>
      <c r="BN829" s="61" t="str">
        <f t="shared" si="358"/>
        <v>Compléter la colonne M</v>
      </c>
      <c r="BO829" s="62"/>
      <c r="BP829" s="29"/>
      <c r="BQ829" s="205" t="str">
        <f>IF($M829="","Compléter la colonne M",IF(BO829="","Compléter la part variable",IF($M829=Données!$I$3,BO829,IF(AND($M829=Données!$I$2,BP829=""),"Compléter la colonne précédente",IF(BO829-BP829&lt;=0,0,IF(BP829&gt;=144.44,BO829-144.44,BO829-BP829))))))</f>
        <v>Compléter la colonne M</v>
      </c>
      <c r="BR829" s="197" t="str">
        <f>IF(BO829="","Compléter la part variable",IF(AND($M829=Données!$I$2,BP829=""),"Compléter mont. unit. versé pour le BTE",IF(BQ829-$C$6&lt;0,0,BQ829-$C$6)))</f>
        <v>Compléter la part variable</v>
      </c>
      <c r="BS829" s="192" t="str">
        <f t="shared" si="346"/>
        <v>Date signature contrat absente ou non conforme</v>
      </c>
      <c r="BT829" s="24"/>
      <c r="BU829" s="29"/>
      <c r="BV829" s="61" t="str">
        <f t="shared" si="359"/>
        <v>Compléter la colonne M</v>
      </c>
      <c r="BW829" s="62"/>
      <c r="BX829" s="29"/>
      <c r="BY829" s="205" t="str">
        <f>IF($M829="","Compléter la colonne M",IF(BW829="","Compléter la part variable",IF($M829=Données!$I$3,BW829,IF(AND($M829=Données!$I$2,BX829=""),"Compléter la colonne précédente",IF(BW829-BX829&lt;=0,0,IF(BX829&gt;=144.44,BW829-144.44,BW829-BX829))))))</f>
        <v>Compléter la colonne M</v>
      </c>
      <c r="BZ829" s="197" t="str">
        <f>IF(BW829="","Compléter la part variable",IF(AND($M829=Données!$I$2,BX829=""),"Compléter mont. unit. versé pour le BTE",IF(BY829-$C$6&lt;0,0,BY829-$C$6)))</f>
        <v>Compléter la part variable</v>
      </c>
      <c r="CA829" s="192" t="str">
        <f t="shared" si="347"/>
        <v>Date signature contrat absente ou non conforme</v>
      </c>
      <c r="CB829" s="24"/>
      <c r="CC829" s="29"/>
      <c r="CD829" s="61" t="str">
        <f t="shared" si="360"/>
        <v>Compléter la colonne M</v>
      </c>
      <c r="CE829" s="62"/>
      <c r="CF829" s="29"/>
      <c r="CG829" s="205" t="str">
        <f>IF($M829="","Compléter la colonne M",IF(CE829="","Compléter la part variable",IF($M829=Données!$I$3,CE829,IF(AND($M829=Données!$I$2,CF829=""),"Compléter la colonne précédente",IF(CE829-CF829&lt;=0,0,IF(CF829&gt;=144.44,CE829-144.44,CE829-CF829))))))</f>
        <v>Compléter la colonne M</v>
      </c>
      <c r="CH829" s="197" t="str">
        <f>IF(CE829="","Compléter la part variable",IF(AND($M829=Données!$I$2,CF829=""),"Compléter mont. unit. versé pour le BTE",IF(CG829-$C$6&lt;0,0,CG829-$C$6)))</f>
        <v>Compléter la part variable</v>
      </c>
      <c r="CI829" s="192" t="str">
        <f t="shared" si="348"/>
        <v>Date signature contrat absente ou non conforme</v>
      </c>
      <c r="CJ829" s="24"/>
      <c r="CK829" s="29"/>
      <c r="CL829" s="61" t="str">
        <f t="shared" si="361"/>
        <v>Compléter la colonne M</v>
      </c>
      <c r="CM829" s="62"/>
      <c r="CN829" s="29"/>
      <c r="CO829" s="205" t="str">
        <f>IF($M829="","Compléter la colonne M",IF(CM829="","Compléter la part variable",IF($M829=Données!$I$3,CM829,IF(AND($M829=Données!$I$2,CN829=""),"Compléter la colonne précédente",IF(CM829-CN829&lt;=0,0,IF(CN829&gt;=144.44,CM829-144.44,CM829-CN829))))))</f>
        <v>Compléter la colonne M</v>
      </c>
      <c r="CP829" s="197" t="str">
        <f>IF(CM829="","Compléter la part variable",IF(AND($M829=Données!$I$2,CN829=""),"Compléter mont. unit. versé pour le BTE",IF(CO829-$C$6&lt;0,0,CO829-$C$6)))</f>
        <v>Compléter la part variable</v>
      </c>
      <c r="CQ829" s="192" t="str">
        <f t="shared" si="349"/>
        <v>Date signature contrat absente ou non conforme</v>
      </c>
      <c r="CR829" s="24"/>
      <c r="CS829" s="29"/>
      <c r="CT829" s="61" t="str">
        <f t="shared" si="362"/>
        <v>Compléter la colonne M</v>
      </c>
      <c r="CU829" s="62"/>
      <c r="CV829" s="29"/>
      <c r="CW829" s="205" t="str">
        <f>IF($M829="","Compléter la colonne M",IF(CU829="","Compléter la part variable",IF($M829=Données!$I$3,CU829,IF(AND($M829=Données!$I$2,CV829=""),"Compléter la colonne précédente",IF(CU829-CV829&lt;=0,0,IF(CV829&gt;=144.44,CU829-144.44,CU829-CV829))))))</f>
        <v>Compléter la colonne M</v>
      </c>
      <c r="CX829" s="197" t="str">
        <f>IF(CU829="","Compléter la part variable",IF(AND($M829=Données!$I$2,CV829=""),"Compléter mont. unit. versé pour le BTE",IF(CW829-$C$6&lt;0,0,CW829-$C$6)))</f>
        <v>Compléter la part variable</v>
      </c>
      <c r="CY829" s="192" t="str">
        <f t="shared" si="350"/>
        <v>Date signature contrat absente ou non conforme</v>
      </c>
      <c r="CZ829" s="24"/>
      <c r="DA829" s="29"/>
      <c r="DB829" s="61" t="str">
        <f t="shared" si="363"/>
        <v>Compléter la colonne M</v>
      </c>
      <c r="DC829" s="62"/>
      <c r="DD829" s="29"/>
      <c r="DE829" s="205" t="str">
        <f>IF($M829="","Compléter la colonne M",IF(DC829="","Compléter la part variable",IF($M829=Données!$I$3,DC829,IF(AND($M829=Données!$I$2,DD829=""),"Compléter la colonne précédente",IF(DC829-DD829&lt;=0,0,IF(DD829&gt;=144.44,DC829-144.44,DC829-DD829))))))</f>
        <v>Compléter la colonne M</v>
      </c>
      <c r="DF829" s="197" t="str">
        <f>IF(DC829="","Compléter la part variable",IF(AND($M829=Données!$I$2,DD829=""),"Compléter mont. unit. versé pour le BTE",IF(DE829-$C$6&lt;0,0,DE829-$C$6)))</f>
        <v>Compléter la part variable</v>
      </c>
      <c r="DG829" s="192" t="str">
        <f t="shared" si="351"/>
        <v>Date signature contrat absente ou non conforme</v>
      </c>
      <c r="DH829" s="106" t="str">
        <f t="shared" si="338"/>
        <v>Remplir les colonnes M,N, Q et P</v>
      </c>
      <c r="DI829" s="153" t="str">
        <f t="shared" si="339"/>
        <v>Remplir les colonnes M, N, Q et P</v>
      </c>
      <c r="DJ829" s="28" t="str">
        <f t="shared" si="340"/>
        <v>Remplir les colonnes M, N, Q et P</v>
      </c>
      <c r="DK829"/>
      <c r="DL829"/>
    </row>
    <row r="830" spans="1:116" x14ac:dyDescent="0.3">
      <c r="A830" s="132"/>
      <c r="B830" s="165"/>
      <c r="C830" s="43"/>
      <c r="D830" s="43"/>
      <c r="E830" s="43"/>
      <c r="F830" s="43"/>
      <c r="G830" s="133"/>
      <c r="H830" s="59"/>
      <c r="I830" s="29"/>
      <c r="J830" s="167"/>
      <c r="K830" s="167"/>
      <c r="L830" s="168"/>
      <c r="M830" s="141"/>
      <c r="N830" s="119"/>
      <c r="O830" s="69"/>
      <c r="P830" s="69"/>
      <c r="Q830" s="145"/>
      <c r="R830" s="24"/>
      <c r="S830" s="29"/>
      <c r="T830" s="61" t="str">
        <f t="shared" si="352"/>
        <v>Compléter la colonne M</v>
      </c>
      <c r="U830" s="62"/>
      <c r="V830" s="103" t="str">
        <f t="shared" si="336"/>
        <v>Compléter la colonne précédente</v>
      </c>
      <c r="W830" s="192" t="str">
        <f t="shared" si="337"/>
        <v>Date signature contrat absente ou non conforme</v>
      </c>
      <c r="X830" s="24"/>
      <c r="Y830" s="29"/>
      <c r="Z830" s="61" t="str">
        <f t="shared" si="353"/>
        <v>Compléter la colonne M</v>
      </c>
      <c r="AA830" s="62"/>
      <c r="AB830" s="29"/>
      <c r="AC830" s="205" t="str">
        <f>IF($M830="","Compléter la colonne M",IF(AA830="","Compléter la part variable",IF($M830=Données!$I$3,AA830,IF(AND($M830=Données!$I$2,AB830=""),"Compléter la colonne précédente",IF(AA830-AB830&lt;=0,0,IF(AB830&gt;=144.44,AA830-144.44,AA830-AB830))))))</f>
        <v>Compléter la colonne M</v>
      </c>
      <c r="AD830" s="197" t="str">
        <f>IF(AA830="","Compléter la part variable",IF(AND($M830=Données!$I$2,AB830=""),"Compléter mont. unit. versé pour le BTE",IF(AC830-$C$6&lt;0,0,AC830-$C$6)))</f>
        <v>Compléter la part variable</v>
      </c>
      <c r="AE830" s="192" t="str">
        <f t="shared" si="341"/>
        <v>Date signature contrat absente ou non conforme</v>
      </c>
      <c r="AF830" s="24"/>
      <c r="AG830" s="29"/>
      <c r="AH830" s="61" t="str">
        <f t="shared" si="354"/>
        <v>Compléter la colonne M</v>
      </c>
      <c r="AI830" s="62"/>
      <c r="AJ830" s="29"/>
      <c r="AK830" s="205" t="str">
        <f>IF($M830="","Compléter la colonne M",IF(AI830="","Compléter la part variable",IF($M830=Données!$I$3,AI830,IF(AND($M830=Données!$I$2,AJ830=""),"Compléter la colonne précédente",IF(AI830-AJ830&lt;=0,0,IF(AJ830&gt;=144.44,AI830-144.44,AI830-AJ830))))))</f>
        <v>Compléter la colonne M</v>
      </c>
      <c r="AL830" s="197" t="str">
        <f>IF(AI830="","Compléter la part variable",IF(AND($M830=Données!$I$2,AJ830=""),"Compléter mont. unit. versé pour le BTE",IF(AK830-$C$6&lt;0,0,AK830-$C$6)))</f>
        <v>Compléter la part variable</v>
      </c>
      <c r="AM830" s="192" t="str">
        <f t="shared" si="342"/>
        <v>Date signature contrat absente ou non conforme</v>
      </c>
      <c r="AN830" s="24"/>
      <c r="AO830" s="29"/>
      <c r="AP830" s="61" t="str">
        <f t="shared" si="355"/>
        <v>Compléter la colonne M</v>
      </c>
      <c r="AQ830" s="62"/>
      <c r="AR830" s="29"/>
      <c r="AS830" s="205" t="str">
        <f>IF($M830="","Compléter la colonne M",IF(AQ830="","Compléter la part variable",IF($M830=Données!$I$3,AQ830,IF(AND($M830=Données!$I$2,AR830=""),"Compléter la colonne précédente",IF(AQ830-AR830&lt;=0,0,IF(AR830&gt;=144.44,AQ830-144.44,AQ830-AR830))))))</f>
        <v>Compléter la colonne M</v>
      </c>
      <c r="AT830" s="197" t="str">
        <f>IF(AQ830="","Compléter la part variable",IF(AND($M830=Données!$I$2,AR830=""),"Compléter mont. unit. versé pour le BTE",IF(AS830-$C$6&lt;0,0,AS830-$C$6)))</f>
        <v>Compléter la part variable</v>
      </c>
      <c r="AU830" s="192" t="str">
        <f t="shared" si="343"/>
        <v>Date signature contrat absente ou non conforme</v>
      </c>
      <c r="AV830" s="24"/>
      <c r="AW830" s="29"/>
      <c r="AX830" s="61" t="str">
        <f t="shared" si="356"/>
        <v>Compléter la colonne M</v>
      </c>
      <c r="AY830" s="62"/>
      <c r="AZ830" s="29"/>
      <c r="BA830" s="205" t="str">
        <f>IF($M830="","Compléter la colonne M",IF(AY830="","Compléter la part variable",IF($M830=Données!$I$3,AY830,IF(AND($M830=Données!$I$2,AZ830=""),"Compléter la colonne précédente",IF(AY830-AZ830&lt;=0,0,IF(AZ830&gt;=144.44,AY830-144.44,AY830-AZ830))))))</f>
        <v>Compléter la colonne M</v>
      </c>
      <c r="BB830" s="197" t="str">
        <f>IF(AY830="","Compléter la part variable",IF(AND($M830=Données!$I$2,AZ830=""),"Compléter mont. unit. versé pour le BTE",IF(BA830-$C$6&lt;0,0,BA830-$C$6)))</f>
        <v>Compléter la part variable</v>
      </c>
      <c r="BC830" s="192" t="str">
        <f t="shared" si="344"/>
        <v>Date signature contrat absente ou non conforme</v>
      </c>
      <c r="BD830" s="24"/>
      <c r="BE830" s="29"/>
      <c r="BF830" s="61" t="str">
        <f t="shared" si="357"/>
        <v>Compléter la colonne M</v>
      </c>
      <c r="BG830" s="62"/>
      <c r="BH830" s="29"/>
      <c r="BI830" s="205" t="str">
        <f>IF($M830="","Compléter la colonne M",IF(BG830="","Compléter la part variable",IF($M830=Données!$I$3,BG830,IF(AND($M830=Données!$I$2,BH830=""),"Compléter la colonne précédente",IF(BG830-BH830&lt;=0,0,IF(BH830&gt;=144.44,BG830-144.44,BG830-BH830))))))</f>
        <v>Compléter la colonne M</v>
      </c>
      <c r="BJ830" s="197" t="str">
        <f>IF(BG830="","Compléter la part variable",IF(AND($M830=Données!$I$2,BH830=""),"Compléter mont. unit. versé pour le BTE",IF(BI830-$C$6&lt;0,0,BI830-$C$6)))</f>
        <v>Compléter la part variable</v>
      </c>
      <c r="BK830" s="192" t="str">
        <f t="shared" si="345"/>
        <v>Date signature contrat absente ou non conforme</v>
      </c>
      <c r="BL830" s="24"/>
      <c r="BM830" s="29"/>
      <c r="BN830" s="61" t="str">
        <f t="shared" si="358"/>
        <v>Compléter la colonne M</v>
      </c>
      <c r="BO830" s="62"/>
      <c r="BP830" s="29"/>
      <c r="BQ830" s="205" t="str">
        <f>IF($M830="","Compléter la colonne M",IF(BO830="","Compléter la part variable",IF($M830=Données!$I$3,BO830,IF(AND($M830=Données!$I$2,BP830=""),"Compléter la colonne précédente",IF(BO830-BP830&lt;=0,0,IF(BP830&gt;=144.44,BO830-144.44,BO830-BP830))))))</f>
        <v>Compléter la colonne M</v>
      </c>
      <c r="BR830" s="197" t="str">
        <f>IF(BO830="","Compléter la part variable",IF(AND($M830=Données!$I$2,BP830=""),"Compléter mont. unit. versé pour le BTE",IF(BQ830-$C$6&lt;0,0,BQ830-$C$6)))</f>
        <v>Compléter la part variable</v>
      </c>
      <c r="BS830" s="192" t="str">
        <f t="shared" si="346"/>
        <v>Date signature contrat absente ou non conforme</v>
      </c>
      <c r="BT830" s="24"/>
      <c r="BU830" s="29"/>
      <c r="BV830" s="61" t="str">
        <f t="shared" si="359"/>
        <v>Compléter la colonne M</v>
      </c>
      <c r="BW830" s="62"/>
      <c r="BX830" s="29"/>
      <c r="BY830" s="205" t="str">
        <f>IF($M830="","Compléter la colonne M",IF(BW830="","Compléter la part variable",IF($M830=Données!$I$3,BW830,IF(AND($M830=Données!$I$2,BX830=""),"Compléter la colonne précédente",IF(BW830-BX830&lt;=0,0,IF(BX830&gt;=144.44,BW830-144.44,BW830-BX830))))))</f>
        <v>Compléter la colonne M</v>
      </c>
      <c r="BZ830" s="197" t="str">
        <f>IF(BW830="","Compléter la part variable",IF(AND($M830=Données!$I$2,BX830=""),"Compléter mont. unit. versé pour le BTE",IF(BY830-$C$6&lt;0,0,BY830-$C$6)))</f>
        <v>Compléter la part variable</v>
      </c>
      <c r="CA830" s="192" t="str">
        <f t="shared" si="347"/>
        <v>Date signature contrat absente ou non conforme</v>
      </c>
      <c r="CB830" s="24"/>
      <c r="CC830" s="29"/>
      <c r="CD830" s="61" t="str">
        <f t="shared" si="360"/>
        <v>Compléter la colonne M</v>
      </c>
      <c r="CE830" s="62"/>
      <c r="CF830" s="29"/>
      <c r="CG830" s="205" t="str">
        <f>IF($M830="","Compléter la colonne M",IF(CE830="","Compléter la part variable",IF($M830=Données!$I$3,CE830,IF(AND($M830=Données!$I$2,CF830=""),"Compléter la colonne précédente",IF(CE830-CF830&lt;=0,0,IF(CF830&gt;=144.44,CE830-144.44,CE830-CF830))))))</f>
        <v>Compléter la colonne M</v>
      </c>
      <c r="CH830" s="197" t="str">
        <f>IF(CE830="","Compléter la part variable",IF(AND($M830=Données!$I$2,CF830=""),"Compléter mont. unit. versé pour le BTE",IF(CG830-$C$6&lt;0,0,CG830-$C$6)))</f>
        <v>Compléter la part variable</v>
      </c>
      <c r="CI830" s="192" t="str">
        <f t="shared" si="348"/>
        <v>Date signature contrat absente ou non conforme</v>
      </c>
      <c r="CJ830" s="24"/>
      <c r="CK830" s="29"/>
      <c r="CL830" s="61" t="str">
        <f t="shared" si="361"/>
        <v>Compléter la colonne M</v>
      </c>
      <c r="CM830" s="62"/>
      <c r="CN830" s="29"/>
      <c r="CO830" s="205" t="str">
        <f>IF($M830="","Compléter la colonne M",IF(CM830="","Compléter la part variable",IF($M830=Données!$I$3,CM830,IF(AND($M830=Données!$I$2,CN830=""),"Compléter la colonne précédente",IF(CM830-CN830&lt;=0,0,IF(CN830&gt;=144.44,CM830-144.44,CM830-CN830))))))</f>
        <v>Compléter la colonne M</v>
      </c>
      <c r="CP830" s="197" t="str">
        <f>IF(CM830="","Compléter la part variable",IF(AND($M830=Données!$I$2,CN830=""),"Compléter mont. unit. versé pour le BTE",IF(CO830-$C$6&lt;0,0,CO830-$C$6)))</f>
        <v>Compléter la part variable</v>
      </c>
      <c r="CQ830" s="192" t="str">
        <f t="shared" si="349"/>
        <v>Date signature contrat absente ou non conforme</v>
      </c>
      <c r="CR830" s="24"/>
      <c r="CS830" s="29"/>
      <c r="CT830" s="61" t="str">
        <f t="shared" si="362"/>
        <v>Compléter la colonne M</v>
      </c>
      <c r="CU830" s="62"/>
      <c r="CV830" s="29"/>
      <c r="CW830" s="205" t="str">
        <f>IF($M830="","Compléter la colonne M",IF(CU830="","Compléter la part variable",IF($M830=Données!$I$3,CU830,IF(AND($M830=Données!$I$2,CV830=""),"Compléter la colonne précédente",IF(CU830-CV830&lt;=0,0,IF(CV830&gt;=144.44,CU830-144.44,CU830-CV830))))))</f>
        <v>Compléter la colonne M</v>
      </c>
      <c r="CX830" s="197" t="str">
        <f>IF(CU830="","Compléter la part variable",IF(AND($M830=Données!$I$2,CV830=""),"Compléter mont. unit. versé pour le BTE",IF(CW830-$C$6&lt;0,0,CW830-$C$6)))</f>
        <v>Compléter la part variable</v>
      </c>
      <c r="CY830" s="192" t="str">
        <f t="shared" si="350"/>
        <v>Date signature contrat absente ou non conforme</v>
      </c>
      <c r="CZ830" s="24"/>
      <c r="DA830" s="29"/>
      <c r="DB830" s="61" t="str">
        <f t="shared" si="363"/>
        <v>Compléter la colonne M</v>
      </c>
      <c r="DC830" s="62"/>
      <c r="DD830" s="29"/>
      <c r="DE830" s="205" t="str">
        <f>IF($M830="","Compléter la colonne M",IF(DC830="","Compléter la part variable",IF($M830=Données!$I$3,DC830,IF(AND($M830=Données!$I$2,DD830=""),"Compléter la colonne précédente",IF(DC830-DD830&lt;=0,0,IF(DD830&gt;=144.44,DC830-144.44,DC830-DD830))))))</f>
        <v>Compléter la colonne M</v>
      </c>
      <c r="DF830" s="197" t="str">
        <f>IF(DC830="","Compléter la part variable",IF(AND($M830=Données!$I$2,DD830=""),"Compléter mont. unit. versé pour le BTE",IF(DE830-$C$6&lt;0,0,DE830-$C$6)))</f>
        <v>Compléter la part variable</v>
      </c>
      <c r="DG830" s="192" t="str">
        <f t="shared" si="351"/>
        <v>Date signature contrat absente ou non conforme</v>
      </c>
      <c r="DH830" s="106" t="str">
        <f t="shared" si="338"/>
        <v>Remplir les colonnes M,N, Q et P</v>
      </c>
      <c r="DI830" s="153" t="str">
        <f t="shared" si="339"/>
        <v>Remplir les colonnes M, N, Q et P</v>
      </c>
      <c r="DJ830" s="28" t="str">
        <f t="shared" si="340"/>
        <v>Remplir les colonnes M, N, Q et P</v>
      </c>
      <c r="DK830"/>
      <c r="DL830"/>
    </row>
    <row r="831" spans="1:116" x14ac:dyDescent="0.3">
      <c r="A831" s="132"/>
      <c r="B831" s="165"/>
      <c r="C831" s="43"/>
      <c r="D831" s="43"/>
      <c r="E831" s="43"/>
      <c r="F831" s="43"/>
      <c r="G831" s="133"/>
      <c r="H831" s="59"/>
      <c r="I831" s="29"/>
      <c r="J831" s="167"/>
      <c r="K831" s="167"/>
      <c r="L831" s="168"/>
      <c r="M831" s="141"/>
      <c r="N831" s="119"/>
      <c r="O831" s="69"/>
      <c r="P831" s="69"/>
      <c r="Q831" s="145"/>
      <c r="R831" s="24"/>
      <c r="S831" s="29"/>
      <c r="T831" s="61" t="str">
        <f t="shared" si="352"/>
        <v>Compléter la colonne M</v>
      </c>
      <c r="U831" s="62"/>
      <c r="V831" s="103" t="str">
        <f t="shared" si="336"/>
        <v>Compléter la colonne précédente</v>
      </c>
      <c r="W831" s="192" t="str">
        <f t="shared" si="337"/>
        <v>Date signature contrat absente ou non conforme</v>
      </c>
      <c r="X831" s="24"/>
      <c r="Y831" s="29"/>
      <c r="Z831" s="61" t="str">
        <f t="shared" si="353"/>
        <v>Compléter la colonne M</v>
      </c>
      <c r="AA831" s="62"/>
      <c r="AB831" s="29"/>
      <c r="AC831" s="205" t="str">
        <f>IF($M831="","Compléter la colonne M",IF(AA831="","Compléter la part variable",IF($M831=Données!$I$3,AA831,IF(AND($M831=Données!$I$2,AB831=""),"Compléter la colonne précédente",IF(AA831-AB831&lt;=0,0,IF(AB831&gt;=144.44,AA831-144.44,AA831-AB831))))))</f>
        <v>Compléter la colonne M</v>
      </c>
      <c r="AD831" s="197" t="str">
        <f>IF(AA831="","Compléter la part variable",IF(AND($M831=Données!$I$2,AB831=""),"Compléter mont. unit. versé pour le BTE",IF(AC831-$C$6&lt;0,0,AC831-$C$6)))</f>
        <v>Compléter la part variable</v>
      </c>
      <c r="AE831" s="192" t="str">
        <f t="shared" si="341"/>
        <v>Date signature contrat absente ou non conforme</v>
      </c>
      <c r="AF831" s="24"/>
      <c r="AG831" s="29"/>
      <c r="AH831" s="61" t="str">
        <f t="shared" si="354"/>
        <v>Compléter la colonne M</v>
      </c>
      <c r="AI831" s="62"/>
      <c r="AJ831" s="29"/>
      <c r="AK831" s="205" t="str">
        <f>IF($M831="","Compléter la colonne M",IF(AI831="","Compléter la part variable",IF($M831=Données!$I$3,AI831,IF(AND($M831=Données!$I$2,AJ831=""),"Compléter la colonne précédente",IF(AI831-AJ831&lt;=0,0,IF(AJ831&gt;=144.44,AI831-144.44,AI831-AJ831))))))</f>
        <v>Compléter la colonne M</v>
      </c>
      <c r="AL831" s="197" t="str">
        <f>IF(AI831="","Compléter la part variable",IF(AND($M831=Données!$I$2,AJ831=""),"Compléter mont. unit. versé pour le BTE",IF(AK831-$C$6&lt;0,0,AK831-$C$6)))</f>
        <v>Compléter la part variable</v>
      </c>
      <c r="AM831" s="192" t="str">
        <f t="shared" si="342"/>
        <v>Date signature contrat absente ou non conforme</v>
      </c>
      <c r="AN831" s="24"/>
      <c r="AO831" s="29"/>
      <c r="AP831" s="61" t="str">
        <f t="shared" si="355"/>
        <v>Compléter la colonne M</v>
      </c>
      <c r="AQ831" s="62"/>
      <c r="AR831" s="29"/>
      <c r="AS831" s="205" t="str">
        <f>IF($M831="","Compléter la colonne M",IF(AQ831="","Compléter la part variable",IF($M831=Données!$I$3,AQ831,IF(AND($M831=Données!$I$2,AR831=""),"Compléter la colonne précédente",IF(AQ831-AR831&lt;=0,0,IF(AR831&gt;=144.44,AQ831-144.44,AQ831-AR831))))))</f>
        <v>Compléter la colonne M</v>
      </c>
      <c r="AT831" s="197" t="str">
        <f>IF(AQ831="","Compléter la part variable",IF(AND($M831=Données!$I$2,AR831=""),"Compléter mont. unit. versé pour le BTE",IF(AS831-$C$6&lt;0,0,AS831-$C$6)))</f>
        <v>Compléter la part variable</v>
      </c>
      <c r="AU831" s="192" t="str">
        <f t="shared" si="343"/>
        <v>Date signature contrat absente ou non conforme</v>
      </c>
      <c r="AV831" s="24"/>
      <c r="AW831" s="29"/>
      <c r="AX831" s="61" t="str">
        <f t="shared" si="356"/>
        <v>Compléter la colonne M</v>
      </c>
      <c r="AY831" s="62"/>
      <c r="AZ831" s="29"/>
      <c r="BA831" s="205" t="str">
        <f>IF($M831="","Compléter la colonne M",IF(AY831="","Compléter la part variable",IF($M831=Données!$I$3,AY831,IF(AND($M831=Données!$I$2,AZ831=""),"Compléter la colonne précédente",IF(AY831-AZ831&lt;=0,0,IF(AZ831&gt;=144.44,AY831-144.44,AY831-AZ831))))))</f>
        <v>Compléter la colonne M</v>
      </c>
      <c r="BB831" s="197" t="str">
        <f>IF(AY831="","Compléter la part variable",IF(AND($M831=Données!$I$2,AZ831=""),"Compléter mont. unit. versé pour le BTE",IF(BA831-$C$6&lt;0,0,BA831-$C$6)))</f>
        <v>Compléter la part variable</v>
      </c>
      <c r="BC831" s="192" t="str">
        <f t="shared" si="344"/>
        <v>Date signature contrat absente ou non conforme</v>
      </c>
      <c r="BD831" s="24"/>
      <c r="BE831" s="29"/>
      <c r="BF831" s="61" t="str">
        <f t="shared" si="357"/>
        <v>Compléter la colonne M</v>
      </c>
      <c r="BG831" s="62"/>
      <c r="BH831" s="29"/>
      <c r="BI831" s="205" t="str">
        <f>IF($M831="","Compléter la colonne M",IF(BG831="","Compléter la part variable",IF($M831=Données!$I$3,BG831,IF(AND($M831=Données!$I$2,BH831=""),"Compléter la colonne précédente",IF(BG831-BH831&lt;=0,0,IF(BH831&gt;=144.44,BG831-144.44,BG831-BH831))))))</f>
        <v>Compléter la colonne M</v>
      </c>
      <c r="BJ831" s="197" t="str">
        <f>IF(BG831="","Compléter la part variable",IF(AND($M831=Données!$I$2,BH831=""),"Compléter mont. unit. versé pour le BTE",IF(BI831-$C$6&lt;0,0,BI831-$C$6)))</f>
        <v>Compléter la part variable</v>
      </c>
      <c r="BK831" s="192" t="str">
        <f t="shared" si="345"/>
        <v>Date signature contrat absente ou non conforme</v>
      </c>
      <c r="BL831" s="24"/>
      <c r="BM831" s="29"/>
      <c r="BN831" s="61" t="str">
        <f t="shared" si="358"/>
        <v>Compléter la colonne M</v>
      </c>
      <c r="BO831" s="62"/>
      <c r="BP831" s="29"/>
      <c r="BQ831" s="205" t="str">
        <f>IF($M831="","Compléter la colonne M",IF(BO831="","Compléter la part variable",IF($M831=Données!$I$3,BO831,IF(AND($M831=Données!$I$2,BP831=""),"Compléter la colonne précédente",IF(BO831-BP831&lt;=0,0,IF(BP831&gt;=144.44,BO831-144.44,BO831-BP831))))))</f>
        <v>Compléter la colonne M</v>
      </c>
      <c r="BR831" s="197" t="str">
        <f>IF(BO831="","Compléter la part variable",IF(AND($M831=Données!$I$2,BP831=""),"Compléter mont. unit. versé pour le BTE",IF(BQ831-$C$6&lt;0,0,BQ831-$C$6)))</f>
        <v>Compléter la part variable</v>
      </c>
      <c r="BS831" s="192" t="str">
        <f t="shared" si="346"/>
        <v>Date signature contrat absente ou non conforme</v>
      </c>
      <c r="BT831" s="24"/>
      <c r="BU831" s="29"/>
      <c r="BV831" s="61" t="str">
        <f t="shared" si="359"/>
        <v>Compléter la colonne M</v>
      </c>
      <c r="BW831" s="62"/>
      <c r="BX831" s="29"/>
      <c r="BY831" s="205" t="str">
        <f>IF($M831="","Compléter la colonne M",IF(BW831="","Compléter la part variable",IF($M831=Données!$I$3,BW831,IF(AND($M831=Données!$I$2,BX831=""),"Compléter la colonne précédente",IF(BW831-BX831&lt;=0,0,IF(BX831&gt;=144.44,BW831-144.44,BW831-BX831))))))</f>
        <v>Compléter la colonne M</v>
      </c>
      <c r="BZ831" s="197" t="str">
        <f>IF(BW831="","Compléter la part variable",IF(AND($M831=Données!$I$2,BX831=""),"Compléter mont. unit. versé pour le BTE",IF(BY831-$C$6&lt;0,0,BY831-$C$6)))</f>
        <v>Compléter la part variable</v>
      </c>
      <c r="CA831" s="192" t="str">
        <f t="shared" si="347"/>
        <v>Date signature contrat absente ou non conforme</v>
      </c>
      <c r="CB831" s="24"/>
      <c r="CC831" s="29"/>
      <c r="CD831" s="61" t="str">
        <f t="shared" si="360"/>
        <v>Compléter la colonne M</v>
      </c>
      <c r="CE831" s="62"/>
      <c r="CF831" s="29"/>
      <c r="CG831" s="205" t="str">
        <f>IF($M831="","Compléter la colonne M",IF(CE831="","Compléter la part variable",IF($M831=Données!$I$3,CE831,IF(AND($M831=Données!$I$2,CF831=""),"Compléter la colonne précédente",IF(CE831-CF831&lt;=0,0,IF(CF831&gt;=144.44,CE831-144.44,CE831-CF831))))))</f>
        <v>Compléter la colonne M</v>
      </c>
      <c r="CH831" s="197" t="str">
        <f>IF(CE831="","Compléter la part variable",IF(AND($M831=Données!$I$2,CF831=""),"Compléter mont. unit. versé pour le BTE",IF(CG831-$C$6&lt;0,0,CG831-$C$6)))</f>
        <v>Compléter la part variable</v>
      </c>
      <c r="CI831" s="192" t="str">
        <f t="shared" si="348"/>
        <v>Date signature contrat absente ou non conforme</v>
      </c>
      <c r="CJ831" s="24"/>
      <c r="CK831" s="29"/>
      <c r="CL831" s="61" t="str">
        <f t="shared" si="361"/>
        <v>Compléter la colonne M</v>
      </c>
      <c r="CM831" s="62"/>
      <c r="CN831" s="29"/>
      <c r="CO831" s="205" t="str">
        <f>IF($M831="","Compléter la colonne M",IF(CM831="","Compléter la part variable",IF($M831=Données!$I$3,CM831,IF(AND($M831=Données!$I$2,CN831=""),"Compléter la colonne précédente",IF(CM831-CN831&lt;=0,0,IF(CN831&gt;=144.44,CM831-144.44,CM831-CN831))))))</f>
        <v>Compléter la colonne M</v>
      </c>
      <c r="CP831" s="197" t="str">
        <f>IF(CM831="","Compléter la part variable",IF(AND($M831=Données!$I$2,CN831=""),"Compléter mont. unit. versé pour le BTE",IF(CO831-$C$6&lt;0,0,CO831-$C$6)))</f>
        <v>Compléter la part variable</v>
      </c>
      <c r="CQ831" s="192" t="str">
        <f t="shared" si="349"/>
        <v>Date signature contrat absente ou non conforme</v>
      </c>
      <c r="CR831" s="24"/>
      <c r="CS831" s="29"/>
      <c r="CT831" s="61" t="str">
        <f t="shared" si="362"/>
        <v>Compléter la colonne M</v>
      </c>
      <c r="CU831" s="62"/>
      <c r="CV831" s="29"/>
      <c r="CW831" s="205" t="str">
        <f>IF($M831="","Compléter la colonne M",IF(CU831="","Compléter la part variable",IF($M831=Données!$I$3,CU831,IF(AND($M831=Données!$I$2,CV831=""),"Compléter la colonne précédente",IF(CU831-CV831&lt;=0,0,IF(CV831&gt;=144.44,CU831-144.44,CU831-CV831))))))</f>
        <v>Compléter la colonne M</v>
      </c>
      <c r="CX831" s="197" t="str">
        <f>IF(CU831="","Compléter la part variable",IF(AND($M831=Données!$I$2,CV831=""),"Compléter mont. unit. versé pour le BTE",IF(CW831-$C$6&lt;0,0,CW831-$C$6)))</f>
        <v>Compléter la part variable</v>
      </c>
      <c r="CY831" s="192" t="str">
        <f t="shared" si="350"/>
        <v>Date signature contrat absente ou non conforme</v>
      </c>
      <c r="CZ831" s="24"/>
      <c r="DA831" s="29"/>
      <c r="DB831" s="61" t="str">
        <f t="shared" si="363"/>
        <v>Compléter la colonne M</v>
      </c>
      <c r="DC831" s="62"/>
      <c r="DD831" s="29"/>
      <c r="DE831" s="205" t="str">
        <f>IF($M831="","Compléter la colonne M",IF(DC831="","Compléter la part variable",IF($M831=Données!$I$3,DC831,IF(AND($M831=Données!$I$2,DD831=""),"Compléter la colonne précédente",IF(DC831-DD831&lt;=0,0,IF(DD831&gt;=144.44,DC831-144.44,DC831-DD831))))))</f>
        <v>Compléter la colonne M</v>
      </c>
      <c r="DF831" s="197" t="str">
        <f>IF(DC831="","Compléter la part variable",IF(AND($M831=Données!$I$2,DD831=""),"Compléter mont. unit. versé pour le BTE",IF(DE831-$C$6&lt;0,0,DE831-$C$6)))</f>
        <v>Compléter la part variable</v>
      </c>
      <c r="DG831" s="192" t="str">
        <f t="shared" si="351"/>
        <v>Date signature contrat absente ou non conforme</v>
      </c>
      <c r="DH831" s="106" t="str">
        <f t="shared" si="338"/>
        <v>Remplir les colonnes M,N, Q et P</v>
      </c>
      <c r="DI831" s="153" t="str">
        <f t="shared" si="339"/>
        <v>Remplir les colonnes M, N, Q et P</v>
      </c>
      <c r="DJ831" s="28" t="str">
        <f t="shared" si="340"/>
        <v>Remplir les colonnes M, N, Q et P</v>
      </c>
      <c r="DK831"/>
      <c r="DL831"/>
    </row>
    <row r="832" spans="1:116" x14ac:dyDescent="0.3">
      <c r="A832" s="132"/>
      <c r="B832" s="165"/>
      <c r="C832" s="43"/>
      <c r="D832" s="43"/>
      <c r="E832" s="43"/>
      <c r="F832" s="43"/>
      <c r="G832" s="133"/>
      <c r="H832" s="59"/>
      <c r="I832" s="29"/>
      <c r="J832" s="167"/>
      <c r="K832" s="167"/>
      <c r="L832" s="168"/>
      <c r="M832" s="141"/>
      <c r="N832" s="119"/>
      <c r="O832" s="69"/>
      <c r="P832" s="69"/>
      <c r="Q832" s="145"/>
      <c r="R832" s="24"/>
      <c r="S832" s="29"/>
      <c r="T832" s="61" t="str">
        <f t="shared" si="352"/>
        <v>Compléter la colonne M</v>
      </c>
      <c r="U832" s="62"/>
      <c r="V832" s="103" t="str">
        <f t="shared" si="336"/>
        <v>Compléter la colonne précédente</v>
      </c>
      <c r="W832" s="192" t="str">
        <f t="shared" si="337"/>
        <v>Date signature contrat absente ou non conforme</v>
      </c>
      <c r="X832" s="24"/>
      <c r="Y832" s="29"/>
      <c r="Z832" s="61" t="str">
        <f t="shared" si="353"/>
        <v>Compléter la colonne M</v>
      </c>
      <c r="AA832" s="62"/>
      <c r="AB832" s="29"/>
      <c r="AC832" s="205" t="str">
        <f>IF($M832="","Compléter la colonne M",IF(AA832="","Compléter la part variable",IF($M832=Données!$I$3,AA832,IF(AND($M832=Données!$I$2,AB832=""),"Compléter la colonne précédente",IF(AA832-AB832&lt;=0,0,IF(AB832&gt;=144.44,AA832-144.44,AA832-AB832))))))</f>
        <v>Compléter la colonne M</v>
      </c>
      <c r="AD832" s="197" t="str">
        <f>IF(AA832="","Compléter la part variable",IF(AND($M832=Données!$I$2,AB832=""),"Compléter mont. unit. versé pour le BTE",IF(AC832-$C$6&lt;0,0,AC832-$C$6)))</f>
        <v>Compléter la part variable</v>
      </c>
      <c r="AE832" s="192" t="str">
        <f t="shared" si="341"/>
        <v>Date signature contrat absente ou non conforme</v>
      </c>
      <c r="AF832" s="24"/>
      <c r="AG832" s="29"/>
      <c r="AH832" s="61" t="str">
        <f t="shared" si="354"/>
        <v>Compléter la colonne M</v>
      </c>
      <c r="AI832" s="62"/>
      <c r="AJ832" s="29"/>
      <c r="AK832" s="205" t="str">
        <f>IF($M832="","Compléter la colonne M",IF(AI832="","Compléter la part variable",IF($M832=Données!$I$3,AI832,IF(AND($M832=Données!$I$2,AJ832=""),"Compléter la colonne précédente",IF(AI832-AJ832&lt;=0,0,IF(AJ832&gt;=144.44,AI832-144.44,AI832-AJ832))))))</f>
        <v>Compléter la colonne M</v>
      </c>
      <c r="AL832" s="197" t="str">
        <f>IF(AI832="","Compléter la part variable",IF(AND($M832=Données!$I$2,AJ832=""),"Compléter mont. unit. versé pour le BTE",IF(AK832-$C$6&lt;0,0,AK832-$C$6)))</f>
        <v>Compléter la part variable</v>
      </c>
      <c r="AM832" s="192" t="str">
        <f t="shared" si="342"/>
        <v>Date signature contrat absente ou non conforme</v>
      </c>
      <c r="AN832" s="24"/>
      <c r="AO832" s="29"/>
      <c r="AP832" s="61" t="str">
        <f t="shared" si="355"/>
        <v>Compléter la colonne M</v>
      </c>
      <c r="AQ832" s="62"/>
      <c r="AR832" s="29"/>
      <c r="AS832" s="205" t="str">
        <f>IF($M832="","Compléter la colonne M",IF(AQ832="","Compléter la part variable",IF($M832=Données!$I$3,AQ832,IF(AND($M832=Données!$I$2,AR832=""),"Compléter la colonne précédente",IF(AQ832-AR832&lt;=0,0,IF(AR832&gt;=144.44,AQ832-144.44,AQ832-AR832))))))</f>
        <v>Compléter la colonne M</v>
      </c>
      <c r="AT832" s="197" t="str">
        <f>IF(AQ832="","Compléter la part variable",IF(AND($M832=Données!$I$2,AR832=""),"Compléter mont. unit. versé pour le BTE",IF(AS832-$C$6&lt;0,0,AS832-$C$6)))</f>
        <v>Compléter la part variable</v>
      </c>
      <c r="AU832" s="192" t="str">
        <f t="shared" si="343"/>
        <v>Date signature contrat absente ou non conforme</v>
      </c>
      <c r="AV832" s="24"/>
      <c r="AW832" s="29"/>
      <c r="AX832" s="61" t="str">
        <f t="shared" si="356"/>
        <v>Compléter la colonne M</v>
      </c>
      <c r="AY832" s="62"/>
      <c r="AZ832" s="29"/>
      <c r="BA832" s="205" t="str">
        <f>IF($M832="","Compléter la colonne M",IF(AY832="","Compléter la part variable",IF($M832=Données!$I$3,AY832,IF(AND($M832=Données!$I$2,AZ832=""),"Compléter la colonne précédente",IF(AY832-AZ832&lt;=0,0,IF(AZ832&gt;=144.44,AY832-144.44,AY832-AZ832))))))</f>
        <v>Compléter la colonne M</v>
      </c>
      <c r="BB832" s="197" t="str">
        <f>IF(AY832="","Compléter la part variable",IF(AND($M832=Données!$I$2,AZ832=""),"Compléter mont. unit. versé pour le BTE",IF(BA832-$C$6&lt;0,0,BA832-$C$6)))</f>
        <v>Compléter la part variable</v>
      </c>
      <c r="BC832" s="192" t="str">
        <f t="shared" si="344"/>
        <v>Date signature contrat absente ou non conforme</v>
      </c>
      <c r="BD832" s="24"/>
      <c r="BE832" s="29"/>
      <c r="BF832" s="61" t="str">
        <f t="shared" si="357"/>
        <v>Compléter la colonne M</v>
      </c>
      <c r="BG832" s="62"/>
      <c r="BH832" s="29"/>
      <c r="BI832" s="205" t="str">
        <f>IF($M832="","Compléter la colonne M",IF(BG832="","Compléter la part variable",IF($M832=Données!$I$3,BG832,IF(AND($M832=Données!$I$2,BH832=""),"Compléter la colonne précédente",IF(BG832-BH832&lt;=0,0,IF(BH832&gt;=144.44,BG832-144.44,BG832-BH832))))))</f>
        <v>Compléter la colonne M</v>
      </c>
      <c r="BJ832" s="197" t="str">
        <f>IF(BG832="","Compléter la part variable",IF(AND($M832=Données!$I$2,BH832=""),"Compléter mont. unit. versé pour le BTE",IF(BI832-$C$6&lt;0,0,BI832-$C$6)))</f>
        <v>Compléter la part variable</v>
      </c>
      <c r="BK832" s="192" t="str">
        <f t="shared" si="345"/>
        <v>Date signature contrat absente ou non conforme</v>
      </c>
      <c r="BL832" s="24"/>
      <c r="BM832" s="29"/>
      <c r="BN832" s="61" t="str">
        <f t="shared" si="358"/>
        <v>Compléter la colonne M</v>
      </c>
      <c r="BO832" s="62"/>
      <c r="BP832" s="29"/>
      <c r="BQ832" s="205" t="str">
        <f>IF($M832="","Compléter la colonne M",IF(BO832="","Compléter la part variable",IF($M832=Données!$I$3,BO832,IF(AND($M832=Données!$I$2,BP832=""),"Compléter la colonne précédente",IF(BO832-BP832&lt;=0,0,IF(BP832&gt;=144.44,BO832-144.44,BO832-BP832))))))</f>
        <v>Compléter la colonne M</v>
      </c>
      <c r="BR832" s="197" t="str">
        <f>IF(BO832="","Compléter la part variable",IF(AND($M832=Données!$I$2,BP832=""),"Compléter mont. unit. versé pour le BTE",IF(BQ832-$C$6&lt;0,0,BQ832-$C$6)))</f>
        <v>Compléter la part variable</v>
      </c>
      <c r="BS832" s="192" t="str">
        <f t="shared" si="346"/>
        <v>Date signature contrat absente ou non conforme</v>
      </c>
      <c r="BT832" s="24"/>
      <c r="BU832" s="29"/>
      <c r="BV832" s="61" t="str">
        <f t="shared" si="359"/>
        <v>Compléter la colonne M</v>
      </c>
      <c r="BW832" s="62"/>
      <c r="BX832" s="29"/>
      <c r="BY832" s="205" t="str">
        <f>IF($M832="","Compléter la colonne M",IF(BW832="","Compléter la part variable",IF($M832=Données!$I$3,BW832,IF(AND($M832=Données!$I$2,BX832=""),"Compléter la colonne précédente",IF(BW832-BX832&lt;=0,0,IF(BX832&gt;=144.44,BW832-144.44,BW832-BX832))))))</f>
        <v>Compléter la colonne M</v>
      </c>
      <c r="BZ832" s="197" t="str">
        <f>IF(BW832="","Compléter la part variable",IF(AND($M832=Données!$I$2,BX832=""),"Compléter mont. unit. versé pour le BTE",IF(BY832-$C$6&lt;0,0,BY832-$C$6)))</f>
        <v>Compléter la part variable</v>
      </c>
      <c r="CA832" s="192" t="str">
        <f t="shared" si="347"/>
        <v>Date signature contrat absente ou non conforme</v>
      </c>
      <c r="CB832" s="24"/>
      <c r="CC832" s="29"/>
      <c r="CD832" s="61" t="str">
        <f t="shared" si="360"/>
        <v>Compléter la colonne M</v>
      </c>
      <c r="CE832" s="62"/>
      <c r="CF832" s="29"/>
      <c r="CG832" s="205" t="str">
        <f>IF($M832="","Compléter la colonne M",IF(CE832="","Compléter la part variable",IF($M832=Données!$I$3,CE832,IF(AND($M832=Données!$I$2,CF832=""),"Compléter la colonne précédente",IF(CE832-CF832&lt;=0,0,IF(CF832&gt;=144.44,CE832-144.44,CE832-CF832))))))</f>
        <v>Compléter la colonne M</v>
      </c>
      <c r="CH832" s="197" t="str">
        <f>IF(CE832="","Compléter la part variable",IF(AND($M832=Données!$I$2,CF832=""),"Compléter mont. unit. versé pour le BTE",IF(CG832-$C$6&lt;0,0,CG832-$C$6)))</f>
        <v>Compléter la part variable</v>
      </c>
      <c r="CI832" s="192" t="str">
        <f t="shared" si="348"/>
        <v>Date signature contrat absente ou non conforme</v>
      </c>
      <c r="CJ832" s="24"/>
      <c r="CK832" s="29"/>
      <c r="CL832" s="61" t="str">
        <f t="shared" si="361"/>
        <v>Compléter la colonne M</v>
      </c>
      <c r="CM832" s="62"/>
      <c r="CN832" s="29"/>
      <c r="CO832" s="205" t="str">
        <f>IF($M832="","Compléter la colonne M",IF(CM832="","Compléter la part variable",IF($M832=Données!$I$3,CM832,IF(AND($M832=Données!$I$2,CN832=""),"Compléter la colonne précédente",IF(CM832-CN832&lt;=0,0,IF(CN832&gt;=144.44,CM832-144.44,CM832-CN832))))))</f>
        <v>Compléter la colonne M</v>
      </c>
      <c r="CP832" s="197" t="str">
        <f>IF(CM832="","Compléter la part variable",IF(AND($M832=Données!$I$2,CN832=""),"Compléter mont. unit. versé pour le BTE",IF(CO832-$C$6&lt;0,0,CO832-$C$6)))</f>
        <v>Compléter la part variable</v>
      </c>
      <c r="CQ832" s="192" t="str">
        <f t="shared" si="349"/>
        <v>Date signature contrat absente ou non conforme</v>
      </c>
      <c r="CR832" s="24"/>
      <c r="CS832" s="29"/>
      <c r="CT832" s="61" t="str">
        <f t="shared" si="362"/>
        <v>Compléter la colonne M</v>
      </c>
      <c r="CU832" s="62"/>
      <c r="CV832" s="29"/>
      <c r="CW832" s="205" t="str">
        <f>IF($M832="","Compléter la colonne M",IF(CU832="","Compléter la part variable",IF($M832=Données!$I$3,CU832,IF(AND($M832=Données!$I$2,CV832=""),"Compléter la colonne précédente",IF(CU832-CV832&lt;=0,0,IF(CV832&gt;=144.44,CU832-144.44,CU832-CV832))))))</f>
        <v>Compléter la colonne M</v>
      </c>
      <c r="CX832" s="197" t="str">
        <f>IF(CU832="","Compléter la part variable",IF(AND($M832=Données!$I$2,CV832=""),"Compléter mont. unit. versé pour le BTE",IF(CW832-$C$6&lt;0,0,CW832-$C$6)))</f>
        <v>Compléter la part variable</v>
      </c>
      <c r="CY832" s="192" t="str">
        <f t="shared" si="350"/>
        <v>Date signature contrat absente ou non conforme</v>
      </c>
      <c r="CZ832" s="24"/>
      <c r="DA832" s="29"/>
      <c r="DB832" s="61" t="str">
        <f t="shared" si="363"/>
        <v>Compléter la colonne M</v>
      </c>
      <c r="DC832" s="62"/>
      <c r="DD832" s="29"/>
      <c r="DE832" s="205" t="str">
        <f>IF($M832="","Compléter la colonne M",IF(DC832="","Compléter la part variable",IF($M832=Données!$I$3,DC832,IF(AND($M832=Données!$I$2,DD832=""),"Compléter la colonne précédente",IF(DC832-DD832&lt;=0,0,IF(DD832&gt;=144.44,DC832-144.44,DC832-DD832))))))</f>
        <v>Compléter la colonne M</v>
      </c>
      <c r="DF832" s="197" t="str">
        <f>IF(DC832="","Compléter la part variable",IF(AND($M832=Données!$I$2,DD832=""),"Compléter mont. unit. versé pour le BTE",IF(DE832-$C$6&lt;0,0,DE832-$C$6)))</f>
        <v>Compléter la part variable</v>
      </c>
      <c r="DG832" s="192" t="str">
        <f t="shared" si="351"/>
        <v>Date signature contrat absente ou non conforme</v>
      </c>
      <c r="DH832" s="106" t="str">
        <f t="shared" si="338"/>
        <v>Remplir les colonnes M,N, Q et P</v>
      </c>
      <c r="DI832" s="153" t="str">
        <f t="shared" si="339"/>
        <v>Remplir les colonnes M, N, Q et P</v>
      </c>
      <c r="DJ832" s="28" t="str">
        <f t="shared" si="340"/>
        <v>Remplir les colonnes M, N, Q et P</v>
      </c>
      <c r="DK832"/>
      <c r="DL832"/>
    </row>
    <row r="833" spans="1:116" x14ac:dyDescent="0.3">
      <c r="A833" s="132"/>
      <c r="B833" s="165"/>
      <c r="C833" s="43"/>
      <c r="D833" s="43"/>
      <c r="E833" s="43"/>
      <c r="F833" s="43"/>
      <c r="G833" s="133"/>
      <c r="H833" s="59"/>
      <c r="I833" s="29"/>
      <c r="J833" s="167"/>
      <c r="K833" s="167"/>
      <c r="L833" s="168"/>
      <c r="M833" s="141"/>
      <c r="N833" s="119"/>
      <c r="O833" s="69"/>
      <c r="P833" s="69"/>
      <c r="Q833" s="145"/>
      <c r="R833" s="24"/>
      <c r="S833" s="29"/>
      <c r="T833" s="61" t="str">
        <f t="shared" si="352"/>
        <v>Compléter la colonne M</v>
      </c>
      <c r="U833" s="62"/>
      <c r="V833" s="103" t="str">
        <f t="shared" si="336"/>
        <v>Compléter la colonne précédente</v>
      </c>
      <c r="W833" s="192" t="str">
        <f t="shared" si="337"/>
        <v>Date signature contrat absente ou non conforme</v>
      </c>
      <c r="X833" s="24"/>
      <c r="Y833" s="29"/>
      <c r="Z833" s="61" t="str">
        <f t="shared" si="353"/>
        <v>Compléter la colonne M</v>
      </c>
      <c r="AA833" s="62"/>
      <c r="AB833" s="29"/>
      <c r="AC833" s="205" t="str">
        <f>IF($M833="","Compléter la colonne M",IF(AA833="","Compléter la part variable",IF($M833=Données!$I$3,AA833,IF(AND($M833=Données!$I$2,AB833=""),"Compléter la colonne précédente",IF(AA833-AB833&lt;=0,0,IF(AB833&gt;=144.44,AA833-144.44,AA833-AB833))))))</f>
        <v>Compléter la colonne M</v>
      </c>
      <c r="AD833" s="197" t="str">
        <f>IF(AA833="","Compléter la part variable",IF(AND($M833=Données!$I$2,AB833=""),"Compléter mont. unit. versé pour le BTE",IF(AC833-$C$6&lt;0,0,AC833-$C$6)))</f>
        <v>Compléter la part variable</v>
      </c>
      <c r="AE833" s="192" t="str">
        <f t="shared" si="341"/>
        <v>Date signature contrat absente ou non conforme</v>
      </c>
      <c r="AF833" s="24"/>
      <c r="AG833" s="29"/>
      <c r="AH833" s="61" t="str">
        <f t="shared" si="354"/>
        <v>Compléter la colonne M</v>
      </c>
      <c r="AI833" s="62"/>
      <c r="AJ833" s="29"/>
      <c r="AK833" s="205" t="str">
        <f>IF($M833="","Compléter la colonne M",IF(AI833="","Compléter la part variable",IF($M833=Données!$I$3,AI833,IF(AND($M833=Données!$I$2,AJ833=""),"Compléter la colonne précédente",IF(AI833-AJ833&lt;=0,0,IF(AJ833&gt;=144.44,AI833-144.44,AI833-AJ833))))))</f>
        <v>Compléter la colonne M</v>
      </c>
      <c r="AL833" s="197" t="str">
        <f>IF(AI833="","Compléter la part variable",IF(AND($M833=Données!$I$2,AJ833=""),"Compléter mont. unit. versé pour le BTE",IF(AK833-$C$6&lt;0,0,AK833-$C$6)))</f>
        <v>Compléter la part variable</v>
      </c>
      <c r="AM833" s="192" t="str">
        <f t="shared" si="342"/>
        <v>Date signature contrat absente ou non conforme</v>
      </c>
      <c r="AN833" s="24"/>
      <c r="AO833" s="29"/>
      <c r="AP833" s="61" t="str">
        <f t="shared" si="355"/>
        <v>Compléter la colonne M</v>
      </c>
      <c r="AQ833" s="62"/>
      <c r="AR833" s="29"/>
      <c r="AS833" s="205" t="str">
        <f>IF($M833="","Compléter la colonne M",IF(AQ833="","Compléter la part variable",IF($M833=Données!$I$3,AQ833,IF(AND($M833=Données!$I$2,AR833=""),"Compléter la colonne précédente",IF(AQ833-AR833&lt;=0,0,IF(AR833&gt;=144.44,AQ833-144.44,AQ833-AR833))))))</f>
        <v>Compléter la colonne M</v>
      </c>
      <c r="AT833" s="197" t="str">
        <f>IF(AQ833="","Compléter la part variable",IF(AND($M833=Données!$I$2,AR833=""),"Compléter mont. unit. versé pour le BTE",IF(AS833-$C$6&lt;0,0,AS833-$C$6)))</f>
        <v>Compléter la part variable</v>
      </c>
      <c r="AU833" s="192" t="str">
        <f t="shared" si="343"/>
        <v>Date signature contrat absente ou non conforme</v>
      </c>
      <c r="AV833" s="24"/>
      <c r="AW833" s="29"/>
      <c r="AX833" s="61" t="str">
        <f t="shared" si="356"/>
        <v>Compléter la colonne M</v>
      </c>
      <c r="AY833" s="62"/>
      <c r="AZ833" s="29"/>
      <c r="BA833" s="205" t="str">
        <f>IF($M833="","Compléter la colonne M",IF(AY833="","Compléter la part variable",IF($M833=Données!$I$3,AY833,IF(AND($M833=Données!$I$2,AZ833=""),"Compléter la colonne précédente",IF(AY833-AZ833&lt;=0,0,IF(AZ833&gt;=144.44,AY833-144.44,AY833-AZ833))))))</f>
        <v>Compléter la colonne M</v>
      </c>
      <c r="BB833" s="197" t="str">
        <f>IF(AY833="","Compléter la part variable",IF(AND($M833=Données!$I$2,AZ833=""),"Compléter mont. unit. versé pour le BTE",IF(BA833-$C$6&lt;0,0,BA833-$C$6)))</f>
        <v>Compléter la part variable</v>
      </c>
      <c r="BC833" s="192" t="str">
        <f t="shared" si="344"/>
        <v>Date signature contrat absente ou non conforme</v>
      </c>
      <c r="BD833" s="24"/>
      <c r="BE833" s="29"/>
      <c r="BF833" s="61" t="str">
        <f t="shared" si="357"/>
        <v>Compléter la colonne M</v>
      </c>
      <c r="BG833" s="62"/>
      <c r="BH833" s="29"/>
      <c r="BI833" s="205" t="str">
        <f>IF($M833="","Compléter la colonne M",IF(BG833="","Compléter la part variable",IF($M833=Données!$I$3,BG833,IF(AND($M833=Données!$I$2,BH833=""),"Compléter la colonne précédente",IF(BG833-BH833&lt;=0,0,IF(BH833&gt;=144.44,BG833-144.44,BG833-BH833))))))</f>
        <v>Compléter la colonne M</v>
      </c>
      <c r="BJ833" s="197" t="str">
        <f>IF(BG833="","Compléter la part variable",IF(AND($M833=Données!$I$2,BH833=""),"Compléter mont. unit. versé pour le BTE",IF(BI833-$C$6&lt;0,0,BI833-$C$6)))</f>
        <v>Compléter la part variable</v>
      </c>
      <c r="BK833" s="192" t="str">
        <f t="shared" si="345"/>
        <v>Date signature contrat absente ou non conforme</v>
      </c>
      <c r="BL833" s="24"/>
      <c r="BM833" s="29"/>
      <c r="BN833" s="61" t="str">
        <f t="shared" si="358"/>
        <v>Compléter la colonne M</v>
      </c>
      <c r="BO833" s="62"/>
      <c r="BP833" s="29"/>
      <c r="BQ833" s="205" t="str">
        <f>IF($M833="","Compléter la colonne M",IF(BO833="","Compléter la part variable",IF($M833=Données!$I$3,BO833,IF(AND($M833=Données!$I$2,BP833=""),"Compléter la colonne précédente",IF(BO833-BP833&lt;=0,0,IF(BP833&gt;=144.44,BO833-144.44,BO833-BP833))))))</f>
        <v>Compléter la colonne M</v>
      </c>
      <c r="BR833" s="197" t="str">
        <f>IF(BO833="","Compléter la part variable",IF(AND($M833=Données!$I$2,BP833=""),"Compléter mont. unit. versé pour le BTE",IF(BQ833-$C$6&lt;0,0,BQ833-$C$6)))</f>
        <v>Compléter la part variable</v>
      </c>
      <c r="BS833" s="192" t="str">
        <f t="shared" si="346"/>
        <v>Date signature contrat absente ou non conforme</v>
      </c>
      <c r="BT833" s="24"/>
      <c r="BU833" s="29"/>
      <c r="BV833" s="61" t="str">
        <f t="shared" si="359"/>
        <v>Compléter la colonne M</v>
      </c>
      <c r="BW833" s="62"/>
      <c r="BX833" s="29"/>
      <c r="BY833" s="205" t="str">
        <f>IF($M833="","Compléter la colonne M",IF(BW833="","Compléter la part variable",IF($M833=Données!$I$3,BW833,IF(AND($M833=Données!$I$2,BX833=""),"Compléter la colonne précédente",IF(BW833-BX833&lt;=0,0,IF(BX833&gt;=144.44,BW833-144.44,BW833-BX833))))))</f>
        <v>Compléter la colonne M</v>
      </c>
      <c r="BZ833" s="197" t="str">
        <f>IF(BW833="","Compléter la part variable",IF(AND($M833=Données!$I$2,BX833=""),"Compléter mont. unit. versé pour le BTE",IF(BY833-$C$6&lt;0,0,BY833-$C$6)))</f>
        <v>Compléter la part variable</v>
      </c>
      <c r="CA833" s="192" t="str">
        <f t="shared" si="347"/>
        <v>Date signature contrat absente ou non conforme</v>
      </c>
      <c r="CB833" s="24"/>
      <c r="CC833" s="29"/>
      <c r="CD833" s="61" t="str">
        <f t="shared" si="360"/>
        <v>Compléter la colonne M</v>
      </c>
      <c r="CE833" s="62"/>
      <c r="CF833" s="29"/>
      <c r="CG833" s="205" t="str">
        <f>IF($M833="","Compléter la colonne M",IF(CE833="","Compléter la part variable",IF($M833=Données!$I$3,CE833,IF(AND($M833=Données!$I$2,CF833=""),"Compléter la colonne précédente",IF(CE833-CF833&lt;=0,0,IF(CF833&gt;=144.44,CE833-144.44,CE833-CF833))))))</f>
        <v>Compléter la colonne M</v>
      </c>
      <c r="CH833" s="197" t="str">
        <f>IF(CE833="","Compléter la part variable",IF(AND($M833=Données!$I$2,CF833=""),"Compléter mont. unit. versé pour le BTE",IF(CG833-$C$6&lt;0,0,CG833-$C$6)))</f>
        <v>Compléter la part variable</v>
      </c>
      <c r="CI833" s="192" t="str">
        <f t="shared" si="348"/>
        <v>Date signature contrat absente ou non conforme</v>
      </c>
      <c r="CJ833" s="24"/>
      <c r="CK833" s="29"/>
      <c r="CL833" s="61" t="str">
        <f t="shared" si="361"/>
        <v>Compléter la colonne M</v>
      </c>
      <c r="CM833" s="62"/>
      <c r="CN833" s="29"/>
      <c r="CO833" s="205" t="str">
        <f>IF($M833="","Compléter la colonne M",IF(CM833="","Compléter la part variable",IF($M833=Données!$I$3,CM833,IF(AND($M833=Données!$I$2,CN833=""),"Compléter la colonne précédente",IF(CM833-CN833&lt;=0,0,IF(CN833&gt;=144.44,CM833-144.44,CM833-CN833))))))</f>
        <v>Compléter la colonne M</v>
      </c>
      <c r="CP833" s="197" t="str">
        <f>IF(CM833="","Compléter la part variable",IF(AND($M833=Données!$I$2,CN833=""),"Compléter mont. unit. versé pour le BTE",IF(CO833-$C$6&lt;0,0,CO833-$C$6)))</f>
        <v>Compléter la part variable</v>
      </c>
      <c r="CQ833" s="192" t="str">
        <f t="shared" si="349"/>
        <v>Date signature contrat absente ou non conforme</v>
      </c>
      <c r="CR833" s="24"/>
      <c r="CS833" s="29"/>
      <c r="CT833" s="61" t="str">
        <f t="shared" si="362"/>
        <v>Compléter la colonne M</v>
      </c>
      <c r="CU833" s="62"/>
      <c r="CV833" s="29"/>
      <c r="CW833" s="205" t="str">
        <f>IF($M833="","Compléter la colonne M",IF(CU833="","Compléter la part variable",IF($M833=Données!$I$3,CU833,IF(AND($M833=Données!$I$2,CV833=""),"Compléter la colonne précédente",IF(CU833-CV833&lt;=0,0,IF(CV833&gt;=144.44,CU833-144.44,CU833-CV833))))))</f>
        <v>Compléter la colonne M</v>
      </c>
      <c r="CX833" s="197" t="str">
        <f>IF(CU833="","Compléter la part variable",IF(AND($M833=Données!$I$2,CV833=""),"Compléter mont. unit. versé pour le BTE",IF(CW833-$C$6&lt;0,0,CW833-$C$6)))</f>
        <v>Compléter la part variable</v>
      </c>
      <c r="CY833" s="192" t="str">
        <f t="shared" si="350"/>
        <v>Date signature contrat absente ou non conforme</v>
      </c>
      <c r="CZ833" s="24"/>
      <c r="DA833" s="29"/>
      <c r="DB833" s="61" t="str">
        <f t="shared" si="363"/>
        <v>Compléter la colonne M</v>
      </c>
      <c r="DC833" s="62"/>
      <c r="DD833" s="29"/>
      <c r="DE833" s="205" t="str">
        <f>IF($M833="","Compléter la colonne M",IF(DC833="","Compléter la part variable",IF($M833=Données!$I$3,DC833,IF(AND($M833=Données!$I$2,DD833=""),"Compléter la colonne précédente",IF(DC833-DD833&lt;=0,0,IF(DD833&gt;=144.44,DC833-144.44,DC833-DD833))))))</f>
        <v>Compléter la colonne M</v>
      </c>
      <c r="DF833" s="197" t="str">
        <f>IF(DC833="","Compléter la part variable",IF(AND($M833=Données!$I$2,DD833=""),"Compléter mont. unit. versé pour le BTE",IF(DE833-$C$6&lt;0,0,DE833-$C$6)))</f>
        <v>Compléter la part variable</v>
      </c>
      <c r="DG833" s="192" t="str">
        <f t="shared" si="351"/>
        <v>Date signature contrat absente ou non conforme</v>
      </c>
      <c r="DH833" s="106" t="str">
        <f t="shared" si="338"/>
        <v>Remplir les colonnes M,N, Q et P</v>
      </c>
      <c r="DI833" s="153" t="str">
        <f t="shared" si="339"/>
        <v>Remplir les colonnes M, N, Q et P</v>
      </c>
      <c r="DJ833" s="28" t="str">
        <f t="shared" si="340"/>
        <v>Remplir les colonnes M, N, Q et P</v>
      </c>
      <c r="DK833"/>
      <c r="DL833"/>
    </row>
    <row r="834" spans="1:116" x14ac:dyDescent="0.3">
      <c r="A834" s="132"/>
      <c r="B834" s="165"/>
      <c r="C834" s="43"/>
      <c r="D834" s="43"/>
      <c r="E834" s="43"/>
      <c r="F834" s="43"/>
      <c r="G834" s="133"/>
      <c r="H834" s="59"/>
      <c r="I834" s="29"/>
      <c r="J834" s="167"/>
      <c r="K834" s="167"/>
      <c r="L834" s="168"/>
      <c r="M834" s="141"/>
      <c r="N834" s="119"/>
      <c r="O834" s="69"/>
      <c r="P834" s="69"/>
      <c r="Q834" s="145"/>
      <c r="R834" s="24"/>
      <c r="S834" s="29"/>
      <c r="T834" s="61" t="str">
        <f t="shared" si="352"/>
        <v>Compléter la colonne M</v>
      </c>
      <c r="U834" s="62"/>
      <c r="V834" s="103" t="str">
        <f t="shared" si="336"/>
        <v>Compléter la colonne précédente</v>
      </c>
      <c r="W834" s="192" t="str">
        <f t="shared" si="337"/>
        <v>Date signature contrat absente ou non conforme</v>
      </c>
      <c r="X834" s="24"/>
      <c r="Y834" s="29"/>
      <c r="Z834" s="61" t="str">
        <f t="shared" si="353"/>
        <v>Compléter la colonne M</v>
      </c>
      <c r="AA834" s="62"/>
      <c r="AB834" s="29"/>
      <c r="AC834" s="205" t="str">
        <f>IF($M834="","Compléter la colonne M",IF(AA834="","Compléter la part variable",IF($M834=Données!$I$3,AA834,IF(AND($M834=Données!$I$2,AB834=""),"Compléter la colonne précédente",IF(AA834-AB834&lt;=0,0,IF(AB834&gt;=144.44,AA834-144.44,AA834-AB834))))))</f>
        <v>Compléter la colonne M</v>
      </c>
      <c r="AD834" s="197" t="str">
        <f>IF(AA834="","Compléter la part variable",IF(AND($M834=Données!$I$2,AB834=""),"Compléter mont. unit. versé pour le BTE",IF(AC834-$C$6&lt;0,0,AC834-$C$6)))</f>
        <v>Compléter la part variable</v>
      </c>
      <c r="AE834" s="192" t="str">
        <f t="shared" si="341"/>
        <v>Date signature contrat absente ou non conforme</v>
      </c>
      <c r="AF834" s="24"/>
      <c r="AG834" s="29"/>
      <c r="AH834" s="61" t="str">
        <f t="shared" si="354"/>
        <v>Compléter la colonne M</v>
      </c>
      <c r="AI834" s="62"/>
      <c r="AJ834" s="29"/>
      <c r="AK834" s="205" t="str">
        <f>IF($M834="","Compléter la colonne M",IF(AI834="","Compléter la part variable",IF($M834=Données!$I$3,AI834,IF(AND($M834=Données!$I$2,AJ834=""),"Compléter la colonne précédente",IF(AI834-AJ834&lt;=0,0,IF(AJ834&gt;=144.44,AI834-144.44,AI834-AJ834))))))</f>
        <v>Compléter la colonne M</v>
      </c>
      <c r="AL834" s="197" t="str">
        <f>IF(AI834="","Compléter la part variable",IF(AND($M834=Données!$I$2,AJ834=""),"Compléter mont. unit. versé pour le BTE",IF(AK834-$C$6&lt;0,0,AK834-$C$6)))</f>
        <v>Compléter la part variable</v>
      </c>
      <c r="AM834" s="192" t="str">
        <f t="shared" si="342"/>
        <v>Date signature contrat absente ou non conforme</v>
      </c>
      <c r="AN834" s="24"/>
      <c r="AO834" s="29"/>
      <c r="AP834" s="61" t="str">
        <f t="shared" si="355"/>
        <v>Compléter la colonne M</v>
      </c>
      <c r="AQ834" s="62"/>
      <c r="AR834" s="29"/>
      <c r="AS834" s="205" t="str">
        <f>IF($M834="","Compléter la colonne M",IF(AQ834="","Compléter la part variable",IF($M834=Données!$I$3,AQ834,IF(AND($M834=Données!$I$2,AR834=""),"Compléter la colonne précédente",IF(AQ834-AR834&lt;=0,0,IF(AR834&gt;=144.44,AQ834-144.44,AQ834-AR834))))))</f>
        <v>Compléter la colonne M</v>
      </c>
      <c r="AT834" s="197" t="str">
        <f>IF(AQ834="","Compléter la part variable",IF(AND($M834=Données!$I$2,AR834=""),"Compléter mont. unit. versé pour le BTE",IF(AS834-$C$6&lt;0,0,AS834-$C$6)))</f>
        <v>Compléter la part variable</v>
      </c>
      <c r="AU834" s="192" t="str">
        <f t="shared" si="343"/>
        <v>Date signature contrat absente ou non conforme</v>
      </c>
      <c r="AV834" s="24"/>
      <c r="AW834" s="29"/>
      <c r="AX834" s="61" t="str">
        <f t="shared" si="356"/>
        <v>Compléter la colonne M</v>
      </c>
      <c r="AY834" s="62"/>
      <c r="AZ834" s="29"/>
      <c r="BA834" s="205" t="str">
        <f>IF($M834="","Compléter la colonne M",IF(AY834="","Compléter la part variable",IF($M834=Données!$I$3,AY834,IF(AND($M834=Données!$I$2,AZ834=""),"Compléter la colonne précédente",IF(AY834-AZ834&lt;=0,0,IF(AZ834&gt;=144.44,AY834-144.44,AY834-AZ834))))))</f>
        <v>Compléter la colonne M</v>
      </c>
      <c r="BB834" s="197" t="str">
        <f>IF(AY834="","Compléter la part variable",IF(AND($M834=Données!$I$2,AZ834=""),"Compléter mont. unit. versé pour le BTE",IF(BA834-$C$6&lt;0,0,BA834-$C$6)))</f>
        <v>Compléter la part variable</v>
      </c>
      <c r="BC834" s="192" t="str">
        <f t="shared" si="344"/>
        <v>Date signature contrat absente ou non conforme</v>
      </c>
      <c r="BD834" s="24"/>
      <c r="BE834" s="29"/>
      <c r="BF834" s="61" t="str">
        <f t="shared" si="357"/>
        <v>Compléter la colonne M</v>
      </c>
      <c r="BG834" s="62"/>
      <c r="BH834" s="29"/>
      <c r="BI834" s="205" t="str">
        <f>IF($M834="","Compléter la colonne M",IF(BG834="","Compléter la part variable",IF($M834=Données!$I$3,BG834,IF(AND($M834=Données!$I$2,BH834=""),"Compléter la colonne précédente",IF(BG834-BH834&lt;=0,0,IF(BH834&gt;=144.44,BG834-144.44,BG834-BH834))))))</f>
        <v>Compléter la colonne M</v>
      </c>
      <c r="BJ834" s="197" t="str">
        <f>IF(BG834="","Compléter la part variable",IF(AND($M834=Données!$I$2,BH834=""),"Compléter mont. unit. versé pour le BTE",IF(BI834-$C$6&lt;0,0,BI834-$C$6)))</f>
        <v>Compléter la part variable</v>
      </c>
      <c r="BK834" s="192" t="str">
        <f t="shared" si="345"/>
        <v>Date signature contrat absente ou non conforme</v>
      </c>
      <c r="BL834" s="24"/>
      <c r="BM834" s="29"/>
      <c r="BN834" s="61" t="str">
        <f t="shared" si="358"/>
        <v>Compléter la colonne M</v>
      </c>
      <c r="BO834" s="62"/>
      <c r="BP834" s="29"/>
      <c r="BQ834" s="205" t="str">
        <f>IF($M834="","Compléter la colonne M",IF(BO834="","Compléter la part variable",IF($M834=Données!$I$3,BO834,IF(AND($M834=Données!$I$2,BP834=""),"Compléter la colonne précédente",IF(BO834-BP834&lt;=0,0,IF(BP834&gt;=144.44,BO834-144.44,BO834-BP834))))))</f>
        <v>Compléter la colonne M</v>
      </c>
      <c r="BR834" s="197" t="str">
        <f>IF(BO834="","Compléter la part variable",IF(AND($M834=Données!$I$2,BP834=""),"Compléter mont. unit. versé pour le BTE",IF(BQ834-$C$6&lt;0,0,BQ834-$C$6)))</f>
        <v>Compléter la part variable</v>
      </c>
      <c r="BS834" s="192" t="str">
        <f t="shared" si="346"/>
        <v>Date signature contrat absente ou non conforme</v>
      </c>
      <c r="BT834" s="24"/>
      <c r="BU834" s="29"/>
      <c r="BV834" s="61" t="str">
        <f t="shared" si="359"/>
        <v>Compléter la colonne M</v>
      </c>
      <c r="BW834" s="62"/>
      <c r="BX834" s="29"/>
      <c r="BY834" s="205" t="str">
        <f>IF($M834="","Compléter la colonne M",IF(BW834="","Compléter la part variable",IF($M834=Données!$I$3,BW834,IF(AND($M834=Données!$I$2,BX834=""),"Compléter la colonne précédente",IF(BW834-BX834&lt;=0,0,IF(BX834&gt;=144.44,BW834-144.44,BW834-BX834))))))</f>
        <v>Compléter la colonne M</v>
      </c>
      <c r="BZ834" s="197" t="str">
        <f>IF(BW834="","Compléter la part variable",IF(AND($M834=Données!$I$2,BX834=""),"Compléter mont. unit. versé pour le BTE",IF(BY834-$C$6&lt;0,0,BY834-$C$6)))</f>
        <v>Compléter la part variable</v>
      </c>
      <c r="CA834" s="192" t="str">
        <f t="shared" si="347"/>
        <v>Date signature contrat absente ou non conforme</v>
      </c>
      <c r="CB834" s="24"/>
      <c r="CC834" s="29"/>
      <c r="CD834" s="61" t="str">
        <f t="shared" si="360"/>
        <v>Compléter la colonne M</v>
      </c>
      <c r="CE834" s="62"/>
      <c r="CF834" s="29"/>
      <c r="CG834" s="205" t="str">
        <f>IF($M834="","Compléter la colonne M",IF(CE834="","Compléter la part variable",IF($M834=Données!$I$3,CE834,IF(AND($M834=Données!$I$2,CF834=""),"Compléter la colonne précédente",IF(CE834-CF834&lt;=0,0,IF(CF834&gt;=144.44,CE834-144.44,CE834-CF834))))))</f>
        <v>Compléter la colonne M</v>
      </c>
      <c r="CH834" s="197" t="str">
        <f>IF(CE834="","Compléter la part variable",IF(AND($M834=Données!$I$2,CF834=""),"Compléter mont. unit. versé pour le BTE",IF(CG834-$C$6&lt;0,0,CG834-$C$6)))</f>
        <v>Compléter la part variable</v>
      </c>
      <c r="CI834" s="192" t="str">
        <f t="shared" si="348"/>
        <v>Date signature contrat absente ou non conforme</v>
      </c>
      <c r="CJ834" s="24"/>
      <c r="CK834" s="29"/>
      <c r="CL834" s="61" t="str">
        <f t="shared" si="361"/>
        <v>Compléter la colonne M</v>
      </c>
      <c r="CM834" s="62"/>
      <c r="CN834" s="29"/>
      <c r="CO834" s="205" t="str">
        <f>IF($M834="","Compléter la colonne M",IF(CM834="","Compléter la part variable",IF($M834=Données!$I$3,CM834,IF(AND($M834=Données!$I$2,CN834=""),"Compléter la colonne précédente",IF(CM834-CN834&lt;=0,0,IF(CN834&gt;=144.44,CM834-144.44,CM834-CN834))))))</f>
        <v>Compléter la colonne M</v>
      </c>
      <c r="CP834" s="197" t="str">
        <f>IF(CM834="","Compléter la part variable",IF(AND($M834=Données!$I$2,CN834=""),"Compléter mont. unit. versé pour le BTE",IF(CO834-$C$6&lt;0,0,CO834-$C$6)))</f>
        <v>Compléter la part variable</v>
      </c>
      <c r="CQ834" s="192" t="str">
        <f t="shared" si="349"/>
        <v>Date signature contrat absente ou non conforme</v>
      </c>
      <c r="CR834" s="24"/>
      <c r="CS834" s="29"/>
      <c r="CT834" s="61" t="str">
        <f t="shared" si="362"/>
        <v>Compléter la colonne M</v>
      </c>
      <c r="CU834" s="62"/>
      <c r="CV834" s="29"/>
      <c r="CW834" s="205" t="str">
        <f>IF($M834="","Compléter la colonne M",IF(CU834="","Compléter la part variable",IF($M834=Données!$I$3,CU834,IF(AND($M834=Données!$I$2,CV834=""),"Compléter la colonne précédente",IF(CU834-CV834&lt;=0,0,IF(CV834&gt;=144.44,CU834-144.44,CU834-CV834))))))</f>
        <v>Compléter la colonne M</v>
      </c>
      <c r="CX834" s="197" t="str">
        <f>IF(CU834="","Compléter la part variable",IF(AND($M834=Données!$I$2,CV834=""),"Compléter mont. unit. versé pour le BTE",IF(CW834-$C$6&lt;0,0,CW834-$C$6)))</f>
        <v>Compléter la part variable</v>
      </c>
      <c r="CY834" s="192" t="str">
        <f t="shared" si="350"/>
        <v>Date signature contrat absente ou non conforme</v>
      </c>
      <c r="CZ834" s="24"/>
      <c r="DA834" s="29"/>
      <c r="DB834" s="61" t="str">
        <f t="shared" si="363"/>
        <v>Compléter la colonne M</v>
      </c>
      <c r="DC834" s="62"/>
      <c r="DD834" s="29"/>
      <c r="DE834" s="205" t="str">
        <f>IF($M834="","Compléter la colonne M",IF(DC834="","Compléter la part variable",IF($M834=Données!$I$3,DC834,IF(AND($M834=Données!$I$2,DD834=""),"Compléter la colonne précédente",IF(DC834-DD834&lt;=0,0,IF(DD834&gt;=144.44,DC834-144.44,DC834-DD834))))))</f>
        <v>Compléter la colonne M</v>
      </c>
      <c r="DF834" s="197" t="str">
        <f>IF(DC834="","Compléter la part variable",IF(AND($M834=Données!$I$2,DD834=""),"Compléter mont. unit. versé pour le BTE",IF(DE834-$C$6&lt;0,0,DE834-$C$6)))</f>
        <v>Compléter la part variable</v>
      </c>
      <c r="DG834" s="192" t="str">
        <f t="shared" si="351"/>
        <v>Date signature contrat absente ou non conforme</v>
      </c>
      <c r="DH834" s="106" t="str">
        <f t="shared" si="338"/>
        <v>Remplir les colonnes M,N, Q et P</v>
      </c>
      <c r="DI834" s="153" t="str">
        <f t="shared" si="339"/>
        <v>Remplir les colonnes M, N, Q et P</v>
      </c>
      <c r="DJ834" s="28" t="str">
        <f t="shared" si="340"/>
        <v>Remplir les colonnes M, N, Q et P</v>
      </c>
      <c r="DK834"/>
      <c r="DL834"/>
    </row>
    <row r="835" spans="1:116" x14ac:dyDescent="0.3">
      <c r="A835" s="132"/>
      <c r="B835" s="165"/>
      <c r="C835" s="43"/>
      <c r="D835" s="43"/>
      <c r="E835" s="43"/>
      <c r="F835" s="43"/>
      <c r="G835" s="133"/>
      <c r="H835" s="59"/>
      <c r="I835" s="29"/>
      <c r="J835" s="167"/>
      <c r="K835" s="167"/>
      <c r="L835" s="168"/>
      <c r="M835" s="141"/>
      <c r="N835" s="119"/>
      <c r="O835" s="69"/>
      <c r="P835" s="69"/>
      <c r="Q835" s="145"/>
      <c r="R835" s="24"/>
      <c r="S835" s="29"/>
      <c r="T835" s="61" t="str">
        <f t="shared" si="352"/>
        <v>Compléter la colonne M</v>
      </c>
      <c r="U835" s="62"/>
      <c r="V835" s="103" t="str">
        <f t="shared" si="336"/>
        <v>Compléter la colonne précédente</v>
      </c>
      <c r="W835" s="192" t="str">
        <f t="shared" si="337"/>
        <v>Date signature contrat absente ou non conforme</v>
      </c>
      <c r="X835" s="24"/>
      <c r="Y835" s="29"/>
      <c r="Z835" s="61" t="str">
        <f t="shared" si="353"/>
        <v>Compléter la colonne M</v>
      </c>
      <c r="AA835" s="62"/>
      <c r="AB835" s="29"/>
      <c r="AC835" s="205" t="str">
        <f>IF($M835="","Compléter la colonne M",IF(AA835="","Compléter la part variable",IF($M835=Données!$I$3,AA835,IF(AND($M835=Données!$I$2,AB835=""),"Compléter la colonne précédente",IF(AA835-AB835&lt;=0,0,IF(AB835&gt;=144.44,AA835-144.44,AA835-AB835))))))</f>
        <v>Compléter la colonne M</v>
      </c>
      <c r="AD835" s="197" t="str">
        <f>IF(AA835="","Compléter la part variable",IF(AND($M835=Données!$I$2,AB835=""),"Compléter mont. unit. versé pour le BTE",IF(AC835-$C$6&lt;0,0,AC835-$C$6)))</f>
        <v>Compléter la part variable</v>
      </c>
      <c r="AE835" s="192" t="str">
        <f t="shared" si="341"/>
        <v>Date signature contrat absente ou non conforme</v>
      </c>
      <c r="AF835" s="24"/>
      <c r="AG835" s="29"/>
      <c r="AH835" s="61" t="str">
        <f t="shared" si="354"/>
        <v>Compléter la colonne M</v>
      </c>
      <c r="AI835" s="62"/>
      <c r="AJ835" s="29"/>
      <c r="AK835" s="205" t="str">
        <f>IF($M835="","Compléter la colonne M",IF(AI835="","Compléter la part variable",IF($M835=Données!$I$3,AI835,IF(AND($M835=Données!$I$2,AJ835=""),"Compléter la colonne précédente",IF(AI835-AJ835&lt;=0,0,IF(AJ835&gt;=144.44,AI835-144.44,AI835-AJ835))))))</f>
        <v>Compléter la colonne M</v>
      </c>
      <c r="AL835" s="197" t="str">
        <f>IF(AI835="","Compléter la part variable",IF(AND($M835=Données!$I$2,AJ835=""),"Compléter mont. unit. versé pour le BTE",IF(AK835-$C$6&lt;0,0,AK835-$C$6)))</f>
        <v>Compléter la part variable</v>
      </c>
      <c r="AM835" s="192" t="str">
        <f t="shared" si="342"/>
        <v>Date signature contrat absente ou non conforme</v>
      </c>
      <c r="AN835" s="24"/>
      <c r="AO835" s="29"/>
      <c r="AP835" s="61" t="str">
        <f t="shared" si="355"/>
        <v>Compléter la colonne M</v>
      </c>
      <c r="AQ835" s="62"/>
      <c r="AR835" s="29"/>
      <c r="AS835" s="205" t="str">
        <f>IF($M835="","Compléter la colonne M",IF(AQ835="","Compléter la part variable",IF($M835=Données!$I$3,AQ835,IF(AND($M835=Données!$I$2,AR835=""),"Compléter la colonne précédente",IF(AQ835-AR835&lt;=0,0,IF(AR835&gt;=144.44,AQ835-144.44,AQ835-AR835))))))</f>
        <v>Compléter la colonne M</v>
      </c>
      <c r="AT835" s="197" t="str">
        <f>IF(AQ835="","Compléter la part variable",IF(AND($M835=Données!$I$2,AR835=""),"Compléter mont. unit. versé pour le BTE",IF(AS835-$C$6&lt;0,0,AS835-$C$6)))</f>
        <v>Compléter la part variable</v>
      </c>
      <c r="AU835" s="192" t="str">
        <f t="shared" si="343"/>
        <v>Date signature contrat absente ou non conforme</v>
      </c>
      <c r="AV835" s="24"/>
      <c r="AW835" s="29"/>
      <c r="AX835" s="61" t="str">
        <f t="shared" si="356"/>
        <v>Compléter la colonne M</v>
      </c>
      <c r="AY835" s="62"/>
      <c r="AZ835" s="29"/>
      <c r="BA835" s="205" t="str">
        <f>IF($M835="","Compléter la colonne M",IF(AY835="","Compléter la part variable",IF($M835=Données!$I$3,AY835,IF(AND($M835=Données!$I$2,AZ835=""),"Compléter la colonne précédente",IF(AY835-AZ835&lt;=0,0,IF(AZ835&gt;=144.44,AY835-144.44,AY835-AZ835))))))</f>
        <v>Compléter la colonne M</v>
      </c>
      <c r="BB835" s="197" t="str">
        <f>IF(AY835="","Compléter la part variable",IF(AND($M835=Données!$I$2,AZ835=""),"Compléter mont. unit. versé pour le BTE",IF(BA835-$C$6&lt;0,0,BA835-$C$6)))</f>
        <v>Compléter la part variable</v>
      </c>
      <c r="BC835" s="192" t="str">
        <f t="shared" si="344"/>
        <v>Date signature contrat absente ou non conforme</v>
      </c>
      <c r="BD835" s="24"/>
      <c r="BE835" s="29"/>
      <c r="BF835" s="61" t="str">
        <f t="shared" si="357"/>
        <v>Compléter la colonne M</v>
      </c>
      <c r="BG835" s="62"/>
      <c r="BH835" s="29"/>
      <c r="BI835" s="205" t="str">
        <f>IF($M835="","Compléter la colonne M",IF(BG835="","Compléter la part variable",IF($M835=Données!$I$3,BG835,IF(AND($M835=Données!$I$2,BH835=""),"Compléter la colonne précédente",IF(BG835-BH835&lt;=0,0,IF(BH835&gt;=144.44,BG835-144.44,BG835-BH835))))))</f>
        <v>Compléter la colonne M</v>
      </c>
      <c r="BJ835" s="197" t="str">
        <f>IF(BG835="","Compléter la part variable",IF(AND($M835=Données!$I$2,BH835=""),"Compléter mont. unit. versé pour le BTE",IF(BI835-$C$6&lt;0,0,BI835-$C$6)))</f>
        <v>Compléter la part variable</v>
      </c>
      <c r="BK835" s="192" t="str">
        <f t="shared" si="345"/>
        <v>Date signature contrat absente ou non conforme</v>
      </c>
      <c r="BL835" s="24"/>
      <c r="BM835" s="29"/>
      <c r="BN835" s="61" t="str">
        <f t="shared" si="358"/>
        <v>Compléter la colonne M</v>
      </c>
      <c r="BO835" s="62"/>
      <c r="BP835" s="29"/>
      <c r="BQ835" s="205" t="str">
        <f>IF($M835="","Compléter la colonne M",IF(BO835="","Compléter la part variable",IF($M835=Données!$I$3,BO835,IF(AND($M835=Données!$I$2,BP835=""),"Compléter la colonne précédente",IF(BO835-BP835&lt;=0,0,IF(BP835&gt;=144.44,BO835-144.44,BO835-BP835))))))</f>
        <v>Compléter la colonne M</v>
      </c>
      <c r="BR835" s="197" t="str">
        <f>IF(BO835="","Compléter la part variable",IF(AND($M835=Données!$I$2,BP835=""),"Compléter mont. unit. versé pour le BTE",IF(BQ835-$C$6&lt;0,0,BQ835-$C$6)))</f>
        <v>Compléter la part variable</v>
      </c>
      <c r="BS835" s="192" t="str">
        <f t="shared" si="346"/>
        <v>Date signature contrat absente ou non conforme</v>
      </c>
      <c r="BT835" s="24"/>
      <c r="BU835" s="29"/>
      <c r="BV835" s="61" t="str">
        <f t="shared" si="359"/>
        <v>Compléter la colonne M</v>
      </c>
      <c r="BW835" s="62"/>
      <c r="BX835" s="29"/>
      <c r="BY835" s="205" t="str">
        <f>IF($M835="","Compléter la colonne M",IF(BW835="","Compléter la part variable",IF($M835=Données!$I$3,BW835,IF(AND($M835=Données!$I$2,BX835=""),"Compléter la colonne précédente",IF(BW835-BX835&lt;=0,0,IF(BX835&gt;=144.44,BW835-144.44,BW835-BX835))))))</f>
        <v>Compléter la colonne M</v>
      </c>
      <c r="BZ835" s="197" t="str">
        <f>IF(BW835="","Compléter la part variable",IF(AND($M835=Données!$I$2,BX835=""),"Compléter mont. unit. versé pour le BTE",IF(BY835-$C$6&lt;0,0,BY835-$C$6)))</f>
        <v>Compléter la part variable</v>
      </c>
      <c r="CA835" s="192" t="str">
        <f t="shared" si="347"/>
        <v>Date signature contrat absente ou non conforme</v>
      </c>
      <c r="CB835" s="24"/>
      <c r="CC835" s="29"/>
      <c r="CD835" s="61" t="str">
        <f t="shared" si="360"/>
        <v>Compléter la colonne M</v>
      </c>
      <c r="CE835" s="62"/>
      <c r="CF835" s="29"/>
      <c r="CG835" s="205" t="str">
        <f>IF($M835="","Compléter la colonne M",IF(CE835="","Compléter la part variable",IF($M835=Données!$I$3,CE835,IF(AND($M835=Données!$I$2,CF835=""),"Compléter la colonne précédente",IF(CE835-CF835&lt;=0,0,IF(CF835&gt;=144.44,CE835-144.44,CE835-CF835))))))</f>
        <v>Compléter la colonne M</v>
      </c>
      <c r="CH835" s="197" t="str">
        <f>IF(CE835="","Compléter la part variable",IF(AND($M835=Données!$I$2,CF835=""),"Compléter mont. unit. versé pour le BTE",IF(CG835-$C$6&lt;0,0,CG835-$C$6)))</f>
        <v>Compléter la part variable</v>
      </c>
      <c r="CI835" s="192" t="str">
        <f t="shared" si="348"/>
        <v>Date signature contrat absente ou non conforme</v>
      </c>
      <c r="CJ835" s="24"/>
      <c r="CK835" s="29"/>
      <c r="CL835" s="61" t="str">
        <f t="shared" si="361"/>
        <v>Compléter la colonne M</v>
      </c>
      <c r="CM835" s="62"/>
      <c r="CN835" s="29"/>
      <c r="CO835" s="205" t="str">
        <f>IF($M835="","Compléter la colonne M",IF(CM835="","Compléter la part variable",IF($M835=Données!$I$3,CM835,IF(AND($M835=Données!$I$2,CN835=""),"Compléter la colonne précédente",IF(CM835-CN835&lt;=0,0,IF(CN835&gt;=144.44,CM835-144.44,CM835-CN835))))))</f>
        <v>Compléter la colonne M</v>
      </c>
      <c r="CP835" s="197" t="str">
        <f>IF(CM835="","Compléter la part variable",IF(AND($M835=Données!$I$2,CN835=""),"Compléter mont. unit. versé pour le BTE",IF(CO835-$C$6&lt;0,0,CO835-$C$6)))</f>
        <v>Compléter la part variable</v>
      </c>
      <c r="CQ835" s="192" t="str">
        <f t="shared" si="349"/>
        <v>Date signature contrat absente ou non conforme</v>
      </c>
      <c r="CR835" s="24"/>
      <c r="CS835" s="29"/>
      <c r="CT835" s="61" t="str">
        <f t="shared" si="362"/>
        <v>Compléter la colonne M</v>
      </c>
      <c r="CU835" s="62"/>
      <c r="CV835" s="29"/>
      <c r="CW835" s="205" t="str">
        <f>IF($M835="","Compléter la colonne M",IF(CU835="","Compléter la part variable",IF($M835=Données!$I$3,CU835,IF(AND($M835=Données!$I$2,CV835=""),"Compléter la colonne précédente",IF(CU835-CV835&lt;=0,0,IF(CV835&gt;=144.44,CU835-144.44,CU835-CV835))))))</f>
        <v>Compléter la colonne M</v>
      </c>
      <c r="CX835" s="197" t="str">
        <f>IF(CU835="","Compléter la part variable",IF(AND($M835=Données!$I$2,CV835=""),"Compléter mont. unit. versé pour le BTE",IF(CW835-$C$6&lt;0,0,CW835-$C$6)))</f>
        <v>Compléter la part variable</v>
      </c>
      <c r="CY835" s="192" t="str">
        <f t="shared" si="350"/>
        <v>Date signature contrat absente ou non conforme</v>
      </c>
      <c r="CZ835" s="24"/>
      <c r="DA835" s="29"/>
      <c r="DB835" s="61" t="str">
        <f t="shared" si="363"/>
        <v>Compléter la colonne M</v>
      </c>
      <c r="DC835" s="62"/>
      <c r="DD835" s="29"/>
      <c r="DE835" s="205" t="str">
        <f>IF($M835="","Compléter la colonne M",IF(DC835="","Compléter la part variable",IF($M835=Données!$I$3,DC835,IF(AND($M835=Données!$I$2,DD835=""),"Compléter la colonne précédente",IF(DC835-DD835&lt;=0,0,IF(DD835&gt;=144.44,DC835-144.44,DC835-DD835))))))</f>
        <v>Compléter la colonne M</v>
      </c>
      <c r="DF835" s="197" t="str">
        <f>IF(DC835="","Compléter la part variable",IF(AND($M835=Données!$I$2,DD835=""),"Compléter mont. unit. versé pour le BTE",IF(DE835-$C$6&lt;0,0,DE835-$C$6)))</f>
        <v>Compléter la part variable</v>
      </c>
      <c r="DG835" s="192" t="str">
        <f t="shared" si="351"/>
        <v>Date signature contrat absente ou non conforme</v>
      </c>
      <c r="DH835" s="106" t="str">
        <f t="shared" si="338"/>
        <v>Remplir les colonnes M,N, Q et P</v>
      </c>
      <c r="DI835" s="153" t="str">
        <f t="shared" si="339"/>
        <v>Remplir les colonnes M, N, Q et P</v>
      </c>
      <c r="DJ835" s="28" t="str">
        <f t="shared" si="340"/>
        <v>Remplir les colonnes M, N, Q et P</v>
      </c>
      <c r="DK835"/>
      <c r="DL835"/>
    </row>
    <row r="836" spans="1:116" x14ac:dyDescent="0.3">
      <c r="A836" s="132"/>
      <c r="B836" s="165"/>
      <c r="C836" s="43"/>
      <c r="D836" s="43"/>
      <c r="E836" s="43"/>
      <c r="F836" s="43"/>
      <c r="G836" s="133"/>
      <c r="H836" s="59"/>
      <c r="I836" s="29"/>
      <c r="J836" s="167"/>
      <c r="K836" s="167"/>
      <c r="L836" s="168"/>
      <c r="M836" s="141"/>
      <c r="N836" s="119"/>
      <c r="O836" s="69"/>
      <c r="P836" s="69"/>
      <c r="Q836" s="145"/>
      <c r="R836" s="24"/>
      <c r="S836" s="29"/>
      <c r="T836" s="61" t="str">
        <f t="shared" si="352"/>
        <v>Compléter la colonne M</v>
      </c>
      <c r="U836" s="62"/>
      <c r="V836" s="103" t="str">
        <f t="shared" si="336"/>
        <v>Compléter la colonne précédente</v>
      </c>
      <c r="W836" s="192" t="str">
        <f t="shared" si="337"/>
        <v>Date signature contrat absente ou non conforme</v>
      </c>
      <c r="X836" s="24"/>
      <c r="Y836" s="29"/>
      <c r="Z836" s="61" t="str">
        <f t="shared" si="353"/>
        <v>Compléter la colonne M</v>
      </c>
      <c r="AA836" s="62"/>
      <c r="AB836" s="29"/>
      <c r="AC836" s="205" t="str">
        <f>IF($M836="","Compléter la colonne M",IF(AA836="","Compléter la part variable",IF($M836=Données!$I$3,AA836,IF(AND($M836=Données!$I$2,AB836=""),"Compléter la colonne précédente",IF(AA836-AB836&lt;=0,0,IF(AB836&gt;=144.44,AA836-144.44,AA836-AB836))))))</f>
        <v>Compléter la colonne M</v>
      </c>
      <c r="AD836" s="197" t="str">
        <f>IF(AA836="","Compléter la part variable",IF(AND($M836=Données!$I$2,AB836=""),"Compléter mont. unit. versé pour le BTE",IF(AC836-$C$6&lt;0,0,AC836-$C$6)))</f>
        <v>Compléter la part variable</v>
      </c>
      <c r="AE836" s="192" t="str">
        <f t="shared" si="341"/>
        <v>Date signature contrat absente ou non conforme</v>
      </c>
      <c r="AF836" s="24"/>
      <c r="AG836" s="29"/>
      <c r="AH836" s="61" t="str">
        <f t="shared" si="354"/>
        <v>Compléter la colonne M</v>
      </c>
      <c r="AI836" s="62"/>
      <c r="AJ836" s="29"/>
      <c r="AK836" s="205" t="str">
        <f>IF($M836="","Compléter la colonne M",IF(AI836="","Compléter la part variable",IF($M836=Données!$I$3,AI836,IF(AND($M836=Données!$I$2,AJ836=""),"Compléter la colonne précédente",IF(AI836-AJ836&lt;=0,0,IF(AJ836&gt;=144.44,AI836-144.44,AI836-AJ836))))))</f>
        <v>Compléter la colonne M</v>
      </c>
      <c r="AL836" s="197" t="str">
        <f>IF(AI836="","Compléter la part variable",IF(AND($M836=Données!$I$2,AJ836=""),"Compléter mont. unit. versé pour le BTE",IF(AK836-$C$6&lt;0,0,AK836-$C$6)))</f>
        <v>Compléter la part variable</v>
      </c>
      <c r="AM836" s="192" t="str">
        <f t="shared" si="342"/>
        <v>Date signature contrat absente ou non conforme</v>
      </c>
      <c r="AN836" s="24"/>
      <c r="AO836" s="29"/>
      <c r="AP836" s="61" t="str">
        <f t="shared" si="355"/>
        <v>Compléter la colonne M</v>
      </c>
      <c r="AQ836" s="62"/>
      <c r="AR836" s="29"/>
      <c r="AS836" s="205" t="str">
        <f>IF($M836="","Compléter la colonne M",IF(AQ836="","Compléter la part variable",IF($M836=Données!$I$3,AQ836,IF(AND($M836=Données!$I$2,AR836=""),"Compléter la colonne précédente",IF(AQ836-AR836&lt;=0,0,IF(AR836&gt;=144.44,AQ836-144.44,AQ836-AR836))))))</f>
        <v>Compléter la colonne M</v>
      </c>
      <c r="AT836" s="197" t="str">
        <f>IF(AQ836="","Compléter la part variable",IF(AND($M836=Données!$I$2,AR836=""),"Compléter mont. unit. versé pour le BTE",IF(AS836-$C$6&lt;0,0,AS836-$C$6)))</f>
        <v>Compléter la part variable</v>
      </c>
      <c r="AU836" s="192" t="str">
        <f t="shared" si="343"/>
        <v>Date signature contrat absente ou non conforme</v>
      </c>
      <c r="AV836" s="24"/>
      <c r="AW836" s="29"/>
      <c r="AX836" s="61" t="str">
        <f t="shared" si="356"/>
        <v>Compléter la colonne M</v>
      </c>
      <c r="AY836" s="62"/>
      <c r="AZ836" s="29"/>
      <c r="BA836" s="205" t="str">
        <f>IF($M836="","Compléter la colonne M",IF(AY836="","Compléter la part variable",IF($M836=Données!$I$3,AY836,IF(AND($M836=Données!$I$2,AZ836=""),"Compléter la colonne précédente",IF(AY836-AZ836&lt;=0,0,IF(AZ836&gt;=144.44,AY836-144.44,AY836-AZ836))))))</f>
        <v>Compléter la colonne M</v>
      </c>
      <c r="BB836" s="197" t="str">
        <f>IF(AY836="","Compléter la part variable",IF(AND($M836=Données!$I$2,AZ836=""),"Compléter mont. unit. versé pour le BTE",IF(BA836-$C$6&lt;0,0,BA836-$C$6)))</f>
        <v>Compléter la part variable</v>
      </c>
      <c r="BC836" s="192" t="str">
        <f t="shared" si="344"/>
        <v>Date signature contrat absente ou non conforme</v>
      </c>
      <c r="BD836" s="24"/>
      <c r="BE836" s="29"/>
      <c r="BF836" s="61" t="str">
        <f t="shared" si="357"/>
        <v>Compléter la colonne M</v>
      </c>
      <c r="BG836" s="62"/>
      <c r="BH836" s="29"/>
      <c r="BI836" s="205" t="str">
        <f>IF($M836="","Compléter la colonne M",IF(BG836="","Compléter la part variable",IF($M836=Données!$I$3,BG836,IF(AND($M836=Données!$I$2,BH836=""),"Compléter la colonne précédente",IF(BG836-BH836&lt;=0,0,IF(BH836&gt;=144.44,BG836-144.44,BG836-BH836))))))</f>
        <v>Compléter la colonne M</v>
      </c>
      <c r="BJ836" s="197" t="str">
        <f>IF(BG836="","Compléter la part variable",IF(AND($M836=Données!$I$2,BH836=""),"Compléter mont. unit. versé pour le BTE",IF(BI836-$C$6&lt;0,0,BI836-$C$6)))</f>
        <v>Compléter la part variable</v>
      </c>
      <c r="BK836" s="192" t="str">
        <f t="shared" si="345"/>
        <v>Date signature contrat absente ou non conforme</v>
      </c>
      <c r="BL836" s="24"/>
      <c r="BM836" s="29"/>
      <c r="BN836" s="61" t="str">
        <f t="shared" si="358"/>
        <v>Compléter la colonne M</v>
      </c>
      <c r="BO836" s="62"/>
      <c r="BP836" s="29"/>
      <c r="BQ836" s="205" t="str">
        <f>IF($M836="","Compléter la colonne M",IF(BO836="","Compléter la part variable",IF($M836=Données!$I$3,BO836,IF(AND($M836=Données!$I$2,BP836=""),"Compléter la colonne précédente",IF(BO836-BP836&lt;=0,0,IF(BP836&gt;=144.44,BO836-144.44,BO836-BP836))))))</f>
        <v>Compléter la colonne M</v>
      </c>
      <c r="BR836" s="197" t="str">
        <f>IF(BO836="","Compléter la part variable",IF(AND($M836=Données!$I$2,BP836=""),"Compléter mont. unit. versé pour le BTE",IF(BQ836-$C$6&lt;0,0,BQ836-$C$6)))</f>
        <v>Compléter la part variable</v>
      </c>
      <c r="BS836" s="192" t="str">
        <f t="shared" si="346"/>
        <v>Date signature contrat absente ou non conforme</v>
      </c>
      <c r="BT836" s="24"/>
      <c r="BU836" s="29"/>
      <c r="BV836" s="61" t="str">
        <f t="shared" si="359"/>
        <v>Compléter la colonne M</v>
      </c>
      <c r="BW836" s="62"/>
      <c r="BX836" s="29"/>
      <c r="BY836" s="205" t="str">
        <f>IF($M836="","Compléter la colonne M",IF(BW836="","Compléter la part variable",IF($M836=Données!$I$3,BW836,IF(AND($M836=Données!$I$2,BX836=""),"Compléter la colonne précédente",IF(BW836-BX836&lt;=0,0,IF(BX836&gt;=144.44,BW836-144.44,BW836-BX836))))))</f>
        <v>Compléter la colonne M</v>
      </c>
      <c r="BZ836" s="197" t="str">
        <f>IF(BW836="","Compléter la part variable",IF(AND($M836=Données!$I$2,BX836=""),"Compléter mont. unit. versé pour le BTE",IF(BY836-$C$6&lt;0,0,BY836-$C$6)))</f>
        <v>Compléter la part variable</v>
      </c>
      <c r="CA836" s="192" t="str">
        <f t="shared" si="347"/>
        <v>Date signature contrat absente ou non conforme</v>
      </c>
      <c r="CB836" s="24"/>
      <c r="CC836" s="29"/>
      <c r="CD836" s="61" t="str">
        <f t="shared" si="360"/>
        <v>Compléter la colonne M</v>
      </c>
      <c r="CE836" s="62"/>
      <c r="CF836" s="29"/>
      <c r="CG836" s="205" t="str">
        <f>IF($M836="","Compléter la colonne M",IF(CE836="","Compléter la part variable",IF($M836=Données!$I$3,CE836,IF(AND($M836=Données!$I$2,CF836=""),"Compléter la colonne précédente",IF(CE836-CF836&lt;=0,0,IF(CF836&gt;=144.44,CE836-144.44,CE836-CF836))))))</f>
        <v>Compléter la colonne M</v>
      </c>
      <c r="CH836" s="197" t="str">
        <f>IF(CE836="","Compléter la part variable",IF(AND($M836=Données!$I$2,CF836=""),"Compléter mont. unit. versé pour le BTE",IF(CG836-$C$6&lt;0,0,CG836-$C$6)))</f>
        <v>Compléter la part variable</v>
      </c>
      <c r="CI836" s="192" t="str">
        <f t="shared" si="348"/>
        <v>Date signature contrat absente ou non conforme</v>
      </c>
      <c r="CJ836" s="24"/>
      <c r="CK836" s="29"/>
      <c r="CL836" s="61" t="str">
        <f t="shared" si="361"/>
        <v>Compléter la colonne M</v>
      </c>
      <c r="CM836" s="62"/>
      <c r="CN836" s="29"/>
      <c r="CO836" s="205" t="str">
        <f>IF($M836="","Compléter la colonne M",IF(CM836="","Compléter la part variable",IF($M836=Données!$I$3,CM836,IF(AND($M836=Données!$I$2,CN836=""),"Compléter la colonne précédente",IF(CM836-CN836&lt;=0,0,IF(CN836&gt;=144.44,CM836-144.44,CM836-CN836))))))</f>
        <v>Compléter la colonne M</v>
      </c>
      <c r="CP836" s="197" t="str">
        <f>IF(CM836="","Compléter la part variable",IF(AND($M836=Données!$I$2,CN836=""),"Compléter mont. unit. versé pour le BTE",IF(CO836-$C$6&lt;0,0,CO836-$C$6)))</f>
        <v>Compléter la part variable</v>
      </c>
      <c r="CQ836" s="192" t="str">
        <f t="shared" si="349"/>
        <v>Date signature contrat absente ou non conforme</v>
      </c>
      <c r="CR836" s="24"/>
      <c r="CS836" s="29"/>
      <c r="CT836" s="61" t="str">
        <f t="shared" si="362"/>
        <v>Compléter la colonne M</v>
      </c>
      <c r="CU836" s="62"/>
      <c r="CV836" s="29"/>
      <c r="CW836" s="205" t="str">
        <f>IF($M836="","Compléter la colonne M",IF(CU836="","Compléter la part variable",IF($M836=Données!$I$3,CU836,IF(AND($M836=Données!$I$2,CV836=""),"Compléter la colonne précédente",IF(CU836-CV836&lt;=0,0,IF(CV836&gt;=144.44,CU836-144.44,CU836-CV836))))))</f>
        <v>Compléter la colonne M</v>
      </c>
      <c r="CX836" s="197" t="str">
        <f>IF(CU836="","Compléter la part variable",IF(AND($M836=Données!$I$2,CV836=""),"Compléter mont. unit. versé pour le BTE",IF(CW836-$C$6&lt;0,0,CW836-$C$6)))</f>
        <v>Compléter la part variable</v>
      </c>
      <c r="CY836" s="192" t="str">
        <f t="shared" si="350"/>
        <v>Date signature contrat absente ou non conforme</v>
      </c>
      <c r="CZ836" s="24"/>
      <c r="DA836" s="29"/>
      <c r="DB836" s="61" t="str">
        <f t="shared" si="363"/>
        <v>Compléter la colonne M</v>
      </c>
      <c r="DC836" s="62"/>
      <c r="DD836" s="29"/>
      <c r="DE836" s="205" t="str">
        <f>IF($M836="","Compléter la colonne M",IF(DC836="","Compléter la part variable",IF($M836=Données!$I$3,DC836,IF(AND($M836=Données!$I$2,DD836=""),"Compléter la colonne précédente",IF(DC836-DD836&lt;=0,0,IF(DD836&gt;=144.44,DC836-144.44,DC836-DD836))))))</f>
        <v>Compléter la colonne M</v>
      </c>
      <c r="DF836" s="197" t="str">
        <f>IF(DC836="","Compléter la part variable",IF(AND($M836=Données!$I$2,DD836=""),"Compléter mont. unit. versé pour le BTE",IF(DE836-$C$6&lt;0,0,DE836-$C$6)))</f>
        <v>Compléter la part variable</v>
      </c>
      <c r="DG836" s="192" t="str">
        <f t="shared" si="351"/>
        <v>Date signature contrat absente ou non conforme</v>
      </c>
      <c r="DH836" s="106" t="str">
        <f t="shared" si="338"/>
        <v>Remplir les colonnes M,N, Q et P</v>
      </c>
      <c r="DI836" s="153" t="str">
        <f t="shared" si="339"/>
        <v>Remplir les colonnes M, N, Q et P</v>
      </c>
      <c r="DJ836" s="28" t="str">
        <f t="shared" si="340"/>
        <v>Remplir les colonnes M, N, Q et P</v>
      </c>
      <c r="DK836"/>
      <c r="DL836"/>
    </row>
    <row r="837" spans="1:116" x14ac:dyDescent="0.3">
      <c r="A837" s="132"/>
      <c r="B837" s="165"/>
      <c r="C837" s="43"/>
      <c r="D837" s="43"/>
      <c r="E837" s="43"/>
      <c r="F837" s="43"/>
      <c r="G837" s="133"/>
      <c r="H837" s="59"/>
      <c r="I837" s="29"/>
      <c r="J837" s="167"/>
      <c r="K837" s="167"/>
      <c r="L837" s="168"/>
      <c r="M837" s="141"/>
      <c r="N837" s="119"/>
      <c r="O837" s="69"/>
      <c r="P837" s="69"/>
      <c r="Q837" s="145"/>
      <c r="R837" s="24"/>
      <c r="S837" s="29"/>
      <c r="T837" s="61" t="str">
        <f t="shared" si="352"/>
        <v>Compléter la colonne M</v>
      </c>
      <c r="U837" s="62"/>
      <c r="V837" s="103" t="str">
        <f t="shared" si="336"/>
        <v>Compléter la colonne précédente</v>
      </c>
      <c r="W837" s="192" t="str">
        <f t="shared" si="337"/>
        <v>Date signature contrat absente ou non conforme</v>
      </c>
      <c r="X837" s="24"/>
      <c r="Y837" s="29"/>
      <c r="Z837" s="61" t="str">
        <f t="shared" si="353"/>
        <v>Compléter la colonne M</v>
      </c>
      <c r="AA837" s="62"/>
      <c r="AB837" s="29"/>
      <c r="AC837" s="205" t="str">
        <f>IF($M837="","Compléter la colonne M",IF(AA837="","Compléter la part variable",IF($M837=Données!$I$3,AA837,IF(AND($M837=Données!$I$2,AB837=""),"Compléter la colonne précédente",IF(AA837-AB837&lt;=0,0,IF(AB837&gt;=144.44,AA837-144.44,AA837-AB837))))))</f>
        <v>Compléter la colonne M</v>
      </c>
      <c r="AD837" s="197" t="str">
        <f>IF(AA837="","Compléter la part variable",IF(AND($M837=Données!$I$2,AB837=""),"Compléter mont. unit. versé pour le BTE",IF(AC837-$C$6&lt;0,0,AC837-$C$6)))</f>
        <v>Compléter la part variable</v>
      </c>
      <c r="AE837" s="192" t="str">
        <f t="shared" si="341"/>
        <v>Date signature contrat absente ou non conforme</v>
      </c>
      <c r="AF837" s="24"/>
      <c r="AG837" s="29"/>
      <c r="AH837" s="61" t="str">
        <f t="shared" si="354"/>
        <v>Compléter la colonne M</v>
      </c>
      <c r="AI837" s="62"/>
      <c r="AJ837" s="29"/>
      <c r="AK837" s="205" t="str">
        <f>IF($M837="","Compléter la colonne M",IF(AI837="","Compléter la part variable",IF($M837=Données!$I$3,AI837,IF(AND($M837=Données!$I$2,AJ837=""),"Compléter la colonne précédente",IF(AI837-AJ837&lt;=0,0,IF(AJ837&gt;=144.44,AI837-144.44,AI837-AJ837))))))</f>
        <v>Compléter la colonne M</v>
      </c>
      <c r="AL837" s="197" t="str">
        <f>IF(AI837="","Compléter la part variable",IF(AND($M837=Données!$I$2,AJ837=""),"Compléter mont. unit. versé pour le BTE",IF(AK837-$C$6&lt;0,0,AK837-$C$6)))</f>
        <v>Compléter la part variable</v>
      </c>
      <c r="AM837" s="192" t="str">
        <f t="shared" si="342"/>
        <v>Date signature contrat absente ou non conforme</v>
      </c>
      <c r="AN837" s="24"/>
      <c r="AO837" s="29"/>
      <c r="AP837" s="61" t="str">
        <f t="shared" si="355"/>
        <v>Compléter la colonne M</v>
      </c>
      <c r="AQ837" s="62"/>
      <c r="AR837" s="29"/>
      <c r="AS837" s="205" t="str">
        <f>IF($M837="","Compléter la colonne M",IF(AQ837="","Compléter la part variable",IF($M837=Données!$I$3,AQ837,IF(AND($M837=Données!$I$2,AR837=""),"Compléter la colonne précédente",IF(AQ837-AR837&lt;=0,0,IF(AR837&gt;=144.44,AQ837-144.44,AQ837-AR837))))))</f>
        <v>Compléter la colonne M</v>
      </c>
      <c r="AT837" s="197" t="str">
        <f>IF(AQ837="","Compléter la part variable",IF(AND($M837=Données!$I$2,AR837=""),"Compléter mont. unit. versé pour le BTE",IF(AS837-$C$6&lt;0,0,AS837-$C$6)))</f>
        <v>Compléter la part variable</v>
      </c>
      <c r="AU837" s="192" t="str">
        <f t="shared" si="343"/>
        <v>Date signature contrat absente ou non conforme</v>
      </c>
      <c r="AV837" s="24"/>
      <c r="AW837" s="29"/>
      <c r="AX837" s="61" t="str">
        <f t="shared" si="356"/>
        <v>Compléter la colonne M</v>
      </c>
      <c r="AY837" s="62"/>
      <c r="AZ837" s="29"/>
      <c r="BA837" s="205" t="str">
        <f>IF($M837="","Compléter la colonne M",IF(AY837="","Compléter la part variable",IF($M837=Données!$I$3,AY837,IF(AND($M837=Données!$I$2,AZ837=""),"Compléter la colonne précédente",IF(AY837-AZ837&lt;=0,0,IF(AZ837&gt;=144.44,AY837-144.44,AY837-AZ837))))))</f>
        <v>Compléter la colonne M</v>
      </c>
      <c r="BB837" s="197" t="str">
        <f>IF(AY837="","Compléter la part variable",IF(AND($M837=Données!$I$2,AZ837=""),"Compléter mont. unit. versé pour le BTE",IF(BA837-$C$6&lt;0,0,BA837-$C$6)))</f>
        <v>Compléter la part variable</v>
      </c>
      <c r="BC837" s="192" t="str">
        <f t="shared" si="344"/>
        <v>Date signature contrat absente ou non conforme</v>
      </c>
      <c r="BD837" s="24"/>
      <c r="BE837" s="29"/>
      <c r="BF837" s="61" t="str">
        <f t="shared" si="357"/>
        <v>Compléter la colonne M</v>
      </c>
      <c r="BG837" s="62"/>
      <c r="BH837" s="29"/>
      <c r="BI837" s="205" t="str">
        <f>IF($M837="","Compléter la colonne M",IF(BG837="","Compléter la part variable",IF($M837=Données!$I$3,BG837,IF(AND($M837=Données!$I$2,BH837=""),"Compléter la colonne précédente",IF(BG837-BH837&lt;=0,0,IF(BH837&gt;=144.44,BG837-144.44,BG837-BH837))))))</f>
        <v>Compléter la colonne M</v>
      </c>
      <c r="BJ837" s="197" t="str">
        <f>IF(BG837="","Compléter la part variable",IF(AND($M837=Données!$I$2,BH837=""),"Compléter mont. unit. versé pour le BTE",IF(BI837-$C$6&lt;0,0,BI837-$C$6)))</f>
        <v>Compléter la part variable</v>
      </c>
      <c r="BK837" s="192" t="str">
        <f t="shared" si="345"/>
        <v>Date signature contrat absente ou non conforme</v>
      </c>
      <c r="BL837" s="24"/>
      <c r="BM837" s="29"/>
      <c r="BN837" s="61" t="str">
        <f t="shared" si="358"/>
        <v>Compléter la colonne M</v>
      </c>
      <c r="BO837" s="62"/>
      <c r="BP837" s="29"/>
      <c r="BQ837" s="205" t="str">
        <f>IF($M837="","Compléter la colonne M",IF(BO837="","Compléter la part variable",IF($M837=Données!$I$3,BO837,IF(AND($M837=Données!$I$2,BP837=""),"Compléter la colonne précédente",IF(BO837-BP837&lt;=0,0,IF(BP837&gt;=144.44,BO837-144.44,BO837-BP837))))))</f>
        <v>Compléter la colonne M</v>
      </c>
      <c r="BR837" s="197" t="str">
        <f>IF(BO837="","Compléter la part variable",IF(AND($M837=Données!$I$2,BP837=""),"Compléter mont. unit. versé pour le BTE",IF(BQ837-$C$6&lt;0,0,BQ837-$C$6)))</f>
        <v>Compléter la part variable</v>
      </c>
      <c r="BS837" s="192" t="str">
        <f t="shared" si="346"/>
        <v>Date signature contrat absente ou non conforme</v>
      </c>
      <c r="BT837" s="24"/>
      <c r="BU837" s="29"/>
      <c r="BV837" s="61" t="str">
        <f t="shared" si="359"/>
        <v>Compléter la colonne M</v>
      </c>
      <c r="BW837" s="62"/>
      <c r="BX837" s="29"/>
      <c r="BY837" s="205" t="str">
        <f>IF($M837="","Compléter la colonne M",IF(BW837="","Compléter la part variable",IF($M837=Données!$I$3,BW837,IF(AND($M837=Données!$I$2,BX837=""),"Compléter la colonne précédente",IF(BW837-BX837&lt;=0,0,IF(BX837&gt;=144.44,BW837-144.44,BW837-BX837))))))</f>
        <v>Compléter la colonne M</v>
      </c>
      <c r="BZ837" s="197" t="str">
        <f>IF(BW837="","Compléter la part variable",IF(AND($M837=Données!$I$2,BX837=""),"Compléter mont. unit. versé pour le BTE",IF(BY837-$C$6&lt;0,0,BY837-$C$6)))</f>
        <v>Compléter la part variable</v>
      </c>
      <c r="CA837" s="192" t="str">
        <f t="shared" si="347"/>
        <v>Date signature contrat absente ou non conforme</v>
      </c>
      <c r="CB837" s="24"/>
      <c r="CC837" s="29"/>
      <c r="CD837" s="61" t="str">
        <f t="shared" si="360"/>
        <v>Compléter la colonne M</v>
      </c>
      <c r="CE837" s="62"/>
      <c r="CF837" s="29"/>
      <c r="CG837" s="205" t="str">
        <f>IF($M837="","Compléter la colonne M",IF(CE837="","Compléter la part variable",IF($M837=Données!$I$3,CE837,IF(AND($M837=Données!$I$2,CF837=""),"Compléter la colonne précédente",IF(CE837-CF837&lt;=0,0,IF(CF837&gt;=144.44,CE837-144.44,CE837-CF837))))))</f>
        <v>Compléter la colonne M</v>
      </c>
      <c r="CH837" s="197" t="str">
        <f>IF(CE837="","Compléter la part variable",IF(AND($M837=Données!$I$2,CF837=""),"Compléter mont. unit. versé pour le BTE",IF(CG837-$C$6&lt;0,0,CG837-$C$6)))</f>
        <v>Compléter la part variable</v>
      </c>
      <c r="CI837" s="192" t="str">
        <f t="shared" si="348"/>
        <v>Date signature contrat absente ou non conforme</v>
      </c>
      <c r="CJ837" s="24"/>
      <c r="CK837" s="29"/>
      <c r="CL837" s="61" t="str">
        <f t="shared" si="361"/>
        <v>Compléter la colonne M</v>
      </c>
      <c r="CM837" s="62"/>
      <c r="CN837" s="29"/>
      <c r="CO837" s="205" t="str">
        <f>IF($M837="","Compléter la colonne M",IF(CM837="","Compléter la part variable",IF($M837=Données!$I$3,CM837,IF(AND($M837=Données!$I$2,CN837=""),"Compléter la colonne précédente",IF(CM837-CN837&lt;=0,0,IF(CN837&gt;=144.44,CM837-144.44,CM837-CN837))))))</f>
        <v>Compléter la colonne M</v>
      </c>
      <c r="CP837" s="197" t="str">
        <f>IF(CM837="","Compléter la part variable",IF(AND($M837=Données!$I$2,CN837=""),"Compléter mont. unit. versé pour le BTE",IF(CO837-$C$6&lt;0,0,CO837-$C$6)))</f>
        <v>Compléter la part variable</v>
      </c>
      <c r="CQ837" s="192" t="str">
        <f t="shared" si="349"/>
        <v>Date signature contrat absente ou non conforme</v>
      </c>
      <c r="CR837" s="24"/>
      <c r="CS837" s="29"/>
      <c r="CT837" s="61" t="str">
        <f t="shared" si="362"/>
        <v>Compléter la colonne M</v>
      </c>
      <c r="CU837" s="62"/>
      <c r="CV837" s="29"/>
      <c r="CW837" s="205" t="str">
        <f>IF($M837="","Compléter la colonne M",IF(CU837="","Compléter la part variable",IF($M837=Données!$I$3,CU837,IF(AND($M837=Données!$I$2,CV837=""),"Compléter la colonne précédente",IF(CU837-CV837&lt;=0,0,IF(CV837&gt;=144.44,CU837-144.44,CU837-CV837))))))</f>
        <v>Compléter la colonne M</v>
      </c>
      <c r="CX837" s="197" t="str">
        <f>IF(CU837="","Compléter la part variable",IF(AND($M837=Données!$I$2,CV837=""),"Compléter mont. unit. versé pour le BTE",IF(CW837-$C$6&lt;0,0,CW837-$C$6)))</f>
        <v>Compléter la part variable</v>
      </c>
      <c r="CY837" s="192" t="str">
        <f t="shared" si="350"/>
        <v>Date signature contrat absente ou non conforme</v>
      </c>
      <c r="CZ837" s="24"/>
      <c r="DA837" s="29"/>
      <c r="DB837" s="61" t="str">
        <f t="shared" si="363"/>
        <v>Compléter la colonne M</v>
      </c>
      <c r="DC837" s="62"/>
      <c r="DD837" s="29"/>
      <c r="DE837" s="205" t="str">
        <f>IF($M837="","Compléter la colonne M",IF(DC837="","Compléter la part variable",IF($M837=Données!$I$3,DC837,IF(AND($M837=Données!$I$2,DD837=""),"Compléter la colonne précédente",IF(DC837-DD837&lt;=0,0,IF(DD837&gt;=144.44,DC837-144.44,DC837-DD837))))))</f>
        <v>Compléter la colonne M</v>
      </c>
      <c r="DF837" s="197" t="str">
        <f>IF(DC837="","Compléter la part variable",IF(AND($M837=Données!$I$2,DD837=""),"Compléter mont. unit. versé pour le BTE",IF(DE837-$C$6&lt;0,0,DE837-$C$6)))</f>
        <v>Compléter la part variable</v>
      </c>
      <c r="DG837" s="192" t="str">
        <f t="shared" si="351"/>
        <v>Date signature contrat absente ou non conforme</v>
      </c>
      <c r="DH837" s="106" t="str">
        <f t="shared" si="338"/>
        <v>Remplir les colonnes M,N, Q et P</v>
      </c>
      <c r="DI837" s="153" t="str">
        <f t="shared" si="339"/>
        <v>Remplir les colonnes M, N, Q et P</v>
      </c>
      <c r="DJ837" s="28" t="str">
        <f t="shared" si="340"/>
        <v>Remplir les colonnes M, N, Q et P</v>
      </c>
      <c r="DK837"/>
      <c r="DL837"/>
    </row>
    <row r="838" spans="1:116" x14ac:dyDescent="0.3">
      <c r="A838" s="132"/>
      <c r="B838" s="165"/>
      <c r="C838" s="43"/>
      <c r="D838" s="43"/>
      <c r="E838" s="43"/>
      <c r="F838" s="43"/>
      <c r="G838" s="133"/>
      <c r="H838" s="59"/>
      <c r="I838" s="29"/>
      <c r="J838" s="167"/>
      <c r="K838" s="167"/>
      <c r="L838" s="168"/>
      <c r="M838" s="141"/>
      <c r="N838" s="119"/>
      <c r="O838" s="69"/>
      <c r="P838" s="69"/>
      <c r="Q838" s="145"/>
      <c r="R838" s="24"/>
      <c r="S838" s="29"/>
      <c r="T838" s="61" t="str">
        <f t="shared" si="352"/>
        <v>Compléter la colonne M</v>
      </c>
      <c r="U838" s="62"/>
      <c r="V838" s="103" t="str">
        <f t="shared" si="336"/>
        <v>Compléter la colonne précédente</v>
      </c>
      <c r="W838" s="192" t="str">
        <f t="shared" si="337"/>
        <v>Date signature contrat absente ou non conforme</v>
      </c>
      <c r="X838" s="24"/>
      <c r="Y838" s="29"/>
      <c r="Z838" s="61" t="str">
        <f t="shared" si="353"/>
        <v>Compléter la colonne M</v>
      </c>
      <c r="AA838" s="62"/>
      <c r="AB838" s="29"/>
      <c r="AC838" s="205" t="str">
        <f>IF($M838="","Compléter la colonne M",IF(AA838="","Compléter la part variable",IF($M838=Données!$I$3,AA838,IF(AND($M838=Données!$I$2,AB838=""),"Compléter la colonne précédente",IF(AA838-AB838&lt;=0,0,IF(AB838&gt;=144.44,AA838-144.44,AA838-AB838))))))</f>
        <v>Compléter la colonne M</v>
      </c>
      <c r="AD838" s="197" t="str">
        <f>IF(AA838="","Compléter la part variable",IF(AND($M838=Données!$I$2,AB838=""),"Compléter mont. unit. versé pour le BTE",IF(AC838-$C$6&lt;0,0,AC838-$C$6)))</f>
        <v>Compléter la part variable</v>
      </c>
      <c r="AE838" s="192" t="str">
        <f t="shared" si="341"/>
        <v>Date signature contrat absente ou non conforme</v>
      </c>
      <c r="AF838" s="24"/>
      <c r="AG838" s="29"/>
      <c r="AH838" s="61" t="str">
        <f t="shared" si="354"/>
        <v>Compléter la colonne M</v>
      </c>
      <c r="AI838" s="62"/>
      <c r="AJ838" s="29"/>
      <c r="AK838" s="205" t="str">
        <f>IF($M838="","Compléter la colonne M",IF(AI838="","Compléter la part variable",IF($M838=Données!$I$3,AI838,IF(AND($M838=Données!$I$2,AJ838=""),"Compléter la colonne précédente",IF(AI838-AJ838&lt;=0,0,IF(AJ838&gt;=144.44,AI838-144.44,AI838-AJ838))))))</f>
        <v>Compléter la colonne M</v>
      </c>
      <c r="AL838" s="197" t="str">
        <f>IF(AI838="","Compléter la part variable",IF(AND($M838=Données!$I$2,AJ838=""),"Compléter mont. unit. versé pour le BTE",IF(AK838-$C$6&lt;0,0,AK838-$C$6)))</f>
        <v>Compléter la part variable</v>
      </c>
      <c r="AM838" s="192" t="str">
        <f t="shared" si="342"/>
        <v>Date signature contrat absente ou non conforme</v>
      </c>
      <c r="AN838" s="24"/>
      <c r="AO838" s="29"/>
      <c r="AP838" s="61" t="str">
        <f t="shared" si="355"/>
        <v>Compléter la colonne M</v>
      </c>
      <c r="AQ838" s="62"/>
      <c r="AR838" s="29"/>
      <c r="AS838" s="205" t="str">
        <f>IF($M838="","Compléter la colonne M",IF(AQ838="","Compléter la part variable",IF($M838=Données!$I$3,AQ838,IF(AND($M838=Données!$I$2,AR838=""),"Compléter la colonne précédente",IF(AQ838-AR838&lt;=0,0,IF(AR838&gt;=144.44,AQ838-144.44,AQ838-AR838))))))</f>
        <v>Compléter la colonne M</v>
      </c>
      <c r="AT838" s="197" t="str">
        <f>IF(AQ838="","Compléter la part variable",IF(AND($M838=Données!$I$2,AR838=""),"Compléter mont. unit. versé pour le BTE",IF(AS838-$C$6&lt;0,0,AS838-$C$6)))</f>
        <v>Compléter la part variable</v>
      </c>
      <c r="AU838" s="192" t="str">
        <f t="shared" si="343"/>
        <v>Date signature contrat absente ou non conforme</v>
      </c>
      <c r="AV838" s="24"/>
      <c r="AW838" s="29"/>
      <c r="AX838" s="61" t="str">
        <f t="shared" si="356"/>
        <v>Compléter la colonne M</v>
      </c>
      <c r="AY838" s="62"/>
      <c r="AZ838" s="29"/>
      <c r="BA838" s="205" t="str">
        <f>IF($M838="","Compléter la colonne M",IF(AY838="","Compléter la part variable",IF($M838=Données!$I$3,AY838,IF(AND($M838=Données!$I$2,AZ838=""),"Compléter la colonne précédente",IF(AY838-AZ838&lt;=0,0,IF(AZ838&gt;=144.44,AY838-144.44,AY838-AZ838))))))</f>
        <v>Compléter la colonne M</v>
      </c>
      <c r="BB838" s="197" t="str">
        <f>IF(AY838="","Compléter la part variable",IF(AND($M838=Données!$I$2,AZ838=""),"Compléter mont. unit. versé pour le BTE",IF(BA838-$C$6&lt;0,0,BA838-$C$6)))</f>
        <v>Compléter la part variable</v>
      </c>
      <c r="BC838" s="192" t="str">
        <f t="shared" si="344"/>
        <v>Date signature contrat absente ou non conforme</v>
      </c>
      <c r="BD838" s="24"/>
      <c r="BE838" s="29"/>
      <c r="BF838" s="61" t="str">
        <f t="shared" si="357"/>
        <v>Compléter la colonne M</v>
      </c>
      <c r="BG838" s="62"/>
      <c r="BH838" s="29"/>
      <c r="BI838" s="205" t="str">
        <f>IF($M838="","Compléter la colonne M",IF(BG838="","Compléter la part variable",IF($M838=Données!$I$3,BG838,IF(AND($M838=Données!$I$2,BH838=""),"Compléter la colonne précédente",IF(BG838-BH838&lt;=0,0,IF(BH838&gt;=144.44,BG838-144.44,BG838-BH838))))))</f>
        <v>Compléter la colonne M</v>
      </c>
      <c r="BJ838" s="197" t="str">
        <f>IF(BG838="","Compléter la part variable",IF(AND($M838=Données!$I$2,BH838=""),"Compléter mont. unit. versé pour le BTE",IF(BI838-$C$6&lt;0,0,BI838-$C$6)))</f>
        <v>Compléter la part variable</v>
      </c>
      <c r="BK838" s="192" t="str">
        <f t="shared" si="345"/>
        <v>Date signature contrat absente ou non conforme</v>
      </c>
      <c r="BL838" s="24"/>
      <c r="BM838" s="29"/>
      <c r="BN838" s="61" t="str">
        <f t="shared" si="358"/>
        <v>Compléter la colonne M</v>
      </c>
      <c r="BO838" s="62"/>
      <c r="BP838" s="29"/>
      <c r="BQ838" s="205" t="str">
        <f>IF($M838="","Compléter la colonne M",IF(BO838="","Compléter la part variable",IF($M838=Données!$I$3,BO838,IF(AND($M838=Données!$I$2,BP838=""),"Compléter la colonne précédente",IF(BO838-BP838&lt;=0,0,IF(BP838&gt;=144.44,BO838-144.44,BO838-BP838))))))</f>
        <v>Compléter la colonne M</v>
      </c>
      <c r="BR838" s="197" t="str">
        <f>IF(BO838="","Compléter la part variable",IF(AND($M838=Données!$I$2,BP838=""),"Compléter mont. unit. versé pour le BTE",IF(BQ838-$C$6&lt;0,0,BQ838-$C$6)))</f>
        <v>Compléter la part variable</v>
      </c>
      <c r="BS838" s="192" t="str">
        <f t="shared" si="346"/>
        <v>Date signature contrat absente ou non conforme</v>
      </c>
      <c r="BT838" s="24"/>
      <c r="BU838" s="29"/>
      <c r="BV838" s="61" t="str">
        <f t="shared" si="359"/>
        <v>Compléter la colonne M</v>
      </c>
      <c r="BW838" s="62"/>
      <c r="BX838" s="29"/>
      <c r="BY838" s="205" t="str">
        <f>IF($M838="","Compléter la colonne M",IF(BW838="","Compléter la part variable",IF($M838=Données!$I$3,BW838,IF(AND($M838=Données!$I$2,BX838=""),"Compléter la colonne précédente",IF(BW838-BX838&lt;=0,0,IF(BX838&gt;=144.44,BW838-144.44,BW838-BX838))))))</f>
        <v>Compléter la colonne M</v>
      </c>
      <c r="BZ838" s="197" t="str">
        <f>IF(BW838="","Compléter la part variable",IF(AND($M838=Données!$I$2,BX838=""),"Compléter mont. unit. versé pour le BTE",IF(BY838-$C$6&lt;0,0,BY838-$C$6)))</f>
        <v>Compléter la part variable</v>
      </c>
      <c r="CA838" s="192" t="str">
        <f t="shared" si="347"/>
        <v>Date signature contrat absente ou non conforme</v>
      </c>
      <c r="CB838" s="24"/>
      <c r="CC838" s="29"/>
      <c r="CD838" s="61" t="str">
        <f t="shared" si="360"/>
        <v>Compléter la colonne M</v>
      </c>
      <c r="CE838" s="62"/>
      <c r="CF838" s="29"/>
      <c r="CG838" s="205" t="str">
        <f>IF($M838="","Compléter la colonne M",IF(CE838="","Compléter la part variable",IF($M838=Données!$I$3,CE838,IF(AND($M838=Données!$I$2,CF838=""),"Compléter la colonne précédente",IF(CE838-CF838&lt;=0,0,IF(CF838&gt;=144.44,CE838-144.44,CE838-CF838))))))</f>
        <v>Compléter la colonne M</v>
      </c>
      <c r="CH838" s="197" t="str">
        <f>IF(CE838="","Compléter la part variable",IF(AND($M838=Données!$I$2,CF838=""),"Compléter mont. unit. versé pour le BTE",IF(CG838-$C$6&lt;0,0,CG838-$C$6)))</f>
        <v>Compléter la part variable</v>
      </c>
      <c r="CI838" s="192" t="str">
        <f t="shared" si="348"/>
        <v>Date signature contrat absente ou non conforme</v>
      </c>
      <c r="CJ838" s="24"/>
      <c r="CK838" s="29"/>
      <c r="CL838" s="61" t="str">
        <f t="shared" si="361"/>
        <v>Compléter la colonne M</v>
      </c>
      <c r="CM838" s="62"/>
      <c r="CN838" s="29"/>
      <c r="CO838" s="205" t="str">
        <f>IF($M838="","Compléter la colonne M",IF(CM838="","Compléter la part variable",IF($M838=Données!$I$3,CM838,IF(AND($M838=Données!$I$2,CN838=""),"Compléter la colonne précédente",IF(CM838-CN838&lt;=0,0,IF(CN838&gt;=144.44,CM838-144.44,CM838-CN838))))))</f>
        <v>Compléter la colonne M</v>
      </c>
      <c r="CP838" s="197" t="str">
        <f>IF(CM838="","Compléter la part variable",IF(AND($M838=Données!$I$2,CN838=""),"Compléter mont. unit. versé pour le BTE",IF(CO838-$C$6&lt;0,0,CO838-$C$6)))</f>
        <v>Compléter la part variable</v>
      </c>
      <c r="CQ838" s="192" t="str">
        <f t="shared" si="349"/>
        <v>Date signature contrat absente ou non conforme</v>
      </c>
      <c r="CR838" s="24"/>
      <c r="CS838" s="29"/>
      <c r="CT838" s="61" t="str">
        <f t="shared" si="362"/>
        <v>Compléter la colonne M</v>
      </c>
      <c r="CU838" s="62"/>
      <c r="CV838" s="29"/>
      <c r="CW838" s="205" t="str">
        <f>IF($M838="","Compléter la colonne M",IF(CU838="","Compléter la part variable",IF($M838=Données!$I$3,CU838,IF(AND($M838=Données!$I$2,CV838=""),"Compléter la colonne précédente",IF(CU838-CV838&lt;=0,0,IF(CV838&gt;=144.44,CU838-144.44,CU838-CV838))))))</f>
        <v>Compléter la colonne M</v>
      </c>
      <c r="CX838" s="197" t="str">
        <f>IF(CU838="","Compléter la part variable",IF(AND($M838=Données!$I$2,CV838=""),"Compléter mont. unit. versé pour le BTE",IF(CW838-$C$6&lt;0,0,CW838-$C$6)))</f>
        <v>Compléter la part variable</v>
      </c>
      <c r="CY838" s="192" t="str">
        <f t="shared" si="350"/>
        <v>Date signature contrat absente ou non conforme</v>
      </c>
      <c r="CZ838" s="24"/>
      <c r="DA838" s="29"/>
      <c r="DB838" s="61" t="str">
        <f t="shared" si="363"/>
        <v>Compléter la colonne M</v>
      </c>
      <c r="DC838" s="62"/>
      <c r="DD838" s="29"/>
      <c r="DE838" s="205" t="str">
        <f>IF($M838="","Compléter la colonne M",IF(DC838="","Compléter la part variable",IF($M838=Données!$I$3,DC838,IF(AND($M838=Données!$I$2,DD838=""),"Compléter la colonne précédente",IF(DC838-DD838&lt;=0,0,IF(DD838&gt;=144.44,DC838-144.44,DC838-DD838))))))</f>
        <v>Compléter la colonne M</v>
      </c>
      <c r="DF838" s="197" t="str">
        <f>IF(DC838="","Compléter la part variable",IF(AND($M838=Données!$I$2,DD838=""),"Compléter mont. unit. versé pour le BTE",IF(DE838-$C$6&lt;0,0,DE838-$C$6)))</f>
        <v>Compléter la part variable</v>
      </c>
      <c r="DG838" s="192" t="str">
        <f t="shared" si="351"/>
        <v>Date signature contrat absente ou non conforme</v>
      </c>
      <c r="DH838" s="106" t="str">
        <f t="shared" si="338"/>
        <v>Remplir les colonnes M,N, Q et P</v>
      </c>
      <c r="DI838" s="153" t="str">
        <f t="shared" si="339"/>
        <v>Remplir les colonnes M, N, Q et P</v>
      </c>
      <c r="DJ838" s="28" t="str">
        <f t="shared" si="340"/>
        <v>Remplir les colonnes M, N, Q et P</v>
      </c>
      <c r="DK838"/>
      <c r="DL838"/>
    </row>
    <row r="839" spans="1:116" x14ac:dyDescent="0.3">
      <c r="A839" s="132"/>
      <c r="B839" s="165"/>
      <c r="C839" s="43"/>
      <c r="D839" s="43"/>
      <c r="E839" s="43"/>
      <c r="F839" s="43"/>
      <c r="G839" s="133"/>
      <c r="H839" s="59"/>
      <c r="I839" s="29"/>
      <c r="J839" s="167"/>
      <c r="K839" s="167"/>
      <c r="L839" s="168"/>
      <c r="M839" s="141"/>
      <c r="N839" s="119"/>
      <c r="O839" s="69"/>
      <c r="P839" s="69"/>
      <c r="Q839" s="145"/>
      <c r="R839" s="24"/>
      <c r="S839" s="29"/>
      <c r="T839" s="61" t="str">
        <f t="shared" si="352"/>
        <v>Compléter la colonne M</v>
      </c>
      <c r="U839" s="62"/>
      <c r="V839" s="103" t="str">
        <f t="shared" si="336"/>
        <v>Compléter la colonne précédente</v>
      </c>
      <c r="W839" s="192" t="str">
        <f t="shared" si="337"/>
        <v>Date signature contrat absente ou non conforme</v>
      </c>
      <c r="X839" s="24"/>
      <c r="Y839" s="29"/>
      <c r="Z839" s="61" t="str">
        <f t="shared" si="353"/>
        <v>Compléter la colonne M</v>
      </c>
      <c r="AA839" s="62"/>
      <c r="AB839" s="29"/>
      <c r="AC839" s="205" t="str">
        <f>IF($M839="","Compléter la colonne M",IF(AA839="","Compléter la part variable",IF($M839=Données!$I$3,AA839,IF(AND($M839=Données!$I$2,AB839=""),"Compléter la colonne précédente",IF(AA839-AB839&lt;=0,0,IF(AB839&gt;=144.44,AA839-144.44,AA839-AB839))))))</f>
        <v>Compléter la colonne M</v>
      </c>
      <c r="AD839" s="197" t="str">
        <f>IF(AA839="","Compléter la part variable",IF(AND($M839=Données!$I$2,AB839=""),"Compléter mont. unit. versé pour le BTE",IF(AC839-$C$6&lt;0,0,AC839-$C$6)))</f>
        <v>Compléter la part variable</v>
      </c>
      <c r="AE839" s="192" t="str">
        <f t="shared" si="341"/>
        <v>Date signature contrat absente ou non conforme</v>
      </c>
      <c r="AF839" s="24"/>
      <c r="AG839" s="29"/>
      <c r="AH839" s="61" t="str">
        <f t="shared" si="354"/>
        <v>Compléter la colonne M</v>
      </c>
      <c r="AI839" s="62"/>
      <c r="AJ839" s="29"/>
      <c r="AK839" s="205" t="str">
        <f>IF($M839="","Compléter la colonne M",IF(AI839="","Compléter la part variable",IF($M839=Données!$I$3,AI839,IF(AND($M839=Données!$I$2,AJ839=""),"Compléter la colonne précédente",IF(AI839-AJ839&lt;=0,0,IF(AJ839&gt;=144.44,AI839-144.44,AI839-AJ839))))))</f>
        <v>Compléter la colonne M</v>
      </c>
      <c r="AL839" s="197" t="str">
        <f>IF(AI839="","Compléter la part variable",IF(AND($M839=Données!$I$2,AJ839=""),"Compléter mont. unit. versé pour le BTE",IF(AK839-$C$6&lt;0,0,AK839-$C$6)))</f>
        <v>Compléter la part variable</v>
      </c>
      <c r="AM839" s="192" t="str">
        <f t="shared" si="342"/>
        <v>Date signature contrat absente ou non conforme</v>
      </c>
      <c r="AN839" s="24"/>
      <c r="AO839" s="29"/>
      <c r="AP839" s="61" t="str">
        <f t="shared" si="355"/>
        <v>Compléter la colonne M</v>
      </c>
      <c r="AQ839" s="62"/>
      <c r="AR839" s="29"/>
      <c r="AS839" s="205" t="str">
        <f>IF($M839="","Compléter la colonne M",IF(AQ839="","Compléter la part variable",IF($M839=Données!$I$3,AQ839,IF(AND($M839=Données!$I$2,AR839=""),"Compléter la colonne précédente",IF(AQ839-AR839&lt;=0,0,IF(AR839&gt;=144.44,AQ839-144.44,AQ839-AR839))))))</f>
        <v>Compléter la colonne M</v>
      </c>
      <c r="AT839" s="197" t="str">
        <f>IF(AQ839="","Compléter la part variable",IF(AND($M839=Données!$I$2,AR839=""),"Compléter mont. unit. versé pour le BTE",IF(AS839-$C$6&lt;0,0,AS839-$C$6)))</f>
        <v>Compléter la part variable</v>
      </c>
      <c r="AU839" s="192" t="str">
        <f t="shared" si="343"/>
        <v>Date signature contrat absente ou non conforme</v>
      </c>
      <c r="AV839" s="24"/>
      <c r="AW839" s="29"/>
      <c r="AX839" s="61" t="str">
        <f t="shared" si="356"/>
        <v>Compléter la colonne M</v>
      </c>
      <c r="AY839" s="62"/>
      <c r="AZ839" s="29"/>
      <c r="BA839" s="205" t="str">
        <f>IF($M839="","Compléter la colonne M",IF(AY839="","Compléter la part variable",IF($M839=Données!$I$3,AY839,IF(AND($M839=Données!$I$2,AZ839=""),"Compléter la colonne précédente",IF(AY839-AZ839&lt;=0,0,IF(AZ839&gt;=144.44,AY839-144.44,AY839-AZ839))))))</f>
        <v>Compléter la colonne M</v>
      </c>
      <c r="BB839" s="197" t="str">
        <f>IF(AY839="","Compléter la part variable",IF(AND($M839=Données!$I$2,AZ839=""),"Compléter mont. unit. versé pour le BTE",IF(BA839-$C$6&lt;0,0,BA839-$C$6)))</f>
        <v>Compléter la part variable</v>
      </c>
      <c r="BC839" s="192" t="str">
        <f t="shared" si="344"/>
        <v>Date signature contrat absente ou non conforme</v>
      </c>
      <c r="BD839" s="24"/>
      <c r="BE839" s="29"/>
      <c r="BF839" s="61" t="str">
        <f t="shared" si="357"/>
        <v>Compléter la colonne M</v>
      </c>
      <c r="BG839" s="62"/>
      <c r="BH839" s="29"/>
      <c r="BI839" s="205" t="str">
        <f>IF($M839="","Compléter la colonne M",IF(BG839="","Compléter la part variable",IF($M839=Données!$I$3,BG839,IF(AND($M839=Données!$I$2,BH839=""),"Compléter la colonne précédente",IF(BG839-BH839&lt;=0,0,IF(BH839&gt;=144.44,BG839-144.44,BG839-BH839))))))</f>
        <v>Compléter la colonne M</v>
      </c>
      <c r="BJ839" s="197" t="str">
        <f>IF(BG839="","Compléter la part variable",IF(AND($M839=Données!$I$2,BH839=""),"Compléter mont. unit. versé pour le BTE",IF(BI839-$C$6&lt;0,0,BI839-$C$6)))</f>
        <v>Compléter la part variable</v>
      </c>
      <c r="BK839" s="192" t="str">
        <f t="shared" si="345"/>
        <v>Date signature contrat absente ou non conforme</v>
      </c>
      <c r="BL839" s="24"/>
      <c r="BM839" s="29"/>
      <c r="BN839" s="61" t="str">
        <f t="shared" si="358"/>
        <v>Compléter la colonne M</v>
      </c>
      <c r="BO839" s="62"/>
      <c r="BP839" s="29"/>
      <c r="BQ839" s="205" t="str">
        <f>IF($M839="","Compléter la colonne M",IF(BO839="","Compléter la part variable",IF($M839=Données!$I$3,BO839,IF(AND($M839=Données!$I$2,BP839=""),"Compléter la colonne précédente",IF(BO839-BP839&lt;=0,0,IF(BP839&gt;=144.44,BO839-144.44,BO839-BP839))))))</f>
        <v>Compléter la colonne M</v>
      </c>
      <c r="BR839" s="197" t="str">
        <f>IF(BO839="","Compléter la part variable",IF(AND($M839=Données!$I$2,BP839=""),"Compléter mont. unit. versé pour le BTE",IF(BQ839-$C$6&lt;0,0,BQ839-$C$6)))</f>
        <v>Compléter la part variable</v>
      </c>
      <c r="BS839" s="192" t="str">
        <f t="shared" si="346"/>
        <v>Date signature contrat absente ou non conforme</v>
      </c>
      <c r="BT839" s="24"/>
      <c r="BU839" s="29"/>
      <c r="BV839" s="61" t="str">
        <f t="shared" si="359"/>
        <v>Compléter la colonne M</v>
      </c>
      <c r="BW839" s="62"/>
      <c r="BX839" s="29"/>
      <c r="BY839" s="205" t="str">
        <f>IF($M839="","Compléter la colonne M",IF(BW839="","Compléter la part variable",IF($M839=Données!$I$3,BW839,IF(AND($M839=Données!$I$2,BX839=""),"Compléter la colonne précédente",IF(BW839-BX839&lt;=0,0,IF(BX839&gt;=144.44,BW839-144.44,BW839-BX839))))))</f>
        <v>Compléter la colonne M</v>
      </c>
      <c r="BZ839" s="197" t="str">
        <f>IF(BW839="","Compléter la part variable",IF(AND($M839=Données!$I$2,BX839=""),"Compléter mont. unit. versé pour le BTE",IF(BY839-$C$6&lt;0,0,BY839-$C$6)))</f>
        <v>Compléter la part variable</v>
      </c>
      <c r="CA839" s="192" t="str">
        <f t="shared" si="347"/>
        <v>Date signature contrat absente ou non conforme</v>
      </c>
      <c r="CB839" s="24"/>
      <c r="CC839" s="29"/>
      <c r="CD839" s="61" t="str">
        <f t="shared" si="360"/>
        <v>Compléter la colonne M</v>
      </c>
      <c r="CE839" s="62"/>
      <c r="CF839" s="29"/>
      <c r="CG839" s="205" t="str">
        <f>IF($M839="","Compléter la colonne M",IF(CE839="","Compléter la part variable",IF($M839=Données!$I$3,CE839,IF(AND($M839=Données!$I$2,CF839=""),"Compléter la colonne précédente",IF(CE839-CF839&lt;=0,0,IF(CF839&gt;=144.44,CE839-144.44,CE839-CF839))))))</f>
        <v>Compléter la colonne M</v>
      </c>
      <c r="CH839" s="197" t="str">
        <f>IF(CE839="","Compléter la part variable",IF(AND($M839=Données!$I$2,CF839=""),"Compléter mont. unit. versé pour le BTE",IF(CG839-$C$6&lt;0,0,CG839-$C$6)))</f>
        <v>Compléter la part variable</v>
      </c>
      <c r="CI839" s="192" t="str">
        <f t="shared" si="348"/>
        <v>Date signature contrat absente ou non conforme</v>
      </c>
      <c r="CJ839" s="24"/>
      <c r="CK839" s="29"/>
      <c r="CL839" s="61" t="str">
        <f t="shared" si="361"/>
        <v>Compléter la colonne M</v>
      </c>
      <c r="CM839" s="62"/>
      <c r="CN839" s="29"/>
      <c r="CO839" s="205" t="str">
        <f>IF($M839="","Compléter la colonne M",IF(CM839="","Compléter la part variable",IF($M839=Données!$I$3,CM839,IF(AND($M839=Données!$I$2,CN839=""),"Compléter la colonne précédente",IF(CM839-CN839&lt;=0,0,IF(CN839&gt;=144.44,CM839-144.44,CM839-CN839))))))</f>
        <v>Compléter la colonne M</v>
      </c>
      <c r="CP839" s="197" t="str">
        <f>IF(CM839="","Compléter la part variable",IF(AND($M839=Données!$I$2,CN839=""),"Compléter mont. unit. versé pour le BTE",IF(CO839-$C$6&lt;0,0,CO839-$C$6)))</f>
        <v>Compléter la part variable</v>
      </c>
      <c r="CQ839" s="192" t="str">
        <f t="shared" si="349"/>
        <v>Date signature contrat absente ou non conforme</v>
      </c>
      <c r="CR839" s="24"/>
      <c r="CS839" s="29"/>
      <c r="CT839" s="61" t="str">
        <f t="shared" si="362"/>
        <v>Compléter la colonne M</v>
      </c>
      <c r="CU839" s="62"/>
      <c r="CV839" s="29"/>
      <c r="CW839" s="205" t="str">
        <f>IF($M839="","Compléter la colonne M",IF(CU839="","Compléter la part variable",IF($M839=Données!$I$3,CU839,IF(AND($M839=Données!$I$2,CV839=""),"Compléter la colonne précédente",IF(CU839-CV839&lt;=0,0,IF(CV839&gt;=144.44,CU839-144.44,CU839-CV839))))))</f>
        <v>Compléter la colonne M</v>
      </c>
      <c r="CX839" s="197" t="str">
        <f>IF(CU839="","Compléter la part variable",IF(AND($M839=Données!$I$2,CV839=""),"Compléter mont. unit. versé pour le BTE",IF(CW839-$C$6&lt;0,0,CW839-$C$6)))</f>
        <v>Compléter la part variable</v>
      </c>
      <c r="CY839" s="192" t="str">
        <f t="shared" si="350"/>
        <v>Date signature contrat absente ou non conforme</v>
      </c>
      <c r="CZ839" s="24"/>
      <c r="DA839" s="29"/>
      <c r="DB839" s="61" t="str">
        <f t="shared" si="363"/>
        <v>Compléter la colonne M</v>
      </c>
      <c r="DC839" s="62"/>
      <c r="DD839" s="29"/>
      <c r="DE839" s="205" t="str">
        <f>IF($M839="","Compléter la colonne M",IF(DC839="","Compléter la part variable",IF($M839=Données!$I$3,DC839,IF(AND($M839=Données!$I$2,DD839=""),"Compléter la colonne précédente",IF(DC839-DD839&lt;=0,0,IF(DD839&gt;=144.44,DC839-144.44,DC839-DD839))))))</f>
        <v>Compléter la colonne M</v>
      </c>
      <c r="DF839" s="197" t="str">
        <f>IF(DC839="","Compléter la part variable",IF(AND($M839=Données!$I$2,DD839=""),"Compléter mont. unit. versé pour le BTE",IF(DE839-$C$6&lt;0,0,DE839-$C$6)))</f>
        <v>Compléter la part variable</v>
      </c>
      <c r="DG839" s="192" t="str">
        <f t="shared" si="351"/>
        <v>Date signature contrat absente ou non conforme</v>
      </c>
      <c r="DH839" s="106" t="str">
        <f t="shared" si="338"/>
        <v>Remplir les colonnes M,N, Q et P</v>
      </c>
      <c r="DI839" s="153" t="str">
        <f t="shared" si="339"/>
        <v>Remplir les colonnes M, N, Q et P</v>
      </c>
      <c r="DJ839" s="28" t="str">
        <f t="shared" si="340"/>
        <v>Remplir les colonnes M, N, Q et P</v>
      </c>
      <c r="DK839"/>
      <c r="DL839"/>
    </row>
    <row r="840" spans="1:116" x14ac:dyDescent="0.3">
      <c r="A840" s="132"/>
      <c r="B840" s="165"/>
      <c r="C840" s="43"/>
      <c r="D840" s="43"/>
      <c r="E840" s="43"/>
      <c r="F840" s="43"/>
      <c r="G840" s="133"/>
      <c r="H840" s="59"/>
      <c r="I840" s="29"/>
      <c r="J840" s="167"/>
      <c r="K840" s="167"/>
      <c r="L840" s="168"/>
      <c r="M840" s="141"/>
      <c r="N840" s="119"/>
      <c r="O840" s="69"/>
      <c r="P840" s="69"/>
      <c r="Q840" s="145"/>
      <c r="R840" s="24"/>
      <c r="S840" s="29"/>
      <c r="T840" s="61" t="str">
        <f t="shared" si="352"/>
        <v>Compléter la colonne M</v>
      </c>
      <c r="U840" s="62"/>
      <c r="V840" s="103" t="str">
        <f t="shared" si="336"/>
        <v>Compléter la colonne précédente</v>
      </c>
      <c r="W840" s="192" t="str">
        <f t="shared" si="337"/>
        <v>Date signature contrat absente ou non conforme</v>
      </c>
      <c r="X840" s="24"/>
      <c r="Y840" s="29"/>
      <c r="Z840" s="61" t="str">
        <f t="shared" si="353"/>
        <v>Compléter la colonne M</v>
      </c>
      <c r="AA840" s="62"/>
      <c r="AB840" s="29"/>
      <c r="AC840" s="205" t="str">
        <f>IF($M840="","Compléter la colonne M",IF(AA840="","Compléter la part variable",IF($M840=Données!$I$3,AA840,IF(AND($M840=Données!$I$2,AB840=""),"Compléter la colonne précédente",IF(AA840-AB840&lt;=0,0,IF(AB840&gt;=144.44,AA840-144.44,AA840-AB840))))))</f>
        <v>Compléter la colonne M</v>
      </c>
      <c r="AD840" s="197" t="str">
        <f>IF(AA840="","Compléter la part variable",IF(AND($M840=Données!$I$2,AB840=""),"Compléter mont. unit. versé pour le BTE",IF(AC840-$C$6&lt;0,0,AC840-$C$6)))</f>
        <v>Compléter la part variable</v>
      </c>
      <c r="AE840" s="192" t="str">
        <f t="shared" si="341"/>
        <v>Date signature contrat absente ou non conforme</v>
      </c>
      <c r="AF840" s="24"/>
      <c r="AG840" s="29"/>
      <c r="AH840" s="61" t="str">
        <f t="shared" si="354"/>
        <v>Compléter la colonne M</v>
      </c>
      <c r="AI840" s="62"/>
      <c r="AJ840" s="29"/>
      <c r="AK840" s="205" t="str">
        <f>IF($M840="","Compléter la colonne M",IF(AI840="","Compléter la part variable",IF($M840=Données!$I$3,AI840,IF(AND($M840=Données!$I$2,AJ840=""),"Compléter la colonne précédente",IF(AI840-AJ840&lt;=0,0,IF(AJ840&gt;=144.44,AI840-144.44,AI840-AJ840))))))</f>
        <v>Compléter la colonne M</v>
      </c>
      <c r="AL840" s="197" t="str">
        <f>IF(AI840="","Compléter la part variable",IF(AND($M840=Données!$I$2,AJ840=""),"Compléter mont. unit. versé pour le BTE",IF(AK840-$C$6&lt;0,0,AK840-$C$6)))</f>
        <v>Compléter la part variable</v>
      </c>
      <c r="AM840" s="192" t="str">
        <f t="shared" si="342"/>
        <v>Date signature contrat absente ou non conforme</v>
      </c>
      <c r="AN840" s="24"/>
      <c r="AO840" s="29"/>
      <c r="AP840" s="61" t="str">
        <f t="shared" si="355"/>
        <v>Compléter la colonne M</v>
      </c>
      <c r="AQ840" s="62"/>
      <c r="AR840" s="29"/>
      <c r="AS840" s="205" t="str">
        <f>IF($M840="","Compléter la colonne M",IF(AQ840="","Compléter la part variable",IF($M840=Données!$I$3,AQ840,IF(AND($M840=Données!$I$2,AR840=""),"Compléter la colonne précédente",IF(AQ840-AR840&lt;=0,0,IF(AR840&gt;=144.44,AQ840-144.44,AQ840-AR840))))))</f>
        <v>Compléter la colonne M</v>
      </c>
      <c r="AT840" s="197" t="str">
        <f>IF(AQ840="","Compléter la part variable",IF(AND($M840=Données!$I$2,AR840=""),"Compléter mont. unit. versé pour le BTE",IF(AS840-$C$6&lt;0,0,AS840-$C$6)))</f>
        <v>Compléter la part variable</v>
      </c>
      <c r="AU840" s="192" t="str">
        <f t="shared" si="343"/>
        <v>Date signature contrat absente ou non conforme</v>
      </c>
      <c r="AV840" s="24"/>
      <c r="AW840" s="29"/>
      <c r="AX840" s="61" t="str">
        <f t="shared" si="356"/>
        <v>Compléter la colonne M</v>
      </c>
      <c r="AY840" s="62"/>
      <c r="AZ840" s="29"/>
      <c r="BA840" s="205" t="str">
        <f>IF($M840="","Compléter la colonne M",IF(AY840="","Compléter la part variable",IF($M840=Données!$I$3,AY840,IF(AND($M840=Données!$I$2,AZ840=""),"Compléter la colonne précédente",IF(AY840-AZ840&lt;=0,0,IF(AZ840&gt;=144.44,AY840-144.44,AY840-AZ840))))))</f>
        <v>Compléter la colonne M</v>
      </c>
      <c r="BB840" s="197" t="str">
        <f>IF(AY840="","Compléter la part variable",IF(AND($M840=Données!$I$2,AZ840=""),"Compléter mont. unit. versé pour le BTE",IF(BA840-$C$6&lt;0,0,BA840-$C$6)))</f>
        <v>Compléter la part variable</v>
      </c>
      <c r="BC840" s="192" t="str">
        <f t="shared" si="344"/>
        <v>Date signature contrat absente ou non conforme</v>
      </c>
      <c r="BD840" s="24"/>
      <c r="BE840" s="29"/>
      <c r="BF840" s="61" t="str">
        <f t="shared" si="357"/>
        <v>Compléter la colonne M</v>
      </c>
      <c r="BG840" s="62"/>
      <c r="BH840" s="29"/>
      <c r="BI840" s="205" t="str">
        <f>IF($M840="","Compléter la colonne M",IF(BG840="","Compléter la part variable",IF($M840=Données!$I$3,BG840,IF(AND($M840=Données!$I$2,BH840=""),"Compléter la colonne précédente",IF(BG840-BH840&lt;=0,0,IF(BH840&gt;=144.44,BG840-144.44,BG840-BH840))))))</f>
        <v>Compléter la colonne M</v>
      </c>
      <c r="BJ840" s="197" t="str">
        <f>IF(BG840="","Compléter la part variable",IF(AND($M840=Données!$I$2,BH840=""),"Compléter mont. unit. versé pour le BTE",IF(BI840-$C$6&lt;0,0,BI840-$C$6)))</f>
        <v>Compléter la part variable</v>
      </c>
      <c r="BK840" s="192" t="str">
        <f t="shared" si="345"/>
        <v>Date signature contrat absente ou non conforme</v>
      </c>
      <c r="BL840" s="24"/>
      <c r="BM840" s="29"/>
      <c r="BN840" s="61" t="str">
        <f t="shared" si="358"/>
        <v>Compléter la colonne M</v>
      </c>
      <c r="BO840" s="62"/>
      <c r="BP840" s="29"/>
      <c r="BQ840" s="205" t="str">
        <f>IF($M840="","Compléter la colonne M",IF(BO840="","Compléter la part variable",IF($M840=Données!$I$3,BO840,IF(AND($M840=Données!$I$2,BP840=""),"Compléter la colonne précédente",IF(BO840-BP840&lt;=0,0,IF(BP840&gt;=144.44,BO840-144.44,BO840-BP840))))))</f>
        <v>Compléter la colonne M</v>
      </c>
      <c r="BR840" s="197" t="str">
        <f>IF(BO840="","Compléter la part variable",IF(AND($M840=Données!$I$2,BP840=""),"Compléter mont. unit. versé pour le BTE",IF(BQ840-$C$6&lt;0,0,BQ840-$C$6)))</f>
        <v>Compléter la part variable</v>
      </c>
      <c r="BS840" s="192" t="str">
        <f t="shared" si="346"/>
        <v>Date signature contrat absente ou non conforme</v>
      </c>
      <c r="BT840" s="24"/>
      <c r="BU840" s="29"/>
      <c r="BV840" s="61" t="str">
        <f t="shared" si="359"/>
        <v>Compléter la colonne M</v>
      </c>
      <c r="BW840" s="62"/>
      <c r="BX840" s="29"/>
      <c r="BY840" s="205" t="str">
        <f>IF($M840="","Compléter la colonne M",IF(BW840="","Compléter la part variable",IF($M840=Données!$I$3,BW840,IF(AND($M840=Données!$I$2,BX840=""),"Compléter la colonne précédente",IF(BW840-BX840&lt;=0,0,IF(BX840&gt;=144.44,BW840-144.44,BW840-BX840))))))</f>
        <v>Compléter la colonne M</v>
      </c>
      <c r="BZ840" s="197" t="str">
        <f>IF(BW840="","Compléter la part variable",IF(AND($M840=Données!$I$2,BX840=""),"Compléter mont. unit. versé pour le BTE",IF(BY840-$C$6&lt;0,0,BY840-$C$6)))</f>
        <v>Compléter la part variable</v>
      </c>
      <c r="CA840" s="192" t="str">
        <f t="shared" si="347"/>
        <v>Date signature contrat absente ou non conforme</v>
      </c>
      <c r="CB840" s="24"/>
      <c r="CC840" s="29"/>
      <c r="CD840" s="61" t="str">
        <f t="shared" si="360"/>
        <v>Compléter la colonne M</v>
      </c>
      <c r="CE840" s="62"/>
      <c r="CF840" s="29"/>
      <c r="CG840" s="205" t="str">
        <f>IF($M840="","Compléter la colonne M",IF(CE840="","Compléter la part variable",IF($M840=Données!$I$3,CE840,IF(AND($M840=Données!$I$2,CF840=""),"Compléter la colonne précédente",IF(CE840-CF840&lt;=0,0,IF(CF840&gt;=144.44,CE840-144.44,CE840-CF840))))))</f>
        <v>Compléter la colonne M</v>
      </c>
      <c r="CH840" s="197" t="str">
        <f>IF(CE840="","Compléter la part variable",IF(AND($M840=Données!$I$2,CF840=""),"Compléter mont. unit. versé pour le BTE",IF(CG840-$C$6&lt;0,0,CG840-$C$6)))</f>
        <v>Compléter la part variable</v>
      </c>
      <c r="CI840" s="192" t="str">
        <f t="shared" si="348"/>
        <v>Date signature contrat absente ou non conforme</v>
      </c>
      <c r="CJ840" s="24"/>
      <c r="CK840" s="29"/>
      <c r="CL840" s="61" t="str">
        <f t="shared" si="361"/>
        <v>Compléter la colonne M</v>
      </c>
      <c r="CM840" s="62"/>
      <c r="CN840" s="29"/>
      <c r="CO840" s="205" t="str">
        <f>IF($M840="","Compléter la colonne M",IF(CM840="","Compléter la part variable",IF($M840=Données!$I$3,CM840,IF(AND($M840=Données!$I$2,CN840=""),"Compléter la colonne précédente",IF(CM840-CN840&lt;=0,0,IF(CN840&gt;=144.44,CM840-144.44,CM840-CN840))))))</f>
        <v>Compléter la colonne M</v>
      </c>
      <c r="CP840" s="197" t="str">
        <f>IF(CM840="","Compléter la part variable",IF(AND($M840=Données!$I$2,CN840=""),"Compléter mont. unit. versé pour le BTE",IF(CO840-$C$6&lt;0,0,CO840-$C$6)))</f>
        <v>Compléter la part variable</v>
      </c>
      <c r="CQ840" s="192" t="str">
        <f t="shared" si="349"/>
        <v>Date signature contrat absente ou non conforme</v>
      </c>
      <c r="CR840" s="24"/>
      <c r="CS840" s="29"/>
      <c r="CT840" s="61" t="str">
        <f t="shared" si="362"/>
        <v>Compléter la colonne M</v>
      </c>
      <c r="CU840" s="62"/>
      <c r="CV840" s="29"/>
      <c r="CW840" s="205" t="str">
        <f>IF($M840="","Compléter la colonne M",IF(CU840="","Compléter la part variable",IF($M840=Données!$I$3,CU840,IF(AND($M840=Données!$I$2,CV840=""),"Compléter la colonne précédente",IF(CU840-CV840&lt;=0,0,IF(CV840&gt;=144.44,CU840-144.44,CU840-CV840))))))</f>
        <v>Compléter la colonne M</v>
      </c>
      <c r="CX840" s="197" t="str">
        <f>IF(CU840="","Compléter la part variable",IF(AND($M840=Données!$I$2,CV840=""),"Compléter mont. unit. versé pour le BTE",IF(CW840-$C$6&lt;0,0,CW840-$C$6)))</f>
        <v>Compléter la part variable</v>
      </c>
      <c r="CY840" s="192" t="str">
        <f t="shared" si="350"/>
        <v>Date signature contrat absente ou non conforme</v>
      </c>
      <c r="CZ840" s="24"/>
      <c r="DA840" s="29"/>
      <c r="DB840" s="61" t="str">
        <f t="shared" si="363"/>
        <v>Compléter la colonne M</v>
      </c>
      <c r="DC840" s="62"/>
      <c r="DD840" s="29"/>
      <c r="DE840" s="205" t="str">
        <f>IF($M840="","Compléter la colonne M",IF(DC840="","Compléter la part variable",IF($M840=Données!$I$3,DC840,IF(AND($M840=Données!$I$2,DD840=""),"Compléter la colonne précédente",IF(DC840-DD840&lt;=0,0,IF(DD840&gt;=144.44,DC840-144.44,DC840-DD840))))))</f>
        <v>Compléter la colonne M</v>
      </c>
      <c r="DF840" s="197" t="str">
        <f>IF(DC840="","Compléter la part variable",IF(AND($M840=Données!$I$2,DD840=""),"Compléter mont. unit. versé pour le BTE",IF(DE840-$C$6&lt;0,0,DE840-$C$6)))</f>
        <v>Compléter la part variable</v>
      </c>
      <c r="DG840" s="192" t="str">
        <f t="shared" si="351"/>
        <v>Date signature contrat absente ou non conforme</v>
      </c>
      <c r="DH840" s="106" t="str">
        <f t="shared" si="338"/>
        <v>Remplir les colonnes M,N, Q et P</v>
      </c>
      <c r="DI840" s="153" t="str">
        <f t="shared" si="339"/>
        <v>Remplir les colonnes M, N, Q et P</v>
      </c>
      <c r="DJ840" s="28" t="str">
        <f t="shared" si="340"/>
        <v>Remplir les colonnes M, N, Q et P</v>
      </c>
      <c r="DK840"/>
      <c r="DL840"/>
    </row>
    <row r="841" spans="1:116" x14ac:dyDescent="0.3">
      <c r="A841" s="132"/>
      <c r="B841" s="165"/>
      <c r="C841" s="43"/>
      <c r="D841" s="43"/>
      <c r="E841" s="43"/>
      <c r="F841" s="43"/>
      <c r="G841" s="133"/>
      <c r="H841" s="59"/>
      <c r="I841" s="29"/>
      <c r="J841" s="167"/>
      <c r="K841" s="167"/>
      <c r="L841" s="168"/>
      <c r="M841" s="141"/>
      <c r="N841" s="119"/>
      <c r="O841" s="69"/>
      <c r="P841" s="69"/>
      <c r="Q841" s="145"/>
      <c r="R841" s="24"/>
      <c r="S841" s="29"/>
      <c r="T841" s="61" t="str">
        <f t="shared" si="352"/>
        <v>Compléter la colonne M</v>
      </c>
      <c r="U841" s="62"/>
      <c r="V841" s="103" t="str">
        <f t="shared" si="336"/>
        <v>Compléter la colonne précédente</v>
      </c>
      <c r="W841" s="192" t="str">
        <f t="shared" si="337"/>
        <v>Date signature contrat absente ou non conforme</v>
      </c>
      <c r="X841" s="24"/>
      <c r="Y841" s="29"/>
      <c r="Z841" s="61" t="str">
        <f t="shared" si="353"/>
        <v>Compléter la colonne M</v>
      </c>
      <c r="AA841" s="62"/>
      <c r="AB841" s="29"/>
      <c r="AC841" s="205" t="str">
        <f>IF($M841="","Compléter la colonne M",IF(AA841="","Compléter la part variable",IF($M841=Données!$I$3,AA841,IF(AND($M841=Données!$I$2,AB841=""),"Compléter la colonne précédente",IF(AA841-AB841&lt;=0,0,IF(AB841&gt;=144.44,AA841-144.44,AA841-AB841))))))</f>
        <v>Compléter la colonne M</v>
      </c>
      <c r="AD841" s="197" t="str">
        <f>IF(AA841="","Compléter la part variable",IF(AND($M841=Données!$I$2,AB841=""),"Compléter mont. unit. versé pour le BTE",IF(AC841-$C$6&lt;0,0,AC841-$C$6)))</f>
        <v>Compléter la part variable</v>
      </c>
      <c r="AE841" s="192" t="str">
        <f t="shared" si="341"/>
        <v>Date signature contrat absente ou non conforme</v>
      </c>
      <c r="AF841" s="24"/>
      <c r="AG841" s="29"/>
      <c r="AH841" s="61" t="str">
        <f t="shared" si="354"/>
        <v>Compléter la colonne M</v>
      </c>
      <c r="AI841" s="62"/>
      <c r="AJ841" s="29"/>
      <c r="AK841" s="205" t="str">
        <f>IF($M841="","Compléter la colonne M",IF(AI841="","Compléter la part variable",IF($M841=Données!$I$3,AI841,IF(AND($M841=Données!$I$2,AJ841=""),"Compléter la colonne précédente",IF(AI841-AJ841&lt;=0,0,IF(AJ841&gt;=144.44,AI841-144.44,AI841-AJ841))))))</f>
        <v>Compléter la colonne M</v>
      </c>
      <c r="AL841" s="197" t="str">
        <f>IF(AI841="","Compléter la part variable",IF(AND($M841=Données!$I$2,AJ841=""),"Compléter mont. unit. versé pour le BTE",IF(AK841-$C$6&lt;0,0,AK841-$C$6)))</f>
        <v>Compléter la part variable</v>
      </c>
      <c r="AM841" s="192" t="str">
        <f t="shared" si="342"/>
        <v>Date signature contrat absente ou non conforme</v>
      </c>
      <c r="AN841" s="24"/>
      <c r="AO841" s="29"/>
      <c r="AP841" s="61" t="str">
        <f t="shared" si="355"/>
        <v>Compléter la colonne M</v>
      </c>
      <c r="AQ841" s="62"/>
      <c r="AR841" s="29"/>
      <c r="AS841" s="205" t="str">
        <f>IF($M841="","Compléter la colonne M",IF(AQ841="","Compléter la part variable",IF($M841=Données!$I$3,AQ841,IF(AND($M841=Données!$I$2,AR841=""),"Compléter la colonne précédente",IF(AQ841-AR841&lt;=0,0,IF(AR841&gt;=144.44,AQ841-144.44,AQ841-AR841))))))</f>
        <v>Compléter la colonne M</v>
      </c>
      <c r="AT841" s="197" t="str">
        <f>IF(AQ841="","Compléter la part variable",IF(AND($M841=Données!$I$2,AR841=""),"Compléter mont. unit. versé pour le BTE",IF(AS841-$C$6&lt;0,0,AS841-$C$6)))</f>
        <v>Compléter la part variable</v>
      </c>
      <c r="AU841" s="192" t="str">
        <f t="shared" si="343"/>
        <v>Date signature contrat absente ou non conforme</v>
      </c>
      <c r="AV841" s="24"/>
      <c r="AW841" s="29"/>
      <c r="AX841" s="61" t="str">
        <f t="shared" si="356"/>
        <v>Compléter la colonne M</v>
      </c>
      <c r="AY841" s="62"/>
      <c r="AZ841" s="29"/>
      <c r="BA841" s="205" t="str">
        <f>IF($M841="","Compléter la colonne M",IF(AY841="","Compléter la part variable",IF($M841=Données!$I$3,AY841,IF(AND($M841=Données!$I$2,AZ841=""),"Compléter la colonne précédente",IF(AY841-AZ841&lt;=0,0,IF(AZ841&gt;=144.44,AY841-144.44,AY841-AZ841))))))</f>
        <v>Compléter la colonne M</v>
      </c>
      <c r="BB841" s="197" t="str">
        <f>IF(AY841="","Compléter la part variable",IF(AND($M841=Données!$I$2,AZ841=""),"Compléter mont. unit. versé pour le BTE",IF(BA841-$C$6&lt;0,0,BA841-$C$6)))</f>
        <v>Compléter la part variable</v>
      </c>
      <c r="BC841" s="192" t="str">
        <f t="shared" si="344"/>
        <v>Date signature contrat absente ou non conforme</v>
      </c>
      <c r="BD841" s="24"/>
      <c r="BE841" s="29"/>
      <c r="BF841" s="61" t="str">
        <f t="shared" si="357"/>
        <v>Compléter la colonne M</v>
      </c>
      <c r="BG841" s="62"/>
      <c r="BH841" s="29"/>
      <c r="BI841" s="205" t="str">
        <f>IF($M841="","Compléter la colonne M",IF(BG841="","Compléter la part variable",IF($M841=Données!$I$3,BG841,IF(AND($M841=Données!$I$2,BH841=""),"Compléter la colonne précédente",IF(BG841-BH841&lt;=0,0,IF(BH841&gt;=144.44,BG841-144.44,BG841-BH841))))))</f>
        <v>Compléter la colonne M</v>
      </c>
      <c r="BJ841" s="197" t="str">
        <f>IF(BG841="","Compléter la part variable",IF(AND($M841=Données!$I$2,BH841=""),"Compléter mont. unit. versé pour le BTE",IF(BI841-$C$6&lt;0,0,BI841-$C$6)))</f>
        <v>Compléter la part variable</v>
      </c>
      <c r="BK841" s="192" t="str">
        <f t="shared" si="345"/>
        <v>Date signature contrat absente ou non conforme</v>
      </c>
      <c r="BL841" s="24"/>
      <c r="BM841" s="29"/>
      <c r="BN841" s="61" t="str">
        <f t="shared" si="358"/>
        <v>Compléter la colonne M</v>
      </c>
      <c r="BO841" s="62"/>
      <c r="BP841" s="29"/>
      <c r="BQ841" s="205" t="str">
        <f>IF($M841="","Compléter la colonne M",IF(BO841="","Compléter la part variable",IF($M841=Données!$I$3,BO841,IF(AND($M841=Données!$I$2,BP841=""),"Compléter la colonne précédente",IF(BO841-BP841&lt;=0,0,IF(BP841&gt;=144.44,BO841-144.44,BO841-BP841))))))</f>
        <v>Compléter la colonne M</v>
      </c>
      <c r="BR841" s="197" t="str">
        <f>IF(BO841="","Compléter la part variable",IF(AND($M841=Données!$I$2,BP841=""),"Compléter mont. unit. versé pour le BTE",IF(BQ841-$C$6&lt;0,0,BQ841-$C$6)))</f>
        <v>Compléter la part variable</v>
      </c>
      <c r="BS841" s="192" t="str">
        <f t="shared" si="346"/>
        <v>Date signature contrat absente ou non conforme</v>
      </c>
      <c r="BT841" s="24"/>
      <c r="BU841" s="29"/>
      <c r="BV841" s="61" t="str">
        <f t="shared" si="359"/>
        <v>Compléter la colonne M</v>
      </c>
      <c r="BW841" s="62"/>
      <c r="BX841" s="29"/>
      <c r="BY841" s="205" t="str">
        <f>IF($M841="","Compléter la colonne M",IF(BW841="","Compléter la part variable",IF($M841=Données!$I$3,BW841,IF(AND($M841=Données!$I$2,BX841=""),"Compléter la colonne précédente",IF(BW841-BX841&lt;=0,0,IF(BX841&gt;=144.44,BW841-144.44,BW841-BX841))))))</f>
        <v>Compléter la colonne M</v>
      </c>
      <c r="BZ841" s="197" t="str">
        <f>IF(BW841="","Compléter la part variable",IF(AND($M841=Données!$I$2,BX841=""),"Compléter mont. unit. versé pour le BTE",IF(BY841-$C$6&lt;0,0,BY841-$C$6)))</f>
        <v>Compléter la part variable</v>
      </c>
      <c r="CA841" s="192" t="str">
        <f t="shared" si="347"/>
        <v>Date signature contrat absente ou non conforme</v>
      </c>
      <c r="CB841" s="24"/>
      <c r="CC841" s="29"/>
      <c r="CD841" s="61" t="str">
        <f t="shared" si="360"/>
        <v>Compléter la colonne M</v>
      </c>
      <c r="CE841" s="62"/>
      <c r="CF841" s="29"/>
      <c r="CG841" s="205" t="str">
        <f>IF($M841="","Compléter la colonne M",IF(CE841="","Compléter la part variable",IF($M841=Données!$I$3,CE841,IF(AND($M841=Données!$I$2,CF841=""),"Compléter la colonne précédente",IF(CE841-CF841&lt;=0,0,IF(CF841&gt;=144.44,CE841-144.44,CE841-CF841))))))</f>
        <v>Compléter la colonne M</v>
      </c>
      <c r="CH841" s="197" t="str">
        <f>IF(CE841="","Compléter la part variable",IF(AND($M841=Données!$I$2,CF841=""),"Compléter mont. unit. versé pour le BTE",IF(CG841-$C$6&lt;0,0,CG841-$C$6)))</f>
        <v>Compléter la part variable</v>
      </c>
      <c r="CI841" s="192" t="str">
        <f t="shared" si="348"/>
        <v>Date signature contrat absente ou non conforme</v>
      </c>
      <c r="CJ841" s="24"/>
      <c r="CK841" s="29"/>
      <c r="CL841" s="61" t="str">
        <f t="shared" si="361"/>
        <v>Compléter la colonne M</v>
      </c>
      <c r="CM841" s="62"/>
      <c r="CN841" s="29"/>
      <c r="CO841" s="205" t="str">
        <f>IF($M841="","Compléter la colonne M",IF(CM841="","Compléter la part variable",IF($M841=Données!$I$3,CM841,IF(AND($M841=Données!$I$2,CN841=""),"Compléter la colonne précédente",IF(CM841-CN841&lt;=0,0,IF(CN841&gt;=144.44,CM841-144.44,CM841-CN841))))))</f>
        <v>Compléter la colonne M</v>
      </c>
      <c r="CP841" s="197" t="str">
        <f>IF(CM841="","Compléter la part variable",IF(AND($M841=Données!$I$2,CN841=""),"Compléter mont. unit. versé pour le BTE",IF(CO841-$C$6&lt;0,0,CO841-$C$6)))</f>
        <v>Compléter la part variable</v>
      </c>
      <c r="CQ841" s="192" t="str">
        <f t="shared" si="349"/>
        <v>Date signature contrat absente ou non conforme</v>
      </c>
      <c r="CR841" s="24"/>
      <c r="CS841" s="29"/>
      <c r="CT841" s="61" t="str">
        <f t="shared" si="362"/>
        <v>Compléter la colonne M</v>
      </c>
      <c r="CU841" s="62"/>
      <c r="CV841" s="29"/>
      <c r="CW841" s="205" t="str">
        <f>IF($M841="","Compléter la colonne M",IF(CU841="","Compléter la part variable",IF($M841=Données!$I$3,CU841,IF(AND($M841=Données!$I$2,CV841=""),"Compléter la colonne précédente",IF(CU841-CV841&lt;=0,0,IF(CV841&gt;=144.44,CU841-144.44,CU841-CV841))))))</f>
        <v>Compléter la colonne M</v>
      </c>
      <c r="CX841" s="197" t="str">
        <f>IF(CU841="","Compléter la part variable",IF(AND($M841=Données!$I$2,CV841=""),"Compléter mont. unit. versé pour le BTE",IF(CW841-$C$6&lt;0,0,CW841-$C$6)))</f>
        <v>Compléter la part variable</v>
      </c>
      <c r="CY841" s="192" t="str">
        <f t="shared" si="350"/>
        <v>Date signature contrat absente ou non conforme</v>
      </c>
      <c r="CZ841" s="24"/>
      <c r="DA841" s="29"/>
      <c r="DB841" s="61" t="str">
        <f t="shared" si="363"/>
        <v>Compléter la colonne M</v>
      </c>
      <c r="DC841" s="62"/>
      <c r="DD841" s="29"/>
      <c r="DE841" s="205" t="str">
        <f>IF($M841="","Compléter la colonne M",IF(DC841="","Compléter la part variable",IF($M841=Données!$I$3,DC841,IF(AND($M841=Données!$I$2,DD841=""),"Compléter la colonne précédente",IF(DC841-DD841&lt;=0,0,IF(DD841&gt;=144.44,DC841-144.44,DC841-DD841))))))</f>
        <v>Compléter la colonne M</v>
      </c>
      <c r="DF841" s="197" t="str">
        <f>IF(DC841="","Compléter la part variable",IF(AND($M841=Données!$I$2,DD841=""),"Compléter mont. unit. versé pour le BTE",IF(DE841-$C$6&lt;0,0,DE841-$C$6)))</f>
        <v>Compléter la part variable</v>
      </c>
      <c r="DG841" s="192" t="str">
        <f t="shared" si="351"/>
        <v>Date signature contrat absente ou non conforme</v>
      </c>
      <c r="DH841" s="106" t="str">
        <f t="shared" si="338"/>
        <v>Remplir les colonnes M,N, Q et P</v>
      </c>
      <c r="DI841" s="153" t="str">
        <f t="shared" si="339"/>
        <v>Remplir les colonnes M, N, Q et P</v>
      </c>
      <c r="DJ841" s="28" t="str">
        <f t="shared" si="340"/>
        <v>Remplir les colonnes M, N, Q et P</v>
      </c>
      <c r="DK841"/>
      <c r="DL841"/>
    </row>
    <row r="842" spans="1:116" x14ac:dyDescent="0.3">
      <c r="A842" s="132"/>
      <c r="B842" s="165"/>
      <c r="C842" s="43"/>
      <c r="D842" s="43"/>
      <c r="E842" s="43"/>
      <c r="F842" s="43"/>
      <c r="G842" s="133"/>
      <c r="H842" s="59"/>
      <c r="I842" s="29"/>
      <c r="J842" s="167"/>
      <c r="K842" s="167"/>
      <c r="L842" s="168"/>
      <c r="M842" s="141"/>
      <c r="N842" s="119"/>
      <c r="O842" s="69"/>
      <c r="P842" s="69"/>
      <c r="Q842" s="145"/>
      <c r="R842" s="24"/>
      <c r="S842" s="29"/>
      <c r="T842" s="61" t="str">
        <f t="shared" si="352"/>
        <v>Compléter la colonne M</v>
      </c>
      <c r="U842" s="62"/>
      <c r="V842" s="103" t="str">
        <f t="shared" si="336"/>
        <v>Compléter la colonne précédente</v>
      </c>
      <c r="W842" s="192" t="str">
        <f t="shared" si="337"/>
        <v>Date signature contrat absente ou non conforme</v>
      </c>
      <c r="X842" s="24"/>
      <c r="Y842" s="29"/>
      <c r="Z842" s="61" t="str">
        <f t="shared" si="353"/>
        <v>Compléter la colonne M</v>
      </c>
      <c r="AA842" s="62"/>
      <c r="AB842" s="29"/>
      <c r="AC842" s="205" t="str">
        <f>IF($M842="","Compléter la colonne M",IF(AA842="","Compléter la part variable",IF($M842=Données!$I$3,AA842,IF(AND($M842=Données!$I$2,AB842=""),"Compléter la colonne précédente",IF(AA842-AB842&lt;=0,0,IF(AB842&gt;=144.44,AA842-144.44,AA842-AB842))))))</f>
        <v>Compléter la colonne M</v>
      </c>
      <c r="AD842" s="197" t="str">
        <f>IF(AA842="","Compléter la part variable",IF(AND($M842=Données!$I$2,AB842=""),"Compléter mont. unit. versé pour le BTE",IF(AC842-$C$6&lt;0,0,AC842-$C$6)))</f>
        <v>Compléter la part variable</v>
      </c>
      <c r="AE842" s="192" t="str">
        <f t="shared" si="341"/>
        <v>Date signature contrat absente ou non conforme</v>
      </c>
      <c r="AF842" s="24"/>
      <c r="AG842" s="29"/>
      <c r="AH842" s="61" t="str">
        <f t="shared" si="354"/>
        <v>Compléter la colonne M</v>
      </c>
      <c r="AI842" s="62"/>
      <c r="AJ842" s="29"/>
      <c r="AK842" s="205" t="str">
        <f>IF($M842="","Compléter la colonne M",IF(AI842="","Compléter la part variable",IF($M842=Données!$I$3,AI842,IF(AND($M842=Données!$I$2,AJ842=""),"Compléter la colonne précédente",IF(AI842-AJ842&lt;=0,0,IF(AJ842&gt;=144.44,AI842-144.44,AI842-AJ842))))))</f>
        <v>Compléter la colonne M</v>
      </c>
      <c r="AL842" s="197" t="str">
        <f>IF(AI842="","Compléter la part variable",IF(AND($M842=Données!$I$2,AJ842=""),"Compléter mont. unit. versé pour le BTE",IF(AK842-$C$6&lt;0,0,AK842-$C$6)))</f>
        <v>Compléter la part variable</v>
      </c>
      <c r="AM842" s="192" t="str">
        <f t="shared" si="342"/>
        <v>Date signature contrat absente ou non conforme</v>
      </c>
      <c r="AN842" s="24"/>
      <c r="AO842" s="29"/>
      <c r="AP842" s="61" t="str">
        <f t="shared" si="355"/>
        <v>Compléter la colonne M</v>
      </c>
      <c r="AQ842" s="62"/>
      <c r="AR842" s="29"/>
      <c r="AS842" s="205" t="str">
        <f>IF($M842="","Compléter la colonne M",IF(AQ842="","Compléter la part variable",IF($M842=Données!$I$3,AQ842,IF(AND($M842=Données!$I$2,AR842=""),"Compléter la colonne précédente",IF(AQ842-AR842&lt;=0,0,IF(AR842&gt;=144.44,AQ842-144.44,AQ842-AR842))))))</f>
        <v>Compléter la colonne M</v>
      </c>
      <c r="AT842" s="197" t="str">
        <f>IF(AQ842="","Compléter la part variable",IF(AND($M842=Données!$I$2,AR842=""),"Compléter mont. unit. versé pour le BTE",IF(AS842-$C$6&lt;0,0,AS842-$C$6)))</f>
        <v>Compléter la part variable</v>
      </c>
      <c r="AU842" s="192" t="str">
        <f t="shared" si="343"/>
        <v>Date signature contrat absente ou non conforme</v>
      </c>
      <c r="AV842" s="24"/>
      <c r="AW842" s="29"/>
      <c r="AX842" s="61" t="str">
        <f t="shared" si="356"/>
        <v>Compléter la colonne M</v>
      </c>
      <c r="AY842" s="62"/>
      <c r="AZ842" s="29"/>
      <c r="BA842" s="205" t="str">
        <f>IF($M842="","Compléter la colonne M",IF(AY842="","Compléter la part variable",IF($M842=Données!$I$3,AY842,IF(AND($M842=Données!$I$2,AZ842=""),"Compléter la colonne précédente",IF(AY842-AZ842&lt;=0,0,IF(AZ842&gt;=144.44,AY842-144.44,AY842-AZ842))))))</f>
        <v>Compléter la colonne M</v>
      </c>
      <c r="BB842" s="197" t="str">
        <f>IF(AY842="","Compléter la part variable",IF(AND($M842=Données!$I$2,AZ842=""),"Compléter mont. unit. versé pour le BTE",IF(BA842-$C$6&lt;0,0,BA842-$C$6)))</f>
        <v>Compléter la part variable</v>
      </c>
      <c r="BC842" s="192" t="str">
        <f t="shared" si="344"/>
        <v>Date signature contrat absente ou non conforme</v>
      </c>
      <c r="BD842" s="24"/>
      <c r="BE842" s="29"/>
      <c r="BF842" s="61" t="str">
        <f t="shared" si="357"/>
        <v>Compléter la colonne M</v>
      </c>
      <c r="BG842" s="62"/>
      <c r="BH842" s="29"/>
      <c r="BI842" s="205" t="str">
        <f>IF($M842="","Compléter la colonne M",IF(BG842="","Compléter la part variable",IF($M842=Données!$I$3,BG842,IF(AND($M842=Données!$I$2,BH842=""),"Compléter la colonne précédente",IF(BG842-BH842&lt;=0,0,IF(BH842&gt;=144.44,BG842-144.44,BG842-BH842))))))</f>
        <v>Compléter la colonne M</v>
      </c>
      <c r="BJ842" s="197" t="str">
        <f>IF(BG842="","Compléter la part variable",IF(AND($M842=Données!$I$2,BH842=""),"Compléter mont. unit. versé pour le BTE",IF(BI842-$C$6&lt;0,0,BI842-$C$6)))</f>
        <v>Compléter la part variable</v>
      </c>
      <c r="BK842" s="192" t="str">
        <f t="shared" si="345"/>
        <v>Date signature contrat absente ou non conforme</v>
      </c>
      <c r="BL842" s="24"/>
      <c r="BM842" s="29"/>
      <c r="BN842" s="61" t="str">
        <f t="shared" si="358"/>
        <v>Compléter la colonne M</v>
      </c>
      <c r="BO842" s="62"/>
      <c r="BP842" s="29"/>
      <c r="BQ842" s="205" t="str">
        <f>IF($M842="","Compléter la colonne M",IF(BO842="","Compléter la part variable",IF($M842=Données!$I$3,BO842,IF(AND($M842=Données!$I$2,BP842=""),"Compléter la colonne précédente",IF(BO842-BP842&lt;=0,0,IF(BP842&gt;=144.44,BO842-144.44,BO842-BP842))))))</f>
        <v>Compléter la colonne M</v>
      </c>
      <c r="BR842" s="197" t="str">
        <f>IF(BO842="","Compléter la part variable",IF(AND($M842=Données!$I$2,BP842=""),"Compléter mont. unit. versé pour le BTE",IF(BQ842-$C$6&lt;0,0,BQ842-$C$6)))</f>
        <v>Compléter la part variable</v>
      </c>
      <c r="BS842" s="192" t="str">
        <f t="shared" si="346"/>
        <v>Date signature contrat absente ou non conforme</v>
      </c>
      <c r="BT842" s="24"/>
      <c r="BU842" s="29"/>
      <c r="BV842" s="61" t="str">
        <f t="shared" si="359"/>
        <v>Compléter la colonne M</v>
      </c>
      <c r="BW842" s="62"/>
      <c r="BX842" s="29"/>
      <c r="BY842" s="205" t="str">
        <f>IF($M842="","Compléter la colonne M",IF(BW842="","Compléter la part variable",IF($M842=Données!$I$3,BW842,IF(AND($M842=Données!$I$2,BX842=""),"Compléter la colonne précédente",IF(BW842-BX842&lt;=0,0,IF(BX842&gt;=144.44,BW842-144.44,BW842-BX842))))))</f>
        <v>Compléter la colonne M</v>
      </c>
      <c r="BZ842" s="197" t="str">
        <f>IF(BW842="","Compléter la part variable",IF(AND($M842=Données!$I$2,BX842=""),"Compléter mont. unit. versé pour le BTE",IF(BY842-$C$6&lt;0,0,BY842-$C$6)))</f>
        <v>Compléter la part variable</v>
      </c>
      <c r="CA842" s="192" t="str">
        <f t="shared" si="347"/>
        <v>Date signature contrat absente ou non conforme</v>
      </c>
      <c r="CB842" s="24"/>
      <c r="CC842" s="29"/>
      <c r="CD842" s="61" t="str">
        <f t="shared" si="360"/>
        <v>Compléter la colonne M</v>
      </c>
      <c r="CE842" s="62"/>
      <c r="CF842" s="29"/>
      <c r="CG842" s="205" t="str">
        <f>IF($M842="","Compléter la colonne M",IF(CE842="","Compléter la part variable",IF($M842=Données!$I$3,CE842,IF(AND($M842=Données!$I$2,CF842=""),"Compléter la colonne précédente",IF(CE842-CF842&lt;=0,0,IF(CF842&gt;=144.44,CE842-144.44,CE842-CF842))))))</f>
        <v>Compléter la colonne M</v>
      </c>
      <c r="CH842" s="197" t="str">
        <f>IF(CE842="","Compléter la part variable",IF(AND($M842=Données!$I$2,CF842=""),"Compléter mont. unit. versé pour le BTE",IF(CG842-$C$6&lt;0,0,CG842-$C$6)))</f>
        <v>Compléter la part variable</v>
      </c>
      <c r="CI842" s="192" t="str">
        <f t="shared" si="348"/>
        <v>Date signature contrat absente ou non conforme</v>
      </c>
      <c r="CJ842" s="24"/>
      <c r="CK842" s="29"/>
      <c r="CL842" s="61" t="str">
        <f t="shared" si="361"/>
        <v>Compléter la colonne M</v>
      </c>
      <c r="CM842" s="62"/>
      <c r="CN842" s="29"/>
      <c r="CO842" s="205" t="str">
        <f>IF($M842="","Compléter la colonne M",IF(CM842="","Compléter la part variable",IF($M842=Données!$I$3,CM842,IF(AND($M842=Données!$I$2,CN842=""),"Compléter la colonne précédente",IF(CM842-CN842&lt;=0,0,IF(CN842&gt;=144.44,CM842-144.44,CM842-CN842))))))</f>
        <v>Compléter la colonne M</v>
      </c>
      <c r="CP842" s="197" t="str">
        <f>IF(CM842="","Compléter la part variable",IF(AND($M842=Données!$I$2,CN842=""),"Compléter mont. unit. versé pour le BTE",IF(CO842-$C$6&lt;0,0,CO842-$C$6)))</f>
        <v>Compléter la part variable</v>
      </c>
      <c r="CQ842" s="192" t="str">
        <f t="shared" si="349"/>
        <v>Date signature contrat absente ou non conforme</v>
      </c>
      <c r="CR842" s="24"/>
      <c r="CS842" s="29"/>
      <c r="CT842" s="61" t="str">
        <f t="shared" si="362"/>
        <v>Compléter la colonne M</v>
      </c>
      <c r="CU842" s="62"/>
      <c r="CV842" s="29"/>
      <c r="CW842" s="205" t="str">
        <f>IF($M842="","Compléter la colonne M",IF(CU842="","Compléter la part variable",IF($M842=Données!$I$3,CU842,IF(AND($M842=Données!$I$2,CV842=""),"Compléter la colonne précédente",IF(CU842-CV842&lt;=0,0,IF(CV842&gt;=144.44,CU842-144.44,CU842-CV842))))))</f>
        <v>Compléter la colonne M</v>
      </c>
      <c r="CX842" s="197" t="str">
        <f>IF(CU842="","Compléter la part variable",IF(AND($M842=Données!$I$2,CV842=""),"Compléter mont. unit. versé pour le BTE",IF(CW842-$C$6&lt;0,0,CW842-$C$6)))</f>
        <v>Compléter la part variable</v>
      </c>
      <c r="CY842" s="192" t="str">
        <f t="shared" si="350"/>
        <v>Date signature contrat absente ou non conforme</v>
      </c>
      <c r="CZ842" s="24"/>
      <c r="DA842" s="29"/>
      <c r="DB842" s="61" t="str">
        <f t="shared" si="363"/>
        <v>Compléter la colonne M</v>
      </c>
      <c r="DC842" s="62"/>
      <c r="DD842" s="29"/>
      <c r="DE842" s="205" t="str">
        <f>IF($M842="","Compléter la colonne M",IF(DC842="","Compléter la part variable",IF($M842=Données!$I$3,DC842,IF(AND($M842=Données!$I$2,DD842=""),"Compléter la colonne précédente",IF(DC842-DD842&lt;=0,0,IF(DD842&gt;=144.44,DC842-144.44,DC842-DD842))))))</f>
        <v>Compléter la colonne M</v>
      </c>
      <c r="DF842" s="197" t="str">
        <f>IF(DC842="","Compléter la part variable",IF(AND($M842=Données!$I$2,DD842=""),"Compléter mont. unit. versé pour le BTE",IF(DE842-$C$6&lt;0,0,DE842-$C$6)))</f>
        <v>Compléter la part variable</v>
      </c>
      <c r="DG842" s="192" t="str">
        <f t="shared" si="351"/>
        <v>Date signature contrat absente ou non conforme</v>
      </c>
      <c r="DH842" s="106" t="str">
        <f t="shared" si="338"/>
        <v>Remplir les colonnes M,N, Q et P</v>
      </c>
      <c r="DI842" s="153" t="str">
        <f t="shared" si="339"/>
        <v>Remplir les colonnes M, N, Q et P</v>
      </c>
      <c r="DJ842" s="28" t="str">
        <f t="shared" si="340"/>
        <v>Remplir les colonnes M, N, Q et P</v>
      </c>
      <c r="DK842"/>
      <c r="DL842"/>
    </row>
    <row r="843" spans="1:116" x14ac:dyDescent="0.3">
      <c r="A843" s="132"/>
      <c r="B843" s="165"/>
      <c r="C843" s="43"/>
      <c r="D843" s="43"/>
      <c r="E843" s="43"/>
      <c r="F843" s="43"/>
      <c r="G843" s="133"/>
      <c r="H843" s="59"/>
      <c r="I843" s="29"/>
      <c r="J843" s="167"/>
      <c r="K843" s="167"/>
      <c r="L843" s="168"/>
      <c r="M843" s="141"/>
      <c r="N843" s="119"/>
      <c r="O843" s="69"/>
      <c r="P843" s="69"/>
      <c r="Q843" s="145"/>
      <c r="R843" s="24"/>
      <c r="S843" s="29"/>
      <c r="T843" s="61" t="str">
        <f t="shared" si="352"/>
        <v>Compléter la colonne M</v>
      </c>
      <c r="U843" s="62"/>
      <c r="V843" s="103" t="str">
        <f t="shared" si="336"/>
        <v>Compléter la colonne précédente</v>
      </c>
      <c r="W843" s="192" t="str">
        <f t="shared" si="337"/>
        <v>Date signature contrat absente ou non conforme</v>
      </c>
      <c r="X843" s="24"/>
      <c r="Y843" s="29"/>
      <c r="Z843" s="61" t="str">
        <f t="shared" si="353"/>
        <v>Compléter la colonne M</v>
      </c>
      <c r="AA843" s="62"/>
      <c r="AB843" s="29"/>
      <c r="AC843" s="205" t="str">
        <f>IF($M843="","Compléter la colonne M",IF(AA843="","Compléter la part variable",IF($M843=Données!$I$3,AA843,IF(AND($M843=Données!$I$2,AB843=""),"Compléter la colonne précédente",IF(AA843-AB843&lt;=0,0,IF(AB843&gt;=144.44,AA843-144.44,AA843-AB843))))))</f>
        <v>Compléter la colonne M</v>
      </c>
      <c r="AD843" s="197" t="str">
        <f>IF(AA843="","Compléter la part variable",IF(AND($M843=Données!$I$2,AB843=""),"Compléter mont. unit. versé pour le BTE",IF(AC843-$C$6&lt;0,0,AC843-$C$6)))</f>
        <v>Compléter la part variable</v>
      </c>
      <c r="AE843" s="192" t="str">
        <f t="shared" si="341"/>
        <v>Date signature contrat absente ou non conforme</v>
      </c>
      <c r="AF843" s="24"/>
      <c r="AG843" s="29"/>
      <c r="AH843" s="61" t="str">
        <f t="shared" si="354"/>
        <v>Compléter la colonne M</v>
      </c>
      <c r="AI843" s="62"/>
      <c r="AJ843" s="29"/>
      <c r="AK843" s="205" t="str">
        <f>IF($M843="","Compléter la colonne M",IF(AI843="","Compléter la part variable",IF($M843=Données!$I$3,AI843,IF(AND($M843=Données!$I$2,AJ843=""),"Compléter la colonne précédente",IF(AI843-AJ843&lt;=0,0,IF(AJ843&gt;=144.44,AI843-144.44,AI843-AJ843))))))</f>
        <v>Compléter la colonne M</v>
      </c>
      <c r="AL843" s="197" t="str">
        <f>IF(AI843="","Compléter la part variable",IF(AND($M843=Données!$I$2,AJ843=""),"Compléter mont. unit. versé pour le BTE",IF(AK843-$C$6&lt;0,0,AK843-$C$6)))</f>
        <v>Compléter la part variable</v>
      </c>
      <c r="AM843" s="192" t="str">
        <f t="shared" si="342"/>
        <v>Date signature contrat absente ou non conforme</v>
      </c>
      <c r="AN843" s="24"/>
      <c r="AO843" s="29"/>
      <c r="AP843" s="61" t="str">
        <f t="shared" si="355"/>
        <v>Compléter la colonne M</v>
      </c>
      <c r="AQ843" s="62"/>
      <c r="AR843" s="29"/>
      <c r="AS843" s="205" t="str">
        <f>IF($M843="","Compléter la colonne M",IF(AQ843="","Compléter la part variable",IF($M843=Données!$I$3,AQ843,IF(AND($M843=Données!$I$2,AR843=""),"Compléter la colonne précédente",IF(AQ843-AR843&lt;=0,0,IF(AR843&gt;=144.44,AQ843-144.44,AQ843-AR843))))))</f>
        <v>Compléter la colonne M</v>
      </c>
      <c r="AT843" s="197" t="str">
        <f>IF(AQ843="","Compléter la part variable",IF(AND($M843=Données!$I$2,AR843=""),"Compléter mont. unit. versé pour le BTE",IF(AS843-$C$6&lt;0,0,AS843-$C$6)))</f>
        <v>Compléter la part variable</v>
      </c>
      <c r="AU843" s="192" t="str">
        <f t="shared" si="343"/>
        <v>Date signature contrat absente ou non conforme</v>
      </c>
      <c r="AV843" s="24"/>
      <c r="AW843" s="29"/>
      <c r="AX843" s="61" t="str">
        <f t="shared" si="356"/>
        <v>Compléter la colonne M</v>
      </c>
      <c r="AY843" s="62"/>
      <c r="AZ843" s="29"/>
      <c r="BA843" s="205" t="str">
        <f>IF($M843="","Compléter la colonne M",IF(AY843="","Compléter la part variable",IF($M843=Données!$I$3,AY843,IF(AND($M843=Données!$I$2,AZ843=""),"Compléter la colonne précédente",IF(AY843-AZ843&lt;=0,0,IF(AZ843&gt;=144.44,AY843-144.44,AY843-AZ843))))))</f>
        <v>Compléter la colonne M</v>
      </c>
      <c r="BB843" s="197" t="str">
        <f>IF(AY843="","Compléter la part variable",IF(AND($M843=Données!$I$2,AZ843=""),"Compléter mont. unit. versé pour le BTE",IF(BA843-$C$6&lt;0,0,BA843-$C$6)))</f>
        <v>Compléter la part variable</v>
      </c>
      <c r="BC843" s="192" t="str">
        <f t="shared" si="344"/>
        <v>Date signature contrat absente ou non conforme</v>
      </c>
      <c r="BD843" s="24"/>
      <c r="BE843" s="29"/>
      <c r="BF843" s="61" t="str">
        <f t="shared" si="357"/>
        <v>Compléter la colonne M</v>
      </c>
      <c r="BG843" s="62"/>
      <c r="BH843" s="29"/>
      <c r="BI843" s="205" t="str">
        <f>IF($M843="","Compléter la colonne M",IF(BG843="","Compléter la part variable",IF($M843=Données!$I$3,BG843,IF(AND($M843=Données!$I$2,BH843=""),"Compléter la colonne précédente",IF(BG843-BH843&lt;=0,0,IF(BH843&gt;=144.44,BG843-144.44,BG843-BH843))))))</f>
        <v>Compléter la colonne M</v>
      </c>
      <c r="BJ843" s="197" t="str">
        <f>IF(BG843="","Compléter la part variable",IF(AND($M843=Données!$I$2,BH843=""),"Compléter mont. unit. versé pour le BTE",IF(BI843-$C$6&lt;0,0,BI843-$C$6)))</f>
        <v>Compléter la part variable</v>
      </c>
      <c r="BK843" s="192" t="str">
        <f t="shared" si="345"/>
        <v>Date signature contrat absente ou non conforme</v>
      </c>
      <c r="BL843" s="24"/>
      <c r="BM843" s="29"/>
      <c r="BN843" s="61" t="str">
        <f t="shared" si="358"/>
        <v>Compléter la colonne M</v>
      </c>
      <c r="BO843" s="62"/>
      <c r="BP843" s="29"/>
      <c r="BQ843" s="205" t="str">
        <f>IF($M843="","Compléter la colonne M",IF(BO843="","Compléter la part variable",IF($M843=Données!$I$3,BO843,IF(AND($M843=Données!$I$2,BP843=""),"Compléter la colonne précédente",IF(BO843-BP843&lt;=0,0,IF(BP843&gt;=144.44,BO843-144.44,BO843-BP843))))))</f>
        <v>Compléter la colonne M</v>
      </c>
      <c r="BR843" s="197" t="str">
        <f>IF(BO843="","Compléter la part variable",IF(AND($M843=Données!$I$2,BP843=""),"Compléter mont. unit. versé pour le BTE",IF(BQ843-$C$6&lt;0,0,BQ843-$C$6)))</f>
        <v>Compléter la part variable</v>
      </c>
      <c r="BS843" s="192" t="str">
        <f t="shared" si="346"/>
        <v>Date signature contrat absente ou non conforme</v>
      </c>
      <c r="BT843" s="24"/>
      <c r="BU843" s="29"/>
      <c r="BV843" s="61" t="str">
        <f t="shared" si="359"/>
        <v>Compléter la colonne M</v>
      </c>
      <c r="BW843" s="62"/>
      <c r="BX843" s="29"/>
      <c r="BY843" s="205" t="str">
        <f>IF($M843="","Compléter la colonne M",IF(BW843="","Compléter la part variable",IF($M843=Données!$I$3,BW843,IF(AND($M843=Données!$I$2,BX843=""),"Compléter la colonne précédente",IF(BW843-BX843&lt;=0,0,IF(BX843&gt;=144.44,BW843-144.44,BW843-BX843))))))</f>
        <v>Compléter la colonne M</v>
      </c>
      <c r="BZ843" s="197" t="str">
        <f>IF(BW843="","Compléter la part variable",IF(AND($M843=Données!$I$2,BX843=""),"Compléter mont. unit. versé pour le BTE",IF(BY843-$C$6&lt;0,0,BY843-$C$6)))</f>
        <v>Compléter la part variable</v>
      </c>
      <c r="CA843" s="192" t="str">
        <f t="shared" si="347"/>
        <v>Date signature contrat absente ou non conforme</v>
      </c>
      <c r="CB843" s="24"/>
      <c r="CC843" s="29"/>
      <c r="CD843" s="61" t="str">
        <f t="shared" si="360"/>
        <v>Compléter la colonne M</v>
      </c>
      <c r="CE843" s="62"/>
      <c r="CF843" s="29"/>
      <c r="CG843" s="205" t="str">
        <f>IF($M843="","Compléter la colonne M",IF(CE843="","Compléter la part variable",IF($M843=Données!$I$3,CE843,IF(AND($M843=Données!$I$2,CF843=""),"Compléter la colonne précédente",IF(CE843-CF843&lt;=0,0,IF(CF843&gt;=144.44,CE843-144.44,CE843-CF843))))))</f>
        <v>Compléter la colonne M</v>
      </c>
      <c r="CH843" s="197" t="str">
        <f>IF(CE843="","Compléter la part variable",IF(AND($M843=Données!$I$2,CF843=""),"Compléter mont. unit. versé pour le BTE",IF(CG843-$C$6&lt;0,0,CG843-$C$6)))</f>
        <v>Compléter la part variable</v>
      </c>
      <c r="CI843" s="192" t="str">
        <f t="shared" si="348"/>
        <v>Date signature contrat absente ou non conforme</v>
      </c>
      <c r="CJ843" s="24"/>
      <c r="CK843" s="29"/>
      <c r="CL843" s="61" t="str">
        <f t="shared" si="361"/>
        <v>Compléter la colonne M</v>
      </c>
      <c r="CM843" s="62"/>
      <c r="CN843" s="29"/>
      <c r="CO843" s="205" t="str">
        <f>IF($M843="","Compléter la colonne M",IF(CM843="","Compléter la part variable",IF($M843=Données!$I$3,CM843,IF(AND($M843=Données!$I$2,CN843=""),"Compléter la colonne précédente",IF(CM843-CN843&lt;=0,0,IF(CN843&gt;=144.44,CM843-144.44,CM843-CN843))))))</f>
        <v>Compléter la colonne M</v>
      </c>
      <c r="CP843" s="197" t="str">
        <f>IF(CM843="","Compléter la part variable",IF(AND($M843=Données!$I$2,CN843=""),"Compléter mont. unit. versé pour le BTE",IF(CO843-$C$6&lt;0,0,CO843-$C$6)))</f>
        <v>Compléter la part variable</v>
      </c>
      <c r="CQ843" s="192" t="str">
        <f t="shared" si="349"/>
        <v>Date signature contrat absente ou non conforme</v>
      </c>
      <c r="CR843" s="24"/>
      <c r="CS843" s="29"/>
      <c r="CT843" s="61" t="str">
        <f t="shared" si="362"/>
        <v>Compléter la colonne M</v>
      </c>
      <c r="CU843" s="62"/>
      <c r="CV843" s="29"/>
      <c r="CW843" s="205" t="str">
        <f>IF($M843="","Compléter la colonne M",IF(CU843="","Compléter la part variable",IF($M843=Données!$I$3,CU843,IF(AND($M843=Données!$I$2,CV843=""),"Compléter la colonne précédente",IF(CU843-CV843&lt;=0,0,IF(CV843&gt;=144.44,CU843-144.44,CU843-CV843))))))</f>
        <v>Compléter la colonne M</v>
      </c>
      <c r="CX843" s="197" t="str">
        <f>IF(CU843="","Compléter la part variable",IF(AND($M843=Données!$I$2,CV843=""),"Compléter mont. unit. versé pour le BTE",IF(CW843-$C$6&lt;0,0,CW843-$C$6)))</f>
        <v>Compléter la part variable</v>
      </c>
      <c r="CY843" s="192" t="str">
        <f t="shared" si="350"/>
        <v>Date signature contrat absente ou non conforme</v>
      </c>
      <c r="CZ843" s="24"/>
      <c r="DA843" s="29"/>
      <c r="DB843" s="61" t="str">
        <f t="shared" si="363"/>
        <v>Compléter la colonne M</v>
      </c>
      <c r="DC843" s="62"/>
      <c r="DD843" s="29"/>
      <c r="DE843" s="205" t="str">
        <f>IF($M843="","Compléter la colonne M",IF(DC843="","Compléter la part variable",IF($M843=Données!$I$3,DC843,IF(AND($M843=Données!$I$2,DD843=""),"Compléter la colonne précédente",IF(DC843-DD843&lt;=0,0,IF(DD843&gt;=144.44,DC843-144.44,DC843-DD843))))))</f>
        <v>Compléter la colonne M</v>
      </c>
      <c r="DF843" s="197" t="str">
        <f>IF(DC843="","Compléter la part variable",IF(AND($M843=Données!$I$2,DD843=""),"Compléter mont. unit. versé pour le BTE",IF(DE843-$C$6&lt;0,0,DE843-$C$6)))</f>
        <v>Compléter la part variable</v>
      </c>
      <c r="DG843" s="192" t="str">
        <f t="shared" si="351"/>
        <v>Date signature contrat absente ou non conforme</v>
      </c>
      <c r="DH843" s="106" t="str">
        <f t="shared" si="338"/>
        <v>Remplir les colonnes M,N, Q et P</v>
      </c>
      <c r="DI843" s="153" t="str">
        <f t="shared" si="339"/>
        <v>Remplir les colonnes M, N, Q et P</v>
      </c>
      <c r="DJ843" s="28" t="str">
        <f t="shared" si="340"/>
        <v>Remplir les colonnes M, N, Q et P</v>
      </c>
      <c r="DK843"/>
      <c r="DL843"/>
    </row>
    <row r="844" spans="1:116" x14ac:dyDescent="0.3">
      <c r="A844" s="132"/>
      <c r="B844" s="165"/>
      <c r="C844" s="43"/>
      <c r="D844" s="43"/>
      <c r="E844" s="43"/>
      <c r="F844" s="43"/>
      <c r="G844" s="133"/>
      <c r="H844" s="59"/>
      <c r="I844" s="29"/>
      <c r="J844" s="167"/>
      <c r="K844" s="167"/>
      <c r="L844" s="168"/>
      <c r="M844" s="141"/>
      <c r="N844" s="119"/>
      <c r="O844" s="69"/>
      <c r="P844" s="69"/>
      <c r="Q844" s="145"/>
      <c r="R844" s="24"/>
      <c r="S844" s="29"/>
      <c r="T844" s="61" t="str">
        <f t="shared" si="352"/>
        <v>Compléter la colonne M</v>
      </c>
      <c r="U844" s="62"/>
      <c r="V844" s="103" t="str">
        <f t="shared" si="336"/>
        <v>Compléter la colonne précédente</v>
      </c>
      <c r="W844" s="192" t="str">
        <f t="shared" si="337"/>
        <v>Date signature contrat absente ou non conforme</v>
      </c>
      <c r="X844" s="24"/>
      <c r="Y844" s="29"/>
      <c r="Z844" s="61" t="str">
        <f t="shared" si="353"/>
        <v>Compléter la colonne M</v>
      </c>
      <c r="AA844" s="62"/>
      <c r="AB844" s="29"/>
      <c r="AC844" s="205" t="str">
        <f>IF($M844="","Compléter la colonne M",IF(AA844="","Compléter la part variable",IF($M844=Données!$I$3,AA844,IF(AND($M844=Données!$I$2,AB844=""),"Compléter la colonne précédente",IF(AA844-AB844&lt;=0,0,IF(AB844&gt;=144.44,AA844-144.44,AA844-AB844))))))</f>
        <v>Compléter la colonne M</v>
      </c>
      <c r="AD844" s="197" t="str">
        <f>IF(AA844="","Compléter la part variable",IF(AND($M844=Données!$I$2,AB844=""),"Compléter mont. unit. versé pour le BTE",IF(AC844-$C$6&lt;0,0,AC844-$C$6)))</f>
        <v>Compléter la part variable</v>
      </c>
      <c r="AE844" s="192" t="str">
        <f t="shared" si="341"/>
        <v>Date signature contrat absente ou non conforme</v>
      </c>
      <c r="AF844" s="24"/>
      <c r="AG844" s="29"/>
      <c r="AH844" s="61" t="str">
        <f t="shared" si="354"/>
        <v>Compléter la colonne M</v>
      </c>
      <c r="AI844" s="62"/>
      <c r="AJ844" s="29"/>
      <c r="AK844" s="205" t="str">
        <f>IF($M844="","Compléter la colonne M",IF(AI844="","Compléter la part variable",IF($M844=Données!$I$3,AI844,IF(AND($M844=Données!$I$2,AJ844=""),"Compléter la colonne précédente",IF(AI844-AJ844&lt;=0,0,IF(AJ844&gt;=144.44,AI844-144.44,AI844-AJ844))))))</f>
        <v>Compléter la colonne M</v>
      </c>
      <c r="AL844" s="197" t="str">
        <f>IF(AI844="","Compléter la part variable",IF(AND($M844=Données!$I$2,AJ844=""),"Compléter mont. unit. versé pour le BTE",IF(AK844-$C$6&lt;0,0,AK844-$C$6)))</f>
        <v>Compléter la part variable</v>
      </c>
      <c r="AM844" s="192" t="str">
        <f t="shared" si="342"/>
        <v>Date signature contrat absente ou non conforme</v>
      </c>
      <c r="AN844" s="24"/>
      <c r="AO844" s="29"/>
      <c r="AP844" s="61" t="str">
        <f t="shared" si="355"/>
        <v>Compléter la colonne M</v>
      </c>
      <c r="AQ844" s="62"/>
      <c r="AR844" s="29"/>
      <c r="AS844" s="205" t="str">
        <f>IF($M844="","Compléter la colonne M",IF(AQ844="","Compléter la part variable",IF($M844=Données!$I$3,AQ844,IF(AND($M844=Données!$I$2,AR844=""),"Compléter la colonne précédente",IF(AQ844-AR844&lt;=0,0,IF(AR844&gt;=144.44,AQ844-144.44,AQ844-AR844))))))</f>
        <v>Compléter la colonne M</v>
      </c>
      <c r="AT844" s="197" t="str">
        <f>IF(AQ844="","Compléter la part variable",IF(AND($M844=Données!$I$2,AR844=""),"Compléter mont. unit. versé pour le BTE",IF(AS844-$C$6&lt;0,0,AS844-$C$6)))</f>
        <v>Compléter la part variable</v>
      </c>
      <c r="AU844" s="192" t="str">
        <f t="shared" si="343"/>
        <v>Date signature contrat absente ou non conforme</v>
      </c>
      <c r="AV844" s="24"/>
      <c r="AW844" s="29"/>
      <c r="AX844" s="61" t="str">
        <f t="shared" si="356"/>
        <v>Compléter la colonne M</v>
      </c>
      <c r="AY844" s="62"/>
      <c r="AZ844" s="29"/>
      <c r="BA844" s="205" t="str">
        <f>IF($M844="","Compléter la colonne M",IF(AY844="","Compléter la part variable",IF($M844=Données!$I$3,AY844,IF(AND($M844=Données!$I$2,AZ844=""),"Compléter la colonne précédente",IF(AY844-AZ844&lt;=0,0,IF(AZ844&gt;=144.44,AY844-144.44,AY844-AZ844))))))</f>
        <v>Compléter la colonne M</v>
      </c>
      <c r="BB844" s="197" t="str">
        <f>IF(AY844="","Compléter la part variable",IF(AND($M844=Données!$I$2,AZ844=""),"Compléter mont. unit. versé pour le BTE",IF(BA844-$C$6&lt;0,0,BA844-$C$6)))</f>
        <v>Compléter la part variable</v>
      </c>
      <c r="BC844" s="192" t="str">
        <f t="shared" si="344"/>
        <v>Date signature contrat absente ou non conforme</v>
      </c>
      <c r="BD844" s="24"/>
      <c r="BE844" s="29"/>
      <c r="BF844" s="61" t="str">
        <f t="shared" si="357"/>
        <v>Compléter la colonne M</v>
      </c>
      <c r="BG844" s="62"/>
      <c r="BH844" s="29"/>
      <c r="BI844" s="205" t="str">
        <f>IF($M844="","Compléter la colonne M",IF(BG844="","Compléter la part variable",IF($M844=Données!$I$3,BG844,IF(AND($M844=Données!$I$2,BH844=""),"Compléter la colonne précédente",IF(BG844-BH844&lt;=0,0,IF(BH844&gt;=144.44,BG844-144.44,BG844-BH844))))))</f>
        <v>Compléter la colonne M</v>
      </c>
      <c r="BJ844" s="197" t="str">
        <f>IF(BG844="","Compléter la part variable",IF(AND($M844=Données!$I$2,BH844=""),"Compléter mont. unit. versé pour le BTE",IF(BI844-$C$6&lt;0,0,BI844-$C$6)))</f>
        <v>Compléter la part variable</v>
      </c>
      <c r="BK844" s="192" t="str">
        <f t="shared" si="345"/>
        <v>Date signature contrat absente ou non conforme</v>
      </c>
      <c r="BL844" s="24"/>
      <c r="BM844" s="29"/>
      <c r="BN844" s="61" t="str">
        <f t="shared" si="358"/>
        <v>Compléter la colonne M</v>
      </c>
      <c r="BO844" s="62"/>
      <c r="BP844" s="29"/>
      <c r="BQ844" s="205" t="str">
        <f>IF($M844="","Compléter la colonne M",IF(BO844="","Compléter la part variable",IF($M844=Données!$I$3,BO844,IF(AND($M844=Données!$I$2,BP844=""),"Compléter la colonne précédente",IF(BO844-BP844&lt;=0,0,IF(BP844&gt;=144.44,BO844-144.44,BO844-BP844))))))</f>
        <v>Compléter la colonne M</v>
      </c>
      <c r="BR844" s="197" t="str">
        <f>IF(BO844="","Compléter la part variable",IF(AND($M844=Données!$I$2,BP844=""),"Compléter mont. unit. versé pour le BTE",IF(BQ844-$C$6&lt;0,0,BQ844-$C$6)))</f>
        <v>Compléter la part variable</v>
      </c>
      <c r="BS844" s="192" t="str">
        <f t="shared" si="346"/>
        <v>Date signature contrat absente ou non conforme</v>
      </c>
      <c r="BT844" s="24"/>
      <c r="BU844" s="29"/>
      <c r="BV844" s="61" t="str">
        <f t="shared" si="359"/>
        <v>Compléter la colonne M</v>
      </c>
      <c r="BW844" s="62"/>
      <c r="BX844" s="29"/>
      <c r="BY844" s="205" t="str">
        <f>IF($M844="","Compléter la colonne M",IF(BW844="","Compléter la part variable",IF($M844=Données!$I$3,BW844,IF(AND($M844=Données!$I$2,BX844=""),"Compléter la colonne précédente",IF(BW844-BX844&lt;=0,0,IF(BX844&gt;=144.44,BW844-144.44,BW844-BX844))))))</f>
        <v>Compléter la colonne M</v>
      </c>
      <c r="BZ844" s="197" t="str">
        <f>IF(BW844="","Compléter la part variable",IF(AND($M844=Données!$I$2,BX844=""),"Compléter mont. unit. versé pour le BTE",IF(BY844-$C$6&lt;0,0,BY844-$C$6)))</f>
        <v>Compléter la part variable</v>
      </c>
      <c r="CA844" s="192" t="str">
        <f t="shared" si="347"/>
        <v>Date signature contrat absente ou non conforme</v>
      </c>
      <c r="CB844" s="24"/>
      <c r="CC844" s="29"/>
      <c r="CD844" s="61" t="str">
        <f t="shared" si="360"/>
        <v>Compléter la colonne M</v>
      </c>
      <c r="CE844" s="62"/>
      <c r="CF844" s="29"/>
      <c r="CG844" s="205" t="str">
        <f>IF($M844="","Compléter la colonne M",IF(CE844="","Compléter la part variable",IF($M844=Données!$I$3,CE844,IF(AND($M844=Données!$I$2,CF844=""),"Compléter la colonne précédente",IF(CE844-CF844&lt;=0,0,IF(CF844&gt;=144.44,CE844-144.44,CE844-CF844))))))</f>
        <v>Compléter la colonne M</v>
      </c>
      <c r="CH844" s="197" t="str">
        <f>IF(CE844="","Compléter la part variable",IF(AND($M844=Données!$I$2,CF844=""),"Compléter mont. unit. versé pour le BTE",IF(CG844-$C$6&lt;0,0,CG844-$C$6)))</f>
        <v>Compléter la part variable</v>
      </c>
      <c r="CI844" s="192" t="str">
        <f t="shared" si="348"/>
        <v>Date signature contrat absente ou non conforme</v>
      </c>
      <c r="CJ844" s="24"/>
      <c r="CK844" s="29"/>
      <c r="CL844" s="61" t="str">
        <f t="shared" si="361"/>
        <v>Compléter la colonne M</v>
      </c>
      <c r="CM844" s="62"/>
      <c r="CN844" s="29"/>
      <c r="CO844" s="205" t="str">
        <f>IF($M844="","Compléter la colonne M",IF(CM844="","Compléter la part variable",IF($M844=Données!$I$3,CM844,IF(AND($M844=Données!$I$2,CN844=""),"Compléter la colonne précédente",IF(CM844-CN844&lt;=0,0,IF(CN844&gt;=144.44,CM844-144.44,CM844-CN844))))))</f>
        <v>Compléter la colonne M</v>
      </c>
      <c r="CP844" s="197" t="str">
        <f>IF(CM844="","Compléter la part variable",IF(AND($M844=Données!$I$2,CN844=""),"Compléter mont. unit. versé pour le BTE",IF(CO844-$C$6&lt;0,0,CO844-$C$6)))</f>
        <v>Compléter la part variable</v>
      </c>
      <c r="CQ844" s="192" t="str">
        <f t="shared" si="349"/>
        <v>Date signature contrat absente ou non conforme</v>
      </c>
      <c r="CR844" s="24"/>
      <c r="CS844" s="29"/>
      <c r="CT844" s="61" t="str">
        <f t="shared" si="362"/>
        <v>Compléter la colonne M</v>
      </c>
      <c r="CU844" s="62"/>
      <c r="CV844" s="29"/>
      <c r="CW844" s="205" t="str">
        <f>IF($M844="","Compléter la colonne M",IF(CU844="","Compléter la part variable",IF($M844=Données!$I$3,CU844,IF(AND($M844=Données!$I$2,CV844=""),"Compléter la colonne précédente",IF(CU844-CV844&lt;=0,0,IF(CV844&gt;=144.44,CU844-144.44,CU844-CV844))))))</f>
        <v>Compléter la colonne M</v>
      </c>
      <c r="CX844" s="197" t="str">
        <f>IF(CU844="","Compléter la part variable",IF(AND($M844=Données!$I$2,CV844=""),"Compléter mont. unit. versé pour le BTE",IF(CW844-$C$6&lt;0,0,CW844-$C$6)))</f>
        <v>Compléter la part variable</v>
      </c>
      <c r="CY844" s="192" t="str">
        <f t="shared" si="350"/>
        <v>Date signature contrat absente ou non conforme</v>
      </c>
      <c r="CZ844" s="24"/>
      <c r="DA844" s="29"/>
      <c r="DB844" s="61" t="str">
        <f t="shared" si="363"/>
        <v>Compléter la colonne M</v>
      </c>
      <c r="DC844" s="62"/>
      <c r="DD844" s="29"/>
      <c r="DE844" s="205" t="str">
        <f>IF($M844="","Compléter la colonne M",IF(DC844="","Compléter la part variable",IF($M844=Données!$I$3,DC844,IF(AND($M844=Données!$I$2,DD844=""),"Compléter la colonne précédente",IF(DC844-DD844&lt;=0,0,IF(DD844&gt;=144.44,DC844-144.44,DC844-DD844))))))</f>
        <v>Compléter la colonne M</v>
      </c>
      <c r="DF844" s="197" t="str">
        <f>IF(DC844="","Compléter la part variable",IF(AND($M844=Données!$I$2,DD844=""),"Compléter mont. unit. versé pour le BTE",IF(DE844-$C$6&lt;0,0,DE844-$C$6)))</f>
        <v>Compléter la part variable</v>
      </c>
      <c r="DG844" s="192" t="str">
        <f t="shared" si="351"/>
        <v>Date signature contrat absente ou non conforme</v>
      </c>
      <c r="DH844" s="106" t="str">
        <f t="shared" si="338"/>
        <v>Remplir les colonnes M,N, Q et P</v>
      </c>
      <c r="DI844" s="153" t="str">
        <f t="shared" si="339"/>
        <v>Remplir les colonnes M, N, Q et P</v>
      </c>
      <c r="DJ844" s="28" t="str">
        <f t="shared" si="340"/>
        <v>Remplir les colonnes M, N, Q et P</v>
      </c>
      <c r="DK844"/>
      <c r="DL844"/>
    </row>
    <row r="845" spans="1:116" x14ac:dyDescent="0.3">
      <c r="A845" s="132"/>
      <c r="B845" s="165"/>
      <c r="C845" s="43"/>
      <c r="D845" s="43"/>
      <c r="E845" s="43"/>
      <c r="F845" s="43"/>
      <c r="G845" s="133"/>
      <c r="H845" s="59"/>
      <c r="I845" s="29"/>
      <c r="J845" s="167"/>
      <c r="K845" s="167"/>
      <c r="L845" s="168"/>
      <c r="M845" s="141"/>
      <c r="N845" s="119"/>
      <c r="O845" s="69"/>
      <c r="P845" s="69"/>
      <c r="Q845" s="145"/>
      <c r="R845" s="24"/>
      <c r="S845" s="29"/>
      <c r="T845" s="61" t="str">
        <f t="shared" si="352"/>
        <v>Compléter la colonne M</v>
      </c>
      <c r="U845" s="62"/>
      <c r="V845" s="103" t="str">
        <f t="shared" ref="V845:V908" si="364">IF(U845="","Compléter la colonne précédente",IF(U845-$C$6&lt;0,0,U845-$C$6))</f>
        <v>Compléter la colonne précédente</v>
      </c>
      <c r="W845" s="192" t="str">
        <f t="shared" ref="W845:W908" si="365">IFERROR(IF(AND($J845&gt;=DATE(2022,1,1),$J845&lt;=DATE(2022,12,31)),T845*V845*(1+$O845),"Date signature contrat absente ou non conforme"),"Compléter les termes C, P et TVA")</f>
        <v>Date signature contrat absente ou non conforme</v>
      </c>
      <c r="X845" s="24"/>
      <c r="Y845" s="29"/>
      <c r="Z845" s="61" t="str">
        <f t="shared" si="353"/>
        <v>Compléter la colonne M</v>
      </c>
      <c r="AA845" s="62"/>
      <c r="AB845" s="29"/>
      <c r="AC845" s="205" t="str">
        <f>IF($M845="","Compléter la colonne M",IF(AA845="","Compléter la part variable",IF($M845=Données!$I$3,AA845,IF(AND($M845=Données!$I$2,AB845=""),"Compléter la colonne précédente",IF(AA845-AB845&lt;=0,0,IF(AB845&gt;=144.44,AA845-144.44,AA845-AB845))))))</f>
        <v>Compléter la colonne M</v>
      </c>
      <c r="AD845" s="197" t="str">
        <f>IF(AA845="","Compléter la part variable",IF(AND($M845=Données!$I$2,AB845=""),"Compléter mont. unit. versé pour le BTE",IF(AC845-$C$6&lt;0,0,AC845-$C$6)))</f>
        <v>Compléter la part variable</v>
      </c>
      <c r="AE845" s="192" t="str">
        <f t="shared" si="341"/>
        <v>Date signature contrat absente ou non conforme</v>
      </c>
      <c r="AF845" s="24"/>
      <c r="AG845" s="29"/>
      <c r="AH845" s="61" t="str">
        <f t="shared" si="354"/>
        <v>Compléter la colonne M</v>
      </c>
      <c r="AI845" s="62"/>
      <c r="AJ845" s="29"/>
      <c r="AK845" s="205" t="str">
        <f>IF($M845="","Compléter la colonne M",IF(AI845="","Compléter la part variable",IF($M845=Données!$I$3,AI845,IF(AND($M845=Données!$I$2,AJ845=""),"Compléter la colonne précédente",IF(AI845-AJ845&lt;=0,0,IF(AJ845&gt;=144.44,AI845-144.44,AI845-AJ845))))))</f>
        <v>Compléter la colonne M</v>
      </c>
      <c r="AL845" s="197" t="str">
        <f>IF(AI845="","Compléter la part variable",IF(AND($M845=Données!$I$2,AJ845=""),"Compléter mont. unit. versé pour le BTE",IF(AK845-$C$6&lt;0,0,AK845-$C$6)))</f>
        <v>Compléter la part variable</v>
      </c>
      <c r="AM845" s="192" t="str">
        <f t="shared" si="342"/>
        <v>Date signature contrat absente ou non conforme</v>
      </c>
      <c r="AN845" s="24"/>
      <c r="AO845" s="29"/>
      <c r="AP845" s="61" t="str">
        <f t="shared" si="355"/>
        <v>Compléter la colonne M</v>
      </c>
      <c r="AQ845" s="62"/>
      <c r="AR845" s="29"/>
      <c r="AS845" s="205" t="str">
        <f>IF($M845="","Compléter la colonne M",IF(AQ845="","Compléter la part variable",IF($M845=Données!$I$3,AQ845,IF(AND($M845=Données!$I$2,AR845=""),"Compléter la colonne précédente",IF(AQ845-AR845&lt;=0,0,IF(AR845&gt;=144.44,AQ845-144.44,AQ845-AR845))))))</f>
        <v>Compléter la colonne M</v>
      </c>
      <c r="AT845" s="197" t="str">
        <f>IF(AQ845="","Compléter la part variable",IF(AND($M845=Données!$I$2,AR845=""),"Compléter mont. unit. versé pour le BTE",IF(AS845-$C$6&lt;0,0,AS845-$C$6)))</f>
        <v>Compléter la part variable</v>
      </c>
      <c r="AU845" s="192" t="str">
        <f t="shared" si="343"/>
        <v>Date signature contrat absente ou non conforme</v>
      </c>
      <c r="AV845" s="24"/>
      <c r="AW845" s="29"/>
      <c r="AX845" s="61" t="str">
        <f t="shared" si="356"/>
        <v>Compléter la colonne M</v>
      </c>
      <c r="AY845" s="62"/>
      <c r="AZ845" s="29"/>
      <c r="BA845" s="205" t="str">
        <f>IF($M845="","Compléter la colonne M",IF(AY845="","Compléter la part variable",IF($M845=Données!$I$3,AY845,IF(AND($M845=Données!$I$2,AZ845=""),"Compléter la colonne précédente",IF(AY845-AZ845&lt;=0,0,IF(AZ845&gt;=144.44,AY845-144.44,AY845-AZ845))))))</f>
        <v>Compléter la colonne M</v>
      </c>
      <c r="BB845" s="197" t="str">
        <f>IF(AY845="","Compléter la part variable",IF(AND($M845=Données!$I$2,AZ845=""),"Compléter mont. unit. versé pour le BTE",IF(BA845-$C$6&lt;0,0,BA845-$C$6)))</f>
        <v>Compléter la part variable</v>
      </c>
      <c r="BC845" s="192" t="str">
        <f t="shared" si="344"/>
        <v>Date signature contrat absente ou non conforme</v>
      </c>
      <c r="BD845" s="24"/>
      <c r="BE845" s="29"/>
      <c r="BF845" s="61" t="str">
        <f t="shared" si="357"/>
        <v>Compléter la colonne M</v>
      </c>
      <c r="BG845" s="62"/>
      <c r="BH845" s="29"/>
      <c r="BI845" s="205" t="str">
        <f>IF($M845="","Compléter la colonne M",IF(BG845="","Compléter la part variable",IF($M845=Données!$I$3,BG845,IF(AND($M845=Données!$I$2,BH845=""),"Compléter la colonne précédente",IF(BG845-BH845&lt;=0,0,IF(BH845&gt;=144.44,BG845-144.44,BG845-BH845))))))</f>
        <v>Compléter la colonne M</v>
      </c>
      <c r="BJ845" s="197" t="str">
        <f>IF(BG845="","Compléter la part variable",IF(AND($M845=Données!$I$2,BH845=""),"Compléter mont. unit. versé pour le BTE",IF(BI845-$C$6&lt;0,0,BI845-$C$6)))</f>
        <v>Compléter la part variable</v>
      </c>
      <c r="BK845" s="192" t="str">
        <f t="shared" si="345"/>
        <v>Date signature contrat absente ou non conforme</v>
      </c>
      <c r="BL845" s="24"/>
      <c r="BM845" s="29"/>
      <c r="BN845" s="61" t="str">
        <f t="shared" si="358"/>
        <v>Compléter la colonne M</v>
      </c>
      <c r="BO845" s="62"/>
      <c r="BP845" s="29"/>
      <c r="BQ845" s="205" t="str">
        <f>IF($M845="","Compléter la colonne M",IF(BO845="","Compléter la part variable",IF($M845=Données!$I$3,BO845,IF(AND($M845=Données!$I$2,BP845=""),"Compléter la colonne précédente",IF(BO845-BP845&lt;=0,0,IF(BP845&gt;=144.44,BO845-144.44,BO845-BP845))))))</f>
        <v>Compléter la colonne M</v>
      </c>
      <c r="BR845" s="197" t="str">
        <f>IF(BO845="","Compléter la part variable",IF(AND($M845=Données!$I$2,BP845=""),"Compléter mont. unit. versé pour le BTE",IF(BQ845-$C$6&lt;0,0,BQ845-$C$6)))</f>
        <v>Compléter la part variable</v>
      </c>
      <c r="BS845" s="192" t="str">
        <f t="shared" si="346"/>
        <v>Date signature contrat absente ou non conforme</v>
      </c>
      <c r="BT845" s="24"/>
      <c r="BU845" s="29"/>
      <c r="BV845" s="61" t="str">
        <f t="shared" si="359"/>
        <v>Compléter la colonne M</v>
      </c>
      <c r="BW845" s="62"/>
      <c r="BX845" s="29"/>
      <c r="BY845" s="205" t="str">
        <f>IF($M845="","Compléter la colonne M",IF(BW845="","Compléter la part variable",IF($M845=Données!$I$3,BW845,IF(AND($M845=Données!$I$2,BX845=""),"Compléter la colonne précédente",IF(BW845-BX845&lt;=0,0,IF(BX845&gt;=144.44,BW845-144.44,BW845-BX845))))))</f>
        <v>Compléter la colonne M</v>
      </c>
      <c r="BZ845" s="197" t="str">
        <f>IF(BW845="","Compléter la part variable",IF(AND($M845=Données!$I$2,BX845=""),"Compléter mont. unit. versé pour le BTE",IF(BY845-$C$6&lt;0,0,BY845-$C$6)))</f>
        <v>Compléter la part variable</v>
      </c>
      <c r="CA845" s="192" t="str">
        <f t="shared" si="347"/>
        <v>Date signature contrat absente ou non conforme</v>
      </c>
      <c r="CB845" s="24"/>
      <c r="CC845" s="29"/>
      <c r="CD845" s="61" t="str">
        <f t="shared" si="360"/>
        <v>Compléter la colonne M</v>
      </c>
      <c r="CE845" s="62"/>
      <c r="CF845" s="29"/>
      <c r="CG845" s="205" t="str">
        <f>IF($M845="","Compléter la colonne M",IF(CE845="","Compléter la part variable",IF($M845=Données!$I$3,CE845,IF(AND($M845=Données!$I$2,CF845=""),"Compléter la colonne précédente",IF(CE845-CF845&lt;=0,0,IF(CF845&gt;=144.44,CE845-144.44,CE845-CF845))))))</f>
        <v>Compléter la colonne M</v>
      </c>
      <c r="CH845" s="197" t="str">
        <f>IF(CE845="","Compléter la part variable",IF(AND($M845=Données!$I$2,CF845=""),"Compléter mont. unit. versé pour le BTE",IF(CG845-$C$6&lt;0,0,CG845-$C$6)))</f>
        <v>Compléter la part variable</v>
      </c>
      <c r="CI845" s="192" t="str">
        <f t="shared" si="348"/>
        <v>Date signature contrat absente ou non conforme</v>
      </c>
      <c r="CJ845" s="24"/>
      <c r="CK845" s="29"/>
      <c r="CL845" s="61" t="str">
        <f t="shared" si="361"/>
        <v>Compléter la colonne M</v>
      </c>
      <c r="CM845" s="62"/>
      <c r="CN845" s="29"/>
      <c r="CO845" s="205" t="str">
        <f>IF($M845="","Compléter la colonne M",IF(CM845="","Compléter la part variable",IF($M845=Données!$I$3,CM845,IF(AND($M845=Données!$I$2,CN845=""),"Compléter la colonne précédente",IF(CM845-CN845&lt;=0,0,IF(CN845&gt;=144.44,CM845-144.44,CM845-CN845))))))</f>
        <v>Compléter la colonne M</v>
      </c>
      <c r="CP845" s="197" t="str">
        <f>IF(CM845="","Compléter la part variable",IF(AND($M845=Données!$I$2,CN845=""),"Compléter mont. unit. versé pour le BTE",IF(CO845-$C$6&lt;0,0,CO845-$C$6)))</f>
        <v>Compléter la part variable</v>
      </c>
      <c r="CQ845" s="192" t="str">
        <f t="shared" si="349"/>
        <v>Date signature contrat absente ou non conforme</v>
      </c>
      <c r="CR845" s="24"/>
      <c r="CS845" s="29"/>
      <c r="CT845" s="61" t="str">
        <f t="shared" si="362"/>
        <v>Compléter la colonne M</v>
      </c>
      <c r="CU845" s="62"/>
      <c r="CV845" s="29"/>
      <c r="CW845" s="205" t="str">
        <f>IF($M845="","Compléter la colonne M",IF(CU845="","Compléter la part variable",IF($M845=Données!$I$3,CU845,IF(AND($M845=Données!$I$2,CV845=""),"Compléter la colonne précédente",IF(CU845-CV845&lt;=0,0,IF(CV845&gt;=144.44,CU845-144.44,CU845-CV845))))))</f>
        <v>Compléter la colonne M</v>
      </c>
      <c r="CX845" s="197" t="str">
        <f>IF(CU845="","Compléter la part variable",IF(AND($M845=Données!$I$2,CV845=""),"Compléter mont. unit. versé pour le BTE",IF(CW845-$C$6&lt;0,0,CW845-$C$6)))</f>
        <v>Compléter la part variable</v>
      </c>
      <c r="CY845" s="192" t="str">
        <f t="shared" si="350"/>
        <v>Date signature contrat absente ou non conforme</v>
      </c>
      <c r="CZ845" s="24"/>
      <c r="DA845" s="29"/>
      <c r="DB845" s="61" t="str">
        <f t="shared" si="363"/>
        <v>Compléter la colonne M</v>
      </c>
      <c r="DC845" s="62"/>
      <c r="DD845" s="29"/>
      <c r="DE845" s="205" t="str">
        <f>IF($M845="","Compléter la colonne M",IF(DC845="","Compléter la part variable",IF($M845=Données!$I$3,DC845,IF(AND($M845=Données!$I$2,DD845=""),"Compléter la colonne précédente",IF(DC845-DD845&lt;=0,0,IF(DD845&gt;=144.44,DC845-144.44,DC845-DD845))))))</f>
        <v>Compléter la colonne M</v>
      </c>
      <c r="DF845" s="197" t="str">
        <f>IF(DC845="","Compléter la part variable",IF(AND($M845=Données!$I$2,DD845=""),"Compléter mont. unit. versé pour le BTE",IF(DE845-$C$6&lt;0,0,DE845-$C$6)))</f>
        <v>Compléter la part variable</v>
      </c>
      <c r="DG845" s="192" t="str">
        <f t="shared" si="351"/>
        <v>Date signature contrat absente ou non conforme</v>
      </c>
      <c r="DH845" s="106" t="str">
        <f t="shared" ref="DH845:DH908" si="366">IFERROR(IF($P845="non","Attestation sur l'honneur non complétée",IF($Q845="non","Le client n'a pas reçu de réduction de prix",IF(OR($M845="",$P845="",$Q845="",$N845),"Remplir les colonnes M,N, Q et P",IF(ISBLANK(A845),"Remplir le nom du client",SUM(periode1four))))),0)</f>
        <v>Remplir les colonnes M,N, Q et P</v>
      </c>
      <c r="DI845" s="153" t="str">
        <f t="shared" ref="DI845:DI908" si="367">IFERROR(IF($P845="non","Attestation sur l'honneur non complétée",IF($Q845="non","Le client n'a pas reçu de réduction de prix",IF(OR($M845="",$P845="",$Q845="",$N845=""),"Remplir les colonnes M, N, Q et P",IF(ISBLANK(A845),"Remplir le nom du client",SUM(periode2four))))),0)</f>
        <v>Remplir les colonnes M, N, Q et P</v>
      </c>
      <c r="DJ845" s="28" t="str">
        <f t="shared" ref="DJ845:DJ908" si="368">IFERROR(IF($P845="non","Attestation sur l'honneur non complétée",IF($Q845="non","Le client n'a pas reçu de réduction de prix",IF(OR($M845="",$P845="",$Q845="",$N845),"Remplir les colonnes M, N, Q et P",IF(ISBLANK(A845),"Remplir le nom du client",SUM(periode3four))))),0)</f>
        <v>Remplir les colonnes M, N, Q et P</v>
      </c>
      <c r="DK845"/>
      <c r="DL845"/>
    </row>
    <row r="846" spans="1:116" x14ac:dyDescent="0.3">
      <c r="A846" s="132"/>
      <c r="B846" s="165"/>
      <c r="C846" s="43"/>
      <c r="D846" s="43"/>
      <c r="E846" s="43"/>
      <c r="F846" s="43"/>
      <c r="G846" s="133"/>
      <c r="H846" s="59"/>
      <c r="I846" s="29"/>
      <c r="J846" s="167"/>
      <c r="K846" s="167"/>
      <c r="L846" s="168"/>
      <c r="M846" s="141"/>
      <c r="N846" s="119"/>
      <c r="O846" s="69"/>
      <c r="P846" s="69"/>
      <c r="Q846" s="145"/>
      <c r="R846" s="24"/>
      <c r="S846" s="29"/>
      <c r="T846" s="61" t="str">
        <f t="shared" si="352"/>
        <v>Compléter la colonne M</v>
      </c>
      <c r="U846" s="62"/>
      <c r="V846" s="103" t="str">
        <f t="shared" si="364"/>
        <v>Compléter la colonne précédente</v>
      </c>
      <c r="W846" s="192" t="str">
        <f t="shared" si="365"/>
        <v>Date signature contrat absente ou non conforme</v>
      </c>
      <c r="X846" s="24"/>
      <c r="Y846" s="29"/>
      <c r="Z846" s="61" t="str">
        <f t="shared" si="353"/>
        <v>Compléter la colonne M</v>
      </c>
      <c r="AA846" s="62"/>
      <c r="AB846" s="29"/>
      <c r="AC846" s="205" t="str">
        <f>IF($M846="","Compléter la colonne M",IF(AA846="","Compléter la part variable",IF($M846=Données!$I$3,AA846,IF(AND($M846=Données!$I$2,AB846=""),"Compléter la colonne précédente",IF(AA846-AB846&lt;=0,0,IF(AB846&gt;=144.44,AA846-144.44,AA846-AB846))))))</f>
        <v>Compléter la colonne M</v>
      </c>
      <c r="AD846" s="197" t="str">
        <f>IF(AA846="","Compléter la part variable",IF(AND($M846=Données!$I$2,AB846=""),"Compléter mont. unit. versé pour le BTE",IF(AC846-$C$6&lt;0,0,AC846-$C$6)))</f>
        <v>Compléter la part variable</v>
      </c>
      <c r="AE846" s="192" t="str">
        <f t="shared" ref="AE846:AE909" si="369">IFERROR(IF(AND($J846&gt;=DATE(2022,1,1),$J846&lt;=DATE(2022,12,31)),Z846*AD846*(1+$O846),"Date signature contrat absente ou non conforme"),"Compléter les termes C, P et TVA")</f>
        <v>Date signature contrat absente ou non conforme</v>
      </c>
      <c r="AF846" s="24"/>
      <c r="AG846" s="29"/>
      <c r="AH846" s="61" t="str">
        <f t="shared" si="354"/>
        <v>Compléter la colonne M</v>
      </c>
      <c r="AI846" s="62"/>
      <c r="AJ846" s="29"/>
      <c r="AK846" s="205" t="str">
        <f>IF($M846="","Compléter la colonne M",IF(AI846="","Compléter la part variable",IF($M846=Données!$I$3,AI846,IF(AND($M846=Données!$I$2,AJ846=""),"Compléter la colonne précédente",IF(AI846-AJ846&lt;=0,0,IF(AJ846&gt;=144.44,AI846-144.44,AI846-AJ846))))))</f>
        <v>Compléter la colonne M</v>
      </c>
      <c r="AL846" s="197" t="str">
        <f>IF(AI846="","Compléter la part variable",IF(AND($M846=Données!$I$2,AJ846=""),"Compléter mont. unit. versé pour le BTE",IF(AK846-$C$6&lt;0,0,AK846-$C$6)))</f>
        <v>Compléter la part variable</v>
      </c>
      <c r="AM846" s="192" t="str">
        <f t="shared" ref="AM846:AM909" si="370">IFERROR(IF(AND($J846&gt;=DATE(2022,1,1),$J846&lt;=DATE(2022,12,31)),AH846*AL846*(1+$O846),"Date signature contrat absente ou non conforme"),"Compléter les termes C, P et TVA")</f>
        <v>Date signature contrat absente ou non conforme</v>
      </c>
      <c r="AN846" s="24"/>
      <c r="AO846" s="29"/>
      <c r="AP846" s="61" t="str">
        <f t="shared" si="355"/>
        <v>Compléter la colonne M</v>
      </c>
      <c r="AQ846" s="62"/>
      <c r="AR846" s="29"/>
      <c r="AS846" s="205" t="str">
        <f>IF($M846="","Compléter la colonne M",IF(AQ846="","Compléter la part variable",IF($M846=Données!$I$3,AQ846,IF(AND($M846=Données!$I$2,AR846=""),"Compléter la colonne précédente",IF(AQ846-AR846&lt;=0,0,IF(AR846&gt;=144.44,AQ846-144.44,AQ846-AR846))))))</f>
        <v>Compléter la colonne M</v>
      </c>
      <c r="AT846" s="197" t="str">
        <f>IF(AQ846="","Compléter la part variable",IF(AND($M846=Données!$I$2,AR846=""),"Compléter mont. unit. versé pour le BTE",IF(AS846-$C$6&lt;0,0,AS846-$C$6)))</f>
        <v>Compléter la part variable</v>
      </c>
      <c r="AU846" s="192" t="str">
        <f t="shared" ref="AU846:AU909" si="371">IFERROR(IF(AND($J846&gt;=DATE(2022,1,1),$J846&lt;=DATE(2022,12,31)),AP846*AT846*(1+$O846),"Date signature contrat absente ou non conforme"),"Compléter les termes C, P et TVA")</f>
        <v>Date signature contrat absente ou non conforme</v>
      </c>
      <c r="AV846" s="24"/>
      <c r="AW846" s="29"/>
      <c r="AX846" s="61" t="str">
        <f t="shared" si="356"/>
        <v>Compléter la colonne M</v>
      </c>
      <c r="AY846" s="62"/>
      <c r="AZ846" s="29"/>
      <c r="BA846" s="205" t="str">
        <f>IF($M846="","Compléter la colonne M",IF(AY846="","Compléter la part variable",IF($M846=Données!$I$3,AY846,IF(AND($M846=Données!$I$2,AZ846=""),"Compléter la colonne précédente",IF(AY846-AZ846&lt;=0,0,IF(AZ846&gt;=144.44,AY846-144.44,AY846-AZ846))))))</f>
        <v>Compléter la colonne M</v>
      </c>
      <c r="BB846" s="197" t="str">
        <f>IF(AY846="","Compléter la part variable",IF(AND($M846=Données!$I$2,AZ846=""),"Compléter mont. unit. versé pour le BTE",IF(BA846-$C$6&lt;0,0,BA846-$C$6)))</f>
        <v>Compléter la part variable</v>
      </c>
      <c r="BC846" s="192" t="str">
        <f t="shared" ref="BC846:BC909" si="372">IFERROR(IF(AND($J846&gt;=DATE(2022,1,1),$J846&lt;=DATE(2022,12,31)),AX846*BB846*(1+$O846),"Date signature contrat absente ou non conforme"),"Compléter les termes C, P et TVA")</f>
        <v>Date signature contrat absente ou non conforme</v>
      </c>
      <c r="BD846" s="24"/>
      <c r="BE846" s="29"/>
      <c r="BF846" s="61" t="str">
        <f t="shared" si="357"/>
        <v>Compléter la colonne M</v>
      </c>
      <c r="BG846" s="62"/>
      <c r="BH846" s="29"/>
      <c r="BI846" s="205" t="str">
        <f>IF($M846="","Compléter la colonne M",IF(BG846="","Compléter la part variable",IF($M846=Données!$I$3,BG846,IF(AND($M846=Données!$I$2,BH846=""),"Compléter la colonne précédente",IF(BG846-BH846&lt;=0,0,IF(BH846&gt;=144.44,BG846-144.44,BG846-BH846))))))</f>
        <v>Compléter la colonne M</v>
      </c>
      <c r="BJ846" s="197" t="str">
        <f>IF(BG846="","Compléter la part variable",IF(AND($M846=Données!$I$2,BH846=""),"Compléter mont. unit. versé pour le BTE",IF(BI846-$C$6&lt;0,0,BI846-$C$6)))</f>
        <v>Compléter la part variable</v>
      </c>
      <c r="BK846" s="192" t="str">
        <f t="shared" ref="BK846:BK909" si="373">IFERROR(IF(AND($J846&gt;=DATE(2022,1,1),$J846&lt;=DATE(2022,12,31)),BF846*BJ846*(1+$O846),"Date signature contrat absente ou non conforme"),"Compléter les termes C, P et TVA")</f>
        <v>Date signature contrat absente ou non conforme</v>
      </c>
      <c r="BL846" s="24"/>
      <c r="BM846" s="29"/>
      <c r="BN846" s="61" t="str">
        <f t="shared" si="358"/>
        <v>Compléter la colonne M</v>
      </c>
      <c r="BO846" s="62"/>
      <c r="BP846" s="29"/>
      <c r="BQ846" s="205" t="str">
        <f>IF($M846="","Compléter la colonne M",IF(BO846="","Compléter la part variable",IF($M846=Données!$I$3,BO846,IF(AND($M846=Données!$I$2,BP846=""),"Compléter la colonne précédente",IF(BO846-BP846&lt;=0,0,IF(BP846&gt;=144.44,BO846-144.44,BO846-BP846))))))</f>
        <v>Compléter la colonne M</v>
      </c>
      <c r="BR846" s="197" t="str">
        <f>IF(BO846="","Compléter la part variable",IF(AND($M846=Données!$I$2,BP846=""),"Compléter mont. unit. versé pour le BTE",IF(BQ846-$C$6&lt;0,0,BQ846-$C$6)))</f>
        <v>Compléter la part variable</v>
      </c>
      <c r="BS846" s="192" t="str">
        <f t="shared" ref="BS846:BS909" si="374">IFERROR(IF(AND($J846&gt;=DATE(2022,1,1),$J846&lt;=DATE(2022,12,31)),BN846*BR846*(1+$O846),"Date signature contrat absente ou non conforme"),"Compléter les termes C, P et TVA")</f>
        <v>Date signature contrat absente ou non conforme</v>
      </c>
      <c r="BT846" s="24"/>
      <c r="BU846" s="29"/>
      <c r="BV846" s="61" t="str">
        <f t="shared" si="359"/>
        <v>Compléter la colonne M</v>
      </c>
      <c r="BW846" s="62"/>
      <c r="BX846" s="29"/>
      <c r="BY846" s="205" t="str">
        <f>IF($M846="","Compléter la colonne M",IF(BW846="","Compléter la part variable",IF($M846=Données!$I$3,BW846,IF(AND($M846=Données!$I$2,BX846=""),"Compléter la colonne précédente",IF(BW846-BX846&lt;=0,0,IF(BX846&gt;=144.44,BW846-144.44,BW846-BX846))))))</f>
        <v>Compléter la colonne M</v>
      </c>
      <c r="BZ846" s="197" t="str">
        <f>IF(BW846="","Compléter la part variable",IF(AND($M846=Données!$I$2,BX846=""),"Compléter mont. unit. versé pour le BTE",IF(BY846-$C$6&lt;0,0,BY846-$C$6)))</f>
        <v>Compléter la part variable</v>
      </c>
      <c r="CA846" s="192" t="str">
        <f t="shared" ref="CA846:CA909" si="375">IFERROR(IF(AND($J846&gt;=DATE(2022,1,1),$J846&lt;=DATE(2022,12,31)),BV846*BZ846*(1+$O846),"Date signature contrat absente ou non conforme"),"Compléter les termes C, P et TVA")</f>
        <v>Date signature contrat absente ou non conforme</v>
      </c>
      <c r="CB846" s="24"/>
      <c r="CC846" s="29"/>
      <c r="CD846" s="61" t="str">
        <f t="shared" si="360"/>
        <v>Compléter la colonne M</v>
      </c>
      <c r="CE846" s="62"/>
      <c r="CF846" s="29"/>
      <c r="CG846" s="205" t="str">
        <f>IF($M846="","Compléter la colonne M",IF(CE846="","Compléter la part variable",IF($M846=Données!$I$3,CE846,IF(AND($M846=Données!$I$2,CF846=""),"Compléter la colonne précédente",IF(CE846-CF846&lt;=0,0,IF(CF846&gt;=144.44,CE846-144.44,CE846-CF846))))))</f>
        <v>Compléter la colonne M</v>
      </c>
      <c r="CH846" s="197" t="str">
        <f>IF(CE846="","Compléter la part variable",IF(AND($M846=Données!$I$2,CF846=""),"Compléter mont. unit. versé pour le BTE",IF(CG846-$C$6&lt;0,0,CG846-$C$6)))</f>
        <v>Compléter la part variable</v>
      </c>
      <c r="CI846" s="192" t="str">
        <f t="shared" ref="CI846:CI909" si="376">IFERROR(IF(AND($J846&gt;=DATE(2022,1,1),$J846&lt;=DATE(2022,12,31)),CD846*CH846*(1+$O846),"Date signature contrat absente ou non conforme"),"Compléter les termes C, P et TVA")</f>
        <v>Date signature contrat absente ou non conforme</v>
      </c>
      <c r="CJ846" s="24"/>
      <c r="CK846" s="29"/>
      <c r="CL846" s="61" t="str">
        <f t="shared" si="361"/>
        <v>Compléter la colonne M</v>
      </c>
      <c r="CM846" s="62"/>
      <c r="CN846" s="29"/>
      <c r="CO846" s="205" t="str">
        <f>IF($M846="","Compléter la colonne M",IF(CM846="","Compléter la part variable",IF($M846=Données!$I$3,CM846,IF(AND($M846=Données!$I$2,CN846=""),"Compléter la colonne précédente",IF(CM846-CN846&lt;=0,0,IF(CN846&gt;=144.44,CM846-144.44,CM846-CN846))))))</f>
        <v>Compléter la colonne M</v>
      </c>
      <c r="CP846" s="197" t="str">
        <f>IF(CM846="","Compléter la part variable",IF(AND($M846=Données!$I$2,CN846=""),"Compléter mont. unit. versé pour le BTE",IF(CO846-$C$6&lt;0,0,CO846-$C$6)))</f>
        <v>Compléter la part variable</v>
      </c>
      <c r="CQ846" s="192" t="str">
        <f t="shared" ref="CQ846:CQ909" si="377">IFERROR(IF(AND($J846&gt;=DATE(2022,1,1),$J846&lt;=DATE(2022,12,31)),CL846*CP846*(1+$O846),"Date signature contrat absente ou non conforme"),"Compléter les termes C, P et TVA")</f>
        <v>Date signature contrat absente ou non conforme</v>
      </c>
      <c r="CR846" s="24"/>
      <c r="CS846" s="29"/>
      <c r="CT846" s="61" t="str">
        <f t="shared" si="362"/>
        <v>Compléter la colonne M</v>
      </c>
      <c r="CU846" s="62"/>
      <c r="CV846" s="29"/>
      <c r="CW846" s="205" t="str">
        <f>IF($M846="","Compléter la colonne M",IF(CU846="","Compléter la part variable",IF($M846=Données!$I$3,CU846,IF(AND($M846=Données!$I$2,CV846=""),"Compléter la colonne précédente",IF(CU846-CV846&lt;=0,0,IF(CV846&gt;=144.44,CU846-144.44,CU846-CV846))))))</f>
        <v>Compléter la colonne M</v>
      </c>
      <c r="CX846" s="197" t="str">
        <f>IF(CU846="","Compléter la part variable",IF(AND($M846=Données!$I$2,CV846=""),"Compléter mont. unit. versé pour le BTE",IF(CW846-$C$6&lt;0,0,CW846-$C$6)))</f>
        <v>Compléter la part variable</v>
      </c>
      <c r="CY846" s="192" t="str">
        <f t="shared" ref="CY846:CY909" si="378">IFERROR(IF(AND($J846&gt;=DATE(2022,1,1),$J846&lt;=DATE(2022,12,31)),CT846*CX846*(1+$O846),"Date signature contrat absente ou non conforme"),"Compléter les termes C, P et TVA")</f>
        <v>Date signature contrat absente ou non conforme</v>
      </c>
      <c r="CZ846" s="24"/>
      <c r="DA846" s="29"/>
      <c r="DB846" s="61" t="str">
        <f t="shared" si="363"/>
        <v>Compléter la colonne M</v>
      </c>
      <c r="DC846" s="62"/>
      <c r="DD846" s="29"/>
      <c r="DE846" s="205" t="str">
        <f>IF($M846="","Compléter la colonne M",IF(DC846="","Compléter la part variable",IF($M846=Données!$I$3,DC846,IF(AND($M846=Données!$I$2,DD846=""),"Compléter la colonne précédente",IF(DC846-DD846&lt;=0,0,IF(DD846&gt;=144.44,DC846-144.44,DC846-DD846))))))</f>
        <v>Compléter la colonne M</v>
      </c>
      <c r="DF846" s="197" t="str">
        <f>IF(DC846="","Compléter la part variable",IF(AND($M846=Données!$I$2,DD846=""),"Compléter mont. unit. versé pour le BTE",IF(DE846-$C$6&lt;0,0,DE846-$C$6)))</f>
        <v>Compléter la part variable</v>
      </c>
      <c r="DG846" s="192" t="str">
        <f t="shared" ref="DG846:DG909" si="379">IFERROR(IF(AND($J846&gt;=DATE(2022,1,1),$J846&lt;=DATE(2022,12,31)),DB846*DF846*(1+$O846),"Date signature contrat absente ou non conforme"),"Compléter les termes C, P et TVA")</f>
        <v>Date signature contrat absente ou non conforme</v>
      </c>
      <c r="DH846" s="106" t="str">
        <f t="shared" si="366"/>
        <v>Remplir les colonnes M,N, Q et P</v>
      </c>
      <c r="DI846" s="153" t="str">
        <f t="shared" si="367"/>
        <v>Remplir les colonnes M, N, Q et P</v>
      </c>
      <c r="DJ846" s="28" t="str">
        <f t="shared" si="368"/>
        <v>Remplir les colonnes M, N, Q et P</v>
      </c>
      <c r="DK846"/>
      <c r="DL846"/>
    </row>
    <row r="847" spans="1:116" x14ac:dyDescent="0.3">
      <c r="A847" s="132"/>
      <c r="B847" s="165"/>
      <c r="C847" s="43"/>
      <c r="D847" s="43"/>
      <c r="E847" s="43"/>
      <c r="F847" s="43"/>
      <c r="G847" s="133"/>
      <c r="H847" s="59"/>
      <c r="I847" s="29"/>
      <c r="J847" s="167"/>
      <c r="K847" s="167"/>
      <c r="L847" s="168"/>
      <c r="M847" s="141"/>
      <c r="N847" s="119"/>
      <c r="O847" s="69"/>
      <c r="P847" s="69"/>
      <c r="Q847" s="145"/>
      <c r="R847" s="24"/>
      <c r="S847" s="29"/>
      <c r="T847" s="61" t="str">
        <f t="shared" ref="T847:T910" si="380">IF($M847="","Compléter la colonne M",IF(AND(R847="",S847=""),"Remplir une des 2 précédentes colonnes",IF(AND(R847&lt;&gt;"",S847&lt;&gt;""),"Remplir seulement une des deux colonnes",IF(OR(AND($M847="inférieure à 36 KVA",R847=""),AND($M847="inférieure à 36 KVA",S847&lt;&gt;"")),"Compléter la colonne 'Consommation mens. d'élec.'",IF(OR(AND($M847="supérieure à 36 KVA",S847=""),AND($M847="supérieure à 36 KVA",R847&lt;&gt;"")),"Compléter la colonne 'Consommation mens. résiduelle'",IF(R847&lt;&gt;"",R847,S847))))))</f>
        <v>Compléter la colonne M</v>
      </c>
      <c r="U847" s="62"/>
      <c r="V847" s="103" t="str">
        <f t="shared" si="364"/>
        <v>Compléter la colonne précédente</v>
      </c>
      <c r="W847" s="192" t="str">
        <f t="shared" si="365"/>
        <v>Date signature contrat absente ou non conforme</v>
      </c>
      <c r="X847" s="24"/>
      <c r="Y847" s="29"/>
      <c r="Z847" s="61" t="str">
        <f t="shared" ref="Z847:Z910" si="381">IF($M847="","Compléter la colonne M",IF(AND(X847="",Y847=""),"Remplir une des 2 précédentes colonnes",IF(AND(X847&lt;&gt;"",Y847&lt;&gt;""),"Remplir seulement une des deux colonnes",IF(OR(AND($M847="inférieure à 36 KVA",X847=""),AND($M847="inférieure à 36 KVA",Y847&lt;&gt;"")),"Compléter la colonne 'Consommation mens. d'élec.'",IF(OR(AND($M847="supérieure à 36 KVA",Y847=""),AND($M847="supérieure à 36 KVA",X847&lt;&gt;"")),"Compléter la colonne 'Consommation mens. résiduelle'",IF(X847&lt;&gt;"",X847,Y847))))))</f>
        <v>Compléter la colonne M</v>
      </c>
      <c r="AA847" s="62"/>
      <c r="AB847" s="29"/>
      <c r="AC847" s="205" t="str">
        <f>IF($M847="","Compléter la colonne M",IF(AA847="","Compléter la part variable",IF($M847=Données!$I$3,AA847,IF(AND($M847=Données!$I$2,AB847=""),"Compléter la colonne précédente",IF(AA847-AB847&lt;=0,0,IF(AB847&gt;=144.44,AA847-144.44,AA847-AB847))))))</f>
        <v>Compléter la colonne M</v>
      </c>
      <c r="AD847" s="197" t="str">
        <f>IF(AA847="","Compléter la part variable",IF(AND($M847=Données!$I$2,AB847=""),"Compléter mont. unit. versé pour le BTE",IF(AC847-$C$6&lt;0,0,AC847-$C$6)))</f>
        <v>Compléter la part variable</v>
      </c>
      <c r="AE847" s="192" t="str">
        <f t="shared" si="369"/>
        <v>Date signature contrat absente ou non conforme</v>
      </c>
      <c r="AF847" s="24"/>
      <c r="AG847" s="29"/>
      <c r="AH847" s="61" t="str">
        <f t="shared" ref="AH847:AH910" si="382">IF($M847="","Compléter la colonne M",IF(AND(AF847="",AG847=""),"Remplir une des 2 précédentes colonnes",IF(AND(AF847&lt;&gt;"",AG847&lt;&gt;""),"Remplir seulement une des deux colonnes",IF(OR(AND($M847="inférieure à 36 KVA",AF847=""),AND($M847="inférieure à 36 KVA",AG847&lt;&gt;"")),"Compléter la colonne 'Consommation mens. d'élec.'",IF(OR(AND($M847="supérieure à 36 KVA",AG847=""),AND($M847="supérieure à 36 KVA",AF847&lt;&gt;"")),"Compléter la colonne 'Consommation mens. résiduelle'",IF(AF847&lt;&gt;"",AF847,AG847))))))</f>
        <v>Compléter la colonne M</v>
      </c>
      <c r="AI847" s="62"/>
      <c r="AJ847" s="29"/>
      <c r="AK847" s="205" t="str">
        <f>IF($M847="","Compléter la colonne M",IF(AI847="","Compléter la part variable",IF($M847=Données!$I$3,AI847,IF(AND($M847=Données!$I$2,AJ847=""),"Compléter la colonne précédente",IF(AI847-AJ847&lt;=0,0,IF(AJ847&gt;=144.44,AI847-144.44,AI847-AJ847))))))</f>
        <v>Compléter la colonne M</v>
      </c>
      <c r="AL847" s="197" t="str">
        <f>IF(AI847="","Compléter la part variable",IF(AND($M847=Données!$I$2,AJ847=""),"Compléter mont. unit. versé pour le BTE",IF(AK847-$C$6&lt;0,0,AK847-$C$6)))</f>
        <v>Compléter la part variable</v>
      </c>
      <c r="AM847" s="192" t="str">
        <f t="shared" si="370"/>
        <v>Date signature contrat absente ou non conforme</v>
      </c>
      <c r="AN847" s="24"/>
      <c r="AO847" s="29"/>
      <c r="AP847" s="61" t="str">
        <f t="shared" ref="AP847:AP910" si="383">IF($M847="","Compléter la colonne M",IF(AND(AN847="",AO847=""),"Remplir une des 2 précédentes colonnes",IF(AND(AN847&lt;&gt;"",AO847&lt;&gt;""),"Remplir seulement une des deux colonnes",IF(OR(AND($M847="inférieure à 36 KVA",AN847=""),AND($M847="inférieure à 36 KVA",AO847&lt;&gt;"")),"Compléter la colonne 'Consommation mens. d'élec.'",IF(OR(AND($M847="supérieure à 36 KVA",AO847=""),AND($M847="supérieure à 36 KVA",AN847&lt;&gt;"")),"Compléter la colonne 'Consommation mens. résiduelle'",IF(AN847&lt;&gt;"",AN847,AO847))))))</f>
        <v>Compléter la colonne M</v>
      </c>
      <c r="AQ847" s="62"/>
      <c r="AR847" s="29"/>
      <c r="AS847" s="205" t="str">
        <f>IF($M847="","Compléter la colonne M",IF(AQ847="","Compléter la part variable",IF($M847=Données!$I$3,AQ847,IF(AND($M847=Données!$I$2,AR847=""),"Compléter la colonne précédente",IF(AQ847-AR847&lt;=0,0,IF(AR847&gt;=144.44,AQ847-144.44,AQ847-AR847))))))</f>
        <v>Compléter la colonne M</v>
      </c>
      <c r="AT847" s="197" t="str">
        <f>IF(AQ847="","Compléter la part variable",IF(AND($M847=Données!$I$2,AR847=""),"Compléter mont. unit. versé pour le BTE",IF(AS847-$C$6&lt;0,0,AS847-$C$6)))</f>
        <v>Compléter la part variable</v>
      </c>
      <c r="AU847" s="192" t="str">
        <f t="shared" si="371"/>
        <v>Date signature contrat absente ou non conforme</v>
      </c>
      <c r="AV847" s="24"/>
      <c r="AW847" s="29"/>
      <c r="AX847" s="61" t="str">
        <f t="shared" ref="AX847:AX910" si="384">IF($M847="","Compléter la colonne M",IF(AND(AV847="",AW847=""),"Remplir une des 2 précédentes colonnes",IF(AND(AV847&lt;&gt;"",AW847&lt;&gt;""),"Remplir seulement une des deux colonnes",IF(OR(AND($M847="inférieure à 36 KVA",AV847=""),AND($M847="inférieure à 36 KVA",AW847&lt;&gt;"")),"Compléter la colonne 'Consommation mens. d'élec.'",IF(OR(AND($M847="supérieure à 36 KVA",AW847=""),AND($M847="supérieure à 36 KVA",AV847&lt;&gt;"")),"Compléter la colonne 'Consommation mens. résiduelle'",IF(AV847&lt;&gt;"",AV847,AW847))))))</f>
        <v>Compléter la colonne M</v>
      </c>
      <c r="AY847" s="62"/>
      <c r="AZ847" s="29"/>
      <c r="BA847" s="205" t="str">
        <f>IF($M847="","Compléter la colonne M",IF(AY847="","Compléter la part variable",IF($M847=Données!$I$3,AY847,IF(AND($M847=Données!$I$2,AZ847=""),"Compléter la colonne précédente",IF(AY847-AZ847&lt;=0,0,IF(AZ847&gt;=144.44,AY847-144.44,AY847-AZ847))))))</f>
        <v>Compléter la colonne M</v>
      </c>
      <c r="BB847" s="197" t="str">
        <f>IF(AY847="","Compléter la part variable",IF(AND($M847=Données!$I$2,AZ847=""),"Compléter mont. unit. versé pour le BTE",IF(BA847-$C$6&lt;0,0,BA847-$C$6)))</f>
        <v>Compléter la part variable</v>
      </c>
      <c r="BC847" s="192" t="str">
        <f t="shared" si="372"/>
        <v>Date signature contrat absente ou non conforme</v>
      </c>
      <c r="BD847" s="24"/>
      <c r="BE847" s="29"/>
      <c r="BF847" s="61" t="str">
        <f t="shared" ref="BF847:BF910" si="385">IF($M847="","Compléter la colonne M",IF(AND(BD847="",BE847=""),"Remplir une des 2 précédentes colonnes",IF(AND(BD847&lt;&gt;"",BE847&lt;&gt;""),"Remplir seulement une des deux colonnes",IF(OR(AND($M847="inférieure à 36 KVA",BD847=""),AND($M847="inférieure à 36 KVA",BE847&lt;&gt;"")),"Compléter la colonne 'Consommation mens. d'élec.'",IF(OR(AND($M847="supérieure à 36 KVA",BE847=""),AND($M847="supérieure à 36 KVA",BD847&lt;&gt;"")),"Compléter la colonne 'Consommation mens. résiduelle'",IF(BD847&lt;&gt;"",BD847,BE847))))))</f>
        <v>Compléter la colonne M</v>
      </c>
      <c r="BG847" s="62"/>
      <c r="BH847" s="29"/>
      <c r="BI847" s="205" t="str">
        <f>IF($M847="","Compléter la colonne M",IF(BG847="","Compléter la part variable",IF($M847=Données!$I$3,BG847,IF(AND($M847=Données!$I$2,BH847=""),"Compléter la colonne précédente",IF(BG847-BH847&lt;=0,0,IF(BH847&gt;=144.44,BG847-144.44,BG847-BH847))))))</f>
        <v>Compléter la colonne M</v>
      </c>
      <c r="BJ847" s="197" t="str">
        <f>IF(BG847="","Compléter la part variable",IF(AND($M847=Données!$I$2,BH847=""),"Compléter mont. unit. versé pour le BTE",IF(BI847-$C$6&lt;0,0,BI847-$C$6)))</f>
        <v>Compléter la part variable</v>
      </c>
      <c r="BK847" s="192" t="str">
        <f t="shared" si="373"/>
        <v>Date signature contrat absente ou non conforme</v>
      </c>
      <c r="BL847" s="24"/>
      <c r="BM847" s="29"/>
      <c r="BN847" s="61" t="str">
        <f t="shared" ref="BN847:BN910" si="386">IF($M847="","Compléter la colonne M",IF(AND(BL847="",BM847=""),"Remplir une des 2 précédentes colonnes",IF(AND(BL847&lt;&gt;"",BM847&lt;&gt;""),"Remplir seulement une des deux colonnes",IF(OR(AND($M847="inférieure à 36 KVA",BL847=""),AND($M847="inférieure à 36 KVA",BM847&lt;&gt;"")),"Compléter la colonne 'Consommation mens. d'élec.'",IF(OR(AND($M847="supérieure à 36 KVA",BM847=""),AND($M847="supérieure à 36 KVA",BL847&lt;&gt;"")),"Compléter la colonne 'Consommation mens. résiduelle'",IF(BL847&lt;&gt;"",BL847,BM847))))))</f>
        <v>Compléter la colonne M</v>
      </c>
      <c r="BO847" s="62"/>
      <c r="BP847" s="29"/>
      <c r="BQ847" s="205" t="str">
        <f>IF($M847="","Compléter la colonne M",IF(BO847="","Compléter la part variable",IF($M847=Données!$I$3,BO847,IF(AND($M847=Données!$I$2,BP847=""),"Compléter la colonne précédente",IF(BO847-BP847&lt;=0,0,IF(BP847&gt;=144.44,BO847-144.44,BO847-BP847))))))</f>
        <v>Compléter la colonne M</v>
      </c>
      <c r="BR847" s="197" t="str">
        <f>IF(BO847="","Compléter la part variable",IF(AND($M847=Données!$I$2,BP847=""),"Compléter mont. unit. versé pour le BTE",IF(BQ847-$C$6&lt;0,0,BQ847-$C$6)))</f>
        <v>Compléter la part variable</v>
      </c>
      <c r="BS847" s="192" t="str">
        <f t="shared" si="374"/>
        <v>Date signature contrat absente ou non conforme</v>
      </c>
      <c r="BT847" s="24"/>
      <c r="BU847" s="29"/>
      <c r="BV847" s="61" t="str">
        <f t="shared" ref="BV847:BV910" si="387">IF($M847="","Compléter la colonne M",IF(AND(BT847="",BU847=""),"Remplir une des 2 précédentes colonnes",IF(AND(BT847&lt;&gt;"",BU847&lt;&gt;""),"Remplir seulement une des deux colonnes",IF(OR(AND($M847="inférieure à 36 KVA",BT847=""),AND($M847="inférieure à 36 KVA",BU847&lt;&gt;"")),"Compléter la colonne 'Consommation mens. d'élec.'",IF(OR(AND($M847="supérieure à 36 KVA",BU847=""),AND($M847="supérieure à 36 KVA",BT847&lt;&gt;"")),"Compléter la colonne 'Consommation mens. résiduelle'",IF(BT847&lt;&gt;"",BT847,BU847))))))</f>
        <v>Compléter la colonne M</v>
      </c>
      <c r="BW847" s="62"/>
      <c r="BX847" s="29"/>
      <c r="BY847" s="205" t="str">
        <f>IF($M847="","Compléter la colonne M",IF(BW847="","Compléter la part variable",IF($M847=Données!$I$3,BW847,IF(AND($M847=Données!$I$2,BX847=""),"Compléter la colonne précédente",IF(BW847-BX847&lt;=0,0,IF(BX847&gt;=144.44,BW847-144.44,BW847-BX847))))))</f>
        <v>Compléter la colonne M</v>
      </c>
      <c r="BZ847" s="197" t="str">
        <f>IF(BW847="","Compléter la part variable",IF(AND($M847=Données!$I$2,BX847=""),"Compléter mont. unit. versé pour le BTE",IF(BY847-$C$6&lt;0,0,BY847-$C$6)))</f>
        <v>Compléter la part variable</v>
      </c>
      <c r="CA847" s="192" t="str">
        <f t="shared" si="375"/>
        <v>Date signature contrat absente ou non conforme</v>
      </c>
      <c r="CB847" s="24"/>
      <c r="CC847" s="29"/>
      <c r="CD847" s="61" t="str">
        <f t="shared" ref="CD847:CD910" si="388">IF($M847="","Compléter la colonne M",IF(AND(CB847="",CC847=""),"Remplir une des 2 précédentes colonnes",IF(AND(CB847&lt;&gt;"",CC847&lt;&gt;""),"Remplir seulement une des deux colonnes",IF(OR(AND($M847="inférieure à 36 KVA",CB847=""),AND($M847="inférieure à 36 KVA",CC847&lt;&gt;"")),"Compléter la colonne 'Consommation mens. d'élec.'",IF(OR(AND($M847="supérieure à 36 KVA",CC847=""),AND($M847="supérieure à 36 KVA",CB847&lt;&gt;"")),"Compléter la colonne 'Consommation mens. résiduelle'",IF(CB847&lt;&gt;"",CB847,CC847))))))</f>
        <v>Compléter la colonne M</v>
      </c>
      <c r="CE847" s="62"/>
      <c r="CF847" s="29"/>
      <c r="CG847" s="205" t="str">
        <f>IF($M847="","Compléter la colonne M",IF(CE847="","Compléter la part variable",IF($M847=Données!$I$3,CE847,IF(AND($M847=Données!$I$2,CF847=""),"Compléter la colonne précédente",IF(CE847-CF847&lt;=0,0,IF(CF847&gt;=144.44,CE847-144.44,CE847-CF847))))))</f>
        <v>Compléter la colonne M</v>
      </c>
      <c r="CH847" s="197" t="str">
        <f>IF(CE847="","Compléter la part variable",IF(AND($M847=Données!$I$2,CF847=""),"Compléter mont. unit. versé pour le BTE",IF(CG847-$C$6&lt;0,0,CG847-$C$6)))</f>
        <v>Compléter la part variable</v>
      </c>
      <c r="CI847" s="192" t="str">
        <f t="shared" si="376"/>
        <v>Date signature contrat absente ou non conforme</v>
      </c>
      <c r="CJ847" s="24"/>
      <c r="CK847" s="29"/>
      <c r="CL847" s="61" t="str">
        <f t="shared" ref="CL847:CL910" si="389">IF($M847="","Compléter la colonne M",IF(AND(CJ847="",CK847=""),"Remplir une des 2 précédentes colonnes",IF(AND(CJ847&lt;&gt;"",CK847&lt;&gt;""),"Remplir seulement une des deux colonnes",IF(OR(AND($M847="inférieure à 36 KVA",CJ847=""),AND($M847="inférieure à 36 KVA",CK847&lt;&gt;"")),"Compléter la colonne 'Consommation mens. d'élec.'",IF(OR(AND($M847="supérieure à 36 KVA",CK847=""),AND($M847="supérieure à 36 KVA",CJ847&lt;&gt;"")),"Compléter la colonne 'Consommation mens. résiduelle'",IF(CJ847&lt;&gt;"",CJ847,CK847))))))</f>
        <v>Compléter la colonne M</v>
      </c>
      <c r="CM847" s="62"/>
      <c r="CN847" s="29"/>
      <c r="CO847" s="205" t="str">
        <f>IF($M847="","Compléter la colonne M",IF(CM847="","Compléter la part variable",IF($M847=Données!$I$3,CM847,IF(AND($M847=Données!$I$2,CN847=""),"Compléter la colonne précédente",IF(CM847-CN847&lt;=0,0,IF(CN847&gt;=144.44,CM847-144.44,CM847-CN847))))))</f>
        <v>Compléter la colonne M</v>
      </c>
      <c r="CP847" s="197" t="str">
        <f>IF(CM847="","Compléter la part variable",IF(AND($M847=Données!$I$2,CN847=""),"Compléter mont. unit. versé pour le BTE",IF(CO847-$C$6&lt;0,0,CO847-$C$6)))</f>
        <v>Compléter la part variable</v>
      </c>
      <c r="CQ847" s="192" t="str">
        <f t="shared" si="377"/>
        <v>Date signature contrat absente ou non conforme</v>
      </c>
      <c r="CR847" s="24"/>
      <c r="CS847" s="29"/>
      <c r="CT847" s="61" t="str">
        <f t="shared" ref="CT847:CT910" si="390">IF($M847="","Compléter la colonne M",IF(AND(CR847="",CS847=""),"Remplir une des 2 précédentes colonnes",IF(AND(CR847&lt;&gt;"",CS847&lt;&gt;""),"Remplir seulement une des deux colonnes",IF(OR(AND($M847="inférieure à 36 KVA",CR847=""),AND($M847="inférieure à 36 KVA",CS847&lt;&gt;"")),"Compléter la colonne 'Consommation mens. d'élec.'",IF(OR(AND($M847="supérieure à 36 KVA",CS847=""),AND($M847="supérieure à 36 KVA",CR847&lt;&gt;"")),"Compléter la colonne 'Consommation mens. résiduelle'",IF(CR847&lt;&gt;"",CR847,CS847))))))</f>
        <v>Compléter la colonne M</v>
      </c>
      <c r="CU847" s="62"/>
      <c r="CV847" s="29"/>
      <c r="CW847" s="205" t="str">
        <f>IF($M847="","Compléter la colonne M",IF(CU847="","Compléter la part variable",IF($M847=Données!$I$3,CU847,IF(AND($M847=Données!$I$2,CV847=""),"Compléter la colonne précédente",IF(CU847-CV847&lt;=0,0,IF(CV847&gt;=144.44,CU847-144.44,CU847-CV847))))))</f>
        <v>Compléter la colonne M</v>
      </c>
      <c r="CX847" s="197" t="str">
        <f>IF(CU847="","Compléter la part variable",IF(AND($M847=Données!$I$2,CV847=""),"Compléter mont. unit. versé pour le BTE",IF(CW847-$C$6&lt;0,0,CW847-$C$6)))</f>
        <v>Compléter la part variable</v>
      </c>
      <c r="CY847" s="192" t="str">
        <f t="shared" si="378"/>
        <v>Date signature contrat absente ou non conforme</v>
      </c>
      <c r="CZ847" s="24"/>
      <c r="DA847" s="29"/>
      <c r="DB847" s="61" t="str">
        <f t="shared" ref="DB847:DB910" si="391">IF($M847="","Compléter la colonne M",IF(AND(CZ847="",DA847=""),"Remplir une des 2 précédentes colonnes",IF(AND(CZ847&lt;&gt;"",DA847&lt;&gt;""),"Remplir seulement une des deux colonnes",IF(OR(AND($M847="inférieure à 36 KVA",CZ847=""),AND($M847="inférieure à 36 KVA",DA847&lt;&gt;"")),"Compléter la colonne 'Consommation mens. d'élec.'",IF(OR(AND($M847="supérieure à 36 KVA",DA847=""),AND($M847="supérieure à 36 KVA",CZ847&lt;&gt;"")),"Compléter la colonne 'Consommation mens. résiduelle'",IF(CZ847&lt;&gt;"",CZ847,DA847))))))</f>
        <v>Compléter la colonne M</v>
      </c>
      <c r="DC847" s="62"/>
      <c r="DD847" s="29"/>
      <c r="DE847" s="205" t="str">
        <f>IF($M847="","Compléter la colonne M",IF(DC847="","Compléter la part variable",IF($M847=Données!$I$3,DC847,IF(AND($M847=Données!$I$2,DD847=""),"Compléter la colonne précédente",IF(DC847-DD847&lt;=0,0,IF(DD847&gt;=144.44,DC847-144.44,DC847-DD847))))))</f>
        <v>Compléter la colonne M</v>
      </c>
      <c r="DF847" s="197" t="str">
        <f>IF(DC847="","Compléter la part variable",IF(AND($M847=Données!$I$2,DD847=""),"Compléter mont. unit. versé pour le BTE",IF(DE847-$C$6&lt;0,0,DE847-$C$6)))</f>
        <v>Compléter la part variable</v>
      </c>
      <c r="DG847" s="192" t="str">
        <f t="shared" si="379"/>
        <v>Date signature contrat absente ou non conforme</v>
      </c>
      <c r="DH847" s="106" t="str">
        <f t="shared" si="366"/>
        <v>Remplir les colonnes M,N, Q et P</v>
      </c>
      <c r="DI847" s="153" t="str">
        <f t="shared" si="367"/>
        <v>Remplir les colonnes M, N, Q et P</v>
      </c>
      <c r="DJ847" s="28" t="str">
        <f t="shared" si="368"/>
        <v>Remplir les colonnes M, N, Q et P</v>
      </c>
      <c r="DK847"/>
      <c r="DL847"/>
    </row>
    <row r="848" spans="1:116" x14ac:dyDescent="0.3">
      <c r="A848" s="132"/>
      <c r="B848" s="165"/>
      <c r="C848" s="43"/>
      <c r="D848" s="43"/>
      <c r="E848" s="43"/>
      <c r="F848" s="43"/>
      <c r="G848" s="133"/>
      <c r="H848" s="59"/>
      <c r="I848" s="29"/>
      <c r="J848" s="167"/>
      <c r="K848" s="167"/>
      <c r="L848" s="168"/>
      <c r="M848" s="141"/>
      <c r="N848" s="119"/>
      <c r="O848" s="69"/>
      <c r="P848" s="69"/>
      <c r="Q848" s="145"/>
      <c r="R848" s="24"/>
      <c r="S848" s="29"/>
      <c r="T848" s="61" t="str">
        <f t="shared" si="380"/>
        <v>Compléter la colonne M</v>
      </c>
      <c r="U848" s="62"/>
      <c r="V848" s="103" t="str">
        <f t="shared" si="364"/>
        <v>Compléter la colonne précédente</v>
      </c>
      <c r="W848" s="192" t="str">
        <f t="shared" si="365"/>
        <v>Date signature contrat absente ou non conforme</v>
      </c>
      <c r="X848" s="24"/>
      <c r="Y848" s="29"/>
      <c r="Z848" s="61" t="str">
        <f t="shared" si="381"/>
        <v>Compléter la colonne M</v>
      </c>
      <c r="AA848" s="62"/>
      <c r="AB848" s="29"/>
      <c r="AC848" s="205" t="str">
        <f>IF($M848="","Compléter la colonne M",IF(AA848="","Compléter la part variable",IF($M848=Données!$I$3,AA848,IF(AND($M848=Données!$I$2,AB848=""),"Compléter la colonne précédente",IF(AA848-AB848&lt;=0,0,IF(AB848&gt;=144.44,AA848-144.44,AA848-AB848))))))</f>
        <v>Compléter la colonne M</v>
      </c>
      <c r="AD848" s="197" t="str">
        <f>IF(AA848="","Compléter la part variable",IF(AND($M848=Données!$I$2,AB848=""),"Compléter mont. unit. versé pour le BTE",IF(AC848-$C$6&lt;0,0,AC848-$C$6)))</f>
        <v>Compléter la part variable</v>
      </c>
      <c r="AE848" s="192" t="str">
        <f t="shared" si="369"/>
        <v>Date signature contrat absente ou non conforme</v>
      </c>
      <c r="AF848" s="24"/>
      <c r="AG848" s="29"/>
      <c r="AH848" s="61" t="str">
        <f t="shared" si="382"/>
        <v>Compléter la colonne M</v>
      </c>
      <c r="AI848" s="62"/>
      <c r="AJ848" s="29"/>
      <c r="AK848" s="205" t="str">
        <f>IF($M848="","Compléter la colonne M",IF(AI848="","Compléter la part variable",IF($M848=Données!$I$3,AI848,IF(AND($M848=Données!$I$2,AJ848=""),"Compléter la colonne précédente",IF(AI848-AJ848&lt;=0,0,IF(AJ848&gt;=144.44,AI848-144.44,AI848-AJ848))))))</f>
        <v>Compléter la colonne M</v>
      </c>
      <c r="AL848" s="197" t="str">
        <f>IF(AI848="","Compléter la part variable",IF(AND($M848=Données!$I$2,AJ848=""),"Compléter mont. unit. versé pour le BTE",IF(AK848-$C$6&lt;0,0,AK848-$C$6)))</f>
        <v>Compléter la part variable</v>
      </c>
      <c r="AM848" s="192" t="str">
        <f t="shared" si="370"/>
        <v>Date signature contrat absente ou non conforme</v>
      </c>
      <c r="AN848" s="24"/>
      <c r="AO848" s="29"/>
      <c r="AP848" s="61" t="str">
        <f t="shared" si="383"/>
        <v>Compléter la colonne M</v>
      </c>
      <c r="AQ848" s="62"/>
      <c r="AR848" s="29"/>
      <c r="AS848" s="205" t="str">
        <f>IF($M848="","Compléter la colonne M",IF(AQ848="","Compléter la part variable",IF($M848=Données!$I$3,AQ848,IF(AND($M848=Données!$I$2,AR848=""),"Compléter la colonne précédente",IF(AQ848-AR848&lt;=0,0,IF(AR848&gt;=144.44,AQ848-144.44,AQ848-AR848))))))</f>
        <v>Compléter la colonne M</v>
      </c>
      <c r="AT848" s="197" t="str">
        <f>IF(AQ848="","Compléter la part variable",IF(AND($M848=Données!$I$2,AR848=""),"Compléter mont. unit. versé pour le BTE",IF(AS848-$C$6&lt;0,0,AS848-$C$6)))</f>
        <v>Compléter la part variable</v>
      </c>
      <c r="AU848" s="192" t="str">
        <f t="shared" si="371"/>
        <v>Date signature contrat absente ou non conforme</v>
      </c>
      <c r="AV848" s="24"/>
      <c r="AW848" s="29"/>
      <c r="AX848" s="61" t="str">
        <f t="shared" si="384"/>
        <v>Compléter la colonne M</v>
      </c>
      <c r="AY848" s="62"/>
      <c r="AZ848" s="29"/>
      <c r="BA848" s="205" t="str">
        <f>IF($M848="","Compléter la colonne M",IF(AY848="","Compléter la part variable",IF($M848=Données!$I$3,AY848,IF(AND($M848=Données!$I$2,AZ848=""),"Compléter la colonne précédente",IF(AY848-AZ848&lt;=0,0,IF(AZ848&gt;=144.44,AY848-144.44,AY848-AZ848))))))</f>
        <v>Compléter la colonne M</v>
      </c>
      <c r="BB848" s="197" t="str">
        <f>IF(AY848="","Compléter la part variable",IF(AND($M848=Données!$I$2,AZ848=""),"Compléter mont. unit. versé pour le BTE",IF(BA848-$C$6&lt;0,0,BA848-$C$6)))</f>
        <v>Compléter la part variable</v>
      </c>
      <c r="BC848" s="192" t="str">
        <f t="shared" si="372"/>
        <v>Date signature contrat absente ou non conforme</v>
      </c>
      <c r="BD848" s="24"/>
      <c r="BE848" s="29"/>
      <c r="BF848" s="61" t="str">
        <f t="shared" si="385"/>
        <v>Compléter la colonne M</v>
      </c>
      <c r="BG848" s="62"/>
      <c r="BH848" s="29"/>
      <c r="BI848" s="205" t="str">
        <f>IF($M848="","Compléter la colonne M",IF(BG848="","Compléter la part variable",IF($M848=Données!$I$3,BG848,IF(AND($M848=Données!$I$2,BH848=""),"Compléter la colonne précédente",IF(BG848-BH848&lt;=0,0,IF(BH848&gt;=144.44,BG848-144.44,BG848-BH848))))))</f>
        <v>Compléter la colonne M</v>
      </c>
      <c r="BJ848" s="197" t="str">
        <f>IF(BG848="","Compléter la part variable",IF(AND($M848=Données!$I$2,BH848=""),"Compléter mont. unit. versé pour le BTE",IF(BI848-$C$6&lt;0,0,BI848-$C$6)))</f>
        <v>Compléter la part variable</v>
      </c>
      <c r="BK848" s="192" t="str">
        <f t="shared" si="373"/>
        <v>Date signature contrat absente ou non conforme</v>
      </c>
      <c r="BL848" s="24"/>
      <c r="BM848" s="29"/>
      <c r="BN848" s="61" t="str">
        <f t="shared" si="386"/>
        <v>Compléter la colonne M</v>
      </c>
      <c r="BO848" s="62"/>
      <c r="BP848" s="29"/>
      <c r="BQ848" s="205" t="str">
        <f>IF($M848="","Compléter la colonne M",IF(BO848="","Compléter la part variable",IF($M848=Données!$I$3,BO848,IF(AND($M848=Données!$I$2,BP848=""),"Compléter la colonne précédente",IF(BO848-BP848&lt;=0,0,IF(BP848&gt;=144.44,BO848-144.44,BO848-BP848))))))</f>
        <v>Compléter la colonne M</v>
      </c>
      <c r="BR848" s="197" t="str">
        <f>IF(BO848="","Compléter la part variable",IF(AND($M848=Données!$I$2,BP848=""),"Compléter mont. unit. versé pour le BTE",IF(BQ848-$C$6&lt;0,0,BQ848-$C$6)))</f>
        <v>Compléter la part variable</v>
      </c>
      <c r="BS848" s="192" t="str">
        <f t="shared" si="374"/>
        <v>Date signature contrat absente ou non conforme</v>
      </c>
      <c r="BT848" s="24"/>
      <c r="BU848" s="29"/>
      <c r="BV848" s="61" t="str">
        <f t="shared" si="387"/>
        <v>Compléter la colonne M</v>
      </c>
      <c r="BW848" s="62"/>
      <c r="BX848" s="29"/>
      <c r="BY848" s="205" t="str">
        <f>IF($M848="","Compléter la colonne M",IF(BW848="","Compléter la part variable",IF($M848=Données!$I$3,BW848,IF(AND($M848=Données!$I$2,BX848=""),"Compléter la colonne précédente",IF(BW848-BX848&lt;=0,0,IF(BX848&gt;=144.44,BW848-144.44,BW848-BX848))))))</f>
        <v>Compléter la colonne M</v>
      </c>
      <c r="BZ848" s="197" t="str">
        <f>IF(BW848="","Compléter la part variable",IF(AND($M848=Données!$I$2,BX848=""),"Compléter mont. unit. versé pour le BTE",IF(BY848-$C$6&lt;0,0,BY848-$C$6)))</f>
        <v>Compléter la part variable</v>
      </c>
      <c r="CA848" s="192" t="str">
        <f t="shared" si="375"/>
        <v>Date signature contrat absente ou non conforme</v>
      </c>
      <c r="CB848" s="24"/>
      <c r="CC848" s="29"/>
      <c r="CD848" s="61" t="str">
        <f t="shared" si="388"/>
        <v>Compléter la colonne M</v>
      </c>
      <c r="CE848" s="62"/>
      <c r="CF848" s="29"/>
      <c r="CG848" s="205" t="str">
        <f>IF($M848="","Compléter la colonne M",IF(CE848="","Compléter la part variable",IF($M848=Données!$I$3,CE848,IF(AND($M848=Données!$I$2,CF848=""),"Compléter la colonne précédente",IF(CE848-CF848&lt;=0,0,IF(CF848&gt;=144.44,CE848-144.44,CE848-CF848))))))</f>
        <v>Compléter la colonne M</v>
      </c>
      <c r="CH848" s="197" t="str">
        <f>IF(CE848="","Compléter la part variable",IF(AND($M848=Données!$I$2,CF848=""),"Compléter mont. unit. versé pour le BTE",IF(CG848-$C$6&lt;0,0,CG848-$C$6)))</f>
        <v>Compléter la part variable</v>
      </c>
      <c r="CI848" s="192" t="str">
        <f t="shared" si="376"/>
        <v>Date signature contrat absente ou non conforme</v>
      </c>
      <c r="CJ848" s="24"/>
      <c r="CK848" s="29"/>
      <c r="CL848" s="61" t="str">
        <f t="shared" si="389"/>
        <v>Compléter la colonne M</v>
      </c>
      <c r="CM848" s="62"/>
      <c r="CN848" s="29"/>
      <c r="CO848" s="205" t="str">
        <f>IF($M848="","Compléter la colonne M",IF(CM848="","Compléter la part variable",IF($M848=Données!$I$3,CM848,IF(AND($M848=Données!$I$2,CN848=""),"Compléter la colonne précédente",IF(CM848-CN848&lt;=0,0,IF(CN848&gt;=144.44,CM848-144.44,CM848-CN848))))))</f>
        <v>Compléter la colonne M</v>
      </c>
      <c r="CP848" s="197" t="str">
        <f>IF(CM848="","Compléter la part variable",IF(AND($M848=Données!$I$2,CN848=""),"Compléter mont. unit. versé pour le BTE",IF(CO848-$C$6&lt;0,0,CO848-$C$6)))</f>
        <v>Compléter la part variable</v>
      </c>
      <c r="CQ848" s="192" t="str">
        <f t="shared" si="377"/>
        <v>Date signature contrat absente ou non conforme</v>
      </c>
      <c r="CR848" s="24"/>
      <c r="CS848" s="29"/>
      <c r="CT848" s="61" t="str">
        <f t="shared" si="390"/>
        <v>Compléter la colonne M</v>
      </c>
      <c r="CU848" s="62"/>
      <c r="CV848" s="29"/>
      <c r="CW848" s="205" t="str">
        <f>IF($M848="","Compléter la colonne M",IF(CU848="","Compléter la part variable",IF($M848=Données!$I$3,CU848,IF(AND($M848=Données!$I$2,CV848=""),"Compléter la colonne précédente",IF(CU848-CV848&lt;=0,0,IF(CV848&gt;=144.44,CU848-144.44,CU848-CV848))))))</f>
        <v>Compléter la colonne M</v>
      </c>
      <c r="CX848" s="197" t="str">
        <f>IF(CU848="","Compléter la part variable",IF(AND($M848=Données!$I$2,CV848=""),"Compléter mont. unit. versé pour le BTE",IF(CW848-$C$6&lt;0,0,CW848-$C$6)))</f>
        <v>Compléter la part variable</v>
      </c>
      <c r="CY848" s="192" t="str">
        <f t="shared" si="378"/>
        <v>Date signature contrat absente ou non conforme</v>
      </c>
      <c r="CZ848" s="24"/>
      <c r="DA848" s="29"/>
      <c r="DB848" s="61" t="str">
        <f t="shared" si="391"/>
        <v>Compléter la colonne M</v>
      </c>
      <c r="DC848" s="62"/>
      <c r="DD848" s="29"/>
      <c r="DE848" s="205" t="str">
        <f>IF($M848="","Compléter la colonne M",IF(DC848="","Compléter la part variable",IF($M848=Données!$I$3,DC848,IF(AND($M848=Données!$I$2,DD848=""),"Compléter la colonne précédente",IF(DC848-DD848&lt;=0,0,IF(DD848&gt;=144.44,DC848-144.44,DC848-DD848))))))</f>
        <v>Compléter la colonne M</v>
      </c>
      <c r="DF848" s="197" t="str">
        <f>IF(DC848="","Compléter la part variable",IF(AND($M848=Données!$I$2,DD848=""),"Compléter mont. unit. versé pour le BTE",IF(DE848-$C$6&lt;0,0,DE848-$C$6)))</f>
        <v>Compléter la part variable</v>
      </c>
      <c r="DG848" s="192" t="str">
        <f t="shared" si="379"/>
        <v>Date signature contrat absente ou non conforme</v>
      </c>
      <c r="DH848" s="106" t="str">
        <f t="shared" si="366"/>
        <v>Remplir les colonnes M,N, Q et P</v>
      </c>
      <c r="DI848" s="153" t="str">
        <f t="shared" si="367"/>
        <v>Remplir les colonnes M, N, Q et P</v>
      </c>
      <c r="DJ848" s="28" t="str">
        <f t="shared" si="368"/>
        <v>Remplir les colonnes M, N, Q et P</v>
      </c>
      <c r="DK848"/>
      <c r="DL848"/>
    </row>
    <row r="849" spans="1:116" x14ac:dyDescent="0.3">
      <c r="A849" s="132"/>
      <c r="B849" s="165"/>
      <c r="C849" s="43"/>
      <c r="D849" s="43"/>
      <c r="E849" s="43"/>
      <c r="F849" s="43"/>
      <c r="G849" s="133"/>
      <c r="H849" s="59"/>
      <c r="I849" s="29"/>
      <c r="J849" s="167"/>
      <c r="K849" s="167"/>
      <c r="L849" s="168"/>
      <c r="M849" s="141"/>
      <c r="N849" s="119"/>
      <c r="O849" s="69"/>
      <c r="P849" s="69"/>
      <c r="Q849" s="145"/>
      <c r="R849" s="24"/>
      <c r="S849" s="29"/>
      <c r="T849" s="61" t="str">
        <f t="shared" si="380"/>
        <v>Compléter la colonne M</v>
      </c>
      <c r="U849" s="62"/>
      <c r="V849" s="103" t="str">
        <f t="shared" si="364"/>
        <v>Compléter la colonne précédente</v>
      </c>
      <c r="W849" s="192" t="str">
        <f t="shared" si="365"/>
        <v>Date signature contrat absente ou non conforme</v>
      </c>
      <c r="X849" s="24"/>
      <c r="Y849" s="29"/>
      <c r="Z849" s="61" t="str">
        <f t="shared" si="381"/>
        <v>Compléter la colonne M</v>
      </c>
      <c r="AA849" s="62"/>
      <c r="AB849" s="29"/>
      <c r="AC849" s="205" t="str">
        <f>IF($M849="","Compléter la colonne M",IF(AA849="","Compléter la part variable",IF($M849=Données!$I$3,AA849,IF(AND($M849=Données!$I$2,AB849=""),"Compléter la colonne précédente",IF(AA849-AB849&lt;=0,0,IF(AB849&gt;=144.44,AA849-144.44,AA849-AB849))))))</f>
        <v>Compléter la colonne M</v>
      </c>
      <c r="AD849" s="197" t="str">
        <f>IF(AA849="","Compléter la part variable",IF(AND($M849=Données!$I$2,AB849=""),"Compléter mont. unit. versé pour le BTE",IF(AC849-$C$6&lt;0,0,AC849-$C$6)))</f>
        <v>Compléter la part variable</v>
      </c>
      <c r="AE849" s="192" t="str">
        <f t="shared" si="369"/>
        <v>Date signature contrat absente ou non conforme</v>
      </c>
      <c r="AF849" s="24"/>
      <c r="AG849" s="29"/>
      <c r="AH849" s="61" t="str">
        <f t="shared" si="382"/>
        <v>Compléter la colonne M</v>
      </c>
      <c r="AI849" s="62"/>
      <c r="AJ849" s="29"/>
      <c r="AK849" s="205" t="str">
        <f>IF($M849="","Compléter la colonne M",IF(AI849="","Compléter la part variable",IF($M849=Données!$I$3,AI849,IF(AND($M849=Données!$I$2,AJ849=""),"Compléter la colonne précédente",IF(AI849-AJ849&lt;=0,0,IF(AJ849&gt;=144.44,AI849-144.44,AI849-AJ849))))))</f>
        <v>Compléter la colonne M</v>
      </c>
      <c r="AL849" s="197" t="str">
        <f>IF(AI849="","Compléter la part variable",IF(AND($M849=Données!$I$2,AJ849=""),"Compléter mont. unit. versé pour le BTE",IF(AK849-$C$6&lt;0,0,AK849-$C$6)))</f>
        <v>Compléter la part variable</v>
      </c>
      <c r="AM849" s="192" t="str">
        <f t="shared" si="370"/>
        <v>Date signature contrat absente ou non conforme</v>
      </c>
      <c r="AN849" s="24"/>
      <c r="AO849" s="29"/>
      <c r="AP849" s="61" t="str">
        <f t="shared" si="383"/>
        <v>Compléter la colonne M</v>
      </c>
      <c r="AQ849" s="62"/>
      <c r="AR849" s="29"/>
      <c r="AS849" s="205" t="str">
        <f>IF($M849="","Compléter la colonne M",IF(AQ849="","Compléter la part variable",IF($M849=Données!$I$3,AQ849,IF(AND($M849=Données!$I$2,AR849=""),"Compléter la colonne précédente",IF(AQ849-AR849&lt;=0,0,IF(AR849&gt;=144.44,AQ849-144.44,AQ849-AR849))))))</f>
        <v>Compléter la colonne M</v>
      </c>
      <c r="AT849" s="197" t="str">
        <f>IF(AQ849="","Compléter la part variable",IF(AND($M849=Données!$I$2,AR849=""),"Compléter mont. unit. versé pour le BTE",IF(AS849-$C$6&lt;0,0,AS849-$C$6)))</f>
        <v>Compléter la part variable</v>
      </c>
      <c r="AU849" s="192" t="str">
        <f t="shared" si="371"/>
        <v>Date signature contrat absente ou non conforme</v>
      </c>
      <c r="AV849" s="24"/>
      <c r="AW849" s="29"/>
      <c r="AX849" s="61" t="str">
        <f t="shared" si="384"/>
        <v>Compléter la colonne M</v>
      </c>
      <c r="AY849" s="62"/>
      <c r="AZ849" s="29"/>
      <c r="BA849" s="205" t="str">
        <f>IF($M849="","Compléter la colonne M",IF(AY849="","Compléter la part variable",IF($M849=Données!$I$3,AY849,IF(AND($M849=Données!$I$2,AZ849=""),"Compléter la colonne précédente",IF(AY849-AZ849&lt;=0,0,IF(AZ849&gt;=144.44,AY849-144.44,AY849-AZ849))))))</f>
        <v>Compléter la colonne M</v>
      </c>
      <c r="BB849" s="197" t="str">
        <f>IF(AY849="","Compléter la part variable",IF(AND($M849=Données!$I$2,AZ849=""),"Compléter mont. unit. versé pour le BTE",IF(BA849-$C$6&lt;0,0,BA849-$C$6)))</f>
        <v>Compléter la part variable</v>
      </c>
      <c r="BC849" s="192" t="str">
        <f t="shared" si="372"/>
        <v>Date signature contrat absente ou non conforme</v>
      </c>
      <c r="BD849" s="24"/>
      <c r="BE849" s="29"/>
      <c r="BF849" s="61" t="str">
        <f t="shared" si="385"/>
        <v>Compléter la colonne M</v>
      </c>
      <c r="BG849" s="62"/>
      <c r="BH849" s="29"/>
      <c r="BI849" s="205" t="str">
        <f>IF($M849="","Compléter la colonne M",IF(BG849="","Compléter la part variable",IF($M849=Données!$I$3,BG849,IF(AND($M849=Données!$I$2,BH849=""),"Compléter la colonne précédente",IF(BG849-BH849&lt;=0,0,IF(BH849&gt;=144.44,BG849-144.44,BG849-BH849))))))</f>
        <v>Compléter la colonne M</v>
      </c>
      <c r="BJ849" s="197" t="str">
        <f>IF(BG849="","Compléter la part variable",IF(AND($M849=Données!$I$2,BH849=""),"Compléter mont. unit. versé pour le BTE",IF(BI849-$C$6&lt;0,0,BI849-$C$6)))</f>
        <v>Compléter la part variable</v>
      </c>
      <c r="BK849" s="192" t="str">
        <f t="shared" si="373"/>
        <v>Date signature contrat absente ou non conforme</v>
      </c>
      <c r="BL849" s="24"/>
      <c r="BM849" s="29"/>
      <c r="BN849" s="61" t="str">
        <f t="shared" si="386"/>
        <v>Compléter la colonne M</v>
      </c>
      <c r="BO849" s="62"/>
      <c r="BP849" s="29"/>
      <c r="BQ849" s="205" t="str">
        <f>IF($M849="","Compléter la colonne M",IF(BO849="","Compléter la part variable",IF($M849=Données!$I$3,BO849,IF(AND($M849=Données!$I$2,BP849=""),"Compléter la colonne précédente",IF(BO849-BP849&lt;=0,0,IF(BP849&gt;=144.44,BO849-144.44,BO849-BP849))))))</f>
        <v>Compléter la colonne M</v>
      </c>
      <c r="BR849" s="197" t="str">
        <f>IF(BO849="","Compléter la part variable",IF(AND($M849=Données!$I$2,BP849=""),"Compléter mont. unit. versé pour le BTE",IF(BQ849-$C$6&lt;0,0,BQ849-$C$6)))</f>
        <v>Compléter la part variable</v>
      </c>
      <c r="BS849" s="192" t="str">
        <f t="shared" si="374"/>
        <v>Date signature contrat absente ou non conforme</v>
      </c>
      <c r="BT849" s="24"/>
      <c r="BU849" s="29"/>
      <c r="BV849" s="61" t="str">
        <f t="shared" si="387"/>
        <v>Compléter la colonne M</v>
      </c>
      <c r="BW849" s="62"/>
      <c r="BX849" s="29"/>
      <c r="BY849" s="205" t="str">
        <f>IF($M849="","Compléter la colonne M",IF(BW849="","Compléter la part variable",IF($M849=Données!$I$3,BW849,IF(AND($M849=Données!$I$2,BX849=""),"Compléter la colonne précédente",IF(BW849-BX849&lt;=0,0,IF(BX849&gt;=144.44,BW849-144.44,BW849-BX849))))))</f>
        <v>Compléter la colonne M</v>
      </c>
      <c r="BZ849" s="197" t="str">
        <f>IF(BW849="","Compléter la part variable",IF(AND($M849=Données!$I$2,BX849=""),"Compléter mont. unit. versé pour le BTE",IF(BY849-$C$6&lt;0,0,BY849-$C$6)))</f>
        <v>Compléter la part variable</v>
      </c>
      <c r="CA849" s="192" t="str">
        <f t="shared" si="375"/>
        <v>Date signature contrat absente ou non conforme</v>
      </c>
      <c r="CB849" s="24"/>
      <c r="CC849" s="29"/>
      <c r="CD849" s="61" t="str">
        <f t="shared" si="388"/>
        <v>Compléter la colonne M</v>
      </c>
      <c r="CE849" s="62"/>
      <c r="CF849" s="29"/>
      <c r="CG849" s="205" t="str">
        <f>IF($M849="","Compléter la colonne M",IF(CE849="","Compléter la part variable",IF($M849=Données!$I$3,CE849,IF(AND($M849=Données!$I$2,CF849=""),"Compléter la colonne précédente",IF(CE849-CF849&lt;=0,0,IF(CF849&gt;=144.44,CE849-144.44,CE849-CF849))))))</f>
        <v>Compléter la colonne M</v>
      </c>
      <c r="CH849" s="197" t="str">
        <f>IF(CE849="","Compléter la part variable",IF(AND($M849=Données!$I$2,CF849=""),"Compléter mont. unit. versé pour le BTE",IF(CG849-$C$6&lt;0,0,CG849-$C$6)))</f>
        <v>Compléter la part variable</v>
      </c>
      <c r="CI849" s="192" t="str">
        <f t="shared" si="376"/>
        <v>Date signature contrat absente ou non conforme</v>
      </c>
      <c r="CJ849" s="24"/>
      <c r="CK849" s="29"/>
      <c r="CL849" s="61" t="str">
        <f t="shared" si="389"/>
        <v>Compléter la colonne M</v>
      </c>
      <c r="CM849" s="62"/>
      <c r="CN849" s="29"/>
      <c r="CO849" s="205" t="str">
        <f>IF($M849="","Compléter la colonne M",IF(CM849="","Compléter la part variable",IF($M849=Données!$I$3,CM849,IF(AND($M849=Données!$I$2,CN849=""),"Compléter la colonne précédente",IF(CM849-CN849&lt;=0,0,IF(CN849&gt;=144.44,CM849-144.44,CM849-CN849))))))</f>
        <v>Compléter la colonne M</v>
      </c>
      <c r="CP849" s="197" t="str">
        <f>IF(CM849="","Compléter la part variable",IF(AND($M849=Données!$I$2,CN849=""),"Compléter mont. unit. versé pour le BTE",IF(CO849-$C$6&lt;0,0,CO849-$C$6)))</f>
        <v>Compléter la part variable</v>
      </c>
      <c r="CQ849" s="192" t="str">
        <f t="shared" si="377"/>
        <v>Date signature contrat absente ou non conforme</v>
      </c>
      <c r="CR849" s="24"/>
      <c r="CS849" s="29"/>
      <c r="CT849" s="61" t="str">
        <f t="shared" si="390"/>
        <v>Compléter la colonne M</v>
      </c>
      <c r="CU849" s="62"/>
      <c r="CV849" s="29"/>
      <c r="CW849" s="205" t="str">
        <f>IF($M849="","Compléter la colonne M",IF(CU849="","Compléter la part variable",IF($M849=Données!$I$3,CU849,IF(AND($M849=Données!$I$2,CV849=""),"Compléter la colonne précédente",IF(CU849-CV849&lt;=0,0,IF(CV849&gt;=144.44,CU849-144.44,CU849-CV849))))))</f>
        <v>Compléter la colonne M</v>
      </c>
      <c r="CX849" s="197" t="str">
        <f>IF(CU849="","Compléter la part variable",IF(AND($M849=Données!$I$2,CV849=""),"Compléter mont. unit. versé pour le BTE",IF(CW849-$C$6&lt;0,0,CW849-$C$6)))</f>
        <v>Compléter la part variable</v>
      </c>
      <c r="CY849" s="192" t="str">
        <f t="shared" si="378"/>
        <v>Date signature contrat absente ou non conforme</v>
      </c>
      <c r="CZ849" s="24"/>
      <c r="DA849" s="29"/>
      <c r="DB849" s="61" t="str">
        <f t="shared" si="391"/>
        <v>Compléter la colonne M</v>
      </c>
      <c r="DC849" s="62"/>
      <c r="DD849" s="29"/>
      <c r="DE849" s="205" t="str">
        <f>IF($M849="","Compléter la colonne M",IF(DC849="","Compléter la part variable",IF($M849=Données!$I$3,DC849,IF(AND($M849=Données!$I$2,DD849=""),"Compléter la colonne précédente",IF(DC849-DD849&lt;=0,0,IF(DD849&gt;=144.44,DC849-144.44,DC849-DD849))))))</f>
        <v>Compléter la colonne M</v>
      </c>
      <c r="DF849" s="197" t="str">
        <f>IF(DC849="","Compléter la part variable",IF(AND($M849=Données!$I$2,DD849=""),"Compléter mont. unit. versé pour le BTE",IF(DE849-$C$6&lt;0,0,DE849-$C$6)))</f>
        <v>Compléter la part variable</v>
      </c>
      <c r="DG849" s="192" t="str">
        <f t="shared" si="379"/>
        <v>Date signature contrat absente ou non conforme</v>
      </c>
      <c r="DH849" s="106" t="str">
        <f t="shared" si="366"/>
        <v>Remplir les colonnes M,N, Q et P</v>
      </c>
      <c r="DI849" s="153" t="str">
        <f t="shared" si="367"/>
        <v>Remplir les colonnes M, N, Q et P</v>
      </c>
      <c r="DJ849" s="28" t="str">
        <f t="shared" si="368"/>
        <v>Remplir les colonnes M, N, Q et P</v>
      </c>
      <c r="DK849"/>
      <c r="DL849"/>
    </row>
    <row r="850" spans="1:116" x14ac:dyDescent="0.3">
      <c r="A850" s="132"/>
      <c r="B850" s="165"/>
      <c r="C850" s="43"/>
      <c r="D850" s="43"/>
      <c r="E850" s="43"/>
      <c r="F850" s="43"/>
      <c r="G850" s="133"/>
      <c r="H850" s="59"/>
      <c r="I850" s="29"/>
      <c r="J850" s="167"/>
      <c r="K850" s="167"/>
      <c r="L850" s="168"/>
      <c r="M850" s="141"/>
      <c r="N850" s="119"/>
      <c r="O850" s="69"/>
      <c r="P850" s="69"/>
      <c r="Q850" s="145"/>
      <c r="R850" s="24"/>
      <c r="S850" s="29"/>
      <c r="T850" s="61" t="str">
        <f t="shared" si="380"/>
        <v>Compléter la colonne M</v>
      </c>
      <c r="U850" s="62"/>
      <c r="V850" s="103" t="str">
        <f t="shared" si="364"/>
        <v>Compléter la colonne précédente</v>
      </c>
      <c r="W850" s="192" t="str">
        <f t="shared" si="365"/>
        <v>Date signature contrat absente ou non conforme</v>
      </c>
      <c r="X850" s="24"/>
      <c r="Y850" s="29"/>
      <c r="Z850" s="61" t="str">
        <f t="shared" si="381"/>
        <v>Compléter la colonne M</v>
      </c>
      <c r="AA850" s="62"/>
      <c r="AB850" s="29"/>
      <c r="AC850" s="205" t="str">
        <f>IF($M850="","Compléter la colonne M",IF(AA850="","Compléter la part variable",IF($M850=Données!$I$3,AA850,IF(AND($M850=Données!$I$2,AB850=""),"Compléter la colonne précédente",IF(AA850-AB850&lt;=0,0,IF(AB850&gt;=144.44,AA850-144.44,AA850-AB850))))))</f>
        <v>Compléter la colonne M</v>
      </c>
      <c r="AD850" s="197" t="str">
        <f>IF(AA850="","Compléter la part variable",IF(AND($M850=Données!$I$2,AB850=""),"Compléter mont. unit. versé pour le BTE",IF(AC850-$C$6&lt;0,0,AC850-$C$6)))</f>
        <v>Compléter la part variable</v>
      </c>
      <c r="AE850" s="192" t="str">
        <f t="shared" si="369"/>
        <v>Date signature contrat absente ou non conforme</v>
      </c>
      <c r="AF850" s="24"/>
      <c r="AG850" s="29"/>
      <c r="AH850" s="61" t="str">
        <f t="shared" si="382"/>
        <v>Compléter la colonne M</v>
      </c>
      <c r="AI850" s="62"/>
      <c r="AJ850" s="29"/>
      <c r="AK850" s="205" t="str">
        <f>IF($M850="","Compléter la colonne M",IF(AI850="","Compléter la part variable",IF($M850=Données!$I$3,AI850,IF(AND($M850=Données!$I$2,AJ850=""),"Compléter la colonne précédente",IF(AI850-AJ850&lt;=0,0,IF(AJ850&gt;=144.44,AI850-144.44,AI850-AJ850))))))</f>
        <v>Compléter la colonne M</v>
      </c>
      <c r="AL850" s="197" t="str">
        <f>IF(AI850="","Compléter la part variable",IF(AND($M850=Données!$I$2,AJ850=""),"Compléter mont. unit. versé pour le BTE",IF(AK850-$C$6&lt;0,0,AK850-$C$6)))</f>
        <v>Compléter la part variable</v>
      </c>
      <c r="AM850" s="192" t="str">
        <f t="shared" si="370"/>
        <v>Date signature contrat absente ou non conforme</v>
      </c>
      <c r="AN850" s="24"/>
      <c r="AO850" s="29"/>
      <c r="AP850" s="61" t="str">
        <f t="shared" si="383"/>
        <v>Compléter la colonne M</v>
      </c>
      <c r="AQ850" s="62"/>
      <c r="AR850" s="29"/>
      <c r="AS850" s="205" t="str">
        <f>IF($M850="","Compléter la colonne M",IF(AQ850="","Compléter la part variable",IF($M850=Données!$I$3,AQ850,IF(AND($M850=Données!$I$2,AR850=""),"Compléter la colonne précédente",IF(AQ850-AR850&lt;=0,0,IF(AR850&gt;=144.44,AQ850-144.44,AQ850-AR850))))))</f>
        <v>Compléter la colonne M</v>
      </c>
      <c r="AT850" s="197" t="str">
        <f>IF(AQ850="","Compléter la part variable",IF(AND($M850=Données!$I$2,AR850=""),"Compléter mont. unit. versé pour le BTE",IF(AS850-$C$6&lt;0,0,AS850-$C$6)))</f>
        <v>Compléter la part variable</v>
      </c>
      <c r="AU850" s="192" t="str">
        <f t="shared" si="371"/>
        <v>Date signature contrat absente ou non conforme</v>
      </c>
      <c r="AV850" s="24"/>
      <c r="AW850" s="29"/>
      <c r="AX850" s="61" t="str">
        <f t="shared" si="384"/>
        <v>Compléter la colonne M</v>
      </c>
      <c r="AY850" s="62"/>
      <c r="AZ850" s="29"/>
      <c r="BA850" s="205" t="str">
        <f>IF($M850="","Compléter la colonne M",IF(AY850="","Compléter la part variable",IF($M850=Données!$I$3,AY850,IF(AND($M850=Données!$I$2,AZ850=""),"Compléter la colonne précédente",IF(AY850-AZ850&lt;=0,0,IF(AZ850&gt;=144.44,AY850-144.44,AY850-AZ850))))))</f>
        <v>Compléter la colonne M</v>
      </c>
      <c r="BB850" s="197" t="str">
        <f>IF(AY850="","Compléter la part variable",IF(AND($M850=Données!$I$2,AZ850=""),"Compléter mont. unit. versé pour le BTE",IF(BA850-$C$6&lt;0,0,BA850-$C$6)))</f>
        <v>Compléter la part variable</v>
      </c>
      <c r="BC850" s="192" t="str">
        <f t="shared" si="372"/>
        <v>Date signature contrat absente ou non conforme</v>
      </c>
      <c r="BD850" s="24"/>
      <c r="BE850" s="29"/>
      <c r="BF850" s="61" t="str">
        <f t="shared" si="385"/>
        <v>Compléter la colonne M</v>
      </c>
      <c r="BG850" s="62"/>
      <c r="BH850" s="29"/>
      <c r="BI850" s="205" t="str">
        <f>IF($M850="","Compléter la colonne M",IF(BG850="","Compléter la part variable",IF($M850=Données!$I$3,BG850,IF(AND($M850=Données!$I$2,BH850=""),"Compléter la colonne précédente",IF(BG850-BH850&lt;=0,0,IF(BH850&gt;=144.44,BG850-144.44,BG850-BH850))))))</f>
        <v>Compléter la colonne M</v>
      </c>
      <c r="BJ850" s="197" t="str">
        <f>IF(BG850="","Compléter la part variable",IF(AND($M850=Données!$I$2,BH850=""),"Compléter mont. unit. versé pour le BTE",IF(BI850-$C$6&lt;0,0,BI850-$C$6)))</f>
        <v>Compléter la part variable</v>
      </c>
      <c r="BK850" s="192" t="str">
        <f t="shared" si="373"/>
        <v>Date signature contrat absente ou non conforme</v>
      </c>
      <c r="BL850" s="24"/>
      <c r="BM850" s="29"/>
      <c r="BN850" s="61" t="str">
        <f t="shared" si="386"/>
        <v>Compléter la colonne M</v>
      </c>
      <c r="BO850" s="62"/>
      <c r="BP850" s="29"/>
      <c r="BQ850" s="205" t="str">
        <f>IF($M850="","Compléter la colonne M",IF(BO850="","Compléter la part variable",IF($M850=Données!$I$3,BO850,IF(AND($M850=Données!$I$2,BP850=""),"Compléter la colonne précédente",IF(BO850-BP850&lt;=0,0,IF(BP850&gt;=144.44,BO850-144.44,BO850-BP850))))))</f>
        <v>Compléter la colonne M</v>
      </c>
      <c r="BR850" s="197" t="str">
        <f>IF(BO850="","Compléter la part variable",IF(AND($M850=Données!$I$2,BP850=""),"Compléter mont. unit. versé pour le BTE",IF(BQ850-$C$6&lt;0,0,BQ850-$C$6)))</f>
        <v>Compléter la part variable</v>
      </c>
      <c r="BS850" s="192" t="str">
        <f t="shared" si="374"/>
        <v>Date signature contrat absente ou non conforme</v>
      </c>
      <c r="BT850" s="24"/>
      <c r="BU850" s="29"/>
      <c r="BV850" s="61" t="str">
        <f t="shared" si="387"/>
        <v>Compléter la colonne M</v>
      </c>
      <c r="BW850" s="62"/>
      <c r="BX850" s="29"/>
      <c r="BY850" s="205" t="str">
        <f>IF($M850="","Compléter la colonne M",IF(BW850="","Compléter la part variable",IF($M850=Données!$I$3,BW850,IF(AND($M850=Données!$I$2,BX850=""),"Compléter la colonne précédente",IF(BW850-BX850&lt;=0,0,IF(BX850&gt;=144.44,BW850-144.44,BW850-BX850))))))</f>
        <v>Compléter la colonne M</v>
      </c>
      <c r="BZ850" s="197" t="str">
        <f>IF(BW850="","Compléter la part variable",IF(AND($M850=Données!$I$2,BX850=""),"Compléter mont. unit. versé pour le BTE",IF(BY850-$C$6&lt;0,0,BY850-$C$6)))</f>
        <v>Compléter la part variable</v>
      </c>
      <c r="CA850" s="192" t="str">
        <f t="shared" si="375"/>
        <v>Date signature contrat absente ou non conforme</v>
      </c>
      <c r="CB850" s="24"/>
      <c r="CC850" s="29"/>
      <c r="CD850" s="61" t="str">
        <f t="shared" si="388"/>
        <v>Compléter la colonne M</v>
      </c>
      <c r="CE850" s="62"/>
      <c r="CF850" s="29"/>
      <c r="CG850" s="205" t="str">
        <f>IF($M850="","Compléter la colonne M",IF(CE850="","Compléter la part variable",IF($M850=Données!$I$3,CE850,IF(AND($M850=Données!$I$2,CF850=""),"Compléter la colonne précédente",IF(CE850-CF850&lt;=0,0,IF(CF850&gt;=144.44,CE850-144.44,CE850-CF850))))))</f>
        <v>Compléter la colonne M</v>
      </c>
      <c r="CH850" s="197" t="str">
        <f>IF(CE850="","Compléter la part variable",IF(AND($M850=Données!$I$2,CF850=""),"Compléter mont. unit. versé pour le BTE",IF(CG850-$C$6&lt;0,0,CG850-$C$6)))</f>
        <v>Compléter la part variable</v>
      </c>
      <c r="CI850" s="192" t="str">
        <f t="shared" si="376"/>
        <v>Date signature contrat absente ou non conforme</v>
      </c>
      <c r="CJ850" s="24"/>
      <c r="CK850" s="29"/>
      <c r="CL850" s="61" t="str">
        <f t="shared" si="389"/>
        <v>Compléter la colonne M</v>
      </c>
      <c r="CM850" s="62"/>
      <c r="CN850" s="29"/>
      <c r="CO850" s="205" t="str">
        <f>IF($M850="","Compléter la colonne M",IF(CM850="","Compléter la part variable",IF($M850=Données!$I$3,CM850,IF(AND($M850=Données!$I$2,CN850=""),"Compléter la colonne précédente",IF(CM850-CN850&lt;=0,0,IF(CN850&gt;=144.44,CM850-144.44,CM850-CN850))))))</f>
        <v>Compléter la colonne M</v>
      </c>
      <c r="CP850" s="197" t="str">
        <f>IF(CM850="","Compléter la part variable",IF(AND($M850=Données!$I$2,CN850=""),"Compléter mont. unit. versé pour le BTE",IF(CO850-$C$6&lt;0,0,CO850-$C$6)))</f>
        <v>Compléter la part variable</v>
      </c>
      <c r="CQ850" s="192" t="str">
        <f t="shared" si="377"/>
        <v>Date signature contrat absente ou non conforme</v>
      </c>
      <c r="CR850" s="24"/>
      <c r="CS850" s="29"/>
      <c r="CT850" s="61" t="str">
        <f t="shared" si="390"/>
        <v>Compléter la colonne M</v>
      </c>
      <c r="CU850" s="62"/>
      <c r="CV850" s="29"/>
      <c r="CW850" s="205" t="str">
        <f>IF($M850="","Compléter la colonne M",IF(CU850="","Compléter la part variable",IF($M850=Données!$I$3,CU850,IF(AND($M850=Données!$I$2,CV850=""),"Compléter la colonne précédente",IF(CU850-CV850&lt;=0,0,IF(CV850&gt;=144.44,CU850-144.44,CU850-CV850))))))</f>
        <v>Compléter la colonne M</v>
      </c>
      <c r="CX850" s="197" t="str">
        <f>IF(CU850="","Compléter la part variable",IF(AND($M850=Données!$I$2,CV850=""),"Compléter mont. unit. versé pour le BTE",IF(CW850-$C$6&lt;0,0,CW850-$C$6)))</f>
        <v>Compléter la part variable</v>
      </c>
      <c r="CY850" s="192" t="str">
        <f t="shared" si="378"/>
        <v>Date signature contrat absente ou non conforme</v>
      </c>
      <c r="CZ850" s="24"/>
      <c r="DA850" s="29"/>
      <c r="DB850" s="61" t="str">
        <f t="shared" si="391"/>
        <v>Compléter la colonne M</v>
      </c>
      <c r="DC850" s="62"/>
      <c r="DD850" s="29"/>
      <c r="DE850" s="205" t="str">
        <f>IF($M850="","Compléter la colonne M",IF(DC850="","Compléter la part variable",IF($M850=Données!$I$3,DC850,IF(AND($M850=Données!$I$2,DD850=""),"Compléter la colonne précédente",IF(DC850-DD850&lt;=0,0,IF(DD850&gt;=144.44,DC850-144.44,DC850-DD850))))))</f>
        <v>Compléter la colonne M</v>
      </c>
      <c r="DF850" s="197" t="str">
        <f>IF(DC850="","Compléter la part variable",IF(AND($M850=Données!$I$2,DD850=""),"Compléter mont. unit. versé pour le BTE",IF(DE850-$C$6&lt;0,0,DE850-$C$6)))</f>
        <v>Compléter la part variable</v>
      </c>
      <c r="DG850" s="192" t="str">
        <f t="shared" si="379"/>
        <v>Date signature contrat absente ou non conforme</v>
      </c>
      <c r="DH850" s="106" t="str">
        <f t="shared" si="366"/>
        <v>Remplir les colonnes M,N, Q et P</v>
      </c>
      <c r="DI850" s="153" t="str">
        <f t="shared" si="367"/>
        <v>Remplir les colonnes M, N, Q et P</v>
      </c>
      <c r="DJ850" s="28" t="str">
        <f t="shared" si="368"/>
        <v>Remplir les colonnes M, N, Q et P</v>
      </c>
      <c r="DK850"/>
      <c r="DL850"/>
    </row>
    <row r="851" spans="1:116" x14ac:dyDescent="0.3">
      <c r="A851" s="132"/>
      <c r="B851" s="165"/>
      <c r="C851" s="43"/>
      <c r="D851" s="43"/>
      <c r="E851" s="43"/>
      <c r="F851" s="43"/>
      <c r="G851" s="133"/>
      <c r="H851" s="59"/>
      <c r="I851" s="29"/>
      <c r="J851" s="167"/>
      <c r="K851" s="167"/>
      <c r="L851" s="168"/>
      <c r="M851" s="141"/>
      <c r="N851" s="119"/>
      <c r="O851" s="69"/>
      <c r="P851" s="69"/>
      <c r="Q851" s="145"/>
      <c r="R851" s="24"/>
      <c r="S851" s="29"/>
      <c r="T851" s="61" t="str">
        <f t="shared" si="380"/>
        <v>Compléter la colonne M</v>
      </c>
      <c r="U851" s="62"/>
      <c r="V851" s="103" t="str">
        <f t="shared" si="364"/>
        <v>Compléter la colonne précédente</v>
      </c>
      <c r="W851" s="192" t="str">
        <f t="shared" si="365"/>
        <v>Date signature contrat absente ou non conforme</v>
      </c>
      <c r="X851" s="24"/>
      <c r="Y851" s="29"/>
      <c r="Z851" s="61" t="str">
        <f t="shared" si="381"/>
        <v>Compléter la colonne M</v>
      </c>
      <c r="AA851" s="62"/>
      <c r="AB851" s="29"/>
      <c r="AC851" s="205" t="str">
        <f>IF($M851="","Compléter la colonne M",IF(AA851="","Compléter la part variable",IF($M851=Données!$I$3,AA851,IF(AND($M851=Données!$I$2,AB851=""),"Compléter la colonne précédente",IF(AA851-AB851&lt;=0,0,IF(AB851&gt;=144.44,AA851-144.44,AA851-AB851))))))</f>
        <v>Compléter la colonne M</v>
      </c>
      <c r="AD851" s="197" t="str">
        <f>IF(AA851="","Compléter la part variable",IF(AND($M851=Données!$I$2,AB851=""),"Compléter mont. unit. versé pour le BTE",IF(AC851-$C$6&lt;0,0,AC851-$C$6)))</f>
        <v>Compléter la part variable</v>
      </c>
      <c r="AE851" s="192" t="str">
        <f t="shared" si="369"/>
        <v>Date signature contrat absente ou non conforme</v>
      </c>
      <c r="AF851" s="24"/>
      <c r="AG851" s="29"/>
      <c r="AH851" s="61" t="str">
        <f t="shared" si="382"/>
        <v>Compléter la colonne M</v>
      </c>
      <c r="AI851" s="62"/>
      <c r="AJ851" s="29"/>
      <c r="AK851" s="205" t="str">
        <f>IF($M851="","Compléter la colonne M",IF(AI851="","Compléter la part variable",IF($M851=Données!$I$3,AI851,IF(AND($M851=Données!$I$2,AJ851=""),"Compléter la colonne précédente",IF(AI851-AJ851&lt;=0,0,IF(AJ851&gt;=144.44,AI851-144.44,AI851-AJ851))))))</f>
        <v>Compléter la colonne M</v>
      </c>
      <c r="AL851" s="197" t="str">
        <f>IF(AI851="","Compléter la part variable",IF(AND($M851=Données!$I$2,AJ851=""),"Compléter mont. unit. versé pour le BTE",IF(AK851-$C$6&lt;0,0,AK851-$C$6)))</f>
        <v>Compléter la part variable</v>
      </c>
      <c r="AM851" s="192" t="str">
        <f t="shared" si="370"/>
        <v>Date signature contrat absente ou non conforme</v>
      </c>
      <c r="AN851" s="24"/>
      <c r="AO851" s="29"/>
      <c r="AP851" s="61" t="str">
        <f t="shared" si="383"/>
        <v>Compléter la colonne M</v>
      </c>
      <c r="AQ851" s="62"/>
      <c r="AR851" s="29"/>
      <c r="AS851" s="205" t="str">
        <f>IF($M851="","Compléter la colonne M",IF(AQ851="","Compléter la part variable",IF($M851=Données!$I$3,AQ851,IF(AND($M851=Données!$I$2,AR851=""),"Compléter la colonne précédente",IF(AQ851-AR851&lt;=0,0,IF(AR851&gt;=144.44,AQ851-144.44,AQ851-AR851))))))</f>
        <v>Compléter la colonne M</v>
      </c>
      <c r="AT851" s="197" t="str">
        <f>IF(AQ851="","Compléter la part variable",IF(AND($M851=Données!$I$2,AR851=""),"Compléter mont. unit. versé pour le BTE",IF(AS851-$C$6&lt;0,0,AS851-$C$6)))</f>
        <v>Compléter la part variable</v>
      </c>
      <c r="AU851" s="192" t="str">
        <f t="shared" si="371"/>
        <v>Date signature contrat absente ou non conforme</v>
      </c>
      <c r="AV851" s="24"/>
      <c r="AW851" s="29"/>
      <c r="AX851" s="61" t="str">
        <f t="shared" si="384"/>
        <v>Compléter la colonne M</v>
      </c>
      <c r="AY851" s="62"/>
      <c r="AZ851" s="29"/>
      <c r="BA851" s="205" t="str">
        <f>IF($M851="","Compléter la colonne M",IF(AY851="","Compléter la part variable",IF($M851=Données!$I$3,AY851,IF(AND($M851=Données!$I$2,AZ851=""),"Compléter la colonne précédente",IF(AY851-AZ851&lt;=0,0,IF(AZ851&gt;=144.44,AY851-144.44,AY851-AZ851))))))</f>
        <v>Compléter la colonne M</v>
      </c>
      <c r="BB851" s="197" t="str">
        <f>IF(AY851="","Compléter la part variable",IF(AND($M851=Données!$I$2,AZ851=""),"Compléter mont. unit. versé pour le BTE",IF(BA851-$C$6&lt;0,0,BA851-$C$6)))</f>
        <v>Compléter la part variable</v>
      </c>
      <c r="BC851" s="192" t="str">
        <f t="shared" si="372"/>
        <v>Date signature contrat absente ou non conforme</v>
      </c>
      <c r="BD851" s="24"/>
      <c r="BE851" s="29"/>
      <c r="BF851" s="61" t="str">
        <f t="shared" si="385"/>
        <v>Compléter la colonne M</v>
      </c>
      <c r="BG851" s="62"/>
      <c r="BH851" s="29"/>
      <c r="BI851" s="205" t="str">
        <f>IF($M851="","Compléter la colonne M",IF(BG851="","Compléter la part variable",IF($M851=Données!$I$3,BG851,IF(AND($M851=Données!$I$2,BH851=""),"Compléter la colonne précédente",IF(BG851-BH851&lt;=0,0,IF(BH851&gt;=144.44,BG851-144.44,BG851-BH851))))))</f>
        <v>Compléter la colonne M</v>
      </c>
      <c r="BJ851" s="197" t="str">
        <f>IF(BG851="","Compléter la part variable",IF(AND($M851=Données!$I$2,BH851=""),"Compléter mont. unit. versé pour le BTE",IF(BI851-$C$6&lt;0,0,BI851-$C$6)))</f>
        <v>Compléter la part variable</v>
      </c>
      <c r="BK851" s="192" t="str">
        <f t="shared" si="373"/>
        <v>Date signature contrat absente ou non conforme</v>
      </c>
      <c r="BL851" s="24"/>
      <c r="BM851" s="29"/>
      <c r="BN851" s="61" t="str">
        <f t="shared" si="386"/>
        <v>Compléter la colonne M</v>
      </c>
      <c r="BO851" s="62"/>
      <c r="BP851" s="29"/>
      <c r="BQ851" s="205" t="str">
        <f>IF($M851="","Compléter la colonne M",IF(BO851="","Compléter la part variable",IF($M851=Données!$I$3,BO851,IF(AND($M851=Données!$I$2,BP851=""),"Compléter la colonne précédente",IF(BO851-BP851&lt;=0,0,IF(BP851&gt;=144.44,BO851-144.44,BO851-BP851))))))</f>
        <v>Compléter la colonne M</v>
      </c>
      <c r="BR851" s="197" t="str">
        <f>IF(BO851="","Compléter la part variable",IF(AND($M851=Données!$I$2,BP851=""),"Compléter mont. unit. versé pour le BTE",IF(BQ851-$C$6&lt;0,0,BQ851-$C$6)))</f>
        <v>Compléter la part variable</v>
      </c>
      <c r="BS851" s="192" t="str">
        <f t="shared" si="374"/>
        <v>Date signature contrat absente ou non conforme</v>
      </c>
      <c r="BT851" s="24"/>
      <c r="BU851" s="29"/>
      <c r="BV851" s="61" t="str">
        <f t="shared" si="387"/>
        <v>Compléter la colonne M</v>
      </c>
      <c r="BW851" s="62"/>
      <c r="BX851" s="29"/>
      <c r="BY851" s="205" t="str">
        <f>IF($M851="","Compléter la colonne M",IF(BW851="","Compléter la part variable",IF($M851=Données!$I$3,BW851,IF(AND($M851=Données!$I$2,BX851=""),"Compléter la colonne précédente",IF(BW851-BX851&lt;=0,0,IF(BX851&gt;=144.44,BW851-144.44,BW851-BX851))))))</f>
        <v>Compléter la colonne M</v>
      </c>
      <c r="BZ851" s="197" t="str">
        <f>IF(BW851="","Compléter la part variable",IF(AND($M851=Données!$I$2,BX851=""),"Compléter mont. unit. versé pour le BTE",IF(BY851-$C$6&lt;0,0,BY851-$C$6)))</f>
        <v>Compléter la part variable</v>
      </c>
      <c r="CA851" s="192" t="str">
        <f t="shared" si="375"/>
        <v>Date signature contrat absente ou non conforme</v>
      </c>
      <c r="CB851" s="24"/>
      <c r="CC851" s="29"/>
      <c r="CD851" s="61" t="str">
        <f t="shared" si="388"/>
        <v>Compléter la colonne M</v>
      </c>
      <c r="CE851" s="62"/>
      <c r="CF851" s="29"/>
      <c r="CG851" s="205" t="str">
        <f>IF($M851="","Compléter la colonne M",IF(CE851="","Compléter la part variable",IF($M851=Données!$I$3,CE851,IF(AND($M851=Données!$I$2,CF851=""),"Compléter la colonne précédente",IF(CE851-CF851&lt;=0,0,IF(CF851&gt;=144.44,CE851-144.44,CE851-CF851))))))</f>
        <v>Compléter la colonne M</v>
      </c>
      <c r="CH851" s="197" t="str">
        <f>IF(CE851="","Compléter la part variable",IF(AND($M851=Données!$I$2,CF851=""),"Compléter mont. unit. versé pour le BTE",IF(CG851-$C$6&lt;0,0,CG851-$C$6)))</f>
        <v>Compléter la part variable</v>
      </c>
      <c r="CI851" s="192" t="str">
        <f t="shared" si="376"/>
        <v>Date signature contrat absente ou non conforme</v>
      </c>
      <c r="CJ851" s="24"/>
      <c r="CK851" s="29"/>
      <c r="CL851" s="61" t="str">
        <f t="shared" si="389"/>
        <v>Compléter la colonne M</v>
      </c>
      <c r="CM851" s="62"/>
      <c r="CN851" s="29"/>
      <c r="CO851" s="205" t="str">
        <f>IF($M851="","Compléter la colonne M",IF(CM851="","Compléter la part variable",IF($M851=Données!$I$3,CM851,IF(AND($M851=Données!$I$2,CN851=""),"Compléter la colonne précédente",IF(CM851-CN851&lt;=0,0,IF(CN851&gt;=144.44,CM851-144.44,CM851-CN851))))))</f>
        <v>Compléter la colonne M</v>
      </c>
      <c r="CP851" s="197" t="str">
        <f>IF(CM851="","Compléter la part variable",IF(AND($M851=Données!$I$2,CN851=""),"Compléter mont. unit. versé pour le BTE",IF(CO851-$C$6&lt;0,0,CO851-$C$6)))</f>
        <v>Compléter la part variable</v>
      </c>
      <c r="CQ851" s="192" t="str">
        <f t="shared" si="377"/>
        <v>Date signature contrat absente ou non conforme</v>
      </c>
      <c r="CR851" s="24"/>
      <c r="CS851" s="29"/>
      <c r="CT851" s="61" t="str">
        <f t="shared" si="390"/>
        <v>Compléter la colonne M</v>
      </c>
      <c r="CU851" s="62"/>
      <c r="CV851" s="29"/>
      <c r="CW851" s="205" t="str">
        <f>IF($M851="","Compléter la colonne M",IF(CU851="","Compléter la part variable",IF($M851=Données!$I$3,CU851,IF(AND($M851=Données!$I$2,CV851=""),"Compléter la colonne précédente",IF(CU851-CV851&lt;=0,0,IF(CV851&gt;=144.44,CU851-144.44,CU851-CV851))))))</f>
        <v>Compléter la colonne M</v>
      </c>
      <c r="CX851" s="197" t="str">
        <f>IF(CU851="","Compléter la part variable",IF(AND($M851=Données!$I$2,CV851=""),"Compléter mont. unit. versé pour le BTE",IF(CW851-$C$6&lt;0,0,CW851-$C$6)))</f>
        <v>Compléter la part variable</v>
      </c>
      <c r="CY851" s="192" t="str">
        <f t="shared" si="378"/>
        <v>Date signature contrat absente ou non conforme</v>
      </c>
      <c r="CZ851" s="24"/>
      <c r="DA851" s="29"/>
      <c r="DB851" s="61" t="str">
        <f t="shared" si="391"/>
        <v>Compléter la colonne M</v>
      </c>
      <c r="DC851" s="62"/>
      <c r="DD851" s="29"/>
      <c r="DE851" s="205" t="str">
        <f>IF($M851="","Compléter la colonne M",IF(DC851="","Compléter la part variable",IF($M851=Données!$I$3,DC851,IF(AND($M851=Données!$I$2,DD851=""),"Compléter la colonne précédente",IF(DC851-DD851&lt;=0,0,IF(DD851&gt;=144.44,DC851-144.44,DC851-DD851))))))</f>
        <v>Compléter la colonne M</v>
      </c>
      <c r="DF851" s="197" t="str">
        <f>IF(DC851="","Compléter la part variable",IF(AND($M851=Données!$I$2,DD851=""),"Compléter mont. unit. versé pour le BTE",IF(DE851-$C$6&lt;0,0,DE851-$C$6)))</f>
        <v>Compléter la part variable</v>
      </c>
      <c r="DG851" s="192" t="str">
        <f t="shared" si="379"/>
        <v>Date signature contrat absente ou non conforme</v>
      </c>
      <c r="DH851" s="106" t="str">
        <f t="shared" si="366"/>
        <v>Remplir les colonnes M,N, Q et P</v>
      </c>
      <c r="DI851" s="153" t="str">
        <f t="shared" si="367"/>
        <v>Remplir les colonnes M, N, Q et P</v>
      </c>
      <c r="DJ851" s="28" t="str">
        <f t="shared" si="368"/>
        <v>Remplir les colonnes M, N, Q et P</v>
      </c>
      <c r="DK851"/>
      <c r="DL851"/>
    </row>
    <row r="852" spans="1:116" x14ac:dyDescent="0.3">
      <c r="A852" s="132"/>
      <c r="B852" s="165"/>
      <c r="C852" s="43"/>
      <c r="D852" s="43"/>
      <c r="E852" s="43"/>
      <c r="F852" s="43"/>
      <c r="G852" s="133"/>
      <c r="H852" s="59"/>
      <c r="I852" s="29"/>
      <c r="J852" s="167"/>
      <c r="K852" s="167"/>
      <c r="L852" s="168"/>
      <c r="M852" s="141"/>
      <c r="N852" s="119"/>
      <c r="O852" s="69"/>
      <c r="P852" s="69"/>
      <c r="Q852" s="145"/>
      <c r="R852" s="24"/>
      <c r="S852" s="29"/>
      <c r="T852" s="61" t="str">
        <f t="shared" si="380"/>
        <v>Compléter la colonne M</v>
      </c>
      <c r="U852" s="62"/>
      <c r="V852" s="103" t="str">
        <f t="shared" si="364"/>
        <v>Compléter la colonne précédente</v>
      </c>
      <c r="W852" s="192" t="str">
        <f t="shared" si="365"/>
        <v>Date signature contrat absente ou non conforme</v>
      </c>
      <c r="X852" s="24"/>
      <c r="Y852" s="29"/>
      <c r="Z852" s="61" t="str">
        <f t="shared" si="381"/>
        <v>Compléter la colonne M</v>
      </c>
      <c r="AA852" s="62"/>
      <c r="AB852" s="29"/>
      <c r="AC852" s="205" t="str">
        <f>IF($M852="","Compléter la colonne M",IF(AA852="","Compléter la part variable",IF($M852=Données!$I$3,AA852,IF(AND($M852=Données!$I$2,AB852=""),"Compléter la colonne précédente",IF(AA852-AB852&lt;=0,0,IF(AB852&gt;=144.44,AA852-144.44,AA852-AB852))))))</f>
        <v>Compléter la colonne M</v>
      </c>
      <c r="AD852" s="197" t="str">
        <f>IF(AA852="","Compléter la part variable",IF(AND($M852=Données!$I$2,AB852=""),"Compléter mont. unit. versé pour le BTE",IF(AC852-$C$6&lt;0,0,AC852-$C$6)))</f>
        <v>Compléter la part variable</v>
      </c>
      <c r="AE852" s="192" t="str">
        <f t="shared" si="369"/>
        <v>Date signature contrat absente ou non conforme</v>
      </c>
      <c r="AF852" s="24"/>
      <c r="AG852" s="29"/>
      <c r="AH852" s="61" t="str">
        <f t="shared" si="382"/>
        <v>Compléter la colonne M</v>
      </c>
      <c r="AI852" s="62"/>
      <c r="AJ852" s="29"/>
      <c r="AK852" s="205" t="str">
        <f>IF($M852="","Compléter la colonne M",IF(AI852="","Compléter la part variable",IF($M852=Données!$I$3,AI852,IF(AND($M852=Données!$I$2,AJ852=""),"Compléter la colonne précédente",IF(AI852-AJ852&lt;=0,0,IF(AJ852&gt;=144.44,AI852-144.44,AI852-AJ852))))))</f>
        <v>Compléter la colonne M</v>
      </c>
      <c r="AL852" s="197" t="str">
        <f>IF(AI852="","Compléter la part variable",IF(AND($M852=Données!$I$2,AJ852=""),"Compléter mont. unit. versé pour le BTE",IF(AK852-$C$6&lt;0,0,AK852-$C$6)))</f>
        <v>Compléter la part variable</v>
      </c>
      <c r="AM852" s="192" t="str">
        <f t="shared" si="370"/>
        <v>Date signature contrat absente ou non conforme</v>
      </c>
      <c r="AN852" s="24"/>
      <c r="AO852" s="29"/>
      <c r="AP852" s="61" t="str">
        <f t="shared" si="383"/>
        <v>Compléter la colonne M</v>
      </c>
      <c r="AQ852" s="62"/>
      <c r="AR852" s="29"/>
      <c r="AS852" s="205" t="str">
        <f>IF($M852="","Compléter la colonne M",IF(AQ852="","Compléter la part variable",IF($M852=Données!$I$3,AQ852,IF(AND($M852=Données!$I$2,AR852=""),"Compléter la colonne précédente",IF(AQ852-AR852&lt;=0,0,IF(AR852&gt;=144.44,AQ852-144.44,AQ852-AR852))))))</f>
        <v>Compléter la colonne M</v>
      </c>
      <c r="AT852" s="197" t="str">
        <f>IF(AQ852="","Compléter la part variable",IF(AND($M852=Données!$I$2,AR852=""),"Compléter mont. unit. versé pour le BTE",IF(AS852-$C$6&lt;0,0,AS852-$C$6)))</f>
        <v>Compléter la part variable</v>
      </c>
      <c r="AU852" s="192" t="str">
        <f t="shared" si="371"/>
        <v>Date signature contrat absente ou non conforme</v>
      </c>
      <c r="AV852" s="24"/>
      <c r="AW852" s="29"/>
      <c r="AX852" s="61" t="str">
        <f t="shared" si="384"/>
        <v>Compléter la colonne M</v>
      </c>
      <c r="AY852" s="62"/>
      <c r="AZ852" s="29"/>
      <c r="BA852" s="205" t="str">
        <f>IF($M852="","Compléter la colonne M",IF(AY852="","Compléter la part variable",IF($M852=Données!$I$3,AY852,IF(AND($M852=Données!$I$2,AZ852=""),"Compléter la colonne précédente",IF(AY852-AZ852&lt;=0,0,IF(AZ852&gt;=144.44,AY852-144.44,AY852-AZ852))))))</f>
        <v>Compléter la colonne M</v>
      </c>
      <c r="BB852" s="197" t="str">
        <f>IF(AY852="","Compléter la part variable",IF(AND($M852=Données!$I$2,AZ852=""),"Compléter mont. unit. versé pour le BTE",IF(BA852-$C$6&lt;0,0,BA852-$C$6)))</f>
        <v>Compléter la part variable</v>
      </c>
      <c r="BC852" s="192" t="str">
        <f t="shared" si="372"/>
        <v>Date signature contrat absente ou non conforme</v>
      </c>
      <c r="BD852" s="24"/>
      <c r="BE852" s="29"/>
      <c r="BF852" s="61" t="str">
        <f t="shared" si="385"/>
        <v>Compléter la colonne M</v>
      </c>
      <c r="BG852" s="62"/>
      <c r="BH852" s="29"/>
      <c r="BI852" s="205" t="str">
        <f>IF($M852="","Compléter la colonne M",IF(BG852="","Compléter la part variable",IF($M852=Données!$I$3,BG852,IF(AND($M852=Données!$I$2,BH852=""),"Compléter la colonne précédente",IF(BG852-BH852&lt;=0,0,IF(BH852&gt;=144.44,BG852-144.44,BG852-BH852))))))</f>
        <v>Compléter la colonne M</v>
      </c>
      <c r="BJ852" s="197" t="str">
        <f>IF(BG852="","Compléter la part variable",IF(AND($M852=Données!$I$2,BH852=""),"Compléter mont. unit. versé pour le BTE",IF(BI852-$C$6&lt;0,0,BI852-$C$6)))</f>
        <v>Compléter la part variable</v>
      </c>
      <c r="BK852" s="192" t="str">
        <f t="shared" si="373"/>
        <v>Date signature contrat absente ou non conforme</v>
      </c>
      <c r="BL852" s="24"/>
      <c r="BM852" s="29"/>
      <c r="BN852" s="61" t="str">
        <f t="shared" si="386"/>
        <v>Compléter la colonne M</v>
      </c>
      <c r="BO852" s="62"/>
      <c r="BP852" s="29"/>
      <c r="BQ852" s="205" t="str">
        <f>IF($M852="","Compléter la colonne M",IF(BO852="","Compléter la part variable",IF($M852=Données!$I$3,BO852,IF(AND($M852=Données!$I$2,BP852=""),"Compléter la colonne précédente",IF(BO852-BP852&lt;=0,0,IF(BP852&gt;=144.44,BO852-144.44,BO852-BP852))))))</f>
        <v>Compléter la colonne M</v>
      </c>
      <c r="BR852" s="197" t="str">
        <f>IF(BO852="","Compléter la part variable",IF(AND($M852=Données!$I$2,BP852=""),"Compléter mont. unit. versé pour le BTE",IF(BQ852-$C$6&lt;0,0,BQ852-$C$6)))</f>
        <v>Compléter la part variable</v>
      </c>
      <c r="BS852" s="192" t="str">
        <f t="shared" si="374"/>
        <v>Date signature contrat absente ou non conforme</v>
      </c>
      <c r="BT852" s="24"/>
      <c r="BU852" s="29"/>
      <c r="BV852" s="61" t="str">
        <f t="shared" si="387"/>
        <v>Compléter la colonne M</v>
      </c>
      <c r="BW852" s="62"/>
      <c r="BX852" s="29"/>
      <c r="BY852" s="205" t="str">
        <f>IF($M852="","Compléter la colonne M",IF(BW852="","Compléter la part variable",IF($M852=Données!$I$3,BW852,IF(AND($M852=Données!$I$2,BX852=""),"Compléter la colonne précédente",IF(BW852-BX852&lt;=0,0,IF(BX852&gt;=144.44,BW852-144.44,BW852-BX852))))))</f>
        <v>Compléter la colonne M</v>
      </c>
      <c r="BZ852" s="197" t="str">
        <f>IF(BW852="","Compléter la part variable",IF(AND($M852=Données!$I$2,BX852=""),"Compléter mont. unit. versé pour le BTE",IF(BY852-$C$6&lt;0,0,BY852-$C$6)))</f>
        <v>Compléter la part variable</v>
      </c>
      <c r="CA852" s="192" t="str">
        <f t="shared" si="375"/>
        <v>Date signature contrat absente ou non conforme</v>
      </c>
      <c r="CB852" s="24"/>
      <c r="CC852" s="29"/>
      <c r="CD852" s="61" t="str">
        <f t="shared" si="388"/>
        <v>Compléter la colonne M</v>
      </c>
      <c r="CE852" s="62"/>
      <c r="CF852" s="29"/>
      <c r="CG852" s="205" t="str">
        <f>IF($M852="","Compléter la colonne M",IF(CE852="","Compléter la part variable",IF($M852=Données!$I$3,CE852,IF(AND($M852=Données!$I$2,CF852=""),"Compléter la colonne précédente",IF(CE852-CF852&lt;=0,0,IF(CF852&gt;=144.44,CE852-144.44,CE852-CF852))))))</f>
        <v>Compléter la colonne M</v>
      </c>
      <c r="CH852" s="197" t="str">
        <f>IF(CE852="","Compléter la part variable",IF(AND($M852=Données!$I$2,CF852=""),"Compléter mont. unit. versé pour le BTE",IF(CG852-$C$6&lt;0,0,CG852-$C$6)))</f>
        <v>Compléter la part variable</v>
      </c>
      <c r="CI852" s="192" t="str">
        <f t="shared" si="376"/>
        <v>Date signature contrat absente ou non conforme</v>
      </c>
      <c r="CJ852" s="24"/>
      <c r="CK852" s="29"/>
      <c r="CL852" s="61" t="str">
        <f t="shared" si="389"/>
        <v>Compléter la colonne M</v>
      </c>
      <c r="CM852" s="62"/>
      <c r="CN852" s="29"/>
      <c r="CO852" s="205" t="str">
        <f>IF($M852="","Compléter la colonne M",IF(CM852="","Compléter la part variable",IF($M852=Données!$I$3,CM852,IF(AND($M852=Données!$I$2,CN852=""),"Compléter la colonne précédente",IF(CM852-CN852&lt;=0,0,IF(CN852&gt;=144.44,CM852-144.44,CM852-CN852))))))</f>
        <v>Compléter la colonne M</v>
      </c>
      <c r="CP852" s="197" t="str">
        <f>IF(CM852="","Compléter la part variable",IF(AND($M852=Données!$I$2,CN852=""),"Compléter mont. unit. versé pour le BTE",IF(CO852-$C$6&lt;0,0,CO852-$C$6)))</f>
        <v>Compléter la part variable</v>
      </c>
      <c r="CQ852" s="192" t="str">
        <f t="shared" si="377"/>
        <v>Date signature contrat absente ou non conforme</v>
      </c>
      <c r="CR852" s="24"/>
      <c r="CS852" s="29"/>
      <c r="CT852" s="61" t="str">
        <f t="shared" si="390"/>
        <v>Compléter la colonne M</v>
      </c>
      <c r="CU852" s="62"/>
      <c r="CV852" s="29"/>
      <c r="CW852" s="205" t="str">
        <f>IF($M852="","Compléter la colonne M",IF(CU852="","Compléter la part variable",IF($M852=Données!$I$3,CU852,IF(AND($M852=Données!$I$2,CV852=""),"Compléter la colonne précédente",IF(CU852-CV852&lt;=0,0,IF(CV852&gt;=144.44,CU852-144.44,CU852-CV852))))))</f>
        <v>Compléter la colonne M</v>
      </c>
      <c r="CX852" s="197" t="str">
        <f>IF(CU852="","Compléter la part variable",IF(AND($M852=Données!$I$2,CV852=""),"Compléter mont. unit. versé pour le BTE",IF(CW852-$C$6&lt;0,0,CW852-$C$6)))</f>
        <v>Compléter la part variable</v>
      </c>
      <c r="CY852" s="192" t="str">
        <f t="shared" si="378"/>
        <v>Date signature contrat absente ou non conforme</v>
      </c>
      <c r="CZ852" s="24"/>
      <c r="DA852" s="29"/>
      <c r="DB852" s="61" t="str">
        <f t="shared" si="391"/>
        <v>Compléter la colonne M</v>
      </c>
      <c r="DC852" s="62"/>
      <c r="DD852" s="29"/>
      <c r="DE852" s="205" t="str">
        <f>IF($M852="","Compléter la colonne M",IF(DC852="","Compléter la part variable",IF($M852=Données!$I$3,DC852,IF(AND($M852=Données!$I$2,DD852=""),"Compléter la colonne précédente",IF(DC852-DD852&lt;=0,0,IF(DD852&gt;=144.44,DC852-144.44,DC852-DD852))))))</f>
        <v>Compléter la colonne M</v>
      </c>
      <c r="DF852" s="197" t="str">
        <f>IF(DC852="","Compléter la part variable",IF(AND($M852=Données!$I$2,DD852=""),"Compléter mont. unit. versé pour le BTE",IF(DE852-$C$6&lt;0,0,DE852-$C$6)))</f>
        <v>Compléter la part variable</v>
      </c>
      <c r="DG852" s="192" t="str">
        <f t="shared" si="379"/>
        <v>Date signature contrat absente ou non conforme</v>
      </c>
      <c r="DH852" s="106" t="str">
        <f t="shared" si="366"/>
        <v>Remplir les colonnes M,N, Q et P</v>
      </c>
      <c r="DI852" s="153" t="str">
        <f t="shared" si="367"/>
        <v>Remplir les colonnes M, N, Q et P</v>
      </c>
      <c r="DJ852" s="28" t="str">
        <f t="shared" si="368"/>
        <v>Remplir les colonnes M, N, Q et P</v>
      </c>
      <c r="DK852"/>
      <c r="DL852"/>
    </row>
    <row r="853" spans="1:116" x14ac:dyDescent="0.3">
      <c r="A853" s="132"/>
      <c r="B853" s="165"/>
      <c r="C853" s="43"/>
      <c r="D853" s="43"/>
      <c r="E853" s="43"/>
      <c r="F853" s="43"/>
      <c r="G853" s="133"/>
      <c r="H853" s="59"/>
      <c r="I853" s="29"/>
      <c r="J853" s="167"/>
      <c r="K853" s="167"/>
      <c r="L853" s="168"/>
      <c r="M853" s="141"/>
      <c r="N853" s="119"/>
      <c r="O853" s="69"/>
      <c r="P853" s="69"/>
      <c r="Q853" s="145"/>
      <c r="R853" s="24"/>
      <c r="S853" s="29"/>
      <c r="T853" s="61" t="str">
        <f t="shared" si="380"/>
        <v>Compléter la colonne M</v>
      </c>
      <c r="U853" s="62"/>
      <c r="V853" s="103" t="str">
        <f t="shared" si="364"/>
        <v>Compléter la colonne précédente</v>
      </c>
      <c r="W853" s="192" t="str">
        <f t="shared" si="365"/>
        <v>Date signature contrat absente ou non conforme</v>
      </c>
      <c r="X853" s="24"/>
      <c r="Y853" s="29"/>
      <c r="Z853" s="61" t="str">
        <f t="shared" si="381"/>
        <v>Compléter la colonne M</v>
      </c>
      <c r="AA853" s="62"/>
      <c r="AB853" s="29"/>
      <c r="AC853" s="205" t="str">
        <f>IF($M853="","Compléter la colonne M",IF(AA853="","Compléter la part variable",IF($M853=Données!$I$3,AA853,IF(AND($M853=Données!$I$2,AB853=""),"Compléter la colonne précédente",IF(AA853-AB853&lt;=0,0,IF(AB853&gt;=144.44,AA853-144.44,AA853-AB853))))))</f>
        <v>Compléter la colonne M</v>
      </c>
      <c r="AD853" s="197" t="str">
        <f>IF(AA853="","Compléter la part variable",IF(AND($M853=Données!$I$2,AB853=""),"Compléter mont. unit. versé pour le BTE",IF(AC853-$C$6&lt;0,0,AC853-$C$6)))</f>
        <v>Compléter la part variable</v>
      </c>
      <c r="AE853" s="192" t="str">
        <f t="shared" si="369"/>
        <v>Date signature contrat absente ou non conforme</v>
      </c>
      <c r="AF853" s="24"/>
      <c r="AG853" s="29"/>
      <c r="AH853" s="61" t="str">
        <f t="shared" si="382"/>
        <v>Compléter la colonne M</v>
      </c>
      <c r="AI853" s="62"/>
      <c r="AJ853" s="29"/>
      <c r="AK853" s="205" t="str">
        <f>IF($M853="","Compléter la colonne M",IF(AI853="","Compléter la part variable",IF($M853=Données!$I$3,AI853,IF(AND($M853=Données!$I$2,AJ853=""),"Compléter la colonne précédente",IF(AI853-AJ853&lt;=0,0,IF(AJ853&gt;=144.44,AI853-144.44,AI853-AJ853))))))</f>
        <v>Compléter la colonne M</v>
      </c>
      <c r="AL853" s="197" t="str">
        <f>IF(AI853="","Compléter la part variable",IF(AND($M853=Données!$I$2,AJ853=""),"Compléter mont. unit. versé pour le BTE",IF(AK853-$C$6&lt;0,0,AK853-$C$6)))</f>
        <v>Compléter la part variable</v>
      </c>
      <c r="AM853" s="192" t="str">
        <f t="shared" si="370"/>
        <v>Date signature contrat absente ou non conforme</v>
      </c>
      <c r="AN853" s="24"/>
      <c r="AO853" s="29"/>
      <c r="AP853" s="61" t="str">
        <f t="shared" si="383"/>
        <v>Compléter la colonne M</v>
      </c>
      <c r="AQ853" s="62"/>
      <c r="AR853" s="29"/>
      <c r="AS853" s="205" t="str">
        <f>IF($M853="","Compléter la colonne M",IF(AQ853="","Compléter la part variable",IF($M853=Données!$I$3,AQ853,IF(AND($M853=Données!$I$2,AR853=""),"Compléter la colonne précédente",IF(AQ853-AR853&lt;=0,0,IF(AR853&gt;=144.44,AQ853-144.44,AQ853-AR853))))))</f>
        <v>Compléter la colonne M</v>
      </c>
      <c r="AT853" s="197" t="str">
        <f>IF(AQ853="","Compléter la part variable",IF(AND($M853=Données!$I$2,AR853=""),"Compléter mont. unit. versé pour le BTE",IF(AS853-$C$6&lt;0,0,AS853-$C$6)))</f>
        <v>Compléter la part variable</v>
      </c>
      <c r="AU853" s="192" t="str">
        <f t="shared" si="371"/>
        <v>Date signature contrat absente ou non conforme</v>
      </c>
      <c r="AV853" s="24"/>
      <c r="AW853" s="29"/>
      <c r="AX853" s="61" t="str">
        <f t="shared" si="384"/>
        <v>Compléter la colonne M</v>
      </c>
      <c r="AY853" s="62"/>
      <c r="AZ853" s="29"/>
      <c r="BA853" s="205" t="str">
        <f>IF($M853="","Compléter la colonne M",IF(AY853="","Compléter la part variable",IF($M853=Données!$I$3,AY853,IF(AND($M853=Données!$I$2,AZ853=""),"Compléter la colonne précédente",IF(AY853-AZ853&lt;=0,0,IF(AZ853&gt;=144.44,AY853-144.44,AY853-AZ853))))))</f>
        <v>Compléter la colonne M</v>
      </c>
      <c r="BB853" s="197" t="str">
        <f>IF(AY853="","Compléter la part variable",IF(AND($M853=Données!$I$2,AZ853=""),"Compléter mont. unit. versé pour le BTE",IF(BA853-$C$6&lt;0,0,BA853-$C$6)))</f>
        <v>Compléter la part variable</v>
      </c>
      <c r="BC853" s="192" t="str">
        <f t="shared" si="372"/>
        <v>Date signature contrat absente ou non conforme</v>
      </c>
      <c r="BD853" s="24"/>
      <c r="BE853" s="29"/>
      <c r="BF853" s="61" t="str">
        <f t="shared" si="385"/>
        <v>Compléter la colonne M</v>
      </c>
      <c r="BG853" s="62"/>
      <c r="BH853" s="29"/>
      <c r="BI853" s="205" t="str">
        <f>IF($M853="","Compléter la colonne M",IF(BG853="","Compléter la part variable",IF($M853=Données!$I$3,BG853,IF(AND($M853=Données!$I$2,BH853=""),"Compléter la colonne précédente",IF(BG853-BH853&lt;=0,0,IF(BH853&gt;=144.44,BG853-144.44,BG853-BH853))))))</f>
        <v>Compléter la colonne M</v>
      </c>
      <c r="BJ853" s="197" t="str">
        <f>IF(BG853="","Compléter la part variable",IF(AND($M853=Données!$I$2,BH853=""),"Compléter mont. unit. versé pour le BTE",IF(BI853-$C$6&lt;0,0,BI853-$C$6)))</f>
        <v>Compléter la part variable</v>
      </c>
      <c r="BK853" s="192" t="str">
        <f t="shared" si="373"/>
        <v>Date signature contrat absente ou non conforme</v>
      </c>
      <c r="BL853" s="24"/>
      <c r="BM853" s="29"/>
      <c r="BN853" s="61" t="str">
        <f t="shared" si="386"/>
        <v>Compléter la colonne M</v>
      </c>
      <c r="BO853" s="62"/>
      <c r="BP853" s="29"/>
      <c r="BQ853" s="205" t="str">
        <f>IF($M853="","Compléter la colonne M",IF(BO853="","Compléter la part variable",IF($M853=Données!$I$3,BO853,IF(AND($M853=Données!$I$2,BP853=""),"Compléter la colonne précédente",IF(BO853-BP853&lt;=0,0,IF(BP853&gt;=144.44,BO853-144.44,BO853-BP853))))))</f>
        <v>Compléter la colonne M</v>
      </c>
      <c r="BR853" s="197" t="str">
        <f>IF(BO853="","Compléter la part variable",IF(AND($M853=Données!$I$2,BP853=""),"Compléter mont. unit. versé pour le BTE",IF(BQ853-$C$6&lt;0,0,BQ853-$C$6)))</f>
        <v>Compléter la part variable</v>
      </c>
      <c r="BS853" s="192" t="str">
        <f t="shared" si="374"/>
        <v>Date signature contrat absente ou non conforme</v>
      </c>
      <c r="BT853" s="24"/>
      <c r="BU853" s="29"/>
      <c r="BV853" s="61" t="str">
        <f t="shared" si="387"/>
        <v>Compléter la colonne M</v>
      </c>
      <c r="BW853" s="62"/>
      <c r="BX853" s="29"/>
      <c r="BY853" s="205" t="str">
        <f>IF($M853="","Compléter la colonne M",IF(BW853="","Compléter la part variable",IF($M853=Données!$I$3,BW853,IF(AND($M853=Données!$I$2,BX853=""),"Compléter la colonne précédente",IF(BW853-BX853&lt;=0,0,IF(BX853&gt;=144.44,BW853-144.44,BW853-BX853))))))</f>
        <v>Compléter la colonne M</v>
      </c>
      <c r="BZ853" s="197" t="str">
        <f>IF(BW853="","Compléter la part variable",IF(AND($M853=Données!$I$2,BX853=""),"Compléter mont. unit. versé pour le BTE",IF(BY853-$C$6&lt;0,0,BY853-$C$6)))</f>
        <v>Compléter la part variable</v>
      </c>
      <c r="CA853" s="192" t="str">
        <f t="shared" si="375"/>
        <v>Date signature contrat absente ou non conforme</v>
      </c>
      <c r="CB853" s="24"/>
      <c r="CC853" s="29"/>
      <c r="CD853" s="61" t="str">
        <f t="shared" si="388"/>
        <v>Compléter la colonne M</v>
      </c>
      <c r="CE853" s="62"/>
      <c r="CF853" s="29"/>
      <c r="CG853" s="205" t="str">
        <f>IF($M853="","Compléter la colonne M",IF(CE853="","Compléter la part variable",IF($M853=Données!$I$3,CE853,IF(AND($M853=Données!$I$2,CF853=""),"Compléter la colonne précédente",IF(CE853-CF853&lt;=0,0,IF(CF853&gt;=144.44,CE853-144.44,CE853-CF853))))))</f>
        <v>Compléter la colonne M</v>
      </c>
      <c r="CH853" s="197" t="str">
        <f>IF(CE853="","Compléter la part variable",IF(AND($M853=Données!$I$2,CF853=""),"Compléter mont. unit. versé pour le BTE",IF(CG853-$C$6&lt;0,0,CG853-$C$6)))</f>
        <v>Compléter la part variable</v>
      </c>
      <c r="CI853" s="192" t="str">
        <f t="shared" si="376"/>
        <v>Date signature contrat absente ou non conforme</v>
      </c>
      <c r="CJ853" s="24"/>
      <c r="CK853" s="29"/>
      <c r="CL853" s="61" t="str">
        <f t="shared" si="389"/>
        <v>Compléter la colonne M</v>
      </c>
      <c r="CM853" s="62"/>
      <c r="CN853" s="29"/>
      <c r="CO853" s="205" t="str">
        <f>IF($M853="","Compléter la colonne M",IF(CM853="","Compléter la part variable",IF($M853=Données!$I$3,CM853,IF(AND($M853=Données!$I$2,CN853=""),"Compléter la colonne précédente",IF(CM853-CN853&lt;=0,0,IF(CN853&gt;=144.44,CM853-144.44,CM853-CN853))))))</f>
        <v>Compléter la colonne M</v>
      </c>
      <c r="CP853" s="197" t="str">
        <f>IF(CM853="","Compléter la part variable",IF(AND($M853=Données!$I$2,CN853=""),"Compléter mont. unit. versé pour le BTE",IF(CO853-$C$6&lt;0,0,CO853-$C$6)))</f>
        <v>Compléter la part variable</v>
      </c>
      <c r="CQ853" s="192" t="str">
        <f t="shared" si="377"/>
        <v>Date signature contrat absente ou non conforme</v>
      </c>
      <c r="CR853" s="24"/>
      <c r="CS853" s="29"/>
      <c r="CT853" s="61" t="str">
        <f t="shared" si="390"/>
        <v>Compléter la colonne M</v>
      </c>
      <c r="CU853" s="62"/>
      <c r="CV853" s="29"/>
      <c r="CW853" s="205" t="str">
        <f>IF($M853="","Compléter la colonne M",IF(CU853="","Compléter la part variable",IF($M853=Données!$I$3,CU853,IF(AND($M853=Données!$I$2,CV853=""),"Compléter la colonne précédente",IF(CU853-CV853&lt;=0,0,IF(CV853&gt;=144.44,CU853-144.44,CU853-CV853))))))</f>
        <v>Compléter la colonne M</v>
      </c>
      <c r="CX853" s="197" t="str">
        <f>IF(CU853="","Compléter la part variable",IF(AND($M853=Données!$I$2,CV853=""),"Compléter mont. unit. versé pour le BTE",IF(CW853-$C$6&lt;0,0,CW853-$C$6)))</f>
        <v>Compléter la part variable</v>
      </c>
      <c r="CY853" s="192" t="str">
        <f t="shared" si="378"/>
        <v>Date signature contrat absente ou non conforme</v>
      </c>
      <c r="CZ853" s="24"/>
      <c r="DA853" s="29"/>
      <c r="DB853" s="61" t="str">
        <f t="shared" si="391"/>
        <v>Compléter la colonne M</v>
      </c>
      <c r="DC853" s="62"/>
      <c r="DD853" s="29"/>
      <c r="DE853" s="205" t="str">
        <f>IF($M853="","Compléter la colonne M",IF(DC853="","Compléter la part variable",IF($M853=Données!$I$3,DC853,IF(AND($M853=Données!$I$2,DD853=""),"Compléter la colonne précédente",IF(DC853-DD853&lt;=0,0,IF(DD853&gt;=144.44,DC853-144.44,DC853-DD853))))))</f>
        <v>Compléter la colonne M</v>
      </c>
      <c r="DF853" s="197" t="str">
        <f>IF(DC853="","Compléter la part variable",IF(AND($M853=Données!$I$2,DD853=""),"Compléter mont. unit. versé pour le BTE",IF(DE853-$C$6&lt;0,0,DE853-$C$6)))</f>
        <v>Compléter la part variable</v>
      </c>
      <c r="DG853" s="192" t="str">
        <f t="shared" si="379"/>
        <v>Date signature contrat absente ou non conforme</v>
      </c>
      <c r="DH853" s="106" t="str">
        <f t="shared" si="366"/>
        <v>Remplir les colonnes M,N, Q et P</v>
      </c>
      <c r="DI853" s="153" t="str">
        <f t="shared" si="367"/>
        <v>Remplir les colonnes M, N, Q et P</v>
      </c>
      <c r="DJ853" s="28" t="str">
        <f t="shared" si="368"/>
        <v>Remplir les colonnes M, N, Q et P</v>
      </c>
      <c r="DK853"/>
      <c r="DL853"/>
    </row>
    <row r="854" spans="1:116" x14ac:dyDescent="0.3">
      <c r="A854" s="132"/>
      <c r="B854" s="165"/>
      <c r="C854" s="43"/>
      <c r="D854" s="43"/>
      <c r="E854" s="43"/>
      <c r="F854" s="43"/>
      <c r="G854" s="133"/>
      <c r="H854" s="59"/>
      <c r="I854" s="29"/>
      <c r="J854" s="167"/>
      <c r="K854" s="167"/>
      <c r="L854" s="168"/>
      <c r="M854" s="141"/>
      <c r="N854" s="119"/>
      <c r="O854" s="69"/>
      <c r="P854" s="69"/>
      <c r="Q854" s="145"/>
      <c r="R854" s="24"/>
      <c r="S854" s="29"/>
      <c r="T854" s="61" t="str">
        <f t="shared" si="380"/>
        <v>Compléter la colonne M</v>
      </c>
      <c r="U854" s="62"/>
      <c r="V854" s="103" t="str">
        <f t="shared" si="364"/>
        <v>Compléter la colonne précédente</v>
      </c>
      <c r="W854" s="192" t="str">
        <f t="shared" si="365"/>
        <v>Date signature contrat absente ou non conforme</v>
      </c>
      <c r="X854" s="24"/>
      <c r="Y854" s="29"/>
      <c r="Z854" s="61" t="str">
        <f t="shared" si="381"/>
        <v>Compléter la colonne M</v>
      </c>
      <c r="AA854" s="62"/>
      <c r="AB854" s="29"/>
      <c r="AC854" s="205" t="str">
        <f>IF($M854="","Compléter la colonne M",IF(AA854="","Compléter la part variable",IF($M854=Données!$I$3,AA854,IF(AND($M854=Données!$I$2,AB854=""),"Compléter la colonne précédente",IF(AA854-AB854&lt;=0,0,IF(AB854&gt;=144.44,AA854-144.44,AA854-AB854))))))</f>
        <v>Compléter la colonne M</v>
      </c>
      <c r="AD854" s="197" t="str">
        <f>IF(AA854="","Compléter la part variable",IF(AND($M854=Données!$I$2,AB854=""),"Compléter mont. unit. versé pour le BTE",IF(AC854-$C$6&lt;0,0,AC854-$C$6)))</f>
        <v>Compléter la part variable</v>
      </c>
      <c r="AE854" s="192" t="str">
        <f t="shared" si="369"/>
        <v>Date signature contrat absente ou non conforme</v>
      </c>
      <c r="AF854" s="24"/>
      <c r="AG854" s="29"/>
      <c r="AH854" s="61" t="str">
        <f t="shared" si="382"/>
        <v>Compléter la colonne M</v>
      </c>
      <c r="AI854" s="62"/>
      <c r="AJ854" s="29"/>
      <c r="AK854" s="205" t="str">
        <f>IF($M854="","Compléter la colonne M",IF(AI854="","Compléter la part variable",IF($M854=Données!$I$3,AI854,IF(AND($M854=Données!$I$2,AJ854=""),"Compléter la colonne précédente",IF(AI854-AJ854&lt;=0,0,IF(AJ854&gt;=144.44,AI854-144.44,AI854-AJ854))))))</f>
        <v>Compléter la colonne M</v>
      </c>
      <c r="AL854" s="197" t="str">
        <f>IF(AI854="","Compléter la part variable",IF(AND($M854=Données!$I$2,AJ854=""),"Compléter mont. unit. versé pour le BTE",IF(AK854-$C$6&lt;0,0,AK854-$C$6)))</f>
        <v>Compléter la part variable</v>
      </c>
      <c r="AM854" s="192" t="str">
        <f t="shared" si="370"/>
        <v>Date signature contrat absente ou non conforme</v>
      </c>
      <c r="AN854" s="24"/>
      <c r="AO854" s="29"/>
      <c r="AP854" s="61" t="str">
        <f t="shared" si="383"/>
        <v>Compléter la colonne M</v>
      </c>
      <c r="AQ854" s="62"/>
      <c r="AR854" s="29"/>
      <c r="AS854" s="205" t="str">
        <f>IF($M854="","Compléter la colonne M",IF(AQ854="","Compléter la part variable",IF($M854=Données!$I$3,AQ854,IF(AND($M854=Données!$I$2,AR854=""),"Compléter la colonne précédente",IF(AQ854-AR854&lt;=0,0,IF(AR854&gt;=144.44,AQ854-144.44,AQ854-AR854))))))</f>
        <v>Compléter la colonne M</v>
      </c>
      <c r="AT854" s="197" t="str">
        <f>IF(AQ854="","Compléter la part variable",IF(AND($M854=Données!$I$2,AR854=""),"Compléter mont. unit. versé pour le BTE",IF(AS854-$C$6&lt;0,0,AS854-$C$6)))</f>
        <v>Compléter la part variable</v>
      </c>
      <c r="AU854" s="192" t="str">
        <f t="shared" si="371"/>
        <v>Date signature contrat absente ou non conforme</v>
      </c>
      <c r="AV854" s="24"/>
      <c r="AW854" s="29"/>
      <c r="AX854" s="61" t="str">
        <f t="shared" si="384"/>
        <v>Compléter la colonne M</v>
      </c>
      <c r="AY854" s="62"/>
      <c r="AZ854" s="29"/>
      <c r="BA854" s="205" t="str">
        <f>IF($M854="","Compléter la colonne M",IF(AY854="","Compléter la part variable",IF($M854=Données!$I$3,AY854,IF(AND($M854=Données!$I$2,AZ854=""),"Compléter la colonne précédente",IF(AY854-AZ854&lt;=0,0,IF(AZ854&gt;=144.44,AY854-144.44,AY854-AZ854))))))</f>
        <v>Compléter la colonne M</v>
      </c>
      <c r="BB854" s="197" t="str">
        <f>IF(AY854="","Compléter la part variable",IF(AND($M854=Données!$I$2,AZ854=""),"Compléter mont. unit. versé pour le BTE",IF(BA854-$C$6&lt;0,0,BA854-$C$6)))</f>
        <v>Compléter la part variable</v>
      </c>
      <c r="BC854" s="192" t="str">
        <f t="shared" si="372"/>
        <v>Date signature contrat absente ou non conforme</v>
      </c>
      <c r="BD854" s="24"/>
      <c r="BE854" s="29"/>
      <c r="BF854" s="61" t="str">
        <f t="shared" si="385"/>
        <v>Compléter la colonne M</v>
      </c>
      <c r="BG854" s="62"/>
      <c r="BH854" s="29"/>
      <c r="BI854" s="205" t="str">
        <f>IF($M854="","Compléter la colonne M",IF(BG854="","Compléter la part variable",IF($M854=Données!$I$3,BG854,IF(AND($M854=Données!$I$2,BH854=""),"Compléter la colonne précédente",IF(BG854-BH854&lt;=0,0,IF(BH854&gt;=144.44,BG854-144.44,BG854-BH854))))))</f>
        <v>Compléter la colonne M</v>
      </c>
      <c r="BJ854" s="197" t="str">
        <f>IF(BG854="","Compléter la part variable",IF(AND($M854=Données!$I$2,BH854=""),"Compléter mont. unit. versé pour le BTE",IF(BI854-$C$6&lt;0,0,BI854-$C$6)))</f>
        <v>Compléter la part variable</v>
      </c>
      <c r="BK854" s="192" t="str">
        <f t="shared" si="373"/>
        <v>Date signature contrat absente ou non conforme</v>
      </c>
      <c r="BL854" s="24"/>
      <c r="BM854" s="29"/>
      <c r="BN854" s="61" t="str">
        <f t="shared" si="386"/>
        <v>Compléter la colonne M</v>
      </c>
      <c r="BO854" s="62"/>
      <c r="BP854" s="29"/>
      <c r="BQ854" s="205" t="str">
        <f>IF($M854="","Compléter la colonne M",IF(BO854="","Compléter la part variable",IF($M854=Données!$I$3,BO854,IF(AND($M854=Données!$I$2,BP854=""),"Compléter la colonne précédente",IF(BO854-BP854&lt;=0,0,IF(BP854&gt;=144.44,BO854-144.44,BO854-BP854))))))</f>
        <v>Compléter la colonne M</v>
      </c>
      <c r="BR854" s="197" t="str">
        <f>IF(BO854="","Compléter la part variable",IF(AND($M854=Données!$I$2,BP854=""),"Compléter mont. unit. versé pour le BTE",IF(BQ854-$C$6&lt;0,0,BQ854-$C$6)))</f>
        <v>Compléter la part variable</v>
      </c>
      <c r="BS854" s="192" t="str">
        <f t="shared" si="374"/>
        <v>Date signature contrat absente ou non conforme</v>
      </c>
      <c r="BT854" s="24"/>
      <c r="BU854" s="29"/>
      <c r="BV854" s="61" t="str">
        <f t="shared" si="387"/>
        <v>Compléter la colonne M</v>
      </c>
      <c r="BW854" s="62"/>
      <c r="BX854" s="29"/>
      <c r="BY854" s="205" t="str">
        <f>IF($M854="","Compléter la colonne M",IF(BW854="","Compléter la part variable",IF($M854=Données!$I$3,BW854,IF(AND($M854=Données!$I$2,BX854=""),"Compléter la colonne précédente",IF(BW854-BX854&lt;=0,0,IF(BX854&gt;=144.44,BW854-144.44,BW854-BX854))))))</f>
        <v>Compléter la colonne M</v>
      </c>
      <c r="BZ854" s="197" t="str">
        <f>IF(BW854="","Compléter la part variable",IF(AND($M854=Données!$I$2,BX854=""),"Compléter mont. unit. versé pour le BTE",IF(BY854-$C$6&lt;0,0,BY854-$C$6)))</f>
        <v>Compléter la part variable</v>
      </c>
      <c r="CA854" s="192" t="str">
        <f t="shared" si="375"/>
        <v>Date signature contrat absente ou non conforme</v>
      </c>
      <c r="CB854" s="24"/>
      <c r="CC854" s="29"/>
      <c r="CD854" s="61" t="str">
        <f t="shared" si="388"/>
        <v>Compléter la colonne M</v>
      </c>
      <c r="CE854" s="62"/>
      <c r="CF854" s="29"/>
      <c r="CG854" s="205" t="str">
        <f>IF($M854="","Compléter la colonne M",IF(CE854="","Compléter la part variable",IF($M854=Données!$I$3,CE854,IF(AND($M854=Données!$I$2,CF854=""),"Compléter la colonne précédente",IF(CE854-CF854&lt;=0,0,IF(CF854&gt;=144.44,CE854-144.44,CE854-CF854))))))</f>
        <v>Compléter la colonne M</v>
      </c>
      <c r="CH854" s="197" t="str">
        <f>IF(CE854="","Compléter la part variable",IF(AND($M854=Données!$I$2,CF854=""),"Compléter mont. unit. versé pour le BTE",IF(CG854-$C$6&lt;0,0,CG854-$C$6)))</f>
        <v>Compléter la part variable</v>
      </c>
      <c r="CI854" s="192" t="str">
        <f t="shared" si="376"/>
        <v>Date signature contrat absente ou non conforme</v>
      </c>
      <c r="CJ854" s="24"/>
      <c r="CK854" s="29"/>
      <c r="CL854" s="61" t="str">
        <f t="shared" si="389"/>
        <v>Compléter la colonne M</v>
      </c>
      <c r="CM854" s="62"/>
      <c r="CN854" s="29"/>
      <c r="CO854" s="205" t="str">
        <f>IF($M854="","Compléter la colonne M",IF(CM854="","Compléter la part variable",IF($M854=Données!$I$3,CM854,IF(AND($M854=Données!$I$2,CN854=""),"Compléter la colonne précédente",IF(CM854-CN854&lt;=0,0,IF(CN854&gt;=144.44,CM854-144.44,CM854-CN854))))))</f>
        <v>Compléter la colonne M</v>
      </c>
      <c r="CP854" s="197" t="str">
        <f>IF(CM854="","Compléter la part variable",IF(AND($M854=Données!$I$2,CN854=""),"Compléter mont. unit. versé pour le BTE",IF(CO854-$C$6&lt;0,0,CO854-$C$6)))</f>
        <v>Compléter la part variable</v>
      </c>
      <c r="CQ854" s="192" t="str">
        <f t="shared" si="377"/>
        <v>Date signature contrat absente ou non conforme</v>
      </c>
      <c r="CR854" s="24"/>
      <c r="CS854" s="29"/>
      <c r="CT854" s="61" t="str">
        <f t="shared" si="390"/>
        <v>Compléter la colonne M</v>
      </c>
      <c r="CU854" s="62"/>
      <c r="CV854" s="29"/>
      <c r="CW854" s="205" t="str">
        <f>IF($M854="","Compléter la colonne M",IF(CU854="","Compléter la part variable",IF($M854=Données!$I$3,CU854,IF(AND($M854=Données!$I$2,CV854=""),"Compléter la colonne précédente",IF(CU854-CV854&lt;=0,0,IF(CV854&gt;=144.44,CU854-144.44,CU854-CV854))))))</f>
        <v>Compléter la colonne M</v>
      </c>
      <c r="CX854" s="197" t="str">
        <f>IF(CU854="","Compléter la part variable",IF(AND($M854=Données!$I$2,CV854=""),"Compléter mont. unit. versé pour le BTE",IF(CW854-$C$6&lt;0,0,CW854-$C$6)))</f>
        <v>Compléter la part variable</v>
      </c>
      <c r="CY854" s="192" t="str">
        <f t="shared" si="378"/>
        <v>Date signature contrat absente ou non conforme</v>
      </c>
      <c r="CZ854" s="24"/>
      <c r="DA854" s="29"/>
      <c r="DB854" s="61" t="str">
        <f t="shared" si="391"/>
        <v>Compléter la colonne M</v>
      </c>
      <c r="DC854" s="62"/>
      <c r="DD854" s="29"/>
      <c r="DE854" s="205" t="str">
        <f>IF($M854="","Compléter la colonne M",IF(DC854="","Compléter la part variable",IF($M854=Données!$I$3,DC854,IF(AND($M854=Données!$I$2,DD854=""),"Compléter la colonne précédente",IF(DC854-DD854&lt;=0,0,IF(DD854&gt;=144.44,DC854-144.44,DC854-DD854))))))</f>
        <v>Compléter la colonne M</v>
      </c>
      <c r="DF854" s="197" t="str">
        <f>IF(DC854="","Compléter la part variable",IF(AND($M854=Données!$I$2,DD854=""),"Compléter mont. unit. versé pour le BTE",IF(DE854-$C$6&lt;0,0,DE854-$C$6)))</f>
        <v>Compléter la part variable</v>
      </c>
      <c r="DG854" s="192" t="str">
        <f t="shared" si="379"/>
        <v>Date signature contrat absente ou non conforme</v>
      </c>
      <c r="DH854" s="106" t="str">
        <f t="shared" si="366"/>
        <v>Remplir les colonnes M,N, Q et P</v>
      </c>
      <c r="DI854" s="153" t="str">
        <f t="shared" si="367"/>
        <v>Remplir les colonnes M, N, Q et P</v>
      </c>
      <c r="DJ854" s="28" t="str">
        <f t="shared" si="368"/>
        <v>Remplir les colonnes M, N, Q et P</v>
      </c>
      <c r="DK854"/>
      <c r="DL854"/>
    </row>
    <row r="855" spans="1:116" x14ac:dyDescent="0.3">
      <c r="A855" s="132"/>
      <c r="B855" s="165"/>
      <c r="C855" s="43"/>
      <c r="D855" s="43"/>
      <c r="E855" s="43"/>
      <c r="F855" s="43"/>
      <c r="G855" s="133"/>
      <c r="H855" s="59"/>
      <c r="I855" s="29"/>
      <c r="J855" s="167"/>
      <c r="K855" s="167"/>
      <c r="L855" s="168"/>
      <c r="M855" s="141"/>
      <c r="N855" s="119"/>
      <c r="O855" s="69"/>
      <c r="P855" s="69"/>
      <c r="Q855" s="145"/>
      <c r="R855" s="24"/>
      <c r="S855" s="29"/>
      <c r="T855" s="61" t="str">
        <f t="shared" si="380"/>
        <v>Compléter la colonne M</v>
      </c>
      <c r="U855" s="62"/>
      <c r="V855" s="103" t="str">
        <f t="shared" si="364"/>
        <v>Compléter la colonne précédente</v>
      </c>
      <c r="W855" s="192" t="str">
        <f t="shared" si="365"/>
        <v>Date signature contrat absente ou non conforme</v>
      </c>
      <c r="X855" s="24"/>
      <c r="Y855" s="29"/>
      <c r="Z855" s="61" t="str">
        <f t="shared" si="381"/>
        <v>Compléter la colonne M</v>
      </c>
      <c r="AA855" s="62"/>
      <c r="AB855" s="29"/>
      <c r="AC855" s="205" t="str">
        <f>IF($M855="","Compléter la colonne M",IF(AA855="","Compléter la part variable",IF($M855=Données!$I$3,AA855,IF(AND($M855=Données!$I$2,AB855=""),"Compléter la colonne précédente",IF(AA855-AB855&lt;=0,0,IF(AB855&gt;=144.44,AA855-144.44,AA855-AB855))))))</f>
        <v>Compléter la colonne M</v>
      </c>
      <c r="AD855" s="197" t="str">
        <f>IF(AA855="","Compléter la part variable",IF(AND($M855=Données!$I$2,AB855=""),"Compléter mont. unit. versé pour le BTE",IF(AC855-$C$6&lt;0,0,AC855-$C$6)))</f>
        <v>Compléter la part variable</v>
      </c>
      <c r="AE855" s="192" t="str">
        <f t="shared" si="369"/>
        <v>Date signature contrat absente ou non conforme</v>
      </c>
      <c r="AF855" s="24"/>
      <c r="AG855" s="29"/>
      <c r="AH855" s="61" t="str">
        <f t="shared" si="382"/>
        <v>Compléter la colonne M</v>
      </c>
      <c r="AI855" s="62"/>
      <c r="AJ855" s="29"/>
      <c r="AK855" s="205" t="str">
        <f>IF($M855="","Compléter la colonne M",IF(AI855="","Compléter la part variable",IF($M855=Données!$I$3,AI855,IF(AND($M855=Données!$I$2,AJ855=""),"Compléter la colonne précédente",IF(AI855-AJ855&lt;=0,0,IF(AJ855&gt;=144.44,AI855-144.44,AI855-AJ855))))))</f>
        <v>Compléter la colonne M</v>
      </c>
      <c r="AL855" s="197" t="str">
        <f>IF(AI855="","Compléter la part variable",IF(AND($M855=Données!$I$2,AJ855=""),"Compléter mont. unit. versé pour le BTE",IF(AK855-$C$6&lt;0,0,AK855-$C$6)))</f>
        <v>Compléter la part variable</v>
      </c>
      <c r="AM855" s="192" t="str">
        <f t="shared" si="370"/>
        <v>Date signature contrat absente ou non conforme</v>
      </c>
      <c r="AN855" s="24"/>
      <c r="AO855" s="29"/>
      <c r="AP855" s="61" t="str">
        <f t="shared" si="383"/>
        <v>Compléter la colonne M</v>
      </c>
      <c r="AQ855" s="62"/>
      <c r="AR855" s="29"/>
      <c r="AS855" s="205" t="str">
        <f>IF($M855="","Compléter la colonne M",IF(AQ855="","Compléter la part variable",IF($M855=Données!$I$3,AQ855,IF(AND($M855=Données!$I$2,AR855=""),"Compléter la colonne précédente",IF(AQ855-AR855&lt;=0,0,IF(AR855&gt;=144.44,AQ855-144.44,AQ855-AR855))))))</f>
        <v>Compléter la colonne M</v>
      </c>
      <c r="AT855" s="197" t="str">
        <f>IF(AQ855="","Compléter la part variable",IF(AND($M855=Données!$I$2,AR855=""),"Compléter mont. unit. versé pour le BTE",IF(AS855-$C$6&lt;0,0,AS855-$C$6)))</f>
        <v>Compléter la part variable</v>
      </c>
      <c r="AU855" s="192" t="str">
        <f t="shared" si="371"/>
        <v>Date signature contrat absente ou non conforme</v>
      </c>
      <c r="AV855" s="24"/>
      <c r="AW855" s="29"/>
      <c r="AX855" s="61" t="str">
        <f t="shared" si="384"/>
        <v>Compléter la colonne M</v>
      </c>
      <c r="AY855" s="62"/>
      <c r="AZ855" s="29"/>
      <c r="BA855" s="205" t="str">
        <f>IF($M855="","Compléter la colonne M",IF(AY855="","Compléter la part variable",IF($M855=Données!$I$3,AY855,IF(AND($M855=Données!$I$2,AZ855=""),"Compléter la colonne précédente",IF(AY855-AZ855&lt;=0,0,IF(AZ855&gt;=144.44,AY855-144.44,AY855-AZ855))))))</f>
        <v>Compléter la colonne M</v>
      </c>
      <c r="BB855" s="197" t="str">
        <f>IF(AY855="","Compléter la part variable",IF(AND($M855=Données!$I$2,AZ855=""),"Compléter mont. unit. versé pour le BTE",IF(BA855-$C$6&lt;0,0,BA855-$C$6)))</f>
        <v>Compléter la part variable</v>
      </c>
      <c r="BC855" s="192" t="str">
        <f t="shared" si="372"/>
        <v>Date signature contrat absente ou non conforme</v>
      </c>
      <c r="BD855" s="24"/>
      <c r="BE855" s="29"/>
      <c r="BF855" s="61" t="str">
        <f t="shared" si="385"/>
        <v>Compléter la colonne M</v>
      </c>
      <c r="BG855" s="62"/>
      <c r="BH855" s="29"/>
      <c r="BI855" s="205" t="str">
        <f>IF($M855="","Compléter la colonne M",IF(BG855="","Compléter la part variable",IF($M855=Données!$I$3,BG855,IF(AND($M855=Données!$I$2,BH855=""),"Compléter la colonne précédente",IF(BG855-BH855&lt;=0,0,IF(BH855&gt;=144.44,BG855-144.44,BG855-BH855))))))</f>
        <v>Compléter la colonne M</v>
      </c>
      <c r="BJ855" s="197" t="str">
        <f>IF(BG855="","Compléter la part variable",IF(AND($M855=Données!$I$2,BH855=""),"Compléter mont. unit. versé pour le BTE",IF(BI855-$C$6&lt;0,0,BI855-$C$6)))</f>
        <v>Compléter la part variable</v>
      </c>
      <c r="BK855" s="192" t="str">
        <f t="shared" si="373"/>
        <v>Date signature contrat absente ou non conforme</v>
      </c>
      <c r="BL855" s="24"/>
      <c r="BM855" s="29"/>
      <c r="BN855" s="61" t="str">
        <f t="shared" si="386"/>
        <v>Compléter la colonne M</v>
      </c>
      <c r="BO855" s="62"/>
      <c r="BP855" s="29"/>
      <c r="BQ855" s="205" t="str">
        <f>IF($M855="","Compléter la colonne M",IF(BO855="","Compléter la part variable",IF($M855=Données!$I$3,BO855,IF(AND($M855=Données!$I$2,BP855=""),"Compléter la colonne précédente",IF(BO855-BP855&lt;=0,0,IF(BP855&gt;=144.44,BO855-144.44,BO855-BP855))))))</f>
        <v>Compléter la colonne M</v>
      </c>
      <c r="BR855" s="197" t="str">
        <f>IF(BO855="","Compléter la part variable",IF(AND($M855=Données!$I$2,BP855=""),"Compléter mont. unit. versé pour le BTE",IF(BQ855-$C$6&lt;0,0,BQ855-$C$6)))</f>
        <v>Compléter la part variable</v>
      </c>
      <c r="BS855" s="192" t="str">
        <f t="shared" si="374"/>
        <v>Date signature contrat absente ou non conforme</v>
      </c>
      <c r="BT855" s="24"/>
      <c r="BU855" s="29"/>
      <c r="BV855" s="61" t="str">
        <f t="shared" si="387"/>
        <v>Compléter la colonne M</v>
      </c>
      <c r="BW855" s="62"/>
      <c r="BX855" s="29"/>
      <c r="BY855" s="205" t="str">
        <f>IF($M855="","Compléter la colonne M",IF(BW855="","Compléter la part variable",IF($M855=Données!$I$3,BW855,IF(AND($M855=Données!$I$2,BX855=""),"Compléter la colonne précédente",IF(BW855-BX855&lt;=0,0,IF(BX855&gt;=144.44,BW855-144.44,BW855-BX855))))))</f>
        <v>Compléter la colonne M</v>
      </c>
      <c r="BZ855" s="197" t="str">
        <f>IF(BW855="","Compléter la part variable",IF(AND($M855=Données!$I$2,BX855=""),"Compléter mont. unit. versé pour le BTE",IF(BY855-$C$6&lt;0,0,BY855-$C$6)))</f>
        <v>Compléter la part variable</v>
      </c>
      <c r="CA855" s="192" t="str">
        <f t="shared" si="375"/>
        <v>Date signature contrat absente ou non conforme</v>
      </c>
      <c r="CB855" s="24"/>
      <c r="CC855" s="29"/>
      <c r="CD855" s="61" t="str">
        <f t="shared" si="388"/>
        <v>Compléter la colonne M</v>
      </c>
      <c r="CE855" s="62"/>
      <c r="CF855" s="29"/>
      <c r="CG855" s="205" t="str">
        <f>IF($M855="","Compléter la colonne M",IF(CE855="","Compléter la part variable",IF($M855=Données!$I$3,CE855,IF(AND($M855=Données!$I$2,CF855=""),"Compléter la colonne précédente",IF(CE855-CF855&lt;=0,0,IF(CF855&gt;=144.44,CE855-144.44,CE855-CF855))))))</f>
        <v>Compléter la colonne M</v>
      </c>
      <c r="CH855" s="197" t="str">
        <f>IF(CE855="","Compléter la part variable",IF(AND($M855=Données!$I$2,CF855=""),"Compléter mont. unit. versé pour le BTE",IF(CG855-$C$6&lt;0,0,CG855-$C$6)))</f>
        <v>Compléter la part variable</v>
      </c>
      <c r="CI855" s="192" t="str">
        <f t="shared" si="376"/>
        <v>Date signature contrat absente ou non conforme</v>
      </c>
      <c r="CJ855" s="24"/>
      <c r="CK855" s="29"/>
      <c r="CL855" s="61" t="str">
        <f t="shared" si="389"/>
        <v>Compléter la colonne M</v>
      </c>
      <c r="CM855" s="62"/>
      <c r="CN855" s="29"/>
      <c r="CO855" s="205" t="str">
        <f>IF($M855="","Compléter la colonne M",IF(CM855="","Compléter la part variable",IF($M855=Données!$I$3,CM855,IF(AND($M855=Données!$I$2,CN855=""),"Compléter la colonne précédente",IF(CM855-CN855&lt;=0,0,IF(CN855&gt;=144.44,CM855-144.44,CM855-CN855))))))</f>
        <v>Compléter la colonne M</v>
      </c>
      <c r="CP855" s="197" t="str">
        <f>IF(CM855="","Compléter la part variable",IF(AND($M855=Données!$I$2,CN855=""),"Compléter mont. unit. versé pour le BTE",IF(CO855-$C$6&lt;0,0,CO855-$C$6)))</f>
        <v>Compléter la part variable</v>
      </c>
      <c r="CQ855" s="192" t="str">
        <f t="shared" si="377"/>
        <v>Date signature contrat absente ou non conforme</v>
      </c>
      <c r="CR855" s="24"/>
      <c r="CS855" s="29"/>
      <c r="CT855" s="61" t="str">
        <f t="shared" si="390"/>
        <v>Compléter la colonne M</v>
      </c>
      <c r="CU855" s="62"/>
      <c r="CV855" s="29"/>
      <c r="CW855" s="205" t="str">
        <f>IF($M855="","Compléter la colonne M",IF(CU855="","Compléter la part variable",IF($M855=Données!$I$3,CU855,IF(AND($M855=Données!$I$2,CV855=""),"Compléter la colonne précédente",IF(CU855-CV855&lt;=0,0,IF(CV855&gt;=144.44,CU855-144.44,CU855-CV855))))))</f>
        <v>Compléter la colonne M</v>
      </c>
      <c r="CX855" s="197" t="str">
        <f>IF(CU855="","Compléter la part variable",IF(AND($M855=Données!$I$2,CV855=""),"Compléter mont. unit. versé pour le BTE",IF(CW855-$C$6&lt;0,0,CW855-$C$6)))</f>
        <v>Compléter la part variable</v>
      </c>
      <c r="CY855" s="192" t="str">
        <f t="shared" si="378"/>
        <v>Date signature contrat absente ou non conforme</v>
      </c>
      <c r="CZ855" s="24"/>
      <c r="DA855" s="29"/>
      <c r="DB855" s="61" t="str">
        <f t="shared" si="391"/>
        <v>Compléter la colonne M</v>
      </c>
      <c r="DC855" s="62"/>
      <c r="DD855" s="29"/>
      <c r="DE855" s="205" t="str">
        <f>IF($M855="","Compléter la colonne M",IF(DC855="","Compléter la part variable",IF($M855=Données!$I$3,DC855,IF(AND($M855=Données!$I$2,DD855=""),"Compléter la colonne précédente",IF(DC855-DD855&lt;=0,0,IF(DD855&gt;=144.44,DC855-144.44,DC855-DD855))))))</f>
        <v>Compléter la colonne M</v>
      </c>
      <c r="DF855" s="197" t="str">
        <f>IF(DC855="","Compléter la part variable",IF(AND($M855=Données!$I$2,DD855=""),"Compléter mont. unit. versé pour le BTE",IF(DE855-$C$6&lt;0,0,DE855-$C$6)))</f>
        <v>Compléter la part variable</v>
      </c>
      <c r="DG855" s="192" t="str">
        <f t="shared" si="379"/>
        <v>Date signature contrat absente ou non conforme</v>
      </c>
      <c r="DH855" s="106" t="str">
        <f t="shared" si="366"/>
        <v>Remplir les colonnes M,N, Q et P</v>
      </c>
      <c r="DI855" s="153" t="str">
        <f t="shared" si="367"/>
        <v>Remplir les colonnes M, N, Q et P</v>
      </c>
      <c r="DJ855" s="28" t="str">
        <f t="shared" si="368"/>
        <v>Remplir les colonnes M, N, Q et P</v>
      </c>
      <c r="DK855"/>
      <c r="DL855"/>
    </row>
    <row r="856" spans="1:116" x14ac:dyDescent="0.3">
      <c r="A856" s="132"/>
      <c r="B856" s="165"/>
      <c r="C856" s="43"/>
      <c r="D856" s="43"/>
      <c r="E856" s="43"/>
      <c r="F856" s="43"/>
      <c r="G856" s="133"/>
      <c r="H856" s="59"/>
      <c r="I856" s="29"/>
      <c r="J856" s="167"/>
      <c r="K856" s="167"/>
      <c r="L856" s="168"/>
      <c r="M856" s="141"/>
      <c r="N856" s="119"/>
      <c r="O856" s="69"/>
      <c r="P856" s="69"/>
      <c r="Q856" s="145"/>
      <c r="R856" s="24"/>
      <c r="S856" s="29"/>
      <c r="T856" s="61" t="str">
        <f t="shared" si="380"/>
        <v>Compléter la colonne M</v>
      </c>
      <c r="U856" s="62"/>
      <c r="V856" s="103" t="str">
        <f t="shared" si="364"/>
        <v>Compléter la colonne précédente</v>
      </c>
      <c r="W856" s="192" t="str">
        <f t="shared" si="365"/>
        <v>Date signature contrat absente ou non conforme</v>
      </c>
      <c r="X856" s="24"/>
      <c r="Y856" s="29"/>
      <c r="Z856" s="61" t="str">
        <f t="shared" si="381"/>
        <v>Compléter la colonne M</v>
      </c>
      <c r="AA856" s="62"/>
      <c r="AB856" s="29"/>
      <c r="AC856" s="205" t="str">
        <f>IF($M856="","Compléter la colonne M",IF(AA856="","Compléter la part variable",IF($M856=Données!$I$3,AA856,IF(AND($M856=Données!$I$2,AB856=""),"Compléter la colonne précédente",IF(AA856-AB856&lt;=0,0,IF(AB856&gt;=144.44,AA856-144.44,AA856-AB856))))))</f>
        <v>Compléter la colonne M</v>
      </c>
      <c r="AD856" s="197" t="str">
        <f>IF(AA856="","Compléter la part variable",IF(AND($M856=Données!$I$2,AB856=""),"Compléter mont. unit. versé pour le BTE",IF(AC856-$C$6&lt;0,0,AC856-$C$6)))</f>
        <v>Compléter la part variable</v>
      </c>
      <c r="AE856" s="192" t="str">
        <f t="shared" si="369"/>
        <v>Date signature contrat absente ou non conforme</v>
      </c>
      <c r="AF856" s="24"/>
      <c r="AG856" s="29"/>
      <c r="AH856" s="61" t="str">
        <f t="shared" si="382"/>
        <v>Compléter la colonne M</v>
      </c>
      <c r="AI856" s="62"/>
      <c r="AJ856" s="29"/>
      <c r="AK856" s="205" t="str">
        <f>IF($M856="","Compléter la colonne M",IF(AI856="","Compléter la part variable",IF($M856=Données!$I$3,AI856,IF(AND($M856=Données!$I$2,AJ856=""),"Compléter la colonne précédente",IF(AI856-AJ856&lt;=0,0,IF(AJ856&gt;=144.44,AI856-144.44,AI856-AJ856))))))</f>
        <v>Compléter la colonne M</v>
      </c>
      <c r="AL856" s="197" t="str">
        <f>IF(AI856="","Compléter la part variable",IF(AND($M856=Données!$I$2,AJ856=""),"Compléter mont. unit. versé pour le BTE",IF(AK856-$C$6&lt;0,0,AK856-$C$6)))</f>
        <v>Compléter la part variable</v>
      </c>
      <c r="AM856" s="192" t="str">
        <f t="shared" si="370"/>
        <v>Date signature contrat absente ou non conforme</v>
      </c>
      <c r="AN856" s="24"/>
      <c r="AO856" s="29"/>
      <c r="AP856" s="61" t="str">
        <f t="shared" si="383"/>
        <v>Compléter la colonne M</v>
      </c>
      <c r="AQ856" s="62"/>
      <c r="AR856" s="29"/>
      <c r="AS856" s="205" t="str">
        <f>IF($M856="","Compléter la colonne M",IF(AQ856="","Compléter la part variable",IF($M856=Données!$I$3,AQ856,IF(AND($M856=Données!$I$2,AR856=""),"Compléter la colonne précédente",IF(AQ856-AR856&lt;=0,0,IF(AR856&gt;=144.44,AQ856-144.44,AQ856-AR856))))))</f>
        <v>Compléter la colonne M</v>
      </c>
      <c r="AT856" s="197" t="str">
        <f>IF(AQ856="","Compléter la part variable",IF(AND($M856=Données!$I$2,AR856=""),"Compléter mont. unit. versé pour le BTE",IF(AS856-$C$6&lt;0,0,AS856-$C$6)))</f>
        <v>Compléter la part variable</v>
      </c>
      <c r="AU856" s="192" t="str">
        <f t="shared" si="371"/>
        <v>Date signature contrat absente ou non conforme</v>
      </c>
      <c r="AV856" s="24"/>
      <c r="AW856" s="29"/>
      <c r="AX856" s="61" t="str">
        <f t="shared" si="384"/>
        <v>Compléter la colonne M</v>
      </c>
      <c r="AY856" s="62"/>
      <c r="AZ856" s="29"/>
      <c r="BA856" s="205" t="str">
        <f>IF($M856="","Compléter la colonne M",IF(AY856="","Compléter la part variable",IF($M856=Données!$I$3,AY856,IF(AND($M856=Données!$I$2,AZ856=""),"Compléter la colonne précédente",IF(AY856-AZ856&lt;=0,0,IF(AZ856&gt;=144.44,AY856-144.44,AY856-AZ856))))))</f>
        <v>Compléter la colonne M</v>
      </c>
      <c r="BB856" s="197" t="str">
        <f>IF(AY856="","Compléter la part variable",IF(AND($M856=Données!$I$2,AZ856=""),"Compléter mont. unit. versé pour le BTE",IF(BA856-$C$6&lt;0,0,BA856-$C$6)))</f>
        <v>Compléter la part variable</v>
      </c>
      <c r="BC856" s="192" t="str">
        <f t="shared" si="372"/>
        <v>Date signature contrat absente ou non conforme</v>
      </c>
      <c r="BD856" s="24"/>
      <c r="BE856" s="29"/>
      <c r="BF856" s="61" t="str">
        <f t="shared" si="385"/>
        <v>Compléter la colonne M</v>
      </c>
      <c r="BG856" s="62"/>
      <c r="BH856" s="29"/>
      <c r="BI856" s="205" t="str">
        <f>IF($M856="","Compléter la colonne M",IF(BG856="","Compléter la part variable",IF($M856=Données!$I$3,BG856,IF(AND($M856=Données!$I$2,BH856=""),"Compléter la colonne précédente",IF(BG856-BH856&lt;=0,0,IF(BH856&gt;=144.44,BG856-144.44,BG856-BH856))))))</f>
        <v>Compléter la colonne M</v>
      </c>
      <c r="BJ856" s="197" t="str">
        <f>IF(BG856="","Compléter la part variable",IF(AND($M856=Données!$I$2,BH856=""),"Compléter mont. unit. versé pour le BTE",IF(BI856-$C$6&lt;0,0,BI856-$C$6)))</f>
        <v>Compléter la part variable</v>
      </c>
      <c r="BK856" s="192" t="str">
        <f t="shared" si="373"/>
        <v>Date signature contrat absente ou non conforme</v>
      </c>
      <c r="BL856" s="24"/>
      <c r="BM856" s="29"/>
      <c r="BN856" s="61" t="str">
        <f t="shared" si="386"/>
        <v>Compléter la colonne M</v>
      </c>
      <c r="BO856" s="62"/>
      <c r="BP856" s="29"/>
      <c r="BQ856" s="205" t="str">
        <f>IF($M856="","Compléter la colonne M",IF(BO856="","Compléter la part variable",IF($M856=Données!$I$3,BO856,IF(AND($M856=Données!$I$2,BP856=""),"Compléter la colonne précédente",IF(BO856-BP856&lt;=0,0,IF(BP856&gt;=144.44,BO856-144.44,BO856-BP856))))))</f>
        <v>Compléter la colonne M</v>
      </c>
      <c r="BR856" s="197" t="str">
        <f>IF(BO856="","Compléter la part variable",IF(AND($M856=Données!$I$2,BP856=""),"Compléter mont. unit. versé pour le BTE",IF(BQ856-$C$6&lt;0,0,BQ856-$C$6)))</f>
        <v>Compléter la part variable</v>
      </c>
      <c r="BS856" s="192" t="str">
        <f t="shared" si="374"/>
        <v>Date signature contrat absente ou non conforme</v>
      </c>
      <c r="BT856" s="24"/>
      <c r="BU856" s="29"/>
      <c r="BV856" s="61" t="str">
        <f t="shared" si="387"/>
        <v>Compléter la colonne M</v>
      </c>
      <c r="BW856" s="62"/>
      <c r="BX856" s="29"/>
      <c r="BY856" s="205" t="str">
        <f>IF($M856="","Compléter la colonne M",IF(BW856="","Compléter la part variable",IF($M856=Données!$I$3,BW856,IF(AND($M856=Données!$I$2,BX856=""),"Compléter la colonne précédente",IF(BW856-BX856&lt;=0,0,IF(BX856&gt;=144.44,BW856-144.44,BW856-BX856))))))</f>
        <v>Compléter la colonne M</v>
      </c>
      <c r="BZ856" s="197" t="str">
        <f>IF(BW856="","Compléter la part variable",IF(AND($M856=Données!$I$2,BX856=""),"Compléter mont. unit. versé pour le BTE",IF(BY856-$C$6&lt;0,0,BY856-$C$6)))</f>
        <v>Compléter la part variable</v>
      </c>
      <c r="CA856" s="192" t="str">
        <f t="shared" si="375"/>
        <v>Date signature contrat absente ou non conforme</v>
      </c>
      <c r="CB856" s="24"/>
      <c r="CC856" s="29"/>
      <c r="CD856" s="61" t="str">
        <f t="shared" si="388"/>
        <v>Compléter la colonne M</v>
      </c>
      <c r="CE856" s="62"/>
      <c r="CF856" s="29"/>
      <c r="CG856" s="205" t="str">
        <f>IF($M856="","Compléter la colonne M",IF(CE856="","Compléter la part variable",IF($M856=Données!$I$3,CE856,IF(AND($M856=Données!$I$2,CF856=""),"Compléter la colonne précédente",IF(CE856-CF856&lt;=0,0,IF(CF856&gt;=144.44,CE856-144.44,CE856-CF856))))))</f>
        <v>Compléter la colonne M</v>
      </c>
      <c r="CH856" s="197" t="str">
        <f>IF(CE856="","Compléter la part variable",IF(AND($M856=Données!$I$2,CF856=""),"Compléter mont. unit. versé pour le BTE",IF(CG856-$C$6&lt;0,0,CG856-$C$6)))</f>
        <v>Compléter la part variable</v>
      </c>
      <c r="CI856" s="192" t="str">
        <f t="shared" si="376"/>
        <v>Date signature contrat absente ou non conforme</v>
      </c>
      <c r="CJ856" s="24"/>
      <c r="CK856" s="29"/>
      <c r="CL856" s="61" t="str">
        <f t="shared" si="389"/>
        <v>Compléter la colonne M</v>
      </c>
      <c r="CM856" s="62"/>
      <c r="CN856" s="29"/>
      <c r="CO856" s="205" t="str">
        <f>IF($M856="","Compléter la colonne M",IF(CM856="","Compléter la part variable",IF($M856=Données!$I$3,CM856,IF(AND($M856=Données!$I$2,CN856=""),"Compléter la colonne précédente",IF(CM856-CN856&lt;=0,0,IF(CN856&gt;=144.44,CM856-144.44,CM856-CN856))))))</f>
        <v>Compléter la colonne M</v>
      </c>
      <c r="CP856" s="197" t="str">
        <f>IF(CM856="","Compléter la part variable",IF(AND($M856=Données!$I$2,CN856=""),"Compléter mont. unit. versé pour le BTE",IF(CO856-$C$6&lt;0,0,CO856-$C$6)))</f>
        <v>Compléter la part variable</v>
      </c>
      <c r="CQ856" s="192" t="str">
        <f t="shared" si="377"/>
        <v>Date signature contrat absente ou non conforme</v>
      </c>
      <c r="CR856" s="24"/>
      <c r="CS856" s="29"/>
      <c r="CT856" s="61" t="str">
        <f t="shared" si="390"/>
        <v>Compléter la colonne M</v>
      </c>
      <c r="CU856" s="62"/>
      <c r="CV856" s="29"/>
      <c r="CW856" s="205" t="str">
        <f>IF($M856="","Compléter la colonne M",IF(CU856="","Compléter la part variable",IF($M856=Données!$I$3,CU856,IF(AND($M856=Données!$I$2,CV856=""),"Compléter la colonne précédente",IF(CU856-CV856&lt;=0,0,IF(CV856&gt;=144.44,CU856-144.44,CU856-CV856))))))</f>
        <v>Compléter la colonne M</v>
      </c>
      <c r="CX856" s="197" t="str">
        <f>IF(CU856="","Compléter la part variable",IF(AND($M856=Données!$I$2,CV856=""),"Compléter mont. unit. versé pour le BTE",IF(CW856-$C$6&lt;0,0,CW856-$C$6)))</f>
        <v>Compléter la part variable</v>
      </c>
      <c r="CY856" s="192" t="str">
        <f t="shared" si="378"/>
        <v>Date signature contrat absente ou non conforme</v>
      </c>
      <c r="CZ856" s="24"/>
      <c r="DA856" s="29"/>
      <c r="DB856" s="61" t="str">
        <f t="shared" si="391"/>
        <v>Compléter la colonne M</v>
      </c>
      <c r="DC856" s="62"/>
      <c r="DD856" s="29"/>
      <c r="DE856" s="205" t="str">
        <f>IF($M856="","Compléter la colonne M",IF(DC856="","Compléter la part variable",IF($M856=Données!$I$3,DC856,IF(AND($M856=Données!$I$2,DD856=""),"Compléter la colonne précédente",IF(DC856-DD856&lt;=0,0,IF(DD856&gt;=144.44,DC856-144.44,DC856-DD856))))))</f>
        <v>Compléter la colonne M</v>
      </c>
      <c r="DF856" s="197" t="str">
        <f>IF(DC856="","Compléter la part variable",IF(AND($M856=Données!$I$2,DD856=""),"Compléter mont. unit. versé pour le BTE",IF(DE856-$C$6&lt;0,0,DE856-$C$6)))</f>
        <v>Compléter la part variable</v>
      </c>
      <c r="DG856" s="192" t="str">
        <f t="shared" si="379"/>
        <v>Date signature contrat absente ou non conforme</v>
      </c>
      <c r="DH856" s="106" t="str">
        <f t="shared" si="366"/>
        <v>Remplir les colonnes M,N, Q et P</v>
      </c>
      <c r="DI856" s="153" t="str">
        <f t="shared" si="367"/>
        <v>Remplir les colonnes M, N, Q et P</v>
      </c>
      <c r="DJ856" s="28" t="str">
        <f t="shared" si="368"/>
        <v>Remplir les colonnes M, N, Q et P</v>
      </c>
      <c r="DK856"/>
      <c r="DL856"/>
    </row>
    <row r="857" spans="1:116" x14ac:dyDescent="0.3">
      <c r="A857" s="132"/>
      <c r="B857" s="165"/>
      <c r="C857" s="43"/>
      <c r="D857" s="43"/>
      <c r="E857" s="43"/>
      <c r="F857" s="43"/>
      <c r="G857" s="133"/>
      <c r="H857" s="59"/>
      <c r="I857" s="29"/>
      <c r="J857" s="167"/>
      <c r="K857" s="167"/>
      <c r="L857" s="168"/>
      <c r="M857" s="141"/>
      <c r="N857" s="119"/>
      <c r="O857" s="69"/>
      <c r="P857" s="69"/>
      <c r="Q857" s="145"/>
      <c r="R857" s="24"/>
      <c r="S857" s="29"/>
      <c r="T857" s="61" t="str">
        <f t="shared" si="380"/>
        <v>Compléter la colonne M</v>
      </c>
      <c r="U857" s="62"/>
      <c r="V857" s="103" t="str">
        <f t="shared" si="364"/>
        <v>Compléter la colonne précédente</v>
      </c>
      <c r="W857" s="192" t="str">
        <f t="shared" si="365"/>
        <v>Date signature contrat absente ou non conforme</v>
      </c>
      <c r="X857" s="24"/>
      <c r="Y857" s="29"/>
      <c r="Z857" s="61" t="str">
        <f t="shared" si="381"/>
        <v>Compléter la colonne M</v>
      </c>
      <c r="AA857" s="62"/>
      <c r="AB857" s="29"/>
      <c r="AC857" s="205" t="str">
        <f>IF($M857="","Compléter la colonne M",IF(AA857="","Compléter la part variable",IF($M857=Données!$I$3,AA857,IF(AND($M857=Données!$I$2,AB857=""),"Compléter la colonne précédente",IF(AA857-AB857&lt;=0,0,IF(AB857&gt;=144.44,AA857-144.44,AA857-AB857))))))</f>
        <v>Compléter la colonne M</v>
      </c>
      <c r="AD857" s="197" t="str">
        <f>IF(AA857="","Compléter la part variable",IF(AND($M857=Données!$I$2,AB857=""),"Compléter mont. unit. versé pour le BTE",IF(AC857-$C$6&lt;0,0,AC857-$C$6)))</f>
        <v>Compléter la part variable</v>
      </c>
      <c r="AE857" s="192" t="str">
        <f t="shared" si="369"/>
        <v>Date signature contrat absente ou non conforme</v>
      </c>
      <c r="AF857" s="24"/>
      <c r="AG857" s="29"/>
      <c r="AH857" s="61" t="str">
        <f t="shared" si="382"/>
        <v>Compléter la colonne M</v>
      </c>
      <c r="AI857" s="62"/>
      <c r="AJ857" s="29"/>
      <c r="AK857" s="205" t="str">
        <f>IF($M857="","Compléter la colonne M",IF(AI857="","Compléter la part variable",IF($M857=Données!$I$3,AI857,IF(AND($M857=Données!$I$2,AJ857=""),"Compléter la colonne précédente",IF(AI857-AJ857&lt;=0,0,IF(AJ857&gt;=144.44,AI857-144.44,AI857-AJ857))))))</f>
        <v>Compléter la colonne M</v>
      </c>
      <c r="AL857" s="197" t="str">
        <f>IF(AI857="","Compléter la part variable",IF(AND($M857=Données!$I$2,AJ857=""),"Compléter mont. unit. versé pour le BTE",IF(AK857-$C$6&lt;0,0,AK857-$C$6)))</f>
        <v>Compléter la part variable</v>
      </c>
      <c r="AM857" s="192" t="str">
        <f t="shared" si="370"/>
        <v>Date signature contrat absente ou non conforme</v>
      </c>
      <c r="AN857" s="24"/>
      <c r="AO857" s="29"/>
      <c r="AP857" s="61" t="str">
        <f t="shared" si="383"/>
        <v>Compléter la colonne M</v>
      </c>
      <c r="AQ857" s="62"/>
      <c r="AR857" s="29"/>
      <c r="AS857" s="205" t="str">
        <f>IF($M857="","Compléter la colonne M",IF(AQ857="","Compléter la part variable",IF($M857=Données!$I$3,AQ857,IF(AND($M857=Données!$I$2,AR857=""),"Compléter la colonne précédente",IF(AQ857-AR857&lt;=0,0,IF(AR857&gt;=144.44,AQ857-144.44,AQ857-AR857))))))</f>
        <v>Compléter la colonne M</v>
      </c>
      <c r="AT857" s="197" t="str">
        <f>IF(AQ857="","Compléter la part variable",IF(AND($M857=Données!$I$2,AR857=""),"Compléter mont. unit. versé pour le BTE",IF(AS857-$C$6&lt;0,0,AS857-$C$6)))</f>
        <v>Compléter la part variable</v>
      </c>
      <c r="AU857" s="192" t="str">
        <f t="shared" si="371"/>
        <v>Date signature contrat absente ou non conforme</v>
      </c>
      <c r="AV857" s="24"/>
      <c r="AW857" s="29"/>
      <c r="AX857" s="61" t="str">
        <f t="shared" si="384"/>
        <v>Compléter la colonne M</v>
      </c>
      <c r="AY857" s="62"/>
      <c r="AZ857" s="29"/>
      <c r="BA857" s="205" t="str">
        <f>IF($M857="","Compléter la colonne M",IF(AY857="","Compléter la part variable",IF($M857=Données!$I$3,AY857,IF(AND($M857=Données!$I$2,AZ857=""),"Compléter la colonne précédente",IF(AY857-AZ857&lt;=0,0,IF(AZ857&gt;=144.44,AY857-144.44,AY857-AZ857))))))</f>
        <v>Compléter la colonne M</v>
      </c>
      <c r="BB857" s="197" t="str">
        <f>IF(AY857="","Compléter la part variable",IF(AND($M857=Données!$I$2,AZ857=""),"Compléter mont. unit. versé pour le BTE",IF(BA857-$C$6&lt;0,0,BA857-$C$6)))</f>
        <v>Compléter la part variable</v>
      </c>
      <c r="BC857" s="192" t="str">
        <f t="shared" si="372"/>
        <v>Date signature contrat absente ou non conforme</v>
      </c>
      <c r="BD857" s="24"/>
      <c r="BE857" s="29"/>
      <c r="BF857" s="61" t="str">
        <f t="shared" si="385"/>
        <v>Compléter la colonne M</v>
      </c>
      <c r="BG857" s="62"/>
      <c r="BH857" s="29"/>
      <c r="BI857" s="205" t="str">
        <f>IF($M857="","Compléter la colonne M",IF(BG857="","Compléter la part variable",IF($M857=Données!$I$3,BG857,IF(AND($M857=Données!$I$2,BH857=""),"Compléter la colonne précédente",IF(BG857-BH857&lt;=0,0,IF(BH857&gt;=144.44,BG857-144.44,BG857-BH857))))))</f>
        <v>Compléter la colonne M</v>
      </c>
      <c r="BJ857" s="197" t="str">
        <f>IF(BG857="","Compléter la part variable",IF(AND($M857=Données!$I$2,BH857=""),"Compléter mont. unit. versé pour le BTE",IF(BI857-$C$6&lt;0,0,BI857-$C$6)))</f>
        <v>Compléter la part variable</v>
      </c>
      <c r="BK857" s="192" t="str">
        <f t="shared" si="373"/>
        <v>Date signature contrat absente ou non conforme</v>
      </c>
      <c r="BL857" s="24"/>
      <c r="BM857" s="29"/>
      <c r="BN857" s="61" t="str">
        <f t="shared" si="386"/>
        <v>Compléter la colonne M</v>
      </c>
      <c r="BO857" s="62"/>
      <c r="BP857" s="29"/>
      <c r="BQ857" s="205" t="str">
        <f>IF($M857="","Compléter la colonne M",IF(BO857="","Compléter la part variable",IF($M857=Données!$I$3,BO857,IF(AND($M857=Données!$I$2,BP857=""),"Compléter la colonne précédente",IF(BO857-BP857&lt;=0,0,IF(BP857&gt;=144.44,BO857-144.44,BO857-BP857))))))</f>
        <v>Compléter la colonne M</v>
      </c>
      <c r="BR857" s="197" t="str">
        <f>IF(BO857="","Compléter la part variable",IF(AND($M857=Données!$I$2,BP857=""),"Compléter mont. unit. versé pour le BTE",IF(BQ857-$C$6&lt;0,0,BQ857-$C$6)))</f>
        <v>Compléter la part variable</v>
      </c>
      <c r="BS857" s="192" t="str">
        <f t="shared" si="374"/>
        <v>Date signature contrat absente ou non conforme</v>
      </c>
      <c r="BT857" s="24"/>
      <c r="BU857" s="29"/>
      <c r="BV857" s="61" t="str">
        <f t="shared" si="387"/>
        <v>Compléter la colonne M</v>
      </c>
      <c r="BW857" s="62"/>
      <c r="BX857" s="29"/>
      <c r="BY857" s="205" t="str">
        <f>IF($M857="","Compléter la colonne M",IF(BW857="","Compléter la part variable",IF($M857=Données!$I$3,BW857,IF(AND($M857=Données!$I$2,BX857=""),"Compléter la colonne précédente",IF(BW857-BX857&lt;=0,0,IF(BX857&gt;=144.44,BW857-144.44,BW857-BX857))))))</f>
        <v>Compléter la colonne M</v>
      </c>
      <c r="BZ857" s="197" t="str">
        <f>IF(BW857="","Compléter la part variable",IF(AND($M857=Données!$I$2,BX857=""),"Compléter mont. unit. versé pour le BTE",IF(BY857-$C$6&lt;0,0,BY857-$C$6)))</f>
        <v>Compléter la part variable</v>
      </c>
      <c r="CA857" s="192" t="str">
        <f t="shared" si="375"/>
        <v>Date signature contrat absente ou non conforme</v>
      </c>
      <c r="CB857" s="24"/>
      <c r="CC857" s="29"/>
      <c r="CD857" s="61" t="str">
        <f t="shared" si="388"/>
        <v>Compléter la colonne M</v>
      </c>
      <c r="CE857" s="62"/>
      <c r="CF857" s="29"/>
      <c r="CG857" s="205" t="str">
        <f>IF($M857="","Compléter la colonne M",IF(CE857="","Compléter la part variable",IF($M857=Données!$I$3,CE857,IF(AND($M857=Données!$I$2,CF857=""),"Compléter la colonne précédente",IF(CE857-CF857&lt;=0,0,IF(CF857&gt;=144.44,CE857-144.44,CE857-CF857))))))</f>
        <v>Compléter la colonne M</v>
      </c>
      <c r="CH857" s="197" t="str">
        <f>IF(CE857="","Compléter la part variable",IF(AND($M857=Données!$I$2,CF857=""),"Compléter mont. unit. versé pour le BTE",IF(CG857-$C$6&lt;0,0,CG857-$C$6)))</f>
        <v>Compléter la part variable</v>
      </c>
      <c r="CI857" s="192" t="str">
        <f t="shared" si="376"/>
        <v>Date signature contrat absente ou non conforme</v>
      </c>
      <c r="CJ857" s="24"/>
      <c r="CK857" s="29"/>
      <c r="CL857" s="61" t="str">
        <f t="shared" si="389"/>
        <v>Compléter la colonne M</v>
      </c>
      <c r="CM857" s="62"/>
      <c r="CN857" s="29"/>
      <c r="CO857" s="205" t="str">
        <f>IF($M857="","Compléter la colonne M",IF(CM857="","Compléter la part variable",IF($M857=Données!$I$3,CM857,IF(AND($M857=Données!$I$2,CN857=""),"Compléter la colonne précédente",IF(CM857-CN857&lt;=0,0,IF(CN857&gt;=144.44,CM857-144.44,CM857-CN857))))))</f>
        <v>Compléter la colonne M</v>
      </c>
      <c r="CP857" s="197" t="str">
        <f>IF(CM857="","Compléter la part variable",IF(AND($M857=Données!$I$2,CN857=""),"Compléter mont. unit. versé pour le BTE",IF(CO857-$C$6&lt;0,0,CO857-$C$6)))</f>
        <v>Compléter la part variable</v>
      </c>
      <c r="CQ857" s="192" t="str">
        <f t="shared" si="377"/>
        <v>Date signature contrat absente ou non conforme</v>
      </c>
      <c r="CR857" s="24"/>
      <c r="CS857" s="29"/>
      <c r="CT857" s="61" t="str">
        <f t="shared" si="390"/>
        <v>Compléter la colonne M</v>
      </c>
      <c r="CU857" s="62"/>
      <c r="CV857" s="29"/>
      <c r="CW857" s="205" t="str">
        <f>IF($M857="","Compléter la colonne M",IF(CU857="","Compléter la part variable",IF($M857=Données!$I$3,CU857,IF(AND($M857=Données!$I$2,CV857=""),"Compléter la colonne précédente",IF(CU857-CV857&lt;=0,0,IF(CV857&gt;=144.44,CU857-144.44,CU857-CV857))))))</f>
        <v>Compléter la colonne M</v>
      </c>
      <c r="CX857" s="197" t="str">
        <f>IF(CU857="","Compléter la part variable",IF(AND($M857=Données!$I$2,CV857=""),"Compléter mont. unit. versé pour le BTE",IF(CW857-$C$6&lt;0,0,CW857-$C$6)))</f>
        <v>Compléter la part variable</v>
      </c>
      <c r="CY857" s="192" t="str">
        <f t="shared" si="378"/>
        <v>Date signature contrat absente ou non conforme</v>
      </c>
      <c r="CZ857" s="24"/>
      <c r="DA857" s="29"/>
      <c r="DB857" s="61" t="str">
        <f t="shared" si="391"/>
        <v>Compléter la colonne M</v>
      </c>
      <c r="DC857" s="62"/>
      <c r="DD857" s="29"/>
      <c r="DE857" s="205" t="str">
        <f>IF($M857="","Compléter la colonne M",IF(DC857="","Compléter la part variable",IF($M857=Données!$I$3,DC857,IF(AND($M857=Données!$I$2,DD857=""),"Compléter la colonne précédente",IF(DC857-DD857&lt;=0,0,IF(DD857&gt;=144.44,DC857-144.44,DC857-DD857))))))</f>
        <v>Compléter la colonne M</v>
      </c>
      <c r="DF857" s="197" t="str">
        <f>IF(DC857="","Compléter la part variable",IF(AND($M857=Données!$I$2,DD857=""),"Compléter mont. unit. versé pour le BTE",IF(DE857-$C$6&lt;0,0,DE857-$C$6)))</f>
        <v>Compléter la part variable</v>
      </c>
      <c r="DG857" s="192" t="str">
        <f t="shared" si="379"/>
        <v>Date signature contrat absente ou non conforme</v>
      </c>
      <c r="DH857" s="106" t="str">
        <f t="shared" si="366"/>
        <v>Remplir les colonnes M,N, Q et P</v>
      </c>
      <c r="DI857" s="153" t="str">
        <f t="shared" si="367"/>
        <v>Remplir les colonnes M, N, Q et P</v>
      </c>
      <c r="DJ857" s="28" t="str">
        <f t="shared" si="368"/>
        <v>Remplir les colonnes M, N, Q et P</v>
      </c>
      <c r="DK857"/>
      <c r="DL857"/>
    </row>
    <row r="858" spans="1:116" x14ac:dyDescent="0.3">
      <c r="A858" s="132"/>
      <c r="B858" s="165"/>
      <c r="C858" s="43"/>
      <c r="D858" s="43"/>
      <c r="E858" s="43"/>
      <c r="F858" s="43"/>
      <c r="G858" s="133"/>
      <c r="H858" s="59"/>
      <c r="I858" s="29"/>
      <c r="J858" s="167"/>
      <c r="K858" s="167"/>
      <c r="L858" s="168"/>
      <c r="M858" s="141"/>
      <c r="N858" s="119"/>
      <c r="O858" s="69"/>
      <c r="P858" s="69"/>
      <c r="Q858" s="145"/>
      <c r="R858" s="24"/>
      <c r="S858" s="29"/>
      <c r="T858" s="61" t="str">
        <f t="shared" si="380"/>
        <v>Compléter la colonne M</v>
      </c>
      <c r="U858" s="62"/>
      <c r="V858" s="103" t="str">
        <f t="shared" si="364"/>
        <v>Compléter la colonne précédente</v>
      </c>
      <c r="W858" s="192" t="str">
        <f t="shared" si="365"/>
        <v>Date signature contrat absente ou non conforme</v>
      </c>
      <c r="X858" s="24"/>
      <c r="Y858" s="29"/>
      <c r="Z858" s="61" t="str">
        <f t="shared" si="381"/>
        <v>Compléter la colonne M</v>
      </c>
      <c r="AA858" s="62"/>
      <c r="AB858" s="29"/>
      <c r="AC858" s="205" t="str">
        <f>IF($M858="","Compléter la colonne M",IF(AA858="","Compléter la part variable",IF($M858=Données!$I$3,AA858,IF(AND($M858=Données!$I$2,AB858=""),"Compléter la colonne précédente",IF(AA858-AB858&lt;=0,0,IF(AB858&gt;=144.44,AA858-144.44,AA858-AB858))))))</f>
        <v>Compléter la colonne M</v>
      </c>
      <c r="AD858" s="197" t="str">
        <f>IF(AA858="","Compléter la part variable",IF(AND($M858=Données!$I$2,AB858=""),"Compléter mont. unit. versé pour le BTE",IF(AC858-$C$6&lt;0,0,AC858-$C$6)))</f>
        <v>Compléter la part variable</v>
      </c>
      <c r="AE858" s="192" t="str">
        <f t="shared" si="369"/>
        <v>Date signature contrat absente ou non conforme</v>
      </c>
      <c r="AF858" s="24"/>
      <c r="AG858" s="29"/>
      <c r="AH858" s="61" t="str">
        <f t="shared" si="382"/>
        <v>Compléter la colonne M</v>
      </c>
      <c r="AI858" s="62"/>
      <c r="AJ858" s="29"/>
      <c r="AK858" s="205" t="str">
        <f>IF($M858="","Compléter la colonne M",IF(AI858="","Compléter la part variable",IF($M858=Données!$I$3,AI858,IF(AND($M858=Données!$I$2,AJ858=""),"Compléter la colonne précédente",IF(AI858-AJ858&lt;=0,0,IF(AJ858&gt;=144.44,AI858-144.44,AI858-AJ858))))))</f>
        <v>Compléter la colonne M</v>
      </c>
      <c r="AL858" s="197" t="str">
        <f>IF(AI858="","Compléter la part variable",IF(AND($M858=Données!$I$2,AJ858=""),"Compléter mont. unit. versé pour le BTE",IF(AK858-$C$6&lt;0,0,AK858-$C$6)))</f>
        <v>Compléter la part variable</v>
      </c>
      <c r="AM858" s="192" t="str">
        <f t="shared" si="370"/>
        <v>Date signature contrat absente ou non conforme</v>
      </c>
      <c r="AN858" s="24"/>
      <c r="AO858" s="29"/>
      <c r="AP858" s="61" t="str">
        <f t="shared" si="383"/>
        <v>Compléter la colonne M</v>
      </c>
      <c r="AQ858" s="62"/>
      <c r="AR858" s="29"/>
      <c r="AS858" s="205" t="str">
        <f>IF($M858="","Compléter la colonne M",IF(AQ858="","Compléter la part variable",IF($M858=Données!$I$3,AQ858,IF(AND($M858=Données!$I$2,AR858=""),"Compléter la colonne précédente",IF(AQ858-AR858&lt;=0,0,IF(AR858&gt;=144.44,AQ858-144.44,AQ858-AR858))))))</f>
        <v>Compléter la colonne M</v>
      </c>
      <c r="AT858" s="197" t="str">
        <f>IF(AQ858="","Compléter la part variable",IF(AND($M858=Données!$I$2,AR858=""),"Compléter mont. unit. versé pour le BTE",IF(AS858-$C$6&lt;0,0,AS858-$C$6)))</f>
        <v>Compléter la part variable</v>
      </c>
      <c r="AU858" s="192" t="str">
        <f t="shared" si="371"/>
        <v>Date signature contrat absente ou non conforme</v>
      </c>
      <c r="AV858" s="24"/>
      <c r="AW858" s="29"/>
      <c r="AX858" s="61" t="str">
        <f t="shared" si="384"/>
        <v>Compléter la colonne M</v>
      </c>
      <c r="AY858" s="62"/>
      <c r="AZ858" s="29"/>
      <c r="BA858" s="205" t="str">
        <f>IF($M858="","Compléter la colonne M",IF(AY858="","Compléter la part variable",IF($M858=Données!$I$3,AY858,IF(AND($M858=Données!$I$2,AZ858=""),"Compléter la colonne précédente",IF(AY858-AZ858&lt;=0,0,IF(AZ858&gt;=144.44,AY858-144.44,AY858-AZ858))))))</f>
        <v>Compléter la colonne M</v>
      </c>
      <c r="BB858" s="197" t="str">
        <f>IF(AY858="","Compléter la part variable",IF(AND($M858=Données!$I$2,AZ858=""),"Compléter mont. unit. versé pour le BTE",IF(BA858-$C$6&lt;0,0,BA858-$C$6)))</f>
        <v>Compléter la part variable</v>
      </c>
      <c r="BC858" s="192" t="str">
        <f t="shared" si="372"/>
        <v>Date signature contrat absente ou non conforme</v>
      </c>
      <c r="BD858" s="24"/>
      <c r="BE858" s="29"/>
      <c r="BF858" s="61" t="str">
        <f t="shared" si="385"/>
        <v>Compléter la colonne M</v>
      </c>
      <c r="BG858" s="62"/>
      <c r="BH858" s="29"/>
      <c r="BI858" s="205" t="str">
        <f>IF($M858="","Compléter la colonne M",IF(BG858="","Compléter la part variable",IF($M858=Données!$I$3,BG858,IF(AND($M858=Données!$I$2,BH858=""),"Compléter la colonne précédente",IF(BG858-BH858&lt;=0,0,IF(BH858&gt;=144.44,BG858-144.44,BG858-BH858))))))</f>
        <v>Compléter la colonne M</v>
      </c>
      <c r="BJ858" s="197" t="str">
        <f>IF(BG858="","Compléter la part variable",IF(AND($M858=Données!$I$2,BH858=""),"Compléter mont. unit. versé pour le BTE",IF(BI858-$C$6&lt;0,0,BI858-$C$6)))</f>
        <v>Compléter la part variable</v>
      </c>
      <c r="BK858" s="192" t="str">
        <f t="shared" si="373"/>
        <v>Date signature contrat absente ou non conforme</v>
      </c>
      <c r="BL858" s="24"/>
      <c r="BM858" s="29"/>
      <c r="BN858" s="61" t="str">
        <f t="shared" si="386"/>
        <v>Compléter la colonne M</v>
      </c>
      <c r="BO858" s="62"/>
      <c r="BP858" s="29"/>
      <c r="BQ858" s="205" t="str">
        <f>IF($M858="","Compléter la colonne M",IF(BO858="","Compléter la part variable",IF($M858=Données!$I$3,BO858,IF(AND($M858=Données!$I$2,BP858=""),"Compléter la colonne précédente",IF(BO858-BP858&lt;=0,0,IF(BP858&gt;=144.44,BO858-144.44,BO858-BP858))))))</f>
        <v>Compléter la colonne M</v>
      </c>
      <c r="BR858" s="197" t="str">
        <f>IF(BO858="","Compléter la part variable",IF(AND($M858=Données!$I$2,BP858=""),"Compléter mont. unit. versé pour le BTE",IF(BQ858-$C$6&lt;0,0,BQ858-$C$6)))</f>
        <v>Compléter la part variable</v>
      </c>
      <c r="BS858" s="192" t="str">
        <f t="shared" si="374"/>
        <v>Date signature contrat absente ou non conforme</v>
      </c>
      <c r="BT858" s="24"/>
      <c r="BU858" s="29"/>
      <c r="BV858" s="61" t="str">
        <f t="shared" si="387"/>
        <v>Compléter la colonne M</v>
      </c>
      <c r="BW858" s="62"/>
      <c r="BX858" s="29"/>
      <c r="BY858" s="205" t="str">
        <f>IF($M858="","Compléter la colonne M",IF(BW858="","Compléter la part variable",IF($M858=Données!$I$3,BW858,IF(AND($M858=Données!$I$2,BX858=""),"Compléter la colonne précédente",IF(BW858-BX858&lt;=0,0,IF(BX858&gt;=144.44,BW858-144.44,BW858-BX858))))))</f>
        <v>Compléter la colonne M</v>
      </c>
      <c r="BZ858" s="197" t="str">
        <f>IF(BW858="","Compléter la part variable",IF(AND($M858=Données!$I$2,BX858=""),"Compléter mont. unit. versé pour le BTE",IF(BY858-$C$6&lt;0,0,BY858-$C$6)))</f>
        <v>Compléter la part variable</v>
      </c>
      <c r="CA858" s="192" t="str">
        <f t="shared" si="375"/>
        <v>Date signature contrat absente ou non conforme</v>
      </c>
      <c r="CB858" s="24"/>
      <c r="CC858" s="29"/>
      <c r="CD858" s="61" t="str">
        <f t="shared" si="388"/>
        <v>Compléter la colonne M</v>
      </c>
      <c r="CE858" s="62"/>
      <c r="CF858" s="29"/>
      <c r="CG858" s="205" t="str">
        <f>IF($M858="","Compléter la colonne M",IF(CE858="","Compléter la part variable",IF($M858=Données!$I$3,CE858,IF(AND($M858=Données!$I$2,CF858=""),"Compléter la colonne précédente",IF(CE858-CF858&lt;=0,0,IF(CF858&gt;=144.44,CE858-144.44,CE858-CF858))))))</f>
        <v>Compléter la colonne M</v>
      </c>
      <c r="CH858" s="197" t="str">
        <f>IF(CE858="","Compléter la part variable",IF(AND($M858=Données!$I$2,CF858=""),"Compléter mont. unit. versé pour le BTE",IF(CG858-$C$6&lt;0,0,CG858-$C$6)))</f>
        <v>Compléter la part variable</v>
      </c>
      <c r="CI858" s="192" t="str">
        <f t="shared" si="376"/>
        <v>Date signature contrat absente ou non conforme</v>
      </c>
      <c r="CJ858" s="24"/>
      <c r="CK858" s="29"/>
      <c r="CL858" s="61" t="str">
        <f t="shared" si="389"/>
        <v>Compléter la colonne M</v>
      </c>
      <c r="CM858" s="62"/>
      <c r="CN858" s="29"/>
      <c r="CO858" s="205" t="str">
        <f>IF($M858="","Compléter la colonne M",IF(CM858="","Compléter la part variable",IF($M858=Données!$I$3,CM858,IF(AND($M858=Données!$I$2,CN858=""),"Compléter la colonne précédente",IF(CM858-CN858&lt;=0,0,IF(CN858&gt;=144.44,CM858-144.44,CM858-CN858))))))</f>
        <v>Compléter la colonne M</v>
      </c>
      <c r="CP858" s="197" t="str">
        <f>IF(CM858="","Compléter la part variable",IF(AND($M858=Données!$I$2,CN858=""),"Compléter mont. unit. versé pour le BTE",IF(CO858-$C$6&lt;0,0,CO858-$C$6)))</f>
        <v>Compléter la part variable</v>
      </c>
      <c r="CQ858" s="192" t="str">
        <f t="shared" si="377"/>
        <v>Date signature contrat absente ou non conforme</v>
      </c>
      <c r="CR858" s="24"/>
      <c r="CS858" s="29"/>
      <c r="CT858" s="61" t="str">
        <f t="shared" si="390"/>
        <v>Compléter la colonne M</v>
      </c>
      <c r="CU858" s="62"/>
      <c r="CV858" s="29"/>
      <c r="CW858" s="205" t="str">
        <f>IF($M858="","Compléter la colonne M",IF(CU858="","Compléter la part variable",IF($M858=Données!$I$3,CU858,IF(AND($M858=Données!$I$2,CV858=""),"Compléter la colonne précédente",IF(CU858-CV858&lt;=0,0,IF(CV858&gt;=144.44,CU858-144.44,CU858-CV858))))))</f>
        <v>Compléter la colonne M</v>
      </c>
      <c r="CX858" s="197" t="str">
        <f>IF(CU858="","Compléter la part variable",IF(AND($M858=Données!$I$2,CV858=""),"Compléter mont. unit. versé pour le BTE",IF(CW858-$C$6&lt;0,0,CW858-$C$6)))</f>
        <v>Compléter la part variable</v>
      </c>
      <c r="CY858" s="192" t="str">
        <f t="shared" si="378"/>
        <v>Date signature contrat absente ou non conforme</v>
      </c>
      <c r="CZ858" s="24"/>
      <c r="DA858" s="29"/>
      <c r="DB858" s="61" t="str">
        <f t="shared" si="391"/>
        <v>Compléter la colonne M</v>
      </c>
      <c r="DC858" s="62"/>
      <c r="DD858" s="29"/>
      <c r="DE858" s="205" t="str">
        <f>IF($M858="","Compléter la colonne M",IF(DC858="","Compléter la part variable",IF($M858=Données!$I$3,DC858,IF(AND($M858=Données!$I$2,DD858=""),"Compléter la colonne précédente",IF(DC858-DD858&lt;=0,0,IF(DD858&gt;=144.44,DC858-144.44,DC858-DD858))))))</f>
        <v>Compléter la colonne M</v>
      </c>
      <c r="DF858" s="197" t="str">
        <f>IF(DC858="","Compléter la part variable",IF(AND($M858=Données!$I$2,DD858=""),"Compléter mont. unit. versé pour le BTE",IF(DE858-$C$6&lt;0,0,DE858-$C$6)))</f>
        <v>Compléter la part variable</v>
      </c>
      <c r="DG858" s="192" t="str">
        <f t="shared" si="379"/>
        <v>Date signature contrat absente ou non conforme</v>
      </c>
      <c r="DH858" s="106" t="str">
        <f t="shared" si="366"/>
        <v>Remplir les colonnes M,N, Q et P</v>
      </c>
      <c r="DI858" s="153" t="str">
        <f t="shared" si="367"/>
        <v>Remplir les colonnes M, N, Q et P</v>
      </c>
      <c r="DJ858" s="28" t="str">
        <f t="shared" si="368"/>
        <v>Remplir les colonnes M, N, Q et P</v>
      </c>
      <c r="DK858"/>
      <c r="DL858"/>
    </row>
    <row r="859" spans="1:116" x14ac:dyDescent="0.3">
      <c r="A859" s="132"/>
      <c r="B859" s="165"/>
      <c r="C859" s="43"/>
      <c r="D859" s="43"/>
      <c r="E859" s="43"/>
      <c r="F859" s="43"/>
      <c r="G859" s="133"/>
      <c r="H859" s="59"/>
      <c r="I859" s="29"/>
      <c r="J859" s="167"/>
      <c r="K859" s="167"/>
      <c r="L859" s="168"/>
      <c r="M859" s="141"/>
      <c r="N859" s="119"/>
      <c r="O859" s="69"/>
      <c r="P859" s="69"/>
      <c r="Q859" s="145"/>
      <c r="R859" s="24"/>
      <c r="S859" s="29"/>
      <c r="T859" s="61" t="str">
        <f t="shared" si="380"/>
        <v>Compléter la colonne M</v>
      </c>
      <c r="U859" s="62"/>
      <c r="V859" s="103" t="str">
        <f t="shared" si="364"/>
        <v>Compléter la colonne précédente</v>
      </c>
      <c r="W859" s="192" t="str">
        <f t="shared" si="365"/>
        <v>Date signature contrat absente ou non conforme</v>
      </c>
      <c r="X859" s="24"/>
      <c r="Y859" s="29"/>
      <c r="Z859" s="61" t="str">
        <f t="shared" si="381"/>
        <v>Compléter la colonne M</v>
      </c>
      <c r="AA859" s="62"/>
      <c r="AB859" s="29"/>
      <c r="AC859" s="205" t="str">
        <f>IF($M859="","Compléter la colonne M",IF(AA859="","Compléter la part variable",IF($M859=Données!$I$3,AA859,IF(AND($M859=Données!$I$2,AB859=""),"Compléter la colonne précédente",IF(AA859-AB859&lt;=0,0,IF(AB859&gt;=144.44,AA859-144.44,AA859-AB859))))))</f>
        <v>Compléter la colonne M</v>
      </c>
      <c r="AD859" s="197" t="str">
        <f>IF(AA859="","Compléter la part variable",IF(AND($M859=Données!$I$2,AB859=""),"Compléter mont. unit. versé pour le BTE",IF(AC859-$C$6&lt;0,0,AC859-$C$6)))</f>
        <v>Compléter la part variable</v>
      </c>
      <c r="AE859" s="192" t="str">
        <f t="shared" si="369"/>
        <v>Date signature contrat absente ou non conforme</v>
      </c>
      <c r="AF859" s="24"/>
      <c r="AG859" s="29"/>
      <c r="AH859" s="61" t="str">
        <f t="shared" si="382"/>
        <v>Compléter la colonne M</v>
      </c>
      <c r="AI859" s="62"/>
      <c r="AJ859" s="29"/>
      <c r="AK859" s="205" t="str">
        <f>IF($M859="","Compléter la colonne M",IF(AI859="","Compléter la part variable",IF($M859=Données!$I$3,AI859,IF(AND($M859=Données!$I$2,AJ859=""),"Compléter la colonne précédente",IF(AI859-AJ859&lt;=0,0,IF(AJ859&gt;=144.44,AI859-144.44,AI859-AJ859))))))</f>
        <v>Compléter la colonne M</v>
      </c>
      <c r="AL859" s="197" t="str">
        <f>IF(AI859="","Compléter la part variable",IF(AND($M859=Données!$I$2,AJ859=""),"Compléter mont. unit. versé pour le BTE",IF(AK859-$C$6&lt;0,0,AK859-$C$6)))</f>
        <v>Compléter la part variable</v>
      </c>
      <c r="AM859" s="192" t="str">
        <f t="shared" si="370"/>
        <v>Date signature contrat absente ou non conforme</v>
      </c>
      <c r="AN859" s="24"/>
      <c r="AO859" s="29"/>
      <c r="AP859" s="61" t="str">
        <f t="shared" si="383"/>
        <v>Compléter la colonne M</v>
      </c>
      <c r="AQ859" s="62"/>
      <c r="AR859" s="29"/>
      <c r="AS859" s="205" t="str">
        <f>IF($M859="","Compléter la colonne M",IF(AQ859="","Compléter la part variable",IF($M859=Données!$I$3,AQ859,IF(AND($M859=Données!$I$2,AR859=""),"Compléter la colonne précédente",IF(AQ859-AR859&lt;=0,0,IF(AR859&gt;=144.44,AQ859-144.44,AQ859-AR859))))))</f>
        <v>Compléter la colonne M</v>
      </c>
      <c r="AT859" s="197" t="str">
        <f>IF(AQ859="","Compléter la part variable",IF(AND($M859=Données!$I$2,AR859=""),"Compléter mont. unit. versé pour le BTE",IF(AS859-$C$6&lt;0,0,AS859-$C$6)))</f>
        <v>Compléter la part variable</v>
      </c>
      <c r="AU859" s="192" t="str">
        <f t="shared" si="371"/>
        <v>Date signature contrat absente ou non conforme</v>
      </c>
      <c r="AV859" s="24"/>
      <c r="AW859" s="29"/>
      <c r="AX859" s="61" t="str">
        <f t="shared" si="384"/>
        <v>Compléter la colonne M</v>
      </c>
      <c r="AY859" s="62"/>
      <c r="AZ859" s="29"/>
      <c r="BA859" s="205" t="str">
        <f>IF($M859="","Compléter la colonne M",IF(AY859="","Compléter la part variable",IF($M859=Données!$I$3,AY859,IF(AND($M859=Données!$I$2,AZ859=""),"Compléter la colonne précédente",IF(AY859-AZ859&lt;=0,0,IF(AZ859&gt;=144.44,AY859-144.44,AY859-AZ859))))))</f>
        <v>Compléter la colonne M</v>
      </c>
      <c r="BB859" s="197" t="str">
        <f>IF(AY859="","Compléter la part variable",IF(AND($M859=Données!$I$2,AZ859=""),"Compléter mont. unit. versé pour le BTE",IF(BA859-$C$6&lt;0,0,BA859-$C$6)))</f>
        <v>Compléter la part variable</v>
      </c>
      <c r="BC859" s="192" t="str">
        <f t="shared" si="372"/>
        <v>Date signature contrat absente ou non conforme</v>
      </c>
      <c r="BD859" s="24"/>
      <c r="BE859" s="29"/>
      <c r="BF859" s="61" t="str">
        <f t="shared" si="385"/>
        <v>Compléter la colonne M</v>
      </c>
      <c r="BG859" s="62"/>
      <c r="BH859" s="29"/>
      <c r="BI859" s="205" t="str">
        <f>IF($M859="","Compléter la colonne M",IF(BG859="","Compléter la part variable",IF($M859=Données!$I$3,BG859,IF(AND($M859=Données!$I$2,BH859=""),"Compléter la colonne précédente",IF(BG859-BH859&lt;=0,0,IF(BH859&gt;=144.44,BG859-144.44,BG859-BH859))))))</f>
        <v>Compléter la colonne M</v>
      </c>
      <c r="BJ859" s="197" t="str">
        <f>IF(BG859="","Compléter la part variable",IF(AND($M859=Données!$I$2,BH859=""),"Compléter mont. unit. versé pour le BTE",IF(BI859-$C$6&lt;0,0,BI859-$C$6)))</f>
        <v>Compléter la part variable</v>
      </c>
      <c r="BK859" s="192" t="str">
        <f t="shared" si="373"/>
        <v>Date signature contrat absente ou non conforme</v>
      </c>
      <c r="BL859" s="24"/>
      <c r="BM859" s="29"/>
      <c r="BN859" s="61" t="str">
        <f t="shared" si="386"/>
        <v>Compléter la colonne M</v>
      </c>
      <c r="BO859" s="62"/>
      <c r="BP859" s="29"/>
      <c r="BQ859" s="205" t="str">
        <f>IF($M859="","Compléter la colonne M",IF(BO859="","Compléter la part variable",IF($M859=Données!$I$3,BO859,IF(AND($M859=Données!$I$2,BP859=""),"Compléter la colonne précédente",IF(BO859-BP859&lt;=0,0,IF(BP859&gt;=144.44,BO859-144.44,BO859-BP859))))))</f>
        <v>Compléter la colonne M</v>
      </c>
      <c r="BR859" s="197" t="str">
        <f>IF(BO859="","Compléter la part variable",IF(AND($M859=Données!$I$2,BP859=""),"Compléter mont. unit. versé pour le BTE",IF(BQ859-$C$6&lt;0,0,BQ859-$C$6)))</f>
        <v>Compléter la part variable</v>
      </c>
      <c r="BS859" s="192" t="str">
        <f t="shared" si="374"/>
        <v>Date signature contrat absente ou non conforme</v>
      </c>
      <c r="BT859" s="24"/>
      <c r="BU859" s="29"/>
      <c r="BV859" s="61" t="str">
        <f t="shared" si="387"/>
        <v>Compléter la colonne M</v>
      </c>
      <c r="BW859" s="62"/>
      <c r="BX859" s="29"/>
      <c r="BY859" s="205" t="str">
        <f>IF($M859="","Compléter la colonne M",IF(BW859="","Compléter la part variable",IF($M859=Données!$I$3,BW859,IF(AND($M859=Données!$I$2,BX859=""),"Compléter la colonne précédente",IF(BW859-BX859&lt;=0,0,IF(BX859&gt;=144.44,BW859-144.44,BW859-BX859))))))</f>
        <v>Compléter la colonne M</v>
      </c>
      <c r="BZ859" s="197" t="str">
        <f>IF(BW859="","Compléter la part variable",IF(AND($M859=Données!$I$2,BX859=""),"Compléter mont. unit. versé pour le BTE",IF(BY859-$C$6&lt;0,0,BY859-$C$6)))</f>
        <v>Compléter la part variable</v>
      </c>
      <c r="CA859" s="192" t="str">
        <f t="shared" si="375"/>
        <v>Date signature contrat absente ou non conforme</v>
      </c>
      <c r="CB859" s="24"/>
      <c r="CC859" s="29"/>
      <c r="CD859" s="61" t="str">
        <f t="shared" si="388"/>
        <v>Compléter la colonne M</v>
      </c>
      <c r="CE859" s="62"/>
      <c r="CF859" s="29"/>
      <c r="CG859" s="205" t="str">
        <f>IF($M859="","Compléter la colonne M",IF(CE859="","Compléter la part variable",IF($M859=Données!$I$3,CE859,IF(AND($M859=Données!$I$2,CF859=""),"Compléter la colonne précédente",IF(CE859-CF859&lt;=0,0,IF(CF859&gt;=144.44,CE859-144.44,CE859-CF859))))))</f>
        <v>Compléter la colonne M</v>
      </c>
      <c r="CH859" s="197" t="str">
        <f>IF(CE859="","Compléter la part variable",IF(AND($M859=Données!$I$2,CF859=""),"Compléter mont. unit. versé pour le BTE",IF(CG859-$C$6&lt;0,0,CG859-$C$6)))</f>
        <v>Compléter la part variable</v>
      </c>
      <c r="CI859" s="192" t="str">
        <f t="shared" si="376"/>
        <v>Date signature contrat absente ou non conforme</v>
      </c>
      <c r="CJ859" s="24"/>
      <c r="CK859" s="29"/>
      <c r="CL859" s="61" t="str">
        <f t="shared" si="389"/>
        <v>Compléter la colonne M</v>
      </c>
      <c r="CM859" s="62"/>
      <c r="CN859" s="29"/>
      <c r="CO859" s="205" t="str">
        <f>IF($M859="","Compléter la colonne M",IF(CM859="","Compléter la part variable",IF($M859=Données!$I$3,CM859,IF(AND($M859=Données!$I$2,CN859=""),"Compléter la colonne précédente",IF(CM859-CN859&lt;=0,0,IF(CN859&gt;=144.44,CM859-144.44,CM859-CN859))))))</f>
        <v>Compléter la colonne M</v>
      </c>
      <c r="CP859" s="197" t="str">
        <f>IF(CM859="","Compléter la part variable",IF(AND($M859=Données!$I$2,CN859=""),"Compléter mont. unit. versé pour le BTE",IF(CO859-$C$6&lt;0,0,CO859-$C$6)))</f>
        <v>Compléter la part variable</v>
      </c>
      <c r="CQ859" s="192" t="str">
        <f t="shared" si="377"/>
        <v>Date signature contrat absente ou non conforme</v>
      </c>
      <c r="CR859" s="24"/>
      <c r="CS859" s="29"/>
      <c r="CT859" s="61" t="str">
        <f t="shared" si="390"/>
        <v>Compléter la colonne M</v>
      </c>
      <c r="CU859" s="62"/>
      <c r="CV859" s="29"/>
      <c r="CW859" s="205" t="str">
        <f>IF($M859="","Compléter la colonne M",IF(CU859="","Compléter la part variable",IF($M859=Données!$I$3,CU859,IF(AND($M859=Données!$I$2,CV859=""),"Compléter la colonne précédente",IF(CU859-CV859&lt;=0,0,IF(CV859&gt;=144.44,CU859-144.44,CU859-CV859))))))</f>
        <v>Compléter la colonne M</v>
      </c>
      <c r="CX859" s="197" t="str">
        <f>IF(CU859="","Compléter la part variable",IF(AND($M859=Données!$I$2,CV859=""),"Compléter mont. unit. versé pour le BTE",IF(CW859-$C$6&lt;0,0,CW859-$C$6)))</f>
        <v>Compléter la part variable</v>
      </c>
      <c r="CY859" s="192" t="str">
        <f t="shared" si="378"/>
        <v>Date signature contrat absente ou non conforme</v>
      </c>
      <c r="CZ859" s="24"/>
      <c r="DA859" s="29"/>
      <c r="DB859" s="61" t="str">
        <f t="shared" si="391"/>
        <v>Compléter la colonne M</v>
      </c>
      <c r="DC859" s="62"/>
      <c r="DD859" s="29"/>
      <c r="DE859" s="205" t="str">
        <f>IF($M859="","Compléter la colonne M",IF(DC859="","Compléter la part variable",IF($M859=Données!$I$3,DC859,IF(AND($M859=Données!$I$2,DD859=""),"Compléter la colonne précédente",IF(DC859-DD859&lt;=0,0,IF(DD859&gt;=144.44,DC859-144.44,DC859-DD859))))))</f>
        <v>Compléter la colonne M</v>
      </c>
      <c r="DF859" s="197" t="str">
        <f>IF(DC859="","Compléter la part variable",IF(AND($M859=Données!$I$2,DD859=""),"Compléter mont. unit. versé pour le BTE",IF(DE859-$C$6&lt;0,0,DE859-$C$6)))</f>
        <v>Compléter la part variable</v>
      </c>
      <c r="DG859" s="192" t="str">
        <f t="shared" si="379"/>
        <v>Date signature contrat absente ou non conforme</v>
      </c>
      <c r="DH859" s="106" t="str">
        <f t="shared" si="366"/>
        <v>Remplir les colonnes M,N, Q et P</v>
      </c>
      <c r="DI859" s="153" t="str">
        <f t="shared" si="367"/>
        <v>Remplir les colonnes M, N, Q et P</v>
      </c>
      <c r="DJ859" s="28" t="str">
        <f t="shared" si="368"/>
        <v>Remplir les colonnes M, N, Q et P</v>
      </c>
      <c r="DK859"/>
      <c r="DL859"/>
    </row>
    <row r="860" spans="1:116" x14ac:dyDescent="0.3">
      <c r="A860" s="132"/>
      <c r="B860" s="165"/>
      <c r="C860" s="43"/>
      <c r="D860" s="43"/>
      <c r="E860" s="43"/>
      <c r="F860" s="43"/>
      <c r="G860" s="133"/>
      <c r="H860" s="59"/>
      <c r="I860" s="29"/>
      <c r="J860" s="167"/>
      <c r="K860" s="167"/>
      <c r="L860" s="168"/>
      <c r="M860" s="141"/>
      <c r="N860" s="119"/>
      <c r="O860" s="69"/>
      <c r="P860" s="69"/>
      <c r="Q860" s="145"/>
      <c r="R860" s="24"/>
      <c r="S860" s="29"/>
      <c r="T860" s="61" t="str">
        <f t="shared" si="380"/>
        <v>Compléter la colonne M</v>
      </c>
      <c r="U860" s="62"/>
      <c r="V860" s="103" t="str">
        <f t="shared" si="364"/>
        <v>Compléter la colonne précédente</v>
      </c>
      <c r="W860" s="192" t="str">
        <f t="shared" si="365"/>
        <v>Date signature contrat absente ou non conforme</v>
      </c>
      <c r="X860" s="24"/>
      <c r="Y860" s="29"/>
      <c r="Z860" s="61" t="str">
        <f t="shared" si="381"/>
        <v>Compléter la colonne M</v>
      </c>
      <c r="AA860" s="62"/>
      <c r="AB860" s="29"/>
      <c r="AC860" s="205" t="str">
        <f>IF($M860="","Compléter la colonne M",IF(AA860="","Compléter la part variable",IF($M860=Données!$I$3,AA860,IF(AND($M860=Données!$I$2,AB860=""),"Compléter la colonne précédente",IF(AA860-AB860&lt;=0,0,IF(AB860&gt;=144.44,AA860-144.44,AA860-AB860))))))</f>
        <v>Compléter la colonne M</v>
      </c>
      <c r="AD860" s="197" t="str">
        <f>IF(AA860="","Compléter la part variable",IF(AND($M860=Données!$I$2,AB860=""),"Compléter mont. unit. versé pour le BTE",IF(AC860-$C$6&lt;0,0,AC860-$C$6)))</f>
        <v>Compléter la part variable</v>
      </c>
      <c r="AE860" s="192" t="str">
        <f t="shared" si="369"/>
        <v>Date signature contrat absente ou non conforme</v>
      </c>
      <c r="AF860" s="24"/>
      <c r="AG860" s="29"/>
      <c r="AH860" s="61" t="str">
        <f t="shared" si="382"/>
        <v>Compléter la colonne M</v>
      </c>
      <c r="AI860" s="62"/>
      <c r="AJ860" s="29"/>
      <c r="AK860" s="205" t="str">
        <f>IF($M860="","Compléter la colonne M",IF(AI860="","Compléter la part variable",IF($M860=Données!$I$3,AI860,IF(AND($M860=Données!$I$2,AJ860=""),"Compléter la colonne précédente",IF(AI860-AJ860&lt;=0,0,IF(AJ860&gt;=144.44,AI860-144.44,AI860-AJ860))))))</f>
        <v>Compléter la colonne M</v>
      </c>
      <c r="AL860" s="197" t="str">
        <f>IF(AI860="","Compléter la part variable",IF(AND($M860=Données!$I$2,AJ860=""),"Compléter mont. unit. versé pour le BTE",IF(AK860-$C$6&lt;0,0,AK860-$C$6)))</f>
        <v>Compléter la part variable</v>
      </c>
      <c r="AM860" s="192" t="str">
        <f t="shared" si="370"/>
        <v>Date signature contrat absente ou non conforme</v>
      </c>
      <c r="AN860" s="24"/>
      <c r="AO860" s="29"/>
      <c r="AP860" s="61" t="str">
        <f t="shared" si="383"/>
        <v>Compléter la colonne M</v>
      </c>
      <c r="AQ860" s="62"/>
      <c r="AR860" s="29"/>
      <c r="AS860" s="205" t="str">
        <f>IF($M860="","Compléter la colonne M",IF(AQ860="","Compléter la part variable",IF($M860=Données!$I$3,AQ860,IF(AND($M860=Données!$I$2,AR860=""),"Compléter la colonne précédente",IF(AQ860-AR860&lt;=0,0,IF(AR860&gt;=144.44,AQ860-144.44,AQ860-AR860))))))</f>
        <v>Compléter la colonne M</v>
      </c>
      <c r="AT860" s="197" t="str">
        <f>IF(AQ860="","Compléter la part variable",IF(AND($M860=Données!$I$2,AR860=""),"Compléter mont. unit. versé pour le BTE",IF(AS860-$C$6&lt;0,0,AS860-$C$6)))</f>
        <v>Compléter la part variable</v>
      </c>
      <c r="AU860" s="192" t="str">
        <f t="shared" si="371"/>
        <v>Date signature contrat absente ou non conforme</v>
      </c>
      <c r="AV860" s="24"/>
      <c r="AW860" s="29"/>
      <c r="AX860" s="61" t="str">
        <f t="shared" si="384"/>
        <v>Compléter la colonne M</v>
      </c>
      <c r="AY860" s="62"/>
      <c r="AZ860" s="29"/>
      <c r="BA860" s="205" t="str">
        <f>IF($M860="","Compléter la colonne M",IF(AY860="","Compléter la part variable",IF($M860=Données!$I$3,AY860,IF(AND($M860=Données!$I$2,AZ860=""),"Compléter la colonne précédente",IF(AY860-AZ860&lt;=0,0,IF(AZ860&gt;=144.44,AY860-144.44,AY860-AZ860))))))</f>
        <v>Compléter la colonne M</v>
      </c>
      <c r="BB860" s="197" t="str">
        <f>IF(AY860="","Compléter la part variable",IF(AND($M860=Données!$I$2,AZ860=""),"Compléter mont. unit. versé pour le BTE",IF(BA860-$C$6&lt;0,0,BA860-$C$6)))</f>
        <v>Compléter la part variable</v>
      </c>
      <c r="BC860" s="192" t="str">
        <f t="shared" si="372"/>
        <v>Date signature contrat absente ou non conforme</v>
      </c>
      <c r="BD860" s="24"/>
      <c r="BE860" s="29"/>
      <c r="BF860" s="61" t="str">
        <f t="shared" si="385"/>
        <v>Compléter la colonne M</v>
      </c>
      <c r="BG860" s="62"/>
      <c r="BH860" s="29"/>
      <c r="BI860" s="205" t="str">
        <f>IF($M860="","Compléter la colonne M",IF(BG860="","Compléter la part variable",IF($M860=Données!$I$3,BG860,IF(AND($M860=Données!$I$2,BH860=""),"Compléter la colonne précédente",IF(BG860-BH860&lt;=0,0,IF(BH860&gt;=144.44,BG860-144.44,BG860-BH860))))))</f>
        <v>Compléter la colonne M</v>
      </c>
      <c r="BJ860" s="197" t="str">
        <f>IF(BG860="","Compléter la part variable",IF(AND($M860=Données!$I$2,BH860=""),"Compléter mont. unit. versé pour le BTE",IF(BI860-$C$6&lt;0,0,BI860-$C$6)))</f>
        <v>Compléter la part variable</v>
      </c>
      <c r="BK860" s="192" t="str">
        <f t="shared" si="373"/>
        <v>Date signature contrat absente ou non conforme</v>
      </c>
      <c r="BL860" s="24"/>
      <c r="BM860" s="29"/>
      <c r="BN860" s="61" t="str">
        <f t="shared" si="386"/>
        <v>Compléter la colonne M</v>
      </c>
      <c r="BO860" s="62"/>
      <c r="BP860" s="29"/>
      <c r="BQ860" s="205" t="str">
        <f>IF($M860="","Compléter la colonne M",IF(BO860="","Compléter la part variable",IF($M860=Données!$I$3,BO860,IF(AND($M860=Données!$I$2,BP860=""),"Compléter la colonne précédente",IF(BO860-BP860&lt;=0,0,IF(BP860&gt;=144.44,BO860-144.44,BO860-BP860))))))</f>
        <v>Compléter la colonne M</v>
      </c>
      <c r="BR860" s="197" t="str">
        <f>IF(BO860="","Compléter la part variable",IF(AND($M860=Données!$I$2,BP860=""),"Compléter mont. unit. versé pour le BTE",IF(BQ860-$C$6&lt;0,0,BQ860-$C$6)))</f>
        <v>Compléter la part variable</v>
      </c>
      <c r="BS860" s="192" t="str">
        <f t="shared" si="374"/>
        <v>Date signature contrat absente ou non conforme</v>
      </c>
      <c r="BT860" s="24"/>
      <c r="BU860" s="29"/>
      <c r="BV860" s="61" t="str">
        <f t="shared" si="387"/>
        <v>Compléter la colonne M</v>
      </c>
      <c r="BW860" s="62"/>
      <c r="BX860" s="29"/>
      <c r="BY860" s="205" t="str">
        <f>IF($M860="","Compléter la colonne M",IF(BW860="","Compléter la part variable",IF($M860=Données!$I$3,BW860,IF(AND($M860=Données!$I$2,BX860=""),"Compléter la colonne précédente",IF(BW860-BX860&lt;=0,0,IF(BX860&gt;=144.44,BW860-144.44,BW860-BX860))))))</f>
        <v>Compléter la colonne M</v>
      </c>
      <c r="BZ860" s="197" t="str">
        <f>IF(BW860="","Compléter la part variable",IF(AND($M860=Données!$I$2,BX860=""),"Compléter mont. unit. versé pour le BTE",IF(BY860-$C$6&lt;0,0,BY860-$C$6)))</f>
        <v>Compléter la part variable</v>
      </c>
      <c r="CA860" s="192" t="str">
        <f t="shared" si="375"/>
        <v>Date signature contrat absente ou non conforme</v>
      </c>
      <c r="CB860" s="24"/>
      <c r="CC860" s="29"/>
      <c r="CD860" s="61" t="str">
        <f t="shared" si="388"/>
        <v>Compléter la colonne M</v>
      </c>
      <c r="CE860" s="62"/>
      <c r="CF860" s="29"/>
      <c r="CG860" s="205" t="str">
        <f>IF($M860="","Compléter la colonne M",IF(CE860="","Compléter la part variable",IF($M860=Données!$I$3,CE860,IF(AND($M860=Données!$I$2,CF860=""),"Compléter la colonne précédente",IF(CE860-CF860&lt;=0,0,IF(CF860&gt;=144.44,CE860-144.44,CE860-CF860))))))</f>
        <v>Compléter la colonne M</v>
      </c>
      <c r="CH860" s="197" t="str">
        <f>IF(CE860="","Compléter la part variable",IF(AND($M860=Données!$I$2,CF860=""),"Compléter mont. unit. versé pour le BTE",IF(CG860-$C$6&lt;0,0,CG860-$C$6)))</f>
        <v>Compléter la part variable</v>
      </c>
      <c r="CI860" s="192" t="str">
        <f t="shared" si="376"/>
        <v>Date signature contrat absente ou non conforme</v>
      </c>
      <c r="CJ860" s="24"/>
      <c r="CK860" s="29"/>
      <c r="CL860" s="61" t="str">
        <f t="shared" si="389"/>
        <v>Compléter la colonne M</v>
      </c>
      <c r="CM860" s="62"/>
      <c r="CN860" s="29"/>
      <c r="CO860" s="205" t="str">
        <f>IF($M860="","Compléter la colonne M",IF(CM860="","Compléter la part variable",IF($M860=Données!$I$3,CM860,IF(AND($M860=Données!$I$2,CN860=""),"Compléter la colonne précédente",IF(CM860-CN860&lt;=0,0,IF(CN860&gt;=144.44,CM860-144.44,CM860-CN860))))))</f>
        <v>Compléter la colonne M</v>
      </c>
      <c r="CP860" s="197" t="str">
        <f>IF(CM860="","Compléter la part variable",IF(AND($M860=Données!$I$2,CN860=""),"Compléter mont. unit. versé pour le BTE",IF(CO860-$C$6&lt;0,0,CO860-$C$6)))</f>
        <v>Compléter la part variable</v>
      </c>
      <c r="CQ860" s="192" t="str">
        <f t="shared" si="377"/>
        <v>Date signature contrat absente ou non conforme</v>
      </c>
      <c r="CR860" s="24"/>
      <c r="CS860" s="29"/>
      <c r="CT860" s="61" t="str">
        <f t="shared" si="390"/>
        <v>Compléter la colonne M</v>
      </c>
      <c r="CU860" s="62"/>
      <c r="CV860" s="29"/>
      <c r="CW860" s="205" t="str">
        <f>IF($M860="","Compléter la colonne M",IF(CU860="","Compléter la part variable",IF($M860=Données!$I$3,CU860,IF(AND($M860=Données!$I$2,CV860=""),"Compléter la colonne précédente",IF(CU860-CV860&lt;=0,0,IF(CV860&gt;=144.44,CU860-144.44,CU860-CV860))))))</f>
        <v>Compléter la colonne M</v>
      </c>
      <c r="CX860" s="197" t="str">
        <f>IF(CU860="","Compléter la part variable",IF(AND($M860=Données!$I$2,CV860=""),"Compléter mont. unit. versé pour le BTE",IF(CW860-$C$6&lt;0,0,CW860-$C$6)))</f>
        <v>Compléter la part variable</v>
      </c>
      <c r="CY860" s="192" t="str">
        <f t="shared" si="378"/>
        <v>Date signature contrat absente ou non conforme</v>
      </c>
      <c r="CZ860" s="24"/>
      <c r="DA860" s="29"/>
      <c r="DB860" s="61" t="str">
        <f t="shared" si="391"/>
        <v>Compléter la colonne M</v>
      </c>
      <c r="DC860" s="62"/>
      <c r="DD860" s="29"/>
      <c r="DE860" s="205" t="str">
        <f>IF($M860="","Compléter la colonne M",IF(DC860="","Compléter la part variable",IF($M860=Données!$I$3,DC860,IF(AND($M860=Données!$I$2,DD860=""),"Compléter la colonne précédente",IF(DC860-DD860&lt;=0,0,IF(DD860&gt;=144.44,DC860-144.44,DC860-DD860))))))</f>
        <v>Compléter la colonne M</v>
      </c>
      <c r="DF860" s="197" t="str">
        <f>IF(DC860="","Compléter la part variable",IF(AND($M860=Données!$I$2,DD860=""),"Compléter mont. unit. versé pour le BTE",IF(DE860-$C$6&lt;0,0,DE860-$C$6)))</f>
        <v>Compléter la part variable</v>
      </c>
      <c r="DG860" s="192" t="str">
        <f t="shared" si="379"/>
        <v>Date signature contrat absente ou non conforme</v>
      </c>
      <c r="DH860" s="106" t="str">
        <f t="shared" si="366"/>
        <v>Remplir les colonnes M,N, Q et P</v>
      </c>
      <c r="DI860" s="153" t="str">
        <f t="shared" si="367"/>
        <v>Remplir les colonnes M, N, Q et P</v>
      </c>
      <c r="DJ860" s="28" t="str">
        <f t="shared" si="368"/>
        <v>Remplir les colonnes M, N, Q et P</v>
      </c>
      <c r="DK860"/>
      <c r="DL860"/>
    </row>
    <row r="861" spans="1:116" x14ac:dyDescent="0.3">
      <c r="A861" s="132"/>
      <c r="B861" s="165"/>
      <c r="C861" s="43"/>
      <c r="D861" s="43"/>
      <c r="E861" s="43"/>
      <c r="F861" s="43"/>
      <c r="G861" s="133"/>
      <c r="H861" s="59"/>
      <c r="I861" s="29"/>
      <c r="J861" s="167"/>
      <c r="K861" s="167"/>
      <c r="L861" s="168"/>
      <c r="M861" s="141"/>
      <c r="N861" s="119"/>
      <c r="O861" s="69"/>
      <c r="P861" s="69"/>
      <c r="Q861" s="145"/>
      <c r="R861" s="24"/>
      <c r="S861" s="29"/>
      <c r="T861" s="61" t="str">
        <f t="shared" si="380"/>
        <v>Compléter la colonne M</v>
      </c>
      <c r="U861" s="62"/>
      <c r="V861" s="103" t="str">
        <f t="shared" si="364"/>
        <v>Compléter la colonne précédente</v>
      </c>
      <c r="W861" s="192" t="str">
        <f t="shared" si="365"/>
        <v>Date signature contrat absente ou non conforme</v>
      </c>
      <c r="X861" s="24"/>
      <c r="Y861" s="29"/>
      <c r="Z861" s="61" t="str">
        <f t="shared" si="381"/>
        <v>Compléter la colonne M</v>
      </c>
      <c r="AA861" s="62"/>
      <c r="AB861" s="29"/>
      <c r="AC861" s="205" t="str">
        <f>IF($M861="","Compléter la colonne M",IF(AA861="","Compléter la part variable",IF($M861=Données!$I$3,AA861,IF(AND($M861=Données!$I$2,AB861=""),"Compléter la colonne précédente",IF(AA861-AB861&lt;=0,0,IF(AB861&gt;=144.44,AA861-144.44,AA861-AB861))))))</f>
        <v>Compléter la colonne M</v>
      </c>
      <c r="AD861" s="197" t="str">
        <f>IF(AA861="","Compléter la part variable",IF(AND($M861=Données!$I$2,AB861=""),"Compléter mont. unit. versé pour le BTE",IF(AC861-$C$6&lt;0,0,AC861-$C$6)))</f>
        <v>Compléter la part variable</v>
      </c>
      <c r="AE861" s="192" t="str">
        <f t="shared" si="369"/>
        <v>Date signature contrat absente ou non conforme</v>
      </c>
      <c r="AF861" s="24"/>
      <c r="AG861" s="29"/>
      <c r="AH861" s="61" t="str">
        <f t="shared" si="382"/>
        <v>Compléter la colonne M</v>
      </c>
      <c r="AI861" s="62"/>
      <c r="AJ861" s="29"/>
      <c r="AK861" s="205" t="str">
        <f>IF($M861="","Compléter la colonne M",IF(AI861="","Compléter la part variable",IF($M861=Données!$I$3,AI861,IF(AND($M861=Données!$I$2,AJ861=""),"Compléter la colonne précédente",IF(AI861-AJ861&lt;=0,0,IF(AJ861&gt;=144.44,AI861-144.44,AI861-AJ861))))))</f>
        <v>Compléter la colonne M</v>
      </c>
      <c r="AL861" s="197" t="str">
        <f>IF(AI861="","Compléter la part variable",IF(AND($M861=Données!$I$2,AJ861=""),"Compléter mont. unit. versé pour le BTE",IF(AK861-$C$6&lt;0,0,AK861-$C$6)))</f>
        <v>Compléter la part variable</v>
      </c>
      <c r="AM861" s="192" t="str">
        <f t="shared" si="370"/>
        <v>Date signature contrat absente ou non conforme</v>
      </c>
      <c r="AN861" s="24"/>
      <c r="AO861" s="29"/>
      <c r="AP861" s="61" t="str">
        <f t="shared" si="383"/>
        <v>Compléter la colonne M</v>
      </c>
      <c r="AQ861" s="62"/>
      <c r="AR861" s="29"/>
      <c r="AS861" s="205" t="str">
        <f>IF($M861="","Compléter la colonne M",IF(AQ861="","Compléter la part variable",IF($M861=Données!$I$3,AQ861,IF(AND($M861=Données!$I$2,AR861=""),"Compléter la colonne précédente",IF(AQ861-AR861&lt;=0,0,IF(AR861&gt;=144.44,AQ861-144.44,AQ861-AR861))))))</f>
        <v>Compléter la colonne M</v>
      </c>
      <c r="AT861" s="197" t="str">
        <f>IF(AQ861="","Compléter la part variable",IF(AND($M861=Données!$I$2,AR861=""),"Compléter mont. unit. versé pour le BTE",IF(AS861-$C$6&lt;0,0,AS861-$C$6)))</f>
        <v>Compléter la part variable</v>
      </c>
      <c r="AU861" s="192" t="str">
        <f t="shared" si="371"/>
        <v>Date signature contrat absente ou non conforme</v>
      </c>
      <c r="AV861" s="24"/>
      <c r="AW861" s="29"/>
      <c r="AX861" s="61" t="str">
        <f t="shared" si="384"/>
        <v>Compléter la colonne M</v>
      </c>
      <c r="AY861" s="62"/>
      <c r="AZ861" s="29"/>
      <c r="BA861" s="205" t="str">
        <f>IF($M861="","Compléter la colonne M",IF(AY861="","Compléter la part variable",IF($M861=Données!$I$3,AY861,IF(AND($M861=Données!$I$2,AZ861=""),"Compléter la colonne précédente",IF(AY861-AZ861&lt;=0,0,IF(AZ861&gt;=144.44,AY861-144.44,AY861-AZ861))))))</f>
        <v>Compléter la colonne M</v>
      </c>
      <c r="BB861" s="197" t="str">
        <f>IF(AY861="","Compléter la part variable",IF(AND($M861=Données!$I$2,AZ861=""),"Compléter mont. unit. versé pour le BTE",IF(BA861-$C$6&lt;0,0,BA861-$C$6)))</f>
        <v>Compléter la part variable</v>
      </c>
      <c r="BC861" s="192" t="str">
        <f t="shared" si="372"/>
        <v>Date signature contrat absente ou non conforme</v>
      </c>
      <c r="BD861" s="24"/>
      <c r="BE861" s="29"/>
      <c r="BF861" s="61" t="str">
        <f t="shared" si="385"/>
        <v>Compléter la colonne M</v>
      </c>
      <c r="BG861" s="62"/>
      <c r="BH861" s="29"/>
      <c r="BI861" s="205" t="str">
        <f>IF($M861="","Compléter la colonne M",IF(BG861="","Compléter la part variable",IF($M861=Données!$I$3,BG861,IF(AND($M861=Données!$I$2,BH861=""),"Compléter la colonne précédente",IF(BG861-BH861&lt;=0,0,IF(BH861&gt;=144.44,BG861-144.44,BG861-BH861))))))</f>
        <v>Compléter la colonne M</v>
      </c>
      <c r="BJ861" s="197" t="str">
        <f>IF(BG861="","Compléter la part variable",IF(AND($M861=Données!$I$2,BH861=""),"Compléter mont. unit. versé pour le BTE",IF(BI861-$C$6&lt;0,0,BI861-$C$6)))</f>
        <v>Compléter la part variable</v>
      </c>
      <c r="BK861" s="192" t="str">
        <f t="shared" si="373"/>
        <v>Date signature contrat absente ou non conforme</v>
      </c>
      <c r="BL861" s="24"/>
      <c r="BM861" s="29"/>
      <c r="BN861" s="61" t="str">
        <f t="shared" si="386"/>
        <v>Compléter la colonne M</v>
      </c>
      <c r="BO861" s="62"/>
      <c r="BP861" s="29"/>
      <c r="BQ861" s="205" t="str">
        <f>IF($M861="","Compléter la colonne M",IF(BO861="","Compléter la part variable",IF($M861=Données!$I$3,BO861,IF(AND($M861=Données!$I$2,BP861=""),"Compléter la colonne précédente",IF(BO861-BP861&lt;=0,0,IF(BP861&gt;=144.44,BO861-144.44,BO861-BP861))))))</f>
        <v>Compléter la colonne M</v>
      </c>
      <c r="BR861" s="197" t="str">
        <f>IF(BO861="","Compléter la part variable",IF(AND($M861=Données!$I$2,BP861=""),"Compléter mont. unit. versé pour le BTE",IF(BQ861-$C$6&lt;0,0,BQ861-$C$6)))</f>
        <v>Compléter la part variable</v>
      </c>
      <c r="BS861" s="192" t="str">
        <f t="shared" si="374"/>
        <v>Date signature contrat absente ou non conforme</v>
      </c>
      <c r="BT861" s="24"/>
      <c r="BU861" s="29"/>
      <c r="BV861" s="61" t="str">
        <f t="shared" si="387"/>
        <v>Compléter la colonne M</v>
      </c>
      <c r="BW861" s="62"/>
      <c r="BX861" s="29"/>
      <c r="BY861" s="205" t="str">
        <f>IF($M861="","Compléter la colonne M",IF(BW861="","Compléter la part variable",IF($M861=Données!$I$3,BW861,IF(AND($M861=Données!$I$2,BX861=""),"Compléter la colonne précédente",IF(BW861-BX861&lt;=0,0,IF(BX861&gt;=144.44,BW861-144.44,BW861-BX861))))))</f>
        <v>Compléter la colonne M</v>
      </c>
      <c r="BZ861" s="197" t="str">
        <f>IF(BW861="","Compléter la part variable",IF(AND($M861=Données!$I$2,BX861=""),"Compléter mont. unit. versé pour le BTE",IF(BY861-$C$6&lt;0,0,BY861-$C$6)))</f>
        <v>Compléter la part variable</v>
      </c>
      <c r="CA861" s="192" t="str">
        <f t="shared" si="375"/>
        <v>Date signature contrat absente ou non conforme</v>
      </c>
      <c r="CB861" s="24"/>
      <c r="CC861" s="29"/>
      <c r="CD861" s="61" t="str">
        <f t="shared" si="388"/>
        <v>Compléter la colonne M</v>
      </c>
      <c r="CE861" s="62"/>
      <c r="CF861" s="29"/>
      <c r="CG861" s="205" t="str">
        <f>IF($M861="","Compléter la colonne M",IF(CE861="","Compléter la part variable",IF($M861=Données!$I$3,CE861,IF(AND($M861=Données!$I$2,CF861=""),"Compléter la colonne précédente",IF(CE861-CF861&lt;=0,0,IF(CF861&gt;=144.44,CE861-144.44,CE861-CF861))))))</f>
        <v>Compléter la colonne M</v>
      </c>
      <c r="CH861" s="197" t="str">
        <f>IF(CE861="","Compléter la part variable",IF(AND($M861=Données!$I$2,CF861=""),"Compléter mont. unit. versé pour le BTE",IF(CG861-$C$6&lt;0,0,CG861-$C$6)))</f>
        <v>Compléter la part variable</v>
      </c>
      <c r="CI861" s="192" t="str">
        <f t="shared" si="376"/>
        <v>Date signature contrat absente ou non conforme</v>
      </c>
      <c r="CJ861" s="24"/>
      <c r="CK861" s="29"/>
      <c r="CL861" s="61" t="str">
        <f t="shared" si="389"/>
        <v>Compléter la colonne M</v>
      </c>
      <c r="CM861" s="62"/>
      <c r="CN861" s="29"/>
      <c r="CO861" s="205" t="str">
        <f>IF($M861="","Compléter la colonne M",IF(CM861="","Compléter la part variable",IF($M861=Données!$I$3,CM861,IF(AND($M861=Données!$I$2,CN861=""),"Compléter la colonne précédente",IF(CM861-CN861&lt;=0,0,IF(CN861&gt;=144.44,CM861-144.44,CM861-CN861))))))</f>
        <v>Compléter la colonne M</v>
      </c>
      <c r="CP861" s="197" t="str">
        <f>IF(CM861="","Compléter la part variable",IF(AND($M861=Données!$I$2,CN861=""),"Compléter mont. unit. versé pour le BTE",IF(CO861-$C$6&lt;0,0,CO861-$C$6)))</f>
        <v>Compléter la part variable</v>
      </c>
      <c r="CQ861" s="192" t="str">
        <f t="shared" si="377"/>
        <v>Date signature contrat absente ou non conforme</v>
      </c>
      <c r="CR861" s="24"/>
      <c r="CS861" s="29"/>
      <c r="CT861" s="61" t="str">
        <f t="shared" si="390"/>
        <v>Compléter la colonne M</v>
      </c>
      <c r="CU861" s="62"/>
      <c r="CV861" s="29"/>
      <c r="CW861" s="205" t="str">
        <f>IF($M861="","Compléter la colonne M",IF(CU861="","Compléter la part variable",IF($M861=Données!$I$3,CU861,IF(AND($M861=Données!$I$2,CV861=""),"Compléter la colonne précédente",IF(CU861-CV861&lt;=0,0,IF(CV861&gt;=144.44,CU861-144.44,CU861-CV861))))))</f>
        <v>Compléter la colonne M</v>
      </c>
      <c r="CX861" s="197" t="str">
        <f>IF(CU861="","Compléter la part variable",IF(AND($M861=Données!$I$2,CV861=""),"Compléter mont. unit. versé pour le BTE",IF(CW861-$C$6&lt;0,0,CW861-$C$6)))</f>
        <v>Compléter la part variable</v>
      </c>
      <c r="CY861" s="192" t="str">
        <f t="shared" si="378"/>
        <v>Date signature contrat absente ou non conforme</v>
      </c>
      <c r="CZ861" s="24"/>
      <c r="DA861" s="29"/>
      <c r="DB861" s="61" t="str">
        <f t="shared" si="391"/>
        <v>Compléter la colonne M</v>
      </c>
      <c r="DC861" s="62"/>
      <c r="DD861" s="29"/>
      <c r="DE861" s="205" t="str">
        <f>IF($M861="","Compléter la colonne M",IF(DC861="","Compléter la part variable",IF($M861=Données!$I$3,DC861,IF(AND($M861=Données!$I$2,DD861=""),"Compléter la colonne précédente",IF(DC861-DD861&lt;=0,0,IF(DD861&gt;=144.44,DC861-144.44,DC861-DD861))))))</f>
        <v>Compléter la colonne M</v>
      </c>
      <c r="DF861" s="197" t="str">
        <f>IF(DC861="","Compléter la part variable",IF(AND($M861=Données!$I$2,DD861=""),"Compléter mont. unit. versé pour le BTE",IF(DE861-$C$6&lt;0,0,DE861-$C$6)))</f>
        <v>Compléter la part variable</v>
      </c>
      <c r="DG861" s="192" t="str">
        <f t="shared" si="379"/>
        <v>Date signature contrat absente ou non conforme</v>
      </c>
      <c r="DH861" s="106" t="str">
        <f t="shared" si="366"/>
        <v>Remplir les colonnes M,N, Q et P</v>
      </c>
      <c r="DI861" s="153" t="str">
        <f t="shared" si="367"/>
        <v>Remplir les colonnes M, N, Q et P</v>
      </c>
      <c r="DJ861" s="28" t="str">
        <f t="shared" si="368"/>
        <v>Remplir les colonnes M, N, Q et P</v>
      </c>
      <c r="DK861"/>
      <c r="DL861"/>
    </row>
    <row r="862" spans="1:116" x14ac:dyDescent="0.3">
      <c r="A862" s="132"/>
      <c r="B862" s="165"/>
      <c r="C862" s="43"/>
      <c r="D862" s="43"/>
      <c r="E862" s="43"/>
      <c r="F862" s="43"/>
      <c r="G862" s="133"/>
      <c r="H862" s="59"/>
      <c r="I862" s="29"/>
      <c r="J862" s="167"/>
      <c r="K862" s="167"/>
      <c r="L862" s="168"/>
      <c r="M862" s="141"/>
      <c r="N862" s="119"/>
      <c r="O862" s="69"/>
      <c r="P862" s="69"/>
      <c r="Q862" s="145"/>
      <c r="R862" s="24"/>
      <c r="S862" s="29"/>
      <c r="T862" s="61" t="str">
        <f t="shared" si="380"/>
        <v>Compléter la colonne M</v>
      </c>
      <c r="U862" s="62"/>
      <c r="V862" s="103" t="str">
        <f t="shared" si="364"/>
        <v>Compléter la colonne précédente</v>
      </c>
      <c r="W862" s="192" t="str">
        <f t="shared" si="365"/>
        <v>Date signature contrat absente ou non conforme</v>
      </c>
      <c r="X862" s="24"/>
      <c r="Y862" s="29"/>
      <c r="Z862" s="61" t="str">
        <f t="shared" si="381"/>
        <v>Compléter la colonne M</v>
      </c>
      <c r="AA862" s="62"/>
      <c r="AB862" s="29"/>
      <c r="AC862" s="205" t="str">
        <f>IF($M862="","Compléter la colonne M",IF(AA862="","Compléter la part variable",IF($M862=Données!$I$3,AA862,IF(AND($M862=Données!$I$2,AB862=""),"Compléter la colonne précédente",IF(AA862-AB862&lt;=0,0,IF(AB862&gt;=144.44,AA862-144.44,AA862-AB862))))))</f>
        <v>Compléter la colonne M</v>
      </c>
      <c r="AD862" s="197" t="str">
        <f>IF(AA862="","Compléter la part variable",IF(AND($M862=Données!$I$2,AB862=""),"Compléter mont. unit. versé pour le BTE",IF(AC862-$C$6&lt;0,0,AC862-$C$6)))</f>
        <v>Compléter la part variable</v>
      </c>
      <c r="AE862" s="192" t="str">
        <f t="shared" si="369"/>
        <v>Date signature contrat absente ou non conforme</v>
      </c>
      <c r="AF862" s="24"/>
      <c r="AG862" s="29"/>
      <c r="AH862" s="61" t="str">
        <f t="shared" si="382"/>
        <v>Compléter la colonne M</v>
      </c>
      <c r="AI862" s="62"/>
      <c r="AJ862" s="29"/>
      <c r="AK862" s="205" t="str">
        <f>IF($M862="","Compléter la colonne M",IF(AI862="","Compléter la part variable",IF($M862=Données!$I$3,AI862,IF(AND($M862=Données!$I$2,AJ862=""),"Compléter la colonne précédente",IF(AI862-AJ862&lt;=0,0,IF(AJ862&gt;=144.44,AI862-144.44,AI862-AJ862))))))</f>
        <v>Compléter la colonne M</v>
      </c>
      <c r="AL862" s="197" t="str">
        <f>IF(AI862="","Compléter la part variable",IF(AND($M862=Données!$I$2,AJ862=""),"Compléter mont. unit. versé pour le BTE",IF(AK862-$C$6&lt;0,0,AK862-$C$6)))</f>
        <v>Compléter la part variable</v>
      </c>
      <c r="AM862" s="192" t="str">
        <f t="shared" si="370"/>
        <v>Date signature contrat absente ou non conforme</v>
      </c>
      <c r="AN862" s="24"/>
      <c r="AO862" s="29"/>
      <c r="AP862" s="61" t="str">
        <f t="shared" si="383"/>
        <v>Compléter la colonne M</v>
      </c>
      <c r="AQ862" s="62"/>
      <c r="AR862" s="29"/>
      <c r="AS862" s="205" t="str">
        <f>IF($M862="","Compléter la colonne M",IF(AQ862="","Compléter la part variable",IF($M862=Données!$I$3,AQ862,IF(AND($M862=Données!$I$2,AR862=""),"Compléter la colonne précédente",IF(AQ862-AR862&lt;=0,0,IF(AR862&gt;=144.44,AQ862-144.44,AQ862-AR862))))))</f>
        <v>Compléter la colonne M</v>
      </c>
      <c r="AT862" s="197" t="str">
        <f>IF(AQ862="","Compléter la part variable",IF(AND($M862=Données!$I$2,AR862=""),"Compléter mont. unit. versé pour le BTE",IF(AS862-$C$6&lt;0,0,AS862-$C$6)))</f>
        <v>Compléter la part variable</v>
      </c>
      <c r="AU862" s="192" t="str">
        <f t="shared" si="371"/>
        <v>Date signature contrat absente ou non conforme</v>
      </c>
      <c r="AV862" s="24"/>
      <c r="AW862" s="29"/>
      <c r="AX862" s="61" t="str">
        <f t="shared" si="384"/>
        <v>Compléter la colonne M</v>
      </c>
      <c r="AY862" s="62"/>
      <c r="AZ862" s="29"/>
      <c r="BA862" s="205" t="str">
        <f>IF($M862="","Compléter la colonne M",IF(AY862="","Compléter la part variable",IF($M862=Données!$I$3,AY862,IF(AND($M862=Données!$I$2,AZ862=""),"Compléter la colonne précédente",IF(AY862-AZ862&lt;=0,0,IF(AZ862&gt;=144.44,AY862-144.44,AY862-AZ862))))))</f>
        <v>Compléter la colonne M</v>
      </c>
      <c r="BB862" s="197" t="str">
        <f>IF(AY862="","Compléter la part variable",IF(AND($M862=Données!$I$2,AZ862=""),"Compléter mont. unit. versé pour le BTE",IF(BA862-$C$6&lt;0,0,BA862-$C$6)))</f>
        <v>Compléter la part variable</v>
      </c>
      <c r="BC862" s="192" t="str">
        <f t="shared" si="372"/>
        <v>Date signature contrat absente ou non conforme</v>
      </c>
      <c r="BD862" s="24"/>
      <c r="BE862" s="29"/>
      <c r="BF862" s="61" t="str">
        <f t="shared" si="385"/>
        <v>Compléter la colonne M</v>
      </c>
      <c r="BG862" s="62"/>
      <c r="BH862" s="29"/>
      <c r="BI862" s="205" t="str">
        <f>IF($M862="","Compléter la colonne M",IF(BG862="","Compléter la part variable",IF($M862=Données!$I$3,BG862,IF(AND($M862=Données!$I$2,BH862=""),"Compléter la colonne précédente",IF(BG862-BH862&lt;=0,0,IF(BH862&gt;=144.44,BG862-144.44,BG862-BH862))))))</f>
        <v>Compléter la colonne M</v>
      </c>
      <c r="BJ862" s="197" t="str">
        <f>IF(BG862="","Compléter la part variable",IF(AND($M862=Données!$I$2,BH862=""),"Compléter mont. unit. versé pour le BTE",IF(BI862-$C$6&lt;0,0,BI862-$C$6)))</f>
        <v>Compléter la part variable</v>
      </c>
      <c r="BK862" s="192" t="str">
        <f t="shared" si="373"/>
        <v>Date signature contrat absente ou non conforme</v>
      </c>
      <c r="BL862" s="24"/>
      <c r="BM862" s="29"/>
      <c r="BN862" s="61" t="str">
        <f t="shared" si="386"/>
        <v>Compléter la colonne M</v>
      </c>
      <c r="BO862" s="62"/>
      <c r="BP862" s="29"/>
      <c r="BQ862" s="205" t="str">
        <f>IF($M862="","Compléter la colonne M",IF(BO862="","Compléter la part variable",IF($M862=Données!$I$3,BO862,IF(AND($M862=Données!$I$2,BP862=""),"Compléter la colonne précédente",IF(BO862-BP862&lt;=0,0,IF(BP862&gt;=144.44,BO862-144.44,BO862-BP862))))))</f>
        <v>Compléter la colonne M</v>
      </c>
      <c r="BR862" s="197" t="str">
        <f>IF(BO862="","Compléter la part variable",IF(AND($M862=Données!$I$2,BP862=""),"Compléter mont. unit. versé pour le BTE",IF(BQ862-$C$6&lt;0,0,BQ862-$C$6)))</f>
        <v>Compléter la part variable</v>
      </c>
      <c r="BS862" s="192" t="str">
        <f t="shared" si="374"/>
        <v>Date signature contrat absente ou non conforme</v>
      </c>
      <c r="BT862" s="24"/>
      <c r="BU862" s="29"/>
      <c r="BV862" s="61" t="str">
        <f t="shared" si="387"/>
        <v>Compléter la colonne M</v>
      </c>
      <c r="BW862" s="62"/>
      <c r="BX862" s="29"/>
      <c r="BY862" s="205" t="str">
        <f>IF($M862="","Compléter la colonne M",IF(BW862="","Compléter la part variable",IF($M862=Données!$I$3,BW862,IF(AND($M862=Données!$I$2,BX862=""),"Compléter la colonne précédente",IF(BW862-BX862&lt;=0,0,IF(BX862&gt;=144.44,BW862-144.44,BW862-BX862))))))</f>
        <v>Compléter la colonne M</v>
      </c>
      <c r="BZ862" s="197" t="str">
        <f>IF(BW862="","Compléter la part variable",IF(AND($M862=Données!$I$2,BX862=""),"Compléter mont. unit. versé pour le BTE",IF(BY862-$C$6&lt;0,0,BY862-$C$6)))</f>
        <v>Compléter la part variable</v>
      </c>
      <c r="CA862" s="192" t="str">
        <f t="shared" si="375"/>
        <v>Date signature contrat absente ou non conforme</v>
      </c>
      <c r="CB862" s="24"/>
      <c r="CC862" s="29"/>
      <c r="CD862" s="61" t="str">
        <f t="shared" si="388"/>
        <v>Compléter la colonne M</v>
      </c>
      <c r="CE862" s="62"/>
      <c r="CF862" s="29"/>
      <c r="CG862" s="205" t="str">
        <f>IF($M862="","Compléter la colonne M",IF(CE862="","Compléter la part variable",IF($M862=Données!$I$3,CE862,IF(AND($M862=Données!$I$2,CF862=""),"Compléter la colonne précédente",IF(CE862-CF862&lt;=0,0,IF(CF862&gt;=144.44,CE862-144.44,CE862-CF862))))))</f>
        <v>Compléter la colonne M</v>
      </c>
      <c r="CH862" s="197" t="str">
        <f>IF(CE862="","Compléter la part variable",IF(AND($M862=Données!$I$2,CF862=""),"Compléter mont. unit. versé pour le BTE",IF(CG862-$C$6&lt;0,0,CG862-$C$6)))</f>
        <v>Compléter la part variable</v>
      </c>
      <c r="CI862" s="192" t="str">
        <f t="shared" si="376"/>
        <v>Date signature contrat absente ou non conforme</v>
      </c>
      <c r="CJ862" s="24"/>
      <c r="CK862" s="29"/>
      <c r="CL862" s="61" t="str">
        <f t="shared" si="389"/>
        <v>Compléter la colonne M</v>
      </c>
      <c r="CM862" s="62"/>
      <c r="CN862" s="29"/>
      <c r="CO862" s="205" t="str">
        <f>IF($M862="","Compléter la colonne M",IF(CM862="","Compléter la part variable",IF($M862=Données!$I$3,CM862,IF(AND($M862=Données!$I$2,CN862=""),"Compléter la colonne précédente",IF(CM862-CN862&lt;=0,0,IF(CN862&gt;=144.44,CM862-144.44,CM862-CN862))))))</f>
        <v>Compléter la colonne M</v>
      </c>
      <c r="CP862" s="197" t="str">
        <f>IF(CM862="","Compléter la part variable",IF(AND($M862=Données!$I$2,CN862=""),"Compléter mont. unit. versé pour le BTE",IF(CO862-$C$6&lt;0,0,CO862-$C$6)))</f>
        <v>Compléter la part variable</v>
      </c>
      <c r="CQ862" s="192" t="str">
        <f t="shared" si="377"/>
        <v>Date signature contrat absente ou non conforme</v>
      </c>
      <c r="CR862" s="24"/>
      <c r="CS862" s="29"/>
      <c r="CT862" s="61" t="str">
        <f t="shared" si="390"/>
        <v>Compléter la colonne M</v>
      </c>
      <c r="CU862" s="62"/>
      <c r="CV862" s="29"/>
      <c r="CW862" s="205" t="str">
        <f>IF($M862="","Compléter la colonne M",IF(CU862="","Compléter la part variable",IF($M862=Données!$I$3,CU862,IF(AND($M862=Données!$I$2,CV862=""),"Compléter la colonne précédente",IF(CU862-CV862&lt;=0,0,IF(CV862&gt;=144.44,CU862-144.44,CU862-CV862))))))</f>
        <v>Compléter la colonne M</v>
      </c>
      <c r="CX862" s="197" t="str">
        <f>IF(CU862="","Compléter la part variable",IF(AND($M862=Données!$I$2,CV862=""),"Compléter mont. unit. versé pour le BTE",IF(CW862-$C$6&lt;0,0,CW862-$C$6)))</f>
        <v>Compléter la part variable</v>
      </c>
      <c r="CY862" s="192" t="str">
        <f t="shared" si="378"/>
        <v>Date signature contrat absente ou non conforme</v>
      </c>
      <c r="CZ862" s="24"/>
      <c r="DA862" s="29"/>
      <c r="DB862" s="61" t="str">
        <f t="shared" si="391"/>
        <v>Compléter la colonne M</v>
      </c>
      <c r="DC862" s="62"/>
      <c r="DD862" s="29"/>
      <c r="DE862" s="205" t="str">
        <f>IF($M862="","Compléter la colonne M",IF(DC862="","Compléter la part variable",IF($M862=Données!$I$3,DC862,IF(AND($M862=Données!$I$2,DD862=""),"Compléter la colonne précédente",IF(DC862-DD862&lt;=0,0,IF(DD862&gt;=144.44,DC862-144.44,DC862-DD862))))))</f>
        <v>Compléter la colonne M</v>
      </c>
      <c r="DF862" s="197" t="str">
        <f>IF(DC862="","Compléter la part variable",IF(AND($M862=Données!$I$2,DD862=""),"Compléter mont. unit. versé pour le BTE",IF(DE862-$C$6&lt;0,0,DE862-$C$6)))</f>
        <v>Compléter la part variable</v>
      </c>
      <c r="DG862" s="192" t="str">
        <f t="shared" si="379"/>
        <v>Date signature contrat absente ou non conforme</v>
      </c>
      <c r="DH862" s="106" t="str">
        <f t="shared" si="366"/>
        <v>Remplir les colonnes M,N, Q et P</v>
      </c>
      <c r="DI862" s="153" t="str">
        <f t="shared" si="367"/>
        <v>Remplir les colonnes M, N, Q et P</v>
      </c>
      <c r="DJ862" s="28" t="str">
        <f t="shared" si="368"/>
        <v>Remplir les colonnes M, N, Q et P</v>
      </c>
      <c r="DK862"/>
      <c r="DL862"/>
    </row>
    <row r="863" spans="1:116" x14ac:dyDescent="0.3">
      <c r="A863" s="132"/>
      <c r="B863" s="165"/>
      <c r="C863" s="43"/>
      <c r="D863" s="43"/>
      <c r="E863" s="43"/>
      <c r="F863" s="43"/>
      <c r="G863" s="133"/>
      <c r="H863" s="59"/>
      <c r="I863" s="29"/>
      <c r="J863" s="167"/>
      <c r="K863" s="167"/>
      <c r="L863" s="168"/>
      <c r="M863" s="141"/>
      <c r="N863" s="119"/>
      <c r="O863" s="69"/>
      <c r="P863" s="69"/>
      <c r="Q863" s="145"/>
      <c r="R863" s="24"/>
      <c r="S863" s="29"/>
      <c r="T863" s="61" t="str">
        <f t="shared" si="380"/>
        <v>Compléter la colonne M</v>
      </c>
      <c r="U863" s="62"/>
      <c r="V863" s="103" t="str">
        <f t="shared" si="364"/>
        <v>Compléter la colonne précédente</v>
      </c>
      <c r="W863" s="192" t="str">
        <f t="shared" si="365"/>
        <v>Date signature contrat absente ou non conforme</v>
      </c>
      <c r="X863" s="24"/>
      <c r="Y863" s="29"/>
      <c r="Z863" s="61" t="str">
        <f t="shared" si="381"/>
        <v>Compléter la colonne M</v>
      </c>
      <c r="AA863" s="62"/>
      <c r="AB863" s="29"/>
      <c r="AC863" s="205" t="str">
        <f>IF($M863="","Compléter la colonne M",IF(AA863="","Compléter la part variable",IF($M863=Données!$I$3,AA863,IF(AND($M863=Données!$I$2,AB863=""),"Compléter la colonne précédente",IF(AA863-AB863&lt;=0,0,IF(AB863&gt;=144.44,AA863-144.44,AA863-AB863))))))</f>
        <v>Compléter la colonne M</v>
      </c>
      <c r="AD863" s="197" t="str">
        <f>IF(AA863="","Compléter la part variable",IF(AND($M863=Données!$I$2,AB863=""),"Compléter mont. unit. versé pour le BTE",IF(AC863-$C$6&lt;0,0,AC863-$C$6)))</f>
        <v>Compléter la part variable</v>
      </c>
      <c r="AE863" s="192" t="str">
        <f t="shared" si="369"/>
        <v>Date signature contrat absente ou non conforme</v>
      </c>
      <c r="AF863" s="24"/>
      <c r="AG863" s="29"/>
      <c r="AH863" s="61" t="str">
        <f t="shared" si="382"/>
        <v>Compléter la colonne M</v>
      </c>
      <c r="AI863" s="62"/>
      <c r="AJ863" s="29"/>
      <c r="AK863" s="205" t="str">
        <f>IF($M863="","Compléter la colonne M",IF(AI863="","Compléter la part variable",IF($M863=Données!$I$3,AI863,IF(AND($M863=Données!$I$2,AJ863=""),"Compléter la colonne précédente",IF(AI863-AJ863&lt;=0,0,IF(AJ863&gt;=144.44,AI863-144.44,AI863-AJ863))))))</f>
        <v>Compléter la colonne M</v>
      </c>
      <c r="AL863" s="197" t="str">
        <f>IF(AI863="","Compléter la part variable",IF(AND($M863=Données!$I$2,AJ863=""),"Compléter mont. unit. versé pour le BTE",IF(AK863-$C$6&lt;0,0,AK863-$C$6)))</f>
        <v>Compléter la part variable</v>
      </c>
      <c r="AM863" s="192" t="str">
        <f t="shared" si="370"/>
        <v>Date signature contrat absente ou non conforme</v>
      </c>
      <c r="AN863" s="24"/>
      <c r="AO863" s="29"/>
      <c r="AP863" s="61" t="str">
        <f t="shared" si="383"/>
        <v>Compléter la colonne M</v>
      </c>
      <c r="AQ863" s="62"/>
      <c r="AR863" s="29"/>
      <c r="AS863" s="205" t="str">
        <f>IF($M863="","Compléter la colonne M",IF(AQ863="","Compléter la part variable",IF($M863=Données!$I$3,AQ863,IF(AND($M863=Données!$I$2,AR863=""),"Compléter la colonne précédente",IF(AQ863-AR863&lt;=0,0,IF(AR863&gt;=144.44,AQ863-144.44,AQ863-AR863))))))</f>
        <v>Compléter la colonne M</v>
      </c>
      <c r="AT863" s="197" t="str">
        <f>IF(AQ863="","Compléter la part variable",IF(AND($M863=Données!$I$2,AR863=""),"Compléter mont. unit. versé pour le BTE",IF(AS863-$C$6&lt;0,0,AS863-$C$6)))</f>
        <v>Compléter la part variable</v>
      </c>
      <c r="AU863" s="192" t="str">
        <f t="shared" si="371"/>
        <v>Date signature contrat absente ou non conforme</v>
      </c>
      <c r="AV863" s="24"/>
      <c r="AW863" s="29"/>
      <c r="AX863" s="61" t="str">
        <f t="shared" si="384"/>
        <v>Compléter la colonne M</v>
      </c>
      <c r="AY863" s="62"/>
      <c r="AZ863" s="29"/>
      <c r="BA863" s="205" t="str">
        <f>IF($M863="","Compléter la colonne M",IF(AY863="","Compléter la part variable",IF($M863=Données!$I$3,AY863,IF(AND($M863=Données!$I$2,AZ863=""),"Compléter la colonne précédente",IF(AY863-AZ863&lt;=0,0,IF(AZ863&gt;=144.44,AY863-144.44,AY863-AZ863))))))</f>
        <v>Compléter la colonne M</v>
      </c>
      <c r="BB863" s="197" t="str">
        <f>IF(AY863="","Compléter la part variable",IF(AND($M863=Données!$I$2,AZ863=""),"Compléter mont. unit. versé pour le BTE",IF(BA863-$C$6&lt;0,0,BA863-$C$6)))</f>
        <v>Compléter la part variable</v>
      </c>
      <c r="BC863" s="192" t="str">
        <f t="shared" si="372"/>
        <v>Date signature contrat absente ou non conforme</v>
      </c>
      <c r="BD863" s="24"/>
      <c r="BE863" s="29"/>
      <c r="BF863" s="61" t="str">
        <f t="shared" si="385"/>
        <v>Compléter la colonne M</v>
      </c>
      <c r="BG863" s="62"/>
      <c r="BH863" s="29"/>
      <c r="BI863" s="205" t="str">
        <f>IF($M863="","Compléter la colonne M",IF(BG863="","Compléter la part variable",IF($M863=Données!$I$3,BG863,IF(AND($M863=Données!$I$2,BH863=""),"Compléter la colonne précédente",IF(BG863-BH863&lt;=0,0,IF(BH863&gt;=144.44,BG863-144.44,BG863-BH863))))))</f>
        <v>Compléter la colonne M</v>
      </c>
      <c r="BJ863" s="197" t="str">
        <f>IF(BG863="","Compléter la part variable",IF(AND($M863=Données!$I$2,BH863=""),"Compléter mont. unit. versé pour le BTE",IF(BI863-$C$6&lt;0,0,BI863-$C$6)))</f>
        <v>Compléter la part variable</v>
      </c>
      <c r="BK863" s="192" t="str">
        <f t="shared" si="373"/>
        <v>Date signature contrat absente ou non conforme</v>
      </c>
      <c r="BL863" s="24"/>
      <c r="BM863" s="29"/>
      <c r="BN863" s="61" t="str">
        <f t="shared" si="386"/>
        <v>Compléter la colonne M</v>
      </c>
      <c r="BO863" s="62"/>
      <c r="BP863" s="29"/>
      <c r="BQ863" s="205" t="str">
        <f>IF($M863="","Compléter la colonne M",IF(BO863="","Compléter la part variable",IF($M863=Données!$I$3,BO863,IF(AND($M863=Données!$I$2,BP863=""),"Compléter la colonne précédente",IF(BO863-BP863&lt;=0,0,IF(BP863&gt;=144.44,BO863-144.44,BO863-BP863))))))</f>
        <v>Compléter la colonne M</v>
      </c>
      <c r="BR863" s="197" t="str">
        <f>IF(BO863="","Compléter la part variable",IF(AND($M863=Données!$I$2,BP863=""),"Compléter mont. unit. versé pour le BTE",IF(BQ863-$C$6&lt;0,0,BQ863-$C$6)))</f>
        <v>Compléter la part variable</v>
      </c>
      <c r="BS863" s="192" t="str">
        <f t="shared" si="374"/>
        <v>Date signature contrat absente ou non conforme</v>
      </c>
      <c r="BT863" s="24"/>
      <c r="BU863" s="29"/>
      <c r="BV863" s="61" t="str">
        <f t="shared" si="387"/>
        <v>Compléter la colonne M</v>
      </c>
      <c r="BW863" s="62"/>
      <c r="BX863" s="29"/>
      <c r="BY863" s="205" t="str">
        <f>IF($M863="","Compléter la colonne M",IF(BW863="","Compléter la part variable",IF($M863=Données!$I$3,BW863,IF(AND($M863=Données!$I$2,BX863=""),"Compléter la colonne précédente",IF(BW863-BX863&lt;=0,0,IF(BX863&gt;=144.44,BW863-144.44,BW863-BX863))))))</f>
        <v>Compléter la colonne M</v>
      </c>
      <c r="BZ863" s="197" t="str">
        <f>IF(BW863="","Compléter la part variable",IF(AND($M863=Données!$I$2,BX863=""),"Compléter mont. unit. versé pour le BTE",IF(BY863-$C$6&lt;0,0,BY863-$C$6)))</f>
        <v>Compléter la part variable</v>
      </c>
      <c r="CA863" s="192" t="str">
        <f t="shared" si="375"/>
        <v>Date signature contrat absente ou non conforme</v>
      </c>
      <c r="CB863" s="24"/>
      <c r="CC863" s="29"/>
      <c r="CD863" s="61" t="str">
        <f t="shared" si="388"/>
        <v>Compléter la colonne M</v>
      </c>
      <c r="CE863" s="62"/>
      <c r="CF863" s="29"/>
      <c r="CG863" s="205" t="str">
        <f>IF($M863="","Compléter la colonne M",IF(CE863="","Compléter la part variable",IF($M863=Données!$I$3,CE863,IF(AND($M863=Données!$I$2,CF863=""),"Compléter la colonne précédente",IF(CE863-CF863&lt;=0,0,IF(CF863&gt;=144.44,CE863-144.44,CE863-CF863))))))</f>
        <v>Compléter la colonne M</v>
      </c>
      <c r="CH863" s="197" t="str">
        <f>IF(CE863="","Compléter la part variable",IF(AND($M863=Données!$I$2,CF863=""),"Compléter mont. unit. versé pour le BTE",IF(CG863-$C$6&lt;0,0,CG863-$C$6)))</f>
        <v>Compléter la part variable</v>
      </c>
      <c r="CI863" s="192" t="str">
        <f t="shared" si="376"/>
        <v>Date signature contrat absente ou non conforme</v>
      </c>
      <c r="CJ863" s="24"/>
      <c r="CK863" s="29"/>
      <c r="CL863" s="61" t="str">
        <f t="shared" si="389"/>
        <v>Compléter la colonne M</v>
      </c>
      <c r="CM863" s="62"/>
      <c r="CN863" s="29"/>
      <c r="CO863" s="205" t="str">
        <f>IF($M863="","Compléter la colonne M",IF(CM863="","Compléter la part variable",IF($M863=Données!$I$3,CM863,IF(AND($M863=Données!$I$2,CN863=""),"Compléter la colonne précédente",IF(CM863-CN863&lt;=0,0,IF(CN863&gt;=144.44,CM863-144.44,CM863-CN863))))))</f>
        <v>Compléter la colonne M</v>
      </c>
      <c r="CP863" s="197" t="str">
        <f>IF(CM863="","Compléter la part variable",IF(AND($M863=Données!$I$2,CN863=""),"Compléter mont. unit. versé pour le BTE",IF(CO863-$C$6&lt;0,0,CO863-$C$6)))</f>
        <v>Compléter la part variable</v>
      </c>
      <c r="CQ863" s="192" t="str">
        <f t="shared" si="377"/>
        <v>Date signature contrat absente ou non conforme</v>
      </c>
      <c r="CR863" s="24"/>
      <c r="CS863" s="29"/>
      <c r="CT863" s="61" t="str">
        <f t="shared" si="390"/>
        <v>Compléter la colonne M</v>
      </c>
      <c r="CU863" s="62"/>
      <c r="CV863" s="29"/>
      <c r="CW863" s="205" t="str">
        <f>IF($M863="","Compléter la colonne M",IF(CU863="","Compléter la part variable",IF($M863=Données!$I$3,CU863,IF(AND($M863=Données!$I$2,CV863=""),"Compléter la colonne précédente",IF(CU863-CV863&lt;=0,0,IF(CV863&gt;=144.44,CU863-144.44,CU863-CV863))))))</f>
        <v>Compléter la colonne M</v>
      </c>
      <c r="CX863" s="197" t="str">
        <f>IF(CU863="","Compléter la part variable",IF(AND($M863=Données!$I$2,CV863=""),"Compléter mont. unit. versé pour le BTE",IF(CW863-$C$6&lt;0,0,CW863-$C$6)))</f>
        <v>Compléter la part variable</v>
      </c>
      <c r="CY863" s="192" t="str">
        <f t="shared" si="378"/>
        <v>Date signature contrat absente ou non conforme</v>
      </c>
      <c r="CZ863" s="24"/>
      <c r="DA863" s="29"/>
      <c r="DB863" s="61" t="str">
        <f t="shared" si="391"/>
        <v>Compléter la colonne M</v>
      </c>
      <c r="DC863" s="62"/>
      <c r="DD863" s="29"/>
      <c r="DE863" s="205" t="str">
        <f>IF($M863="","Compléter la colonne M",IF(DC863="","Compléter la part variable",IF($M863=Données!$I$3,DC863,IF(AND($M863=Données!$I$2,DD863=""),"Compléter la colonne précédente",IF(DC863-DD863&lt;=0,0,IF(DD863&gt;=144.44,DC863-144.44,DC863-DD863))))))</f>
        <v>Compléter la colonne M</v>
      </c>
      <c r="DF863" s="197" t="str">
        <f>IF(DC863="","Compléter la part variable",IF(AND($M863=Données!$I$2,DD863=""),"Compléter mont. unit. versé pour le BTE",IF(DE863-$C$6&lt;0,0,DE863-$C$6)))</f>
        <v>Compléter la part variable</v>
      </c>
      <c r="DG863" s="192" t="str">
        <f t="shared" si="379"/>
        <v>Date signature contrat absente ou non conforme</v>
      </c>
      <c r="DH863" s="106" t="str">
        <f t="shared" si="366"/>
        <v>Remplir les colonnes M,N, Q et P</v>
      </c>
      <c r="DI863" s="153" t="str">
        <f t="shared" si="367"/>
        <v>Remplir les colonnes M, N, Q et P</v>
      </c>
      <c r="DJ863" s="28" t="str">
        <f t="shared" si="368"/>
        <v>Remplir les colonnes M, N, Q et P</v>
      </c>
      <c r="DK863"/>
      <c r="DL863"/>
    </row>
    <row r="864" spans="1:116" x14ac:dyDescent="0.3">
      <c r="A864" s="132"/>
      <c r="B864" s="165"/>
      <c r="C864" s="43"/>
      <c r="D864" s="43"/>
      <c r="E864" s="43"/>
      <c r="F864" s="43"/>
      <c r="G864" s="133"/>
      <c r="H864" s="59"/>
      <c r="I864" s="29"/>
      <c r="J864" s="167"/>
      <c r="K864" s="167"/>
      <c r="L864" s="168"/>
      <c r="M864" s="141"/>
      <c r="N864" s="119"/>
      <c r="O864" s="69"/>
      <c r="P864" s="69"/>
      <c r="Q864" s="145"/>
      <c r="R864" s="24"/>
      <c r="S864" s="29"/>
      <c r="T864" s="61" t="str">
        <f t="shared" si="380"/>
        <v>Compléter la colonne M</v>
      </c>
      <c r="U864" s="62"/>
      <c r="V864" s="103" t="str">
        <f t="shared" si="364"/>
        <v>Compléter la colonne précédente</v>
      </c>
      <c r="W864" s="192" t="str">
        <f t="shared" si="365"/>
        <v>Date signature contrat absente ou non conforme</v>
      </c>
      <c r="X864" s="24"/>
      <c r="Y864" s="29"/>
      <c r="Z864" s="61" t="str">
        <f t="shared" si="381"/>
        <v>Compléter la colonne M</v>
      </c>
      <c r="AA864" s="62"/>
      <c r="AB864" s="29"/>
      <c r="AC864" s="205" t="str">
        <f>IF($M864="","Compléter la colonne M",IF(AA864="","Compléter la part variable",IF($M864=Données!$I$3,AA864,IF(AND($M864=Données!$I$2,AB864=""),"Compléter la colonne précédente",IF(AA864-AB864&lt;=0,0,IF(AB864&gt;=144.44,AA864-144.44,AA864-AB864))))))</f>
        <v>Compléter la colonne M</v>
      </c>
      <c r="AD864" s="197" t="str">
        <f>IF(AA864="","Compléter la part variable",IF(AND($M864=Données!$I$2,AB864=""),"Compléter mont. unit. versé pour le BTE",IF(AC864-$C$6&lt;0,0,AC864-$C$6)))</f>
        <v>Compléter la part variable</v>
      </c>
      <c r="AE864" s="192" t="str">
        <f t="shared" si="369"/>
        <v>Date signature contrat absente ou non conforme</v>
      </c>
      <c r="AF864" s="24"/>
      <c r="AG864" s="29"/>
      <c r="AH864" s="61" t="str">
        <f t="shared" si="382"/>
        <v>Compléter la colonne M</v>
      </c>
      <c r="AI864" s="62"/>
      <c r="AJ864" s="29"/>
      <c r="AK864" s="205" t="str">
        <f>IF($M864="","Compléter la colonne M",IF(AI864="","Compléter la part variable",IF($M864=Données!$I$3,AI864,IF(AND($M864=Données!$I$2,AJ864=""),"Compléter la colonne précédente",IF(AI864-AJ864&lt;=0,0,IF(AJ864&gt;=144.44,AI864-144.44,AI864-AJ864))))))</f>
        <v>Compléter la colonne M</v>
      </c>
      <c r="AL864" s="197" t="str">
        <f>IF(AI864="","Compléter la part variable",IF(AND($M864=Données!$I$2,AJ864=""),"Compléter mont. unit. versé pour le BTE",IF(AK864-$C$6&lt;0,0,AK864-$C$6)))</f>
        <v>Compléter la part variable</v>
      </c>
      <c r="AM864" s="192" t="str">
        <f t="shared" si="370"/>
        <v>Date signature contrat absente ou non conforme</v>
      </c>
      <c r="AN864" s="24"/>
      <c r="AO864" s="29"/>
      <c r="AP864" s="61" t="str">
        <f t="shared" si="383"/>
        <v>Compléter la colonne M</v>
      </c>
      <c r="AQ864" s="62"/>
      <c r="AR864" s="29"/>
      <c r="AS864" s="205" t="str">
        <f>IF($M864="","Compléter la colonne M",IF(AQ864="","Compléter la part variable",IF($M864=Données!$I$3,AQ864,IF(AND($M864=Données!$I$2,AR864=""),"Compléter la colonne précédente",IF(AQ864-AR864&lt;=0,0,IF(AR864&gt;=144.44,AQ864-144.44,AQ864-AR864))))))</f>
        <v>Compléter la colonne M</v>
      </c>
      <c r="AT864" s="197" t="str">
        <f>IF(AQ864="","Compléter la part variable",IF(AND($M864=Données!$I$2,AR864=""),"Compléter mont. unit. versé pour le BTE",IF(AS864-$C$6&lt;0,0,AS864-$C$6)))</f>
        <v>Compléter la part variable</v>
      </c>
      <c r="AU864" s="192" t="str">
        <f t="shared" si="371"/>
        <v>Date signature contrat absente ou non conforme</v>
      </c>
      <c r="AV864" s="24"/>
      <c r="AW864" s="29"/>
      <c r="AX864" s="61" t="str">
        <f t="shared" si="384"/>
        <v>Compléter la colonne M</v>
      </c>
      <c r="AY864" s="62"/>
      <c r="AZ864" s="29"/>
      <c r="BA864" s="205" t="str">
        <f>IF($M864="","Compléter la colonne M",IF(AY864="","Compléter la part variable",IF($M864=Données!$I$3,AY864,IF(AND($M864=Données!$I$2,AZ864=""),"Compléter la colonne précédente",IF(AY864-AZ864&lt;=0,0,IF(AZ864&gt;=144.44,AY864-144.44,AY864-AZ864))))))</f>
        <v>Compléter la colonne M</v>
      </c>
      <c r="BB864" s="197" t="str">
        <f>IF(AY864="","Compléter la part variable",IF(AND($M864=Données!$I$2,AZ864=""),"Compléter mont. unit. versé pour le BTE",IF(BA864-$C$6&lt;0,0,BA864-$C$6)))</f>
        <v>Compléter la part variable</v>
      </c>
      <c r="BC864" s="192" t="str">
        <f t="shared" si="372"/>
        <v>Date signature contrat absente ou non conforme</v>
      </c>
      <c r="BD864" s="24"/>
      <c r="BE864" s="29"/>
      <c r="BF864" s="61" t="str">
        <f t="shared" si="385"/>
        <v>Compléter la colonne M</v>
      </c>
      <c r="BG864" s="62"/>
      <c r="BH864" s="29"/>
      <c r="BI864" s="205" t="str">
        <f>IF($M864="","Compléter la colonne M",IF(BG864="","Compléter la part variable",IF($M864=Données!$I$3,BG864,IF(AND($M864=Données!$I$2,BH864=""),"Compléter la colonne précédente",IF(BG864-BH864&lt;=0,0,IF(BH864&gt;=144.44,BG864-144.44,BG864-BH864))))))</f>
        <v>Compléter la colonne M</v>
      </c>
      <c r="BJ864" s="197" t="str">
        <f>IF(BG864="","Compléter la part variable",IF(AND($M864=Données!$I$2,BH864=""),"Compléter mont. unit. versé pour le BTE",IF(BI864-$C$6&lt;0,0,BI864-$C$6)))</f>
        <v>Compléter la part variable</v>
      </c>
      <c r="BK864" s="192" t="str">
        <f t="shared" si="373"/>
        <v>Date signature contrat absente ou non conforme</v>
      </c>
      <c r="BL864" s="24"/>
      <c r="BM864" s="29"/>
      <c r="BN864" s="61" t="str">
        <f t="shared" si="386"/>
        <v>Compléter la colonne M</v>
      </c>
      <c r="BO864" s="62"/>
      <c r="BP864" s="29"/>
      <c r="BQ864" s="205" t="str">
        <f>IF($M864="","Compléter la colonne M",IF(BO864="","Compléter la part variable",IF($M864=Données!$I$3,BO864,IF(AND($M864=Données!$I$2,BP864=""),"Compléter la colonne précédente",IF(BO864-BP864&lt;=0,0,IF(BP864&gt;=144.44,BO864-144.44,BO864-BP864))))))</f>
        <v>Compléter la colonne M</v>
      </c>
      <c r="BR864" s="197" t="str">
        <f>IF(BO864="","Compléter la part variable",IF(AND($M864=Données!$I$2,BP864=""),"Compléter mont. unit. versé pour le BTE",IF(BQ864-$C$6&lt;0,0,BQ864-$C$6)))</f>
        <v>Compléter la part variable</v>
      </c>
      <c r="BS864" s="192" t="str">
        <f t="shared" si="374"/>
        <v>Date signature contrat absente ou non conforme</v>
      </c>
      <c r="BT864" s="24"/>
      <c r="BU864" s="29"/>
      <c r="BV864" s="61" t="str">
        <f t="shared" si="387"/>
        <v>Compléter la colonne M</v>
      </c>
      <c r="BW864" s="62"/>
      <c r="BX864" s="29"/>
      <c r="BY864" s="205" t="str">
        <f>IF($M864="","Compléter la colonne M",IF(BW864="","Compléter la part variable",IF($M864=Données!$I$3,BW864,IF(AND($M864=Données!$I$2,BX864=""),"Compléter la colonne précédente",IF(BW864-BX864&lt;=0,0,IF(BX864&gt;=144.44,BW864-144.44,BW864-BX864))))))</f>
        <v>Compléter la colonne M</v>
      </c>
      <c r="BZ864" s="197" t="str">
        <f>IF(BW864="","Compléter la part variable",IF(AND($M864=Données!$I$2,BX864=""),"Compléter mont. unit. versé pour le BTE",IF(BY864-$C$6&lt;0,0,BY864-$C$6)))</f>
        <v>Compléter la part variable</v>
      </c>
      <c r="CA864" s="192" t="str">
        <f t="shared" si="375"/>
        <v>Date signature contrat absente ou non conforme</v>
      </c>
      <c r="CB864" s="24"/>
      <c r="CC864" s="29"/>
      <c r="CD864" s="61" t="str">
        <f t="shared" si="388"/>
        <v>Compléter la colonne M</v>
      </c>
      <c r="CE864" s="62"/>
      <c r="CF864" s="29"/>
      <c r="CG864" s="205" t="str">
        <f>IF($M864="","Compléter la colonne M",IF(CE864="","Compléter la part variable",IF($M864=Données!$I$3,CE864,IF(AND($M864=Données!$I$2,CF864=""),"Compléter la colonne précédente",IF(CE864-CF864&lt;=0,0,IF(CF864&gt;=144.44,CE864-144.44,CE864-CF864))))))</f>
        <v>Compléter la colonne M</v>
      </c>
      <c r="CH864" s="197" t="str">
        <f>IF(CE864="","Compléter la part variable",IF(AND($M864=Données!$I$2,CF864=""),"Compléter mont. unit. versé pour le BTE",IF(CG864-$C$6&lt;0,0,CG864-$C$6)))</f>
        <v>Compléter la part variable</v>
      </c>
      <c r="CI864" s="192" t="str">
        <f t="shared" si="376"/>
        <v>Date signature contrat absente ou non conforme</v>
      </c>
      <c r="CJ864" s="24"/>
      <c r="CK864" s="29"/>
      <c r="CL864" s="61" t="str">
        <f t="shared" si="389"/>
        <v>Compléter la colonne M</v>
      </c>
      <c r="CM864" s="62"/>
      <c r="CN864" s="29"/>
      <c r="CO864" s="205" t="str">
        <f>IF($M864="","Compléter la colonne M",IF(CM864="","Compléter la part variable",IF($M864=Données!$I$3,CM864,IF(AND($M864=Données!$I$2,CN864=""),"Compléter la colonne précédente",IF(CM864-CN864&lt;=0,0,IF(CN864&gt;=144.44,CM864-144.44,CM864-CN864))))))</f>
        <v>Compléter la colonne M</v>
      </c>
      <c r="CP864" s="197" t="str">
        <f>IF(CM864="","Compléter la part variable",IF(AND($M864=Données!$I$2,CN864=""),"Compléter mont. unit. versé pour le BTE",IF(CO864-$C$6&lt;0,0,CO864-$C$6)))</f>
        <v>Compléter la part variable</v>
      </c>
      <c r="CQ864" s="192" t="str">
        <f t="shared" si="377"/>
        <v>Date signature contrat absente ou non conforme</v>
      </c>
      <c r="CR864" s="24"/>
      <c r="CS864" s="29"/>
      <c r="CT864" s="61" t="str">
        <f t="shared" si="390"/>
        <v>Compléter la colonne M</v>
      </c>
      <c r="CU864" s="62"/>
      <c r="CV864" s="29"/>
      <c r="CW864" s="205" t="str">
        <f>IF($M864="","Compléter la colonne M",IF(CU864="","Compléter la part variable",IF($M864=Données!$I$3,CU864,IF(AND($M864=Données!$I$2,CV864=""),"Compléter la colonne précédente",IF(CU864-CV864&lt;=0,0,IF(CV864&gt;=144.44,CU864-144.44,CU864-CV864))))))</f>
        <v>Compléter la colonne M</v>
      </c>
      <c r="CX864" s="197" t="str">
        <f>IF(CU864="","Compléter la part variable",IF(AND($M864=Données!$I$2,CV864=""),"Compléter mont. unit. versé pour le BTE",IF(CW864-$C$6&lt;0,0,CW864-$C$6)))</f>
        <v>Compléter la part variable</v>
      </c>
      <c r="CY864" s="192" t="str">
        <f t="shared" si="378"/>
        <v>Date signature contrat absente ou non conforme</v>
      </c>
      <c r="CZ864" s="24"/>
      <c r="DA864" s="29"/>
      <c r="DB864" s="61" t="str">
        <f t="shared" si="391"/>
        <v>Compléter la colonne M</v>
      </c>
      <c r="DC864" s="62"/>
      <c r="DD864" s="29"/>
      <c r="DE864" s="205" t="str">
        <f>IF($M864="","Compléter la colonne M",IF(DC864="","Compléter la part variable",IF($M864=Données!$I$3,DC864,IF(AND($M864=Données!$I$2,DD864=""),"Compléter la colonne précédente",IF(DC864-DD864&lt;=0,0,IF(DD864&gt;=144.44,DC864-144.44,DC864-DD864))))))</f>
        <v>Compléter la colonne M</v>
      </c>
      <c r="DF864" s="197" t="str">
        <f>IF(DC864="","Compléter la part variable",IF(AND($M864=Données!$I$2,DD864=""),"Compléter mont. unit. versé pour le BTE",IF(DE864-$C$6&lt;0,0,DE864-$C$6)))</f>
        <v>Compléter la part variable</v>
      </c>
      <c r="DG864" s="192" t="str">
        <f t="shared" si="379"/>
        <v>Date signature contrat absente ou non conforme</v>
      </c>
      <c r="DH864" s="106" t="str">
        <f t="shared" si="366"/>
        <v>Remplir les colonnes M,N, Q et P</v>
      </c>
      <c r="DI864" s="153" t="str">
        <f t="shared" si="367"/>
        <v>Remplir les colonnes M, N, Q et P</v>
      </c>
      <c r="DJ864" s="28" t="str">
        <f t="shared" si="368"/>
        <v>Remplir les colonnes M, N, Q et P</v>
      </c>
      <c r="DK864"/>
      <c r="DL864"/>
    </row>
    <row r="865" spans="1:116" x14ac:dyDescent="0.3">
      <c r="A865" s="132"/>
      <c r="B865" s="165"/>
      <c r="C865" s="43"/>
      <c r="D865" s="43"/>
      <c r="E865" s="43"/>
      <c r="F865" s="43"/>
      <c r="G865" s="133"/>
      <c r="H865" s="59"/>
      <c r="I865" s="29"/>
      <c r="J865" s="167"/>
      <c r="K865" s="167"/>
      <c r="L865" s="168"/>
      <c r="M865" s="141"/>
      <c r="N865" s="119"/>
      <c r="O865" s="69"/>
      <c r="P865" s="69"/>
      <c r="Q865" s="145"/>
      <c r="R865" s="24"/>
      <c r="S865" s="29"/>
      <c r="T865" s="61" t="str">
        <f t="shared" si="380"/>
        <v>Compléter la colonne M</v>
      </c>
      <c r="U865" s="62"/>
      <c r="V865" s="103" t="str">
        <f t="shared" si="364"/>
        <v>Compléter la colonne précédente</v>
      </c>
      <c r="W865" s="192" t="str">
        <f t="shared" si="365"/>
        <v>Date signature contrat absente ou non conforme</v>
      </c>
      <c r="X865" s="24"/>
      <c r="Y865" s="29"/>
      <c r="Z865" s="61" t="str">
        <f t="shared" si="381"/>
        <v>Compléter la colonne M</v>
      </c>
      <c r="AA865" s="62"/>
      <c r="AB865" s="29"/>
      <c r="AC865" s="205" t="str">
        <f>IF($M865="","Compléter la colonne M",IF(AA865="","Compléter la part variable",IF($M865=Données!$I$3,AA865,IF(AND($M865=Données!$I$2,AB865=""),"Compléter la colonne précédente",IF(AA865-AB865&lt;=0,0,IF(AB865&gt;=144.44,AA865-144.44,AA865-AB865))))))</f>
        <v>Compléter la colonne M</v>
      </c>
      <c r="AD865" s="197" t="str">
        <f>IF(AA865="","Compléter la part variable",IF(AND($M865=Données!$I$2,AB865=""),"Compléter mont. unit. versé pour le BTE",IF(AC865-$C$6&lt;0,0,AC865-$C$6)))</f>
        <v>Compléter la part variable</v>
      </c>
      <c r="AE865" s="192" t="str">
        <f t="shared" si="369"/>
        <v>Date signature contrat absente ou non conforme</v>
      </c>
      <c r="AF865" s="24"/>
      <c r="AG865" s="29"/>
      <c r="AH865" s="61" t="str">
        <f t="shared" si="382"/>
        <v>Compléter la colonne M</v>
      </c>
      <c r="AI865" s="62"/>
      <c r="AJ865" s="29"/>
      <c r="AK865" s="205" t="str">
        <f>IF($M865="","Compléter la colonne M",IF(AI865="","Compléter la part variable",IF($M865=Données!$I$3,AI865,IF(AND($M865=Données!$I$2,AJ865=""),"Compléter la colonne précédente",IF(AI865-AJ865&lt;=0,0,IF(AJ865&gt;=144.44,AI865-144.44,AI865-AJ865))))))</f>
        <v>Compléter la colonne M</v>
      </c>
      <c r="AL865" s="197" t="str">
        <f>IF(AI865="","Compléter la part variable",IF(AND($M865=Données!$I$2,AJ865=""),"Compléter mont. unit. versé pour le BTE",IF(AK865-$C$6&lt;0,0,AK865-$C$6)))</f>
        <v>Compléter la part variable</v>
      </c>
      <c r="AM865" s="192" t="str">
        <f t="shared" si="370"/>
        <v>Date signature contrat absente ou non conforme</v>
      </c>
      <c r="AN865" s="24"/>
      <c r="AO865" s="29"/>
      <c r="AP865" s="61" t="str">
        <f t="shared" si="383"/>
        <v>Compléter la colonne M</v>
      </c>
      <c r="AQ865" s="62"/>
      <c r="AR865" s="29"/>
      <c r="AS865" s="205" t="str">
        <f>IF($M865="","Compléter la colonne M",IF(AQ865="","Compléter la part variable",IF($M865=Données!$I$3,AQ865,IF(AND($M865=Données!$I$2,AR865=""),"Compléter la colonne précédente",IF(AQ865-AR865&lt;=0,0,IF(AR865&gt;=144.44,AQ865-144.44,AQ865-AR865))))))</f>
        <v>Compléter la colonne M</v>
      </c>
      <c r="AT865" s="197" t="str">
        <f>IF(AQ865="","Compléter la part variable",IF(AND($M865=Données!$I$2,AR865=""),"Compléter mont. unit. versé pour le BTE",IF(AS865-$C$6&lt;0,0,AS865-$C$6)))</f>
        <v>Compléter la part variable</v>
      </c>
      <c r="AU865" s="192" t="str">
        <f t="shared" si="371"/>
        <v>Date signature contrat absente ou non conforme</v>
      </c>
      <c r="AV865" s="24"/>
      <c r="AW865" s="29"/>
      <c r="AX865" s="61" t="str">
        <f t="shared" si="384"/>
        <v>Compléter la colonne M</v>
      </c>
      <c r="AY865" s="62"/>
      <c r="AZ865" s="29"/>
      <c r="BA865" s="205" t="str">
        <f>IF($M865="","Compléter la colonne M",IF(AY865="","Compléter la part variable",IF($M865=Données!$I$3,AY865,IF(AND($M865=Données!$I$2,AZ865=""),"Compléter la colonne précédente",IF(AY865-AZ865&lt;=0,0,IF(AZ865&gt;=144.44,AY865-144.44,AY865-AZ865))))))</f>
        <v>Compléter la colonne M</v>
      </c>
      <c r="BB865" s="197" t="str">
        <f>IF(AY865="","Compléter la part variable",IF(AND($M865=Données!$I$2,AZ865=""),"Compléter mont. unit. versé pour le BTE",IF(BA865-$C$6&lt;0,0,BA865-$C$6)))</f>
        <v>Compléter la part variable</v>
      </c>
      <c r="BC865" s="192" t="str">
        <f t="shared" si="372"/>
        <v>Date signature contrat absente ou non conforme</v>
      </c>
      <c r="BD865" s="24"/>
      <c r="BE865" s="29"/>
      <c r="BF865" s="61" t="str">
        <f t="shared" si="385"/>
        <v>Compléter la colonne M</v>
      </c>
      <c r="BG865" s="62"/>
      <c r="BH865" s="29"/>
      <c r="BI865" s="205" t="str">
        <f>IF($M865="","Compléter la colonne M",IF(BG865="","Compléter la part variable",IF($M865=Données!$I$3,BG865,IF(AND($M865=Données!$I$2,BH865=""),"Compléter la colonne précédente",IF(BG865-BH865&lt;=0,0,IF(BH865&gt;=144.44,BG865-144.44,BG865-BH865))))))</f>
        <v>Compléter la colonne M</v>
      </c>
      <c r="BJ865" s="197" t="str">
        <f>IF(BG865="","Compléter la part variable",IF(AND($M865=Données!$I$2,BH865=""),"Compléter mont. unit. versé pour le BTE",IF(BI865-$C$6&lt;0,0,BI865-$C$6)))</f>
        <v>Compléter la part variable</v>
      </c>
      <c r="BK865" s="192" t="str">
        <f t="shared" si="373"/>
        <v>Date signature contrat absente ou non conforme</v>
      </c>
      <c r="BL865" s="24"/>
      <c r="BM865" s="29"/>
      <c r="BN865" s="61" t="str">
        <f t="shared" si="386"/>
        <v>Compléter la colonne M</v>
      </c>
      <c r="BO865" s="62"/>
      <c r="BP865" s="29"/>
      <c r="BQ865" s="205" t="str">
        <f>IF($M865="","Compléter la colonne M",IF(BO865="","Compléter la part variable",IF($M865=Données!$I$3,BO865,IF(AND($M865=Données!$I$2,BP865=""),"Compléter la colonne précédente",IF(BO865-BP865&lt;=0,0,IF(BP865&gt;=144.44,BO865-144.44,BO865-BP865))))))</f>
        <v>Compléter la colonne M</v>
      </c>
      <c r="BR865" s="197" t="str">
        <f>IF(BO865="","Compléter la part variable",IF(AND($M865=Données!$I$2,BP865=""),"Compléter mont. unit. versé pour le BTE",IF(BQ865-$C$6&lt;0,0,BQ865-$C$6)))</f>
        <v>Compléter la part variable</v>
      </c>
      <c r="BS865" s="192" t="str">
        <f t="shared" si="374"/>
        <v>Date signature contrat absente ou non conforme</v>
      </c>
      <c r="BT865" s="24"/>
      <c r="BU865" s="29"/>
      <c r="BV865" s="61" t="str">
        <f t="shared" si="387"/>
        <v>Compléter la colonne M</v>
      </c>
      <c r="BW865" s="62"/>
      <c r="BX865" s="29"/>
      <c r="BY865" s="205" t="str">
        <f>IF($M865="","Compléter la colonne M",IF(BW865="","Compléter la part variable",IF($M865=Données!$I$3,BW865,IF(AND($M865=Données!$I$2,BX865=""),"Compléter la colonne précédente",IF(BW865-BX865&lt;=0,0,IF(BX865&gt;=144.44,BW865-144.44,BW865-BX865))))))</f>
        <v>Compléter la colonne M</v>
      </c>
      <c r="BZ865" s="197" t="str">
        <f>IF(BW865="","Compléter la part variable",IF(AND($M865=Données!$I$2,BX865=""),"Compléter mont. unit. versé pour le BTE",IF(BY865-$C$6&lt;0,0,BY865-$C$6)))</f>
        <v>Compléter la part variable</v>
      </c>
      <c r="CA865" s="192" t="str">
        <f t="shared" si="375"/>
        <v>Date signature contrat absente ou non conforme</v>
      </c>
      <c r="CB865" s="24"/>
      <c r="CC865" s="29"/>
      <c r="CD865" s="61" t="str">
        <f t="shared" si="388"/>
        <v>Compléter la colonne M</v>
      </c>
      <c r="CE865" s="62"/>
      <c r="CF865" s="29"/>
      <c r="CG865" s="205" t="str">
        <f>IF($M865="","Compléter la colonne M",IF(CE865="","Compléter la part variable",IF($M865=Données!$I$3,CE865,IF(AND($M865=Données!$I$2,CF865=""),"Compléter la colonne précédente",IF(CE865-CF865&lt;=0,0,IF(CF865&gt;=144.44,CE865-144.44,CE865-CF865))))))</f>
        <v>Compléter la colonne M</v>
      </c>
      <c r="CH865" s="197" t="str">
        <f>IF(CE865="","Compléter la part variable",IF(AND($M865=Données!$I$2,CF865=""),"Compléter mont. unit. versé pour le BTE",IF(CG865-$C$6&lt;0,0,CG865-$C$6)))</f>
        <v>Compléter la part variable</v>
      </c>
      <c r="CI865" s="192" t="str">
        <f t="shared" si="376"/>
        <v>Date signature contrat absente ou non conforme</v>
      </c>
      <c r="CJ865" s="24"/>
      <c r="CK865" s="29"/>
      <c r="CL865" s="61" t="str">
        <f t="shared" si="389"/>
        <v>Compléter la colonne M</v>
      </c>
      <c r="CM865" s="62"/>
      <c r="CN865" s="29"/>
      <c r="CO865" s="205" t="str">
        <f>IF($M865="","Compléter la colonne M",IF(CM865="","Compléter la part variable",IF($M865=Données!$I$3,CM865,IF(AND($M865=Données!$I$2,CN865=""),"Compléter la colonne précédente",IF(CM865-CN865&lt;=0,0,IF(CN865&gt;=144.44,CM865-144.44,CM865-CN865))))))</f>
        <v>Compléter la colonne M</v>
      </c>
      <c r="CP865" s="197" t="str">
        <f>IF(CM865="","Compléter la part variable",IF(AND($M865=Données!$I$2,CN865=""),"Compléter mont. unit. versé pour le BTE",IF(CO865-$C$6&lt;0,0,CO865-$C$6)))</f>
        <v>Compléter la part variable</v>
      </c>
      <c r="CQ865" s="192" t="str">
        <f t="shared" si="377"/>
        <v>Date signature contrat absente ou non conforme</v>
      </c>
      <c r="CR865" s="24"/>
      <c r="CS865" s="29"/>
      <c r="CT865" s="61" t="str">
        <f t="shared" si="390"/>
        <v>Compléter la colonne M</v>
      </c>
      <c r="CU865" s="62"/>
      <c r="CV865" s="29"/>
      <c r="CW865" s="205" t="str">
        <f>IF($M865="","Compléter la colonne M",IF(CU865="","Compléter la part variable",IF($M865=Données!$I$3,CU865,IF(AND($M865=Données!$I$2,CV865=""),"Compléter la colonne précédente",IF(CU865-CV865&lt;=0,0,IF(CV865&gt;=144.44,CU865-144.44,CU865-CV865))))))</f>
        <v>Compléter la colonne M</v>
      </c>
      <c r="CX865" s="197" t="str">
        <f>IF(CU865="","Compléter la part variable",IF(AND($M865=Données!$I$2,CV865=""),"Compléter mont. unit. versé pour le BTE",IF(CW865-$C$6&lt;0,0,CW865-$C$6)))</f>
        <v>Compléter la part variable</v>
      </c>
      <c r="CY865" s="192" t="str">
        <f t="shared" si="378"/>
        <v>Date signature contrat absente ou non conforme</v>
      </c>
      <c r="CZ865" s="24"/>
      <c r="DA865" s="29"/>
      <c r="DB865" s="61" t="str">
        <f t="shared" si="391"/>
        <v>Compléter la colonne M</v>
      </c>
      <c r="DC865" s="62"/>
      <c r="DD865" s="29"/>
      <c r="DE865" s="205" t="str">
        <f>IF($M865="","Compléter la colonne M",IF(DC865="","Compléter la part variable",IF($M865=Données!$I$3,DC865,IF(AND($M865=Données!$I$2,DD865=""),"Compléter la colonne précédente",IF(DC865-DD865&lt;=0,0,IF(DD865&gt;=144.44,DC865-144.44,DC865-DD865))))))</f>
        <v>Compléter la colonne M</v>
      </c>
      <c r="DF865" s="197" t="str">
        <f>IF(DC865="","Compléter la part variable",IF(AND($M865=Données!$I$2,DD865=""),"Compléter mont. unit. versé pour le BTE",IF(DE865-$C$6&lt;0,0,DE865-$C$6)))</f>
        <v>Compléter la part variable</v>
      </c>
      <c r="DG865" s="192" t="str">
        <f t="shared" si="379"/>
        <v>Date signature contrat absente ou non conforme</v>
      </c>
      <c r="DH865" s="106" t="str">
        <f t="shared" si="366"/>
        <v>Remplir les colonnes M,N, Q et P</v>
      </c>
      <c r="DI865" s="153" t="str">
        <f t="shared" si="367"/>
        <v>Remplir les colonnes M, N, Q et P</v>
      </c>
      <c r="DJ865" s="28" t="str">
        <f t="shared" si="368"/>
        <v>Remplir les colonnes M, N, Q et P</v>
      </c>
      <c r="DK865"/>
      <c r="DL865"/>
    </row>
    <row r="866" spans="1:116" x14ac:dyDescent="0.3">
      <c r="A866" s="132"/>
      <c r="B866" s="165"/>
      <c r="C866" s="43"/>
      <c r="D866" s="43"/>
      <c r="E866" s="43"/>
      <c r="F866" s="43"/>
      <c r="G866" s="133"/>
      <c r="H866" s="59"/>
      <c r="I866" s="29"/>
      <c r="J866" s="167"/>
      <c r="K866" s="167"/>
      <c r="L866" s="168"/>
      <c r="M866" s="141"/>
      <c r="N866" s="119"/>
      <c r="O866" s="69"/>
      <c r="P866" s="69"/>
      <c r="Q866" s="145"/>
      <c r="R866" s="24"/>
      <c r="S866" s="29"/>
      <c r="T866" s="61" t="str">
        <f t="shared" si="380"/>
        <v>Compléter la colonne M</v>
      </c>
      <c r="U866" s="62"/>
      <c r="V866" s="103" t="str">
        <f t="shared" si="364"/>
        <v>Compléter la colonne précédente</v>
      </c>
      <c r="W866" s="192" t="str">
        <f t="shared" si="365"/>
        <v>Date signature contrat absente ou non conforme</v>
      </c>
      <c r="X866" s="24"/>
      <c r="Y866" s="29"/>
      <c r="Z866" s="61" t="str">
        <f t="shared" si="381"/>
        <v>Compléter la colonne M</v>
      </c>
      <c r="AA866" s="62"/>
      <c r="AB866" s="29"/>
      <c r="AC866" s="205" t="str">
        <f>IF($M866="","Compléter la colonne M",IF(AA866="","Compléter la part variable",IF($M866=Données!$I$3,AA866,IF(AND($M866=Données!$I$2,AB866=""),"Compléter la colonne précédente",IF(AA866-AB866&lt;=0,0,IF(AB866&gt;=144.44,AA866-144.44,AA866-AB866))))))</f>
        <v>Compléter la colonne M</v>
      </c>
      <c r="AD866" s="197" t="str">
        <f>IF(AA866="","Compléter la part variable",IF(AND($M866=Données!$I$2,AB866=""),"Compléter mont. unit. versé pour le BTE",IF(AC866-$C$6&lt;0,0,AC866-$C$6)))</f>
        <v>Compléter la part variable</v>
      </c>
      <c r="AE866" s="192" t="str">
        <f t="shared" si="369"/>
        <v>Date signature contrat absente ou non conforme</v>
      </c>
      <c r="AF866" s="24"/>
      <c r="AG866" s="29"/>
      <c r="AH866" s="61" t="str">
        <f t="shared" si="382"/>
        <v>Compléter la colonne M</v>
      </c>
      <c r="AI866" s="62"/>
      <c r="AJ866" s="29"/>
      <c r="AK866" s="205" t="str">
        <f>IF($M866="","Compléter la colonne M",IF(AI866="","Compléter la part variable",IF($M866=Données!$I$3,AI866,IF(AND($M866=Données!$I$2,AJ866=""),"Compléter la colonne précédente",IF(AI866-AJ866&lt;=0,0,IF(AJ866&gt;=144.44,AI866-144.44,AI866-AJ866))))))</f>
        <v>Compléter la colonne M</v>
      </c>
      <c r="AL866" s="197" t="str">
        <f>IF(AI866="","Compléter la part variable",IF(AND($M866=Données!$I$2,AJ866=""),"Compléter mont. unit. versé pour le BTE",IF(AK866-$C$6&lt;0,0,AK866-$C$6)))</f>
        <v>Compléter la part variable</v>
      </c>
      <c r="AM866" s="192" t="str">
        <f t="shared" si="370"/>
        <v>Date signature contrat absente ou non conforme</v>
      </c>
      <c r="AN866" s="24"/>
      <c r="AO866" s="29"/>
      <c r="AP866" s="61" t="str">
        <f t="shared" si="383"/>
        <v>Compléter la colonne M</v>
      </c>
      <c r="AQ866" s="62"/>
      <c r="AR866" s="29"/>
      <c r="AS866" s="205" t="str">
        <f>IF($M866="","Compléter la colonne M",IF(AQ866="","Compléter la part variable",IF($M866=Données!$I$3,AQ866,IF(AND($M866=Données!$I$2,AR866=""),"Compléter la colonne précédente",IF(AQ866-AR866&lt;=0,0,IF(AR866&gt;=144.44,AQ866-144.44,AQ866-AR866))))))</f>
        <v>Compléter la colonne M</v>
      </c>
      <c r="AT866" s="197" t="str">
        <f>IF(AQ866="","Compléter la part variable",IF(AND($M866=Données!$I$2,AR866=""),"Compléter mont. unit. versé pour le BTE",IF(AS866-$C$6&lt;0,0,AS866-$C$6)))</f>
        <v>Compléter la part variable</v>
      </c>
      <c r="AU866" s="192" t="str">
        <f t="shared" si="371"/>
        <v>Date signature contrat absente ou non conforme</v>
      </c>
      <c r="AV866" s="24"/>
      <c r="AW866" s="29"/>
      <c r="AX866" s="61" t="str">
        <f t="shared" si="384"/>
        <v>Compléter la colonne M</v>
      </c>
      <c r="AY866" s="62"/>
      <c r="AZ866" s="29"/>
      <c r="BA866" s="205" t="str">
        <f>IF($M866="","Compléter la colonne M",IF(AY866="","Compléter la part variable",IF($M866=Données!$I$3,AY866,IF(AND($M866=Données!$I$2,AZ866=""),"Compléter la colonne précédente",IF(AY866-AZ866&lt;=0,0,IF(AZ866&gt;=144.44,AY866-144.44,AY866-AZ866))))))</f>
        <v>Compléter la colonne M</v>
      </c>
      <c r="BB866" s="197" t="str">
        <f>IF(AY866="","Compléter la part variable",IF(AND($M866=Données!$I$2,AZ866=""),"Compléter mont. unit. versé pour le BTE",IF(BA866-$C$6&lt;0,0,BA866-$C$6)))</f>
        <v>Compléter la part variable</v>
      </c>
      <c r="BC866" s="192" t="str">
        <f t="shared" si="372"/>
        <v>Date signature contrat absente ou non conforme</v>
      </c>
      <c r="BD866" s="24"/>
      <c r="BE866" s="29"/>
      <c r="BF866" s="61" t="str">
        <f t="shared" si="385"/>
        <v>Compléter la colonne M</v>
      </c>
      <c r="BG866" s="62"/>
      <c r="BH866" s="29"/>
      <c r="BI866" s="205" t="str">
        <f>IF($M866="","Compléter la colonne M",IF(BG866="","Compléter la part variable",IF($M866=Données!$I$3,BG866,IF(AND($M866=Données!$I$2,BH866=""),"Compléter la colonne précédente",IF(BG866-BH866&lt;=0,0,IF(BH866&gt;=144.44,BG866-144.44,BG866-BH866))))))</f>
        <v>Compléter la colonne M</v>
      </c>
      <c r="BJ866" s="197" t="str">
        <f>IF(BG866="","Compléter la part variable",IF(AND($M866=Données!$I$2,BH866=""),"Compléter mont. unit. versé pour le BTE",IF(BI866-$C$6&lt;0,0,BI866-$C$6)))</f>
        <v>Compléter la part variable</v>
      </c>
      <c r="BK866" s="192" t="str">
        <f t="shared" si="373"/>
        <v>Date signature contrat absente ou non conforme</v>
      </c>
      <c r="BL866" s="24"/>
      <c r="BM866" s="29"/>
      <c r="BN866" s="61" t="str">
        <f t="shared" si="386"/>
        <v>Compléter la colonne M</v>
      </c>
      <c r="BO866" s="62"/>
      <c r="BP866" s="29"/>
      <c r="BQ866" s="205" t="str">
        <f>IF($M866="","Compléter la colonne M",IF(BO866="","Compléter la part variable",IF($M866=Données!$I$3,BO866,IF(AND($M866=Données!$I$2,BP866=""),"Compléter la colonne précédente",IF(BO866-BP866&lt;=0,0,IF(BP866&gt;=144.44,BO866-144.44,BO866-BP866))))))</f>
        <v>Compléter la colonne M</v>
      </c>
      <c r="BR866" s="197" t="str">
        <f>IF(BO866="","Compléter la part variable",IF(AND($M866=Données!$I$2,BP866=""),"Compléter mont. unit. versé pour le BTE",IF(BQ866-$C$6&lt;0,0,BQ866-$C$6)))</f>
        <v>Compléter la part variable</v>
      </c>
      <c r="BS866" s="192" t="str">
        <f t="shared" si="374"/>
        <v>Date signature contrat absente ou non conforme</v>
      </c>
      <c r="BT866" s="24"/>
      <c r="BU866" s="29"/>
      <c r="BV866" s="61" t="str">
        <f t="shared" si="387"/>
        <v>Compléter la colonne M</v>
      </c>
      <c r="BW866" s="62"/>
      <c r="BX866" s="29"/>
      <c r="BY866" s="205" t="str">
        <f>IF($M866="","Compléter la colonne M",IF(BW866="","Compléter la part variable",IF($M866=Données!$I$3,BW866,IF(AND($M866=Données!$I$2,BX866=""),"Compléter la colonne précédente",IF(BW866-BX866&lt;=0,0,IF(BX866&gt;=144.44,BW866-144.44,BW866-BX866))))))</f>
        <v>Compléter la colonne M</v>
      </c>
      <c r="BZ866" s="197" t="str">
        <f>IF(BW866="","Compléter la part variable",IF(AND($M866=Données!$I$2,BX866=""),"Compléter mont. unit. versé pour le BTE",IF(BY866-$C$6&lt;0,0,BY866-$C$6)))</f>
        <v>Compléter la part variable</v>
      </c>
      <c r="CA866" s="192" t="str">
        <f t="shared" si="375"/>
        <v>Date signature contrat absente ou non conforme</v>
      </c>
      <c r="CB866" s="24"/>
      <c r="CC866" s="29"/>
      <c r="CD866" s="61" t="str">
        <f t="shared" si="388"/>
        <v>Compléter la colonne M</v>
      </c>
      <c r="CE866" s="62"/>
      <c r="CF866" s="29"/>
      <c r="CG866" s="205" t="str">
        <f>IF($M866="","Compléter la colonne M",IF(CE866="","Compléter la part variable",IF($M866=Données!$I$3,CE866,IF(AND($M866=Données!$I$2,CF866=""),"Compléter la colonne précédente",IF(CE866-CF866&lt;=0,0,IF(CF866&gt;=144.44,CE866-144.44,CE866-CF866))))))</f>
        <v>Compléter la colonne M</v>
      </c>
      <c r="CH866" s="197" t="str">
        <f>IF(CE866="","Compléter la part variable",IF(AND($M866=Données!$I$2,CF866=""),"Compléter mont. unit. versé pour le BTE",IF(CG866-$C$6&lt;0,0,CG866-$C$6)))</f>
        <v>Compléter la part variable</v>
      </c>
      <c r="CI866" s="192" t="str">
        <f t="shared" si="376"/>
        <v>Date signature contrat absente ou non conforme</v>
      </c>
      <c r="CJ866" s="24"/>
      <c r="CK866" s="29"/>
      <c r="CL866" s="61" t="str">
        <f t="shared" si="389"/>
        <v>Compléter la colonne M</v>
      </c>
      <c r="CM866" s="62"/>
      <c r="CN866" s="29"/>
      <c r="CO866" s="205" t="str">
        <f>IF($M866="","Compléter la colonne M",IF(CM866="","Compléter la part variable",IF($M866=Données!$I$3,CM866,IF(AND($M866=Données!$I$2,CN866=""),"Compléter la colonne précédente",IF(CM866-CN866&lt;=0,0,IF(CN866&gt;=144.44,CM866-144.44,CM866-CN866))))))</f>
        <v>Compléter la colonne M</v>
      </c>
      <c r="CP866" s="197" t="str">
        <f>IF(CM866="","Compléter la part variable",IF(AND($M866=Données!$I$2,CN866=""),"Compléter mont. unit. versé pour le BTE",IF(CO866-$C$6&lt;0,0,CO866-$C$6)))</f>
        <v>Compléter la part variable</v>
      </c>
      <c r="CQ866" s="192" t="str">
        <f t="shared" si="377"/>
        <v>Date signature contrat absente ou non conforme</v>
      </c>
      <c r="CR866" s="24"/>
      <c r="CS866" s="29"/>
      <c r="CT866" s="61" t="str">
        <f t="shared" si="390"/>
        <v>Compléter la colonne M</v>
      </c>
      <c r="CU866" s="62"/>
      <c r="CV866" s="29"/>
      <c r="CW866" s="205" t="str">
        <f>IF($M866="","Compléter la colonne M",IF(CU866="","Compléter la part variable",IF($M866=Données!$I$3,CU866,IF(AND($M866=Données!$I$2,CV866=""),"Compléter la colonne précédente",IF(CU866-CV866&lt;=0,0,IF(CV866&gt;=144.44,CU866-144.44,CU866-CV866))))))</f>
        <v>Compléter la colonne M</v>
      </c>
      <c r="CX866" s="197" t="str">
        <f>IF(CU866="","Compléter la part variable",IF(AND($M866=Données!$I$2,CV866=""),"Compléter mont. unit. versé pour le BTE",IF(CW866-$C$6&lt;0,0,CW866-$C$6)))</f>
        <v>Compléter la part variable</v>
      </c>
      <c r="CY866" s="192" t="str">
        <f t="shared" si="378"/>
        <v>Date signature contrat absente ou non conforme</v>
      </c>
      <c r="CZ866" s="24"/>
      <c r="DA866" s="29"/>
      <c r="DB866" s="61" t="str">
        <f t="shared" si="391"/>
        <v>Compléter la colonne M</v>
      </c>
      <c r="DC866" s="62"/>
      <c r="DD866" s="29"/>
      <c r="DE866" s="205" t="str">
        <f>IF($M866="","Compléter la colonne M",IF(DC866="","Compléter la part variable",IF($M866=Données!$I$3,DC866,IF(AND($M866=Données!$I$2,DD866=""),"Compléter la colonne précédente",IF(DC866-DD866&lt;=0,0,IF(DD866&gt;=144.44,DC866-144.44,DC866-DD866))))))</f>
        <v>Compléter la colonne M</v>
      </c>
      <c r="DF866" s="197" t="str">
        <f>IF(DC866="","Compléter la part variable",IF(AND($M866=Données!$I$2,DD866=""),"Compléter mont. unit. versé pour le BTE",IF(DE866-$C$6&lt;0,0,DE866-$C$6)))</f>
        <v>Compléter la part variable</v>
      </c>
      <c r="DG866" s="192" t="str">
        <f t="shared" si="379"/>
        <v>Date signature contrat absente ou non conforme</v>
      </c>
      <c r="DH866" s="106" t="str">
        <f t="shared" si="366"/>
        <v>Remplir les colonnes M,N, Q et P</v>
      </c>
      <c r="DI866" s="153" t="str">
        <f t="shared" si="367"/>
        <v>Remplir les colonnes M, N, Q et P</v>
      </c>
      <c r="DJ866" s="28" t="str">
        <f t="shared" si="368"/>
        <v>Remplir les colonnes M, N, Q et P</v>
      </c>
      <c r="DK866"/>
      <c r="DL866"/>
    </row>
    <row r="867" spans="1:116" x14ac:dyDescent="0.3">
      <c r="A867" s="132"/>
      <c r="B867" s="165"/>
      <c r="C867" s="43"/>
      <c r="D867" s="43"/>
      <c r="E867" s="43"/>
      <c r="F867" s="43"/>
      <c r="G867" s="133"/>
      <c r="H867" s="59"/>
      <c r="I867" s="29"/>
      <c r="J867" s="167"/>
      <c r="K867" s="167"/>
      <c r="L867" s="168"/>
      <c r="M867" s="141"/>
      <c r="N867" s="119"/>
      <c r="O867" s="69"/>
      <c r="P867" s="69"/>
      <c r="Q867" s="145"/>
      <c r="R867" s="24"/>
      <c r="S867" s="29"/>
      <c r="T867" s="61" t="str">
        <f t="shared" si="380"/>
        <v>Compléter la colonne M</v>
      </c>
      <c r="U867" s="62"/>
      <c r="V867" s="103" t="str">
        <f t="shared" si="364"/>
        <v>Compléter la colonne précédente</v>
      </c>
      <c r="W867" s="192" t="str">
        <f t="shared" si="365"/>
        <v>Date signature contrat absente ou non conforme</v>
      </c>
      <c r="X867" s="24"/>
      <c r="Y867" s="29"/>
      <c r="Z867" s="61" t="str">
        <f t="shared" si="381"/>
        <v>Compléter la colonne M</v>
      </c>
      <c r="AA867" s="62"/>
      <c r="AB867" s="29"/>
      <c r="AC867" s="205" t="str">
        <f>IF($M867="","Compléter la colonne M",IF(AA867="","Compléter la part variable",IF($M867=Données!$I$3,AA867,IF(AND($M867=Données!$I$2,AB867=""),"Compléter la colonne précédente",IF(AA867-AB867&lt;=0,0,IF(AB867&gt;=144.44,AA867-144.44,AA867-AB867))))))</f>
        <v>Compléter la colonne M</v>
      </c>
      <c r="AD867" s="197" t="str">
        <f>IF(AA867="","Compléter la part variable",IF(AND($M867=Données!$I$2,AB867=""),"Compléter mont. unit. versé pour le BTE",IF(AC867-$C$6&lt;0,0,AC867-$C$6)))</f>
        <v>Compléter la part variable</v>
      </c>
      <c r="AE867" s="192" t="str">
        <f t="shared" si="369"/>
        <v>Date signature contrat absente ou non conforme</v>
      </c>
      <c r="AF867" s="24"/>
      <c r="AG867" s="29"/>
      <c r="AH867" s="61" t="str">
        <f t="shared" si="382"/>
        <v>Compléter la colonne M</v>
      </c>
      <c r="AI867" s="62"/>
      <c r="AJ867" s="29"/>
      <c r="AK867" s="205" t="str">
        <f>IF($M867="","Compléter la colonne M",IF(AI867="","Compléter la part variable",IF($M867=Données!$I$3,AI867,IF(AND($M867=Données!$I$2,AJ867=""),"Compléter la colonne précédente",IF(AI867-AJ867&lt;=0,0,IF(AJ867&gt;=144.44,AI867-144.44,AI867-AJ867))))))</f>
        <v>Compléter la colonne M</v>
      </c>
      <c r="AL867" s="197" t="str">
        <f>IF(AI867="","Compléter la part variable",IF(AND($M867=Données!$I$2,AJ867=""),"Compléter mont. unit. versé pour le BTE",IF(AK867-$C$6&lt;0,0,AK867-$C$6)))</f>
        <v>Compléter la part variable</v>
      </c>
      <c r="AM867" s="192" t="str">
        <f t="shared" si="370"/>
        <v>Date signature contrat absente ou non conforme</v>
      </c>
      <c r="AN867" s="24"/>
      <c r="AO867" s="29"/>
      <c r="AP867" s="61" t="str">
        <f t="shared" si="383"/>
        <v>Compléter la colonne M</v>
      </c>
      <c r="AQ867" s="62"/>
      <c r="AR867" s="29"/>
      <c r="AS867" s="205" t="str">
        <f>IF($M867="","Compléter la colonne M",IF(AQ867="","Compléter la part variable",IF($M867=Données!$I$3,AQ867,IF(AND($M867=Données!$I$2,AR867=""),"Compléter la colonne précédente",IF(AQ867-AR867&lt;=0,0,IF(AR867&gt;=144.44,AQ867-144.44,AQ867-AR867))))))</f>
        <v>Compléter la colonne M</v>
      </c>
      <c r="AT867" s="197" t="str">
        <f>IF(AQ867="","Compléter la part variable",IF(AND($M867=Données!$I$2,AR867=""),"Compléter mont. unit. versé pour le BTE",IF(AS867-$C$6&lt;0,0,AS867-$C$6)))</f>
        <v>Compléter la part variable</v>
      </c>
      <c r="AU867" s="192" t="str">
        <f t="shared" si="371"/>
        <v>Date signature contrat absente ou non conforme</v>
      </c>
      <c r="AV867" s="24"/>
      <c r="AW867" s="29"/>
      <c r="AX867" s="61" t="str">
        <f t="shared" si="384"/>
        <v>Compléter la colonne M</v>
      </c>
      <c r="AY867" s="62"/>
      <c r="AZ867" s="29"/>
      <c r="BA867" s="205" t="str">
        <f>IF($M867="","Compléter la colonne M",IF(AY867="","Compléter la part variable",IF($M867=Données!$I$3,AY867,IF(AND($M867=Données!$I$2,AZ867=""),"Compléter la colonne précédente",IF(AY867-AZ867&lt;=0,0,IF(AZ867&gt;=144.44,AY867-144.44,AY867-AZ867))))))</f>
        <v>Compléter la colonne M</v>
      </c>
      <c r="BB867" s="197" t="str">
        <f>IF(AY867="","Compléter la part variable",IF(AND($M867=Données!$I$2,AZ867=""),"Compléter mont. unit. versé pour le BTE",IF(BA867-$C$6&lt;0,0,BA867-$C$6)))</f>
        <v>Compléter la part variable</v>
      </c>
      <c r="BC867" s="192" t="str">
        <f t="shared" si="372"/>
        <v>Date signature contrat absente ou non conforme</v>
      </c>
      <c r="BD867" s="24"/>
      <c r="BE867" s="29"/>
      <c r="BF867" s="61" t="str">
        <f t="shared" si="385"/>
        <v>Compléter la colonne M</v>
      </c>
      <c r="BG867" s="62"/>
      <c r="BH867" s="29"/>
      <c r="BI867" s="205" t="str">
        <f>IF($M867="","Compléter la colonne M",IF(BG867="","Compléter la part variable",IF($M867=Données!$I$3,BG867,IF(AND($M867=Données!$I$2,BH867=""),"Compléter la colonne précédente",IF(BG867-BH867&lt;=0,0,IF(BH867&gt;=144.44,BG867-144.44,BG867-BH867))))))</f>
        <v>Compléter la colonne M</v>
      </c>
      <c r="BJ867" s="197" t="str">
        <f>IF(BG867="","Compléter la part variable",IF(AND($M867=Données!$I$2,BH867=""),"Compléter mont. unit. versé pour le BTE",IF(BI867-$C$6&lt;0,0,BI867-$C$6)))</f>
        <v>Compléter la part variable</v>
      </c>
      <c r="BK867" s="192" t="str">
        <f t="shared" si="373"/>
        <v>Date signature contrat absente ou non conforme</v>
      </c>
      <c r="BL867" s="24"/>
      <c r="BM867" s="29"/>
      <c r="BN867" s="61" t="str">
        <f t="shared" si="386"/>
        <v>Compléter la colonne M</v>
      </c>
      <c r="BO867" s="62"/>
      <c r="BP867" s="29"/>
      <c r="BQ867" s="205" t="str">
        <f>IF($M867="","Compléter la colonne M",IF(BO867="","Compléter la part variable",IF($M867=Données!$I$3,BO867,IF(AND($M867=Données!$I$2,BP867=""),"Compléter la colonne précédente",IF(BO867-BP867&lt;=0,0,IF(BP867&gt;=144.44,BO867-144.44,BO867-BP867))))))</f>
        <v>Compléter la colonne M</v>
      </c>
      <c r="BR867" s="197" t="str">
        <f>IF(BO867="","Compléter la part variable",IF(AND($M867=Données!$I$2,BP867=""),"Compléter mont. unit. versé pour le BTE",IF(BQ867-$C$6&lt;0,0,BQ867-$C$6)))</f>
        <v>Compléter la part variable</v>
      </c>
      <c r="BS867" s="192" t="str">
        <f t="shared" si="374"/>
        <v>Date signature contrat absente ou non conforme</v>
      </c>
      <c r="BT867" s="24"/>
      <c r="BU867" s="29"/>
      <c r="BV867" s="61" t="str">
        <f t="shared" si="387"/>
        <v>Compléter la colonne M</v>
      </c>
      <c r="BW867" s="62"/>
      <c r="BX867" s="29"/>
      <c r="BY867" s="205" t="str">
        <f>IF($M867="","Compléter la colonne M",IF(BW867="","Compléter la part variable",IF($M867=Données!$I$3,BW867,IF(AND($M867=Données!$I$2,BX867=""),"Compléter la colonne précédente",IF(BW867-BX867&lt;=0,0,IF(BX867&gt;=144.44,BW867-144.44,BW867-BX867))))))</f>
        <v>Compléter la colonne M</v>
      </c>
      <c r="BZ867" s="197" t="str">
        <f>IF(BW867="","Compléter la part variable",IF(AND($M867=Données!$I$2,BX867=""),"Compléter mont. unit. versé pour le BTE",IF(BY867-$C$6&lt;0,0,BY867-$C$6)))</f>
        <v>Compléter la part variable</v>
      </c>
      <c r="CA867" s="192" t="str">
        <f t="shared" si="375"/>
        <v>Date signature contrat absente ou non conforme</v>
      </c>
      <c r="CB867" s="24"/>
      <c r="CC867" s="29"/>
      <c r="CD867" s="61" t="str">
        <f t="shared" si="388"/>
        <v>Compléter la colonne M</v>
      </c>
      <c r="CE867" s="62"/>
      <c r="CF867" s="29"/>
      <c r="CG867" s="205" t="str">
        <f>IF($M867="","Compléter la colonne M",IF(CE867="","Compléter la part variable",IF($M867=Données!$I$3,CE867,IF(AND($M867=Données!$I$2,CF867=""),"Compléter la colonne précédente",IF(CE867-CF867&lt;=0,0,IF(CF867&gt;=144.44,CE867-144.44,CE867-CF867))))))</f>
        <v>Compléter la colonne M</v>
      </c>
      <c r="CH867" s="197" t="str">
        <f>IF(CE867="","Compléter la part variable",IF(AND($M867=Données!$I$2,CF867=""),"Compléter mont. unit. versé pour le BTE",IF(CG867-$C$6&lt;0,0,CG867-$C$6)))</f>
        <v>Compléter la part variable</v>
      </c>
      <c r="CI867" s="192" t="str">
        <f t="shared" si="376"/>
        <v>Date signature contrat absente ou non conforme</v>
      </c>
      <c r="CJ867" s="24"/>
      <c r="CK867" s="29"/>
      <c r="CL867" s="61" t="str">
        <f t="shared" si="389"/>
        <v>Compléter la colonne M</v>
      </c>
      <c r="CM867" s="62"/>
      <c r="CN867" s="29"/>
      <c r="CO867" s="205" t="str">
        <f>IF($M867="","Compléter la colonne M",IF(CM867="","Compléter la part variable",IF($M867=Données!$I$3,CM867,IF(AND($M867=Données!$I$2,CN867=""),"Compléter la colonne précédente",IF(CM867-CN867&lt;=0,0,IF(CN867&gt;=144.44,CM867-144.44,CM867-CN867))))))</f>
        <v>Compléter la colonne M</v>
      </c>
      <c r="CP867" s="197" t="str">
        <f>IF(CM867="","Compléter la part variable",IF(AND($M867=Données!$I$2,CN867=""),"Compléter mont. unit. versé pour le BTE",IF(CO867-$C$6&lt;0,0,CO867-$C$6)))</f>
        <v>Compléter la part variable</v>
      </c>
      <c r="CQ867" s="192" t="str">
        <f t="shared" si="377"/>
        <v>Date signature contrat absente ou non conforme</v>
      </c>
      <c r="CR867" s="24"/>
      <c r="CS867" s="29"/>
      <c r="CT867" s="61" t="str">
        <f t="shared" si="390"/>
        <v>Compléter la colonne M</v>
      </c>
      <c r="CU867" s="62"/>
      <c r="CV867" s="29"/>
      <c r="CW867" s="205" t="str">
        <f>IF($M867="","Compléter la colonne M",IF(CU867="","Compléter la part variable",IF($M867=Données!$I$3,CU867,IF(AND($M867=Données!$I$2,CV867=""),"Compléter la colonne précédente",IF(CU867-CV867&lt;=0,0,IF(CV867&gt;=144.44,CU867-144.44,CU867-CV867))))))</f>
        <v>Compléter la colonne M</v>
      </c>
      <c r="CX867" s="197" t="str">
        <f>IF(CU867="","Compléter la part variable",IF(AND($M867=Données!$I$2,CV867=""),"Compléter mont. unit. versé pour le BTE",IF(CW867-$C$6&lt;0,0,CW867-$C$6)))</f>
        <v>Compléter la part variable</v>
      </c>
      <c r="CY867" s="192" t="str">
        <f t="shared" si="378"/>
        <v>Date signature contrat absente ou non conforme</v>
      </c>
      <c r="CZ867" s="24"/>
      <c r="DA867" s="29"/>
      <c r="DB867" s="61" t="str">
        <f t="shared" si="391"/>
        <v>Compléter la colonne M</v>
      </c>
      <c r="DC867" s="62"/>
      <c r="DD867" s="29"/>
      <c r="DE867" s="205" t="str">
        <f>IF($M867="","Compléter la colonne M",IF(DC867="","Compléter la part variable",IF($M867=Données!$I$3,DC867,IF(AND($M867=Données!$I$2,DD867=""),"Compléter la colonne précédente",IF(DC867-DD867&lt;=0,0,IF(DD867&gt;=144.44,DC867-144.44,DC867-DD867))))))</f>
        <v>Compléter la colonne M</v>
      </c>
      <c r="DF867" s="197" t="str">
        <f>IF(DC867="","Compléter la part variable",IF(AND($M867=Données!$I$2,DD867=""),"Compléter mont. unit. versé pour le BTE",IF(DE867-$C$6&lt;0,0,DE867-$C$6)))</f>
        <v>Compléter la part variable</v>
      </c>
      <c r="DG867" s="192" t="str">
        <f t="shared" si="379"/>
        <v>Date signature contrat absente ou non conforme</v>
      </c>
      <c r="DH867" s="106" t="str">
        <f t="shared" si="366"/>
        <v>Remplir les colonnes M,N, Q et P</v>
      </c>
      <c r="DI867" s="153" t="str">
        <f t="shared" si="367"/>
        <v>Remplir les colonnes M, N, Q et P</v>
      </c>
      <c r="DJ867" s="28" t="str">
        <f t="shared" si="368"/>
        <v>Remplir les colonnes M, N, Q et P</v>
      </c>
      <c r="DK867"/>
      <c r="DL867"/>
    </row>
    <row r="868" spans="1:116" x14ac:dyDescent="0.3">
      <c r="A868" s="132"/>
      <c r="B868" s="165"/>
      <c r="C868" s="43"/>
      <c r="D868" s="43"/>
      <c r="E868" s="43"/>
      <c r="F868" s="43"/>
      <c r="G868" s="133"/>
      <c r="H868" s="59"/>
      <c r="I868" s="29"/>
      <c r="J868" s="167"/>
      <c r="K868" s="167"/>
      <c r="L868" s="168"/>
      <c r="M868" s="141"/>
      <c r="N868" s="119"/>
      <c r="O868" s="69"/>
      <c r="P868" s="69"/>
      <c r="Q868" s="145"/>
      <c r="R868" s="24"/>
      <c r="S868" s="29"/>
      <c r="T868" s="61" t="str">
        <f t="shared" si="380"/>
        <v>Compléter la colonne M</v>
      </c>
      <c r="U868" s="62"/>
      <c r="V868" s="103" t="str">
        <f t="shared" si="364"/>
        <v>Compléter la colonne précédente</v>
      </c>
      <c r="W868" s="192" t="str">
        <f t="shared" si="365"/>
        <v>Date signature contrat absente ou non conforme</v>
      </c>
      <c r="X868" s="24"/>
      <c r="Y868" s="29"/>
      <c r="Z868" s="61" t="str">
        <f t="shared" si="381"/>
        <v>Compléter la colonne M</v>
      </c>
      <c r="AA868" s="62"/>
      <c r="AB868" s="29"/>
      <c r="AC868" s="205" t="str">
        <f>IF($M868="","Compléter la colonne M",IF(AA868="","Compléter la part variable",IF($M868=Données!$I$3,AA868,IF(AND($M868=Données!$I$2,AB868=""),"Compléter la colonne précédente",IF(AA868-AB868&lt;=0,0,IF(AB868&gt;=144.44,AA868-144.44,AA868-AB868))))))</f>
        <v>Compléter la colonne M</v>
      </c>
      <c r="AD868" s="197" t="str">
        <f>IF(AA868="","Compléter la part variable",IF(AND($M868=Données!$I$2,AB868=""),"Compléter mont. unit. versé pour le BTE",IF(AC868-$C$6&lt;0,0,AC868-$C$6)))</f>
        <v>Compléter la part variable</v>
      </c>
      <c r="AE868" s="192" t="str">
        <f t="shared" si="369"/>
        <v>Date signature contrat absente ou non conforme</v>
      </c>
      <c r="AF868" s="24"/>
      <c r="AG868" s="29"/>
      <c r="AH868" s="61" t="str">
        <f t="shared" si="382"/>
        <v>Compléter la colonne M</v>
      </c>
      <c r="AI868" s="62"/>
      <c r="AJ868" s="29"/>
      <c r="AK868" s="205" t="str">
        <f>IF($M868="","Compléter la colonne M",IF(AI868="","Compléter la part variable",IF($M868=Données!$I$3,AI868,IF(AND($M868=Données!$I$2,AJ868=""),"Compléter la colonne précédente",IF(AI868-AJ868&lt;=0,0,IF(AJ868&gt;=144.44,AI868-144.44,AI868-AJ868))))))</f>
        <v>Compléter la colonne M</v>
      </c>
      <c r="AL868" s="197" t="str">
        <f>IF(AI868="","Compléter la part variable",IF(AND($M868=Données!$I$2,AJ868=""),"Compléter mont. unit. versé pour le BTE",IF(AK868-$C$6&lt;0,0,AK868-$C$6)))</f>
        <v>Compléter la part variable</v>
      </c>
      <c r="AM868" s="192" t="str">
        <f t="shared" si="370"/>
        <v>Date signature contrat absente ou non conforme</v>
      </c>
      <c r="AN868" s="24"/>
      <c r="AO868" s="29"/>
      <c r="AP868" s="61" t="str">
        <f t="shared" si="383"/>
        <v>Compléter la colonne M</v>
      </c>
      <c r="AQ868" s="62"/>
      <c r="AR868" s="29"/>
      <c r="AS868" s="205" t="str">
        <f>IF($M868="","Compléter la colonne M",IF(AQ868="","Compléter la part variable",IF($M868=Données!$I$3,AQ868,IF(AND($M868=Données!$I$2,AR868=""),"Compléter la colonne précédente",IF(AQ868-AR868&lt;=0,0,IF(AR868&gt;=144.44,AQ868-144.44,AQ868-AR868))))))</f>
        <v>Compléter la colonne M</v>
      </c>
      <c r="AT868" s="197" t="str">
        <f>IF(AQ868="","Compléter la part variable",IF(AND($M868=Données!$I$2,AR868=""),"Compléter mont. unit. versé pour le BTE",IF(AS868-$C$6&lt;0,0,AS868-$C$6)))</f>
        <v>Compléter la part variable</v>
      </c>
      <c r="AU868" s="192" t="str">
        <f t="shared" si="371"/>
        <v>Date signature contrat absente ou non conforme</v>
      </c>
      <c r="AV868" s="24"/>
      <c r="AW868" s="29"/>
      <c r="AX868" s="61" t="str">
        <f t="shared" si="384"/>
        <v>Compléter la colonne M</v>
      </c>
      <c r="AY868" s="62"/>
      <c r="AZ868" s="29"/>
      <c r="BA868" s="205" t="str">
        <f>IF($M868="","Compléter la colonne M",IF(AY868="","Compléter la part variable",IF($M868=Données!$I$3,AY868,IF(AND($M868=Données!$I$2,AZ868=""),"Compléter la colonne précédente",IF(AY868-AZ868&lt;=0,0,IF(AZ868&gt;=144.44,AY868-144.44,AY868-AZ868))))))</f>
        <v>Compléter la colonne M</v>
      </c>
      <c r="BB868" s="197" t="str">
        <f>IF(AY868="","Compléter la part variable",IF(AND($M868=Données!$I$2,AZ868=""),"Compléter mont. unit. versé pour le BTE",IF(BA868-$C$6&lt;0,0,BA868-$C$6)))</f>
        <v>Compléter la part variable</v>
      </c>
      <c r="BC868" s="192" t="str">
        <f t="shared" si="372"/>
        <v>Date signature contrat absente ou non conforme</v>
      </c>
      <c r="BD868" s="24"/>
      <c r="BE868" s="29"/>
      <c r="BF868" s="61" t="str">
        <f t="shared" si="385"/>
        <v>Compléter la colonne M</v>
      </c>
      <c r="BG868" s="62"/>
      <c r="BH868" s="29"/>
      <c r="BI868" s="205" t="str">
        <f>IF($M868="","Compléter la colonne M",IF(BG868="","Compléter la part variable",IF($M868=Données!$I$3,BG868,IF(AND($M868=Données!$I$2,BH868=""),"Compléter la colonne précédente",IF(BG868-BH868&lt;=0,0,IF(BH868&gt;=144.44,BG868-144.44,BG868-BH868))))))</f>
        <v>Compléter la colonne M</v>
      </c>
      <c r="BJ868" s="197" t="str">
        <f>IF(BG868="","Compléter la part variable",IF(AND($M868=Données!$I$2,BH868=""),"Compléter mont. unit. versé pour le BTE",IF(BI868-$C$6&lt;0,0,BI868-$C$6)))</f>
        <v>Compléter la part variable</v>
      </c>
      <c r="BK868" s="192" t="str">
        <f t="shared" si="373"/>
        <v>Date signature contrat absente ou non conforme</v>
      </c>
      <c r="BL868" s="24"/>
      <c r="BM868" s="29"/>
      <c r="BN868" s="61" t="str">
        <f t="shared" si="386"/>
        <v>Compléter la colonne M</v>
      </c>
      <c r="BO868" s="62"/>
      <c r="BP868" s="29"/>
      <c r="BQ868" s="205" t="str">
        <f>IF($M868="","Compléter la colonne M",IF(BO868="","Compléter la part variable",IF($M868=Données!$I$3,BO868,IF(AND($M868=Données!$I$2,BP868=""),"Compléter la colonne précédente",IF(BO868-BP868&lt;=0,0,IF(BP868&gt;=144.44,BO868-144.44,BO868-BP868))))))</f>
        <v>Compléter la colonne M</v>
      </c>
      <c r="BR868" s="197" t="str">
        <f>IF(BO868="","Compléter la part variable",IF(AND($M868=Données!$I$2,BP868=""),"Compléter mont. unit. versé pour le BTE",IF(BQ868-$C$6&lt;0,0,BQ868-$C$6)))</f>
        <v>Compléter la part variable</v>
      </c>
      <c r="BS868" s="192" t="str">
        <f t="shared" si="374"/>
        <v>Date signature contrat absente ou non conforme</v>
      </c>
      <c r="BT868" s="24"/>
      <c r="BU868" s="29"/>
      <c r="BV868" s="61" t="str">
        <f t="shared" si="387"/>
        <v>Compléter la colonne M</v>
      </c>
      <c r="BW868" s="62"/>
      <c r="BX868" s="29"/>
      <c r="BY868" s="205" t="str">
        <f>IF($M868="","Compléter la colonne M",IF(BW868="","Compléter la part variable",IF($M868=Données!$I$3,BW868,IF(AND($M868=Données!$I$2,BX868=""),"Compléter la colonne précédente",IF(BW868-BX868&lt;=0,0,IF(BX868&gt;=144.44,BW868-144.44,BW868-BX868))))))</f>
        <v>Compléter la colonne M</v>
      </c>
      <c r="BZ868" s="197" t="str">
        <f>IF(BW868="","Compléter la part variable",IF(AND($M868=Données!$I$2,BX868=""),"Compléter mont. unit. versé pour le BTE",IF(BY868-$C$6&lt;0,0,BY868-$C$6)))</f>
        <v>Compléter la part variable</v>
      </c>
      <c r="CA868" s="192" t="str">
        <f t="shared" si="375"/>
        <v>Date signature contrat absente ou non conforme</v>
      </c>
      <c r="CB868" s="24"/>
      <c r="CC868" s="29"/>
      <c r="CD868" s="61" t="str">
        <f t="shared" si="388"/>
        <v>Compléter la colonne M</v>
      </c>
      <c r="CE868" s="62"/>
      <c r="CF868" s="29"/>
      <c r="CG868" s="205" t="str">
        <f>IF($M868="","Compléter la colonne M",IF(CE868="","Compléter la part variable",IF($M868=Données!$I$3,CE868,IF(AND($M868=Données!$I$2,CF868=""),"Compléter la colonne précédente",IF(CE868-CF868&lt;=0,0,IF(CF868&gt;=144.44,CE868-144.44,CE868-CF868))))))</f>
        <v>Compléter la colonne M</v>
      </c>
      <c r="CH868" s="197" t="str">
        <f>IF(CE868="","Compléter la part variable",IF(AND($M868=Données!$I$2,CF868=""),"Compléter mont. unit. versé pour le BTE",IF(CG868-$C$6&lt;0,0,CG868-$C$6)))</f>
        <v>Compléter la part variable</v>
      </c>
      <c r="CI868" s="192" t="str">
        <f t="shared" si="376"/>
        <v>Date signature contrat absente ou non conforme</v>
      </c>
      <c r="CJ868" s="24"/>
      <c r="CK868" s="29"/>
      <c r="CL868" s="61" t="str">
        <f t="shared" si="389"/>
        <v>Compléter la colonne M</v>
      </c>
      <c r="CM868" s="62"/>
      <c r="CN868" s="29"/>
      <c r="CO868" s="205" t="str">
        <f>IF($M868="","Compléter la colonne M",IF(CM868="","Compléter la part variable",IF($M868=Données!$I$3,CM868,IF(AND($M868=Données!$I$2,CN868=""),"Compléter la colonne précédente",IF(CM868-CN868&lt;=0,0,IF(CN868&gt;=144.44,CM868-144.44,CM868-CN868))))))</f>
        <v>Compléter la colonne M</v>
      </c>
      <c r="CP868" s="197" t="str">
        <f>IF(CM868="","Compléter la part variable",IF(AND($M868=Données!$I$2,CN868=""),"Compléter mont. unit. versé pour le BTE",IF(CO868-$C$6&lt;0,0,CO868-$C$6)))</f>
        <v>Compléter la part variable</v>
      </c>
      <c r="CQ868" s="192" t="str">
        <f t="shared" si="377"/>
        <v>Date signature contrat absente ou non conforme</v>
      </c>
      <c r="CR868" s="24"/>
      <c r="CS868" s="29"/>
      <c r="CT868" s="61" t="str">
        <f t="shared" si="390"/>
        <v>Compléter la colonne M</v>
      </c>
      <c r="CU868" s="62"/>
      <c r="CV868" s="29"/>
      <c r="CW868" s="205" t="str">
        <f>IF($M868="","Compléter la colonne M",IF(CU868="","Compléter la part variable",IF($M868=Données!$I$3,CU868,IF(AND($M868=Données!$I$2,CV868=""),"Compléter la colonne précédente",IF(CU868-CV868&lt;=0,0,IF(CV868&gt;=144.44,CU868-144.44,CU868-CV868))))))</f>
        <v>Compléter la colonne M</v>
      </c>
      <c r="CX868" s="197" t="str">
        <f>IF(CU868="","Compléter la part variable",IF(AND($M868=Données!$I$2,CV868=""),"Compléter mont. unit. versé pour le BTE",IF(CW868-$C$6&lt;0,0,CW868-$C$6)))</f>
        <v>Compléter la part variable</v>
      </c>
      <c r="CY868" s="192" t="str">
        <f t="shared" si="378"/>
        <v>Date signature contrat absente ou non conforme</v>
      </c>
      <c r="CZ868" s="24"/>
      <c r="DA868" s="29"/>
      <c r="DB868" s="61" t="str">
        <f t="shared" si="391"/>
        <v>Compléter la colonne M</v>
      </c>
      <c r="DC868" s="62"/>
      <c r="DD868" s="29"/>
      <c r="DE868" s="205" t="str">
        <f>IF($M868="","Compléter la colonne M",IF(DC868="","Compléter la part variable",IF($M868=Données!$I$3,DC868,IF(AND($M868=Données!$I$2,DD868=""),"Compléter la colonne précédente",IF(DC868-DD868&lt;=0,0,IF(DD868&gt;=144.44,DC868-144.44,DC868-DD868))))))</f>
        <v>Compléter la colonne M</v>
      </c>
      <c r="DF868" s="197" t="str">
        <f>IF(DC868="","Compléter la part variable",IF(AND($M868=Données!$I$2,DD868=""),"Compléter mont. unit. versé pour le BTE",IF(DE868-$C$6&lt;0,0,DE868-$C$6)))</f>
        <v>Compléter la part variable</v>
      </c>
      <c r="DG868" s="192" t="str">
        <f t="shared" si="379"/>
        <v>Date signature contrat absente ou non conforme</v>
      </c>
      <c r="DH868" s="106" t="str">
        <f t="shared" si="366"/>
        <v>Remplir les colonnes M,N, Q et P</v>
      </c>
      <c r="DI868" s="153" t="str">
        <f t="shared" si="367"/>
        <v>Remplir les colonnes M, N, Q et P</v>
      </c>
      <c r="DJ868" s="28" t="str">
        <f t="shared" si="368"/>
        <v>Remplir les colonnes M, N, Q et P</v>
      </c>
      <c r="DK868"/>
      <c r="DL868"/>
    </row>
    <row r="869" spans="1:116" x14ac:dyDescent="0.3">
      <c r="A869" s="132"/>
      <c r="B869" s="165"/>
      <c r="C869" s="43"/>
      <c r="D869" s="43"/>
      <c r="E869" s="43"/>
      <c r="F869" s="43"/>
      <c r="G869" s="133"/>
      <c r="H869" s="59"/>
      <c r="I869" s="29"/>
      <c r="J869" s="167"/>
      <c r="K869" s="167"/>
      <c r="L869" s="168"/>
      <c r="M869" s="141"/>
      <c r="N869" s="119"/>
      <c r="O869" s="69"/>
      <c r="P869" s="69"/>
      <c r="Q869" s="145"/>
      <c r="R869" s="24"/>
      <c r="S869" s="29"/>
      <c r="T869" s="61" t="str">
        <f t="shared" si="380"/>
        <v>Compléter la colonne M</v>
      </c>
      <c r="U869" s="62"/>
      <c r="V869" s="103" t="str">
        <f t="shared" si="364"/>
        <v>Compléter la colonne précédente</v>
      </c>
      <c r="W869" s="192" t="str">
        <f t="shared" si="365"/>
        <v>Date signature contrat absente ou non conforme</v>
      </c>
      <c r="X869" s="24"/>
      <c r="Y869" s="29"/>
      <c r="Z869" s="61" t="str">
        <f t="shared" si="381"/>
        <v>Compléter la colonne M</v>
      </c>
      <c r="AA869" s="62"/>
      <c r="AB869" s="29"/>
      <c r="AC869" s="205" t="str">
        <f>IF($M869="","Compléter la colonne M",IF(AA869="","Compléter la part variable",IF($M869=Données!$I$3,AA869,IF(AND($M869=Données!$I$2,AB869=""),"Compléter la colonne précédente",IF(AA869-AB869&lt;=0,0,IF(AB869&gt;=144.44,AA869-144.44,AA869-AB869))))))</f>
        <v>Compléter la colonne M</v>
      </c>
      <c r="AD869" s="197" t="str">
        <f>IF(AA869="","Compléter la part variable",IF(AND($M869=Données!$I$2,AB869=""),"Compléter mont. unit. versé pour le BTE",IF(AC869-$C$6&lt;0,0,AC869-$C$6)))</f>
        <v>Compléter la part variable</v>
      </c>
      <c r="AE869" s="192" t="str">
        <f t="shared" si="369"/>
        <v>Date signature contrat absente ou non conforme</v>
      </c>
      <c r="AF869" s="24"/>
      <c r="AG869" s="29"/>
      <c r="AH869" s="61" t="str">
        <f t="shared" si="382"/>
        <v>Compléter la colonne M</v>
      </c>
      <c r="AI869" s="62"/>
      <c r="AJ869" s="29"/>
      <c r="AK869" s="205" t="str">
        <f>IF($M869="","Compléter la colonne M",IF(AI869="","Compléter la part variable",IF($M869=Données!$I$3,AI869,IF(AND($M869=Données!$I$2,AJ869=""),"Compléter la colonne précédente",IF(AI869-AJ869&lt;=0,0,IF(AJ869&gt;=144.44,AI869-144.44,AI869-AJ869))))))</f>
        <v>Compléter la colonne M</v>
      </c>
      <c r="AL869" s="197" t="str">
        <f>IF(AI869="","Compléter la part variable",IF(AND($M869=Données!$I$2,AJ869=""),"Compléter mont. unit. versé pour le BTE",IF(AK869-$C$6&lt;0,0,AK869-$C$6)))</f>
        <v>Compléter la part variable</v>
      </c>
      <c r="AM869" s="192" t="str">
        <f t="shared" si="370"/>
        <v>Date signature contrat absente ou non conforme</v>
      </c>
      <c r="AN869" s="24"/>
      <c r="AO869" s="29"/>
      <c r="AP869" s="61" t="str">
        <f t="shared" si="383"/>
        <v>Compléter la colonne M</v>
      </c>
      <c r="AQ869" s="62"/>
      <c r="AR869" s="29"/>
      <c r="AS869" s="205" t="str">
        <f>IF($M869="","Compléter la colonne M",IF(AQ869="","Compléter la part variable",IF($M869=Données!$I$3,AQ869,IF(AND($M869=Données!$I$2,AR869=""),"Compléter la colonne précédente",IF(AQ869-AR869&lt;=0,0,IF(AR869&gt;=144.44,AQ869-144.44,AQ869-AR869))))))</f>
        <v>Compléter la colonne M</v>
      </c>
      <c r="AT869" s="197" t="str">
        <f>IF(AQ869="","Compléter la part variable",IF(AND($M869=Données!$I$2,AR869=""),"Compléter mont. unit. versé pour le BTE",IF(AS869-$C$6&lt;0,0,AS869-$C$6)))</f>
        <v>Compléter la part variable</v>
      </c>
      <c r="AU869" s="192" t="str">
        <f t="shared" si="371"/>
        <v>Date signature contrat absente ou non conforme</v>
      </c>
      <c r="AV869" s="24"/>
      <c r="AW869" s="29"/>
      <c r="AX869" s="61" t="str">
        <f t="shared" si="384"/>
        <v>Compléter la colonne M</v>
      </c>
      <c r="AY869" s="62"/>
      <c r="AZ869" s="29"/>
      <c r="BA869" s="205" t="str">
        <f>IF($M869="","Compléter la colonne M",IF(AY869="","Compléter la part variable",IF($M869=Données!$I$3,AY869,IF(AND($M869=Données!$I$2,AZ869=""),"Compléter la colonne précédente",IF(AY869-AZ869&lt;=0,0,IF(AZ869&gt;=144.44,AY869-144.44,AY869-AZ869))))))</f>
        <v>Compléter la colonne M</v>
      </c>
      <c r="BB869" s="197" t="str">
        <f>IF(AY869="","Compléter la part variable",IF(AND($M869=Données!$I$2,AZ869=""),"Compléter mont. unit. versé pour le BTE",IF(BA869-$C$6&lt;0,0,BA869-$C$6)))</f>
        <v>Compléter la part variable</v>
      </c>
      <c r="BC869" s="192" t="str">
        <f t="shared" si="372"/>
        <v>Date signature contrat absente ou non conforme</v>
      </c>
      <c r="BD869" s="24"/>
      <c r="BE869" s="29"/>
      <c r="BF869" s="61" t="str">
        <f t="shared" si="385"/>
        <v>Compléter la colonne M</v>
      </c>
      <c r="BG869" s="62"/>
      <c r="BH869" s="29"/>
      <c r="BI869" s="205" t="str">
        <f>IF($M869="","Compléter la colonne M",IF(BG869="","Compléter la part variable",IF($M869=Données!$I$3,BG869,IF(AND($M869=Données!$I$2,BH869=""),"Compléter la colonne précédente",IF(BG869-BH869&lt;=0,0,IF(BH869&gt;=144.44,BG869-144.44,BG869-BH869))))))</f>
        <v>Compléter la colonne M</v>
      </c>
      <c r="BJ869" s="197" t="str">
        <f>IF(BG869="","Compléter la part variable",IF(AND($M869=Données!$I$2,BH869=""),"Compléter mont. unit. versé pour le BTE",IF(BI869-$C$6&lt;0,0,BI869-$C$6)))</f>
        <v>Compléter la part variable</v>
      </c>
      <c r="BK869" s="192" t="str">
        <f t="shared" si="373"/>
        <v>Date signature contrat absente ou non conforme</v>
      </c>
      <c r="BL869" s="24"/>
      <c r="BM869" s="29"/>
      <c r="BN869" s="61" t="str">
        <f t="shared" si="386"/>
        <v>Compléter la colonne M</v>
      </c>
      <c r="BO869" s="62"/>
      <c r="BP869" s="29"/>
      <c r="BQ869" s="205" t="str">
        <f>IF($M869="","Compléter la colonne M",IF(BO869="","Compléter la part variable",IF($M869=Données!$I$3,BO869,IF(AND($M869=Données!$I$2,BP869=""),"Compléter la colonne précédente",IF(BO869-BP869&lt;=0,0,IF(BP869&gt;=144.44,BO869-144.44,BO869-BP869))))))</f>
        <v>Compléter la colonne M</v>
      </c>
      <c r="BR869" s="197" t="str">
        <f>IF(BO869="","Compléter la part variable",IF(AND($M869=Données!$I$2,BP869=""),"Compléter mont. unit. versé pour le BTE",IF(BQ869-$C$6&lt;0,0,BQ869-$C$6)))</f>
        <v>Compléter la part variable</v>
      </c>
      <c r="BS869" s="192" t="str">
        <f t="shared" si="374"/>
        <v>Date signature contrat absente ou non conforme</v>
      </c>
      <c r="BT869" s="24"/>
      <c r="BU869" s="29"/>
      <c r="BV869" s="61" t="str">
        <f t="shared" si="387"/>
        <v>Compléter la colonne M</v>
      </c>
      <c r="BW869" s="62"/>
      <c r="BX869" s="29"/>
      <c r="BY869" s="205" t="str">
        <f>IF($M869="","Compléter la colonne M",IF(BW869="","Compléter la part variable",IF($M869=Données!$I$3,BW869,IF(AND($M869=Données!$I$2,BX869=""),"Compléter la colonne précédente",IF(BW869-BX869&lt;=0,0,IF(BX869&gt;=144.44,BW869-144.44,BW869-BX869))))))</f>
        <v>Compléter la colonne M</v>
      </c>
      <c r="BZ869" s="197" t="str">
        <f>IF(BW869="","Compléter la part variable",IF(AND($M869=Données!$I$2,BX869=""),"Compléter mont. unit. versé pour le BTE",IF(BY869-$C$6&lt;0,0,BY869-$C$6)))</f>
        <v>Compléter la part variable</v>
      </c>
      <c r="CA869" s="192" t="str">
        <f t="shared" si="375"/>
        <v>Date signature contrat absente ou non conforme</v>
      </c>
      <c r="CB869" s="24"/>
      <c r="CC869" s="29"/>
      <c r="CD869" s="61" t="str">
        <f t="shared" si="388"/>
        <v>Compléter la colonne M</v>
      </c>
      <c r="CE869" s="62"/>
      <c r="CF869" s="29"/>
      <c r="CG869" s="205" t="str">
        <f>IF($M869="","Compléter la colonne M",IF(CE869="","Compléter la part variable",IF($M869=Données!$I$3,CE869,IF(AND($M869=Données!$I$2,CF869=""),"Compléter la colonne précédente",IF(CE869-CF869&lt;=0,0,IF(CF869&gt;=144.44,CE869-144.44,CE869-CF869))))))</f>
        <v>Compléter la colonne M</v>
      </c>
      <c r="CH869" s="197" t="str">
        <f>IF(CE869="","Compléter la part variable",IF(AND($M869=Données!$I$2,CF869=""),"Compléter mont. unit. versé pour le BTE",IF(CG869-$C$6&lt;0,0,CG869-$C$6)))</f>
        <v>Compléter la part variable</v>
      </c>
      <c r="CI869" s="192" t="str">
        <f t="shared" si="376"/>
        <v>Date signature contrat absente ou non conforme</v>
      </c>
      <c r="CJ869" s="24"/>
      <c r="CK869" s="29"/>
      <c r="CL869" s="61" t="str">
        <f t="shared" si="389"/>
        <v>Compléter la colonne M</v>
      </c>
      <c r="CM869" s="62"/>
      <c r="CN869" s="29"/>
      <c r="CO869" s="205" t="str">
        <f>IF($M869="","Compléter la colonne M",IF(CM869="","Compléter la part variable",IF($M869=Données!$I$3,CM869,IF(AND($M869=Données!$I$2,CN869=""),"Compléter la colonne précédente",IF(CM869-CN869&lt;=0,0,IF(CN869&gt;=144.44,CM869-144.44,CM869-CN869))))))</f>
        <v>Compléter la colonne M</v>
      </c>
      <c r="CP869" s="197" t="str">
        <f>IF(CM869="","Compléter la part variable",IF(AND($M869=Données!$I$2,CN869=""),"Compléter mont. unit. versé pour le BTE",IF(CO869-$C$6&lt;0,0,CO869-$C$6)))</f>
        <v>Compléter la part variable</v>
      </c>
      <c r="CQ869" s="192" t="str">
        <f t="shared" si="377"/>
        <v>Date signature contrat absente ou non conforme</v>
      </c>
      <c r="CR869" s="24"/>
      <c r="CS869" s="29"/>
      <c r="CT869" s="61" t="str">
        <f t="shared" si="390"/>
        <v>Compléter la colonne M</v>
      </c>
      <c r="CU869" s="62"/>
      <c r="CV869" s="29"/>
      <c r="CW869" s="205" t="str">
        <f>IF($M869="","Compléter la colonne M",IF(CU869="","Compléter la part variable",IF($M869=Données!$I$3,CU869,IF(AND($M869=Données!$I$2,CV869=""),"Compléter la colonne précédente",IF(CU869-CV869&lt;=0,0,IF(CV869&gt;=144.44,CU869-144.44,CU869-CV869))))))</f>
        <v>Compléter la colonne M</v>
      </c>
      <c r="CX869" s="197" t="str">
        <f>IF(CU869="","Compléter la part variable",IF(AND($M869=Données!$I$2,CV869=""),"Compléter mont. unit. versé pour le BTE",IF(CW869-$C$6&lt;0,0,CW869-$C$6)))</f>
        <v>Compléter la part variable</v>
      </c>
      <c r="CY869" s="192" t="str">
        <f t="shared" si="378"/>
        <v>Date signature contrat absente ou non conforme</v>
      </c>
      <c r="CZ869" s="24"/>
      <c r="DA869" s="29"/>
      <c r="DB869" s="61" t="str">
        <f t="shared" si="391"/>
        <v>Compléter la colonne M</v>
      </c>
      <c r="DC869" s="62"/>
      <c r="DD869" s="29"/>
      <c r="DE869" s="205" t="str">
        <f>IF($M869="","Compléter la colonne M",IF(DC869="","Compléter la part variable",IF($M869=Données!$I$3,DC869,IF(AND($M869=Données!$I$2,DD869=""),"Compléter la colonne précédente",IF(DC869-DD869&lt;=0,0,IF(DD869&gt;=144.44,DC869-144.44,DC869-DD869))))))</f>
        <v>Compléter la colonne M</v>
      </c>
      <c r="DF869" s="197" t="str">
        <f>IF(DC869="","Compléter la part variable",IF(AND($M869=Données!$I$2,DD869=""),"Compléter mont. unit. versé pour le BTE",IF(DE869-$C$6&lt;0,0,DE869-$C$6)))</f>
        <v>Compléter la part variable</v>
      </c>
      <c r="DG869" s="192" t="str">
        <f t="shared" si="379"/>
        <v>Date signature contrat absente ou non conforme</v>
      </c>
      <c r="DH869" s="106" t="str">
        <f t="shared" si="366"/>
        <v>Remplir les colonnes M,N, Q et P</v>
      </c>
      <c r="DI869" s="153" t="str">
        <f t="shared" si="367"/>
        <v>Remplir les colonnes M, N, Q et P</v>
      </c>
      <c r="DJ869" s="28" t="str">
        <f t="shared" si="368"/>
        <v>Remplir les colonnes M, N, Q et P</v>
      </c>
      <c r="DK869"/>
      <c r="DL869"/>
    </row>
    <row r="870" spans="1:116" x14ac:dyDescent="0.3">
      <c r="A870" s="132"/>
      <c r="B870" s="165"/>
      <c r="C870" s="43"/>
      <c r="D870" s="43"/>
      <c r="E870" s="43"/>
      <c r="F870" s="43"/>
      <c r="G870" s="133"/>
      <c r="H870" s="59"/>
      <c r="I870" s="29"/>
      <c r="J870" s="167"/>
      <c r="K870" s="167"/>
      <c r="L870" s="168"/>
      <c r="M870" s="141"/>
      <c r="N870" s="119"/>
      <c r="O870" s="69"/>
      <c r="P870" s="69"/>
      <c r="Q870" s="145"/>
      <c r="R870" s="24"/>
      <c r="S870" s="29"/>
      <c r="T870" s="61" t="str">
        <f t="shared" si="380"/>
        <v>Compléter la colonne M</v>
      </c>
      <c r="U870" s="62"/>
      <c r="V870" s="103" t="str">
        <f t="shared" si="364"/>
        <v>Compléter la colonne précédente</v>
      </c>
      <c r="W870" s="192" t="str">
        <f t="shared" si="365"/>
        <v>Date signature contrat absente ou non conforme</v>
      </c>
      <c r="X870" s="24"/>
      <c r="Y870" s="29"/>
      <c r="Z870" s="61" t="str">
        <f t="shared" si="381"/>
        <v>Compléter la colonne M</v>
      </c>
      <c r="AA870" s="62"/>
      <c r="AB870" s="29"/>
      <c r="AC870" s="205" t="str">
        <f>IF($M870="","Compléter la colonne M",IF(AA870="","Compléter la part variable",IF($M870=Données!$I$3,AA870,IF(AND($M870=Données!$I$2,AB870=""),"Compléter la colonne précédente",IF(AA870-AB870&lt;=0,0,IF(AB870&gt;=144.44,AA870-144.44,AA870-AB870))))))</f>
        <v>Compléter la colonne M</v>
      </c>
      <c r="AD870" s="197" t="str">
        <f>IF(AA870="","Compléter la part variable",IF(AND($M870=Données!$I$2,AB870=""),"Compléter mont. unit. versé pour le BTE",IF(AC870-$C$6&lt;0,0,AC870-$C$6)))</f>
        <v>Compléter la part variable</v>
      </c>
      <c r="AE870" s="192" t="str">
        <f t="shared" si="369"/>
        <v>Date signature contrat absente ou non conforme</v>
      </c>
      <c r="AF870" s="24"/>
      <c r="AG870" s="29"/>
      <c r="AH870" s="61" t="str">
        <f t="shared" si="382"/>
        <v>Compléter la colonne M</v>
      </c>
      <c r="AI870" s="62"/>
      <c r="AJ870" s="29"/>
      <c r="AK870" s="205" t="str">
        <f>IF($M870="","Compléter la colonne M",IF(AI870="","Compléter la part variable",IF($M870=Données!$I$3,AI870,IF(AND($M870=Données!$I$2,AJ870=""),"Compléter la colonne précédente",IF(AI870-AJ870&lt;=0,0,IF(AJ870&gt;=144.44,AI870-144.44,AI870-AJ870))))))</f>
        <v>Compléter la colonne M</v>
      </c>
      <c r="AL870" s="197" t="str">
        <f>IF(AI870="","Compléter la part variable",IF(AND($M870=Données!$I$2,AJ870=""),"Compléter mont. unit. versé pour le BTE",IF(AK870-$C$6&lt;0,0,AK870-$C$6)))</f>
        <v>Compléter la part variable</v>
      </c>
      <c r="AM870" s="192" t="str">
        <f t="shared" si="370"/>
        <v>Date signature contrat absente ou non conforme</v>
      </c>
      <c r="AN870" s="24"/>
      <c r="AO870" s="29"/>
      <c r="AP870" s="61" t="str">
        <f t="shared" si="383"/>
        <v>Compléter la colonne M</v>
      </c>
      <c r="AQ870" s="62"/>
      <c r="AR870" s="29"/>
      <c r="AS870" s="205" t="str">
        <f>IF($M870="","Compléter la colonne M",IF(AQ870="","Compléter la part variable",IF($M870=Données!$I$3,AQ870,IF(AND($M870=Données!$I$2,AR870=""),"Compléter la colonne précédente",IF(AQ870-AR870&lt;=0,0,IF(AR870&gt;=144.44,AQ870-144.44,AQ870-AR870))))))</f>
        <v>Compléter la colonne M</v>
      </c>
      <c r="AT870" s="197" t="str">
        <f>IF(AQ870="","Compléter la part variable",IF(AND($M870=Données!$I$2,AR870=""),"Compléter mont. unit. versé pour le BTE",IF(AS870-$C$6&lt;0,0,AS870-$C$6)))</f>
        <v>Compléter la part variable</v>
      </c>
      <c r="AU870" s="192" t="str">
        <f t="shared" si="371"/>
        <v>Date signature contrat absente ou non conforme</v>
      </c>
      <c r="AV870" s="24"/>
      <c r="AW870" s="29"/>
      <c r="AX870" s="61" t="str">
        <f t="shared" si="384"/>
        <v>Compléter la colonne M</v>
      </c>
      <c r="AY870" s="62"/>
      <c r="AZ870" s="29"/>
      <c r="BA870" s="205" t="str">
        <f>IF($M870="","Compléter la colonne M",IF(AY870="","Compléter la part variable",IF($M870=Données!$I$3,AY870,IF(AND($M870=Données!$I$2,AZ870=""),"Compléter la colonne précédente",IF(AY870-AZ870&lt;=0,0,IF(AZ870&gt;=144.44,AY870-144.44,AY870-AZ870))))))</f>
        <v>Compléter la colonne M</v>
      </c>
      <c r="BB870" s="197" t="str">
        <f>IF(AY870="","Compléter la part variable",IF(AND($M870=Données!$I$2,AZ870=""),"Compléter mont. unit. versé pour le BTE",IF(BA870-$C$6&lt;0,0,BA870-$C$6)))</f>
        <v>Compléter la part variable</v>
      </c>
      <c r="BC870" s="192" t="str">
        <f t="shared" si="372"/>
        <v>Date signature contrat absente ou non conforme</v>
      </c>
      <c r="BD870" s="24"/>
      <c r="BE870" s="29"/>
      <c r="BF870" s="61" t="str">
        <f t="shared" si="385"/>
        <v>Compléter la colonne M</v>
      </c>
      <c r="BG870" s="62"/>
      <c r="BH870" s="29"/>
      <c r="BI870" s="205" t="str">
        <f>IF($M870="","Compléter la colonne M",IF(BG870="","Compléter la part variable",IF($M870=Données!$I$3,BG870,IF(AND($M870=Données!$I$2,BH870=""),"Compléter la colonne précédente",IF(BG870-BH870&lt;=0,0,IF(BH870&gt;=144.44,BG870-144.44,BG870-BH870))))))</f>
        <v>Compléter la colonne M</v>
      </c>
      <c r="BJ870" s="197" t="str">
        <f>IF(BG870="","Compléter la part variable",IF(AND($M870=Données!$I$2,BH870=""),"Compléter mont. unit. versé pour le BTE",IF(BI870-$C$6&lt;0,0,BI870-$C$6)))</f>
        <v>Compléter la part variable</v>
      </c>
      <c r="BK870" s="192" t="str">
        <f t="shared" si="373"/>
        <v>Date signature contrat absente ou non conforme</v>
      </c>
      <c r="BL870" s="24"/>
      <c r="BM870" s="29"/>
      <c r="BN870" s="61" t="str">
        <f t="shared" si="386"/>
        <v>Compléter la colonne M</v>
      </c>
      <c r="BO870" s="62"/>
      <c r="BP870" s="29"/>
      <c r="BQ870" s="205" t="str">
        <f>IF($M870="","Compléter la colonne M",IF(BO870="","Compléter la part variable",IF($M870=Données!$I$3,BO870,IF(AND($M870=Données!$I$2,BP870=""),"Compléter la colonne précédente",IF(BO870-BP870&lt;=0,0,IF(BP870&gt;=144.44,BO870-144.44,BO870-BP870))))))</f>
        <v>Compléter la colonne M</v>
      </c>
      <c r="BR870" s="197" t="str">
        <f>IF(BO870="","Compléter la part variable",IF(AND($M870=Données!$I$2,BP870=""),"Compléter mont. unit. versé pour le BTE",IF(BQ870-$C$6&lt;0,0,BQ870-$C$6)))</f>
        <v>Compléter la part variable</v>
      </c>
      <c r="BS870" s="192" t="str">
        <f t="shared" si="374"/>
        <v>Date signature contrat absente ou non conforme</v>
      </c>
      <c r="BT870" s="24"/>
      <c r="BU870" s="29"/>
      <c r="BV870" s="61" t="str">
        <f t="shared" si="387"/>
        <v>Compléter la colonne M</v>
      </c>
      <c r="BW870" s="62"/>
      <c r="BX870" s="29"/>
      <c r="BY870" s="205" t="str">
        <f>IF($M870="","Compléter la colonne M",IF(BW870="","Compléter la part variable",IF($M870=Données!$I$3,BW870,IF(AND($M870=Données!$I$2,BX870=""),"Compléter la colonne précédente",IF(BW870-BX870&lt;=0,0,IF(BX870&gt;=144.44,BW870-144.44,BW870-BX870))))))</f>
        <v>Compléter la colonne M</v>
      </c>
      <c r="BZ870" s="197" t="str">
        <f>IF(BW870="","Compléter la part variable",IF(AND($M870=Données!$I$2,BX870=""),"Compléter mont. unit. versé pour le BTE",IF(BY870-$C$6&lt;0,0,BY870-$C$6)))</f>
        <v>Compléter la part variable</v>
      </c>
      <c r="CA870" s="192" t="str">
        <f t="shared" si="375"/>
        <v>Date signature contrat absente ou non conforme</v>
      </c>
      <c r="CB870" s="24"/>
      <c r="CC870" s="29"/>
      <c r="CD870" s="61" t="str">
        <f t="shared" si="388"/>
        <v>Compléter la colonne M</v>
      </c>
      <c r="CE870" s="62"/>
      <c r="CF870" s="29"/>
      <c r="CG870" s="205" t="str">
        <f>IF($M870="","Compléter la colonne M",IF(CE870="","Compléter la part variable",IF($M870=Données!$I$3,CE870,IF(AND($M870=Données!$I$2,CF870=""),"Compléter la colonne précédente",IF(CE870-CF870&lt;=0,0,IF(CF870&gt;=144.44,CE870-144.44,CE870-CF870))))))</f>
        <v>Compléter la colonne M</v>
      </c>
      <c r="CH870" s="197" t="str">
        <f>IF(CE870="","Compléter la part variable",IF(AND($M870=Données!$I$2,CF870=""),"Compléter mont. unit. versé pour le BTE",IF(CG870-$C$6&lt;0,0,CG870-$C$6)))</f>
        <v>Compléter la part variable</v>
      </c>
      <c r="CI870" s="192" t="str">
        <f t="shared" si="376"/>
        <v>Date signature contrat absente ou non conforme</v>
      </c>
      <c r="CJ870" s="24"/>
      <c r="CK870" s="29"/>
      <c r="CL870" s="61" t="str">
        <f t="shared" si="389"/>
        <v>Compléter la colonne M</v>
      </c>
      <c r="CM870" s="62"/>
      <c r="CN870" s="29"/>
      <c r="CO870" s="205" t="str">
        <f>IF($M870="","Compléter la colonne M",IF(CM870="","Compléter la part variable",IF($M870=Données!$I$3,CM870,IF(AND($M870=Données!$I$2,CN870=""),"Compléter la colonne précédente",IF(CM870-CN870&lt;=0,0,IF(CN870&gt;=144.44,CM870-144.44,CM870-CN870))))))</f>
        <v>Compléter la colonne M</v>
      </c>
      <c r="CP870" s="197" t="str">
        <f>IF(CM870="","Compléter la part variable",IF(AND($M870=Données!$I$2,CN870=""),"Compléter mont. unit. versé pour le BTE",IF(CO870-$C$6&lt;0,0,CO870-$C$6)))</f>
        <v>Compléter la part variable</v>
      </c>
      <c r="CQ870" s="192" t="str">
        <f t="shared" si="377"/>
        <v>Date signature contrat absente ou non conforme</v>
      </c>
      <c r="CR870" s="24"/>
      <c r="CS870" s="29"/>
      <c r="CT870" s="61" t="str">
        <f t="shared" si="390"/>
        <v>Compléter la colonne M</v>
      </c>
      <c r="CU870" s="62"/>
      <c r="CV870" s="29"/>
      <c r="CW870" s="205" t="str">
        <f>IF($M870="","Compléter la colonne M",IF(CU870="","Compléter la part variable",IF($M870=Données!$I$3,CU870,IF(AND($M870=Données!$I$2,CV870=""),"Compléter la colonne précédente",IF(CU870-CV870&lt;=0,0,IF(CV870&gt;=144.44,CU870-144.44,CU870-CV870))))))</f>
        <v>Compléter la colonne M</v>
      </c>
      <c r="CX870" s="197" t="str">
        <f>IF(CU870="","Compléter la part variable",IF(AND($M870=Données!$I$2,CV870=""),"Compléter mont. unit. versé pour le BTE",IF(CW870-$C$6&lt;0,0,CW870-$C$6)))</f>
        <v>Compléter la part variable</v>
      </c>
      <c r="CY870" s="192" t="str">
        <f t="shared" si="378"/>
        <v>Date signature contrat absente ou non conforme</v>
      </c>
      <c r="CZ870" s="24"/>
      <c r="DA870" s="29"/>
      <c r="DB870" s="61" t="str">
        <f t="shared" si="391"/>
        <v>Compléter la colonne M</v>
      </c>
      <c r="DC870" s="62"/>
      <c r="DD870" s="29"/>
      <c r="DE870" s="205" t="str">
        <f>IF($M870="","Compléter la colonne M",IF(DC870="","Compléter la part variable",IF($M870=Données!$I$3,DC870,IF(AND($M870=Données!$I$2,DD870=""),"Compléter la colonne précédente",IF(DC870-DD870&lt;=0,0,IF(DD870&gt;=144.44,DC870-144.44,DC870-DD870))))))</f>
        <v>Compléter la colonne M</v>
      </c>
      <c r="DF870" s="197" t="str">
        <f>IF(DC870="","Compléter la part variable",IF(AND($M870=Données!$I$2,DD870=""),"Compléter mont. unit. versé pour le BTE",IF(DE870-$C$6&lt;0,0,DE870-$C$6)))</f>
        <v>Compléter la part variable</v>
      </c>
      <c r="DG870" s="192" t="str">
        <f t="shared" si="379"/>
        <v>Date signature contrat absente ou non conforme</v>
      </c>
      <c r="DH870" s="106" t="str">
        <f t="shared" si="366"/>
        <v>Remplir les colonnes M,N, Q et P</v>
      </c>
      <c r="DI870" s="153" t="str">
        <f t="shared" si="367"/>
        <v>Remplir les colonnes M, N, Q et P</v>
      </c>
      <c r="DJ870" s="28" t="str">
        <f t="shared" si="368"/>
        <v>Remplir les colonnes M, N, Q et P</v>
      </c>
      <c r="DK870"/>
      <c r="DL870"/>
    </row>
    <row r="871" spans="1:116" x14ac:dyDescent="0.3">
      <c r="A871" s="132"/>
      <c r="B871" s="165"/>
      <c r="C871" s="43"/>
      <c r="D871" s="43"/>
      <c r="E871" s="43"/>
      <c r="F871" s="43"/>
      <c r="G871" s="133"/>
      <c r="H871" s="59"/>
      <c r="I871" s="29"/>
      <c r="J871" s="167"/>
      <c r="K871" s="167"/>
      <c r="L871" s="168"/>
      <c r="M871" s="141"/>
      <c r="N871" s="119"/>
      <c r="O871" s="69"/>
      <c r="P871" s="69"/>
      <c r="Q871" s="145"/>
      <c r="R871" s="24"/>
      <c r="S871" s="29"/>
      <c r="T871" s="61" t="str">
        <f t="shared" si="380"/>
        <v>Compléter la colonne M</v>
      </c>
      <c r="U871" s="62"/>
      <c r="V871" s="103" t="str">
        <f t="shared" si="364"/>
        <v>Compléter la colonne précédente</v>
      </c>
      <c r="W871" s="192" t="str">
        <f t="shared" si="365"/>
        <v>Date signature contrat absente ou non conforme</v>
      </c>
      <c r="X871" s="24"/>
      <c r="Y871" s="29"/>
      <c r="Z871" s="61" t="str">
        <f t="shared" si="381"/>
        <v>Compléter la colonne M</v>
      </c>
      <c r="AA871" s="62"/>
      <c r="AB871" s="29"/>
      <c r="AC871" s="205" t="str">
        <f>IF($M871="","Compléter la colonne M",IF(AA871="","Compléter la part variable",IF($M871=Données!$I$3,AA871,IF(AND($M871=Données!$I$2,AB871=""),"Compléter la colonne précédente",IF(AA871-AB871&lt;=0,0,IF(AB871&gt;=144.44,AA871-144.44,AA871-AB871))))))</f>
        <v>Compléter la colonne M</v>
      </c>
      <c r="AD871" s="197" t="str">
        <f>IF(AA871="","Compléter la part variable",IF(AND($M871=Données!$I$2,AB871=""),"Compléter mont. unit. versé pour le BTE",IF(AC871-$C$6&lt;0,0,AC871-$C$6)))</f>
        <v>Compléter la part variable</v>
      </c>
      <c r="AE871" s="192" t="str">
        <f t="shared" si="369"/>
        <v>Date signature contrat absente ou non conforme</v>
      </c>
      <c r="AF871" s="24"/>
      <c r="AG871" s="29"/>
      <c r="AH871" s="61" t="str">
        <f t="shared" si="382"/>
        <v>Compléter la colonne M</v>
      </c>
      <c r="AI871" s="62"/>
      <c r="AJ871" s="29"/>
      <c r="AK871" s="205" t="str">
        <f>IF($M871="","Compléter la colonne M",IF(AI871="","Compléter la part variable",IF($M871=Données!$I$3,AI871,IF(AND($M871=Données!$I$2,AJ871=""),"Compléter la colonne précédente",IF(AI871-AJ871&lt;=0,0,IF(AJ871&gt;=144.44,AI871-144.44,AI871-AJ871))))))</f>
        <v>Compléter la colonne M</v>
      </c>
      <c r="AL871" s="197" t="str">
        <f>IF(AI871="","Compléter la part variable",IF(AND($M871=Données!$I$2,AJ871=""),"Compléter mont. unit. versé pour le BTE",IF(AK871-$C$6&lt;0,0,AK871-$C$6)))</f>
        <v>Compléter la part variable</v>
      </c>
      <c r="AM871" s="192" t="str">
        <f t="shared" si="370"/>
        <v>Date signature contrat absente ou non conforme</v>
      </c>
      <c r="AN871" s="24"/>
      <c r="AO871" s="29"/>
      <c r="AP871" s="61" t="str">
        <f t="shared" si="383"/>
        <v>Compléter la colonne M</v>
      </c>
      <c r="AQ871" s="62"/>
      <c r="AR871" s="29"/>
      <c r="AS871" s="205" t="str">
        <f>IF($M871="","Compléter la colonne M",IF(AQ871="","Compléter la part variable",IF($M871=Données!$I$3,AQ871,IF(AND($M871=Données!$I$2,AR871=""),"Compléter la colonne précédente",IF(AQ871-AR871&lt;=0,0,IF(AR871&gt;=144.44,AQ871-144.44,AQ871-AR871))))))</f>
        <v>Compléter la colonne M</v>
      </c>
      <c r="AT871" s="197" t="str">
        <f>IF(AQ871="","Compléter la part variable",IF(AND($M871=Données!$I$2,AR871=""),"Compléter mont. unit. versé pour le BTE",IF(AS871-$C$6&lt;0,0,AS871-$C$6)))</f>
        <v>Compléter la part variable</v>
      </c>
      <c r="AU871" s="192" t="str">
        <f t="shared" si="371"/>
        <v>Date signature contrat absente ou non conforme</v>
      </c>
      <c r="AV871" s="24"/>
      <c r="AW871" s="29"/>
      <c r="AX871" s="61" t="str">
        <f t="shared" si="384"/>
        <v>Compléter la colonne M</v>
      </c>
      <c r="AY871" s="62"/>
      <c r="AZ871" s="29"/>
      <c r="BA871" s="205" t="str">
        <f>IF($M871="","Compléter la colonne M",IF(AY871="","Compléter la part variable",IF($M871=Données!$I$3,AY871,IF(AND($M871=Données!$I$2,AZ871=""),"Compléter la colonne précédente",IF(AY871-AZ871&lt;=0,0,IF(AZ871&gt;=144.44,AY871-144.44,AY871-AZ871))))))</f>
        <v>Compléter la colonne M</v>
      </c>
      <c r="BB871" s="197" t="str">
        <f>IF(AY871="","Compléter la part variable",IF(AND($M871=Données!$I$2,AZ871=""),"Compléter mont. unit. versé pour le BTE",IF(BA871-$C$6&lt;0,0,BA871-$C$6)))</f>
        <v>Compléter la part variable</v>
      </c>
      <c r="BC871" s="192" t="str">
        <f t="shared" si="372"/>
        <v>Date signature contrat absente ou non conforme</v>
      </c>
      <c r="BD871" s="24"/>
      <c r="BE871" s="29"/>
      <c r="BF871" s="61" t="str">
        <f t="shared" si="385"/>
        <v>Compléter la colonne M</v>
      </c>
      <c r="BG871" s="62"/>
      <c r="BH871" s="29"/>
      <c r="BI871" s="205" t="str">
        <f>IF($M871="","Compléter la colonne M",IF(BG871="","Compléter la part variable",IF($M871=Données!$I$3,BG871,IF(AND($M871=Données!$I$2,BH871=""),"Compléter la colonne précédente",IF(BG871-BH871&lt;=0,0,IF(BH871&gt;=144.44,BG871-144.44,BG871-BH871))))))</f>
        <v>Compléter la colonne M</v>
      </c>
      <c r="BJ871" s="197" t="str">
        <f>IF(BG871="","Compléter la part variable",IF(AND($M871=Données!$I$2,BH871=""),"Compléter mont. unit. versé pour le BTE",IF(BI871-$C$6&lt;0,0,BI871-$C$6)))</f>
        <v>Compléter la part variable</v>
      </c>
      <c r="BK871" s="192" t="str">
        <f t="shared" si="373"/>
        <v>Date signature contrat absente ou non conforme</v>
      </c>
      <c r="BL871" s="24"/>
      <c r="BM871" s="29"/>
      <c r="BN871" s="61" t="str">
        <f t="shared" si="386"/>
        <v>Compléter la colonne M</v>
      </c>
      <c r="BO871" s="62"/>
      <c r="BP871" s="29"/>
      <c r="BQ871" s="205" t="str">
        <f>IF($M871="","Compléter la colonne M",IF(BO871="","Compléter la part variable",IF($M871=Données!$I$3,BO871,IF(AND($M871=Données!$I$2,BP871=""),"Compléter la colonne précédente",IF(BO871-BP871&lt;=0,0,IF(BP871&gt;=144.44,BO871-144.44,BO871-BP871))))))</f>
        <v>Compléter la colonne M</v>
      </c>
      <c r="BR871" s="197" t="str">
        <f>IF(BO871="","Compléter la part variable",IF(AND($M871=Données!$I$2,BP871=""),"Compléter mont. unit. versé pour le BTE",IF(BQ871-$C$6&lt;0,0,BQ871-$C$6)))</f>
        <v>Compléter la part variable</v>
      </c>
      <c r="BS871" s="192" t="str">
        <f t="shared" si="374"/>
        <v>Date signature contrat absente ou non conforme</v>
      </c>
      <c r="BT871" s="24"/>
      <c r="BU871" s="29"/>
      <c r="BV871" s="61" t="str">
        <f t="shared" si="387"/>
        <v>Compléter la colonne M</v>
      </c>
      <c r="BW871" s="62"/>
      <c r="BX871" s="29"/>
      <c r="BY871" s="205" t="str">
        <f>IF($M871="","Compléter la colonne M",IF(BW871="","Compléter la part variable",IF($M871=Données!$I$3,BW871,IF(AND($M871=Données!$I$2,BX871=""),"Compléter la colonne précédente",IF(BW871-BX871&lt;=0,0,IF(BX871&gt;=144.44,BW871-144.44,BW871-BX871))))))</f>
        <v>Compléter la colonne M</v>
      </c>
      <c r="BZ871" s="197" t="str">
        <f>IF(BW871="","Compléter la part variable",IF(AND($M871=Données!$I$2,BX871=""),"Compléter mont. unit. versé pour le BTE",IF(BY871-$C$6&lt;0,0,BY871-$C$6)))</f>
        <v>Compléter la part variable</v>
      </c>
      <c r="CA871" s="192" t="str">
        <f t="shared" si="375"/>
        <v>Date signature contrat absente ou non conforme</v>
      </c>
      <c r="CB871" s="24"/>
      <c r="CC871" s="29"/>
      <c r="CD871" s="61" t="str">
        <f t="shared" si="388"/>
        <v>Compléter la colonne M</v>
      </c>
      <c r="CE871" s="62"/>
      <c r="CF871" s="29"/>
      <c r="CG871" s="205" t="str">
        <f>IF($M871="","Compléter la colonne M",IF(CE871="","Compléter la part variable",IF($M871=Données!$I$3,CE871,IF(AND($M871=Données!$I$2,CF871=""),"Compléter la colonne précédente",IF(CE871-CF871&lt;=0,0,IF(CF871&gt;=144.44,CE871-144.44,CE871-CF871))))))</f>
        <v>Compléter la colonne M</v>
      </c>
      <c r="CH871" s="197" t="str">
        <f>IF(CE871="","Compléter la part variable",IF(AND($M871=Données!$I$2,CF871=""),"Compléter mont. unit. versé pour le BTE",IF(CG871-$C$6&lt;0,0,CG871-$C$6)))</f>
        <v>Compléter la part variable</v>
      </c>
      <c r="CI871" s="192" t="str">
        <f t="shared" si="376"/>
        <v>Date signature contrat absente ou non conforme</v>
      </c>
      <c r="CJ871" s="24"/>
      <c r="CK871" s="29"/>
      <c r="CL871" s="61" t="str">
        <f t="shared" si="389"/>
        <v>Compléter la colonne M</v>
      </c>
      <c r="CM871" s="62"/>
      <c r="CN871" s="29"/>
      <c r="CO871" s="205" t="str">
        <f>IF($M871="","Compléter la colonne M",IF(CM871="","Compléter la part variable",IF($M871=Données!$I$3,CM871,IF(AND($M871=Données!$I$2,CN871=""),"Compléter la colonne précédente",IF(CM871-CN871&lt;=0,0,IF(CN871&gt;=144.44,CM871-144.44,CM871-CN871))))))</f>
        <v>Compléter la colonne M</v>
      </c>
      <c r="CP871" s="197" t="str">
        <f>IF(CM871="","Compléter la part variable",IF(AND($M871=Données!$I$2,CN871=""),"Compléter mont. unit. versé pour le BTE",IF(CO871-$C$6&lt;0,0,CO871-$C$6)))</f>
        <v>Compléter la part variable</v>
      </c>
      <c r="CQ871" s="192" t="str">
        <f t="shared" si="377"/>
        <v>Date signature contrat absente ou non conforme</v>
      </c>
      <c r="CR871" s="24"/>
      <c r="CS871" s="29"/>
      <c r="CT871" s="61" t="str">
        <f t="shared" si="390"/>
        <v>Compléter la colonne M</v>
      </c>
      <c r="CU871" s="62"/>
      <c r="CV871" s="29"/>
      <c r="CW871" s="205" t="str">
        <f>IF($M871="","Compléter la colonne M",IF(CU871="","Compléter la part variable",IF($M871=Données!$I$3,CU871,IF(AND($M871=Données!$I$2,CV871=""),"Compléter la colonne précédente",IF(CU871-CV871&lt;=0,0,IF(CV871&gt;=144.44,CU871-144.44,CU871-CV871))))))</f>
        <v>Compléter la colonne M</v>
      </c>
      <c r="CX871" s="197" t="str">
        <f>IF(CU871="","Compléter la part variable",IF(AND($M871=Données!$I$2,CV871=""),"Compléter mont. unit. versé pour le BTE",IF(CW871-$C$6&lt;0,0,CW871-$C$6)))</f>
        <v>Compléter la part variable</v>
      </c>
      <c r="CY871" s="192" t="str">
        <f t="shared" si="378"/>
        <v>Date signature contrat absente ou non conforme</v>
      </c>
      <c r="CZ871" s="24"/>
      <c r="DA871" s="29"/>
      <c r="DB871" s="61" t="str">
        <f t="shared" si="391"/>
        <v>Compléter la colonne M</v>
      </c>
      <c r="DC871" s="62"/>
      <c r="DD871" s="29"/>
      <c r="DE871" s="205" t="str">
        <f>IF($M871="","Compléter la colonne M",IF(DC871="","Compléter la part variable",IF($M871=Données!$I$3,DC871,IF(AND($M871=Données!$I$2,DD871=""),"Compléter la colonne précédente",IF(DC871-DD871&lt;=0,0,IF(DD871&gt;=144.44,DC871-144.44,DC871-DD871))))))</f>
        <v>Compléter la colonne M</v>
      </c>
      <c r="DF871" s="197" t="str">
        <f>IF(DC871="","Compléter la part variable",IF(AND($M871=Données!$I$2,DD871=""),"Compléter mont. unit. versé pour le BTE",IF(DE871-$C$6&lt;0,0,DE871-$C$6)))</f>
        <v>Compléter la part variable</v>
      </c>
      <c r="DG871" s="192" t="str">
        <f t="shared" si="379"/>
        <v>Date signature contrat absente ou non conforme</v>
      </c>
      <c r="DH871" s="106" t="str">
        <f t="shared" si="366"/>
        <v>Remplir les colonnes M,N, Q et P</v>
      </c>
      <c r="DI871" s="153" t="str">
        <f t="shared" si="367"/>
        <v>Remplir les colonnes M, N, Q et P</v>
      </c>
      <c r="DJ871" s="28" t="str">
        <f t="shared" si="368"/>
        <v>Remplir les colonnes M, N, Q et P</v>
      </c>
      <c r="DK871"/>
      <c r="DL871"/>
    </row>
    <row r="872" spans="1:116" x14ac:dyDescent="0.3">
      <c r="A872" s="132"/>
      <c r="B872" s="165"/>
      <c r="C872" s="43"/>
      <c r="D872" s="43"/>
      <c r="E872" s="43"/>
      <c r="F872" s="43"/>
      <c r="G872" s="133"/>
      <c r="H872" s="59"/>
      <c r="I872" s="29"/>
      <c r="J872" s="167"/>
      <c r="K872" s="167"/>
      <c r="L872" s="168"/>
      <c r="M872" s="141"/>
      <c r="N872" s="119"/>
      <c r="O872" s="69"/>
      <c r="P872" s="69"/>
      <c r="Q872" s="145"/>
      <c r="R872" s="24"/>
      <c r="S872" s="29"/>
      <c r="T872" s="61" t="str">
        <f t="shared" si="380"/>
        <v>Compléter la colonne M</v>
      </c>
      <c r="U872" s="62"/>
      <c r="V872" s="103" t="str">
        <f t="shared" si="364"/>
        <v>Compléter la colonne précédente</v>
      </c>
      <c r="W872" s="192" t="str">
        <f t="shared" si="365"/>
        <v>Date signature contrat absente ou non conforme</v>
      </c>
      <c r="X872" s="24"/>
      <c r="Y872" s="29"/>
      <c r="Z872" s="61" t="str">
        <f t="shared" si="381"/>
        <v>Compléter la colonne M</v>
      </c>
      <c r="AA872" s="62"/>
      <c r="AB872" s="29"/>
      <c r="AC872" s="205" t="str">
        <f>IF($M872="","Compléter la colonne M",IF(AA872="","Compléter la part variable",IF($M872=Données!$I$3,AA872,IF(AND($M872=Données!$I$2,AB872=""),"Compléter la colonne précédente",IF(AA872-AB872&lt;=0,0,IF(AB872&gt;=144.44,AA872-144.44,AA872-AB872))))))</f>
        <v>Compléter la colonne M</v>
      </c>
      <c r="AD872" s="197" t="str">
        <f>IF(AA872="","Compléter la part variable",IF(AND($M872=Données!$I$2,AB872=""),"Compléter mont. unit. versé pour le BTE",IF(AC872-$C$6&lt;0,0,AC872-$C$6)))</f>
        <v>Compléter la part variable</v>
      </c>
      <c r="AE872" s="192" t="str">
        <f t="shared" si="369"/>
        <v>Date signature contrat absente ou non conforme</v>
      </c>
      <c r="AF872" s="24"/>
      <c r="AG872" s="29"/>
      <c r="AH872" s="61" t="str">
        <f t="shared" si="382"/>
        <v>Compléter la colonne M</v>
      </c>
      <c r="AI872" s="62"/>
      <c r="AJ872" s="29"/>
      <c r="AK872" s="205" t="str">
        <f>IF($M872="","Compléter la colonne M",IF(AI872="","Compléter la part variable",IF($M872=Données!$I$3,AI872,IF(AND($M872=Données!$I$2,AJ872=""),"Compléter la colonne précédente",IF(AI872-AJ872&lt;=0,0,IF(AJ872&gt;=144.44,AI872-144.44,AI872-AJ872))))))</f>
        <v>Compléter la colonne M</v>
      </c>
      <c r="AL872" s="197" t="str">
        <f>IF(AI872="","Compléter la part variable",IF(AND($M872=Données!$I$2,AJ872=""),"Compléter mont. unit. versé pour le BTE",IF(AK872-$C$6&lt;0,0,AK872-$C$6)))</f>
        <v>Compléter la part variable</v>
      </c>
      <c r="AM872" s="192" t="str">
        <f t="shared" si="370"/>
        <v>Date signature contrat absente ou non conforme</v>
      </c>
      <c r="AN872" s="24"/>
      <c r="AO872" s="29"/>
      <c r="AP872" s="61" t="str">
        <f t="shared" si="383"/>
        <v>Compléter la colonne M</v>
      </c>
      <c r="AQ872" s="62"/>
      <c r="AR872" s="29"/>
      <c r="AS872" s="205" t="str">
        <f>IF($M872="","Compléter la colonne M",IF(AQ872="","Compléter la part variable",IF($M872=Données!$I$3,AQ872,IF(AND($M872=Données!$I$2,AR872=""),"Compléter la colonne précédente",IF(AQ872-AR872&lt;=0,0,IF(AR872&gt;=144.44,AQ872-144.44,AQ872-AR872))))))</f>
        <v>Compléter la colonne M</v>
      </c>
      <c r="AT872" s="197" t="str">
        <f>IF(AQ872="","Compléter la part variable",IF(AND($M872=Données!$I$2,AR872=""),"Compléter mont. unit. versé pour le BTE",IF(AS872-$C$6&lt;0,0,AS872-$C$6)))</f>
        <v>Compléter la part variable</v>
      </c>
      <c r="AU872" s="192" t="str">
        <f t="shared" si="371"/>
        <v>Date signature contrat absente ou non conforme</v>
      </c>
      <c r="AV872" s="24"/>
      <c r="AW872" s="29"/>
      <c r="AX872" s="61" t="str">
        <f t="shared" si="384"/>
        <v>Compléter la colonne M</v>
      </c>
      <c r="AY872" s="62"/>
      <c r="AZ872" s="29"/>
      <c r="BA872" s="205" t="str">
        <f>IF($M872="","Compléter la colonne M",IF(AY872="","Compléter la part variable",IF($M872=Données!$I$3,AY872,IF(AND($M872=Données!$I$2,AZ872=""),"Compléter la colonne précédente",IF(AY872-AZ872&lt;=0,0,IF(AZ872&gt;=144.44,AY872-144.44,AY872-AZ872))))))</f>
        <v>Compléter la colonne M</v>
      </c>
      <c r="BB872" s="197" t="str">
        <f>IF(AY872="","Compléter la part variable",IF(AND($M872=Données!$I$2,AZ872=""),"Compléter mont. unit. versé pour le BTE",IF(BA872-$C$6&lt;0,0,BA872-$C$6)))</f>
        <v>Compléter la part variable</v>
      </c>
      <c r="BC872" s="192" t="str">
        <f t="shared" si="372"/>
        <v>Date signature contrat absente ou non conforme</v>
      </c>
      <c r="BD872" s="24"/>
      <c r="BE872" s="29"/>
      <c r="BF872" s="61" t="str">
        <f t="shared" si="385"/>
        <v>Compléter la colonne M</v>
      </c>
      <c r="BG872" s="62"/>
      <c r="BH872" s="29"/>
      <c r="BI872" s="205" t="str">
        <f>IF($M872="","Compléter la colonne M",IF(BG872="","Compléter la part variable",IF($M872=Données!$I$3,BG872,IF(AND($M872=Données!$I$2,BH872=""),"Compléter la colonne précédente",IF(BG872-BH872&lt;=0,0,IF(BH872&gt;=144.44,BG872-144.44,BG872-BH872))))))</f>
        <v>Compléter la colonne M</v>
      </c>
      <c r="BJ872" s="197" t="str">
        <f>IF(BG872="","Compléter la part variable",IF(AND($M872=Données!$I$2,BH872=""),"Compléter mont. unit. versé pour le BTE",IF(BI872-$C$6&lt;0,0,BI872-$C$6)))</f>
        <v>Compléter la part variable</v>
      </c>
      <c r="BK872" s="192" t="str">
        <f t="shared" si="373"/>
        <v>Date signature contrat absente ou non conforme</v>
      </c>
      <c r="BL872" s="24"/>
      <c r="BM872" s="29"/>
      <c r="BN872" s="61" t="str">
        <f t="shared" si="386"/>
        <v>Compléter la colonne M</v>
      </c>
      <c r="BO872" s="62"/>
      <c r="BP872" s="29"/>
      <c r="BQ872" s="205" t="str">
        <f>IF($M872="","Compléter la colonne M",IF(BO872="","Compléter la part variable",IF($M872=Données!$I$3,BO872,IF(AND($M872=Données!$I$2,BP872=""),"Compléter la colonne précédente",IF(BO872-BP872&lt;=0,0,IF(BP872&gt;=144.44,BO872-144.44,BO872-BP872))))))</f>
        <v>Compléter la colonne M</v>
      </c>
      <c r="BR872" s="197" t="str">
        <f>IF(BO872="","Compléter la part variable",IF(AND($M872=Données!$I$2,BP872=""),"Compléter mont. unit. versé pour le BTE",IF(BQ872-$C$6&lt;0,0,BQ872-$C$6)))</f>
        <v>Compléter la part variable</v>
      </c>
      <c r="BS872" s="192" t="str">
        <f t="shared" si="374"/>
        <v>Date signature contrat absente ou non conforme</v>
      </c>
      <c r="BT872" s="24"/>
      <c r="BU872" s="29"/>
      <c r="BV872" s="61" t="str">
        <f t="shared" si="387"/>
        <v>Compléter la colonne M</v>
      </c>
      <c r="BW872" s="62"/>
      <c r="BX872" s="29"/>
      <c r="BY872" s="205" t="str">
        <f>IF($M872="","Compléter la colonne M",IF(BW872="","Compléter la part variable",IF($M872=Données!$I$3,BW872,IF(AND($M872=Données!$I$2,BX872=""),"Compléter la colonne précédente",IF(BW872-BX872&lt;=0,0,IF(BX872&gt;=144.44,BW872-144.44,BW872-BX872))))))</f>
        <v>Compléter la colonne M</v>
      </c>
      <c r="BZ872" s="197" t="str">
        <f>IF(BW872="","Compléter la part variable",IF(AND($M872=Données!$I$2,BX872=""),"Compléter mont. unit. versé pour le BTE",IF(BY872-$C$6&lt;0,0,BY872-$C$6)))</f>
        <v>Compléter la part variable</v>
      </c>
      <c r="CA872" s="192" t="str">
        <f t="shared" si="375"/>
        <v>Date signature contrat absente ou non conforme</v>
      </c>
      <c r="CB872" s="24"/>
      <c r="CC872" s="29"/>
      <c r="CD872" s="61" t="str">
        <f t="shared" si="388"/>
        <v>Compléter la colonne M</v>
      </c>
      <c r="CE872" s="62"/>
      <c r="CF872" s="29"/>
      <c r="CG872" s="205" t="str">
        <f>IF($M872="","Compléter la colonne M",IF(CE872="","Compléter la part variable",IF($M872=Données!$I$3,CE872,IF(AND($M872=Données!$I$2,CF872=""),"Compléter la colonne précédente",IF(CE872-CF872&lt;=0,0,IF(CF872&gt;=144.44,CE872-144.44,CE872-CF872))))))</f>
        <v>Compléter la colonne M</v>
      </c>
      <c r="CH872" s="197" t="str">
        <f>IF(CE872="","Compléter la part variable",IF(AND($M872=Données!$I$2,CF872=""),"Compléter mont. unit. versé pour le BTE",IF(CG872-$C$6&lt;0,0,CG872-$C$6)))</f>
        <v>Compléter la part variable</v>
      </c>
      <c r="CI872" s="192" t="str">
        <f t="shared" si="376"/>
        <v>Date signature contrat absente ou non conforme</v>
      </c>
      <c r="CJ872" s="24"/>
      <c r="CK872" s="29"/>
      <c r="CL872" s="61" t="str">
        <f t="shared" si="389"/>
        <v>Compléter la colonne M</v>
      </c>
      <c r="CM872" s="62"/>
      <c r="CN872" s="29"/>
      <c r="CO872" s="205" t="str">
        <f>IF($M872="","Compléter la colonne M",IF(CM872="","Compléter la part variable",IF($M872=Données!$I$3,CM872,IF(AND($M872=Données!$I$2,CN872=""),"Compléter la colonne précédente",IF(CM872-CN872&lt;=0,0,IF(CN872&gt;=144.44,CM872-144.44,CM872-CN872))))))</f>
        <v>Compléter la colonne M</v>
      </c>
      <c r="CP872" s="197" t="str">
        <f>IF(CM872="","Compléter la part variable",IF(AND($M872=Données!$I$2,CN872=""),"Compléter mont. unit. versé pour le BTE",IF(CO872-$C$6&lt;0,0,CO872-$C$6)))</f>
        <v>Compléter la part variable</v>
      </c>
      <c r="CQ872" s="192" t="str">
        <f t="shared" si="377"/>
        <v>Date signature contrat absente ou non conforme</v>
      </c>
      <c r="CR872" s="24"/>
      <c r="CS872" s="29"/>
      <c r="CT872" s="61" t="str">
        <f t="shared" si="390"/>
        <v>Compléter la colonne M</v>
      </c>
      <c r="CU872" s="62"/>
      <c r="CV872" s="29"/>
      <c r="CW872" s="205" t="str">
        <f>IF($M872="","Compléter la colonne M",IF(CU872="","Compléter la part variable",IF($M872=Données!$I$3,CU872,IF(AND($M872=Données!$I$2,CV872=""),"Compléter la colonne précédente",IF(CU872-CV872&lt;=0,0,IF(CV872&gt;=144.44,CU872-144.44,CU872-CV872))))))</f>
        <v>Compléter la colonne M</v>
      </c>
      <c r="CX872" s="197" t="str">
        <f>IF(CU872="","Compléter la part variable",IF(AND($M872=Données!$I$2,CV872=""),"Compléter mont. unit. versé pour le BTE",IF(CW872-$C$6&lt;0,0,CW872-$C$6)))</f>
        <v>Compléter la part variable</v>
      </c>
      <c r="CY872" s="192" t="str">
        <f t="shared" si="378"/>
        <v>Date signature contrat absente ou non conforme</v>
      </c>
      <c r="CZ872" s="24"/>
      <c r="DA872" s="29"/>
      <c r="DB872" s="61" t="str">
        <f t="shared" si="391"/>
        <v>Compléter la colonne M</v>
      </c>
      <c r="DC872" s="62"/>
      <c r="DD872" s="29"/>
      <c r="DE872" s="205" t="str">
        <f>IF($M872="","Compléter la colonne M",IF(DC872="","Compléter la part variable",IF($M872=Données!$I$3,DC872,IF(AND($M872=Données!$I$2,DD872=""),"Compléter la colonne précédente",IF(DC872-DD872&lt;=0,0,IF(DD872&gt;=144.44,DC872-144.44,DC872-DD872))))))</f>
        <v>Compléter la colonne M</v>
      </c>
      <c r="DF872" s="197" t="str">
        <f>IF(DC872="","Compléter la part variable",IF(AND($M872=Données!$I$2,DD872=""),"Compléter mont. unit. versé pour le BTE",IF(DE872-$C$6&lt;0,0,DE872-$C$6)))</f>
        <v>Compléter la part variable</v>
      </c>
      <c r="DG872" s="192" t="str">
        <f t="shared" si="379"/>
        <v>Date signature contrat absente ou non conforme</v>
      </c>
      <c r="DH872" s="106" t="str">
        <f t="shared" si="366"/>
        <v>Remplir les colonnes M,N, Q et P</v>
      </c>
      <c r="DI872" s="153" t="str">
        <f t="shared" si="367"/>
        <v>Remplir les colonnes M, N, Q et P</v>
      </c>
      <c r="DJ872" s="28" t="str">
        <f t="shared" si="368"/>
        <v>Remplir les colonnes M, N, Q et P</v>
      </c>
      <c r="DK872"/>
      <c r="DL872"/>
    </row>
    <row r="873" spans="1:116" x14ac:dyDescent="0.3">
      <c r="A873" s="132"/>
      <c r="B873" s="165"/>
      <c r="C873" s="43"/>
      <c r="D873" s="43"/>
      <c r="E873" s="43"/>
      <c r="F873" s="43"/>
      <c r="G873" s="133"/>
      <c r="H873" s="59"/>
      <c r="I873" s="29"/>
      <c r="J873" s="167"/>
      <c r="K873" s="167"/>
      <c r="L873" s="168"/>
      <c r="M873" s="141"/>
      <c r="N873" s="119"/>
      <c r="O873" s="69"/>
      <c r="P873" s="69"/>
      <c r="Q873" s="145"/>
      <c r="R873" s="24"/>
      <c r="S873" s="29"/>
      <c r="T873" s="61" t="str">
        <f t="shared" si="380"/>
        <v>Compléter la colonne M</v>
      </c>
      <c r="U873" s="62"/>
      <c r="V873" s="103" t="str">
        <f t="shared" si="364"/>
        <v>Compléter la colonne précédente</v>
      </c>
      <c r="W873" s="192" t="str">
        <f t="shared" si="365"/>
        <v>Date signature contrat absente ou non conforme</v>
      </c>
      <c r="X873" s="24"/>
      <c r="Y873" s="29"/>
      <c r="Z873" s="61" t="str">
        <f t="shared" si="381"/>
        <v>Compléter la colonne M</v>
      </c>
      <c r="AA873" s="62"/>
      <c r="AB873" s="29"/>
      <c r="AC873" s="205" t="str">
        <f>IF($M873="","Compléter la colonne M",IF(AA873="","Compléter la part variable",IF($M873=Données!$I$3,AA873,IF(AND($M873=Données!$I$2,AB873=""),"Compléter la colonne précédente",IF(AA873-AB873&lt;=0,0,IF(AB873&gt;=144.44,AA873-144.44,AA873-AB873))))))</f>
        <v>Compléter la colonne M</v>
      </c>
      <c r="AD873" s="197" t="str">
        <f>IF(AA873="","Compléter la part variable",IF(AND($M873=Données!$I$2,AB873=""),"Compléter mont. unit. versé pour le BTE",IF(AC873-$C$6&lt;0,0,AC873-$C$6)))</f>
        <v>Compléter la part variable</v>
      </c>
      <c r="AE873" s="192" t="str">
        <f t="shared" si="369"/>
        <v>Date signature contrat absente ou non conforme</v>
      </c>
      <c r="AF873" s="24"/>
      <c r="AG873" s="29"/>
      <c r="AH873" s="61" t="str">
        <f t="shared" si="382"/>
        <v>Compléter la colonne M</v>
      </c>
      <c r="AI873" s="62"/>
      <c r="AJ873" s="29"/>
      <c r="AK873" s="205" t="str">
        <f>IF($M873="","Compléter la colonne M",IF(AI873="","Compléter la part variable",IF($M873=Données!$I$3,AI873,IF(AND($M873=Données!$I$2,AJ873=""),"Compléter la colonne précédente",IF(AI873-AJ873&lt;=0,0,IF(AJ873&gt;=144.44,AI873-144.44,AI873-AJ873))))))</f>
        <v>Compléter la colonne M</v>
      </c>
      <c r="AL873" s="197" t="str">
        <f>IF(AI873="","Compléter la part variable",IF(AND($M873=Données!$I$2,AJ873=""),"Compléter mont. unit. versé pour le BTE",IF(AK873-$C$6&lt;0,0,AK873-$C$6)))</f>
        <v>Compléter la part variable</v>
      </c>
      <c r="AM873" s="192" t="str">
        <f t="shared" si="370"/>
        <v>Date signature contrat absente ou non conforme</v>
      </c>
      <c r="AN873" s="24"/>
      <c r="AO873" s="29"/>
      <c r="AP873" s="61" t="str">
        <f t="shared" si="383"/>
        <v>Compléter la colonne M</v>
      </c>
      <c r="AQ873" s="62"/>
      <c r="AR873" s="29"/>
      <c r="AS873" s="205" t="str">
        <f>IF($M873="","Compléter la colonne M",IF(AQ873="","Compléter la part variable",IF($M873=Données!$I$3,AQ873,IF(AND($M873=Données!$I$2,AR873=""),"Compléter la colonne précédente",IF(AQ873-AR873&lt;=0,0,IF(AR873&gt;=144.44,AQ873-144.44,AQ873-AR873))))))</f>
        <v>Compléter la colonne M</v>
      </c>
      <c r="AT873" s="197" t="str">
        <f>IF(AQ873="","Compléter la part variable",IF(AND($M873=Données!$I$2,AR873=""),"Compléter mont. unit. versé pour le BTE",IF(AS873-$C$6&lt;0,0,AS873-$C$6)))</f>
        <v>Compléter la part variable</v>
      </c>
      <c r="AU873" s="192" t="str">
        <f t="shared" si="371"/>
        <v>Date signature contrat absente ou non conforme</v>
      </c>
      <c r="AV873" s="24"/>
      <c r="AW873" s="29"/>
      <c r="AX873" s="61" t="str">
        <f t="shared" si="384"/>
        <v>Compléter la colonne M</v>
      </c>
      <c r="AY873" s="62"/>
      <c r="AZ873" s="29"/>
      <c r="BA873" s="205" t="str">
        <f>IF($M873="","Compléter la colonne M",IF(AY873="","Compléter la part variable",IF($M873=Données!$I$3,AY873,IF(AND($M873=Données!$I$2,AZ873=""),"Compléter la colonne précédente",IF(AY873-AZ873&lt;=0,0,IF(AZ873&gt;=144.44,AY873-144.44,AY873-AZ873))))))</f>
        <v>Compléter la colonne M</v>
      </c>
      <c r="BB873" s="197" t="str">
        <f>IF(AY873="","Compléter la part variable",IF(AND($M873=Données!$I$2,AZ873=""),"Compléter mont. unit. versé pour le BTE",IF(BA873-$C$6&lt;0,0,BA873-$C$6)))</f>
        <v>Compléter la part variable</v>
      </c>
      <c r="BC873" s="192" t="str">
        <f t="shared" si="372"/>
        <v>Date signature contrat absente ou non conforme</v>
      </c>
      <c r="BD873" s="24"/>
      <c r="BE873" s="29"/>
      <c r="BF873" s="61" t="str">
        <f t="shared" si="385"/>
        <v>Compléter la colonne M</v>
      </c>
      <c r="BG873" s="62"/>
      <c r="BH873" s="29"/>
      <c r="BI873" s="205" t="str">
        <f>IF($M873="","Compléter la colonne M",IF(BG873="","Compléter la part variable",IF($M873=Données!$I$3,BG873,IF(AND($M873=Données!$I$2,BH873=""),"Compléter la colonne précédente",IF(BG873-BH873&lt;=0,0,IF(BH873&gt;=144.44,BG873-144.44,BG873-BH873))))))</f>
        <v>Compléter la colonne M</v>
      </c>
      <c r="BJ873" s="197" t="str">
        <f>IF(BG873="","Compléter la part variable",IF(AND($M873=Données!$I$2,BH873=""),"Compléter mont. unit. versé pour le BTE",IF(BI873-$C$6&lt;0,0,BI873-$C$6)))</f>
        <v>Compléter la part variable</v>
      </c>
      <c r="BK873" s="192" t="str">
        <f t="shared" si="373"/>
        <v>Date signature contrat absente ou non conforme</v>
      </c>
      <c r="BL873" s="24"/>
      <c r="BM873" s="29"/>
      <c r="BN873" s="61" t="str">
        <f t="shared" si="386"/>
        <v>Compléter la colonne M</v>
      </c>
      <c r="BO873" s="62"/>
      <c r="BP873" s="29"/>
      <c r="BQ873" s="205" t="str">
        <f>IF($M873="","Compléter la colonne M",IF(BO873="","Compléter la part variable",IF($M873=Données!$I$3,BO873,IF(AND($M873=Données!$I$2,BP873=""),"Compléter la colonne précédente",IF(BO873-BP873&lt;=0,0,IF(BP873&gt;=144.44,BO873-144.44,BO873-BP873))))))</f>
        <v>Compléter la colonne M</v>
      </c>
      <c r="BR873" s="197" t="str">
        <f>IF(BO873="","Compléter la part variable",IF(AND($M873=Données!$I$2,BP873=""),"Compléter mont. unit. versé pour le BTE",IF(BQ873-$C$6&lt;0,0,BQ873-$C$6)))</f>
        <v>Compléter la part variable</v>
      </c>
      <c r="BS873" s="192" t="str">
        <f t="shared" si="374"/>
        <v>Date signature contrat absente ou non conforme</v>
      </c>
      <c r="BT873" s="24"/>
      <c r="BU873" s="29"/>
      <c r="BV873" s="61" t="str">
        <f t="shared" si="387"/>
        <v>Compléter la colonne M</v>
      </c>
      <c r="BW873" s="62"/>
      <c r="BX873" s="29"/>
      <c r="BY873" s="205" t="str">
        <f>IF($M873="","Compléter la colonne M",IF(BW873="","Compléter la part variable",IF($M873=Données!$I$3,BW873,IF(AND($M873=Données!$I$2,BX873=""),"Compléter la colonne précédente",IF(BW873-BX873&lt;=0,0,IF(BX873&gt;=144.44,BW873-144.44,BW873-BX873))))))</f>
        <v>Compléter la colonne M</v>
      </c>
      <c r="BZ873" s="197" t="str">
        <f>IF(BW873="","Compléter la part variable",IF(AND($M873=Données!$I$2,BX873=""),"Compléter mont. unit. versé pour le BTE",IF(BY873-$C$6&lt;0,0,BY873-$C$6)))</f>
        <v>Compléter la part variable</v>
      </c>
      <c r="CA873" s="192" t="str">
        <f t="shared" si="375"/>
        <v>Date signature contrat absente ou non conforme</v>
      </c>
      <c r="CB873" s="24"/>
      <c r="CC873" s="29"/>
      <c r="CD873" s="61" t="str">
        <f t="shared" si="388"/>
        <v>Compléter la colonne M</v>
      </c>
      <c r="CE873" s="62"/>
      <c r="CF873" s="29"/>
      <c r="CG873" s="205" t="str">
        <f>IF($M873="","Compléter la colonne M",IF(CE873="","Compléter la part variable",IF($M873=Données!$I$3,CE873,IF(AND($M873=Données!$I$2,CF873=""),"Compléter la colonne précédente",IF(CE873-CF873&lt;=0,0,IF(CF873&gt;=144.44,CE873-144.44,CE873-CF873))))))</f>
        <v>Compléter la colonne M</v>
      </c>
      <c r="CH873" s="197" t="str">
        <f>IF(CE873="","Compléter la part variable",IF(AND($M873=Données!$I$2,CF873=""),"Compléter mont. unit. versé pour le BTE",IF(CG873-$C$6&lt;0,0,CG873-$C$6)))</f>
        <v>Compléter la part variable</v>
      </c>
      <c r="CI873" s="192" t="str">
        <f t="shared" si="376"/>
        <v>Date signature contrat absente ou non conforme</v>
      </c>
      <c r="CJ873" s="24"/>
      <c r="CK873" s="29"/>
      <c r="CL873" s="61" t="str">
        <f t="shared" si="389"/>
        <v>Compléter la colonne M</v>
      </c>
      <c r="CM873" s="62"/>
      <c r="CN873" s="29"/>
      <c r="CO873" s="205" t="str">
        <f>IF($M873="","Compléter la colonne M",IF(CM873="","Compléter la part variable",IF($M873=Données!$I$3,CM873,IF(AND($M873=Données!$I$2,CN873=""),"Compléter la colonne précédente",IF(CM873-CN873&lt;=0,0,IF(CN873&gt;=144.44,CM873-144.44,CM873-CN873))))))</f>
        <v>Compléter la colonne M</v>
      </c>
      <c r="CP873" s="197" t="str">
        <f>IF(CM873="","Compléter la part variable",IF(AND($M873=Données!$I$2,CN873=""),"Compléter mont. unit. versé pour le BTE",IF(CO873-$C$6&lt;0,0,CO873-$C$6)))</f>
        <v>Compléter la part variable</v>
      </c>
      <c r="CQ873" s="192" t="str">
        <f t="shared" si="377"/>
        <v>Date signature contrat absente ou non conforme</v>
      </c>
      <c r="CR873" s="24"/>
      <c r="CS873" s="29"/>
      <c r="CT873" s="61" t="str">
        <f t="shared" si="390"/>
        <v>Compléter la colonne M</v>
      </c>
      <c r="CU873" s="62"/>
      <c r="CV873" s="29"/>
      <c r="CW873" s="205" t="str">
        <f>IF($M873="","Compléter la colonne M",IF(CU873="","Compléter la part variable",IF($M873=Données!$I$3,CU873,IF(AND($M873=Données!$I$2,CV873=""),"Compléter la colonne précédente",IF(CU873-CV873&lt;=0,0,IF(CV873&gt;=144.44,CU873-144.44,CU873-CV873))))))</f>
        <v>Compléter la colonne M</v>
      </c>
      <c r="CX873" s="197" t="str">
        <f>IF(CU873="","Compléter la part variable",IF(AND($M873=Données!$I$2,CV873=""),"Compléter mont. unit. versé pour le BTE",IF(CW873-$C$6&lt;0,0,CW873-$C$6)))</f>
        <v>Compléter la part variable</v>
      </c>
      <c r="CY873" s="192" t="str">
        <f t="shared" si="378"/>
        <v>Date signature contrat absente ou non conforme</v>
      </c>
      <c r="CZ873" s="24"/>
      <c r="DA873" s="29"/>
      <c r="DB873" s="61" t="str">
        <f t="shared" si="391"/>
        <v>Compléter la colonne M</v>
      </c>
      <c r="DC873" s="62"/>
      <c r="DD873" s="29"/>
      <c r="DE873" s="205" t="str">
        <f>IF($M873="","Compléter la colonne M",IF(DC873="","Compléter la part variable",IF($M873=Données!$I$3,DC873,IF(AND($M873=Données!$I$2,DD873=""),"Compléter la colonne précédente",IF(DC873-DD873&lt;=0,0,IF(DD873&gt;=144.44,DC873-144.44,DC873-DD873))))))</f>
        <v>Compléter la colonne M</v>
      </c>
      <c r="DF873" s="197" t="str">
        <f>IF(DC873="","Compléter la part variable",IF(AND($M873=Données!$I$2,DD873=""),"Compléter mont. unit. versé pour le BTE",IF(DE873-$C$6&lt;0,0,DE873-$C$6)))</f>
        <v>Compléter la part variable</v>
      </c>
      <c r="DG873" s="192" t="str">
        <f t="shared" si="379"/>
        <v>Date signature contrat absente ou non conforme</v>
      </c>
      <c r="DH873" s="106" t="str">
        <f t="shared" si="366"/>
        <v>Remplir les colonnes M,N, Q et P</v>
      </c>
      <c r="DI873" s="153" t="str">
        <f t="shared" si="367"/>
        <v>Remplir les colonnes M, N, Q et P</v>
      </c>
      <c r="DJ873" s="28" t="str">
        <f t="shared" si="368"/>
        <v>Remplir les colonnes M, N, Q et P</v>
      </c>
      <c r="DK873"/>
      <c r="DL873"/>
    </row>
    <row r="874" spans="1:116" x14ac:dyDescent="0.3">
      <c r="A874" s="132"/>
      <c r="B874" s="165"/>
      <c r="C874" s="43"/>
      <c r="D874" s="43"/>
      <c r="E874" s="43"/>
      <c r="F874" s="43"/>
      <c r="G874" s="133"/>
      <c r="H874" s="59"/>
      <c r="I874" s="29"/>
      <c r="J874" s="167"/>
      <c r="K874" s="167"/>
      <c r="L874" s="168"/>
      <c r="M874" s="141"/>
      <c r="N874" s="119"/>
      <c r="O874" s="69"/>
      <c r="P874" s="69"/>
      <c r="Q874" s="145"/>
      <c r="R874" s="24"/>
      <c r="S874" s="29"/>
      <c r="T874" s="61" t="str">
        <f t="shared" si="380"/>
        <v>Compléter la colonne M</v>
      </c>
      <c r="U874" s="62"/>
      <c r="V874" s="103" t="str">
        <f t="shared" si="364"/>
        <v>Compléter la colonne précédente</v>
      </c>
      <c r="W874" s="192" t="str">
        <f t="shared" si="365"/>
        <v>Date signature contrat absente ou non conforme</v>
      </c>
      <c r="X874" s="24"/>
      <c r="Y874" s="29"/>
      <c r="Z874" s="61" t="str">
        <f t="shared" si="381"/>
        <v>Compléter la colonne M</v>
      </c>
      <c r="AA874" s="62"/>
      <c r="AB874" s="29"/>
      <c r="AC874" s="205" t="str">
        <f>IF($M874="","Compléter la colonne M",IF(AA874="","Compléter la part variable",IF($M874=Données!$I$3,AA874,IF(AND($M874=Données!$I$2,AB874=""),"Compléter la colonne précédente",IF(AA874-AB874&lt;=0,0,IF(AB874&gt;=144.44,AA874-144.44,AA874-AB874))))))</f>
        <v>Compléter la colonne M</v>
      </c>
      <c r="AD874" s="197" t="str">
        <f>IF(AA874="","Compléter la part variable",IF(AND($M874=Données!$I$2,AB874=""),"Compléter mont. unit. versé pour le BTE",IF(AC874-$C$6&lt;0,0,AC874-$C$6)))</f>
        <v>Compléter la part variable</v>
      </c>
      <c r="AE874" s="192" t="str">
        <f t="shared" si="369"/>
        <v>Date signature contrat absente ou non conforme</v>
      </c>
      <c r="AF874" s="24"/>
      <c r="AG874" s="29"/>
      <c r="AH874" s="61" t="str">
        <f t="shared" si="382"/>
        <v>Compléter la colonne M</v>
      </c>
      <c r="AI874" s="62"/>
      <c r="AJ874" s="29"/>
      <c r="AK874" s="205" t="str">
        <f>IF($M874="","Compléter la colonne M",IF(AI874="","Compléter la part variable",IF($M874=Données!$I$3,AI874,IF(AND($M874=Données!$I$2,AJ874=""),"Compléter la colonne précédente",IF(AI874-AJ874&lt;=0,0,IF(AJ874&gt;=144.44,AI874-144.44,AI874-AJ874))))))</f>
        <v>Compléter la colonne M</v>
      </c>
      <c r="AL874" s="197" t="str">
        <f>IF(AI874="","Compléter la part variable",IF(AND($M874=Données!$I$2,AJ874=""),"Compléter mont. unit. versé pour le BTE",IF(AK874-$C$6&lt;0,0,AK874-$C$6)))</f>
        <v>Compléter la part variable</v>
      </c>
      <c r="AM874" s="192" t="str">
        <f t="shared" si="370"/>
        <v>Date signature contrat absente ou non conforme</v>
      </c>
      <c r="AN874" s="24"/>
      <c r="AO874" s="29"/>
      <c r="AP874" s="61" t="str">
        <f t="shared" si="383"/>
        <v>Compléter la colonne M</v>
      </c>
      <c r="AQ874" s="62"/>
      <c r="AR874" s="29"/>
      <c r="AS874" s="205" t="str">
        <f>IF($M874="","Compléter la colonne M",IF(AQ874="","Compléter la part variable",IF($M874=Données!$I$3,AQ874,IF(AND($M874=Données!$I$2,AR874=""),"Compléter la colonne précédente",IF(AQ874-AR874&lt;=0,0,IF(AR874&gt;=144.44,AQ874-144.44,AQ874-AR874))))))</f>
        <v>Compléter la colonne M</v>
      </c>
      <c r="AT874" s="197" t="str">
        <f>IF(AQ874="","Compléter la part variable",IF(AND($M874=Données!$I$2,AR874=""),"Compléter mont. unit. versé pour le BTE",IF(AS874-$C$6&lt;0,0,AS874-$C$6)))</f>
        <v>Compléter la part variable</v>
      </c>
      <c r="AU874" s="192" t="str">
        <f t="shared" si="371"/>
        <v>Date signature contrat absente ou non conforme</v>
      </c>
      <c r="AV874" s="24"/>
      <c r="AW874" s="29"/>
      <c r="AX874" s="61" t="str">
        <f t="shared" si="384"/>
        <v>Compléter la colonne M</v>
      </c>
      <c r="AY874" s="62"/>
      <c r="AZ874" s="29"/>
      <c r="BA874" s="205" t="str">
        <f>IF($M874="","Compléter la colonne M",IF(AY874="","Compléter la part variable",IF($M874=Données!$I$3,AY874,IF(AND($M874=Données!$I$2,AZ874=""),"Compléter la colonne précédente",IF(AY874-AZ874&lt;=0,0,IF(AZ874&gt;=144.44,AY874-144.44,AY874-AZ874))))))</f>
        <v>Compléter la colonne M</v>
      </c>
      <c r="BB874" s="197" t="str">
        <f>IF(AY874="","Compléter la part variable",IF(AND($M874=Données!$I$2,AZ874=""),"Compléter mont. unit. versé pour le BTE",IF(BA874-$C$6&lt;0,0,BA874-$C$6)))</f>
        <v>Compléter la part variable</v>
      </c>
      <c r="BC874" s="192" t="str">
        <f t="shared" si="372"/>
        <v>Date signature contrat absente ou non conforme</v>
      </c>
      <c r="BD874" s="24"/>
      <c r="BE874" s="29"/>
      <c r="BF874" s="61" t="str">
        <f t="shared" si="385"/>
        <v>Compléter la colonne M</v>
      </c>
      <c r="BG874" s="62"/>
      <c r="BH874" s="29"/>
      <c r="BI874" s="205" t="str">
        <f>IF($M874="","Compléter la colonne M",IF(BG874="","Compléter la part variable",IF($M874=Données!$I$3,BG874,IF(AND($M874=Données!$I$2,BH874=""),"Compléter la colonne précédente",IF(BG874-BH874&lt;=0,0,IF(BH874&gt;=144.44,BG874-144.44,BG874-BH874))))))</f>
        <v>Compléter la colonne M</v>
      </c>
      <c r="BJ874" s="197" t="str">
        <f>IF(BG874="","Compléter la part variable",IF(AND($M874=Données!$I$2,BH874=""),"Compléter mont. unit. versé pour le BTE",IF(BI874-$C$6&lt;0,0,BI874-$C$6)))</f>
        <v>Compléter la part variable</v>
      </c>
      <c r="BK874" s="192" t="str">
        <f t="shared" si="373"/>
        <v>Date signature contrat absente ou non conforme</v>
      </c>
      <c r="BL874" s="24"/>
      <c r="BM874" s="29"/>
      <c r="BN874" s="61" t="str">
        <f t="shared" si="386"/>
        <v>Compléter la colonne M</v>
      </c>
      <c r="BO874" s="62"/>
      <c r="BP874" s="29"/>
      <c r="BQ874" s="205" t="str">
        <f>IF($M874="","Compléter la colonne M",IF(BO874="","Compléter la part variable",IF($M874=Données!$I$3,BO874,IF(AND($M874=Données!$I$2,BP874=""),"Compléter la colonne précédente",IF(BO874-BP874&lt;=0,0,IF(BP874&gt;=144.44,BO874-144.44,BO874-BP874))))))</f>
        <v>Compléter la colonne M</v>
      </c>
      <c r="BR874" s="197" t="str">
        <f>IF(BO874="","Compléter la part variable",IF(AND($M874=Données!$I$2,BP874=""),"Compléter mont. unit. versé pour le BTE",IF(BQ874-$C$6&lt;0,0,BQ874-$C$6)))</f>
        <v>Compléter la part variable</v>
      </c>
      <c r="BS874" s="192" t="str">
        <f t="shared" si="374"/>
        <v>Date signature contrat absente ou non conforme</v>
      </c>
      <c r="BT874" s="24"/>
      <c r="BU874" s="29"/>
      <c r="BV874" s="61" t="str">
        <f t="shared" si="387"/>
        <v>Compléter la colonne M</v>
      </c>
      <c r="BW874" s="62"/>
      <c r="BX874" s="29"/>
      <c r="BY874" s="205" t="str">
        <f>IF($M874="","Compléter la colonne M",IF(BW874="","Compléter la part variable",IF($M874=Données!$I$3,BW874,IF(AND($M874=Données!$I$2,BX874=""),"Compléter la colonne précédente",IF(BW874-BX874&lt;=0,0,IF(BX874&gt;=144.44,BW874-144.44,BW874-BX874))))))</f>
        <v>Compléter la colonne M</v>
      </c>
      <c r="BZ874" s="197" t="str">
        <f>IF(BW874="","Compléter la part variable",IF(AND($M874=Données!$I$2,BX874=""),"Compléter mont. unit. versé pour le BTE",IF(BY874-$C$6&lt;0,0,BY874-$C$6)))</f>
        <v>Compléter la part variable</v>
      </c>
      <c r="CA874" s="192" t="str">
        <f t="shared" si="375"/>
        <v>Date signature contrat absente ou non conforme</v>
      </c>
      <c r="CB874" s="24"/>
      <c r="CC874" s="29"/>
      <c r="CD874" s="61" t="str">
        <f t="shared" si="388"/>
        <v>Compléter la colonne M</v>
      </c>
      <c r="CE874" s="62"/>
      <c r="CF874" s="29"/>
      <c r="CG874" s="205" t="str">
        <f>IF($M874="","Compléter la colonne M",IF(CE874="","Compléter la part variable",IF($M874=Données!$I$3,CE874,IF(AND($M874=Données!$I$2,CF874=""),"Compléter la colonne précédente",IF(CE874-CF874&lt;=0,0,IF(CF874&gt;=144.44,CE874-144.44,CE874-CF874))))))</f>
        <v>Compléter la colonne M</v>
      </c>
      <c r="CH874" s="197" t="str">
        <f>IF(CE874="","Compléter la part variable",IF(AND($M874=Données!$I$2,CF874=""),"Compléter mont. unit. versé pour le BTE",IF(CG874-$C$6&lt;0,0,CG874-$C$6)))</f>
        <v>Compléter la part variable</v>
      </c>
      <c r="CI874" s="192" t="str">
        <f t="shared" si="376"/>
        <v>Date signature contrat absente ou non conforme</v>
      </c>
      <c r="CJ874" s="24"/>
      <c r="CK874" s="29"/>
      <c r="CL874" s="61" t="str">
        <f t="shared" si="389"/>
        <v>Compléter la colonne M</v>
      </c>
      <c r="CM874" s="62"/>
      <c r="CN874" s="29"/>
      <c r="CO874" s="205" t="str">
        <f>IF($M874="","Compléter la colonne M",IF(CM874="","Compléter la part variable",IF($M874=Données!$I$3,CM874,IF(AND($M874=Données!$I$2,CN874=""),"Compléter la colonne précédente",IF(CM874-CN874&lt;=0,0,IF(CN874&gt;=144.44,CM874-144.44,CM874-CN874))))))</f>
        <v>Compléter la colonne M</v>
      </c>
      <c r="CP874" s="197" t="str">
        <f>IF(CM874="","Compléter la part variable",IF(AND($M874=Données!$I$2,CN874=""),"Compléter mont. unit. versé pour le BTE",IF(CO874-$C$6&lt;0,0,CO874-$C$6)))</f>
        <v>Compléter la part variable</v>
      </c>
      <c r="CQ874" s="192" t="str">
        <f t="shared" si="377"/>
        <v>Date signature contrat absente ou non conforme</v>
      </c>
      <c r="CR874" s="24"/>
      <c r="CS874" s="29"/>
      <c r="CT874" s="61" t="str">
        <f t="shared" si="390"/>
        <v>Compléter la colonne M</v>
      </c>
      <c r="CU874" s="62"/>
      <c r="CV874" s="29"/>
      <c r="CW874" s="205" t="str">
        <f>IF($M874="","Compléter la colonne M",IF(CU874="","Compléter la part variable",IF($M874=Données!$I$3,CU874,IF(AND($M874=Données!$I$2,CV874=""),"Compléter la colonne précédente",IF(CU874-CV874&lt;=0,0,IF(CV874&gt;=144.44,CU874-144.44,CU874-CV874))))))</f>
        <v>Compléter la colonne M</v>
      </c>
      <c r="CX874" s="197" t="str">
        <f>IF(CU874="","Compléter la part variable",IF(AND($M874=Données!$I$2,CV874=""),"Compléter mont. unit. versé pour le BTE",IF(CW874-$C$6&lt;0,0,CW874-$C$6)))</f>
        <v>Compléter la part variable</v>
      </c>
      <c r="CY874" s="192" t="str">
        <f t="shared" si="378"/>
        <v>Date signature contrat absente ou non conforme</v>
      </c>
      <c r="CZ874" s="24"/>
      <c r="DA874" s="29"/>
      <c r="DB874" s="61" t="str">
        <f t="shared" si="391"/>
        <v>Compléter la colonne M</v>
      </c>
      <c r="DC874" s="62"/>
      <c r="DD874" s="29"/>
      <c r="DE874" s="205" t="str">
        <f>IF($M874="","Compléter la colonne M",IF(DC874="","Compléter la part variable",IF($M874=Données!$I$3,DC874,IF(AND($M874=Données!$I$2,DD874=""),"Compléter la colonne précédente",IF(DC874-DD874&lt;=0,0,IF(DD874&gt;=144.44,DC874-144.44,DC874-DD874))))))</f>
        <v>Compléter la colonne M</v>
      </c>
      <c r="DF874" s="197" t="str">
        <f>IF(DC874="","Compléter la part variable",IF(AND($M874=Données!$I$2,DD874=""),"Compléter mont. unit. versé pour le BTE",IF(DE874-$C$6&lt;0,0,DE874-$C$6)))</f>
        <v>Compléter la part variable</v>
      </c>
      <c r="DG874" s="192" t="str">
        <f t="shared" si="379"/>
        <v>Date signature contrat absente ou non conforme</v>
      </c>
      <c r="DH874" s="106" t="str">
        <f t="shared" si="366"/>
        <v>Remplir les colonnes M,N, Q et P</v>
      </c>
      <c r="DI874" s="153" t="str">
        <f t="shared" si="367"/>
        <v>Remplir les colonnes M, N, Q et P</v>
      </c>
      <c r="DJ874" s="28" t="str">
        <f t="shared" si="368"/>
        <v>Remplir les colonnes M, N, Q et P</v>
      </c>
      <c r="DK874"/>
      <c r="DL874"/>
    </row>
    <row r="875" spans="1:116" x14ac:dyDescent="0.3">
      <c r="A875" s="132"/>
      <c r="B875" s="165"/>
      <c r="C875" s="43"/>
      <c r="D875" s="43"/>
      <c r="E875" s="43"/>
      <c r="F875" s="43"/>
      <c r="G875" s="133"/>
      <c r="H875" s="59"/>
      <c r="I875" s="29"/>
      <c r="J875" s="167"/>
      <c r="K875" s="167"/>
      <c r="L875" s="168"/>
      <c r="M875" s="141"/>
      <c r="N875" s="119"/>
      <c r="O875" s="69"/>
      <c r="P875" s="69"/>
      <c r="Q875" s="145"/>
      <c r="R875" s="24"/>
      <c r="S875" s="29"/>
      <c r="T875" s="61" t="str">
        <f t="shared" si="380"/>
        <v>Compléter la colonne M</v>
      </c>
      <c r="U875" s="62"/>
      <c r="V875" s="103" t="str">
        <f t="shared" si="364"/>
        <v>Compléter la colonne précédente</v>
      </c>
      <c r="W875" s="192" t="str">
        <f t="shared" si="365"/>
        <v>Date signature contrat absente ou non conforme</v>
      </c>
      <c r="X875" s="24"/>
      <c r="Y875" s="29"/>
      <c r="Z875" s="61" t="str">
        <f t="shared" si="381"/>
        <v>Compléter la colonne M</v>
      </c>
      <c r="AA875" s="62"/>
      <c r="AB875" s="29"/>
      <c r="AC875" s="205" t="str">
        <f>IF($M875="","Compléter la colonne M",IF(AA875="","Compléter la part variable",IF($M875=Données!$I$3,AA875,IF(AND($M875=Données!$I$2,AB875=""),"Compléter la colonne précédente",IF(AA875-AB875&lt;=0,0,IF(AB875&gt;=144.44,AA875-144.44,AA875-AB875))))))</f>
        <v>Compléter la colonne M</v>
      </c>
      <c r="AD875" s="197" t="str">
        <f>IF(AA875="","Compléter la part variable",IF(AND($M875=Données!$I$2,AB875=""),"Compléter mont. unit. versé pour le BTE",IF(AC875-$C$6&lt;0,0,AC875-$C$6)))</f>
        <v>Compléter la part variable</v>
      </c>
      <c r="AE875" s="192" t="str">
        <f t="shared" si="369"/>
        <v>Date signature contrat absente ou non conforme</v>
      </c>
      <c r="AF875" s="24"/>
      <c r="AG875" s="29"/>
      <c r="AH875" s="61" t="str">
        <f t="shared" si="382"/>
        <v>Compléter la colonne M</v>
      </c>
      <c r="AI875" s="62"/>
      <c r="AJ875" s="29"/>
      <c r="AK875" s="205" t="str">
        <f>IF($M875="","Compléter la colonne M",IF(AI875="","Compléter la part variable",IF($M875=Données!$I$3,AI875,IF(AND($M875=Données!$I$2,AJ875=""),"Compléter la colonne précédente",IF(AI875-AJ875&lt;=0,0,IF(AJ875&gt;=144.44,AI875-144.44,AI875-AJ875))))))</f>
        <v>Compléter la colonne M</v>
      </c>
      <c r="AL875" s="197" t="str">
        <f>IF(AI875="","Compléter la part variable",IF(AND($M875=Données!$I$2,AJ875=""),"Compléter mont. unit. versé pour le BTE",IF(AK875-$C$6&lt;0,0,AK875-$C$6)))</f>
        <v>Compléter la part variable</v>
      </c>
      <c r="AM875" s="192" t="str">
        <f t="shared" si="370"/>
        <v>Date signature contrat absente ou non conforme</v>
      </c>
      <c r="AN875" s="24"/>
      <c r="AO875" s="29"/>
      <c r="AP875" s="61" t="str">
        <f t="shared" si="383"/>
        <v>Compléter la colonne M</v>
      </c>
      <c r="AQ875" s="62"/>
      <c r="AR875" s="29"/>
      <c r="AS875" s="205" t="str">
        <f>IF($M875="","Compléter la colonne M",IF(AQ875="","Compléter la part variable",IF($M875=Données!$I$3,AQ875,IF(AND($M875=Données!$I$2,AR875=""),"Compléter la colonne précédente",IF(AQ875-AR875&lt;=0,0,IF(AR875&gt;=144.44,AQ875-144.44,AQ875-AR875))))))</f>
        <v>Compléter la colonne M</v>
      </c>
      <c r="AT875" s="197" t="str">
        <f>IF(AQ875="","Compléter la part variable",IF(AND($M875=Données!$I$2,AR875=""),"Compléter mont. unit. versé pour le BTE",IF(AS875-$C$6&lt;0,0,AS875-$C$6)))</f>
        <v>Compléter la part variable</v>
      </c>
      <c r="AU875" s="192" t="str">
        <f t="shared" si="371"/>
        <v>Date signature contrat absente ou non conforme</v>
      </c>
      <c r="AV875" s="24"/>
      <c r="AW875" s="29"/>
      <c r="AX875" s="61" t="str">
        <f t="shared" si="384"/>
        <v>Compléter la colonne M</v>
      </c>
      <c r="AY875" s="62"/>
      <c r="AZ875" s="29"/>
      <c r="BA875" s="205" t="str">
        <f>IF($M875="","Compléter la colonne M",IF(AY875="","Compléter la part variable",IF($M875=Données!$I$3,AY875,IF(AND($M875=Données!$I$2,AZ875=""),"Compléter la colonne précédente",IF(AY875-AZ875&lt;=0,0,IF(AZ875&gt;=144.44,AY875-144.44,AY875-AZ875))))))</f>
        <v>Compléter la colonne M</v>
      </c>
      <c r="BB875" s="197" t="str">
        <f>IF(AY875="","Compléter la part variable",IF(AND($M875=Données!$I$2,AZ875=""),"Compléter mont. unit. versé pour le BTE",IF(BA875-$C$6&lt;0,0,BA875-$C$6)))</f>
        <v>Compléter la part variable</v>
      </c>
      <c r="BC875" s="192" t="str">
        <f t="shared" si="372"/>
        <v>Date signature contrat absente ou non conforme</v>
      </c>
      <c r="BD875" s="24"/>
      <c r="BE875" s="29"/>
      <c r="BF875" s="61" t="str">
        <f t="shared" si="385"/>
        <v>Compléter la colonne M</v>
      </c>
      <c r="BG875" s="62"/>
      <c r="BH875" s="29"/>
      <c r="BI875" s="205" t="str">
        <f>IF($M875="","Compléter la colonne M",IF(BG875="","Compléter la part variable",IF($M875=Données!$I$3,BG875,IF(AND($M875=Données!$I$2,BH875=""),"Compléter la colonne précédente",IF(BG875-BH875&lt;=0,0,IF(BH875&gt;=144.44,BG875-144.44,BG875-BH875))))))</f>
        <v>Compléter la colonne M</v>
      </c>
      <c r="BJ875" s="197" t="str">
        <f>IF(BG875="","Compléter la part variable",IF(AND($M875=Données!$I$2,BH875=""),"Compléter mont. unit. versé pour le BTE",IF(BI875-$C$6&lt;0,0,BI875-$C$6)))</f>
        <v>Compléter la part variable</v>
      </c>
      <c r="BK875" s="192" t="str">
        <f t="shared" si="373"/>
        <v>Date signature contrat absente ou non conforme</v>
      </c>
      <c r="BL875" s="24"/>
      <c r="BM875" s="29"/>
      <c r="BN875" s="61" t="str">
        <f t="shared" si="386"/>
        <v>Compléter la colonne M</v>
      </c>
      <c r="BO875" s="62"/>
      <c r="BP875" s="29"/>
      <c r="BQ875" s="205" t="str">
        <f>IF($M875="","Compléter la colonne M",IF(BO875="","Compléter la part variable",IF($M875=Données!$I$3,BO875,IF(AND($M875=Données!$I$2,BP875=""),"Compléter la colonne précédente",IF(BO875-BP875&lt;=0,0,IF(BP875&gt;=144.44,BO875-144.44,BO875-BP875))))))</f>
        <v>Compléter la colonne M</v>
      </c>
      <c r="BR875" s="197" t="str">
        <f>IF(BO875="","Compléter la part variable",IF(AND($M875=Données!$I$2,BP875=""),"Compléter mont. unit. versé pour le BTE",IF(BQ875-$C$6&lt;0,0,BQ875-$C$6)))</f>
        <v>Compléter la part variable</v>
      </c>
      <c r="BS875" s="192" t="str">
        <f t="shared" si="374"/>
        <v>Date signature contrat absente ou non conforme</v>
      </c>
      <c r="BT875" s="24"/>
      <c r="BU875" s="29"/>
      <c r="BV875" s="61" t="str">
        <f t="shared" si="387"/>
        <v>Compléter la colonne M</v>
      </c>
      <c r="BW875" s="62"/>
      <c r="BX875" s="29"/>
      <c r="BY875" s="205" t="str">
        <f>IF($M875="","Compléter la colonne M",IF(BW875="","Compléter la part variable",IF($M875=Données!$I$3,BW875,IF(AND($M875=Données!$I$2,BX875=""),"Compléter la colonne précédente",IF(BW875-BX875&lt;=0,0,IF(BX875&gt;=144.44,BW875-144.44,BW875-BX875))))))</f>
        <v>Compléter la colonne M</v>
      </c>
      <c r="BZ875" s="197" t="str">
        <f>IF(BW875="","Compléter la part variable",IF(AND($M875=Données!$I$2,BX875=""),"Compléter mont. unit. versé pour le BTE",IF(BY875-$C$6&lt;0,0,BY875-$C$6)))</f>
        <v>Compléter la part variable</v>
      </c>
      <c r="CA875" s="192" t="str">
        <f t="shared" si="375"/>
        <v>Date signature contrat absente ou non conforme</v>
      </c>
      <c r="CB875" s="24"/>
      <c r="CC875" s="29"/>
      <c r="CD875" s="61" t="str">
        <f t="shared" si="388"/>
        <v>Compléter la colonne M</v>
      </c>
      <c r="CE875" s="62"/>
      <c r="CF875" s="29"/>
      <c r="CG875" s="205" t="str">
        <f>IF($M875="","Compléter la colonne M",IF(CE875="","Compléter la part variable",IF($M875=Données!$I$3,CE875,IF(AND($M875=Données!$I$2,CF875=""),"Compléter la colonne précédente",IF(CE875-CF875&lt;=0,0,IF(CF875&gt;=144.44,CE875-144.44,CE875-CF875))))))</f>
        <v>Compléter la colonne M</v>
      </c>
      <c r="CH875" s="197" t="str">
        <f>IF(CE875="","Compléter la part variable",IF(AND($M875=Données!$I$2,CF875=""),"Compléter mont. unit. versé pour le BTE",IF(CG875-$C$6&lt;0,0,CG875-$C$6)))</f>
        <v>Compléter la part variable</v>
      </c>
      <c r="CI875" s="192" t="str">
        <f t="shared" si="376"/>
        <v>Date signature contrat absente ou non conforme</v>
      </c>
      <c r="CJ875" s="24"/>
      <c r="CK875" s="29"/>
      <c r="CL875" s="61" t="str">
        <f t="shared" si="389"/>
        <v>Compléter la colonne M</v>
      </c>
      <c r="CM875" s="62"/>
      <c r="CN875" s="29"/>
      <c r="CO875" s="205" t="str">
        <f>IF($M875="","Compléter la colonne M",IF(CM875="","Compléter la part variable",IF($M875=Données!$I$3,CM875,IF(AND($M875=Données!$I$2,CN875=""),"Compléter la colonne précédente",IF(CM875-CN875&lt;=0,0,IF(CN875&gt;=144.44,CM875-144.44,CM875-CN875))))))</f>
        <v>Compléter la colonne M</v>
      </c>
      <c r="CP875" s="197" t="str">
        <f>IF(CM875="","Compléter la part variable",IF(AND($M875=Données!$I$2,CN875=""),"Compléter mont. unit. versé pour le BTE",IF(CO875-$C$6&lt;0,0,CO875-$C$6)))</f>
        <v>Compléter la part variable</v>
      </c>
      <c r="CQ875" s="192" t="str">
        <f t="shared" si="377"/>
        <v>Date signature contrat absente ou non conforme</v>
      </c>
      <c r="CR875" s="24"/>
      <c r="CS875" s="29"/>
      <c r="CT875" s="61" t="str">
        <f t="shared" si="390"/>
        <v>Compléter la colonne M</v>
      </c>
      <c r="CU875" s="62"/>
      <c r="CV875" s="29"/>
      <c r="CW875" s="205" t="str">
        <f>IF($M875="","Compléter la colonne M",IF(CU875="","Compléter la part variable",IF($M875=Données!$I$3,CU875,IF(AND($M875=Données!$I$2,CV875=""),"Compléter la colonne précédente",IF(CU875-CV875&lt;=0,0,IF(CV875&gt;=144.44,CU875-144.44,CU875-CV875))))))</f>
        <v>Compléter la colonne M</v>
      </c>
      <c r="CX875" s="197" t="str">
        <f>IF(CU875="","Compléter la part variable",IF(AND($M875=Données!$I$2,CV875=""),"Compléter mont. unit. versé pour le BTE",IF(CW875-$C$6&lt;0,0,CW875-$C$6)))</f>
        <v>Compléter la part variable</v>
      </c>
      <c r="CY875" s="192" t="str">
        <f t="shared" si="378"/>
        <v>Date signature contrat absente ou non conforme</v>
      </c>
      <c r="CZ875" s="24"/>
      <c r="DA875" s="29"/>
      <c r="DB875" s="61" t="str">
        <f t="shared" si="391"/>
        <v>Compléter la colonne M</v>
      </c>
      <c r="DC875" s="62"/>
      <c r="DD875" s="29"/>
      <c r="DE875" s="205" t="str">
        <f>IF($M875="","Compléter la colonne M",IF(DC875="","Compléter la part variable",IF($M875=Données!$I$3,DC875,IF(AND($M875=Données!$I$2,DD875=""),"Compléter la colonne précédente",IF(DC875-DD875&lt;=0,0,IF(DD875&gt;=144.44,DC875-144.44,DC875-DD875))))))</f>
        <v>Compléter la colonne M</v>
      </c>
      <c r="DF875" s="197" t="str">
        <f>IF(DC875="","Compléter la part variable",IF(AND($M875=Données!$I$2,DD875=""),"Compléter mont. unit. versé pour le BTE",IF(DE875-$C$6&lt;0,0,DE875-$C$6)))</f>
        <v>Compléter la part variable</v>
      </c>
      <c r="DG875" s="192" t="str">
        <f t="shared" si="379"/>
        <v>Date signature contrat absente ou non conforme</v>
      </c>
      <c r="DH875" s="106" t="str">
        <f t="shared" si="366"/>
        <v>Remplir les colonnes M,N, Q et P</v>
      </c>
      <c r="DI875" s="153" t="str">
        <f t="shared" si="367"/>
        <v>Remplir les colonnes M, N, Q et P</v>
      </c>
      <c r="DJ875" s="28" t="str">
        <f t="shared" si="368"/>
        <v>Remplir les colonnes M, N, Q et P</v>
      </c>
      <c r="DK875"/>
      <c r="DL875"/>
    </row>
    <row r="876" spans="1:116" x14ac:dyDescent="0.3">
      <c r="A876" s="132"/>
      <c r="B876" s="165"/>
      <c r="C876" s="43"/>
      <c r="D876" s="43"/>
      <c r="E876" s="43"/>
      <c r="F876" s="43"/>
      <c r="G876" s="133"/>
      <c r="H876" s="59"/>
      <c r="I876" s="29"/>
      <c r="J876" s="167"/>
      <c r="K876" s="167"/>
      <c r="L876" s="168"/>
      <c r="M876" s="141"/>
      <c r="N876" s="119"/>
      <c r="O876" s="69"/>
      <c r="P876" s="69"/>
      <c r="Q876" s="145"/>
      <c r="R876" s="24"/>
      <c r="S876" s="29"/>
      <c r="T876" s="61" t="str">
        <f t="shared" si="380"/>
        <v>Compléter la colonne M</v>
      </c>
      <c r="U876" s="62"/>
      <c r="V876" s="103" t="str">
        <f t="shared" si="364"/>
        <v>Compléter la colonne précédente</v>
      </c>
      <c r="W876" s="192" t="str">
        <f t="shared" si="365"/>
        <v>Date signature contrat absente ou non conforme</v>
      </c>
      <c r="X876" s="24"/>
      <c r="Y876" s="29"/>
      <c r="Z876" s="61" t="str">
        <f t="shared" si="381"/>
        <v>Compléter la colonne M</v>
      </c>
      <c r="AA876" s="62"/>
      <c r="AB876" s="29"/>
      <c r="AC876" s="205" t="str">
        <f>IF($M876="","Compléter la colonne M",IF(AA876="","Compléter la part variable",IF($M876=Données!$I$3,AA876,IF(AND($M876=Données!$I$2,AB876=""),"Compléter la colonne précédente",IF(AA876-AB876&lt;=0,0,IF(AB876&gt;=144.44,AA876-144.44,AA876-AB876))))))</f>
        <v>Compléter la colonne M</v>
      </c>
      <c r="AD876" s="197" t="str">
        <f>IF(AA876="","Compléter la part variable",IF(AND($M876=Données!$I$2,AB876=""),"Compléter mont. unit. versé pour le BTE",IF(AC876-$C$6&lt;0,0,AC876-$C$6)))</f>
        <v>Compléter la part variable</v>
      </c>
      <c r="AE876" s="192" t="str">
        <f t="shared" si="369"/>
        <v>Date signature contrat absente ou non conforme</v>
      </c>
      <c r="AF876" s="24"/>
      <c r="AG876" s="29"/>
      <c r="AH876" s="61" t="str">
        <f t="shared" si="382"/>
        <v>Compléter la colonne M</v>
      </c>
      <c r="AI876" s="62"/>
      <c r="AJ876" s="29"/>
      <c r="AK876" s="205" t="str">
        <f>IF($M876="","Compléter la colonne M",IF(AI876="","Compléter la part variable",IF($M876=Données!$I$3,AI876,IF(AND($M876=Données!$I$2,AJ876=""),"Compléter la colonne précédente",IF(AI876-AJ876&lt;=0,0,IF(AJ876&gt;=144.44,AI876-144.44,AI876-AJ876))))))</f>
        <v>Compléter la colonne M</v>
      </c>
      <c r="AL876" s="197" t="str">
        <f>IF(AI876="","Compléter la part variable",IF(AND($M876=Données!$I$2,AJ876=""),"Compléter mont. unit. versé pour le BTE",IF(AK876-$C$6&lt;0,0,AK876-$C$6)))</f>
        <v>Compléter la part variable</v>
      </c>
      <c r="AM876" s="192" t="str">
        <f t="shared" si="370"/>
        <v>Date signature contrat absente ou non conforme</v>
      </c>
      <c r="AN876" s="24"/>
      <c r="AO876" s="29"/>
      <c r="AP876" s="61" t="str">
        <f t="shared" si="383"/>
        <v>Compléter la colonne M</v>
      </c>
      <c r="AQ876" s="62"/>
      <c r="AR876" s="29"/>
      <c r="AS876" s="205" t="str">
        <f>IF($M876="","Compléter la colonne M",IF(AQ876="","Compléter la part variable",IF($M876=Données!$I$3,AQ876,IF(AND($M876=Données!$I$2,AR876=""),"Compléter la colonne précédente",IF(AQ876-AR876&lt;=0,0,IF(AR876&gt;=144.44,AQ876-144.44,AQ876-AR876))))))</f>
        <v>Compléter la colonne M</v>
      </c>
      <c r="AT876" s="197" t="str">
        <f>IF(AQ876="","Compléter la part variable",IF(AND($M876=Données!$I$2,AR876=""),"Compléter mont. unit. versé pour le BTE",IF(AS876-$C$6&lt;0,0,AS876-$C$6)))</f>
        <v>Compléter la part variable</v>
      </c>
      <c r="AU876" s="192" t="str">
        <f t="shared" si="371"/>
        <v>Date signature contrat absente ou non conforme</v>
      </c>
      <c r="AV876" s="24"/>
      <c r="AW876" s="29"/>
      <c r="AX876" s="61" t="str">
        <f t="shared" si="384"/>
        <v>Compléter la colonne M</v>
      </c>
      <c r="AY876" s="62"/>
      <c r="AZ876" s="29"/>
      <c r="BA876" s="205" t="str">
        <f>IF($M876="","Compléter la colonne M",IF(AY876="","Compléter la part variable",IF($M876=Données!$I$3,AY876,IF(AND($M876=Données!$I$2,AZ876=""),"Compléter la colonne précédente",IF(AY876-AZ876&lt;=0,0,IF(AZ876&gt;=144.44,AY876-144.44,AY876-AZ876))))))</f>
        <v>Compléter la colonne M</v>
      </c>
      <c r="BB876" s="197" t="str">
        <f>IF(AY876="","Compléter la part variable",IF(AND($M876=Données!$I$2,AZ876=""),"Compléter mont. unit. versé pour le BTE",IF(BA876-$C$6&lt;0,0,BA876-$C$6)))</f>
        <v>Compléter la part variable</v>
      </c>
      <c r="BC876" s="192" t="str">
        <f t="shared" si="372"/>
        <v>Date signature contrat absente ou non conforme</v>
      </c>
      <c r="BD876" s="24"/>
      <c r="BE876" s="29"/>
      <c r="BF876" s="61" t="str">
        <f t="shared" si="385"/>
        <v>Compléter la colonne M</v>
      </c>
      <c r="BG876" s="62"/>
      <c r="BH876" s="29"/>
      <c r="BI876" s="205" t="str">
        <f>IF($M876="","Compléter la colonne M",IF(BG876="","Compléter la part variable",IF($M876=Données!$I$3,BG876,IF(AND($M876=Données!$I$2,BH876=""),"Compléter la colonne précédente",IF(BG876-BH876&lt;=0,0,IF(BH876&gt;=144.44,BG876-144.44,BG876-BH876))))))</f>
        <v>Compléter la colonne M</v>
      </c>
      <c r="BJ876" s="197" t="str">
        <f>IF(BG876="","Compléter la part variable",IF(AND($M876=Données!$I$2,BH876=""),"Compléter mont. unit. versé pour le BTE",IF(BI876-$C$6&lt;0,0,BI876-$C$6)))</f>
        <v>Compléter la part variable</v>
      </c>
      <c r="BK876" s="192" t="str">
        <f t="shared" si="373"/>
        <v>Date signature contrat absente ou non conforme</v>
      </c>
      <c r="BL876" s="24"/>
      <c r="BM876" s="29"/>
      <c r="BN876" s="61" t="str">
        <f t="shared" si="386"/>
        <v>Compléter la colonne M</v>
      </c>
      <c r="BO876" s="62"/>
      <c r="BP876" s="29"/>
      <c r="BQ876" s="205" t="str">
        <f>IF($M876="","Compléter la colonne M",IF(BO876="","Compléter la part variable",IF($M876=Données!$I$3,BO876,IF(AND($M876=Données!$I$2,BP876=""),"Compléter la colonne précédente",IF(BO876-BP876&lt;=0,0,IF(BP876&gt;=144.44,BO876-144.44,BO876-BP876))))))</f>
        <v>Compléter la colonne M</v>
      </c>
      <c r="BR876" s="197" t="str">
        <f>IF(BO876="","Compléter la part variable",IF(AND($M876=Données!$I$2,BP876=""),"Compléter mont. unit. versé pour le BTE",IF(BQ876-$C$6&lt;0,0,BQ876-$C$6)))</f>
        <v>Compléter la part variable</v>
      </c>
      <c r="BS876" s="192" t="str">
        <f t="shared" si="374"/>
        <v>Date signature contrat absente ou non conforme</v>
      </c>
      <c r="BT876" s="24"/>
      <c r="BU876" s="29"/>
      <c r="BV876" s="61" t="str">
        <f t="shared" si="387"/>
        <v>Compléter la colonne M</v>
      </c>
      <c r="BW876" s="62"/>
      <c r="BX876" s="29"/>
      <c r="BY876" s="205" t="str">
        <f>IF($M876="","Compléter la colonne M",IF(BW876="","Compléter la part variable",IF($M876=Données!$I$3,BW876,IF(AND($M876=Données!$I$2,BX876=""),"Compléter la colonne précédente",IF(BW876-BX876&lt;=0,0,IF(BX876&gt;=144.44,BW876-144.44,BW876-BX876))))))</f>
        <v>Compléter la colonne M</v>
      </c>
      <c r="BZ876" s="197" t="str">
        <f>IF(BW876="","Compléter la part variable",IF(AND($M876=Données!$I$2,BX876=""),"Compléter mont. unit. versé pour le BTE",IF(BY876-$C$6&lt;0,0,BY876-$C$6)))</f>
        <v>Compléter la part variable</v>
      </c>
      <c r="CA876" s="192" t="str">
        <f t="shared" si="375"/>
        <v>Date signature contrat absente ou non conforme</v>
      </c>
      <c r="CB876" s="24"/>
      <c r="CC876" s="29"/>
      <c r="CD876" s="61" t="str">
        <f t="shared" si="388"/>
        <v>Compléter la colonne M</v>
      </c>
      <c r="CE876" s="62"/>
      <c r="CF876" s="29"/>
      <c r="CG876" s="205" t="str">
        <f>IF($M876="","Compléter la colonne M",IF(CE876="","Compléter la part variable",IF($M876=Données!$I$3,CE876,IF(AND($M876=Données!$I$2,CF876=""),"Compléter la colonne précédente",IF(CE876-CF876&lt;=0,0,IF(CF876&gt;=144.44,CE876-144.44,CE876-CF876))))))</f>
        <v>Compléter la colonne M</v>
      </c>
      <c r="CH876" s="197" t="str">
        <f>IF(CE876="","Compléter la part variable",IF(AND($M876=Données!$I$2,CF876=""),"Compléter mont. unit. versé pour le BTE",IF(CG876-$C$6&lt;0,0,CG876-$C$6)))</f>
        <v>Compléter la part variable</v>
      </c>
      <c r="CI876" s="192" t="str">
        <f t="shared" si="376"/>
        <v>Date signature contrat absente ou non conforme</v>
      </c>
      <c r="CJ876" s="24"/>
      <c r="CK876" s="29"/>
      <c r="CL876" s="61" t="str">
        <f t="shared" si="389"/>
        <v>Compléter la colonne M</v>
      </c>
      <c r="CM876" s="62"/>
      <c r="CN876" s="29"/>
      <c r="CO876" s="205" t="str">
        <f>IF($M876="","Compléter la colonne M",IF(CM876="","Compléter la part variable",IF($M876=Données!$I$3,CM876,IF(AND($M876=Données!$I$2,CN876=""),"Compléter la colonne précédente",IF(CM876-CN876&lt;=0,0,IF(CN876&gt;=144.44,CM876-144.44,CM876-CN876))))))</f>
        <v>Compléter la colonne M</v>
      </c>
      <c r="CP876" s="197" t="str">
        <f>IF(CM876="","Compléter la part variable",IF(AND($M876=Données!$I$2,CN876=""),"Compléter mont. unit. versé pour le BTE",IF(CO876-$C$6&lt;0,0,CO876-$C$6)))</f>
        <v>Compléter la part variable</v>
      </c>
      <c r="CQ876" s="192" t="str">
        <f t="shared" si="377"/>
        <v>Date signature contrat absente ou non conforme</v>
      </c>
      <c r="CR876" s="24"/>
      <c r="CS876" s="29"/>
      <c r="CT876" s="61" t="str">
        <f t="shared" si="390"/>
        <v>Compléter la colonne M</v>
      </c>
      <c r="CU876" s="62"/>
      <c r="CV876" s="29"/>
      <c r="CW876" s="205" t="str">
        <f>IF($M876="","Compléter la colonne M",IF(CU876="","Compléter la part variable",IF($M876=Données!$I$3,CU876,IF(AND($M876=Données!$I$2,CV876=""),"Compléter la colonne précédente",IF(CU876-CV876&lt;=0,0,IF(CV876&gt;=144.44,CU876-144.44,CU876-CV876))))))</f>
        <v>Compléter la colonne M</v>
      </c>
      <c r="CX876" s="197" t="str">
        <f>IF(CU876="","Compléter la part variable",IF(AND($M876=Données!$I$2,CV876=""),"Compléter mont. unit. versé pour le BTE",IF(CW876-$C$6&lt;0,0,CW876-$C$6)))</f>
        <v>Compléter la part variable</v>
      </c>
      <c r="CY876" s="192" t="str">
        <f t="shared" si="378"/>
        <v>Date signature contrat absente ou non conforme</v>
      </c>
      <c r="CZ876" s="24"/>
      <c r="DA876" s="29"/>
      <c r="DB876" s="61" t="str">
        <f t="shared" si="391"/>
        <v>Compléter la colonne M</v>
      </c>
      <c r="DC876" s="62"/>
      <c r="DD876" s="29"/>
      <c r="DE876" s="205" t="str">
        <f>IF($M876="","Compléter la colonne M",IF(DC876="","Compléter la part variable",IF($M876=Données!$I$3,DC876,IF(AND($M876=Données!$I$2,DD876=""),"Compléter la colonne précédente",IF(DC876-DD876&lt;=0,0,IF(DD876&gt;=144.44,DC876-144.44,DC876-DD876))))))</f>
        <v>Compléter la colonne M</v>
      </c>
      <c r="DF876" s="197" t="str">
        <f>IF(DC876="","Compléter la part variable",IF(AND($M876=Données!$I$2,DD876=""),"Compléter mont. unit. versé pour le BTE",IF(DE876-$C$6&lt;0,0,DE876-$C$6)))</f>
        <v>Compléter la part variable</v>
      </c>
      <c r="DG876" s="192" t="str">
        <f t="shared" si="379"/>
        <v>Date signature contrat absente ou non conforme</v>
      </c>
      <c r="DH876" s="106" t="str">
        <f t="shared" si="366"/>
        <v>Remplir les colonnes M,N, Q et P</v>
      </c>
      <c r="DI876" s="153" t="str">
        <f t="shared" si="367"/>
        <v>Remplir les colonnes M, N, Q et P</v>
      </c>
      <c r="DJ876" s="28" t="str">
        <f t="shared" si="368"/>
        <v>Remplir les colonnes M, N, Q et P</v>
      </c>
      <c r="DK876"/>
      <c r="DL876"/>
    </row>
    <row r="877" spans="1:116" x14ac:dyDescent="0.3">
      <c r="A877" s="132"/>
      <c r="B877" s="165"/>
      <c r="C877" s="43"/>
      <c r="D877" s="43"/>
      <c r="E877" s="43"/>
      <c r="F877" s="43"/>
      <c r="G877" s="133"/>
      <c r="H877" s="59"/>
      <c r="I877" s="29"/>
      <c r="J877" s="167"/>
      <c r="K877" s="167"/>
      <c r="L877" s="168"/>
      <c r="M877" s="141"/>
      <c r="N877" s="119"/>
      <c r="O877" s="69"/>
      <c r="P877" s="69"/>
      <c r="Q877" s="145"/>
      <c r="R877" s="24"/>
      <c r="S877" s="29"/>
      <c r="T877" s="61" t="str">
        <f t="shared" si="380"/>
        <v>Compléter la colonne M</v>
      </c>
      <c r="U877" s="62"/>
      <c r="V877" s="103" t="str">
        <f t="shared" si="364"/>
        <v>Compléter la colonne précédente</v>
      </c>
      <c r="W877" s="192" t="str">
        <f t="shared" si="365"/>
        <v>Date signature contrat absente ou non conforme</v>
      </c>
      <c r="X877" s="24"/>
      <c r="Y877" s="29"/>
      <c r="Z877" s="61" t="str">
        <f t="shared" si="381"/>
        <v>Compléter la colonne M</v>
      </c>
      <c r="AA877" s="62"/>
      <c r="AB877" s="29"/>
      <c r="AC877" s="205" t="str">
        <f>IF($M877="","Compléter la colonne M",IF(AA877="","Compléter la part variable",IF($M877=Données!$I$3,AA877,IF(AND($M877=Données!$I$2,AB877=""),"Compléter la colonne précédente",IF(AA877-AB877&lt;=0,0,IF(AB877&gt;=144.44,AA877-144.44,AA877-AB877))))))</f>
        <v>Compléter la colonne M</v>
      </c>
      <c r="AD877" s="197" t="str">
        <f>IF(AA877="","Compléter la part variable",IF(AND($M877=Données!$I$2,AB877=""),"Compléter mont. unit. versé pour le BTE",IF(AC877-$C$6&lt;0,0,AC877-$C$6)))</f>
        <v>Compléter la part variable</v>
      </c>
      <c r="AE877" s="192" t="str">
        <f t="shared" si="369"/>
        <v>Date signature contrat absente ou non conforme</v>
      </c>
      <c r="AF877" s="24"/>
      <c r="AG877" s="29"/>
      <c r="AH877" s="61" t="str">
        <f t="shared" si="382"/>
        <v>Compléter la colonne M</v>
      </c>
      <c r="AI877" s="62"/>
      <c r="AJ877" s="29"/>
      <c r="AK877" s="205" t="str">
        <f>IF($M877="","Compléter la colonne M",IF(AI877="","Compléter la part variable",IF($M877=Données!$I$3,AI877,IF(AND($M877=Données!$I$2,AJ877=""),"Compléter la colonne précédente",IF(AI877-AJ877&lt;=0,0,IF(AJ877&gt;=144.44,AI877-144.44,AI877-AJ877))))))</f>
        <v>Compléter la colonne M</v>
      </c>
      <c r="AL877" s="197" t="str">
        <f>IF(AI877="","Compléter la part variable",IF(AND($M877=Données!$I$2,AJ877=""),"Compléter mont. unit. versé pour le BTE",IF(AK877-$C$6&lt;0,0,AK877-$C$6)))</f>
        <v>Compléter la part variable</v>
      </c>
      <c r="AM877" s="192" t="str">
        <f t="shared" si="370"/>
        <v>Date signature contrat absente ou non conforme</v>
      </c>
      <c r="AN877" s="24"/>
      <c r="AO877" s="29"/>
      <c r="AP877" s="61" t="str">
        <f t="shared" si="383"/>
        <v>Compléter la colonne M</v>
      </c>
      <c r="AQ877" s="62"/>
      <c r="AR877" s="29"/>
      <c r="AS877" s="205" t="str">
        <f>IF($M877="","Compléter la colonne M",IF(AQ877="","Compléter la part variable",IF($M877=Données!$I$3,AQ877,IF(AND($M877=Données!$I$2,AR877=""),"Compléter la colonne précédente",IF(AQ877-AR877&lt;=0,0,IF(AR877&gt;=144.44,AQ877-144.44,AQ877-AR877))))))</f>
        <v>Compléter la colonne M</v>
      </c>
      <c r="AT877" s="197" t="str">
        <f>IF(AQ877="","Compléter la part variable",IF(AND($M877=Données!$I$2,AR877=""),"Compléter mont. unit. versé pour le BTE",IF(AS877-$C$6&lt;0,0,AS877-$C$6)))</f>
        <v>Compléter la part variable</v>
      </c>
      <c r="AU877" s="192" t="str">
        <f t="shared" si="371"/>
        <v>Date signature contrat absente ou non conforme</v>
      </c>
      <c r="AV877" s="24"/>
      <c r="AW877" s="29"/>
      <c r="AX877" s="61" t="str">
        <f t="shared" si="384"/>
        <v>Compléter la colonne M</v>
      </c>
      <c r="AY877" s="62"/>
      <c r="AZ877" s="29"/>
      <c r="BA877" s="205" t="str">
        <f>IF($M877="","Compléter la colonne M",IF(AY877="","Compléter la part variable",IF($M877=Données!$I$3,AY877,IF(AND($M877=Données!$I$2,AZ877=""),"Compléter la colonne précédente",IF(AY877-AZ877&lt;=0,0,IF(AZ877&gt;=144.44,AY877-144.44,AY877-AZ877))))))</f>
        <v>Compléter la colonne M</v>
      </c>
      <c r="BB877" s="197" t="str">
        <f>IF(AY877="","Compléter la part variable",IF(AND($M877=Données!$I$2,AZ877=""),"Compléter mont. unit. versé pour le BTE",IF(BA877-$C$6&lt;0,0,BA877-$C$6)))</f>
        <v>Compléter la part variable</v>
      </c>
      <c r="BC877" s="192" t="str">
        <f t="shared" si="372"/>
        <v>Date signature contrat absente ou non conforme</v>
      </c>
      <c r="BD877" s="24"/>
      <c r="BE877" s="29"/>
      <c r="BF877" s="61" t="str">
        <f t="shared" si="385"/>
        <v>Compléter la colonne M</v>
      </c>
      <c r="BG877" s="62"/>
      <c r="BH877" s="29"/>
      <c r="BI877" s="205" t="str">
        <f>IF($M877="","Compléter la colonne M",IF(BG877="","Compléter la part variable",IF($M877=Données!$I$3,BG877,IF(AND($M877=Données!$I$2,BH877=""),"Compléter la colonne précédente",IF(BG877-BH877&lt;=0,0,IF(BH877&gt;=144.44,BG877-144.44,BG877-BH877))))))</f>
        <v>Compléter la colonne M</v>
      </c>
      <c r="BJ877" s="197" t="str">
        <f>IF(BG877="","Compléter la part variable",IF(AND($M877=Données!$I$2,BH877=""),"Compléter mont. unit. versé pour le BTE",IF(BI877-$C$6&lt;0,0,BI877-$C$6)))</f>
        <v>Compléter la part variable</v>
      </c>
      <c r="BK877" s="192" t="str">
        <f t="shared" si="373"/>
        <v>Date signature contrat absente ou non conforme</v>
      </c>
      <c r="BL877" s="24"/>
      <c r="BM877" s="29"/>
      <c r="BN877" s="61" t="str">
        <f t="shared" si="386"/>
        <v>Compléter la colonne M</v>
      </c>
      <c r="BO877" s="62"/>
      <c r="BP877" s="29"/>
      <c r="BQ877" s="205" t="str">
        <f>IF($M877="","Compléter la colonne M",IF(BO877="","Compléter la part variable",IF($M877=Données!$I$3,BO877,IF(AND($M877=Données!$I$2,BP877=""),"Compléter la colonne précédente",IF(BO877-BP877&lt;=0,0,IF(BP877&gt;=144.44,BO877-144.44,BO877-BP877))))))</f>
        <v>Compléter la colonne M</v>
      </c>
      <c r="BR877" s="197" t="str">
        <f>IF(BO877="","Compléter la part variable",IF(AND($M877=Données!$I$2,BP877=""),"Compléter mont. unit. versé pour le BTE",IF(BQ877-$C$6&lt;0,0,BQ877-$C$6)))</f>
        <v>Compléter la part variable</v>
      </c>
      <c r="BS877" s="192" t="str">
        <f t="shared" si="374"/>
        <v>Date signature contrat absente ou non conforme</v>
      </c>
      <c r="BT877" s="24"/>
      <c r="BU877" s="29"/>
      <c r="BV877" s="61" t="str">
        <f t="shared" si="387"/>
        <v>Compléter la colonne M</v>
      </c>
      <c r="BW877" s="62"/>
      <c r="BX877" s="29"/>
      <c r="BY877" s="205" t="str">
        <f>IF($M877="","Compléter la colonne M",IF(BW877="","Compléter la part variable",IF($M877=Données!$I$3,BW877,IF(AND($M877=Données!$I$2,BX877=""),"Compléter la colonne précédente",IF(BW877-BX877&lt;=0,0,IF(BX877&gt;=144.44,BW877-144.44,BW877-BX877))))))</f>
        <v>Compléter la colonne M</v>
      </c>
      <c r="BZ877" s="197" t="str">
        <f>IF(BW877="","Compléter la part variable",IF(AND($M877=Données!$I$2,BX877=""),"Compléter mont. unit. versé pour le BTE",IF(BY877-$C$6&lt;0,0,BY877-$C$6)))</f>
        <v>Compléter la part variable</v>
      </c>
      <c r="CA877" s="192" t="str">
        <f t="shared" si="375"/>
        <v>Date signature contrat absente ou non conforme</v>
      </c>
      <c r="CB877" s="24"/>
      <c r="CC877" s="29"/>
      <c r="CD877" s="61" t="str">
        <f t="shared" si="388"/>
        <v>Compléter la colonne M</v>
      </c>
      <c r="CE877" s="62"/>
      <c r="CF877" s="29"/>
      <c r="CG877" s="205" t="str">
        <f>IF($M877="","Compléter la colonne M",IF(CE877="","Compléter la part variable",IF($M877=Données!$I$3,CE877,IF(AND($M877=Données!$I$2,CF877=""),"Compléter la colonne précédente",IF(CE877-CF877&lt;=0,0,IF(CF877&gt;=144.44,CE877-144.44,CE877-CF877))))))</f>
        <v>Compléter la colonne M</v>
      </c>
      <c r="CH877" s="197" t="str">
        <f>IF(CE877="","Compléter la part variable",IF(AND($M877=Données!$I$2,CF877=""),"Compléter mont. unit. versé pour le BTE",IF(CG877-$C$6&lt;0,0,CG877-$C$6)))</f>
        <v>Compléter la part variable</v>
      </c>
      <c r="CI877" s="192" t="str">
        <f t="shared" si="376"/>
        <v>Date signature contrat absente ou non conforme</v>
      </c>
      <c r="CJ877" s="24"/>
      <c r="CK877" s="29"/>
      <c r="CL877" s="61" t="str">
        <f t="shared" si="389"/>
        <v>Compléter la colonne M</v>
      </c>
      <c r="CM877" s="62"/>
      <c r="CN877" s="29"/>
      <c r="CO877" s="205" t="str">
        <f>IF($M877="","Compléter la colonne M",IF(CM877="","Compléter la part variable",IF($M877=Données!$I$3,CM877,IF(AND($M877=Données!$I$2,CN877=""),"Compléter la colonne précédente",IF(CM877-CN877&lt;=0,0,IF(CN877&gt;=144.44,CM877-144.44,CM877-CN877))))))</f>
        <v>Compléter la colonne M</v>
      </c>
      <c r="CP877" s="197" t="str">
        <f>IF(CM877="","Compléter la part variable",IF(AND($M877=Données!$I$2,CN877=""),"Compléter mont. unit. versé pour le BTE",IF(CO877-$C$6&lt;0,0,CO877-$C$6)))</f>
        <v>Compléter la part variable</v>
      </c>
      <c r="CQ877" s="192" t="str">
        <f t="shared" si="377"/>
        <v>Date signature contrat absente ou non conforme</v>
      </c>
      <c r="CR877" s="24"/>
      <c r="CS877" s="29"/>
      <c r="CT877" s="61" t="str">
        <f t="shared" si="390"/>
        <v>Compléter la colonne M</v>
      </c>
      <c r="CU877" s="62"/>
      <c r="CV877" s="29"/>
      <c r="CW877" s="205" t="str">
        <f>IF($M877="","Compléter la colonne M",IF(CU877="","Compléter la part variable",IF($M877=Données!$I$3,CU877,IF(AND($M877=Données!$I$2,CV877=""),"Compléter la colonne précédente",IF(CU877-CV877&lt;=0,0,IF(CV877&gt;=144.44,CU877-144.44,CU877-CV877))))))</f>
        <v>Compléter la colonne M</v>
      </c>
      <c r="CX877" s="197" t="str">
        <f>IF(CU877="","Compléter la part variable",IF(AND($M877=Données!$I$2,CV877=""),"Compléter mont. unit. versé pour le BTE",IF(CW877-$C$6&lt;0,0,CW877-$C$6)))</f>
        <v>Compléter la part variable</v>
      </c>
      <c r="CY877" s="192" t="str">
        <f t="shared" si="378"/>
        <v>Date signature contrat absente ou non conforme</v>
      </c>
      <c r="CZ877" s="24"/>
      <c r="DA877" s="29"/>
      <c r="DB877" s="61" t="str">
        <f t="shared" si="391"/>
        <v>Compléter la colonne M</v>
      </c>
      <c r="DC877" s="62"/>
      <c r="DD877" s="29"/>
      <c r="DE877" s="205" t="str">
        <f>IF($M877="","Compléter la colonne M",IF(DC877="","Compléter la part variable",IF($M877=Données!$I$3,DC877,IF(AND($M877=Données!$I$2,DD877=""),"Compléter la colonne précédente",IF(DC877-DD877&lt;=0,0,IF(DD877&gt;=144.44,DC877-144.44,DC877-DD877))))))</f>
        <v>Compléter la colonne M</v>
      </c>
      <c r="DF877" s="197" t="str">
        <f>IF(DC877="","Compléter la part variable",IF(AND($M877=Données!$I$2,DD877=""),"Compléter mont. unit. versé pour le BTE",IF(DE877-$C$6&lt;0,0,DE877-$C$6)))</f>
        <v>Compléter la part variable</v>
      </c>
      <c r="DG877" s="192" t="str">
        <f t="shared" si="379"/>
        <v>Date signature contrat absente ou non conforme</v>
      </c>
      <c r="DH877" s="106" t="str">
        <f t="shared" si="366"/>
        <v>Remplir les colonnes M,N, Q et P</v>
      </c>
      <c r="DI877" s="153" t="str">
        <f t="shared" si="367"/>
        <v>Remplir les colonnes M, N, Q et P</v>
      </c>
      <c r="DJ877" s="28" t="str">
        <f t="shared" si="368"/>
        <v>Remplir les colonnes M, N, Q et P</v>
      </c>
      <c r="DK877"/>
      <c r="DL877"/>
    </row>
    <row r="878" spans="1:116" x14ac:dyDescent="0.3">
      <c r="A878" s="132"/>
      <c r="B878" s="165"/>
      <c r="C878" s="43"/>
      <c r="D878" s="43"/>
      <c r="E878" s="43"/>
      <c r="F878" s="43"/>
      <c r="G878" s="133"/>
      <c r="H878" s="59"/>
      <c r="I878" s="29"/>
      <c r="J878" s="167"/>
      <c r="K878" s="167"/>
      <c r="L878" s="168"/>
      <c r="M878" s="141"/>
      <c r="N878" s="119"/>
      <c r="O878" s="69"/>
      <c r="P878" s="69"/>
      <c r="Q878" s="145"/>
      <c r="R878" s="24"/>
      <c r="S878" s="29"/>
      <c r="T878" s="61" t="str">
        <f t="shared" si="380"/>
        <v>Compléter la colonne M</v>
      </c>
      <c r="U878" s="62"/>
      <c r="V878" s="103" t="str">
        <f t="shared" si="364"/>
        <v>Compléter la colonne précédente</v>
      </c>
      <c r="W878" s="192" t="str">
        <f t="shared" si="365"/>
        <v>Date signature contrat absente ou non conforme</v>
      </c>
      <c r="X878" s="24"/>
      <c r="Y878" s="29"/>
      <c r="Z878" s="61" t="str">
        <f t="shared" si="381"/>
        <v>Compléter la colonne M</v>
      </c>
      <c r="AA878" s="62"/>
      <c r="AB878" s="29"/>
      <c r="AC878" s="205" t="str">
        <f>IF($M878="","Compléter la colonne M",IF(AA878="","Compléter la part variable",IF($M878=Données!$I$3,AA878,IF(AND($M878=Données!$I$2,AB878=""),"Compléter la colonne précédente",IF(AA878-AB878&lt;=0,0,IF(AB878&gt;=144.44,AA878-144.44,AA878-AB878))))))</f>
        <v>Compléter la colonne M</v>
      </c>
      <c r="AD878" s="197" t="str">
        <f>IF(AA878="","Compléter la part variable",IF(AND($M878=Données!$I$2,AB878=""),"Compléter mont. unit. versé pour le BTE",IF(AC878-$C$6&lt;0,0,AC878-$C$6)))</f>
        <v>Compléter la part variable</v>
      </c>
      <c r="AE878" s="192" t="str">
        <f t="shared" si="369"/>
        <v>Date signature contrat absente ou non conforme</v>
      </c>
      <c r="AF878" s="24"/>
      <c r="AG878" s="29"/>
      <c r="AH878" s="61" t="str">
        <f t="shared" si="382"/>
        <v>Compléter la colonne M</v>
      </c>
      <c r="AI878" s="62"/>
      <c r="AJ878" s="29"/>
      <c r="AK878" s="205" t="str">
        <f>IF($M878="","Compléter la colonne M",IF(AI878="","Compléter la part variable",IF($M878=Données!$I$3,AI878,IF(AND($M878=Données!$I$2,AJ878=""),"Compléter la colonne précédente",IF(AI878-AJ878&lt;=0,0,IF(AJ878&gt;=144.44,AI878-144.44,AI878-AJ878))))))</f>
        <v>Compléter la colonne M</v>
      </c>
      <c r="AL878" s="197" t="str">
        <f>IF(AI878="","Compléter la part variable",IF(AND($M878=Données!$I$2,AJ878=""),"Compléter mont. unit. versé pour le BTE",IF(AK878-$C$6&lt;0,0,AK878-$C$6)))</f>
        <v>Compléter la part variable</v>
      </c>
      <c r="AM878" s="192" t="str">
        <f t="shared" si="370"/>
        <v>Date signature contrat absente ou non conforme</v>
      </c>
      <c r="AN878" s="24"/>
      <c r="AO878" s="29"/>
      <c r="AP878" s="61" t="str">
        <f t="shared" si="383"/>
        <v>Compléter la colonne M</v>
      </c>
      <c r="AQ878" s="62"/>
      <c r="AR878" s="29"/>
      <c r="AS878" s="205" t="str">
        <f>IF($M878="","Compléter la colonne M",IF(AQ878="","Compléter la part variable",IF($M878=Données!$I$3,AQ878,IF(AND($M878=Données!$I$2,AR878=""),"Compléter la colonne précédente",IF(AQ878-AR878&lt;=0,0,IF(AR878&gt;=144.44,AQ878-144.44,AQ878-AR878))))))</f>
        <v>Compléter la colonne M</v>
      </c>
      <c r="AT878" s="197" t="str">
        <f>IF(AQ878="","Compléter la part variable",IF(AND($M878=Données!$I$2,AR878=""),"Compléter mont. unit. versé pour le BTE",IF(AS878-$C$6&lt;0,0,AS878-$C$6)))</f>
        <v>Compléter la part variable</v>
      </c>
      <c r="AU878" s="192" t="str">
        <f t="shared" si="371"/>
        <v>Date signature contrat absente ou non conforme</v>
      </c>
      <c r="AV878" s="24"/>
      <c r="AW878" s="29"/>
      <c r="AX878" s="61" t="str">
        <f t="shared" si="384"/>
        <v>Compléter la colonne M</v>
      </c>
      <c r="AY878" s="62"/>
      <c r="AZ878" s="29"/>
      <c r="BA878" s="205" t="str">
        <f>IF($M878="","Compléter la colonne M",IF(AY878="","Compléter la part variable",IF($M878=Données!$I$3,AY878,IF(AND($M878=Données!$I$2,AZ878=""),"Compléter la colonne précédente",IF(AY878-AZ878&lt;=0,0,IF(AZ878&gt;=144.44,AY878-144.44,AY878-AZ878))))))</f>
        <v>Compléter la colonne M</v>
      </c>
      <c r="BB878" s="197" t="str">
        <f>IF(AY878="","Compléter la part variable",IF(AND($M878=Données!$I$2,AZ878=""),"Compléter mont. unit. versé pour le BTE",IF(BA878-$C$6&lt;0,0,BA878-$C$6)))</f>
        <v>Compléter la part variable</v>
      </c>
      <c r="BC878" s="192" t="str">
        <f t="shared" si="372"/>
        <v>Date signature contrat absente ou non conforme</v>
      </c>
      <c r="BD878" s="24"/>
      <c r="BE878" s="29"/>
      <c r="BF878" s="61" t="str">
        <f t="shared" si="385"/>
        <v>Compléter la colonne M</v>
      </c>
      <c r="BG878" s="62"/>
      <c r="BH878" s="29"/>
      <c r="BI878" s="205" t="str">
        <f>IF($M878="","Compléter la colonne M",IF(BG878="","Compléter la part variable",IF($M878=Données!$I$3,BG878,IF(AND($M878=Données!$I$2,BH878=""),"Compléter la colonne précédente",IF(BG878-BH878&lt;=0,0,IF(BH878&gt;=144.44,BG878-144.44,BG878-BH878))))))</f>
        <v>Compléter la colonne M</v>
      </c>
      <c r="BJ878" s="197" t="str">
        <f>IF(BG878="","Compléter la part variable",IF(AND($M878=Données!$I$2,BH878=""),"Compléter mont. unit. versé pour le BTE",IF(BI878-$C$6&lt;0,0,BI878-$C$6)))</f>
        <v>Compléter la part variable</v>
      </c>
      <c r="BK878" s="192" t="str">
        <f t="shared" si="373"/>
        <v>Date signature contrat absente ou non conforme</v>
      </c>
      <c r="BL878" s="24"/>
      <c r="BM878" s="29"/>
      <c r="BN878" s="61" t="str">
        <f t="shared" si="386"/>
        <v>Compléter la colonne M</v>
      </c>
      <c r="BO878" s="62"/>
      <c r="BP878" s="29"/>
      <c r="BQ878" s="205" t="str">
        <f>IF($M878="","Compléter la colonne M",IF(BO878="","Compléter la part variable",IF($M878=Données!$I$3,BO878,IF(AND($M878=Données!$I$2,BP878=""),"Compléter la colonne précédente",IF(BO878-BP878&lt;=0,0,IF(BP878&gt;=144.44,BO878-144.44,BO878-BP878))))))</f>
        <v>Compléter la colonne M</v>
      </c>
      <c r="BR878" s="197" t="str">
        <f>IF(BO878="","Compléter la part variable",IF(AND($M878=Données!$I$2,BP878=""),"Compléter mont. unit. versé pour le BTE",IF(BQ878-$C$6&lt;0,0,BQ878-$C$6)))</f>
        <v>Compléter la part variable</v>
      </c>
      <c r="BS878" s="192" t="str">
        <f t="shared" si="374"/>
        <v>Date signature contrat absente ou non conforme</v>
      </c>
      <c r="BT878" s="24"/>
      <c r="BU878" s="29"/>
      <c r="BV878" s="61" t="str">
        <f t="shared" si="387"/>
        <v>Compléter la colonne M</v>
      </c>
      <c r="BW878" s="62"/>
      <c r="BX878" s="29"/>
      <c r="BY878" s="205" t="str">
        <f>IF($M878="","Compléter la colonne M",IF(BW878="","Compléter la part variable",IF($M878=Données!$I$3,BW878,IF(AND($M878=Données!$I$2,BX878=""),"Compléter la colonne précédente",IF(BW878-BX878&lt;=0,0,IF(BX878&gt;=144.44,BW878-144.44,BW878-BX878))))))</f>
        <v>Compléter la colonne M</v>
      </c>
      <c r="BZ878" s="197" t="str">
        <f>IF(BW878="","Compléter la part variable",IF(AND($M878=Données!$I$2,BX878=""),"Compléter mont. unit. versé pour le BTE",IF(BY878-$C$6&lt;0,0,BY878-$C$6)))</f>
        <v>Compléter la part variable</v>
      </c>
      <c r="CA878" s="192" t="str">
        <f t="shared" si="375"/>
        <v>Date signature contrat absente ou non conforme</v>
      </c>
      <c r="CB878" s="24"/>
      <c r="CC878" s="29"/>
      <c r="CD878" s="61" t="str">
        <f t="shared" si="388"/>
        <v>Compléter la colonne M</v>
      </c>
      <c r="CE878" s="62"/>
      <c r="CF878" s="29"/>
      <c r="CG878" s="205" t="str">
        <f>IF($M878="","Compléter la colonne M",IF(CE878="","Compléter la part variable",IF($M878=Données!$I$3,CE878,IF(AND($M878=Données!$I$2,CF878=""),"Compléter la colonne précédente",IF(CE878-CF878&lt;=0,0,IF(CF878&gt;=144.44,CE878-144.44,CE878-CF878))))))</f>
        <v>Compléter la colonne M</v>
      </c>
      <c r="CH878" s="197" t="str">
        <f>IF(CE878="","Compléter la part variable",IF(AND($M878=Données!$I$2,CF878=""),"Compléter mont. unit. versé pour le BTE",IF(CG878-$C$6&lt;0,0,CG878-$C$6)))</f>
        <v>Compléter la part variable</v>
      </c>
      <c r="CI878" s="192" t="str">
        <f t="shared" si="376"/>
        <v>Date signature contrat absente ou non conforme</v>
      </c>
      <c r="CJ878" s="24"/>
      <c r="CK878" s="29"/>
      <c r="CL878" s="61" t="str">
        <f t="shared" si="389"/>
        <v>Compléter la colonne M</v>
      </c>
      <c r="CM878" s="62"/>
      <c r="CN878" s="29"/>
      <c r="CO878" s="205" t="str">
        <f>IF($M878="","Compléter la colonne M",IF(CM878="","Compléter la part variable",IF($M878=Données!$I$3,CM878,IF(AND($M878=Données!$I$2,CN878=""),"Compléter la colonne précédente",IF(CM878-CN878&lt;=0,0,IF(CN878&gt;=144.44,CM878-144.44,CM878-CN878))))))</f>
        <v>Compléter la colonne M</v>
      </c>
      <c r="CP878" s="197" t="str">
        <f>IF(CM878="","Compléter la part variable",IF(AND($M878=Données!$I$2,CN878=""),"Compléter mont. unit. versé pour le BTE",IF(CO878-$C$6&lt;0,0,CO878-$C$6)))</f>
        <v>Compléter la part variable</v>
      </c>
      <c r="CQ878" s="192" t="str">
        <f t="shared" si="377"/>
        <v>Date signature contrat absente ou non conforme</v>
      </c>
      <c r="CR878" s="24"/>
      <c r="CS878" s="29"/>
      <c r="CT878" s="61" t="str">
        <f t="shared" si="390"/>
        <v>Compléter la colonne M</v>
      </c>
      <c r="CU878" s="62"/>
      <c r="CV878" s="29"/>
      <c r="CW878" s="205" t="str">
        <f>IF($M878="","Compléter la colonne M",IF(CU878="","Compléter la part variable",IF($M878=Données!$I$3,CU878,IF(AND($M878=Données!$I$2,CV878=""),"Compléter la colonne précédente",IF(CU878-CV878&lt;=0,0,IF(CV878&gt;=144.44,CU878-144.44,CU878-CV878))))))</f>
        <v>Compléter la colonne M</v>
      </c>
      <c r="CX878" s="197" t="str">
        <f>IF(CU878="","Compléter la part variable",IF(AND($M878=Données!$I$2,CV878=""),"Compléter mont. unit. versé pour le BTE",IF(CW878-$C$6&lt;0,0,CW878-$C$6)))</f>
        <v>Compléter la part variable</v>
      </c>
      <c r="CY878" s="192" t="str">
        <f t="shared" si="378"/>
        <v>Date signature contrat absente ou non conforme</v>
      </c>
      <c r="CZ878" s="24"/>
      <c r="DA878" s="29"/>
      <c r="DB878" s="61" t="str">
        <f t="shared" si="391"/>
        <v>Compléter la colonne M</v>
      </c>
      <c r="DC878" s="62"/>
      <c r="DD878" s="29"/>
      <c r="DE878" s="205" t="str">
        <f>IF($M878="","Compléter la colonne M",IF(DC878="","Compléter la part variable",IF($M878=Données!$I$3,DC878,IF(AND($M878=Données!$I$2,DD878=""),"Compléter la colonne précédente",IF(DC878-DD878&lt;=0,0,IF(DD878&gt;=144.44,DC878-144.44,DC878-DD878))))))</f>
        <v>Compléter la colonne M</v>
      </c>
      <c r="DF878" s="197" t="str">
        <f>IF(DC878="","Compléter la part variable",IF(AND($M878=Données!$I$2,DD878=""),"Compléter mont. unit. versé pour le BTE",IF(DE878-$C$6&lt;0,0,DE878-$C$6)))</f>
        <v>Compléter la part variable</v>
      </c>
      <c r="DG878" s="192" t="str">
        <f t="shared" si="379"/>
        <v>Date signature contrat absente ou non conforme</v>
      </c>
      <c r="DH878" s="106" t="str">
        <f t="shared" si="366"/>
        <v>Remplir les colonnes M,N, Q et P</v>
      </c>
      <c r="DI878" s="153" t="str">
        <f t="shared" si="367"/>
        <v>Remplir les colonnes M, N, Q et P</v>
      </c>
      <c r="DJ878" s="28" t="str">
        <f t="shared" si="368"/>
        <v>Remplir les colonnes M, N, Q et P</v>
      </c>
      <c r="DK878"/>
      <c r="DL878"/>
    </row>
    <row r="879" spans="1:116" x14ac:dyDescent="0.3">
      <c r="A879" s="132"/>
      <c r="B879" s="165"/>
      <c r="C879" s="43"/>
      <c r="D879" s="43"/>
      <c r="E879" s="43"/>
      <c r="F879" s="43"/>
      <c r="G879" s="133"/>
      <c r="H879" s="59"/>
      <c r="I879" s="29"/>
      <c r="J879" s="167"/>
      <c r="K879" s="167"/>
      <c r="L879" s="168"/>
      <c r="M879" s="141"/>
      <c r="N879" s="119"/>
      <c r="O879" s="69"/>
      <c r="P879" s="69"/>
      <c r="Q879" s="145"/>
      <c r="R879" s="24"/>
      <c r="S879" s="29"/>
      <c r="T879" s="61" t="str">
        <f t="shared" si="380"/>
        <v>Compléter la colonne M</v>
      </c>
      <c r="U879" s="62"/>
      <c r="V879" s="103" t="str">
        <f t="shared" si="364"/>
        <v>Compléter la colonne précédente</v>
      </c>
      <c r="W879" s="192" t="str">
        <f t="shared" si="365"/>
        <v>Date signature contrat absente ou non conforme</v>
      </c>
      <c r="X879" s="24"/>
      <c r="Y879" s="29"/>
      <c r="Z879" s="61" t="str">
        <f t="shared" si="381"/>
        <v>Compléter la colonne M</v>
      </c>
      <c r="AA879" s="62"/>
      <c r="AB879" s="29"/>
      <c r="AC879" s="205" t="str">
        <f>IF($M879="","Compléter la colonne M",IF(AA879="","Compléter la part variable",IF($M879=Données!$I$3,AA879,IF(AND($M879=Données!$I$2,AB879=""),"Compléter la colonne précédente",IF(AA879-AB879&lt;=0,0,IF(AB879&gt;=144.44,AA879-144.44,AA879-AB879))))))</f>
        <v>Compléter la colonne M</v>
      </c>
      <c r="AD879" s="197" t="str">
        <f>IF(AA879="","Compléter la part variable",IF(AND($M879=Données!$I$2,AB879=""),"Compléter mont. unit. versé pour le BTE",IF(AC879-$C$6&lt;0,0,AC879-$C$6)))</f>
        <v>Compléter la part variable</v>
      </c>
      <c r="AE879" s="192" t="str">
        <f t="shared" si="369"/>
        <v>Date signature contrat absente ou non conforme</v>
      </c>
      <c r="AF879" s="24"/>
      <c r="AG879" s="29"/>
      <c r="AH879" s="61" t="str">
        <f t="shared" si="382"/>
        <v>Compléter la colonne M</v>
      </c>
      <c r="AI879" s="62"/>
      <c r="AJ879" s="29"/>
      <c r="AK879" s="205" t="str">
        <f>IF($M879="","Compléter la colonne M",IF(AI879="","Compléter la part variable",IF($M879=Données!$I$3,AI879,IF(AND($M879=Données!$I$2,AJ879=""),"Compléter la colonne précédente",IF(AI879-AJ879&lt;=0,0,IF(AJ879&gt;=144.44,AI879-144.44,AI879-AJ879))))))</f>
        <v>Compléter la colonne M</v>
      </c>
      <c r="AL879" s="197" t="str">
        <f>IF(AI879="","Compléter la part variable",IF(AND($M879=Données!$I$2,AJ879=""),"Compléter mont. unit. versé pour le BTE",IF(AK879-$C$6&lt;0,0,AK879-$C$6)))</f>
        <v>Compléter la part variable</v>
      </c>
      <c r="AM879" s="192" t="str">
        <f t="shared" si="370"/>
        <v>Date signature contrat absente ou non conforme</v>
      </c>
      <c r="AN879" s="24"/>
      <c r="AO879" s="29"/>
      <c r="AP879" s="61" t="str">
        <f t="shared" si="383"/>
        <v>Compléter la colonne M</v>
      </c>
      <c r="AQ879" s="62"/>
      <c r="AR879" s="29"/>
      <c r="AS879" s="205" t="str">
        <f>IF($M879="","Compléter la colonne M",IF(AQ879="","Compléter la part variable",IF($M879=Données!$I$3,AQ879,IF(AND($M879=Données!$I$2,AR879=""),"Compléter la colonne précédente",IF(AQ879-AR879&lt;=0,0,IF(AR879&gt;=144.44,AQ879-144.44,AQ879-AR879))))))</f>
        <v>Compléter la colonne M</v>
      </c>
      <c r="AT879" s="197" t="str">
        <f>IF(AQ879="","Compléter la part variable",IF(AND($M879=Données!$I$2,AR879=""),"Compléter mont. unit. versé pour le BTE",IF(AS879-$C$6&lt;0,0,AS879-$C$6)))</f>
        <v>Compléter la part variable</v>
      </c>
      <c r="AU879" s="192" t="str">
        <f t="shared" si="371"/>
        <v>Date signature contrat absente ou non conforme</v>
      </c>
      <c r="AV879" s="24"/>
      <c r="AW879" s="29"/>
      <c r="AX879" s="61" t="str">
        <f t="shared" si="384"/>
        <v>Compléter la colonne M</v>
      </c>
      <c r="AY879" s="62"/>
      <c r="AZ879" s="29"/>
      <c r="BA879" s="205" t="str">
        <f>IF($M879="","Compléter la colonne M",IF(AY879="","Compléter la part variable",IF($M879=Données!$I$3,AY879,IF(AND($M879=Données!$I$2,AZ879=""),"Compléter la colonne précédente",IF(AY879-AZ879&lt;=0,0,IF(AZ879&gt;=144.44,AY879-144.44,AY879-AZ879))))))</f>
        <v>Compléter la colonne M</v>
      </c>
      <c r="BB879" s="197" t="str">
        <f>IF(AY879="","Compléter la part variable",IF(AND($M879=Données!$I$2,AZ879=""),"Compléter mont. unit. versé pour le BTE",IF(BA879-$C$6&lt;0,0,BA879-$C$6)))</f>
        <v>Compléter la part variable</v>
      </c>
      <c r="BC879" s="192" t="str">
        <f t="shared" si="372"/>
        <v>Date signature contrat absente ou non conforme</v>
      </c>
      <c r="BD879" s="24"/>
      <c r="BE879" s="29"/>
      <c r="BF879" s="61" t="str">
        <f t="shared" si="385"/>
        <v>Compléter la colonne M</v>
      </c>
      <c r="BG879" s="62"/>
      <c r="BH879" s="29"/>
      <c r="BI879" s="205" t="str">
        <f>IF($M879="","Compléter la colonne M",IF(BG879="","Compléter la part variable",IF($M879=Données!$I$3,BG879,IF(AND($M879=Données!$I$2,BH879=""),"Compléter la colonne précédente",IF(BG879-BH879&lt;=0,0,IF(BH879&gt;=144.44,BG879-144.44,BG879-BH879))))))</f>
        <v>Compléter la colonne M</v>
      </c>
      <c r="BJ879" s="197" t="str">
        <f>IF(BG879="","Compléter la part variable",IF(AND($M879=Données!$I$2,BH879=""),"Compléter mont. unit. versé pour le BTE",IF(BI879-$C$6&lt;0,0,BI879-$C$6)))</f>
        <v>Compléter la part variable</v>
      </c>
      <c r="BK879" s="192" t="str">
        <f t="shared" si="373"/>
        <v>Date signature contrat absente ou non conforme</v>
      </c>
      <c r="BL879" s="24"/>
      <c r="BM879" s="29"/>
      <c r="BN879" s="61" t="str">
        <f t="shared" si="386"/>
        <v>Compléter la colonne M</v>
      </c>
      <c r="BO879" s="62"/>
      <c r="BP879" s="29"/>
      <c r="BQ879" s="205" t="str">
        <f>IF($M879="","Compléter la colonne M",IF(BO879="","Compléter la part variable",IF($M879=Données!$I$3,BO879,IF(AND($M879=Données!$I$2,BP879=""),"Compléter la colonne précédente",IF(BO879-BP879&lt;=0,0,IF(BP879&gt;=144.44,BO879-144.44,BO879-BP879))))))</f>
        <v>Compléter la colonne M</v>
      </c>
      <c r="BR879" s="197" t="str">
        <f>IF(BO879="","Compléter la part variable",IF(AND($M879=Données!$I$2,BP879=""),"Compléter mont. unit. versé pour le BTE",IF(BQ879-$C$6&lt;0,0,BQ879-$C$6)))</f>
        <v>Compléter la part variable</v>
      </c>
      <c r="BS879" s="192" t="str">
        <f t="shared" si="374"/>
        <v>Date signature contrat absente ou non conforme</v>
      </c>
      <c r="BT879" s="24"/>
      <c r="BU879" s="29"/>
      <c r="BV879" s="61" t="str">
        <f t="shared" si="387"/>
        <v>Compléter la colonne M</v>
      </c>
      <c r="BW879" s="62"/>
      <c r="BX879" s="29"/>
      <c r="BY879" s="205" t="str">
        <f>IF($M879="","Compléter la colonne M",IF(BW879="","Compléter la part variable",IF($M879=Données!$I$3,BW879,IF(AND($M879=Données!$I$2,BX879=""),"Compléter la colonne précédente",IF(BW879-BX879&lt;=0,0,IF(BX879&gt;=144.44,BW879-144.44,BW879-BX879))))))</f>
        <v>Compléter la colonne M</v>
      </c>
      <c r="BZ879" s="197" t="str">
        <f>IF(BW879="","Compléter la part variable",IF(AND($M879=Données!$I$2,BX879=""),"Compléter mont. unit. versé pour le BTE",IF(BY879-$C$6&lt;0,0,BY879-$C$6)))</f>
        <v>Compléter la part variable</v>
      </c>
      <c r="CA879" s="192" t="str">
        <f t="shared" si="375"/>
        <v>Date signature contrat absente ou non conforme</v>
      </c>
      <c r="CB879" s="24"/>
      <c r="CC879" s="29"/>
      <c r="CD879" s="61" t="str">
        <f t="shared" si="388"/>
        <v>Compléter la colonne M</v>
      </c>
      <c r="CE879" s="62"/>
      <c r="CF879" s="29"/>
      <c r="CG879" s="205" t="str">
        <f>IF($M879="","Compléter la colonne M",IF(CE879="","Compléter la part variable",IF($M879=Données!$I$3,CE879,IF(AND($M879=Données!$I$2,CF879=""),"Compléter la colonne précédente",IF(CE879-CF879&lt;=0,0,IF(CF879&gt;=144.44,CE879-144.44,CE879-CF879))))))</f>
        <v>Compléter la colonne M</v>
      </c>
      <c r="CH879" s="197" t="str">
        <f>IF(CE879="","Compléter la part variable",IF(AND($M879=Données!$I$2,CF879=""),"Compléter mont. unit. versé pour le BTE",IF(CG879-$C$6&lt;0,0,CG879-$C$6)))</f>
        <v>Compléter la part variable</v>
      </c>
      <c r="CI879" s="192" t="str">
        <f t="shared" si="376"/>
        <v>Date signature contrat absente ou non conforme</v>
      </c>
      <c r="CJ879" s="24"/>
      <c r="CK879" s="29"/>
      <c r="CL879" s="61" t="str">
        <f t="shared" si="389"/>
        <v>Compléter la colonne M</v>
      </c>
      <c r="CM879" s="62"/>
      <c r="CN879" s="29"/>
      <c r="CO879" s="205" t="str">
        <f>IF($M879="","Compléter la colonne M",IF(CM879="","Compléter la part variable",IF($M879=Données!$I$3,CM879,IF(AND($M879=Données!$I$2,CN879=""),"Compléter la colonne précédente",IF(CM879-CN879&lt;=0,0,IF(CN879&gt;=144.44,CM879-144.44,CM879-CN879))))))</f>
        <v>Compléter la colonne M</v>
      </c>
      <c r="CP879" s="197" t="str">
        <f>IF(CM879="","Compléter la part variable",IF(AND($M879=Données!$I$2,CN879=""),"Compléter mont. unit. versé pour le BTE",IF(CO879-$C$6&lt;0,0,CO879-$C$6)))</f>
        <v>Compléter la part variable</v>
      </c>
      <c r="CQ879" s="192" t="str">
        <f t="shared" si="377"/>
        <v>Date signature contrat absente ou non conforme</v>
      </c>
      <c r="CR879" s="24"/>
      <c r="CS879" s="29"/>
      <c r="CT879" s="61" t="str">
        <f t="shared" si="390"/>
        <v>Compléter la colonne M</v>
      </c>
      <c r="CU879" s="62"/>
      <c r="CV879" s="29"/>
      <c r="CW879" s="205" t="str">
        <f>IF($M879="","Compléter la colonne M",IF(CU879="","Compléter la part variable",IF($M879=Données!$I$3,CU879,IF(AND($M879=Données!$I$2,CV879=""),"Compléter la colonne précédente",IF(CU879-CV879&lt;=0,0,IF(CV879&gt;=144.44,CU879-144.44,CU879-CV879))))))</f>
        <v>Compléter la colonne M</v>
      </c>
      <c r="CX879" s="197" t="str">
        <f>IF(CU879="","Compléter la part variable",IF(AND($M879=Données!$I$2,CV879=""),"Compléter mont. unit. versé pour le BTE",IF(CW879-$C$6&lt;0,0,CW879-$C$6)))</f>
        <v>Compléter la part variable</v>
      </c>
      <c r="CY879" s="192" t="str">
        <f t="shared" si="378"/>
        <v>Date signature contrat absente ou non conforme</v>
      </c>
      <c r="CZ879" s="24"/>
      <c r="DA879" s="29"/>
      <c r="DB879" s="61" t="str">
        <f t="shared" si="391"/>
        <v>Compléter la colonne M</v>
      </c>
      <c r="DC879" s="62"/>
      <c r="DD879" s="29"/>
      <c r="DE879" s="205" t="str">
        <f>IF($M879="","Compléter la colonne M",IF(DC879="","Compléter la part variable",IF($M879=Données!$I$3,DC879,IF(AND($M879=Données!$I$2,DD879=""),"Compléter la colonne précédente",IF(DC879-DD879&lt;=0,0,IF(DD879&gt;=144.44,DC879-144.44,DC879-DD879))))))</f>
        <v>Compléter la colonne M</v>
      </c>
      <c r="DF879" s="197" t="str">
        <f>IF(DC879="","Compléter la part variable",IF(AND($M879=Données!$I$2,DD879=""),"Compléter mont. unit. versé pour le BTE",IF(DE879-$C$6&lt;0,0,DE879-$C$6)))</f>
        <v>Compléter la part variable</v>
      </c>
      <c r="DG879" s="192" t="str">
        <f t="shared" si="379"/>
        <v>Date signature contrat absente ou non conforme</v>
      </c>
      <c r="DH879" s="106" t="str">
        <f t="shared" si="366"/>
        <v>Remplir les colonnes M,N, Q et P</v>
      </c>
      <c r="DI879" s="153" t="str">
        <f t="shared" si="367"/>
        <v>Remplir les colonnes M, N, Q et P</v>
      </c>
      <c r="DJ879" s="28" t="str">
        <f t="shared" si="368"/>
        <v>Remplir les colonnes M, N, Q et P</v>
      </c>
      <c r="DK879"/>
      <c r="DL879"/>
    </row>
    <row r="880" spans="1:116" x14ac:dyDescent="0.3">
      <c r="A880" s="132"/>
      <c r="B880" s="165"/>
      <c r="C880" s="43"/>
      <c r="D880" s="43"/>
      <c r="E880" s="43"/>
      <c r="F880" s="43"/>
      <c r="G880" s="133"/>
      <c r="H880" s="59"/>
      <c r="I880" s="29"/>
      <c r="J880" s="167"/>
      <c r="K880" s="167"/>
      <c r="L880" s="168"/>
      <c r="M880" s="141"/>
      <c r="N880" s="119"/>
      <c r="O880" s="69"/>
      <c r="P880" s="69"/>
      <c r="Q880" s="145"/>
      <c r="R880" s="24"/>
      <c r="S880" s="29"/>
      <c r="T880" s="61" t="str">
        <f t="shared" si="380"/>
        <v>Compléter la colonne M</v>
      </c>
      <c r="U880" s="62"/>
      <c r="V880" s="103" t="str">
        <f t="shared" si="364"/>
        <v>Compléter la colonne précédente</v>
      </c>
      <c r="W880" s="192" t="str">
        <f t="shared" si="365"/>
        <v>Date signature contrat absente ou non conforme</v>
      </c>
      <c r="X880" s="24"/>
      <c r="Y880" s="29"/>
      <c r="Z880" s="61" t="str">
        <f t="shared" si="381"/>
        <v>Compléter la colonne M</v>
      </c>
      <c r="AA880" s="62"/>
      <c r="AB880" s="29"/>
      <c r="AC880" s="205" t="str">
        <f>IF($M880="","Compléter la colonne M",IF(AA880="","Compléter la part variable",IF($M880=Données!$I$3,AA880,IF(AND($M880=Données!$I$2,AB880=""),"Compléter la colonne précédente",IF(AA880-AB880&lt;=0,0,IF(AB880&gt;=144.44,AA880-144.44,AA880-AB880))))))</f>
        <v>Compléter la colonne M</v>
      </c>
      <c r="AD880" s="197" t="str">
        <f>IF(AA880="","Compléter la part variable",IF(AND($M880=Données!$I$2,AB880=""),"Compléter mont. unit. versé pour le BTE",IF(AC880-$C$6&lt;0,0,AC880-$C$6)))</f>
        <v>Compléter la part variable</v>
      </c>
      <c r="AE880" s="192" t="str">
        <f t="shared" si="369"/>
        <v>Date signature contrat absente ou non conforme</v>
      </c>
      <c r="AF880" s="24"/>
      <c r="AG880" s="29"/>
      <c r="AH880" s="61" t="str">
        <f t="shared" si="382"/>
        <v>Compléter la colonne M</v>
      </c>
      <c r="AI880" s="62"/>
      <c r="AJ880" s="29"/>
      <c r="AK880" s="205" t="str">
        <f>IF($M880="","Compléter la colonne M",IF(AI880="","Compléter la part variable",IF($M880=Données!$I$3,AI880,IF(AND($M880=Données!$I$2,AJ880=""),"Compléter la colonne précédente",IF(AI880-AJ880&lt;=0,0,IF(AJ880&gt;=144.44,AI880-144.44,AI880-AJ880))))))</f>
        <v>Compléter la colonne M</v>
      </c>
      <c r="AL880" s="197" t="str">
        <f>IF(AI880="","Compléter la part variable",IF(AND($M880=Données!$I$2,AJ880=""),"Compléter mont. unit. versé pour le BTE",IF(AK880-$C$6&lt;0,0,AK880-$C$6)))</f>
        <v>Compléter la part variable</v>
      </c>
      <c r="AM880" s="192" t="str">
        <f t="shared" si="370"/>
        <v>Date signature contrat absente ou non conforme</v>
      </c>
      <c r="AN880" s="24"/>
      <c r="AO880" s="29"/>
      <c r="AP880" s="61" t="str">
        <f t="shared" si="383"/>
        <v>Compléter la colonne M</v>
      </c>
      <c r="AQ880" s="62"/>
      <c r="AR880" s="29"/>
      <c r="AS880" s="205" t="str">
        <f>IF($M880="","Compléter la colonne M",IF(AQ880="","Compléter la part variable",IF($M880=Données!$I$3,AQ880,IF(AND($M880=Données!$I$2,AR880=""),"Compléter la colonne précédente",IF(AQ880-AR880&lt;=0,0,IF(AR880&gt;=144.44,AQ880-144.44,AQ880-AR880))))))</f>
        <v>Compléter la colonne M</v>
      </c>
      <c r="AT880" s="197" t="str">
        <f>IF(AQ880="","Compléter la part variable",IF(AND($M880=Données!$I$2,AR880=""),"Compléter mont. unit. versé pour le BTE",IF(AS880-$C$6&lt;0,0,AS880-$C$6)))</f>
        <v>Compléter la part variable</v>
      </c>
      <c r="AU880" s="192" t="str">
        <f t="shared" si="371"/>
        <v>Date signature contrat absente ou non conforme</v>
      </c>
      <c r="AV880" s="24"/>
      <c r="AW880" s="29"/>
      <c r="AX880" s="61" t="str">
        <f t="shared" si="384"/>
        <v>Compléter la colonne M</v>
      </c>
      <c r="AY880" s="62"/>
      <c r="AZ880" s="29"/>
      <c r="BA880" s="205" t="str">
        <f>IF($M880="","Compléter la colonne M",IF(AY880="","Compléter la part variable",IF($M880=Données!$I$3,AY880,IF(AND($M880=Données!$I$2,AZ880=""),"Compléter la colonne précédente",IF(AY880-AZ880&lt;=0,0,IF(AZ880&gt;=144.44,AY880-144.44,AY880-AZ880))))))</f>
        <v>Compléter la colonne M</v>
      </c>
      <c r="BB880" s="197" t="str">
        <f>IF(AY880="","Compléter la part variable",IF(AND($M880=Données!$I$2,AZ880=""),"Compléter mont. unit. versé pour le BTE",IF(BA880-$C$6&lt;0,0,BA880-$C$6)))</f>
        <v>Compléter la part variable</v>
      </c>
      <c r="BC880" s="192" t="str">
        <f t="shared" si="372"/>
        <v>Date signature contrat absente ou non conforme</v>
      </c>
      <c r="BD880" s="24"/>
      <c r="BE880" s="29"/>
      <c r="BF880" s="61" t="str">
        <f t="shared" si="385"/>
        <v>Compléter la colonne M</v>
      </c>
      <c r="BG880" s="62"/>
      <c r="BH880" s="29"/>
      <c r="BI880" s="205" t="str">
        <f>IF($M880="","Compléter la colonne M",IF(BG880="","Compléter la part variable",IF($M880=Données!$I$3,BG880,IF(AND($M880=Données!$I$2,BH880=""),"Compléter la colonne précédente",IF(BG880-BH880&lt;=0,0,IF(BH880&gt;=144.44,BG880-144.44,BG880-BH880))))))</f>
        <v>Compléter la colonne M</v>
      </c>
      <c r="BJ880" s="197" t="str">
        <f>IF(BG880="","Compléter la part variable",IF(AND($M880=Données!$I$2,BH880=""),"Compléter mont. unit. versé pour le BTE",IF(BI880-$C$6&lt;0,0,BI880-$C$6)))</f>
        <v>Compléter la part variable</v>
      </c>
      <c r="BK880" s="192" t="str">
        <f t="shared" si="373"/>
        <v>Date signature contrat absente ou non conforme</v>
      </c>
      <c r="BL880" s="24"/>
      <c r="BM880" s="29"/>
      <c r="BN880" s="61" t="str">
        <f t="shared" si="386"/>
        <v>Compléter la colonne M</v>
      </c>
      <c r="BO880" s="62"/>
      <c r="BP880" s="29"/>
      <c r="BQ880" s="205" t="str">
        <f>IF($M880="","Compléter la colonne M",IF(BO880="","Compléter la part variable",IF($M880=Données!$I$3,BO880,IF(AND($M880=Données!$I$2,BP880=""),"Compléter la colonne précédente",IF(BO880-BP880&lt;=0,0,IF(BP880&gt;=144.44,BO880-144.44,BO880-BP880))))))</f>
        <v>Compléter la colonne M</v>
      </c>
      <c r="BR880" s="197" t="str">
        <f>IF(BO880="","Compléter la part variable",IF(AND($M880=Données!$I$2,BP880=""),"Compléter mont. unit. versé pour le BTE",IF(BQ880-$C$6&lt;0,0,BQ880-$C$6)))</f>
        <v>Compléter la part variable</v>
      </c>
      <c r="BS880" s="192" t="str">
        <f t="shared" si="374"/>
        <v>Date signature contrat absente ou non conforme</v>
      </c>
      <c r="BT880" s="24"/>
      <c r="BU880" s="29"/>
      <c r="BV880" s="61" t="str">
        <f t="shared" si="387"/>
        <v>Compléter la colonne M</v>
      </c>
      <c r="BW880" s="62"/>
      <c r="BX880" s="29"/>
      <c r="BY880" s="205" t="str">
        <f>IF($M880="","Compléter la colonne M",IF(BW880="","Compléter la part variable",IF($M880=Données!$I$3,BW880,IF(AND($M880=Données!$I$2,BX880=""),"Compléter la colonne précédente",IF(BW880-BX880&lt;=0,0,IF(BX880&gt;=144.44,BW880-144.44,BW880-BX880))))))</f>
        <v>Compléter la colonne M</v>
      </c>
      <c r="BZ880" s="197" t="str">
        <f>IF(BW880="","Compléter la part variable",IF(AND($M880=Données!$I$2,BX880=""),"Compléter mont. unit. versé pour le BTE",IF(BY880-$C$6&lt;0,0,BY880-$C$6)))</f>
        <v>Compléter la part variable</v>
      </c>
      <c r="CA880" s="192" t="str">
        <f t="shared" si="375"/>
        <v>Date signature contrat absente ou non conforme</v>
      </c>
      <c r="CB880" s="24"/>
      <c r="CC880" s="29"/>
      <c r="CD880" s="61" t="str">
        <f t="shared" si="388"/>
        <v>Compléter la colonne M</v>
      </c>
      <c r="CE880" s="62"/>
      <c r="CF880" s="29"/>
      <c r="CG880" s="205" t="str">
        <f>IF($M880="","Compléter la colonne M",IF(CE880="","Compléter la part variable",IF($M880=Données!$I$3,CE880,IF(AND($M880=Données!$I$2,CF880=""),"Compléter la colonne précédente",IF(CE880-CF880&lt;=0,0,IF(CF880&gt;=144.44,CE880-144.44,CE880-CF880))))))</f>
        <v>Compléter la colonne M</v>
      </c>
      <c r="CH880" s="197" t="str">
        <f>IF(CE880="","Compléter la part variable",IF(AND($M880=Données!$I$2,CF880=""),"Compléter mont. unit. versé pour le BTE",IF(CG880-$C$6&lt;0,0,CG880-$C$6)))</f>
        <v>Compléter la part variable</v>
      </c>
      <c r="CI880" s="192" t="str">
        <f t="shared" si="376"/>
        <v>Date signature contrat absente ou non conforme</v>
      </c>
      <c r="CJ880" s="24"/>
      <c r="CK880" s="29"/>
      <c r="CL880" s="61" t="str">
        <f t="shared" si="389"/>
        <v>Compléter la colonne M</v>
      </c>
      <c r="CM880" s="62"/>
      <c r="CN880" s="29"/>
      <c r="CO880" s="205" t="str">
        <f>IF($M880="","Compléter la colonne M",IF(CM880="","Compléter la part variable",IF($M880=Données!$I$3,CM880,IF(AND($M880=Données!$I$2,CN880=""),"Compléter la colonne précédente",IF(CM880-CN880&lt;=0,0,IF(CN880&gt;=144.44,CM880-144.44,CM880-CN880))))))</f>
        <v>Compléter la colonne M</v>
      </c>
      <c r="CP880" s="197" t="str">
        <f>IF(CM880="","Compléter la part variable",IF(AND($M880=Données!$I$2,CN880=""),"Compléter mont. unit. versé pour le BTE",IF(CO880-$C$6&lt;0,0,CO880-$C$6)))</f>
        <v>Compléter la part variable</v>
      </c>
      <c r="CQ880" s="192" t="str">
        <f t="shared" si="377"/>
        <v>Date signature contrat absente ou non conforme</v>
      </c>
      <c r="CR880" s="24"/>
      <c r="CS880" s="29"/>
      <c r="CT880" s="61" t="str">
        <f t="shared" si="390"/>
        <v>Compléter la colonne M</v>
      </c>
      <c r="CU880" s="62"/>
      <c r="CV880" s="29"/>
      <c r="CW880" s="205" t="str">
        <f>IF($M880="","Compléter la colonne M",IF(CU880="","Compléter la part variable",IF($M880=Données!$I$3,CU880,IF(AND($M880=Données!$I$2,CV880=""),"Compléter la colonne précédente",IF(CU880-CV880&lt;=0,0,IF(CV880&gt;=144.44,CU880-144.44,CU880-CV880))))))</f>
        <v>Compléter la colonne M</v>
      </c>
      <c r="CX880" s="197" t="str">
        <f>IF(CU880="","Compléter la part variable",IF(AND($M880=Données!$I$2,CV880=""),"Compléter mont. unit. versé pour le BTE",IF(CW880-$C$6&lt;0,0,CW880-$C$6)))</f>
        <v>Compléter la part variable</v>
      </c>
      <c r="CY880" s="192" t="str">
        <f t="shared" si="378"/>
        <v>Date signature contrat absente ou non conforme</v>
      </c>
      <c r="CZ880" s="24"/>
      <c r="DA880" s="29"/>
      <c r="DB880" s="61" t="str">
        <f t="shared" si="391"/>
        <v>Compléter la colonne M</v>
      </c>
      <c r="DC880" s="62"/>
      <c r="DD880" s="29"/>
      <c r="DE880" s="205" t="str">
        <f>IF($M880="","Compléter la colonne M",IF(DC880="","Compléter la part variable",IF($M880=Données!$I$3,DC880,IF(AND($M880=Données!$I$2,DD880=""),"Compléter la colonne précédente",IF(DC880-DD880&lt;=0,0,IF(DD880&gt;=144.44,DC880-144.44,DC880-DD880))))))</f>
        <v>Compléter la colonne M</v>
      </c>
      <c r="DF880" s="197" t="str">
        <f>IF(DC880="","Compléter la part variable",IF(AND($M880=Données!$I$2,DD880=""),"Compléter mont. unit. versé pour le BTE",IF(DE880-$C$6&lt;0,0,DE880-$C$6)))</f>
        <v>Compléter la part variable</v>
      </c>
      <c r="DG880" s="192" t="str">
        <f t="shared" si="379"/>
        <v>Date signature contrat absente ou non conforme</v>
      </c>
      <c r="DH880" s="106" t="str">
        <f t="shared" si="366"/>
        <v>Remplir les colonnes M,N, Q et P</v>
      </c>
      <c r="DI880" s="153" t="str">
        <f t="shared" si="367"/>
        <v>Remplir les colonnes M, N, Q et P</v>
      </c>
      <c r="DJ880" s="28" t="str">
        <f t="shared" si="368"/>
        <v>Remplir les colonnes M, N, Q et P</v>
      </c>
      <c r="DK880"/>
      <c r="DL880"/>
    </row>
    <row r="881" spans="1:116" x14ac:dyDescent="0.3">
      <c r="A881" s="132"/>
      <c r="B881" s="165"/>
      <c r="C881" s="43"/>
      <c r="D881" s="43"/>
      <c r="E881" s="43"/>
      <c r="F881" s="43"/>
      <c r="G881" s="133"/>
      <c r="H881" s="59"/>
      <c r="I881" s="29"/>
      <c r="J881" s="167"/>
      <c r="K881" s="167"/>
      <c r="L881" s="168"/>
      <c r="M881" s="141"/>
      <c r="N881" s="119"/>
      <c r="O881" s="69"/>
      <c r="P881" s="69"/>
      <c r="Q881" s="145"/>
      <c r="R881" s="24"/>
      <c r="S881" s="29"/>
      <c r="T881" s="61" t="str">
        <f t="shared" si="380"/>
        <v>Compléter la colonne M</v>
      </c>
      <c r="U881" s="62"/>
      <c r="V881" s="103" t="str">
        <f t="shared" si="364"/>
        <v>Compléter la colonne précédente</v>
      </c>
      <c r="W881" s="192" t="str">
        <f t="shared" si="365"/>
        <v>Date signature contrat absente ou non conforme</v>
      </c>
      <c r="X881" s="24"/>
      <c r="Y881" s="29"/>
      <c r="Z881" s="61" t="str">
        <f t="shared" si="381"/>
        <v>Compléter la colonne M</v>
      </c>
      <c r="AA881" s="62"/>
      <c r="AB881" s="29"/>
      <c r="AC881" s="205" t="str">
        <f>IF($M881="","Compléter la colonne M",IF(AA881="","Compléter la part variable",IF($M881=Données!$I$3,AA881,IF(AND($M881=Données!$I$2,AB881=""),"Compléter la colonne précédente",IF(AA881-AB881&lt;=0,0,IF(AB881&gt;=144.44,AA881-144.44,AA881-AB881))))))</f>
        <v>Compléter la colonne M</v>
      </c>
      <c r="AD881" s="197" t="str">
        <f>IF(AA881="","Compléter la part variable",IF(AND($M881=Données!$I$2,AB881=""),"Compléter mont. unit. versé pour le BTE",IF(AC881-$C$6&lt;0,0,AC881-$C$6)))</f>
        <v>Compléter la part variable</v>
      </c>
      <c r="AE881" s="192" t="str">
        <f t="shared" si="369"/>
        <v>Date signature contrat absente ou non conforme</v>
      </c>
      <c r="AF881" s="24"/>
      <c r="AG881" s="29"/>
      <c r="AH881" s="61" t="str">
        <f t="shared" si="382"/>
        <v>Compléter la colonne M</v>
      </c>
      <c r="AI881" s="62"/>
      <c r="AJ881" s="29"/>
      <c r="AK881" s="205" t="str">
        <f>IF($M881="","Compléter la colonne M",IF(AI881="","Compléter la part variable",IF($M881=Données!$I$3,AI881,IF(AND($M881=Données!$I$2,AJ881=""),"Compléter la colonne précédente",IF(AI881-AJ881&lt;=0,0,IF(AJ881&gt;=144.44,AI881-144.44,AI881-AJ881))))))</f>
        <v>Compléter la colonne M</v>
      </c>
      <c r="AL881" s="197" t="str">
        <f>IF(AI881="","Compléter la part variable",IF(AND($M881=Données!$I$2,AJ881=""),"Compléter mont. unit. versé pour le BTE",IF(AK881-$C$6&lt;0,0,AK881-$C$6)))</f>
        <v>Compléter la part variable</v>
      </c>
      <c r="AM881" s="192" t="str">
        <f t="shared" si="370"/>
        <v>Date signature contrat absente ou non conforme</v>
      </c>
      <c r="AN881" s="24"/>
      <c r="AO881" s="29"/>
      <c r="AP881" s="61" t="str">
        <f t="shared" si="383"/>
        <v>Compléter la colonne M</v>
      </c>
      <c r="AQ881" s="62"/>
      <c r="AR881" s="29"/>
      <c r="AS881" s="205" t="str">
        <f>IF($M881="","Compléter la colonne M",IF(AQ881="","Compléter la part variable",IF($M881=Données!$I$3,AQ881,IF(AND($M881=Données!$I$2,AR881=""),"Compléter la colonne précédente",IF(AQ881-AR881&lt;=0,0,IF(AR881&gt;=144.44,AQ881-144.44,AQ881-AR881))))))</f>
        <v>Compléter la colonne M</v>
      </c>
      <c r="AT881" s="197" t="str">
        <f>IF(AQ881="","Compléter la part variable",IF(AND($M881=Données!$I$2,AR881=""),"Compléter mont. unit. versé pour le BTE",IF(AS881-$C$6&lt;0,0,AS881-$C$6)))</f>
        <v>Compléter la part variable</v>
      </c>
      <c r="AU881" s="192" t="str">
        <f t="shared" si="371"/>
        <v>Date signature contrat absente ou non conforme</v>
      </c>
      <c r="AV881" s="24"/>
      <c r="AW881" s="29"/>
      <c r="AX881" s="61" t="str">
        <f t="shared" si="384"/>
        <v>Compléter la colonne M</v>
      </c>
      <c r="AY881" s="62"/>
      <c r="AZ881" s="29"/>
      <c r="BA881" s="205" t="str">
        <f>IF($M881="","Compléter la colonne M",IF(AY881="","Compléter la part variable",IF($M881=Données!$I$3,AY881,IF(AND($M881=Données!$I$2,AZ881=""),"Compléter la colonne précédente",IF(AY881-AZ881&lt;=0,0,IF(AZ881&gt;=144.44,AY881-144.44,AY881-AZ881))))))</f>
        <v>Compléter la colonne M</v>
      </c>
      <c r="BB881" s="197" t="str">
        <f>IF(AY881="","Compléter la part variable",IF(AND($M881=Données!$I$2,AZ881=""),"Compléter mont. unit. versé pour le BTE",IF(BA881-$C$6&lt;0,0,BA881-$C$6)))</f>
        <v>Compléter la part variable</v>
      </c>
      <c r="BC881" s="192" t="str">
        <f t="shared" si="372"/>
        <v>Date signature contrat absente ou non conforme</v>
      </c>
      <c r="BD881" s="24"/>
      <c r="BE881" s="29"/>
      <c r="BF881" s="61" t="str">
        <f t="shared" si="385"/>
        <v>Compléter la colonne M</v>
      </c>
      <c r="BG881" s="62"/>
      <c r="BH881" s="29"/>
      <c r="BI881" s="205" t="str">
        <f>IF($M881="","Compléter la colonne M",IF(BG881="","Compléter la part variable",IF($M881=Données!$I$3,BG881,IF(AND($M881=Données!$I$2,BH881=""),"Compléter la colonne précédente",IF(BG881-BH881&lt;=0,0,IF(BH881&gt;=144.44,BG881-144.44,BG881-BH881))))))</f>
        <v>Compléter la colonne M</v>
      </c>
      <c r="BJ881" s="197" t="str">
        <f>IF(BG881="","Compléter la part variable",IF(AND($M881=Données!$I$2,BH881=""),"Compléter mont. unit. versé pour le BTE",IF(BI881-$C$6&lt;0,0,BI881-$C$6)))</f>
        <v>Compléter la part variable</v>
      </c>
      <c r="BK881" s="192" t="str">
        <f t="shared" si="373"/>
        <v>Date signature contrat absente ou non conforme</v>
      </c>
      <c r="BL881" s="24"/>
      <c r="BM881" s="29"/>
      <c r="BN881" s="61" t="str">
        <f t="shared" si="386"/>
        <v>Compléter la colonne M</v>
      </c>
      <c r="BO881" s="62"/>
      <c r="BP881" s="29"/>
      <c r="BQ881" s="205" t="str">
        <f>IF($M881="","Compléter la colonne M",IF(BO881="","Compléter la part variable",IF($M881=Données!$I$3,BO881,IF(AND($M881=Données!$I$2,BP881=""),"Compléter la colonne précédente",IF(BO881-BP881&lt;=0,0,IF(BP881&gt;=144.44,BO881-144.44,BO881-BP881))))))</f>
        <v>Compléter la colonne M</v>
      </c>
      <c r="BR881" s="197" t="str">
        <f>IF(BO881="","Compléter la part variable",IF(AND($M881=Données!$I$2,BP881=""),"Compléter mont. unit. versé pour le BTE",IF(BQ881-$C$6&lt;0,0,BQ881-$C$6)))</f>
        <v>Compléter la part variable</v>
      </c>
      <c r="BS881" s="192" t="str">
        <f t="shared" si="374"/>
        <v>Date signature contrat absente ou non conforme</v>
      </c>
      <c r="BT881" s="24"/>
      <c r="BU881" s="29"/>
      <c r="BV881" s="61" t="str">
        <f t="shared" si="387"/>
        <v>Compléter la colonne M</v>
      </c>
      <c r="BW881" s="62"/>
      <c r="BX881" s="29"/>
      <c r="BY881" s="205" t="str">
        <f>IF($M881="","Compléter la colonne M",IF(BW881="","Compléter la part variable",IF($M881=Données!$I$3,BW881,IF(AND($M881=Données!$I$2,BX881=""),"Compléter la colonne précédente",IF(BW881-BX881&lt;=0,0,IF(BX881&gt;=144.44,BW881-144.44,BW881-BX881))))))</f>
        <v>Compléter la colonne M</v>
      </c>
      <c r="BZ881" s="197" t="str">
        <f>IF(BW881="","Compléter la part variable",IF(AND($M881=Données!$I$2,BX881=""),"Compléter mont. unit. versé pour le BTE",IF(BY881-$C$6&lt;0,0,BY881-$C$6)))</f>
        <v>Compléter la part variable</v>
      </c>
      <c r="CA881" s="192" t="str">
        <f t="shared" si="375"/>
        <v>Date signature contrat absente ou non conforme</v>
      </c>
      <c r="CB881" s="24"/>
      <c r="CC881" s="29"/>
      <c r="CD881" s="61" t="str">
        <f t="shared" si="388"/>
        <v>Compléter la colonne M</v>
      </c>
      <c r="CE881" s="62"/>
      <c r="CF881" s="29"/>
      <c r="CG881" s="205" t="str">
        <f>IF($M881="","Compléter la colonne M",IF(CE881="","Compléter la part variable",IF($M881=Données!$I$3,CE881,IF(AND($M881=Données!$I$2,CF881=""),"Compléter la colonne précédente",IF(CE881-CF881&lt;=0,0,IF(CF881&gt;=144.44,CE881-144.44,CE881-CF881))))))</f>
        <v>Compléter la colonne M</v>
      </c>
      <c r="CH881" s="197" t="str">
        <f>IF(CE881="","Compléter la part variable",IF(AND($M881=Données!$I$2,CF881=""),"Compléter mont. unit. versé pour le BTE",IF(CG881-$C$6&lt;0,0,CG881-$C$6)))</f>
        <v>Compléter la part variable</v>
      </c>
      <c r="CI881" s="192" t="str">
        <f t="shared" si="376"/>
        <v>Date signature contrat absente ou non conforme</v>
      </c>
      <c r="CJ881" s="24"/>
      <c r="CK881" s="29"/>
      <c r="CL881" s="61" t="str">
        <f t="shared" si="389"/>
        <v>Compléter la colonne M</v>
      </c>
      <c r="CM881" s="62"/>
      <c r="CN881" s="29"/>
      <c r="CO881" s="205" t="str">
        <f>IF($M881="","Compléter la colonne M",IF(CM881="","Compléter la part variable",IF($M881=Données!$I$3,CM881,IF(AND($M881=Données!$I$2,CN881=""),"Compléter la colonne précédente",IF(CM881-CN881&lt;=0,0,IF(CN881&gt;=144.44,CM881-144.44,CM881-CN881))))))</f>
        <v>Compléter la colonne M</v>
      </c>
      <c r="CP881" s="197" t="str">
        <f>IF(CM881="","Compléter la part variable",IF(AND($M881=Données!$I$2,CN881=""),"Compléter mont. unit. versé pour le BTE",IF(CO881-$C$6&lt;0,0,CO881-$C$6)))</f>
        <v>Compléter la part variable</v>
      </c>
      <c r="CQ881" s="192" t="str">
        <f t="shared" si="377"/>
        <v>Date signature contrat absente ou non conforme</v>
      </c>
      <c r="CR881" s="24"/>
      <c r="CS881" s="29"/>
      <c r="CT881" s="61" t="str">
        <f t="shared" si="390"/>
        <v>Compléter la colonne M</v>
      </c>
      <c r="CU881" s="62"/>
      <c r="CV881" s="29"/>
      <c r="CW881" s="205" t="str">
        <f>IF($M881="","Compléter la colonne M",IF(CU881="","Compléter la part variable",IF($M881=Données!$I$3,CU881,IF(AND($M881=Données!$I$2,CV881=""),"Compléter la colonne précédente",IF(CU881-CV881&lt;=0,0,IF(CV881&gt;=144.44,CU881-144.44,CU881-CV881))))))</f>
        <v>Compléter la colonne M</v>
      </c>
      <c r="CX881" s="197" t="str">
        <f>IF(CU881="","Compléter la part variable",IF(AND($M881=Données!$I$2,CV881=""),"Compléter mont. unit. versé pour le BTE",IF(CW881-$C$6&lt;0,0,CW881-$C$6)))</f>
        <v>Compléter la part variable</v>
      </c>
      <c r="CY881" s="192" t="str">
        <f t="shared" si="378"/>
        <v>Date signature contrat absente ou non conforme</v>
      </c>
      <c r="CZ881" s="24"/>
      <c r="DA881" s="29"/>
      <c r="DB881" s="61" t="str">
        <f t="shared" si="391"/>
        <v>Compléter la colonne M</v>
      </c>
      <c r="DC881" s="62"/>
      <c r="DD881" s="29"/>
      <c r="DE881" s="205" t="str">
        <f>IF($M881="","Compléter la colonne M",IF(DC881="","Compléter la part variable",IF($M881=Données!$I$3,DC881,IF(AND($M881=Données!$I$2,DD881=""),"Compléter la colonne précédente",IF(DC881-DD881&lt;=0,0,IF(DD881&gt;=144.44,DC881-144.44,DC881-DD881))))))</f>
        <v>Compléter la colonne M</v>
      </c>
      <c r="DF881" s="197" t="str">
        <f>IF(DC881="","Compléter la part variable",IF(AND($M881=Données!$I$2,DD881=""),"Compléter mont. unit. versé pour le BTE",IF(DE881-$C$6&lt;0,0,DE881-$C$6)))</f>
        <v>Compléter la part variable</v>
      </c>
      <c r="DG881" s="192" t="str">
        <f t="shared" si="379"/>
        <v>Date signature contrat absente ou non conforme</v>
      </c>
      <c r="DH881" s="106" t="str">
        <f t="shared" si="366"/>
        <v>Remplir les colonnes M,N, Q et P</v>
      </c>
      <c r="DI881" s="153" t="str">
        <f t="shared" si="367"/>
        <v>Remplir les colonnes M, N, Q et P</v>
      </c>
      <c r="DJ881" s="28" t="str">
        <f t="shared" si="368"/>
        <v>Remplir les colonnes M, N, Q et P</v>
      </c>
      <c r="DK881"/>
      <c r="DL881"/>
    </row>
    <row r="882" spans="1:116" x14ac:dyDescent="0.3">
      <c r="A882" s="132"/>
      <c r="B882" s="165"/>
      <c r="C882" s="43"/>
      <c r="D882" s="43"/>
      <c r="E882" s="43"/>
      <c r="F882" s="43"/>
      <c r="G882" s="133"/>
      <c r="H882" s="59"/>
      <c r="I882" s="29"/>
      <c r="J882" s="167"/>
      <c r="K882" s="167"/>
      <c r="L882" s="168"/>
      <c r="M882" s="141"/>
      <c r="N882" s="119"/>
      <c r="O882" s="69"/>
      <c r="P882" s="69"/>
      <c r="Q882" s="145"/>
      <c r="R882" s="24"/>
      <c r="S882" s="29"/>
      <c r="T882" s="61" t="str">
        <f t="shared" si="380"/>
        <v>Compléter la colonne M</v>
      </c>
      <c r="U882" s="62"/>
      <c r="V882" s="103" t="str">
        <f t="shared" si="364"/>
        <v>Compléter la colonne précédente</v>
      </c>
      <c r="W882" s="192" t="str">
        <f t="shared" si="365"/>
        <v>Date signature contrat absente ou non conforme</v>
      </c>
      <c r="X882" s="24"/>
      <c r="Y882" s="29"/>
      <c r="Z882" s="61" t="str">
        <f t="shared" si="381"/>
        <v>Compléter la colonne M</v>
      </c>
      <c r="AA882" s="62"/>
      <c r="AB882" s="29"/>
      <c r="AC882" s="205" t="str">
        <f>IF($M882="","Compléter la colonne M",IF(AA882="","Compléter la part variable",IF($M882=Données!$I$3,AA882,IF(AND($M882=Données!$I$2,AB882=""),"Compléter la colonne précédente",IF(AA882-AB882&lt;=0,0,IF(AB882&gt;=144.44,AA882-144.44,AA882-AB882))))))</f>
        <v>Compléter la colonne M</v>
      </c>
      <c r="AD882" s="197" t="str">
        <f>IF(AA882="","Compléter la part variable",IF(AND($M882=Données!$I$2,AB882=""),"Compléter mont. unit. versé pour le BTE",IF(AC882-$C$6&lt;0,0,AC882-$C$6)))</f>
        <v>Compléter la part variable</v>
      </c>
      <c r="AE882" s="192" t="str">
        <f t="shared" si="369"/>
        <v>Date signature contrat absente ou non conforme</v>
      </c>
      <c r="AF882" s="24"/>
      <c r="AG882" s="29"/>
      <c r="AH882" s="61" t="str">
        <f t="shared" si="382"/>
        <v>Compléter la colonne M</v>
      </c>
      <c r="AI882" s="62"/>
      <c r="AJ882" s="29"/>
      <c r="AK882" s="205" t="str">
        <f>IF($M882="","Compléter la colonne M",IF(AI882="","Compléter la part variable",IF($M882=Données!$I$3,AI882,IF(AND($M882=Données!$I$2,AJ882=""),"Compléter la colonne précédente",IF(AI882-AJ882&lt;=0,0,IF(AJ882&gt;=144.44,AI882-144.44,AI882-AJ882))))))</f>
        <v>Compléter la colonne M</v>
      </c>
      <c r="AL882" s="197" t="str">
        <f>IF(AI882="","Compléter la part variable",IF(AND($M882=Données!$I$2,AJ882=""),"Compléter mont. unit. versé pour le BTE",IF(AK882-$C$6&lt;0,0,AK882-$C$6)))</f>
        <v>Compléter la part variable</v>
      </c>
      <c r="AM882" s="192" t="str">
        <f t="shared" si="370"/>
        <v>Date signature contrat absente ou non conforme</v>
      </c>
      <c r="AN882" s="24"/>
      <c r="AO882" s="29"/>
      <c r="AP882" s="61" t="str">
        <f t="shared" si="383"/>
        <v>Compléter la colonne M</v>
      </c>
      <c r="AQ882" s="62"/>
      <c r="AR882" s="29"/>
      <c r="AS882" s="205" t="str">
        <f>IF($M882="","Compléter la colonne M",IF(AQ882="","Compléter la part variable",IF($M882=Données!$I$3,AQ882,IF(AND($M882=Données!$I$2,AR882=""),"Compléter la colonne précédente",IF(AQ882-AR882&lt;=0,0,IF(AR882&gt;=144.44,AQ882-144.44,AQ882-AR882))))))</f>
        <v>Compléter la colonne M</v>
      </c>
      <c r="AT882" s="197" t="str">
        <f>IF(AQ882="","Compléter la part variable",IF(AND($M882=Données!$I$2,AR882=""),"Compléter mont. unit. versé pour le BTE",IF(AS882-$C$6&lt;0,0,AS882-$C$6)))</f>
        <v>Compléter la part variable</v>
      </c>
      <c r="AU882" s="192" t="str">
        <f t="shared" si="371"/>
        <v>Date signature contrat absente ou non conforme</v>
      </c>
      <c r="AV882" s="24"/>
      <c r="AW882" s="29"/>
      <c r="AX882" s="61" t="str">
        <f t="shared" si="384"/>
        <v>Compléter la colonne M</v>
      </c>
      <c r="AY882" s="62"/>
      <c r="AZ882" s="29"/>
      <c r="BA882" s="205" t="str">
        <f>IF($M882="","Compléter la colonne M",IF(AY882="","Compléter la part variable",IF($M882=Données!$I$3,AY882,IF(AND($M882=Données!$I$2,AZ882=""),"Compléter la colonne précédente",IF(AY882-AZ882&lt;=0,0,IF(AZ882&gt;=144.44,AY882-144.44,AY882-AZ882))))))</f>
        <v>Compléter la colonne M</v>
      </c>
      <c r="BB882" s="197" t="str">
        <f>IF(AY882="","Compléter la part variable",IF(AND($M882=Données!$I$2,AZ882=""),"Compléter mont. unit. versé pour le BTE",IF(BA882-$C$6&lt;0,0,BA882-$C$6)))</f>
        <v>Compléter la part variable</v>
      </c>
      <c r="BC882" s="192" t="str">
        <f t="shared" si="372"/>
        <v>Date signature contrat absente ou non conforme</v>
      </c>
      <c r="BD882" s="24"/>
      <c r="BE882" s="29"/>
      <c r="BF882" s="61" t="str">
        <f t="shared" si="385"/>
        <v>Compléter la colonne M</v>
      </c>
      <c r="BG882" s="62"/>
      <c r="BH882" s="29"/>
      <c r="BI882" s="205" t="str">
        <f>IF($M882="","Compléter la colonne M",IF(BG882="","Compléter la part variable",IF($M882=Données!$I$3,BG882,IF(AND($M882=Données!$I$2,BH882=""),"Compléter la colonne précédente",IF(BG882-BH882&lt;=0,0,IF(BH882&gt;=144.44,BG882-144.44,BG882-BH882))))))</f>
        <v>Compléter la colonne M</v>
      </c>
      <c r="BJ882" s="197" t="str">
        <f>IF(BG882="","Compléter la part variable",IF(AND($M882=Données!$I$2,BH882=""),"Compléter mont. unit. versé pour le BTE",IF(BI882-$C$6&lt;0,0,BI882-$C$6)))</f>
        <v>Compléter la part variable</v>
      </c>
      <c r="BK882" s="192" t="str">
        <f t="shared" si="373"/>
        <v>Date signature contrat absente ou non conforme</v>
      </c>
      <c r="BL882" s="24"/>
      <c r="BM882" s="29"/>
      <c r="BN882" s="61" t="str">
        <f t="shared" si="386"/>
        <v>Compléter la colonne M</v>
      </c>
      <c r="BO882" s="62"/>
      <c r="BP882" s="29"/>
      <c r="BQ882" s="205" t="str">
        <f>IF($M882="","Compléter la colonne M",IF(BO882="","Compléter la part variable",IF($M882=Données!$I$3,BO882,IF(AND($M882=Données!$I$2,BP882=""),"Compléter la colonne précédente",IF(BO882-BP882&lt;=0,0,IF(BP882&gt;=144.44,BO882-144.44,BO882-BP882))))))</f>
        <v>Compléter la colonne M</v>
      </c>
      <c r="BR882" s="197" t="str">
        <f>IF(BO882="","Compléter la part variable",IF(AND($M882=Données!$I$2,BP882=""),"Compléter mont. unit. versé pour le BTE",IF(BQ882-$C$6&lt;0,0,BQ882-$C$6)))</f>
        <v>Compléter la part variable</v>
      </c>
      <c r="BS882" s="192" t="str">
        <f t="shared" si="374"/>
        <v>Date signature contrat absente ou non conforme</v>
      </c>
      <c r="BT882" s="24"/>
      <c r="BU882" s="29"/>
      <c r="BV882" s="61" t="str">
        <f t="shared" si="387"/>
        <v>Compléter la colonne M</v>
      </c>
      <c r="BW882" s="62"/>
      <c r="BX882" s="29"/>
      <c r="BY882" s="205" t="str">
        <f>IF($M882="","Compléter la colonne M",IF(BW882="","Compléter la part variable",IF($M882=Données!$I$3,BW882,IF(AND($M882=Données!$I$2,BX882=""),"Compléter la colonne précédente",IF(BW882-BX882&lt;=0,0,IF(BX882&gt;=144.44,BW882-144.44,BW882-BX882))))))</f>
        <v>Compléter la colonne M</v>
      </c>
      <c r="BZ882" s="197" t="str">
        <f>IF(BW882="","Compléter la part variable",IF(AND($M882=Données!$I$2,BX882=""),"Compléter mont. unit. versé pour le BTE",IF(BY882-$C$6&lt;0,0,BY882-$C$6)))</f>
        <v>Compléter la part variable</v>
      </c>
      <c r="CA882" s="192" t="str">
        <f t="shared" si="375"/>
        <v>Date signature contrat absente ou non conforme</v>
      </c>
      <c r="CB882" s="24"/>
      <c r="CC882" s="29"/>
      <c r="CD882" s="61" t="str">
        <f t="shared" si="388"/>
        <v>Compléter la colonne M</v>
      </c>
      <c r="CE882" s="62"/>
      <c r="CF882" s="29"/>
      <c r="CG882" s="205" t="str">
        <f>IF($M882="","Compléter la colonne M",IF(CE882="","Compléter la part variable",IF($M882=Données!$I$3,CE882,IF(AND($M882=Données!$I$2,CF882=""),"Compléter la colonne précédente",IF(CE882-CF882&lt;=0,0,IF(CF882&gt;=144.44,CE882-144.44,CE882-CF882))))))</f>
        <v>Compléter la colonne M</v>
      </c>
      <c r="CH882" s="197" t="str">
        <f>IF(CE882="","Compléter la part variable",IF(AND($M882=Données!$I$2,CF882=""),"Compléter mont. unit. versé pour le BTE",IF(CG882-$C$6&lt;0,0,CG882-$C$6)))</f>
        <v>Compléter la part variable</v>
      </c>
      <c r="CI882" s="192" t="str">
        <f t="shared" si="376"/>
        <v>Date signature contrat absente ou non conforme</v>
      </c>
      <c r="CJ882" s="24"/>
      <c r="CK882" s="29"/>
      <c r="CL882" s="61" t="str">
        <f t="shared" si="389"/>
        <v>Compléter la colonne M</v>
      </c>
      <c r="CM882" s="62"/>
      <c r="CN882" s="29"/>
      <c r="CO882" s="205" t="str">
        <f>IF($M882="","Compléter la colonne M",IF(CM882="","Compléter la part variable",IF($M882=Données!$I$3,CM882,IF(AND($M882=Données!$I$2,CN882=""),"Compléter la colonne précédente",IF(CM882-CN882&lt;=0,0,IF(CN882&gt;=144.44,CM882-144.44,CM882-CN882))))))</f>
        <v>Compléter la colonne M</v>
      </c>
      <c r="CP882" s="197" t="str">
        <f>IF(CM882="","Compléter la part variable",IF(AND($M882=Données!$I$2,CN882=""),"Compléter mont. unit. versé pour le BTE",IF(CO882-$C$6&lt;0,0,CO882-$C$6)))</f>
        <v>Compléter la part variable</v>
      </c>
      <c r="CQ882" s="192" t="str">
        <f t="shared" si="377"/>
        <v>Date signature contrat absente ou non conforme</v>
      </c>
      <c r="CR882" s="24"/>
      <c r="CS882" s="29"/>
      <c r="CT882" s="61" t="str">
        <f t="shared" si="390"/>
        <v>Compléter la colonne M</v>
      </c>
      <c r="CU882" s="62"/>
      <c r="CV882" s="29"/>
      <c r="CW882" s="205" t="str">
        <f>IF($M882="","Compléter la colonne M",IF(CU882="","Compléter la part variable",IF($M882=Données!$I$3,CU882,IF(AND($M882=Données!$I$2,CV882=""),"Compléter la colonne précédente",IF(CU882-CV882&lt;=0,0,IF(CV882&gt;=144.44,CU882-144.44,CU882-CV882))))))</f>
        <v>Compléter la colonne M</v>
      </c>
      <c r="CX882" s="197" t="str">
        <f>IF(CU882="","Compléter la part variable",IF(AND($M882=Données!$I$2,CV882=""),"Compléter mont. unit. versé pour le BTE",IF(CW882-$C$6&lt;0,0,CW882-$C$6)))</f>
        <v>Compléter la part variable</v>
      </c>
      <c r="CY882" s="192" t="str">
        <f t="shared" si="378"/>
        <v>Date signature contrat absente ou non conforme</v>
      </c>
      <c r="CZ882" s="24"/>
      <c r="DA882" s="29"/>
      <c r="DB882" s="61" t="str">
        <f t="shared" si="391"/>
        <v>Compléter la colonne M</v>
      </c>
      <c r="DC882" s="62"/>
      <c r="DD882" s="29"/>
      <c r="DE882" s="205" t="str">
        <f>IF($M882="","Compléter la colonne M",IF(DC882="","Compléter la part variable",IF($M882=Données!$I$3,DC882,IF(AND($M882=Données!$I$2,DD882=""),"Compléter la colonne précédente",IF(DC882-DD882&lt;=0,0,IF(DD882&gt;=144.44,DC882-144.44,DC882-DD882))))))</f>
        <v>Compléter la colonne M</v>
      </c>
      <c r="DF882" s="197" t="str">
        <f>IF(DC882="","Compléter la part variable",IF(AND($M882=Données!$I$2,DD882=""),"Compléter mont. unit. versé pour le BTE",IF(DE882-$C$6&lt;0,0,DE882-$C$6)))</f>
        <v>Compléter la part variable</v>
      </c>
      <c r="DG882" s="192" t="str">
        <f t="shared" si="379"/>
        <v>Date signature contrat absente ou non conforme</v>
      </c>
      <c r="DH882" s="106" t="str">
        <f t="shared" si="366"/>
        <v>Remplir les colonnes M,N, Q et P</v>
      </c>
      <c r="DI882" s="153" t="str">
        <f t="shared" si="367"/>
        <v>Remplir les colonnes M, N, Q et P</v>
      </c>
      <c r="DJ882" s="28" t="str">
        <f t="shared" si="368"/>
        <v>Remplir les colonnes M, N, Q et P</v>
      </c>
      <c r="DK882"/>
      <c r="DL882"/>
    </row>
    <row r="883" spans="1:116" x14ac:dyDescent="0.3">
      <c r="A883" s="132"/>
      <c r="B883" s="165"/>
      <c r="C883" s="43"/>
      <c r="D883" s="43"/>
      <c r="E883" s="43"/>
      <c r="F883" s="43"/>
      <c r="G883" s="133"/>
      <c r="H883" s="59"/>
      <c r="I883" s="29"/>
      <c r="J883" s="167"/>
      <c r="K883" s="167"/>
      <c r="L883" s="168"/>
      <c r="M883" s="141"/>
      <c r="N883" s="119"/>
      <c r="O883" s="69"/>
      <c r="P883" s="69"/>
      <c r="Q883" s="145"/>
      <c r="R883" s="24"/>
      <c r="S883" s="29"/>
      <c r="T883" s="61" t="str">
        <f t="shared" si="380"/>
        <v>Compléter la colonne M</v>
      </c>
      <c r="U883" s="62"/>
      <c r="V883" s="103" t="str">
        <f t="shared" si="364"/>
        <v>Compléter la colonne précédente</v>
      </c>
      <c r="W883" s="192" t="str">
        <f t="shared" si="365"/>
        <v>Date signature contrat absente ou non conforme</v>
      </c>
      <c r="X883" s="24"/>
      <c r="Y883" s="29"/>
      <c r="Z883" s="61" t="str">
        <f t="shared" si="381"/>
        <v>Compléter la colonne M</v>
      </c>
      <c r="AA883" s="62"/>
      <c r="AB883" s="29"/>
      <c r="AC883" s="205" t="str">
        <f>IF($M883="","Compléter la colonne M",IF(AA883="","Compléter la part variable",IF($M883=Données!$I$3,AA883,IF(AND($M883=Données!$I$2,AB883=""),"Compléter la colonne précédente",IF(AA883-AB883&lt;=0,0,IF(AB883&gt;=144.44,AA883-144.44,AA883-AB883))))))</f>
        <v>Compléter la colonne M</v>
      </c>
      <c r="AD883" s="197" t="str">
        <f>IF(AA883="","Compléter la part variable",IF(AND($M883=Données!$I$2,AB883=""),"Compléter mont. unit. versé pour le BTE",IF(AC883-$C$6&lt;0,0,AC883-$C$6)))</f>
        <v>Compléter la part variable</v>
      </c>
      <c r="AE883" s="192" t="str">
        <f t="shared" si="369"/>
        <v>Date signature contrat absente ou non conforme</v>
      </c>
      <c r="AF883" s="24"/>
      <c r="AG883" s="29"/>
      <c r="AH883" s="61" t="str">
        <f t="shared" si="382"/>
        <v>Compléter la colonne M</v>
      </c>
      <c r="AI883" s="62"/>
      <c r="AJ883" s="29"/>
      <c r="AK883" s="205" t="str">
        <f>IF($M883="","Compléter la colonne M",IF(AI883="","Compléter la part variable",IF($M883=Données!$I$3,AI883,IF(AND($M883=Données!$I$2,AJ883=""),"Compléter la colonne précédente",IF(AI883-AJ883&lt;=0,0,IF(AJ883&gt;=144.44,AI883-144.44,AI883-AJ883))))))</f>
        <v>Compléter la colonne M</v>
      </c>
      <c r="AL883" s="197" t="str">
        <f>IF(AI883="","Compléter la part variable",IF(AND($M883=Données!$I$2,AJ883=""),"Compléter mont. unit. versé pour le BTE",IF(AK883-$C$6&lt;0,0,AK883-$C$6)))</f>
        <v>Compléter la part variable</v>
      </c>
      <c r="AM883" s="192" t="str">
        <f t="shared" si="370"/>
        <v>Date signature contrat absente ou non conforme</v>
      </c>
      <c r="AN883" s="24"/>
      <c r="AO883" s="29"/>
      <c r="AP883" s="61" t="str">
        <f t="shared" si="383"/>
        <v>Compléter la colonne M</v>
      </c>
      <c r="AQ883" s="62"/>
      <c r="AR883" s="29"/>
      <c r="AS883" s="205" t="str">
        <f>IF($M883="","Compléter la colonne M",IF(AQ883="","Compléter la part variable",IF($M883=Données!$I$3,AQ883,IF(AND($M883=Données!$I$2,AR883=""),"Compléter la colonne précédente",IF(AQ883-AR883&lt;=0,0,IF(AR883&gt;=144.44,AQ883-144.44,AQ883-AR883))))))</f>
        <v>Compléter la colonne M</v>
      </c>
      <c r="AT883" s="197" t="str">
        <f>IF(AQ883="","Compléter la part variable",IF(AND($M883=Données!$I$2,AR883=""),"Compléter mont. unit. versé pour le BTE",IF(AS883-$C$6&lt;0,0,AS883-$C$6)))</f>
        <v>Compléter la part variable</v>
      </c>
      <c r="AU883" s="192" t="str">
        <f t="shared" si="371"/>
        <v>Date signature contrat absente ou non conforme</v>
      </c>
      <c r="AV883" s="24"/>
      <c r="AW883" s="29"/>
      <c r="AX883" s="61" t="str">
        <f t="shared" si="384"/>
        <v>Compléter la colonne M</v>
      </c>
      <c r="AY883" s="62"/>
      <c r="AZ883" s="29"/>
      <c r="BA883" s="205" t="str">
        <f>IF($M883="","Compléter la colonne M",IF(AY883="","Compléter la part variable",IF($M883=Données!$I$3,AY883,IF(AND($M883=Données!$I$2,AZ883=""),"Compléter la colonne précédente",IF(AY883-AZ883&lt;=0,0,IF(AZ883&gt;=144.44,AY883-144.44,AY883-AZ883))))))</f>
        <v>Compléter la colonne M</v>
      </c>
      <c r="BB883" s="197" t="str">
        <f>IF(AY883="","Compléter la part variable",IF(AND($M883=Données!$I$2,AZ883=""),"Compléter mont. unit. versé pour le BTE",IF(BA883-$C$6&lt;0,0,BA883-$C$6)))</f>
        <v>Compléter la part variable</v>
      </c>
      <c r="BC883" s="192" t="str">
        <f t="shared" si="372"/>
        <v>Date signature contrat absente ou non conforme</v>
      </c>
      <c r="BD883" s="24"/>
      <c r="BE883" s="29"/>
      <c r="BF883" s="61" t="str">
        <f t="shared" si="385"/>
        <v>Compléter la colonne M</v>
      </c>
      <c r="BG883" s="62"/>
      <c r="BH883" s="29"/>
      <c r="BI883" s="205" t="str">
        <f>IF($M883="","Compléter la colonne M",IF(BG883="","Compléter la part variable",IF($M883=Données!$I$3,BG883,IF(AND($M883=Données!$I$2,BH883=""),"Compléter la colonne précédente",IF(BG883-BH883&lt;=0,0,IF(BH883&gt;=144.44,BG883-144.44,BG883-BH883))))))</f>
        <v>Compléter la colonne M</v>
      </c>
      <c r="BJ883" s="197" t="str">
        <f>IF(BG883="","Compléter la part variable",IF(AND($M883=Données!$I$2,BH883=""),"Compléter mont. unit. versé pour le BTE",IF(BI883-$C$6&lt;0,0,BI883-$C$6)))</f>
        <v>Compléter la part variable</v>
      </c>
      <c r="BK883" s="192" t="str">
        <f t="shared" si="373"/>
        <v>Date signature contrat absente ou non conforme</v>
      </c>
      <c r="BL883" s="24"/>
      <c r="BM883" s="29"/>
      <c r="BN883" s="61" t="str">
        <f t="shared" si="386"/>
        <v>Compléter la colonne M</v>
      </c>
      <c r="BO883" s="62"/>
      <c r="BP883" s="29"/>
      <c r="BQ883" s="205" t="str">
        <f>IF($M883="","Compléter la colonne M",IF(BO883="","Compléter la part variable",IF($M883=Données!$I$3,BO883,IF(AND($M883=Données!$I$2,BP883=""),"Compléter la colonne précédente",IF(BO883-BP883&lt;=0,0,IF(BP883&gt;=144.44,BO883-144.44,BO883-BP883))))))</f>
        <v>Compléter la colonne M</v>
      </c>
      <c r="BR883" s="197" t="str">
        <f>IF(BO883="","Compléter la part variable",IF(AND($M883=Données!$I$2,BP883=""),"Compléter mont. unit. versé pour le BTE",IF(BQ883-$C$6&lt;0,0,BQ883-$C$6)))</f>
        <v>Compléter la part variable</v>
      </c>
      <c r="BS883" s="192" t="str">
        <f t="shared" si="374"/>
        <v>Date signature contrat absente ou non conforme</v>
      </c>
      <c r="BT883" s="24"/>
      <c r="BU883" s="29"/>
      <c r="BV883" s="61" t="str">
        <f t="shared" si="387"/>
        <v>Compléter la colonne M</v>
      </c>
      <c r="BW883" s="62"/>
      <c r="BX883" s="29"/>
      <c r="BY883" s="205" t="str">
        <f>IF($M883="","Compléter la colonne M",IF(BW883="","Compléter la part variable",IF($M883=Données!$I$3,BW883,IF(AND($M883=Données!$I$2,BX883=""),"Compléter la colonne précédente",IF(BW883-BX883&lt;=0,0,IF(BX883&gt;=144.44,BW883-144.44,BW883-BX883))))))</f>
        <v>Compléter la colonne M</v>
      </c>
      <c r="BZ883" s="197" t="str">
        <f>IF(BW883="","Compléter la part variable",IF(AND($M883=Données!$I$2,BX883=""),"Compléter mont. unit. versé pour le BTE",IF(BY883-$C$6&lt;0,0,BY883-$C$6)))</f>
        <v>Compléter la part variable</v>
      </c>
      <c r="CA883" s="192" t="str">
        <f t="shared" si="375"/>
        <v>Date signature contrat absente ou non conforme</v>
      </c>
      <c r="CB883" s="24"/>
      <c r="CC883" s="29"/>
      <c r="CD883" s="61" t="str">
        <f t="shared" si="388"/>
        <v>Compléter la colonne M</v>
      </c>
      <c r="CE883" s="62"/>
      <c r="CF883" s="29"/>
      <c r="CG883" s="205" t="str">
        <f>IF($M883="","Compléter la colonne M",IF(CE883="","Compléter la part variable",IF($M883=Données!$I$3,CE883,IF(AND($M883=Données!$I$2,CF883=""),"Compléter la colonne précédente",IF(CE883-CF883&lt;=0,0,IF(CF883&gt;=144.44,CE883-144.44,CE883-CF883))))))</f>
        <v>Compléter la colonne M</v>
      </c>
      <c r="CH883" s="197" t="str">
        <f>IF(CE883="","Compléter la part variable",IF(AND($M883=Données!$I$2,CF883=""),"Compléter mont. unit. versé pour le BTE",IF(CG883-$C$6&lt;0,0,CG883-$C$6)))</f>
        <v>Compléter la part variable</v>
      </c>
      <c r="CI883" s="192" t="str">
        <f t="shared" si="376"/>
        <v>Date signature contrat absente ou non conforme</v>
      </c>
      <c r="CJ883" s="24"/>
      <c r="CK883" s="29"/>
      <c r="CL883" s="61" t="str">
        <f t="shared" si="389"/>
        <v>Compléter la colonne M</v>
      </c>
      <c r="CM883" s="62"/>
      <c r="CN883" s="29"/>
      <c r="CO883" s="205" t="str">
        <f>IF($M883="","Compléter la colonne M",IF(CM883="","Compléter la part variable",IF($M883=Données!$I$3,CM883,IF(AND($M883=Données!$I$2,CN883=""),"Compléter la colonne précédente",IF(CM883-CN883&lt;=0,0,IF(CN883&gt;=144.44,CM883-144.44,CM883-CN883))))))</f>
        <v>Compléter la colonne M</v>
      </c>
      <c r="CP883" s="197" t="str">
        <f>IF(CM883="","Compléter la part variable",IF(AND($M883=Données!$I$2,CN883=""),"Compléter mont. unit. versé pour le BTE",IF(CO883-$C$6&lt;0,0,CO883-$C$6)))</f>
        <v>Compléter la part variable</v>
      </c>
      <c r="CQ883" s="192" t="str">
        <f t="shared" si="377"/>
        <v>Date signature contrat absente ou non conforme</v>
      </c>
      <c r="CR883" s="24"/>
      <c r="CS883" s="29"/>
      <c r="CT883" s="61" t="str">
        <f t="shared" si="390"/>
        <v>Compléter la colonne M</v>
      </c>
      <c r="CU883" s="62"/>
      <c r="CV883" s="29"/>
      <c r="CW883" s="205" t="str">
        <f>IF($M883="","Compléter la colonne M",IF(CU883="","Compléter la part variable",IF($M883=Données!$I$3,CU883,IF(AND($M883=Données!$I$2,CV883=""),"Compléter la colonne précédente",IF(CU883-CV883&lt;=0,0,IF(CV883&gt;=144.44,CU883-144.44,CU883-CV883))))))</f>
        <v>Compléter la colonne M</v>
      </c>
      <c r="CX883" s="197" t="str">
        <f>IF(CU883="","Compléter la part variable",IF(AND($M883=Données!$I$2,CV883=""),"Compléter mont. unit. versé pour le BTE",IF(CW883-$C$6&lt;0,0,CW883-$C$6)))</f>
        <v>Compléter la part variable</v>
      </c>
      <c r="CY883" s="192" t="str">
        <f t="shared" si="378"/>
        <v>Date signature contrat absente ou non conforme</v>
      </c>
      <c r="CZ883" s="24"/>
      <c r="DA883" s="29"/>
      <c r="DB883" s="61" t="str">
        <f t="shared" si="391"/>
        <v>Compléter la colonne M</v>
      </c>
      <c r="DC883" s="62"/>
      <c r="DD883" s="29"/>
      <c r="DE883" s="205" t="str">
        <f>IF($M883="","Compléter la colonne M",IF(DC883="","Compléter la part variable",IF($M883=Données!$I$3,DC883,IF(AND($M883=Données!$I$2,DD883=""),"Compléter la colonne précédente",IF(DC883-DD883&lt;=0,0,IF(DD883&gt;=144.44,DC883-144.44,DC883-DD883))))))</f>
        <v>Compléter la colonne M</v>
      </c>
      <c r="DF883" s="197" t="str">
        <f>IF(DC883="","Compléter la part variable",IF(AND($M883=Données!$I$2,DD883=""),"Compléter mont. unit. versé pour le BTE",IF(DE883-$C$6&lt;0,0,DE883-$C$6)))</f>
        <v>Compléter la part variable</v>
      </c>
      <c r="DG883" s="192" t="str">
        <f t="shared" si="379"/>
        <v>Date signature contrat absente ou non conforme</v>
      </c>
      <c r="DH883" s="106" t="str">
        <f t="shared" si="366"/>
        <v>Remplir les colonnes M,N, Q et P</v>
      </c>
      <c r="DI883" s="153" t="str">
        <f t="shared" si="367"/>
        <v>Remplir les colonnes M, N, Q et P</v>
      </c>
      <c r="DJ883" s="28" t="str">
        <f t="shared" si="368"/>
        <v>Remplir les colonnes M, N, Q et P</v>
      </c>
      <c r="DK883"/>
      <c r="DL883"/>
    </row>
    <row r="884" spans="1:116" x14ac:dyDescent="0.3">
      <c r="A884" s="132"/>
      <c r="B884" s="165"/>
      <c r="C884" s="43"/>
      <c r="D884" s="43"/>
      <c r="E884" s="43"/>
      <c r="F884" s="43"/>
      <c r="G884" s="133"/>
      <c r="H884" s="59"/>
      <c r="I884" s="29"/>
      <c r="J884" s="167"/>
      <c r="K884" s="167"/>
      <c r="L884" s="168"/>
      <c r="M884" s="141"/>
      <c r="N884" s="119"/>
      <c r="O884" s="69"/>
      <c r="P884" s="69"/>
      <c r="Q884" s="145"/>
      <c r="R884" s="24"/>
      <c r="S884" s="29"/>
      <c r="T884" s="61" t="str">
        <f t="shared" si="380"/>
        <v>Compléter la colonne M</v>
      </c>
      <c r="U884" s="62"/>
      <c r="V884" s="103" t="str">
        <f t="shared" si="364"/>
        <v>Compléter la colonne précédente</v>
      </c>
      <c r="W884" s="192" t="str">
        <f t="shared" si="365"/>
        <v>Date signature contrat absente ou non conforme</v>
      </c>
      <c r="X884" s="24"/>
      <c r="Y884" s="29"/>
      <c r="Z884" s="61" t="str">
        <f t="shared" si="381"/>
        <v>Compléter la colonne M</v>
      </c>
      <c r="AA884" s="62"/>
      <c r="AB884" s="29"/>
      <c r="AC884" s="205" t="str">
        <f>IF($M884="","Compléter la colonne M",IF(AA884="","Compléter la part variable",IF($M884=Données!$I$3,AA884,IF(AND($M884=Données!$I$2,AB884=""),"Compléter la colonne précédente",IF(AA884-AB884&lt;=0,0,IF(AB884&gt;=144.44,AA884-144.44,AA884-AB884))))))</f>
        <v>Compléter la colonne M</v>
      </c>
      <c r="AD884" s="197" t="str">
        <f>IF(AA884="","Compléter la part variable",IF(AND($M884=Données!$I$2,AB884=""),"Compléter mont. unit. versé pour le BTE",IF(AC884-$C$6&lt;0,0,AC884-$C$6)))</f>
        <v>Compléter la part variable</v>
      </c>
      <c r="AE884" s="192" t="str">
        <f t="shared" si="369"/>
        <v>Date signature contrat absente ou non conforme</v>
      </c>
      <c r="AF884" s="24"/>
      <c r="AG884" s="29"/>
      <c r="AH884" s="61" t="str">
        <f t="shared" si="382"/>
        <v>Compléter la colonne M</v>
      </c>
      <c r="AI884" s="62"/>
      <c r="AJ884" s="29"/>
      <c r="AK884" s="205" t="str">
        <f>IF($M884="","Compléter la colonne M",IF(AI884="","Compléter la part variable",IF($M884=Données!$I$3,AI884,IF(AND($M884=Données!$I$2,AJ884=""),"Compléter la colonne précédente",IF(AI884-AJ884&lt;=0,0,IF(AJ884&gt;=144.44,AI884-144.44,AI884-AJ884))))))</f>
        <v>Compléter la colonne M</v>
      </c>
      <c r="AL884" s="197" t="str">
        <f>IF(AI884="","Compléter la part variable",IF(AND($M884=Données!$I$2,AJ884=""),"Compléter mont. unit. versé pour le BTE",IF(AK884-$C$6&lt;0,0,AK884-$C$6)))</f>
        <v>Compléter la part variable</v>
      </c>
      <c r="AM884" s="192" t="str">
        <f t="shared" si="370"/>
        <v>Date signature contrat absente ou non conforme</v>
      </c>
      <c r="AN884" s="24"/>
      <c r="AO884" s="29"/>
      <c r="AP884" s="61" t="str">
        <f t="shared" si="383"/>
        <v>Compléter la colonne M</v>
      </c>
      <c r="AQ884" s="62"/>
      <c r="AR884" s="29"/>
      <c r="AS884" s="205" t="str">
        <f>IF($M884="","Compléter la colonne M",IF(AQ884="","Compléter la part variable",IF($M884=Données!$I$3,AQ884,IF(AND($M884=Données!$I$2,AR884=""),"Compléter la colonne précédente",IF(AQ884-AR884&lt;=0,0,IF(AR884&gt;=144.44,AQ884-144.44,AQ884-AR884))))))</f>
        <v>Compléter la colonne M</v>
      </c>
      <c r="AT884" s="197" t="str">
        <f>IF(AQ884="","Compléter la part variable",IF(AND($M884=Données!$I$2,AR884=""),"Compléter mont. unit. versé pour le BTE",IF(AS884-$C$6&lt;0,0,AS884-$C$6)))</f>
        <v>Compléter la part variable</v>
      </c>
      <c r="AU884" s="192" t="str">
        <f t="shared" si="371"/>
        <v>Date signature contrat absente ou non conforme</v>
      </c>
      <c r="AV884" s="24"/>
      <c r="AW884" s="29"/>
      <c r="AX884" s="61" t="str">
        <f t="shared" si="384"/>
        <v>Compléter la colonne M</v>
      </c>
      <c r="AY884" s="62"/>
      <c r="AZ884" s="29"/>
      <c r="BA884" s="205" t="str">
        <f>IF($M884="","Compléter la colonne M",IF(AY884="","Compléter la part variable",IF($M884=Données!$I$3,AY884,IF(AND($M884=Données!$I$2,AZ884=""),"Compléter la colonne précédente",IF(AY884-AZ884&lt;=0,0,IF(AZ884&gt;=144.44,AY884-144.44,AY884-AZ884))))))</f>
        <v>Compléter la colonne M</v>
      </c>
      <c r="BB884" s="197" t="str">
        <f>IF(AY884="","Compléter la part variable",IF(AND($M884=Données!$I$2,AZ884=""),"Compléter mont. unit. versé pour le BTE",IF(BA884-$C$6&lt;0,0,BA884-$C$6)))</f>
        <v>Compléter la part variable</v>
      </c>
      <c r="BC884" s="192" t="str">
        <f t="shared" si="372"/>
        <v>Date signature contrat absente ou non conforme</v>
      </c>
      <c r="BD884" s="24"/>
      <c r="BE884" s="29"/>
      <c r="BF884" s="61" t="str">
        <f t="shared" si="385"/>
        <v>Compléter la colonne M</v>
      </c>
      <c r="BG884" s="62"/>
      <c r="BH884" s="29"/>
      <c r="BI884" s="205" t="str">
        <f>IF($M884="","Compléter la colonne M",IF(BG884="","Compléter la part variable",IF($M884=Données!$I$3,BG884,IF(AND($M884=Données!$I$2,BH884=""),"Compléter la colonne précédente",IF(BG884-BH884&lt;=0,0,IF(BH884&gt;=144.44,BG884-144.44,BG884-BH884))))))</f>
        <v>Compléter la colonne M</v>
      </c>
      <c r="BJ884" s="197" t="str">
        <f>IF(BG884="","Compléter la part variable",IF(AND($M884=Données!$I$2,BH884=""),"Compléter mont. unit. versé pour le BTE",IF(BI884-$C$6&lt;0,0,BI884-$C$6)))</f>
        <v>Compléter la part variable</v>
      </c>
      <c r="BK884" s="192" t="str">
        <f t="shared" si="373"/>
        <v>Date signature contrat absente ou non conforme</v>
      </c>
      <c r="BL884" s="24"/>
      <c r="BM884" s="29"/>
      <c r="BN884" s="61" t="str">
        <f t="shared" si="386"/>
        <v>Compléter la colonne M</v>
      </c>
      <c r="BO884" s="62"/>
      <c r="BP884" s="29"/>
      <c r="BQ884" s="205" t="str">
        <f>IF($M884="","Compléter la colonne M",IF(BO884="","Compléter la part variable",IF($M884=Données!$I$3,BO884,IF(AND($M884=Données!$I$2,BP884=""),"Compléter la colonne précédente",IF(BO884-BP884&lt;=0,0,IF(BP884&gt;=144.44,BO884-144.44,BO884-BP884))))))</f>
        <v>Compléter la colonne M</v>
      </c>
      <c r="BR884" s="197" t="str">
        <f>IF(BO884="","Compléter la part variable",IF(AND($M884=Données!$I$2,BP884=""),"Compléter mont. unit. versé pour le BTE",IF(BQ884-$C$6&lt;0,0,BQ884-$C$6)))</f>
        <v>Compléter la part variable</v>
      </c>
      <c r="BS884" s="192" t="str">
        <f t="shared" si="374"/>
        <v>Date signature contrat absente ou non conforme</v>
      </c>
      <c r="BT884" s="24"/>
      <c r="BU884" s="29"/>
      <c r="BV884" s="61" t="str">
        <f t="shared" si="387"/>
        <v>Compléter la colonne M</v>
      </c>
      <c r="BW884" s="62"/>
      <c r="BX884" s="29"/>
      <c r="BY884" s="205" t="str">
        <f>IF($M884="","Compléter la colonne M",IF(BW884="","Compléter la part variable",IF($M884=Données!$I$3,BW884,IF(AND($M884=Données!$I$2,BX884=""),"Compléter la colonne précédente",IF(BW884-BX884&lt;=0,0,IF(BX884&gt;=144.44,BW884-144.44,BW884-BX884))))))</f>
        <v>Compléter la colonne M</v>
      </c>
      <c r="BZ884" s="197" t="str">
        <f>IF(BW884="","Compléter la part variable",IF(AND($M884=Données!$I$2,BX884=""),"Compléter mont. unit. versé pour le BTE",IF(BY884-$C$6&lt;0,0,BY884-$C$6)))</f>
        <v>Compléter la part variable</v>
      </c>
      <c r="CA884" s="192" t="str">
        <f t="shared" si="375"/>
        <v>Date signature contrat absente ou non conforme</v>
      </c>
      <c r="CB884" s="24"/>
      <c r="CC884" s="29"/>
      <c r="CD884" s="61" t="str">
        <f t="shared" si="388"/>
        <v>Compléter la colonne M</v>
      </c>
      <c r="CE884" s="62"/>
      <c r="CF884" s="29"/>
      <c r="CG884" s="205" t="str">
        <f>IF($M884="","Compléter la colonne M",IF(CE884="","Compléter la part variable",IF($M884=Données!$I$3,CE884,IF(AND($M884=Données!$I$2,CF884=""),"Compléter la colonne précédente",IF(CE884-CF884&lt;=0,0,IF(CF884&gt;=144.44,CE884-144.44,CE884-CF884))))))</f>
        <v>Compléter la colonne M</v>
      </c>
      <c r="CH884" s="197" t="str">
        <f>IF(CE884="","Compléter la part variable",IF(AND($M884=Données!$I$2,CF884=""),"Compléter mont. unit. versé pour le BTE",IF(CG884-$C$6&lt;0,0,CG884-$C$6)))</f>
        <v>Compléter la part variable</v>
      </c>
      <c r="CI884" s="192" t="str">
        <f t="shared" si="376"/>
        <v>Date signature contrat absente ou non conforme</v>
      </c>
      <c r="CJ884" s="24"/>
      <c r="CK884" s="29"/>
      <c r="CL884" s="61" t="str">
        <f t="shared" si="389"/>
        <v>Compléter la colonne M</v>
      </c>
      <c r="CM884" s="62"/>
      <c r="CN884" s="29"/>
      <c r="CO884" s="205" t="str">
        <f>IF($M884="","Compléter la colonne M",IF(CM884="","Compléter la part variable",IF($M884=Données!$I$3,CM884,IF(AND($M884=Données!$I$2,CN884=""),"Compléter la colonne précédente",IF(CM884-CN884&lt;=0,0,IF(CN884&gt;=144.44,CM884-144.44,CM884-CN884))))))</f>
        <v>Compléter la colonne M</v>
      </c>
      <c r="CP884" s="197" t="str">
        <f>IF(CM884="","Compléter la part variable",IF(AND($M884=Données!$I$2,CN884=""),"Compléter mont. unit. versé pour le BTE",IF(CO884-$C$6&lt;0,0,CO884-$C$6)))</f>
        <v>Compléter la part variable</v>
      </c>
      <c r="CQ884" s="192" t="str">
        <f t="shared" si="377"/>
        <v>Date signature contrat absente ou non conforme</v>
      </c>
      <c r="CR884" s="24"/>
      <c r="CS884" s="29"/>
      <c r="CT884" s="61" t="str">
        <f t="shared" si="390"/>
        <v>Compléter la colonne M</v>
      </c>
      <c r="CU884" s="62"/>
      <c r="CV884" s="29"/>
      <c r="CW884" s="205" t="str">
        <f>IF($M884="","Compléter la colonne M",IF(CU884="","Compléter la part variable",IF($M884=Données!$I$3,CU884,IF(AND($M884=Données!$I$2,CV884=""),"Compléter la colonne précédente",IF(CU884-CV884&lt;=0,0,IF(CV884&gt;=144.44,CU884-144.44,CU884-CV884))))))</f>
        <v>Compléter la colonne M</v>
      </c>
      <c r="CX884" s="197" t="str">
        <f>IF(CU884="","Compléter la part variable",IF(AND($M884=Données!$I$2,CV884=""),"Compléter mont. unit. versé pour le BTE",IF(CW884-$C$6&lt;0,0,CW884-$C$6)))</f>
        <v>Compléter la part variable</v>
      </c>
      <c r="CY884" s="192" t="str">
        <f t="shared" si="378"/>
        <v>Date signature contrat absente ou non conforme</v>
      </c>
      <c r="CZ884" s="24"/>
      <c r="DA884" s="29"/>
      <c r="DB884" s="61" t="str">
        <f t="shared" si="391"/>
        <v>Compléter la colonne M</v>
      </c>
      <c r="DC884" s="62"/>
      <c r="DD884" s="29"/>
      <c r="DE884" s="205" t="str">
        <f>IF($M884="","Compléter la colonne M",IF(DC884="","Compléter la part variable",IF($M884=Données!$I$3,DC884,IF(AND($M884=Données!$I$2,DD884=""),"Compléter la colonne précédente",IF(DC884-DD884&lt;=0,0,IF(DD884&gt;=144.44,DC884-144.44,DC884-DD884))))))</f>
        <v>Compléter la colonne M</v>
      </c>
      <c r="DF884" s="197" t="str">
        <f>IF(DC884="","Compléter la part variable",IF(AND($M884=Données!$I$2,DD884=""),"Compléter mont. unit. versé pour le BTE",IF(DE884-$C$6&lt;0,0,DE884-$C$6)))</f>
        <v>Compléter la part variable</v>
      </c>
      <c r="DG884" s="192" t="str">
        <f t="shared" si="379"/>
        <v>Date signature contrat absente ou non conforme</v>
      </c>
      <c r="DH884" s="106" t="str">
        <f t="shared" si="366"/>
        <v>Remplir les colonnes M,N, Q et P</v>
      </c>
      <c r="DI884" s="153" t="str">
        <f t="shared" si="367"/>
        <v>Remplir les colonnes M, N, Q et P</v>
      </c>
      <c r="DJ884" s="28" t="str">
        <f t="shared" si="368"/>
        <v>Remplir les colonnes M, N, Q et P</v>
      </c>
      <c r="DK884"/>
      <c r="DL884"/>
    </row>
    <row r="885" spans="1:116" x14ac:dyDescent="0.3">
      <c r="A885" s="132"/>
      <c r="B885" s="165"/>
      <c r="C885" s="43"/>
      <c r="D885" s="43"/>
      <c r="E885" s="43"/>
      <c r="F885" s="43"/>
      <c r="G885" s="133"/>
      <c r="H885" s="59"/>
      <c r="I885" s="29"/>
      <c r="J885" s="167"/>
      <c r="K885" s="167"/>
      <c r="L885" s="168"/>
      <c r="M885" s="141"/>
      <c r="N885" s="119"/>
      <c r="O885" s="69"/>
      <c r="P885" s="69"/>
      <c r="Q885" s="145"/>
      <c r="R885" s="24"/>
      <c r="S885" s="29"/>
      <c r="T885" s="61" t="str">
        <f t="shared" si="380"/>
        <v>Compléter la colonne M</v>
      </c>
      <c r="U885" s="62"/>
      <c r="V885" s="103" t="str">
        <f t="shared" si="364"/>
        <v>Compléter la colonne précédente</v>
      </c>
      <c r="W885" s="192" t="str">
        <f t="shared" si="365"/>
        <v>Date signature contrat absente ou non conforme</v>
      </c>
      <c r="X885" s="24"/>
      <c r="Y885" s="29"/>
      <c r="Z885" s="61" t="str">
        <f t="shared" si="381"/>
        <v>Compléter la colonne M</v>
      </c>
      <c r="AA885" s="62"/>
      <c r="AB885" s="29"/>
      <c r="AC885" s="205" t="str">
        <f>IF($M885="","Compléter la colonne M",IF(AA885="","Compléter la part variable",IF($M885=Données!$I$3,AA885,IF(AND($M885=Données!$I$2,AB885=""),"Compléter la colonne précédente",IF(AA885-AB885&lt;=0,0,IF(AB885&gt;=144.44,AA885-144.44,AA885-AB885))))))</f>
        <v>Compléter la colonne M</v>
      </c>
      <c r="AD885" s="197" t="str">
        <f>IF(AA885="","Compléter la part variable",IF(AND($M885=Données!$I$2,AB885=""),"Compléter mont. unit. versé pour le BTE",IF(AC885-$C$6&lt;0,0,AC885-$C$6)))</f>
        <v>Compléter la part variable</v>
      </c>
      <c r="AE885" s="192" t="str">
        <f t="shared" si="369"/>
        <v>Date signature contrat absente ou non conforme</v>
      </c>
      <c r="AF885" s="24"/>
      <c r="AG885" s="29"/>
      <c r="AH885" s="61" t="str">
        <f t="shared" si="382"/>
        <v>Compléter la colonne M</v>
      </c>
      <c r="AI885" s="62"/>
      <c r="AJ885" s="29"/>
      <c r="AK885" s="205" t="str">
        <f>IF($M885="","Compléter la colonne M",IF(AI885="","Compléter la part variable",IF($M885=Données!$I$3,AI885,IF(AND($M885=Données!$I$2,AJ885=""),"Compléter la colonne précédente",IF(AI885-AJ885&lt;=0,0,IF(AJ885&gt;=144.44,AI885-144.44,AI885-AJ885))))))</f>
        <v>Compléter la colonne M</v>
      </c>
      <c r="AL885" s="197" t="str">
        <f>IF(AI885="","Compléter la part variable",IF(AND($M885=Données!$I$2,AJ885=""),"Compléter mont. unit. versé pour le BTE",IF(AK885-$C$6&lt;0,0,AK885-$C$6)))</f>
        <v>Compléter la part variable</v>
      </c>
      <c r="AM885" s="192" t="str">
        <f t="shared" si="370"/>
        <v>Date signature contrat absente ou non conforme</v>
      </c>
      <c r="AN885" s="24"/>
      <c r="AO885" s="29"/>
      <c r="AP885" s="61" t="str">
        <f t="shared" si="383"/>
        <v>Compléter la colonne M</v>
      </c>
      <c r="AQ885" s="62"/>
      <c r="AR885" s="29"/>
      <c r="AS885" s="205" t="str">
        <f>IF($M885="","Compléter la colonne M",IF(AQ885="","Compléter la part variable",IF($M885=Données!$I$3,AQ885,IF(AND($M885=Données!$I$2,AR885=""),"Compléter la colonne précédente",IF(AQ885-AR885&lt;=0,0,IF(AR885&gt;=144.44,AQ885-144.44,AQ885-AR885))))))</f>
        <v>Compléter la colonne M</v>
      </c>
      <c r="AT885" s="197" t="str">
        <f>IF(AQ885="","Compléter la part variable",IF(AND($M885=Données!$I$2,AR885=""),"Compléter mont. unit. versé pour le BTE",IF(AS885-$C$6&lt;0,0,AS885-$C$6)))</f>
        <v>Compléter la part variable</v>
      </c>
      <c r="AU885" s="192" t="str">
        <f t="shared" si="371"/>
        <v>Date signature contrat absente ou non conforme</v>
      </c>
      <c r="AV885" s="24"/>
      <c r="AW885" s="29"/>
      <c r="AX885" s="61" t="str">
        <f t="shared" si="384"/>
        <v>Compléter la colonne M</v>
      </c>
      <c r="AY885" s="62"/>
      <c r="AZ885" s="29"/>
      <c r="BA885" s="205" t="str">
        <f>IF($M885="","Compléter la colonne M",IF(AY885="","Compléter la part variable",IF($M885=Données!$I$3,AY885,IF(AND($M885=Données!$I$2,AZ885=""),"Compléter la colonne précédente",IF(AY885-AZ885&lt;=0,0,IF(AZ885&gt;=144.44,AY885-144.44,AY885-AZ885))))))</f>
        <v>Compléter la colonne M</v>
      </c>
      <c r="BB885" s="197" t="str">
        <f>IF(AY885="","Compléter la part variable",IF(AND($M885=Données!$I$2,AZ885=""),"Compléter mont. unit. versé pour le BTE",IF(BA885-$C$6&lt;0,0,BA885-$C$6)))</f>
        <v>Compléter la part variable</v>
      </c>
      <c r="BC885" s="192" t="str">
        <f t="shared" si="372"/>
        <v>Date signature contrat absente ou non conforme</v>
      </c>
      <c r="BD885" s="24"/>
      <c r="BE885" s="29"/>
      <c r="BF885" s="61" t="str">
        <f t="shared" si="385"/>
        <v>Compléter la colonne M</v>
      </c>
      <c r="BG885" s="62"/>
      <c r="BH885" s="29"/>
      <c r="BI885" s="205" t="str">
        <f>IF($M885="","Compléter la colonne M",IF(BG885="","Compléter la part variable",IF($M885=Données!$I$3,BG885,IF(AND($M885=Données!$I$2,BH885=""),"Compléter la colonne précédente",IF(BG885-BH885&lt;=0,0,IF(BH885&gt;=144.44,BG885-144.44,BG885-BH885))))))</f>
        <v>Compléter la colonne M</v>
      </c>
      <c r="BJ885" s="197" t="str">
        <f>IF(BG885="","Compléter la part variable",IF(AND($M885=Données!$I$2,BH885=""),"Compléter mont. unit. versé pour le BTE",IF(BI885-$C$6&lt;0,0,BI885-$C$6)))</f>
        <v>Compléter la part variable</v>
      </c>
      <c r="BK885" s="192" t="str">
        <f t="shared" si="373"/>
        <v>Date signature contrat absente ou non conforme</v>
      </c>
      <c r="BL885" s="24"/>
      <c r="BM885" s="29"/>
      <c r="BN885" s="61" t="str">
        <f t="shared" si="386"/>
        <v>Compléter la colonne M</v>
      </c>
      <c r="BO885" s="62"/>
      <c r="BP885" s="29"/>
      <c r="BQ885" s="205" t="str">
        <f>IF($M885="","Compléter la colonne M",IF(BO885="","Compléter la part variable",IF($M885=Données!$I$3,BO885,IF(AND($M885=Données!$I$2,BP885=""),"Compléter la colonne précédente",IF(BO885-BP885&lt;=0,0,IF(BP885&gt;=144.44,BO885-144.44,BO885-BP885))))))</f>
        <v>Compléter la colonne M</v>
      </c>
      <c r="BR885" s="197" t="str">
        <f>IF(BO885="","Compléter la part variable",IF(AND($M885=Données!$I$2,BP885=""),"Compléter mont. unit. versé pour le BTE",IF(BQ885-$C$6&lt;0,0,BQ885-$C$6)))</f>
        <v>Compléter la part variable</v>
      </c>
      <c r="BS885" s="192" t="str">
        <f t="shared" si="374"/>
        <v>Date signature contrat absente ou non conforme</v>
      </c>
      <c r="BT885" s="24"/>
      <c r="BU885" s="29"/>
      <c r="BV885" s="61" t="str">
        <f t="shared" si="387"/>
        <v>Compléter la colonne M</v>
      </c>
      <c r="BW885" s="62"/>
      <c r="BX885" s="29"/>
      <c r="BY885" s="205" t="str">
        <f>IF($M885="","Compléter la colonne M",IF(BW885="","Compléter la part variable",IF($M885=Données!$I$3,BW885,IF(AND($M885=Données!$I$2,BX885=""),"Compléter la colonne précédente",IF(BW885-BX885&lt;=0,0,IF(BX885&gt;=144.44,BW885-144.44,BW885-BX885))))))</f>
        <v>Compléter la colonne M</v>
      </c>
      <c r="BZ885" s="197" t="str">
        <f>IF(BW885="","Compléter la part variable",IF(AND($M885=Données!$I$2,BX885=""),"Compléter mont. unit. versé pour le BTE",IF(BY885-$C$6&lt;0,0,BY885-$C$6)))</f>
        <v>Compléter la part variable</v>
      </c>
      <c r="CA885" s="192" t="str">
        <f t="shared" si="375"/>
        <v>Date signature contrat absente ou non conforme</v>
      </c>
      <c r="CB885" s="24"/>
      <c r="CC885" s="29"/>
      <c r="CD885" s="61" t="str">
        <f t="shared" si="388"/>
        <v>Compléter la colonne M</v>
      </c>
      <c r="CE885" s="62"/>
      <c r="CF885" s="29"/>
      <c r="CG885" s="205" t="str">
        <f>IF($M885="","Compléter la colonne M",IF(CE885="","Compléter la part variable",IF($M885=Données!$I$3,CE885,IF(AND($M885=Données!$I$2,CF885=""),"Compléter la colonne précédente",IF(CE885-CF885&lt;=0,0,IF(CF885&gt;=144.44,CE885-144.44,CE885-CF885))))))</f>
        <v>Compléter la colonne M</v>
      </c>
      <c r="CH885" s="197" t="str">
        <f>IF(CE885="","Compléter la part variable",IF(AND($M885=Données!$I$2,CF885=""),"Compléter mont. unit. versé pour le BTE",IF(CG885-$C$6&lt;0,0,CG885-$C$6)))</f>
        <v>Compléter la part variable</v>
      </c>
      <c r="CI885" s="192" t="str">
        <f t="shared" si="376"/>
        <v>Date signature contrat absente ou non conforme</v>
      </c>
      <c r="CJ885" s="24"/>
      <c r="CK885" s="29"/>
      <c r="CL885" s="61" t="str">
        <f t="shared" si="389"/>
        <v>Compléter la colonne M</v>
      </c>
      <c r="CM885" s="62"/>
      <c r="CN885" s="29"/>
      <c r="CO885" s="205" t="str">
        <f>IF($M885="","Compléter la colonne M",IF(CM885="","Compléter la part variable",IF($M885=Données!$I$3,CM885,IF(AND($M885=Données!$I$2,CN885=""),"Compléter la colonne précédente",IF(CM885-CN885&lt;=0,0,IF(CN885&gt;=144.44,CM885-144.44,CM885-CN885))))))</f>
        <v>Compléter la colonne M</v>
      </c>
      <c r="CP885" s="197" t="str">
        <f>IF(CM885="","Compléter la part variable",IF(AND($M885=Données!$I$2,CN885=""),"Compléter mont. unit. versé pour le BTE",IF(CO885-$C$6&lt;0,0,CO885-$C$6)))</f>
        <v>Compléter la part variable</v>
      </c>
      <c r="CQ885" s="192" t="str">
        <f t="shared" si="377"/>
        <v>Date signature contrat absente ou non conforme</v>
      </c>
      <c r="CR885" s="24"/>
      <c r="CS885" s="29"/>
      <c r="CT885" s="61" t="str">
        <f t="shared" si="390"/>
        <v>Compléter la colonne M</v>
      </c>
      <c r="CU885" s="62"/>
      <c r="CV885" s="29"/>
      <c r="CW885" s="205" t="str">
        <f>IF($M885="","Compléter la colonne M",IF(CU885="","Compléter la part variable",IF($M885=Données!$I$3,CU885,IF(AND($M885=Données!$I$2,CV885=""),"Compléter la colonne précédente",IF(CU885-CV885&lt;=0,0,IF(CV885&gt;=144.44,CU885-144.44,CU885-CV885))))))</f>
        <v>Compléter la colonne M</v>
      </c>
      <c r="CX885" s="197" t="str">
        <f>IF(CU885="","Compléter la part variable",IF(AND($M885=Données!$I$2,CV885=""),"Compléter mont. unit. versé pour le BTE",IF(CW885-$C$6&lt;0,0,CW885-$C$6)))</f>
        <v>Compléter la part variable</v>
      </c>
      <c r="CY885" s="192" t="str">
        <f t="shared" si="378"/>
        <v>Date signature contrat absente ou non conforme</v>
      </c>
      <c r="CZ885" s="24"/>
      <c r="DA885" s="29"/>
      <c r="DB885" s="61" t="str">
        <f t="shared" si="391"/>
        <v>Compléter la colonne M</v>
      </c>
      <c r="DC885" s="62"/>
      <c r="DD885" s="29"/>
      <c r="DE885" s="205" t="str">
        <f>IF($M885="","Compléter la colonne M",IF(DC885="","Compléter la part variable",IF($M885=Données!$I$3,DC885,IF(AND($M885=Données!$I$2,DD885=""),"Compléter la colonne précédente",IF(DC885-DD885&lt;=0,0,IF(DD885&gt;=144.44,DC885-144.44,DC885-DD885))))))</f>
        <v>Compléter la colonne M</v>
      </c>
      <c r="DF885" s="197" t="str">
        <f>IF(DC885="","Compléter la part variable",IF(AND($M885=Données!$I$2,DD885=""),"Compléter mont. unit. versé pour le BTE",IF(DE885-$C$6&lt;0,0,DE885-$C$6)))</f>
        <v>Compléter la part variable</v>
      </c>
      <c r="DG885" s="192" t="str">
        <f t="shared" si="379"/>
        <v>Date signature contrat absente ou non conforme</v>
      </c>
      <c r="DH885" s="106" t="str">
        <f t="shared" si="366"/>
        <v>Remplir les colonnes M,N, Q et P</v>
      </c>
      <c r="DI885" s="153" t="str">
        <f t="shared" si="367"/>
        <v>Remplir les colonnes M, N, Q et P</v>
      </c>
      <c r="DJ885" s="28" t="str">
        <f t="shared" si="368"/>
        <v>Remplir les colonnes M, N, Q et P</v>
      </c>
      <c r="DK885"/>
      <c r="DL885"/>
    </row>
    <row r="886" spans="1:116" x14ac:dyDescent="0.3">
      <c r="A886" s="132"/>
      <c r="B886" s="165"/>
      <c r="C886" s="43"/>
      <c r="D886" s="43"/>
      <c r="E886" s="43"/>
      <c r="F886" s="43"/>
      <c r="G886" s="133"/>
      <c r="H886" s="59"/>
      <c r="I886" s="29"/>
      <c r="J886" s="167"/>
      <c r="K886" s="167"/>
      <c r="L886" s="168"/>
      <c r="M886" s="141"/>
      <c r="N886" s="119"/>
      <c r="O886" s="69"/>
      <c r="P886" s="69"/>
      <c r="Q886" s="145"/>
      <c r="R886" s="24"/>
      <c r="S886" s="29"/>
      <c r="T886" s="61" t="str">
        <f t="shared" si="380"/>
        <v>Compléter la colonne M</v>
      </c>
      <c r="U886" s="62"/>
      <c r="V886" s="103" t="str">
        <f t="shared" si="364"/>
        <v>Compléter la colonne précédente</v>
      </c>
      <c r="W886" s="192" t="str">
        <f t="shared" si="365"/>
        <v>Date signature contrat absente ou non conforme</v>
      </c>
      <c r="X886" s="24"/>
      <c r="Y886" s="29"/>
      <c r="Z886" s="61" t="str">
        <f t="shared" si="381"/>
        <v>Compléter la colonne M</v>
      </c>
      <c r="AA886" s="62"/>
      <c r="AB886" s="29"/>
      <c r="AC886" s="205" t="str">
        <f>IF($M886="","Compléter la colonne M",IF(AA886="","Compléter la part variable",IF($M886=Données!$I$3,AA886,IF(AND($M886=Données!$I$2,AB886=""),"Compléter la colonne précédente",IF(AA886-AB886&lt;=0,0,IF(AB886&gt;=144.44,AA886-144.44,AA886-AB886))))))</f>
        <v>Compléter la colonne M</v>
      </c>
      <c r="AD886" s="197" t="str">
        <f>IF(AA886="","Compléter la part variable",IF(AND($M886=Données!$I$2,AB886=""),"Compléter mont. unit. versé pour le BTE",IF(AC886-$C$6&lt;0,0,AC886-$C$6)))</f>
        <v>Compléter la part variable</v>
      </c>
      <c r="AE886" s="192" t="str">
        <f t="shared" si="369"/>
        <v>Date signature contrat absente ou non conforme</v>
      </c>
      <c r="AF886" s="24"/>
      <c r="AG886" s="29"/>
      <c r="AH886" s="61" t="str">
        <f t="shared" si="382"/>
        <v>Compléter la colonne M</v>
      </c>
      <c r="AI886" s="62"/>
      <c r="AJ886" s="29"/>
      <c r="AK886" s="205" t="str">
        <f>IF($M886="","Compléter la colonne M",IF(AI886="","Compléter la part variable",IF($M886=Données!$I$3,AI886,IF(AND($M886=Données!$I$2,AJ886=""),"Compléter la colonne précédente",IF(AI886-AJ886&lt;=0,0,IF(AJ886&gt;=144.44,AI886-144.44,AI886-AJ886))))))</f>
        <v>Compléter la colonne M</v>
      </c>
      <c r="AL886" s="197" t="str">
        <f>IF(AI886="","Compléter la part variable",IF(AND($M886=Données!$I$2,AJ886=""),"Compléter mont. unit. versé pour le BTE",IF(AK886-$C$6&lt;0,0,AK886-$C$6)))</f>
        <v>Compléter la part variable</v>
      </c>
      <c r="AM886" s="192" t="str">
        <f t="shared" si="370"/>
        <v>Date signature contrat absente ou non conforme</v>
      </c>
      <c r="AN886" s="24"/>
      <c r="AO886" s="29"/>
      <c r="AP886" s="61" t="str">
        <f t="shared" si="383"/>
        <v>Compléter la colonne M</v>
      </c>
      <c r="AQ886" s="62"/>
      <c r="AR886" s="29"/>
      <c r="AS886" s="205" t="str">
        <f>IF($M886="","Compléter la colonne M",IF(AQ886="","Compléter la part variable",IF($M886=Données!$I$3,AQ886,IF(AND($M886=Données!$I$2,AR886=""),"Compléter la colonne précédente",IF(AQ886-AR886&lt;=0,0,IF(AR886&gt;=144.44,AQ886-144.44,AQ886-AR886))))))</f>
        <v>Compléter la colonne M</v>
      </c>
      <c r="AT886" s="197" t="str">
        <f>IF(AQ886="","Compléter la part variable",IF(AND($M886=Données!$I$2,AR886=""),"Compléter mont. unit. versé pour le BTE",IF(AS886-$C$6&lt;0,0,AS886-$C$6)))</f>
        <v>Compléter la part variable</v>
      </c>
      <c r="AU886" s="192" t="str">
        <f t="shared" si="371"/>
        <v>Date signature contrat absente ou non conforme</v>
      </c>
      <c r="AV886" s="24"/>
      <c r="AW886" s="29"/>
      <c r="AX886" s="61" t="str">
        <f t="shared" si="384"/>
        <v>Compléter la colonne M</v>
      </c>
      <c r="AY886" s="62"/>
      <c r="AZ886" s="29"/>
      <c r="BA886" s="205" t="str">
        <f>IF($M886="","Compléter la colonne M",IF(AY886="","Compléter la part variable",IF($M886=Données!$I$3,AY886,IF(AND($M886=Données!$I$2,AZ886=""),"Compléter la colonne précédente",IF(AY886-AZ886&lt;=0,0,IF(AZ886&gt;=144.44,AY886-144.44,AY886-AZ886))))))</f>
        <v>Compléter la colonne M</v>
      </c>
      <c r="BB886" s="197" t="str">
        <f>IF(AY886="","Compléter la part variable",IF(AND($M886=Données!$I$2,AZ886=""),"Compléter mont. unit. versé pour le BTE",IF(BA886-$C$6&lt;0,0,BA886-$C$6)))</f>
        <v>Compléter la part variable</v>
      </c>
      <c r="BC886" s="192" t="str">
        <f t="shared" si="372"/>
        <v>Date signature contrat absente ou non conforme</v>
      </c>
      <c r="BD886" s="24"/>
      <c r="BE886" s="29"/>
      <c r="BF886" s="61" t="str">
        <f t="shared" si="385"/>
        <v>Compléter la colonne M</v>
      </c>
      <c r="BG886" s="62"/>
      <c r="BH886" s="29"/>
      <c r="BI886" s="205" t="str">
        <f>IF($M886="","Compléter la colonne M",IF(BG886="","Compléter la part variable",IF($M886=Données!$I$3,BG886,IF(AND($M886=Données!$I$2,BH886=""),"Compléter la colonne précédente",IF(BG886-BH886&lt;=0,0,IF(BH886&gt;=144.44,BG886-144.44,BG886-BH886))))))</f>
        <v>Compléter la colonne M</v>
      </c>
      <c r="BJ886" s="197" t="str">
        <f>IF(BG886="","Compléter la part variable",IF(AND($M886=Données!$I$2,BH886=""),"Compléter mont. unit. versé pour le BTE",IF(BI886-$C$6&lt;0,0,BI886-$C$6)))</f>
        <v>Compléter la part variable</v>
      </c>
      <c r="BK886" s="192" t="str">
        <f t="shared" si="373"/>
        <v>Date signature contrat absente ou non conforme</v>
      </c>
      <c r="BL886" s="24"/>
      <c r="BM886" s="29"/>
      <c r="BN886" s="61" t="str">
        <f t="shared" si="386"/>
        <v>Compléter la colonne M</v>
      </c>
      <c r="BO886" s="62"/>
      <c r="BP886" s="29"/>
      <c r="BQ886" s="205" t="str">
        <f>IF($M886="","Compléter la colonne M",IF(BO886="","Compléter la part variable",IF($M886=Données!$I$3,BO886,IF(AND($M886=Données!$I$2,BP886=""),"Compléter la colonne précédente",IF(BO886-BP886&lt;=0,0,IF(BP886&gt;=144.44,BO886-144.44,BO886-BP886))))))</f>
        <v>Compléter la colonne M</v>
      </c>
      <c r="BR886" s="197" t="str">
        <f>IF(BO886="","Compléter la part variable",IF(AND($M886=Données!$I$2,BP886=""),"Compléter mont. unit. versé pour le BTE",IF(BQ886-$C$6&lt;0,0,BQ886-$C$6)))</f>
        <v>Compléter la part variable</v>
      </c>
      <c r="BS886" s="192" t="str">
        <f t="shared" si="374"/>
        <v>Date signature contrat absente ou non conforme</v>
      </c>
      <c r="BT886" s="24"/>
      <c r="BU886" s="29"/>
      <c r="BV886" s="61" t="str">
        <f t="shared" si="387"/>
        <v>Compléter la colonne M</v>
      </c>
      <c r="BW886" s="62"/>
      <c r="BX886" s="29"/>
      <c r="BY886" s="205" t="str">
        <f>IF($M886="","Compléter la colonne M",IF(BW886="","Compléter la part variable",IF($M886=Données!$I$3,BW886,IF(AND($M886=Données!$I$2,BX886=""),"Compléter la colonne précédente",IF(BW886-BX886&lt;=0,0,IF(BX886&gt;=144.44,BW886-144.44,BW886-BX886))))))</f>
        <v>Compléter la colonne M</v>
      </c>
      <c r="BZ886" s="197" t="str">
        <f>IF(BW886="","Compléter la part variable",IF(AND($M886=Données!$I$2,BX886=""),"Compléter mont. unit. versé pour le BTE",IF(BY886-$C$6&lt;0,0,BY886-$C$6)))</f>
        <v>Compléter la part variable</v>
      </c>
      <c r="CA886" s="192" t="str">
        <f t="shared" si="375"/>
        <v>Date signature contrat absente ou non conforme</v>
      </c>
      <c r="CB886" s="24"/>
      <c r="CC886" s="29"/>
      <c r="CD886" s="61" t="str">
        <f t="shared" si="388"/>
        <v>Compléter la colonne M</v>
      </c>
      <c r="CE886" s="62"/>
      <c r="CF886" s="29"/>
      <c r="CG886" s="205" t="str">
        <f>IF($M886="","Compléter la colonne M",IF(CE886="","Compléter la part variable",IF($M886=Données!$I$3,CE886,IF(AND($M886=Données!$I$2,CF886=""),"Compléter la colonne précédente",IF(CE886-CF886&lt;=0,0,IF(CF886&gt;=144.44,CE886-144.44,CE886-CF886))))))</f>
        <v>Compléter la colonne M</v>
      </c>
      <c r="CH886" s="197" t="str">
        <f>IF(CE886="","Compléter la part variable",IF(AND($M886=Données!$I$2,CF886=""),"Compléter mont. unit. versé pour le BTE",IF(CG886-$C$6&lt;0,0,CG886-$C$6)))</f>
        <v>Compléter la part variable</v>
      </c>
      <c r="CI886" s="192" t="str">
        <f t="shared" si="376"/>
        <v>Date signature contrat absente ou non conforme</v>
      </c>
      <c r="CJ886" s="24"/>
      <c r="CK886" s="29"/>
      <c r="CL886" s="61" t="str">
        <f t="shared" si="389"/>
        <v>Compléter la colonne M</v>
      </c>
      <c r="CM886" s="62"/>
      <c r="CN886" s="29"/>
      <c r="CO886" s="205" t="str">
        <f>IF($M886="","Compléter la colonne M",IF(CM886="","Compléter la part variable",IF($M886=Données!$I$3,CM886,IF(AND($M886=Données!$I$2,CN886=""),"Compléter la colonne précédente",IF(CM886-CN886&lt;=0,0,IF(CN886&gt;=144.44,CM886-144.44,CM886-CN886))))))</f>
        <v>Compléter la colonne M</v>
      </c>
      <c r="CP886" s="197" t="str">
        <f>IF(CM886="","Compléter la part variable",IF(AND($M886=Données!$I$2,CN886=""),"Compléter mont. unit. versé pour le BTE",IF(CO886-$C$6&lt;0,0,CO886-$C$6)))</f>
        <v>Compléter la part variable</v>
      </c>
      <c r="CQ886" s="192" t="str">
        <f t="shared" si="377"/>
        <v>Date signature contrat absente ou non conforme</v>
      </c>
      <c r="CR886" s="24"/>
      <c r="CS886" s="29"/>
      <c r="CT886" s="61" t="str">
        <f t="shared" si="390"/>
        <v>Compléter la colonne M</v>
      </c>
      <c r="CU886" s="62"/>
      <c r="CV886" s="29"/>
      <c r="CW886" s="205" t="str">
        <f>IF($M886="","Compléter la colonne M",IF(CU886="","Compléter la part variable",IF($M886=Données!$I$3,CU886,IF(AND($M886=Données!$I$2,CV886=""),"Compléter la colonne précédente",IF(CU886-CV886&lt;=0,0,IF(CV886&gt;=144.44,CU886-144.44,CU886-CV886))))))</f>
        <v>Compléter la colonne M</v>
      </c>
      <c r="CX886" s="197" t="str">
        <f>IF(CU886="","Compléter la part variable",IF(AND($M886=Données!$I$2,CV886=""),"Compléter mont. unit. versé pour le BTE",IF(CW886-$C$6&lt;0,0,CW886-$C$6)))</f>
        <v>Compléter la part variable</v>
      </c>
      <c r="CY886" s="192" t="str">
        <f t="shared" si="378"/>
        <v>Date signature contrat absente ou non conforme</v>
      </c>
      <c r="CZ886" s="24"/>
      <c r="DA886" s="29"/>
      <c r="DB886" s="61" t="str">
        <f t="shared" si="391"/>
        <v>Compléter la colonne M</v>
      </c>
      <c r="DC886" s="62"/>
      <c r="DD886" s="29"/>
      <c r="DE886" s="205" t="str">
        <f>IF($M886="","Compléter la colonne M",IF(DC886="","Compléter la part variable",IF($M886=Données!$I$3,DC886,IF(AND($M886=Données!$I$2,DD886=""),"Compléter la colonne précédente",IF(DC886-DD886&lt;=0,0,IF(DD886&gt;=144.44,DC886-144.44,DC886-DD886))))))</f>
        <v>Compléter la colonne M</v>
      </c>
      <c r="DF886" s="197" t="str">
        <f>IF(DC886="","Compléter la part variable",IF(AND($M886=Données!$I$2,DD886=""),"Compléter mont. unit. versé pour le BTE",IF(DE886-$C$6&lt;0,0,DE886-$C$6)))</f>
        <v>Compléter la part variable</v>
      </c>
      <c r="DG886" s="192" t="str">
        <f t="shared" si="379"/>
        <v>Date signature contrat absente ou non conforme</v>
      </c>
      <c r="DH886" s="106" t="str">
        <f t="shared" si="366"/>
        <v>Remplir les colonnes M,N, Q et P</v>
      </c>
      <c r="DI886" s="153" t="str">
        <f t="shared" si="367"/>
        <v>Remplir les colonnes M, N, Q et P</v>
      </c>
      <c r="DJ886" s="28" t="str">
        <f t="shared" si="368"/>
        <v>Remplir les colonnes M, N, Q et P</v>
      </c>
      <c r="DK886"/>
      <c r="DL886"/>
    </row>
    <row r="887" spans="1:116" x14ac:dyDescent="0.3">
      <c r="A887" s="132"/>
      <c r="B887" s="165"/>
      <c r="C887" s="43"/>
      <c r="D887" s="43"/>
      <c r="E887" s="43"/>
      <c r="F887" s="43"/>
      <c r="G887" s="133"/>
      <c r="H887" s="59"/>
      <c r="I887" s="29"/>
      <c r="J887" s="167"/>
      <c r="K887" s="167"/>
      <c r="L887" s="168"/>
      <c r="M887" s="141"/>
      <c r="N887" s="119"/>
      <c r="O887" s="69"/>
      <c r="P887" s="69"/>
      <c r="Q887" s="145"/>
      <c r="R887" s="24"/>
      <c r="S887" s="29"/>
      <c r="T887" s="61" t="str">
        <f t="shared" si="380"/>
        <v>Compléter la colonne M</v>
      </c>
      <c r="U887" s="62"/>
      <c r="V887" s="103" t="str">
        <f t="shared" si="364"/>
        <v>Compléter la colonne précédente</v>
      </c>
      <c r="W887" s="192" t="str">
        <f t="shared" si="365"/>
        <v>Date signature contrat absente ou non conforme</v>
      </c>
      <c r="X887" s="24"/>
      <c r="Y887" s="29"/>
      <c r="Z887" s="61" t="str">
        <f t="shared" si="381"/>
        <v>Compléter la colonne M</v>
      </c>
      <c r="AA887" s="62"/>
      <c r="AB887" s="29"/>
      <c r="AC887" s="205" t="str">
        <f>IF($M887="","Compléter la colonne M",IF(AA887="","Compléter la part variable",IF($M887=Données!$I$3,AA887,IF(AND($M887=Données!$I$2,AB887=""),"Compléter la colonne précédente",IF(AA887-AB887&lt;=0,0,IF(AB887&gt;=144.44,AA887-144.44,AA887-AB887))))))</f>
        <v>Compléter la colonne M</v>
      </c>
      <c r="AD887" s="197" t="str">
        <f>IF(AA887="","Compléter la part variable",IF(AND($M887=Données!$I$2,AB887=""),"Compléter mont. unit. versé pour le BTE",IF(AC887-$C$6&lt;0,0,AC887-$C$6)))</f>
        <v>Compléter la part variable</v>
      </c>
      <c r="AE887" s="192" t="str">
        <f t="shared" si="369"/>
        <v>Date signature contrat absente ou non conforme</v>
      </c>
      <c r="AF887" s="24"/>
      <c r="AG887" s="29"/>
      <c r="AH887" s="61" t="str">
        <f t="shared" si="382"/>
        <v>Compléter la colonne M</v>
      </c>
      <c r="AI887" s="62"/>
      <c r="AJ887" s="29"/>
      <c r="AK887" s="205" t="str">
        <f>IF($M887="","Compléter la colonne M",IF(AI887="","Compléter la part variable",IF($M887=Données!$I$3,AI887,IF(AND($M887=Données!$I$2,AJ887=""),"Compléter la colonne précédente",IF(AI887-AJ887&lt;=0,0,IF(AJ887&gt;=144.44,AI887-144.44,AI887-AJ887))))))</f>
        <v>Compléter la colonne M</v>
      </c>
      <c r="AL887" s="197" t="str">
        <f>IF(AI887="","Compléter la part variable",IF(AND($M887=Données!$I$2,AJ887=""),"Compléter mont. unit. versé pour le BTE",IF(AK887-$C$6&lt;0,0,AK887-$C$6)))</f>
        <v>Compléter la part variable</v>
      </c>
      <c r="AM887" s="192" t="str">
        <f t="shared" si="370"/>
        <v>Date signature contrat absente ou non conforme</v>
      </c>
      <c r="AN887" s="24"/>
      <c r="AO887" s="29"/>
      <c r="AP887" s="61" t="str">
        <f t="shared" si="383"/>
        <v>Compléter la colonne M</v>
      </c>
      <c r="AQ887" s="62"/>
      <c r="AR887" s="29"/>
      <c r="AS887" s="205" t="str">
        <f>IF($M887="","Compléter la colonne M",IF(AQ887="","Compléter la part variable",IF($M887=Données!$I$3,AQ887,IF(AND($M887=Données!$I$2,AR887=""),"Compléter la colonne précédente",IF(AQ887-AR887&lt;=0,0,IF(AR887&gt;=144.44,AQ887-144.44,AQ887-AR887))))))</f>
        <v>Compléter la colonne M</v>
      </c>
      <c r="AT887" s="197" t="str">
        <f>IF(AQ887="","Compléter la part variable",IF(AND($M887=Données!$I$2,AR887=""),"Compléter mont. unit. versé pour le BTE",IF(AS887-$C$6&lt;0,0,AS887-$C$6)))</f>
        <v>Compléter la part variable</v>
      </c>
      <c r="AU887" s="192" t="str">
        <f t="shared" si="371"/>
        <v>Date signature contrat absente ou non conforme</v>
      </c>
      <c r="AV887" s="24"/>
      <c r="AW887" s="29"/>
      <c r="AX887" s="61" t="str">
        <f t="shared" si="384"/>
        <v>Compléter la colonne M</v>
      </c>
      <c r="AY887" s="62"/>
      <c r="AZ887" s="29"/>
      <c r="BA887" s="205" t="str">
        <f>IF($M887="","Compléter la colonne M",IF(AY887="","Compléter la part variable",IF($M887=Données!$I$3,AY887,IF(AND($M887=Données!$I$2,AZ887=""),"Compléter la colonne précédente",IF(AY887-AZ887&lt;=0,0,IF(AZ887&gt;=144.44,AY887-144.44,AY887-AZ887))))))</f>
        <v>Compléter la colonne M</v>
      </c>
      <c r="BB887" s="197" t="str">
        <f>IF(AY887="","Compléter la part variable",IF(AND($M887=Données!$I$2,AZ887=""),"Compléter mont. unit. versé pour le BTE",IF(BA887-$C$6&lt;0,0,BA887-$C$6)))</f>
        <v>Compléter la part variable</v>
      </c>
      <c r="BC887" s="192" t="str">
        <f t="shared" si="372"/>
        <v>Date signature contrat absente ou non conforme</v>
      </c>
      <c r="BD887" s="24"/>
      <c r="BE887" s="29"/>
      <c r="BF887" s="61" t="str">
        <f t="shared" si="385"/>
        <v>Compléter la colonne M</v>
      </c>
      <c r="BG887" s="62"/>
      <c r="BH887" s="29"/>
      <c r="BI887" s="205" t="str">
        <f>IF($M887="","Compléter la colonne M",IF(BG887="","Compléter la part variable",IF($M887=Données!$I$3,BG887,IF(AND($M887=Données!$I$2,BH887=""),"Compléter la colonne précédente",IF(BG887-BH887&lt;=0,0,IF(BH887&gt;=144.44,BG887-144.44,BG887-BH887))))))</f>
        <v>Compléter la colonne M</v>
      </c>
      <c r="BJ887" s="197" t="str">
        <f>IF(BG887="","Compléter la part variable",IF(AND($M887=Données!$I$2,BH887=""),"Compléter mont. unit. versé pour le BTE",IF(BI887-$C$6&lt;0,0,BI887-$C$6)))</f>
        <v>Compléter la part variable</v>
      </c>
      <c r="BK887" s="192" t="str">
        <f t="shared" si="373"/>
        <v>Date signature contrat absente ou non conforme</v>
      </c>
      <c r="BL887" s="24"/>
      <c r="BM887" s="29"/>
      <c r="BN887" s="61" t="str">
        <f t="shared" si="386"/>
        <v>Compléter la colonne M</v>
      </c>
      <c r="BO887" s="62"/>
      <c r="BP887" s="29"/>
      <c r="BQ887" s="205" t="str">
        <f>IF($M887="","Compléter la colonne M",IF(BO887="","Compléter la part variable",IF($M887=Données!$I$3,BO887,IF(AND($M887=Données!$I$2,BP887=""),"Compléter la colonne précédente",IF(BO887-BP887&lt;=0,0,IF(BP887&gt;=144.44,BO887-144.44,BO887-BP887))))))</f>
        <v>Compléter la colonne M</v>
      </c>
      <c r="BR887" s="197" t="str">
        <f>IF(BO887="","Compléter la part variable",IF(AND($M887=Données!$I$2,BP887=""),"Compléter mont. unit. versé pour le BTE",IF(BQ887-$C$6&lt;0,0,BQ887-$C$6)))</f>
        <v>Compléter la part variable</v>
      </c>
      <c r="BS887" s="192" t="str">
        <f t="shared" si="374"/>
        <v>Date signature contrat absente ou non conforme</v>
      </c>
      <c r="BT887" s="24"/>
      <c r="BU887" s="29"/>
      <c r="BV887" s="61" t="str">
        <f t="shared" si="387"/>
        <v>Compléter la colonne M</v>
      </c>
      <c r="BW887" s="62"/>
      <c r="BX887" s="29"/>
      <c r="BY887" s="205" t="str">
        <f>IF($M887="","Compléter la colonne M",IF(BW887="","Compléter la part variable",IF($M887=Données!$I$3,BW887,IF(AND($M887=Données!$I$2,BX887=""),"Compléter la colonne précédente",IF(BW887-BX887&lt;=0,0,IF(BX887&gt;=144.44,BW887-144.44,BW887-BX887))))))</f>
        <v>Compléter la colonne M</v>
      </c>
      <c r="BZ887" s="197" t="str">
        <f>IF(BW887="","Compléter la part variable",IF(AND($M887=Données!$I$2,BX887=""),"Compléter mont. unit. versé pour le BTE",IF(BY887-$C$6&lt;0,0,BY887-$C$6)))</f>
        <v>Compléter la part variable</v>
      </c>
      <c r="CA887" s="192" t="str">
        <f t="shared" si="375"/>
        <v>Date signature contrat absente ou non conforme</v>
      </c>
      <c r="CB887" s="24"/>
      <c r="CC887" s="29"/>
      <c r="CD887" s="61" t="str">
        <f t="shared" si="388"/>
        <v>Compléter la colonne M</v>
      </c>
      <c r="CE887" s="62"/>
      <c r="CF887" s="29"/>
      <c r="CG887" s="205" t="str">
        <f>IF($M887="","Compléter la colonne M",IF(CE887="","Compléter la part variable",IF($M887=Données!$I$3,CE887,IF(AND($M887=Données!$I$2,CF887=""),"Compléter la colonne précédente",IF(CE887-CF887&lt;=0,0,IF(CF887&gt;=144.44,CE887-144.44,CE887-CF887))))))</f>
        <v>Compléter la colonne M</v>
      </c>
      <c r="CH887" s="197" t="str">
        <f>IF(CE887="","Compléter la part variable",IF(AND($M887=Données!$I$2,CF887=""),"Compléter mont. unit. versé pour le BTE",IF(CG887-$C$6&lt;0,0,CG887-$C$6)))</f>
        <v>Compléter la part variable</v>
      </c>
      <c r="CI887" s="192" t="str">
        <f t="shared" si="376"/>
        <v>Date signature contrat absente ou non conforme</v>
      </c>
      <c r="CJ887" s="24"/>
      <c r="CK887" s="29"/>
      <c r="CL887" s="61" t="str">
        <f t="shared" si="389"/>
        <v>Compléter la colonne M</v>
      </c>
      <c r="CM887" s="62"/>
      <c r="CN887" s="29"/>
      <c r="CO887" s="205" t="str">
        <f>IF($M887="","Compléter la colonne M",IF(CM887="","Compléter la part variable",IF($M887=Données!$I$3,CM887,IF(AND($M887=Données!$I$2,CN887=""),"Compléter la colonne précédente",IF(CM887-CN887&lt;=0,0,IF(CN887&gt;=144.44,CM887-144.44,CM887-CN887))))))</f>
        <v>Compléter la colonne M</v>
      </c>
      <c r="CP887" s="197" t="str">
        <f>IF(CM887="","Compléter la part variable",IF(AND($M887=Données!$I$2,CN887=""),"Compléter mont. unit. versé pour le BTE",IF(CO887-$C$6&lt;0,0,CO887-$C$6)))</f>
        <v>Compléter la part variable</v>
      </c>
      <c r="CQ887" s="192" t="str">
        <f t="shared" si="377"/>
        <v>Date signature contrat absente ou non conforme</v>
      </c>
      <c r="CR887" s="24"/>
      <c r="CS887" s="29"/>
      <c r="CT887" s="61" t="str">
        <f t="shared" si="390"/>
        <v>Compléter la colonne M</v>
      </c>
      <c r="CU887" s="62"/>
      <c r="CV887" s="29"/>
      <c r="CW887" s="205" t="str">
        <f>IF($M887="","Compléter la colonne M",IF(CU887="","Compléter la part variable",IF($M887=Données!$I$3,CU887,IF(AND($M887=Données!$I$2,CV887=""),"Compléter la colonne précédente",IF(CU887-CV887&lt;=0,0,IF(CV887&gt;=144.44,CU887-144.44,CU887-CV887))))))</f>
        <v>Compléter la colonne M</v>
      </c>
      <c r="CX887" s="197" t="str">
        <f>IF(CU887="","Compléter la part variable",IF(AND($M887=Données!$I$2,CV887=""),"Compléter mont. unit. versé pour le BTE",IF(CW887-$C$6&lt;0,0,CW887-$C$6)))</f>
        <v>Compléter la part variable</v>
      </c>
      <c r="CY887" s="192" t="str">
        <f t="shared" si="378"/>
        <v>Date signature contrat absente ou non conforme</v>
      </c>
      <c r="CZ887" s="24"/>
      <c r="DA887" s="29"/>
      <c r="DB887" s="61" t="str">
        <f t="shared" si="391"/>
        <v>Compléter la colonne M</v>
      </c>
      <c r="DC887" s="62"/>
      <c r="DD887" s="29"/>
      <c r="DE887" s="205" t="str">
        <f>IF($M887="","Compléter la colonne M",IF(DC887="","Compléter la part variable",IF($M887=Données!$I$3,DC887,IF(AND($M887=Données!$I$2,DD887=""),"Compléter la colonne précédente",IF(DC887-DD887&lt;=0,0,IF(DD887&gt;=144.44,DC887-144.44,DC887-DD887))))))</f>
        <v>Compléter la colonne M</v>
      </c>
      <c r="DF887" s="197" t="str">
        <f>IF(DC887="","Compléter la part variable",IF(AND($M887=Données!$I$2,DD887=""),"Compléter mont. unit. versé pour le BTE",IF(DE887-$C$6&lt;0,0,DE887-$C$6)))</f>
        <v>Compléter la part variable</v>
      </c>
      <c r="DG887" s="192" t="str">
        <f t="shared" si="379"/>
        <v>Date signature contrat absente ou non conforme</v>
      </c>
      <c r="DH887" s="106" t="str">
        <f t="shared" si="366"/>
        <v>Remplir les colonnes M,N, Q et P</v>
      </c>
      <c r="DI887" s="153" t="str">
        <f t="shared" si="367"/>
        <v>Remplir les colonnes M, N, Q et P</v>
      </c>
      <c r="DJ887" s="28" t="str">
        <f t="shared" si="368"/>
        <v>Remplir les colonnes M, N, Q et P</v>
      </c>
      <c r="DK887"/>
      <c r="DL887"/>
    </row>
    <row r="888" spans="1:116" x14ac:dyDescent="0.3">
      <c r="A888" s="132"/>
      <c r="B888" s="165"/>
      <c r="C888" s="43"/>
      <c r="D888" s="43"/>
      <c r="E888" s="43"/>
      <c r="F888" s="43"/>
      <c r="G888" s="133"/>
      <c r="H888" s="59"/>
      <c r="I888" s="29"/>
      <c r="J888" s="167"/>
      <c r="K888" s="167"/>
      <c r="L888" s="168"/>
      <c r="M888" s="141"/>
      <c r="N888" s="119"/>
      <c r="O888" s="69"/>
      <c r="P888" s="69"/>
      <c r="Q888" s="145"/>
      <c r="R888" s="24"/>
      <c r="S888" s="29"/>
      <c r="T888" s="61" t="str">
        <f t="shared" si="380"/>
        <v>Compléter la colonne M</v>
      </c>
      <c r="U888" s="62"/>
      <c r="V888" s="103" t="str">
        <f t="shared" si="364"/>
        <v>Compléter la colonne précédente</v>
      </c>
      <c r="W888" s="192" t="str">
        <f t="shared" si="365"/>
        <v>Date signature contrat absente ou non conforme</v>
      </c>
      <c r="X888" s="24"/>
      <c r="Y888" s="29"/>
      <c r="Z888" s="61" t="str">
        <f t="shared" si="381"/>
        <v>Compléter la colonne M</v>
      </c>
      <c r="AA888" s="62"/>
      <c r="AB888" s="29"/>
      <c r="AC888" s="205" t="str">
        <f>IF($M888="","Compléter la colonne M",IF(AA888="","Compléter la part variable",IF($M888=Données!$I$3,AA888,IF(AND($M888=Données!$I$2,AB888=""),"Compléter la colonne précédente",IF(AA888-AB888&lt;=0,0,IF(AB888&gt;=144.44,AA888-144.44,AA888-AB888))))))</f>
        <v>Compléter la colonne M</v>
      </c>
      <c r="AD888" s="197" t="str">
        <f>IF(AA888="","Compléter la part variable",IF(AND($M888=Données!$I$2,AB888=""),"Compléter mont. unit. versé pour le BTE",IF(AC888-$C$6&lt;0,0,AC888-$C$6)))</f>
        <v>Compléter la part variable</v>
      </c>
      <c r="AE888" s="192" t="str">
        <f t="shared" si="369"/>
        <v>Date signature contrat absente ou non conforme</v>
      </c>
      <c r="AF888" s="24"/>
      <c r="AG888" s="29"/>
      <c r="AH888" s="61" t="str">
        <f t="shared" si="382"/>
        <v>Compléter la colonne M</v>
      </c>
      <c r="AI888" s="62"/>
      <c r="AJ888" s="29"/>
      <c r="AK888" s="205" t="str">
        <f>IF($M888="","Compléter la colonne M",IF(AI888="","Compléter la part variable",IF($M888=Données!$I$3,AI888,IF(AND($M888=Données!$I$2,AJ888=""),"Compléter la colonne précédente",IF(AI888-AJ888&lt;=0,0,IF(AJ888&gt;=144.44,AI888-144.44,AI888-AJ888))))))</f>
        <v>Compléter la colonne M</v>
      </c>
      <c r="AL888" s="197" t="str">
        <f>IF(AI888="","Compléter la part variable",IF(AND($M888=Données!$I$2,AJ888=""),"Compléter mont. unit. versé pour le BTE",IF(AK888-$C$6&lt;0,0,AK888-$C$6)))</f>
        <v>Compléter la part variable</v>
      </c>
      <c r="AM888" s="192" t="str">
        <f t="shared" si="370"/>
        <v>Date signature contrat absente ou non conforme</v>
      </c>
      <c r="AN888" s="24"/>
      <c r="AO888" s="29"/>
      <c r="AP888" s="61" t="str">
        <f t="shared" si="383"/>
        <v>Compléter la colonne M</v>
      </c>
      <c r="AQ888" s="62"/>
      <c r="AR888" s="29"/>
      <c r="AS888" s="205" t="str">
        <f>IF($M888="","Compléter la colonne M",IF(AQ888="","Compléter la part variable",IF($M888=Données!$I$3,AQ888,IF(AND($M888=Données!$I$2,AR888=""),"Compléter la colonne précédente",IF(AQ888-AR888&lt;=0,0,IF(AR888&gt;=144.44,AQ888-144.44,AQ888-AR888))))))</f>
        <v>Compléter la colonne M</v>
      </c>
      <c r="AT888" s="197" t="str">
        <f>IF(AQ888="","Compléter la part variable",IF(AND($M888=Données!$I$2,AR888=""),"Compléter mont. unit. versé pour le BTE",IF(AS888-$C$6&lt;0,0,AS888-$C$6)))</f>
        <v>Compléter la part variable</v>
      </c>
      <c r="AU888" s="192" t="str">
        <f t="shared" si="371"/>
        <v>Date signature contrat absente ou non conforme</v>
      </c>
      <c r="AV888" s="24"/>
      <c r="AW888" s="29"/>
      <c r="AX888" s="61" t="str">
        <f t="shared" si="384"/>
        <v>Compléter la colonne M</v>
      </c>
      <c r="AY888" s="62"/>
      <c r="AZ888" s="29"/>
      <c r="BA888" s="205" t="str">
        <f>IF($M888="","Compléter la colonne M",IF(AY888="","Compléter la part variable",IF($M888=Données!$I$3,AY888,IF(AND($M888=Données!$I$2,AZ888=""),"Compléter la colonne précédente",IF(AY888-AZ888&lt;=0,0,IF(AZ888&gt;=144.44,AY888-144.44,AY888-AZ888))))))</f>
        <v>Compléter la colonne M</v>
      </c>
      <c r="BB888" s="197" t="str">
        <f>IF(AY888="","Compléter la part variable",IF(AND($M888=Données!$I$2,AZ888=""),"Compléter mont. unit. versé pour le BTE",IF(BA888-$C$6&lt;0,0,BA888-$C$6)))</f>
        <v>Compléter la part variable</v>
      </c>
      <c r="BC888" s="192" t="str">
        <f t="shared" si="372"/>
        <v>Date signature contrat absente ou non conforme</v>
      </c>
      <c r="BD888" s="24"/>
      <c r="BE888" s="29"/>
      <c r="BF888" s="61" t="str">
        <f t="shared" si="385"/>
        <v>Compléter la colonne M</v>
      </c>
      <c r="BG888" s="62"/>
      <c r="BH888" s="29"/>
      <c r="BI888" s="205" t="str">
        <f>IF($M888="","Compléter la colonne M",IF(BG888="","Compléter la part variable",IF($M888=Données!$I$3,BG888,IF(AND($M888=Données!$I$2,BH888=""),"Compléter la colonne précédente",IF(BG888-BH888&lt;=0,0,IF(BH888&gt;=144.44,BG888-144.44,BG888-BH888))))))</f>
        <v>Compléter la colonne M</v>
      </c>
      <c r="BJ888" s="197" t="str">
        <f>IF(BG888="","Compléter la part variable",IF(AND($M888=Données!$I$2,BH888=""),"Compléter mont. unit. versé pour le BTE",IF(BI888-$C$6&lt;0,0,BI888-$C$6)))</f>
        <v>Compléter la part variable</v>
      </c>
      <c r="BK888" s="192" t="str">
        <f t="shared" si="373"/>
        <v>Date signature contrat absente ou non conforme</v>
      </c>
      <c r="BL888" s="24"/>
      <c r="BM888" s="29"/>
      <c r="BN888" s="61" t="str">
        <f t="shared" si="386"/>
        <v>Compléter la colonne M</v>
      </c>
      <c r="BO888" s="62"/>
      <c r="BP888" s="29"/>
      <c r="BQ888" s="205" t="str">
        <f>IF($M888="","Compléter la colonne M",IF(BO888="","Compléter la part variable",IF($M888=Données!$I$3,BO888,IF(AND($M888=Données!$I$2,BP888=""),"Compléter la colonne précédente",IF(BO888-BP888&lt;=0,0,IF(BP888&gt;=144.44,BO888-144.44,BO888-BP888))))))</f>
        <v>Compléter la colonne M</v>
      </c>
      <c r="BR888" s="197" t="str">
        <f>IF(BO888="","Compléter la part variable",IF(AND($M888=Données!$I$2,BP888=""),"Compléter mont. unit. versé pour le BTE",IF(BQ888-$C$6&lt;0,0,BQ888-$C$6)))</f>
        <v>Compléter la part variable</v>
      </c>
      <c r="BS888" s="192" t="str">
        <f t="shared" si="374"/>
        <v>Date signature contrat absente ou non conforme</v>
      </c>
      <c r="BT888" s="24"/>
      <c r="BU888" s="29"/>
      <c r="BV888" s="61" t="str">
        <f t="shared" si="387"/>
        <v>Compléter la colonne M</v>
      </c>
      <c r="BW888" s="62"/>
      <c r="BX888" s="29"/>
      <c r="BY888" s="205" t="str">
        <f>IF($M888="","Compléter la colonne M",IF(BW888="","Compléter la part variable",IF($M888=Données!$I$3,BW888,IF(AND($M888=Données!$I$2,BX888=""),"Compléter la colonne précédente",IF(BW888-BX888&lt;=0,0,IF(BX888&gt;=144.44,BW888-144.44,BW888-BX888))))))</f>
        <v>Compléter la colonne M</v>
      </c>
      <c r="BZ888" s="197" t="str">
        <f>IF(BW888="","Compléter la part variable",IF(AND($M888=Données!$I$2,BX888=""),"Compléter mont. unit. versé pour le BTE",IF(BY888-$C$6&lt;0,0,BY888-$C$6)))</f>
        <v>Compléter la part variable</v>
      </c>
      <c r="CA888" s="192" t="str">
        <f t="shared" si="375"/>
        <v>Date signature contrat absente ou non conforme</v>
      </c>
      <c r="CB888" s="24"/>
      <c r="CC888" s="29"/>
      <c r="CD888" s="61" t="str">
        <f t="shared" si="388"/>
        <v>Compléter la colonne M</v>
      </c>
      <c r="CE888" s="62"/>
      <c r="CF888" s="29"/>
      <c r="CG888" s="205" t="str">
        <f>IF($M888="","Compléter la colonne M",IF(CE888="","Compléter la part variable",IF($M888=Données!$I$3,CE888,IF(AND($M888=Données!$I$2,CF888=""),"Compléter la colonne précédente",IF(CE888-CF888&lt;=0,0,IF(CF888&gt;=144.44,CE888-144.44,CE888-CF888))))))</f>
        <v>Compléter la colonne M</v>
      </c>
      <c r="CH888" s="197" t="str">
        <f>IF(CE888="","Compléter la part variable",IF(AND($M888=Données!$I$2,CF888=""),"Compléter mont. unit. versé pour le BTE",IF(CG888-$C$6&lt;0,0,CG888-$C$6)))</f>
        <v>Compléter la part variable</v>
      </c>
      <c r="CI888" s="192" t="str">
        <f t="shared" si="376"/>
        <v>Date signature contrat absente ou non conforme</v>
      </c>
      <c r="CJ888" s="24"/>
      <c r="CK888" s="29"/>
      <c r="CL888" s="61" t="str">
        <f t="shared" si="389"/>
        <v>Compléter la colonne M</v>
      </c>
      <c r="CM888" s="62"/>
      <c r="CN888" s="29"/>
      <c r="CO888" s="205" t="str">
        <f>IF($M888="","Compléter la colonne M",IF(CM888="","Compléter la part variable",IF($M888=Données!$I$3,CM888,IF(AND($M888=Données!$I$2,CN888=""),"Compléter la colonne précédente",IF(CM888-CN888&lt;=0,0,IF(CN888&gt;=144.44,CM888-144.44,CM888-CN888))))))</f>
        <v>Compléter la colonne M</v>
      </c>
      <c r="CP888" s="197" t="str">
        <f>IF(CM888="","Compléter la part variable",IF(AND($M888=Données!$I$2,CN888=""),"Compléter mont. unit. versé pour le BTE",IF(CO888-$C$6&lt;0,0,CO888-$C$6)))</f>
        <v>Compléter la part variable</v>
      </c>
      <c r="CQ888" s="192" t="str">
        <f t="shared" si="377"/>
        <v>Date signature contrat absente ou non conforme</v>
      </c>
      <c r="CR888" s="24"/>
      <c r="CS888" s="29"/>
      <c r="CT888" s="61" t="str">
        <f t="shared" si="390"/>
        <v>Compléter la colonne M</v>
      </c>
      <c r="CU888" s="62"/>
      <c r="CV888" s="29"/>
      <c r="CW888" s="205" t="str">
        <f>IF($M888="","Compléter la colonne M",IF(CU888="","Compléter la part variable",IF($M888=Données!$I$3,CU888,IF(AND($M888=Données!$I$2,CV888=""),"Compléter la colonne précédente",IF(CU888-CV888&lt;=0,0,IF(CV888&gt;=144.44,CU888-144.44,CU888-CV888))))))</f>
        <v>Compléter la colonne M</v>
      </c>
      <c r="CX888" s="197" t="str">
        <f>IF(CU888="","Compléter la part variable",IF(AND($M888=Données!$I$2,CV888=""),"Compléter mont. unit. versé pour le BTE",IF(CW888-$C$6&lt;0,0,CW888-$C$6)))</f>
        <v>Compléter la part variable</v>
      </c>
      <c r="CY888" s="192" t="str">
        <f t="shared" si="378"/>
        <v>Date signature contrat absente ou non conforme</v>
      </c>
      <c r="CZ888" s="24"/>
      <c r="DA888" s="29"/>
      <c r="DB888" s="61" t="str">
        <f t="shared" si="391"/>
        <v>Compléter la colonne M</v>
      </c>
      <c r="DC888" s="62"/>
      <c r="DD888" s="29"/>
      <c r="DE888" s="205" t="str">
        <f>IF($M888="","Compléter la colonne M",IF(DC888="","Compléter la part variable",IF($M888=Données!$I$3,DC888,IF(AND($M888=Données!$I$2,DD888=""),"Compléter la colonne précédente",IF(DC888-DD888&lt;=0,0,IF(DD888&gt;=144.44,DC888-144.44,DC888-DD888))))))</f>
        <v>Compléter la colonne M</v>
      </c>
      <c r="DF888" s="197" t="str">
        <f>IF(DC888="","Compléter la part variable",IF(AND($M888=Données!$I$2,DD888=""),"Compléter mont. unit. versé pour le BTE",IF(DE888-$C$6&lt;0,0,DE888-$C$6)))</f>
        <v>Compléter la part variable</v>
      </c>
      <c r="DG888" s="192" t="str">
        <f t="shared" si="379"/>
        <v>Date signature contrat absente ou non conforme</v>
      </c>
      <c r="DH888" s="106" t="str">
        <f t="shared" si="366"/>
        <v>Remplir les colonnes M,N, Q et P</v>
      </c>
      <c r="DI888" s="153" t="str">
        <f t="shared" si="367"/>
        <v>Remplir les colonnes M, N, Q et P</v>
      </c>
      <c r="DJ888" s="28" t="str">
        <f t="shared" si="368"/>
        <v>Remplir les colonnes M, N, Q et P</v>
      </c>
      <c r="DK888"/>
      <c r="DL888"/>
    </row>
    <row r="889" spans="1:116" x14ac:dyDescent="0.3">
      <c r="A889" s="132"/>
      <c r="B889" s="165"/>
      <c r="C889" s="43"/>
      <c r="D889" s="43"/>
      <c r="E889" s="43"/>
      <c r="F889" s="43"/>
      <c r="G889" s="133"/>
      <c r="H889" s="59"/>
      <c r="I889" s="29"/>
      <c r="J889" s="167"/>
      <c r="K889" s="167"/>
      <c r="L889" s="168"/>
      <c r="M889" s="141"/>
      <c r="N889" s="119"/>
      <c r="O889" s="69"/>
      <c r="P889" s="69"/>
      <c r="Q889" s="145"/>
      <c r="R889" s="24"/>
      <c r="S889" s="29"/>
      <c r="T889" s="61" t="str">
        <f t="shared" si="380"/>
        <v>Compléter la colonne M</v>
      </c>
      <c r="U889" s="62"/>
      <c r="V889" s="103" t="str">
        <f t="shared" si="364"/>
        <v>Compléter la colonne précédente</v>
      </c>
      <c r="W889" s="192" t="str">
        <f t="shared" si="365"/>
        <v>Date signature contrat absente ou non conforme</v>
      </c>
      <c r="X889" s="24"/>
      <c r="Y889" s="29"/>
      <c r="Z889" s="61" t="str">
        <f t="shared" si="381"/>
        <v>Compléter la colonne M</v>
      </c>
      <c r="AA889" s="62"/>
      <c r="AB889" s="29"/>
      <c r="AC889" s="205" t="str">
        <f>IF($M889="","Compléter la colonne M",IF(AA889="","Compléter la part variable",IF($M889=Données!$I$3,AA889,IF(AND($M889=Données!$I$2,AB889=""),"Compléter la colonne précédente",IF(AA889-AB889&lt;=0,0,IF(AB889&gt;=144.44,AA889-144.44,AA889-AB889))))))</f>
        <v>Compléter la colonne M</v>
      </c>
      <c r="AD889" s="197" t="str">
        <f>IF(AA889="","Compléter la part variable",IF(AND($M889=Données!$I$2,AB889=""),"Compléter mont. unit. versé pour le BTE",IF(AC889-$C$6&lt;0,0,AC889-$C$6)))</f>
        <v>Compléter la part variable</v>
      </c>
      <c r="AE889" s="192" t="str">
        <f t="shared" si="369"/>
        <v>Date signature contrat absente ou non conforme</v>
      </c>
      <c r="AF889" s="24"/>
      <c r="AG889" s="29"/>
      <c r="AH889" s="61" t="str">
        <f t="shared" si="382"/>
        <v>Compléter la colonne M</v>
      </c>
      <c r="AI889" s="62"/>
      <c r="AJ889" s="29"/>
      <c r="AK889" s="205" t="str">
        <f>IF($M889="","Compléter la colonne M",IF(AI889="","Compléter la part variable",IF($M889=Données!$I$3,AI889,IF(AND($M889=Données!$I$2,AJ889=""),"Compléter la colonne précédente",IF(AI889-AJ889&lt;=0,0,IF(AJ889&gt;=144.44,AI889-144.44,AI889-AJ889))))))</f>
        <v>Compléter la colonne M</v>
      </c>
      <c r="AL889" s="197" t="str">
        <f>IF(AI889="","Compléter la part variable",IF(AND($M889=Données!$I$2,AJ889=""),"Compléter mont. unit. versé pour le BTE",IF(AK889-$C$6&lt;0,0,AK889-$C$6)))</f>
        <v>Compléter la part variable</v>
      </c>
      <c r="AM889" s="192" t="str">
        <f t="shared" si="370"/>
        <v>Date signature contrat absente ou non conforme</v>
      </c>
      <c r="AN889" s="24"/>
      <c r="AO889" s="29"/>
      <c r="AP889" s="61" t="str">
        <f t="shared" si="383"/>
        <v>Compléter la colonne M</v>
      </c>
      <c r="AQ889" s="62"/>
      <c r="AR889" s="29"/>
      <c r="AS889" s="205" t="str">
        <f>IF($M889="","Compléter la colonne M",IF(AQ889="","Compléter la part variable",IF($M889=Données!$I$3,AQ889,IF(AND($M889=Données!$I$2,AR889=""),"Compléter la colonne précédente",IF(AQ889-AR889&lt;=0,0,IF(AR889&gt;=144.44,AQ889-144.44,AQ889-AR889))))))</f>
        <v>Compléter la colonne M</v>
      </c>
      <c r="AT889" s="197" t="str">
        <f>IF(AQ889="","Compléter la part variable",IF(AND($M889=Données!$I$2,AR889=""),"Compléter mont. unit. versé pour le BTE",IF(AS889-$C$6&lt;0,0,AS889-$C$6)))</f>
        <v>Compléter la part variable</v>
      </c>
      <c r="AU889" s="192" t="str">
        <f t="shared" si="371"/>
        <v>Date signature contrat absente ou non conforme</v>
      </c>
      <c r="AV889" s="24"/>
      <c r="AW889" s="29"/>
      <c r="AX889" s="61" t="str">
        <f t="shared" si="384"/>
        <v>Compléter la colonne M</v>
      </c>
      <c r="AY889" s="62"/>
      <c r="AZ889" s="29"/>
      <c r="BA889" s="205" t="str">
        <f>IF($M889="","Compléter la colonne M",IF(AY889="","Compléter la part variable",IF($M889=Données!$I$3,AY889,IF(AND($M889=Données!$I$2,AZ889=""),"Compléter la colonne précédente",IF(AY889-AZ889&lt;=0,0,IF(AZ889&gt;=144.44,AY889-144.44,AY889-AZ889))))))</f>
        <v>Compléter la colonne M</v>
      </c>
      <c r="BB889" s="197" t="str">
        <f>IF(AY889="","Compléter la part variable",IF(AND($M889=Données!$I$2,AZ889=""),"Compléter mont. unit. versé pour le BTE",IF(BA889-$C$6&lt;0,0,BA889-$C$6)))</f>
        <v>Compléter la part variable</v>
      </c>
      <c r="BC889" s="192" t="str">
        <f t="shared" si="372"/>
        <v>Date signature contrat absente ou non conforme</v>
      </c>
      <c r="BD889" s="24"/>
      <c r="BE889" s="29"/>
      <c r="BF889" s="61" t="str">
        <f t="shared" si="385"/>
        <v>Compléter la colonne M</v>
      </c>
      <c r="BG889" s="62"/>
      <c r="BH889" s="29"/>
      <c r="BI889" s="205" t="str">
        <f>IF($M889="","Compléter la colonne M",IF(BG889="","Compléter la part variable",IF($M889=Données!$I$3,BG889,IF(AND($M889=Données!$I$2,BH889=""),"Compléter la colonne précédente",IF(BG889-BH889&lt;=0,0,IF(BH889&gt;=144.44,BG889-144.44,BG889-BH889))))))</f>
        <v>Compléter la colonne M</v>
      </c>
      <c r="BJ889" s="197" t="str">
        <f>IF(BG889="","Compléter la part variable",IF(AND($M889=Données!$I$2,BH889=""),"Compléter mont. unit. versé pour le BTE",IF(BI889-$C$6&lt;0,0,BI889-$C$6)))</f>
        <v>Compléter la part variable</v>
      </c>
      <c r="BK889" s="192" t="str">
        <f t="shared" si="373"/>
        <v>Date signature contrat absente ou non conforme</v>
      </c>
      <c r="BL889" s="24"/>
      <c r="BM889" s="29"/>
      <c r="BN889" s="61" t="str">
        <f t="shared" si="386"/>
        <v>Compléter la colonne M</v>
      </c>
      <c r="BO889" s="62"/>
      <c r="BP889" s="29"/>
      <c r="BQ889" s="205" t="str">
        <f>IF($M889="","Compléter la colonne M",IF(BO889="","Compléter la part variable",IF($M889=Données!$I$3,BO889,IF(AND($M889=Données!$I$2,BP889=""),"Compléter la colonne précédente",IF(BO889-BP889&lt;=0,0,IF(BP889&gt;=144.44,BO889-144.44,BO889-BP889))))))</f>
        <v>Compléter la colonne M</v>
      </c>
      <c r="BR889" s="197" t="str">
        <f>IF(BO889="","Compléter la part variable",IF(AND($M889=Données!$I$2,BP889=""),"Compléter mont. unit. versé pour le BTE",IF(BQ889-$C$6&lt;0,0,BQ889-$C$6)))</f>
        <v>Compléter la part variable</v>
      </c>
      <c r="BS889" s="192" t="str">
        <f t="shared" si="374"/>
        <v>Date signature contrat absente ou non conforme</v>
      </c>
      <c r="BT889" s="24"/>
      <c r="BU889" s="29"/>
      <c r="BV889" s="61" t="str">
        <f t="shared" si="387"/>
        <v>Compléter la colonne M</v>
      </c>
      <c r="BW889" s="62"/>
      <c r="BX889" s="29"/>
      <c r="BY889" s="205" t="str">
        <f>IF($M889="","Compléter la colonne M",IF(BW889="","Compléter la part variable",IF($M889=Données!$I$3,BW889,IF(AND($M889=Données!$I$2,BX889=""),"Compléter la colonne précédente",IF(BW889-BX889&lt;=0,0,IF(BX889&gt;=144.44,BW889-144.44,BW889-BX889))))))</f>
        <v>Compléter la colonne M</v>
      </c>
      <c r="BZ889" s="197" t="str">
        <f>IF(BW889="","Compléter la part variable",IF(AND($M889=Données!$I$2,BX889=""),"Compléter mont. unit. versé pour le BTE",IF(BY889-$C$6&lt;0,0,BY889-$C$6)))</f>
        <v>Compléter la part variable</v>
      </c>
      <c r="CA889" s="192" t="str">
        <f t="shared" si="375"/>
        <v>Date signature contrat absente ou non conforme</v>
      </c>
      <c r="CB889" s="24"/>
      <c r="CC889" s="29"/>
      <c r="CD889" s="61" t="str">
        <f t="shared" si="388"/>
        <v>Compléter la colonne M</v>
      </c>
      <c r="CE889" s="62"/>
      <c r="CF889" s="29"/>
      <c r="CG889" s="205" t="str">
        <f>IF($M889="","Compléter la colonne M",IF(CE889="","Compléter la part variable",IF($M889=Données!$I$3,CE889,IF(AND($M889=Données!$I$2,CF889=""),"Compléter la colonne précédente",IF(CE889-CF889&lt;=0,0,IF(CF889&gt;=144.44,CE889-144.44,CE889-CF889))))))</f>
        <v>Compléter la colonne M</v>
      </c>
      <c r="CH889" s="197" t="str">
        <f>IF(CE889="","Compléter la part variable",IF(AND($M889=Données!$I$2,CF889=""),"Compléter mont. unit. versé pour le BTE",IF(CG889-$C$6&lt;0,0,CG889-$C$6)))</f>
        <v>Compléter la part variable</v>
      </c>
      <c r="CI889" s="192" t="str">
        <f t="shared" si="376"/>
        <v>Date signature contrat absente ou non conforme</v>
      </c>
      <c r="CJ889" s="24"/>
      <c r="CK889" s="29"/>
      <c r="CL889" s="61" t="str">
        <f t="shared" si="389"/>
        <v>Compléter la colonne M</v>
      </c>
      <c r="CM889" s="62"/>
      <c r="CN889" s="29"/>
      <c r="CO889" s="205" t="str">
        <f>IF($M889="","Compléter la colonne M",IF(CM889="","Compléter la part variable",IF($M889=Données!$I$3,CM889,IF(AND($M889=Données!$I$2,CN889=""),"Compléter la colonne précédente",IF(CM889-CN889&lt;=0,0,IF(CN889&gt;=144.44,CM889-144.44,CM889-CN889))))))</f>
        <v>Compléter la colonne M</v>
      </c>
      <c r="CP889" s="197" t="str">
        <f>IF(CM889="","Compléter la part variable",IF(AND($M889=Données!$I$2,CN889=""),"Compléter mont. unit. versé pour le BTE",IF(CO889-$C$6&lt;0,0,CO889-$C$6)))</f>
        <v>Compléter la part variable</v>
      </c>
      <c r="CQ889" s="192" t="str">
        <f t="shared" si="377"/>
        <v>Date signature contrat absente ou non conforme</v>
      </c>
      <c r="CR889" s="24"/>
      <c r="CS889" s="29"/>
      <c r="CT889" s="61" t="str">
        <f t="shared" si="390"/>
        <v>Compléter la colonne M</v>
      </c>
      <c r="CU889" s="62"/>
      <c r="CV889" s="29"/>
      <c r="CW889" s="205" t="str">
        <f>IF($M889="","Compléter la colonne M",IF(CU889="","Compléter la part variable",IF($M889=Données!$I$3,CU889,IF(AND($M889=Données!$I$2,CV889=""),"Compléter la colonne précédente",IF(CU889-CV889&lt;=0,0,IF(CV889&gt;=144.44,CU889-144.44,CU889-CV889))))))</f>
        <v>Compléter la colonne M</v>
      </c>
      <c r="CX889" s="197" t="str">
        <f>IF(CU889="","Compléter la part variable",IF(AND($M889=Données!$I$2,CV889=""),"Compléter mont. unit. versé pour le BTE",IF(CW889-$C$6&lt;0,0,CW889-$C$6)))</f>
        <v>Compléter la part variable</v>
      </c>
      <c r="CY889" s="192" t="str">
        <f t="shared" si="378"/>
        <v>Date signature contrat absente ou non conforme</v>
      </c>
      <c r="CZ889" s="24"/>
      <c r="DA889" s="29"/>
      <c r="DB889" s="61" t="str">
        <f t="shared" si="391"/>
        <v>Compléter la colonne M</v>
      </c>
      <c r="DC889" s="62"/>
      <c r="DD889" s="29"/>
      <c r="DE889" s="205" t="str">
        <f>IF($M889="","Compléter la colonne M",IF(DC889="","Compléter la part variable",IF($M889=Données!$I$3,DC889,IF(AND($M889=Données!$I$2,DD889=""),"Compléter la colonne précédente",IF(DC889-DD889&lt;=0,0,IF(DD889&gt;=144.44,DC889-144.44,DC889-DD889))))))</f>
        <v>Compléter la colonne M</v>
      </c>
      <c r="DF889" s="197" t="str">
        <f>IF(DC889="","Compléter la part variable",IF(AND($M889=Données!$I$2,DD889=""),"Compléter mont. unit. versé pour le BTE",IF(DE889-$C$6&lt;0,0,DE889-$C$6)))</f>
        <v>Compléter la part variable</v>
      </c>
      <c r="DG889" s="192" t="str">
        <f t="shared" si="379"/>
        <v>Date signature contrat absente ou non conforme</v>
      </c>
      <c r="DH889" s="106" t="str">
        <f t="shared" si="366"/>
        <v>Remplir les colonnes M,N, Q et P</v>
      </c>
      <c r="DI889" s="153" t="str">
        <f t="shared" si="367"/>
        <v>Remplir les colonnes M, N, Q et P</v>
      </c>
      <c r="DJ889" s="28" t="str">
        <f t="shared" si="368"/>
        <v>Remplir les colonnes M, N, Q et P</v>
      </c>
      <c r="DK889"/>
      <c r="DL889"/>
    </row>
    <row r="890" spans="1:116" x14ac:dyDescent="0.3">
      <c r="A890" s="132"/>
      <c r="B890" s="165"/>
      <c r="C890" s="43"/>
      <c r="D890" s="43"/>
      <c r="E890" s="43"/>
      <c r="F890" s="43"/>
      <c r="G890" s="133"/>
      <c r="H890" s="59"/>
      <c r="I890" s="29"/>
      <c r="J890" s="167"/>
      <c r="K890" s="167"/>
      <c r="L890" s="168"/>
      <c r="M890" s="141"/>
      <c r="N890" s="119"/>
      <c r="O890" s="69"/>
      <c r="P890" s="69"/>
      <c r="Q890" s="145"/>
      <c r="R890" s="24"/>
      <c r="S890" s="29"/>
      <c r="T890" s="61" t="str">
        <f t="shared" si="380"/>
        <v>Compléter la colonne M</v>
      </c>
      <c r="U890" s="62"/>
      <c r="V890" s="103" t="str">
        <f t="shared" si="364"/>
        <v>Compléter la colonne précédente</v>
      </c>
      <c r="W890" s="192" t="str">
        <f t="shared" si="365"/>
        <v>Date signature contrat absente ou non conforme</v>
      </c>
      <c r="X890" s="24"/>
      <c r="Y890" s="29"/>
      <c r="Z890" s="61" t="str">
        <f t="shared" si="381"/>
        <v>Compléter la colonne M</v>
      </c>
      <c r="AA890" s="62"/>
      <c r="AB890" s="29"/>
      <c r="AC890" s="205" t="str">
        <f>IF($M890="","Compléter la colonne M",IF(AA890="","Compléter la part variable",IF($M890=Données!$I$3,AA890,IF(AND($M890=Données!$I$2,AB890=""),"Compléter la colonne précédente",IF(AA890-AB890&lt;=0,0,IF(AB890&gt;=144.44,AA890-144.44,AA890-AB890))))))</f>
        <v>Compléter la colonne M</v>
      </c>
      <c r="AD890" s="197" t="str">
        <f>IF(AA890="","Compléter la part variable",IF(AND($M890=Données!$I$2,AB890=""),"Compléter mont. unit. versé pour le BTE",IF(AC890-$C$6&lt;0,0,AC890-$C$6)))</f>
        <v>Compléter la part variable</v>
      </c>
      <c r="AE890" s="192" t="str">
        <f t="shared" si="369"/>
        <v>Date signature contrat absente ou non conforme</v>
      </c>
      <c r="AF890" s="24"/>
      <c r="AG890" s="29"/>
      <c r="AH890" s="61" t="str">
        <f t="shared" si="382"/>
        <v>Compléter la colonne M</v>
      </c>
      <c r="AI890" s="62"/>
      <c r="AJ890" s="29"/>
      <c r="AK890" s="205" t="str">
        <f>IF($M890="","Compléter la colonne M",IF(AI890="","Compléter la part variable",IF($M890=Données!$I$3,AI890,IF(AND($M890=Données!$I$2,AJ890=""),"Compléter la colonne précédente",IF(AI890-AJ890&lt;=0,0,IF(AJ890&gt;=144.44,AI890-144.44,AI890-AJ890))))))</f>
        <v>Compléter la colonne M</v>
      </c>
      <c r="AL890" s="197" t="str">
        <f>IF(AI890="","Compléter la part variable",IF(AND($M890=Données!$I$2,AJ890=""),"Compléter mont. unit. versé pour le BTE",IF(AK890-$C$6&lt;0,0,AK890-$C$6)))</f>
        <v>Compléter la part variable</v>
      </c>
      <c r="AM890" s="192" t="str">
        <f t="shared" si="370"/>
        <v>Date signature contrat absente ou non conforme</v>
      </c>
      <c r="AN890" s="24"/>
      <c r="AO890" s="29"/>
      <c r="AP890" s="61" t="str">
        <f t="shared" si="383"/>
        <v>Compléter la colonne M</v>
      </c>
      <c r="AQ890" s="62"/>
      <c r="AR890" s="29"/>
      <c r="AS890" s="205" t="str">
        <f>IF($M890="","Compléter la colonne M",IF(AQ890="","Compléter la part variable",IF($M890=Données!$I$3,AQ890,IF(AND($M890=Données!$I$2,AR890=""),"Compléter la colonne précédente",IF(AQ890-AR890&lt;=0,0,IF(AR890&gt;=144.44,AQ890-144.44,AQ890-AR890))))))</f>
        <v>Compléter la colonne M</v>
      </c>
      <c r="AT890" s="197" t="str">
        <f>IF(AQ890="","Compléter la part variable",IF(AND($M890=Données!$I$2,AR890=""),"Compléter mont. unit. versé pour le BTE",IF(AS890-$C$6&lt;0,0,AS890-$C$6)))</f>
        <v>Compléter la part variable</v>
      </c>
      <c r="AU890" s="192" t="str">
        <f t="shared" si="371"/>
        <v>Date signature contrat absente ou non conforme</v>
      </c>
      <c r="AV890" s="24"/>
      <c r="AW890" s="29"/>
      <c r="AX890" s="61" t="str">
        <f t="shared" si="384"/>
        <v>Compléter la colonne M</v>
      </c>
      <c r="AY890" s="62"/>
      <c r="AZ890" s="29"/>
      <c r="BA890" s="205" t="str">
        <f>IF($M890="","Compléter la colonne M",IF(AY890="","Compléter la part variable",IF($M890=Données!$I$3,AY890,IF(AND($M890=Données!$I$2,AZ890=""),"Compléter la colonne précédente",IF(AY890-AZ890&lt;=0,0,IF(AZ890&gt;=144.44,AY890-144.44,AY890-AZ890))))))</f>
        <v>Compléter la colonne M</v>
      </c>
      <c r="BB890" s="197" t="str">
        <f>IF(AY890="","Compléter la part variable",IF(AND($M890=Données!$I$2,AZ890=""),"Compléter mont. unit. versé pour le BTE",IF(BA890-$C$6&lt;0,0,BA890-$C$6)))</f>
        <v>Compléter la part variable</v>
      </c>
      <c r="BC890" s="192" t="str">
        <f t="shared" si="372"/>
        <v>Date signature contrat absente ou non conforme</v>
      </c>
      <c r="BD890" s="24"/>
      <c r="BE890" s="29"/>
      <c r="BF890" s="61" t="str">
        <f t="shared" si="385"/>
        <v>Compléter la colonne M</v>
      </c>
      <c r="BG890" s="62"/>
      <c r="BH890" s="29"/>
      <c r="BI890" s="205" t="str">
        <f>IF($M890="","Compléter la colonne M",IF(BG890="","Compléter la part variable",IF($M890=Données!$I$3,BG890,IF(AND($M890=Données!$I$2,BH890=""),"Compléter la colonne précédente",IF(BG890-BH890&lt;=0,0,IF(BH890&gt;=144.44,BG890-144.44,BG890-BH890))))))</f>
        <v>Compléter la colonne M</v>
      </c>
      <c r="BJ890" s="197" t="str">
        <f>IF(BG890="","Compléter la part variable",IF(AND($M890=Données!$I$2,BH890=""),"Compléter mont. unit. versé pour le BTE",IF(BI890-$C$6&lt;0,0,BI890-$C$6)))</f>
        <v>Compléter la part variable</v>
      </c>
      <c r="BK890" s="192" t="str">
        <f t="shared" si="373"/>
        <v>Date signature contrat absente ou non conforme</v>
      </c>
      <c r="BL890" s="24"/>
      <c r="BM890" s="29"/>
      <c r="BN890" s="61" t="str">
        <f t="shared" si="386"/>
        <v>Compléter la colonne M</v>
      </c>
      <c r="BO890" s="62"/>
      <c r="BP890" s="29"/>
      <c r="BQ890" s="205" t="str">
        <f>IF($M890="","Compléter la colonne M",IF(BO890="","Compléter la part variable",IF($M890=Données!$I$3,BO890,IF(AND($M890=Données!$I$2,BP890=""),"Compléter la colonne précédente",IF(BO890-BP890&lt;=0,0,IF(BP890&gt;=144.44,BO890-144.44,BO890-BP890))))))</f>
        <v>Compléter la colonne M</v>
      </c>
      <c r="BR890" s="197" t="str">
        <f>IF(BO890="","Compléter la part variable",IF(AND($M890=Données!$I$2,BP890=""),"Compléter mont. unit. versé pour le BTE",IF(BQ890-$C$6&lt;0,0,BQ890-$C$6)))</f>
        <v>Compléter la part variable</v>
      </c>
      <c r="BS890" s="192" t="str">
        <f t="shared" si="374"/>
        <v>Date signature contrat absente ou non conforme</v>
      </c>
      <c r="BT890" s="24"/>
      <c r="BU890" s="29"/>
      <c r="BV890" s="61" t="str">
        <f t="shared" si="387"/>
        <v>Compléter la colonne M</v>
      </c>
      <c r="BW890" s="62"/>
      <c r="BX890" s="29"/>
      <c r="BY890" s="205" t="str">
        <f>IF($M890="","Compléter la colonne M",IF(BW890="","Compléter la part variable",IF($M890=Données!$I$3,BW890,IF(AND($M890=Données!$I$2,BX890=""),"Compléter la colonne précédente",IF(BW890-BX890&lt;=0,0,IF(BX890&gt;=144.44,BW890-144.44,BW890-BX890))))))</f>
        <v>Compléter la colonne M</v>
      </c>
      <c r="BZ890" s="197" t="str">
        <f>IF(BW890="","Compléter la part variable",IF(AND($M890=Données!$I$2,BX890=""),"Compléter mont. unit. versé pour le BTE",IF(BY890-$C$6&lt;0,0,BY890-$C$6)))</f>
        <v>Compléter la part variable</v>
      </c>
      <c r="CA890" s="192" t="str">
        <f t="shared" si="375"/>
        <v>Date signature contrat absente ou non conforme</v>
      </c>
      <c r="CB890" s="24"/>
      <c r="CC890" s="29"/>
      <c r="CD890" s="61" t="str">
        <f t="shared" si="388"/>
        <v>Compléter la colonne M</v>
      </c>
      <c r="CE890" s="62"/>
      <c r="CF890" s="29"/>
      <c r="CG890" s="205" t="str">
        <f>IF($M890="","Compléter la colonne M",IF(CE890="","Compléter la part variable",IF($M890=Données!$I$3,CE890,IF(AND($M890=Données!$I$2,CF890=""),"Compléter la colonne précédente",IF(CE890-CF890&lt;=0,0,IF(CF890&gt;=144.44,CE890-144.44,CE890-CF890))))))</f>
        <v>Compléter la colonne M</v>
      </c>
      <c r="CH890" s="197" t="str">
        <f>IF(CE890="","Compléter la part variable",IF(AND($M890=Données!$I$2,CF890=""),"Compléter mont. unit. versé pour le BTE",IF(CG890-$C$6&lt;0,0,CG890-$C$6)))</f>
        <v>Compléter la part variable</v>
      </c>
      <c r="CI890" s="192" t="str">
        <f t="shared" si="376"/>
        <v>Date signature contrat absente ou non conforme</v>
      </c>
      <c r="CJ890" s="24"/>
      <c r="CK890" s="29"/>
      <c r="CL890" s="61" t="str">
        <f t="shared" si="389"/>
        <v>Compléter la colonne M</v>
      </c>
      <c r="CM890" s="62"/>
      <c r="CN890" s="29"/>
      <c r="CO890" s="205" t="str">
        <f>IF($M890="","Compléter la colonne M",IF(CM890="","Compléter la part variable",IF($M890=Données!$I$3,CM890,IF(AND($M890=Données!$I$2,CN890=""),"Compléter la colonne précédente",IF(CM890-CN890&lt;=0,0,IF(CN890&gt;=144.44,CM890-144.44,CM890-CN890))))))</f>
        <v>Compléter la colonne M</v>
      </c>
      <c r="CP890" s="197" t="str">
        <f>IF(CM890="","Compléter la part variable",IF(AND($M890=Données!$I$2,CN890=""),"Compléter mont. unit. versé pour le BTE",IF(CO890-$C$6&lt;0,0,CO890-$C$6)))</f>
        <v>Compléter la part variable</v>
      </c>
      <c r="CQ890" s="192" t="str">
        <f t="shared" si="377"/>
        <v>Date signature contrat absente ou non conforme</v>
      </c>
      <c r="CR890" s="24"/>
      <c r="CS890" s="29"/>
      <c r="CT890" s="61" t="str">
        <f t="shared" si="390"/>
        <v>Compléter la colonne M</v>
      </c>
      <c r="CU890" s="62"/>
      <c r="CV890" s="29"/>
      <c r="CW890" s="205" t="str">
        <f>IF($M890="","Compléter la colonne M",IF(CU890="","Compléter la part variable",IF($M890=Données!$I$3,CU890,IF(AND($M890=Données!$I$2,CV890=""),"Compléter la colonne précédente",IF(CU890-CV890&lt;=0,0,IF(CV890&gt;=144.44,CU890-144.44,CU890-CV890))))))</f>
        <v>Compléter la colonne M</v>
      </c>
      <c r="CX890" s="197" t="str">
        <f>IF(CU890="","Compléter la part variable",IF(AND($M890=Données!$I$2,CV890=""),"Compléter mont. unit. versé pour le BTE",IF(CW890-$C$6&lt;0,0,CW890-$C$6)))</f>
        <v>Compléter la part variable</v>
      </c>
      <c r="CY890" s="192" t="str">
        <f t="shared" si="378"/>
        <v>Date signature contrat absente ou non conforme</v>
      </c>
      <c r="CZ890" s="24"/>
      <c r="DA890" s="29"/>
      <c r="DB890" s="61" t="str">
        <f t="shared" si="391"/>
        <v>Compléter la colonne M</v>
      </c>
      <c r="DC890" s="62"/>
      <c r="DD890" s="29"/>
      <c r="DE890" s="205" t="str">
        <f>IF($M890="","Compléter la colonne M",IF(DC890="","Compléter la part variable",IF($M890=Données!$I$3,DC890,IF(AND($M890=Données!$I$2,DD890=""),"Compléter la colonne précédente",IF(DC890-DD890&lt;=0,0,IF(DD890&gt;=144.44,DC890-144.44,DC890-DD890))))))</f>
        <v>Compléter la colonne M</v>
      </c>
      <c r="DF890" s="197" t="str">
        <f>IF(DC890="","Compléter la part variable",IF(AND($M890=Données!$I$2,DD890=""),"Compléter mont. unit. versé pour le BTE",IF(DE890-$C$6&lt;0,0,DE890-$C$6)))</f>
        <v>Compléter la part variable</v>
      </c>
      <c r="DG890" s="192" t="str">
        <f t="shared" si="379"/>
        <v>Date signature contrat absente ou non conforme</v>
      </c>
      <c r="DH890" s="106" t="str">
        <f t="shared" si="366"/>
        <v>Remplir les colonnes M,N, Q et P</v>
      </c>
      <c r="DI890" s="153" t="str">
        <f t="shared" si="367"/>
        <v>Remplir les colonnes M, N, Q et P</v>
      </c>
      <c r="DJ890" s="28" t="str">
        <f t="shared" si="368"/>
        <v>Remplir les colonnes M, N, Q et P</v>
      </c>
      <c r="DK890"/>
      <c r="DL890"/>
    </row>
    <row r="891" spans="1:116" x14ac:dyDescent="0.3">
      <c r="A891" s="132"/>
      <c r="B891" s="165"/>
      <c r="C891" s="43"/>
      <c r="D891" s="43"/>
      <c r="E891" s="43"/>
      <c r="F891" s="43"/>
      <c r="G891" s="133"/>
      <c r="H891" s="59"/>
      <c r="I891" s="29"/>
      <c r="J891" s="167"/>
      <c r="K891" s="167"/>
      <c r="L891" s="168"/>
      <c r="M891" s="141"/>
      <c r="N891" s="119"/>
      <c r="O891" s="69"/>
      <c r="P891" s="69"/>
      <c r="Q891" s="145"/>
      <c r="R891" s="24"/>
      <c r="S891" s="29"/>
      <c r="T891" s="61" t="str">
        <f t="shared" si="380"/>
        <v>Compléter la colonne M</v>
      </c>
      <c r="U891" s="62"/>
      <c r="V891" s="103" t="str">
        <f t="shared" si="364"/>
        <v>Compléter la colonne précédente</v>
      </c>
      <c r="W891" s="192" t="str">
        <f t="shared" si="365"/>
        <v>Date signature contrat absente ou non conforme</v>
      </c>
      <c r="X891" s="24"/>
      <c r="Y891" s="29"/>
      <c r="Z891" s="61" t="str">
        <f t="shared" si="381"/>
        <v>Compléter la colonne M</v>
      </c>
      <c r="AA891" s="62"/>
      <c r="AB891" s="29"/>
      <c r="AC891" s="205" t="str">
        <f>IF($M891="","Compléter la colonne M",IF(AA891="","Compléter la part variable",IF($M891=Données!$I$3,AA891,IF(AND($M891=Données!$I$2,AB891=""),"Compléter la colonne précédente",IF(AA891-AB891&lt;=0,0,IF(AB891&gt;=144.44,AA891-144.44,AA891-AB891))))))</f>
        <v>Compléter la colonne M</v>
      </c>
      <c r="AD891" s="197" t="str">
        <f>IF(AA891="","Compléter la part variable",IF(AND($M891=Données!$I$2,AB891=""),"Compléter mont. unit. versé pour le BTE",IF(AC891-$C$6&lt;0,0,AC891-$C$6)))</f>
        <v>Compléter la part variable</v>
      </c>
      <c r="AE891" s="192" t="str">
        <f t="shared" si="369"/>
        <v>Date signature contrat absente ou non conforme</v>
      </c>
      <c r="AF891" s="24"/>
      <c r="AG891" s="29"/>
      <c r="AH891" s="61" t="str">
        <f t="shared" si="382"/>
        <v>Compléter la colonne M</v>
      </c>
      <c r="AI891" s="62"/>
      <c r="AJ891" s="29"/>
      <c r="AK891" s="205" t="str">
        <f>IF($M891="","Compléter la colonne M",IF(AI891="","Compléter la part variable",IF($M891=Données!$I$3,AI891,IF(AND($M891=Données!$I$2,AJ891=""),"Compléter la colonne précédente",IF(AI891-AJ891&lt;=0,0,IF(AJ891&gt;=144.44,AI891-144.44,AI891-AJ891))))))</f>
        <v>Compléter la colonne M</v>
      </c>
      <c r="AL891" s="197" t="str">
        <f>IF(AI891="","Compléter la part variable",IF(AND($M891=Données!$I$2,AJ891=""),"Compléter mont. unit. versé pour le BTE",IF(AK891-$C$6&lt;0,0,AK891-$C$6)))</f>
        <v>Compléter la part variable</v>
      </c>
      <c r="AM891" s="192" t="str">
        <f t="shared" si="370"/>
        <v>Date signature contrat absente ou non conforme</v>
      </c>
      <c r="AN891" s="24"/>
      <c r="AO891" s="29"/>
      <c r="AP891" s="61" t="str">
        <f t="shared" si="383"/>
        <v>Compléter la colonne M</v>
      </c>
      <c r="AQ891" s="62"/>
      <c r="AR891" s="29"/>
      <c r="AS891" s="205" t="str">
        <f>IF($M891="","Compléter la colonne M",IF(AQ891="","Compléter la part variable",IF($M891=Données!$I$3,AQ891,IF(AND($M891=Données!$I$2,AR891=""),"Compléter la colonne précédente",IF(AQ891-AR891&lt;=0,0,IF(AR891&gt;=144.44,AQ891-144.44,AQ891-AR891))))))</f>
        <v>Compléter la colonne M</v>
      </c>
      <c r="AT891" s="197" t="str">
        <f>IF(AQ891="","Compléter la part variable",IF(AND($M891=Données!$I$2,AR891=""),"Compléter mont. unit. versé pour le BTE",IF(AS891-$C$6&lt;0,0,AS891-$C$6)))</f>
        <v>Compléter la part variable</v>
      </c>
      <c r="AU891" s="192" t="str">
        <f t="shared" si="371"/>
        <v>Date signature contrat absente ou non conforme</v>
      </c>
      <c r="AV891" s="24"/>
      <c r="AW891" s="29"/>
      <c r="AX891" s="61" t="str">
        <f t="shared" si="384"/>
        <v>Compléter la colonne M</v>
      </c>
      <c r="AY891" s="62"/>
      <c r="AZ891" s="29"/>
      <c r="BA891" s="205" t="str">
        <f>IF($M891="","Compléter la colonne M",IF(AY891="","Compléter la part variable",IF($M891=Données!$I$3,AY891,IF(AND($M891=Données!$I$2,AZ891=""),"Compléter la colonne précédente",IF(AY891-AZ891&lt;=0,0,IF(AZ891&gt;=144.44,AY891-144.44,AY891-AZ891))))))</f>
        <v>Compléter la colonne M</v>
      </c>
      <c r="BB891" s="197" t="str">
        <f>IF(AY891="","Compléter la part variable",IF(AND($M891=Données!$I$2,AZ891=""),"Compléter mont. unit. versé pour le BTE",IF(BA891-$C$6&lt;0,0,BA891-$C$6)))</f>
        <v>Compléter la part variable</v>
      </c>
      <c r="BC891" s="192" t="str">
        <f t="shared" si="372"/>
        <v>Date signature contrat absente ou non conforme</v>
      </c>
      <c r="BD891" s="24"/>
      <c r="BE891" s="29"/>
      <c r="BF891" s="61" t="str">
        <f t="shared" si="385"/>
        <v>Compléter la colonne M</v>
      </c>
      <c r="BG891" s="62"/>
      <c r="BH891" s="29"/>
      <c r="BI891" s="205" t="str">
        <f>IF($M891="","Compléter la colonne M",IF(BG891="","Compléter la part variable",IF($M891=Données!$I$3,BG891,IF(AND($M891=Données!$I$2,BH891=""),"Compléter la colonne précédente",IF(BG891-BH891&lt;=0,0,IF(BH891&gt;=144.44,BG891-144.44,BG891-BH891))))))</f>
        <v>Compléter la colonne M</v>
      </c>
      <c r="BJ891" s="197" t="str">
        <f>IF(BG891="","Compléter la part variable",IF(AND($M891=Données!$I$2,BH891=""),"Compléter mont. unit. versé pour le BTE",IF(BI891-$C$6&lt;0,0,BI891-$C$6)))</f>
        <v>Compléter la part variable</v>
      </c>
      <c r="BK891" s="192" t="str">
        <f t="shared" si="373"/>
        <v>Date signature contrat absente ou non conforme</v>
      </c>
      <c r="BL891" s="24"/>
      <c r="BM891" s="29"/>
      <c r="BN891" s="61" t="str">
        <f t="shared" si="386"/>
        <v>Compléter la colonne M</v>
      </c>
      <c r="BO891" s="62"/>
      <c r="BP891" s="29"/>
      <c r="BQ891" s="205" t="str">
        <f>IF($M891="","Compléter la colonne M",IF(BO891="","Compléter la part variable",IF($M891=Données!$I$3,BO891,IF(AND($M891=Données!$I$2,BP891=""),"Compléter la colonne précédente",IF(BO891-BP891&lt;=0,0,IF(BP891&gt;=144.44,BO891-144.44,BO891-BP891))))))</f>
        <v>Compléter la colonne M</v>
      </c>
      <c r="BR891" s="197" t="str">
        <f>IF(BO891="","Compléter la part variable",IF(AND($M891=Données!$I$2,BP891=""),"Compléter mont. unit. versé pour le BTE",IF(BQ891-$C$6&lt;0,0,BQ891-$C$6)))</f>
        <v>Compléter la part variable</v>
      </c>
      <c r="BS891" s="192" t="str">
        <f t="shared" si="374"/>
        <v>Date signature contrat absente ou non conforme</v>
      </c>
      <c r="BT891" s="24"/>
      <c r="BU891" s="29"/>
      <c r="BV891" s="61" t="str">
        <f t="shared" si="387"/>
        <v>Compléter la colonne M</v>
      </c>
      <c r="BW891" s="62"/>
      <c r="BX891" s="29"/>
      <c r="BY891" s="205" t="str">
        <f>IF($M891="","Compléter la colonne M",IF(BW891="","Compléter la part variable",IF($M891=Données!$I$3,BW891,IF(AND($M891=Données!$I$2,BX891=""),"Compléter la colonne précédente",IF(BW891-BX891&lt;=0,0,IF(BX891&gt;=144.44,BW891-144.44,BW891-BX891))))))</f>
        <v>Compléter la colonne M</v>
      </c>
      <c r="BZ891" s="197" t="str">
        <f>IF(BW891="","Compléter la part variable",IF(AND($M891=Données!$I$2,BX891=""),"Compléter mont. unit. versé pour le BTE",IF(BY891-$C$6&lt;0,0,BY891-$C$6)))</f>
        <v>Compléter la part variable</v>
      </c>
      <c r="CA891" s="192" t="str">
        <f t="shared" si="375"/>
        <v>Date signature contrat absente ou non conforme</v>
      </c>
      <c r="CB891" s="24"/>
      <c r="CC891" s="29"/>
      <c r="CD891" s="61" t="str">
        <f t="shared" si="388"/>
        <v>Compléter la colonne M</v>
      </c>
      <c r="CE891" s="62"/>
      <c r="CF891" s="29"/>
      <c r="CG891" s="205" t="str">
        <f>IF($M891="","Compléter la colonne M",IF(CE891="","Compléter la part variable",IF($M891=Données!$I$3,CE891,IF(AND($M891=Données!$I$2,CF891=""),"Compléter la colonne précédente",IF(CE891-CF891&lt;=0,0,IF(CF891&gt;=144.44,CE891-144.44,CE891-CF891))))))</f>
        <v>Compléter la colonne M</v>
      </c>
      <c r="CH891" s="197" t="str">
        <f>IF(CE891="","Compléter la part variable",IF(AND($M891=Données!$I$2,CF891=""),"Compléter mont. unit. versé pour le BTE",IF(CG891-$C$6&lt;0,0,CG891-$C$6)))</f>
        <v>Compléter la part variable</v>
      </c>
      <c r="CI891" s="192" t="str">
        <f t="shared" si="376"/>
        <v>Date signature contrat absente ou non conforme</v>
      </c>
      <c r="CJ891" s="24"/>
      <c r="CK891" s="29"/>
      <c r="CL891" s="61" t="str">
        <f t="shared" si="389"/>
        <v>Compléter la colonne M</v>
      </c>
      <c r="CM891" s="62"/>
      <c r="CN891" s="29"/>
      <c r="CO891" s="205" t="str">
        <f>IF($M891="","Compléter la colonne M",IF(CM891="","Compléter la part variable",IF($M891=Données!$I$3,CM891,IF(AND($M891=Données!$I$2,CN891=""),"Compléter la colonne précédente",IF(CM891-CN891&lt;=0,0,IF(CN891&gt;=144.44,CM891-144.44,CM891-CN891))))))</f>
        <v>Compléter la colonne M</v>
      </c>
      <c r="CP891" s="197" t="str">
        <f>IF(CM891="","Compléter la part variable",IF(AND($M891=Données!$I$2,CN891=""),"Compléter mont. unit. versé pour le BTE",IF(CO891-$C$6&lt;0,0,CO891-$C$6)))</f>
        <v>Compléter la part variable</v>
      </c>
      <c r="CQ891" s="192" t="str">
        <f t="shared" si="377"/>
        <v>Date signature contrat absente ou non conforme</v>
      </c>
      <c r="CR891" s="24"/>
      <c r="CS891" s="29"/>
      <c r="CT891" s="61" t="str">
        <f t="shared" si="390"/>
        <v>Compléter la colonne M</v>
      </c>
      <c r="CU891" s="62"/>
      <c r="CV891" s="29"/>
      <c r="CW891" s="205" t="str">
        <f>IF($M891="","Compléter la colonne M",IF(CU891="","Compléter la part variable",IF($M891=Données!$I$3,CU891,IF(AND($M891=Données!$I$2,CV891=""),"Compléter la colonne précédente",IF(CU891-CV891&lt;=0,0,IF(CV891&gt;=144.44,CU891-144.44,CU891-CV891))))))</f>
        <v>Compléter la colonne M</v>
      </c>
      <c r="CX891" s="197" t="str">
        <f>IF(CU891="","Compléter la part variable",IF(AND($M891=Données!$I$2,CV891=""),"Compléter mont. unit. versé pour le BTE",IF(CW891-$C$6&lt;0,0,CW891-$C$6)))</f>
        <v>Compléter la part variable</v>
      </c>
      <c r="CY891" s="192" t="str">
        <f t="shared" si="378"/>
        <v>Date signature contrat absente ou non conforme</v>
      </c>
      <c r="CZ891" s="24"/>
      <c r="DA891" s="29"/>
      <c r="DB891" s="61" t="str">
        <f t="shared" si="391"/>
        <v>Compléter la colonne M</v>
      </c>
      <c r="DC891" s="62"/>
      <c r="DD891" s="29"/>
      <c r="DE891" s="205" t="str">
        <f>IF($M891="","Compléter la colonne M",IF(DC891="","Compléter la part variable",IF($M891=Données!$I$3,DC891,IF(AND($M891=Données!$I$2,DD891=""),"Compléter la colonne précédente",IF(DC891-DD891&lt;=0,0,IF(DD891&gt;=144.44,DC891-144.44,DC891-DD891))))))</f>
        <v>Compléter la colonne M</v>
      </c>
      <c r="DF891" s="197" t="str">
        <f>IF(DC891="","Compléter la part variable",IF(AND($M891=Données!$I$2,DD891=""),"Compléter mont. unit. versé pour le BTE",IF(DE891-$C$6&lt;0,0,DE891-$C$6)))</f>
        <v>Compléter la part variable</v>
      </c>
      <c r="DG891" s="192" t="str">
        <f t="shared" si="379"/>
        <v>Date signature contrat absente ou non conforme</v>
      </c>
      <c r="DH891" s="106" t="str">
        <f t="shared" si="366"/>
        <v>Remplir les colonnes M,N, Q et P</v>
      </c>
      <c r="DI891" s="153" t="str">
        <f t="shared" si="367"/>
        <v>Remplir les colonnes M, N, Q et P</v>
      </c>
      <c r="DJ891" s="28" t="str">
        <f t="shared" si="368"/>
        <v>Remplir les colonnes M, N, Q et P</v>
      </c>
      <c r="DK891"/>
      <c r="DL891"/>
    </row>
    <row r="892" spans="1:116" x14ac:dyDescent="0.3">
      <c r="A892" s="132"/>
      <c r="B892" s="165"/>
      <c r="C892" s="43"/>
      <c r="D892" s="43"/>
      <c r="E892" s="43"/>
      <c r="F892" s="43"/>
      <c r="G892" s="133"/>
      <c r="H892" s="59"/>
      <c r="I892" s="29"/>
      <c r="J892" s="167"/>
      <c r="K892" s="167"/>
      <c r="L892" s="168"/>
      <c r="M892" s="141"/>
      <c r="N892" s="119"/>
      <c r="O892" s="69"/>
      <c r="P892" s="69"/>
      <c r="Q892" s="145"/>
      <c r="R892" s="24"/>
      <c r="S892" s="29"/>
      <c r="T892" s="61" t="str">
        <f t="shared" si="380"/>
        <v>Compléter la colonne M</v>
      </c>
      <c r="U892" s="62"/>
      <c r="V892" s="103" t="str">
        <f t="shared" si="364"/>
        <v>Compléter la colonne précédente</v>
      </c>
      <c r="W892" s="192" t="str">
        <f t="shared" si="365"/>
        <v>Date signature contrat absente ou non conforme</v>
      </c>
      <c r="X892" s="24"/>
      <c r="Y892" s="29"/>
      <c r="Z892" s="61" t="str">
        <f t="shared" si="381"/>
        <v>Compléter la colonne M</v>
      </c>
      <c r="AA892" s="62"/>
      <c r="AB892" s="29"/>
      <c r="AC892" s="205" t="str">
        <f>IF($M892="","Compléter la colonne M",IF(AA892="","Compléter la part variable",IF($M892=Données!$I$3,AA892,IF(AND($M892=Données!$I$2,AB892=""),"Compléter la colonne précédente",IF(AA892-AB892&lt;=0,0,IF(AB892&gt;=144.44,AA892-144.44,AA892-AB892))))))</f>
        <v>Compléter la colonne M</v>
      </c>
      <c r="AD892" s="197" t="str">
        <f>IF(AA892="","Compléter la part variable",IF(AND($M892=Données!$I$2,AB892=""),"Compléter mont. unit. versé pour le BTE",IF(AC892-$C$6&lt;0,0,AC892-$C$6)))</f>
        <v>Compléter la part variable</v>
      </c>
      <c r="AE892" s="192" t="str">
        <f t="shared" si="369"/>
        <v>Date signature contrat absente ou non conforme</v>
      </c>
      <c r="AF892" s="24"/>
      <c r="AG892" s="29"/>
      <c r="AH892" s="61" t="str">
        <f t="shared" si="382"/>
        <v>Compléter la colonne M</v>
      </c>
      <c r="AI892" s="62"/>
      <c r="AJ892" s="29"/>
      <c r="AK892" s="205" t="str">
        <f>IF($M892="","Compléter la colonne M",IF(AI892="","Compléter la part variable",IF($M892=Données!$I$3,AI892,IF(AND($M892=Données!$I$2,AJ892=""),"Compléter la colonne précédente",IF(AI892-AJ892&lt;=0,0,IF(AJ892&gt;=144.44,AI892-144.44,AI892-AJ892))))))</f>
        <v>Compléter la colonne M</v>
      </c>
      <c r="AL892" s="197" t="str">
        <f>IF(AI892="","Compléter la part variable",IF(AND($M892=Données!$I$2,AJ892=""),"Compléter mont. unit. versé pour le BTE",IF(AK892-$C$6&lt;0,0,AK892-$C$6)))</f>
        <v>Compléter la part variable</v>
      </c>
      <c r="AM892" s="192" t="str">
        <f t="shared" si="370"/>
        <v>Date signature contrat absente ou non conforme</v>
      </c>
      <c r="AN892" s="24"/>
      <c r="AO892" s="29"/>
      <c r="AP892" s="61" t="str">
        <f t="shared" si="383"/>
        <v>Compléter la colonne M</v>
      </c>
      <c r="AQ892" s="62"/>
      <c r="AR892" s="29"/>
      <c r="AS892" s="205" t="str">
        <f>IF($M892="","Compléter la colonne M",IF(AQ892="","Compléter la part variable",IF($M892=Données!$I$3,AQ892,IF(AND($M892=Données!$I$2,AR892=""),"Compléter la colonne précédente",IF(AQ892-AR892&lt;=0,0,IF(AR892&gt;=144.44,AQ892-144.44,AQ892-AR892))))))</f>
        <v>Compléter la colonne M</v>
      </c>
      <c r="AT892" s="197" t="str">
        <f>IF(AQ892="","Compléter la part variable",IF(AND($M892=Données!$I$2,AR892=""),"Compléter mont. unit. versé pour le BTE",IF(AS892-$C$6&lt;0,0,AS892-$C$6)))</f>
        <v>Compléter la part variable</v>
      </c>
      <c r="AU892" s="192" t="str">
        <f t="shared" si="371"/>
        <v>Date signature contrat absente ou non conforme</v>
      </c>
      <c r="AV892" s="24"/>
      <c r="AW892" s="29"/>
      <c r="AX892" s="61" t="str">
        <f t="shared" si="384"/>
        <v>Compléter la colonne M</v>
      </c>
      <c r="AY892" s="62"/>
      <c r="AZ892" s="29"/>
      <c r="BA892" s="205" t="str">
        <f>IF($M892="","Compléter la colonne M",IF(AY892="","Compléter la part variable",IF($M892=Données!$I$3,AY892,IF(AND($M892=Données!$I$2,AZ892=""),"Compléter la colonne précédente",IF(AY892-AZ892&lt;=0,0,IF(AZ892&gt;=144.44,AY892-144.44,AY892-AZ892))))))</f>
        <v>Compléter la colonne M</v>
      </c>
      <c r="BB892" s="197" t="str">
        <f>IF(AY892="","Compléter la part variable",IF(AND($M892=Données!$I$2,AZ892=""),"Compléter mont. unit. versé pour le BTE",IF(BA892-$C$6&lt;0,0,BA892-$C$6)))</f>
        <v>Compléter la part variable</v>
      </c>
      <c r="BC892" s="192" t="str">
        <f t="shared" si="372"/>
        <v>Date signature contrat absente ou non conforme</v>
      </c>
      <c r="BD892" s="24"/>
      <c r="BE892" s="29"/>
      <c r="BF892" s="61" t="str">
        <f t="shared" si="385"/>
        <v>Compléter la colonne M</v>
      </c>
      <c r="BG892" s="62"/>
      <c r="BH892" s="29"/>
      <c r="BI892" s="205" t="str">
        <f>IF($M892="","Compléter la colonne M",IF(BG892="","Compléter la part variable",IF($M892=Données!$I$3,BG892,IF(AND($M892=Données!$I$2,BH892=""),"Compléter la colonne précédente",IF(BG892-BH892&lt;=0,0,IF(BH892&gt;=144.44,BG892-144.44,BG892-BH892))))))</f>
        <v>Compléter la colonne M</v>
      </c>
      <c r="BJ892" s="197" t="str">
        <f>IF(BG892="","Compléter la part variable",IF(AND($M892=Données!$I$2,BH892=""),"Compléter mont. unit. versé pour le BTE",IF(BI892-$C$6&lt;0,0,BI892-$C$6)))</f>
        <v>Compléter la part variable</v>
      </c>
      <c r="BK892" s="192" t="str">
        <f t="shared" si="373"/>
        <v>Date signature contrat absente ou non conforme</v>
      </c>
      <c r="BL892" s="24"/>
      <c r="BM892" s="29"/>
      <c r="BN892" s="61" t="str">
        <f t="shared" si="386"/>
        <v>Compléter la colonne M</v>
      </c>
      <c r="BO892" s="62"/>
      <c r="BP892" s="29"/>
      <c r="BQ892" s="205" t="str">
        <f>IF($M892="","Compléter la colonne M",IF(BO892="","Compléter la part variable",IF($M892=Données!$I$3,BO892,IF(AND($M892=Données!$I$2,BP892=""),"Compléter la colonne précédente",IF(BO892-BP892&lt;=0,0,IF(BP892&gt;=144.44,BO892-144.44,BO892-BP892))))))</f>
        <v>Compléter la colonne M</v>
      </c>
      <c r="BR892" s="197" t="str">
        <f>IF(BO892="","Compléter la part variable",IF(AND($M892=Données!$I$2,BP892=""),"Compléter mont. unit. versé pour le BTE",IF(BQ892-$C$6&lt;0,0,BQ892-$C$6)))</f>
        <v>Compléter la part variable</v>
      </c>
      <c r="BS892" s="192" t="str">
        <f t="shared" si="374"/>
        <v>Date signature contrat absente ou non conforme</v>
      </c>
      <c r="BT892" s="24"/>
      <c r="BU892" s="29"/>
      <c r="BV892" s="61" t="str">
        <f t="shared" si="387"/>
        <v>Compléter la colonne M</v>
      </c>
      <c r="BW892" s="62"/>
      <c r="BX892" s="29"/>
      <c r="BY892" s="205" t="str">
        <f>IF($M892="","Compléter la colonne M",IF(BW892="","Compléter la part variable",IF($M892=Données!$I$3,BW892,IF(AND($M892=Données!$I$2,BX892=""),"Compléter la colonne précédente",IF(BW892-BX892&lt;=0,0,IF(BX892&gt;=144.44,BW892-144.44,BW892-BX892))))))</f>
        <v>Compléter la colonne M</v>
      </c>
      <c r="BZ892" s="197" t="str">
        <f>IF(BW892="","Compléter la part variable",IF(AND($M892=Données!$I$2,BX892=""),"Compléter mont. unit. versé pour le BTE",IF(BY892-$C$6&lt;0,0,BY892-$C$6)))</f>
        <v>Compléter la part variable</v>
      </c>
      <c r="CA892" s="192" t="str">
        <f t="shared" si="375"/>
        <v>Date signature contrat absente ou non conforme</v>
      </c>
      <c r="CB892" s="24"/>
      <c r="CC892" s="29"/>
      <c r="CD892" s="61" t="str">
        <f t="shared" si="388"/>
        <v>Compléter la colonne M</v>
      </c>
      <c r="CE892" s="62"/>
      <c r="CF892" s="29"/>
      <c r="CG892" s="205" t="str">
        <f>IF($M892="","Compléter la colonne M",IF(CE892="","Compléter la part variable",IF($M892=Données!$I$3,CE892,IF(AND($M892=Données!$I$2,CF892=""),"Compléter la colonne précédente",IF(CE892-CF892&lt;=0,0,IF(CF892&gt;=144.44,CE892-144.44,CE892-CF892))))))</f>
        <v>Compléter la colonne M</v>
      </c>
      <c r="CH892" s="197" t="str">
        <f>IF(CE892="","Compléter la part variable",IF(AND($M892=Données!$I$2,CF892=""),"Compléter mont. unit. versé pour le BTE",IF(CG892-$C$6&lt;0,0,CG892-$C$6)))</f>
        <v>Compléter la part variable</v>
      </c>
      <c r="CI892" s="192" t="str">
        <f t="shared" si="376"/>
        <v>Date signature contrat absente ou non conforme</v>
      </c>
      <c r="CJ892" s="24"/>
      <c r="CK892" s="29"/>
      <c r="CL892" s="61" t="str">
        <f t="shared" si="389"/>
        <v>Compléter la colonne M</v>
      </c>
      <c r="CM892" s="62"/>
      <c r="CN892" s="29"/>
      <c r="CO892" s="205" t="str">
        <f>IF($M892="","Compléter la colonne M",IF(CM892="","Compléter la part variable",IF($M892=Données!$I$3,CM892,IF(AND($M892=Données!$I$2,CN892=""),"Compléter la colonne précédente",IF(CM892-CN892&lt;=0,0,IF(CN892&gt;=144.44,CM892-144.44,CM892-CN892))))))</f>
        <v>Compléter la colonne M</v>
      </c>
      <c r="CP892" s="197" t="str">
        <f>IF(CM892="","Compléter la part variable",IF(AND($M892=Données!$I$2,CN892=""),"Compléter mont. unit. versé pour le BTE",IF(CO892-$C$6&lt;0,0,CO892-$C$6)))</f>
        <v>Compléter la part variable</v>
      </c>
      <c r="CQ892" s="192" t="str">
        <f t="shared" si="377"/>
        <v>Date signature contrat absente ou non conforme</v>
      </c>
      <c r="CR892" s="24"/>
      <c r="CS892" s="29"/>
      <c r="CT892" s="61" t="str">
        <f t="shared" si="390"/>
        <v>Compléter la colonne M</v>
      </c>
      <c r="CU892" s="62"/>
      <c r="CV892" s="29"/>
      <c r="CW892" s="205" t="str">
        <f>IF($M892="","Compléter la colonne M",IF(CU892="","Compléter la part variable",IF($M892=Données!$I$3,CU892,IF(AND($M892=Données!$I$2,CV892=""),"Compléter la colonne précédente",IF(CU892-CV892&lt;=0,0,IF(CV892&gt;=144.44,CU892-144.44,CU892-CV892))))))</f>
        <v>Compléter la colonne M</v>
      </c>
      <c r="CX892" s="197" t="str">
        <f>IF(CU892="","Compléter la part variable",IF(AND($M892=Données!$I$2,CV892=""),"Compléter mont. unit. versé pour le BTE",IF(CW892-$C$6&lt;0,0,CW892-$C$6)))</f>
        <v>Compléter la part variable</v>
      </c>
      <c r="CY892" s="192" t="str">
        <f t="shared" si="378"/>
        <v>Date signature contrat absente ou non conforme</v>
      </c>
      <c r="CZ892" s="24"/>
      <c r="DA892" s="29"/>
      <c r="DB892" s="61" t="str">
        <f t="shared" si="391"/>
        <v>Compléter la colonne M</v>
      </c>
      <c r="DC892" s="62"/>
      <c r="DD892" s="29"/>
      <c r="DE892" s="205" t="str">
        <f>IF($M892="","Compléter la colonne M",IF(DC892="","Compléter la part variable",IF($M892=Données!$I$3,DC892,IF(AND($M892=Données!$I$2,DD892=""),"Compléter la colonne précédente",IF(DC892-DD892&lt;=0,0,IF(DD892&gt;=144.44,DC892-144.44,DC892-DD892))))))</f>
        <v>Compléter la colonne M</v>
      </c>
      <c r="DF892" s="197" t="str">
        <f>IF(DC892="","Compléter la part variable",IF(AND($M892=Données!$I$2,DD892=""),"Compléter mont. unit. versé pour le BTE",IF(DE892-$C$6&lt;0,0,DE892-$C$6)))</f>
        <v>Compléter la part variable</v>
      </c>
      <c r="DG892" s="192" t="str">
        <f t="shared" si="379"/>
        <v>Date signature contrat absente ou non conforme</v>
      </c>
      <c r="DH892" s="106" t="str">
        <f t="shared" si="366"/>
        <v>Remplir les colonnes M,N, Q et P</v>
      </c>
      <c r="DI892" s="153" t="str">
        <f t="shared" si="367"/>
        <v>Remplir les colonnes M, N, Q et P</v>
      </c>
      <c r="DJ892" s="28" t="str">
        <f t="shared" si="368"/>
        <v>Remplir les colonnes M, N, Q et P</v>
      </c>
      <c r="DK892"/>
      <c r="DL892"/>
    </row>
    <row r="893" spans="1:116" x14ac:dyDescent="0.3">
      <c r="A893" s="132"/>
      <c r="B893" s="165"/>
      <c r="C893" s="43"/>
      <c r="D893" s="43"/>
      <c r="E893" s="43"/>
      <c r="F893" s="43"/>
      <c r="G893" s="133"/>
      <c r="H893" s="59"/>
      <c r="I893" s="29"/>
      <c r="J893" s="167"/>
      <c r="K893" s="167"/>
      <c r="L893" s="168"/>
      <c r="M893" s="141"/>
      <c r="N893" s="119"/>
      <c r="O893" s="69"/>
      <c r="P893" s="69"/>
      <c r="Q893" s="145"/>
      <c r="R893" s="24"/>
      <c r="S893" s="29"/>
      <c r="T893" s="61" t="str">
        <f t="shared" si="380"/>
        <v>Compléter la colonne M</v>
      </c>
      <c r="U893" s="62"/>
      <c r="V893" s="103" t="str">
        <f t="shared" si="364"/>
        <v>Compléter la colonne précédente</v>
      </c>
      <c r="W893" s="192" t="str">
        <f t="shared" si="365"/>
        <v>Date signature contrat absente ou non conforme</v>
      </c>
      <c r="X893" s="24"/>
      <c r="Y893" s="29"/>
      <c r="Z893" s="61" t="str">
        <f t="shared" si="381"/>
        <v>Compléter la colonne M</v>
      </c>
      <c r="AA893" s="62"/>
      <c r="AB893" s="29"/>
      <c r="AC893" s="205" t="str">
        <f>IF($M893="","Compléter la colonne M",IF(AA893="","Compléter la part variable",IF($M893=Données!$I$3,AA893,IF(AND($M893=Données!$I$2,AB893=""),"Compléter la colonne précédente",IF(AA893-AB893&lt;=0,0,IF(AB893&gt;=144.44,AA893-144.44,AA893-AB893))))))</f>
        <v>Compléter la colonne M</v>
      </c>
      <c r="AD893" s="197" t="str">
        <f>IF(AA893="","Compléter la part variable",IF(AND($M893=Données!$I$2,AB893=""),"Compléter mont. unit. versé pour le BTE",IF(AC893-$C$6&lt;0,0,AC893-$C$6)))</f>
        <v>Compléter la part variable</v>
      </c>
      <c r="AE893" s="192" t="str">
        <f t="shared" si="369"/>
        <v>Date signature contrat absente ou non conforme</v>
      </c>
      <c r="AF893" s="24"/>
      <c r="AG893" s="29"/>
      <c r="AH893" s="61" t="str">
        <f t="shared" si="382"/>
        <v>Compléter la colonne M</v>
      </c>
      <c r="AI893" s="62"/>
      <c r="AJ893" s="29"/>
      <c r="AK893" s="205" t="str">
        <f>IF($M893="","Compléter la colonne M",IF(AI893="","Compléter la part variable",IF($M893=Données!$I$3,AI893,IF(AND($M893=Données!$I$2,AJ893=""),"Compléter la colonne précédente",IF(AI893-AJ893&lt;=0,0,IF(AJ893&gt;=144.44,AI893-144.44,AI893-AJ893))))))</f>
        <v>Compléter la colonne M</v>
      </c>
      <c r="AL893" s="197" t="str">
        <f>IF(AI893="","Compléter la part variable",IF(AND($M893=Données!$I$2,AJ893=""),"Compléter mont. unit. versé pour le BTE",IF(AK893-$C$6&lt;0,0,AK893-$C$6)))</f>
        <v>Compléter la part variable</v>
      </c>
      <c r="AM893" s="192" t="str">
        <f t="shared" si="370"/>
        <v>Date signature contrat absente ou non conforme</v>
      </c>
      <c r="AN893" s="24"/>
      <c r="AO893" s="29"/>
      <c r="AP893" s="61" t="str">
        <f t="shared" si="383"/>
        <v>Compléter la colonne M</v>
      </c>
      <c r="AQ893" s="62"/>
      <c r="AR893" s="29"/>
      <c r="AS893" s="205" t="str">
        <f>IF($M893="","Compléter la colonne M",IF(AQ893="","Compléter la part variable",IF($M893=Données!$I$3,AQ893,IF(AND($M893=Données!$I$2,AR893=""),"Compléter la colonne précédente",IF(AQ893-AR893&lt;=0,0,IF(AR893&gt;=144.44,AQ893-144.44,AQ893-AR893))))))</f>
        <v>Compléter la colonne M</v>
      </c>
      <c r="AT893" s="197" t="str">
        <f>IF(AQ893="","Compléter la part variable",IF(AND($M893=Données!$I$2,AR893=""),"Compléter mont. unit. versé pour le BTE",IF(AS893-$C$6&lt;0,0,AS893-$C$6)))</f>
        <v>Compléter la part variable</v>
      </c>
      <c r="AU893" s="192" t="str">
        <f t="shared" si="371"/>
        <v>Date signature contrat absente ou non conforme</v>
      </c>
      <c r="AV893" s="24"/>
      <c r="AW893" s="29"/>
      <c r="AX893" s="61" t="str">
        <f t="shared" si="384"/>
        <v>Compléter la colonne M</v>
      </c>
      <c r="AY893" s="62"/>
      <c r="AZ893" s="29"/>
      <c r="BA893" s="205" t="str">
        <f>IF($M893="","Compléter la colonne M",IF(AY893="","Compléter la part variable",IF($M893=Données!$I$3,AY893,IF(AND($M893=Données!$I$2,AZ893=""),"Compléter la colonne précédente",IF(AY893-AZ893&lt;=0,0,IF(AZ893&gt;=144.44,AY893-144.44,AY893-AZ893))))))</f>
        <v>Compléter la colonne M</v>
      </c>
      <c r="BB893" s="197" t="str">
        <f>IF(AY893="","Compléter la part variable",IF(AND($M893=Données!$I$2,AZ893=""),"Compléter mont. unit. versé pour le BTE",IF(BA893-$C$6&lt;0,0,BA893-$C$6)))</f>
        <v>Compléter la part variable</v>
      </c>
      <c r="BC893" s="192" t="str">
        <f t="shared" si="372"/>
        <v>Date signature contrat absente ou non conforme</v>
      </c>
      <c r="BD893" s="24"/>
      <c r="BE893" s="29"/>
      <c r="BF893" s="61" t="str">
        <f t="shared" si="385"/>
        <v>Compléter la colonne M</v>
      </c>
      <c r="BG893" s="62"/>
      <c r="BH893" s="29"/>
      <c r="BI893" s="205" t="str">
        <f>IF($M893="","Compléter la colonne M",IF(BG893="","Compléter la part variable",IF($M893=Données!$I$3,BG893,IF(AND($M893=Données!$I$2,BH893=""),"Compléter la colonne précédente",IF(BG893-BH893&lt;=0,0,IF(BH893&gt;=144.44,BG893-144.44,BG893-BH893))))))</f>
        <v>Compléter la colonne M</v>
      </c>
      <c r="BJ893" s="197" t="str">
        <f>IF(BG893="","Compléter la part variable",IF(AND($M893=Données!$I$2,BH893=""),"Compléter mont. unit. versé pour le BTE",IF(BI893-$C$6&lt;0,0,BI893-$C$6)))</f>
        <v>Compléter la part variable</v>
      </c>
      <c r="BK893" s="192" t="str">
        <f t="shared" si="373"/>
        <v>Date signature contrat absente ou non conforme</v>
      </c>
      <c r="BL893" s="24"/>
      <c r="BM893" s="29"/>
      <c r="BN893" s="61" t="str">
        <f t="shared" si="386"/>
        <v>Compléter la colonne M</v>
      </c>
      <c r="BO893" s="62"/>
      <c r="BP893" s="29"/>
      <c r="BQ893" s="205" t="str">
        <f>IF($M893="","Compléter la colonne M",IF(BO893="","Compléter la part variable",IF($M893=Données!$I$3,BO893,IF(AND($M893=Données!$I$2,BP893=""),"Compléter la colonne précédente",IF(BO893-BP893&lt;=0,0,IF(BP893&gt;=144.44,BO893-144.44,BO893-BP893))))))</f>
        <v>Compléter la colonne M</v>
      </c>
      <c r="BR893" s="197" t="str">
        <f>IF(BO893="","Compléter la part variable",IF(AND($M893=Données!$I$2,BP893=""),"Compléter mont. unit. versé pour le BTE",IF(BQ893-$C$6&lt;0,0,BQ893-$C$6)))</f>
        <v>Compléter la part variable</v>
      </c>
      <c r="BS893" s="192" t="str">
        <f t="shared" si="374"/>
        <v>Date signature contrat absente ou non conforme</v>
      </c>
      <c r="BT893" s="24"/>
      <c r="BU893" s="29"/>
      <c r="BV893" s="61" t="str">
        <f t="shared" si="387"/>
        <v>Compléter la colonne M</v>
      </c>
      <c r="BW893" s="62"/>
      <c r="BX893" s="29"/>
      <c r="BY893" s="205" t="str">
        <f>IF($M893="","Compléter la colonne M",IF(BW893="","Compléter la part variable",IF($M893=Données!$I$3,BW893,IF(AND($M893=Données!$I$2,BX893=""),"Compléter la colonne précédente",IF(BW893-BX893&lt;=0,0,IF(BX893&gt;=144.44,BW893-144.44,BW893-BX893))))))</f>
        <v>Compléter la colonne M</v>
      </c>
      <c r="BZ893" s="197" t="str">
        <f>IF(BW893="","Compléter la part variable",IF(AND($M893=Données!$I$2,BX893=""),"Compléter mont. unit. versé pour le BTE",IF(BY893-$C$6&lt;0,0,BY893-$C$6)))</f>
        <v>Compléter la part variable</v>
      </c>
      <c r="CA893" s="192" t="str">
        <f t="shared" si="375"/>
        <v>Date signature contrat absente ou non conforme</v>
      </c>
      <c r="CB893" s="24"/>
      <c r="CC893" s="29"/>
      <c r="CD893" s="61" t="str">
        <f t="shared" si="388"/>
        <v>Compléter la colonne M</v>
      </c>
      <c r="CE893" s="62"/>
      <c r="CF893" s="29"/>
      <c r="CG893" s="205" t="str">
        <f>IF($M893="","Compléter la colonne M",IF(CE893="","Compléter la part variable",IF($M893=Données!$I$3,CE893,IF(AND($M893=Données!$I$2,CF893=""),"Compléter la colonne précédente",IF(CE893-CF893&lt;=0,0,IF(CF893&gt;=144.44,CE893-144.44,CE893-CF893))))))</f>
        <v>Compléter la colonne M</v>
      </c>
      <c r="CH893" s="197" t="str">
        <f>IF(CE893="","Compléter la part variable",IF(AND($M893=Données!$I$2,CF893=""),"Compléter mont. unit. versé pour le BTE",IF(CG893-$C$6&lt;0,0,CG893-$C$6)))</f>
        <v>Compléter la part variable</v>
      </c>
      <c r="CI893" s="192" t="str">
        <f t="shared" si="376"/>
        <v>Date signature contrat absente ou non conforme</v>
      </c>
      <c r="CJ893" s="24"/>
      <c r="CK893" s="29"/>
      <c r="CL893" s="61" t="str">
        <f t="shared" si="389"/>
        <v>Compléter la colonne M</v>
      </c>
      <c r="CM893" s="62"/>
      <c r="CN893" s="29"/>
      <c r="CO893" s="205" t="str">
        <f>IF($M893="","Compléter la colonne M",IF(CM893="","Compléter la part variable",IF($M893=Données!$I$3,CM893,IF(AND($M893=Données!$I$2,CN893=""),"Compléter la colonne précédente",IF(CM893-CN893&lt;=0,0,IF(CN893&gt;=144.44,CM893-144.44,CM893-CN893))))))</f>
        <v>Compléter la colonne M</v>
      </c>
      <c r="CP893" s="197" t="str">
        <f>IF(CM893="","Compléter la part variable",IF(AND($M893=Données!$I$2,CN893=""),"Compléter mont. unit. versé pour le BTE",IF(CO893-$C$6&lt;0,0,CO893-$C$6)))</f>
        <v>Compléter la part variable</v>
      </c>
      <c r="CQ893" s="192" t="str">
        <f t="shared" si="377"/>
        <v>Date signature contrat absente ou non conforme</v>
      </c>
      <c r="CR893" s="24"/>
      <c r="CS893" s="29"/>
      <c r="CT893" s="61" t="str">
        <f t="shared" si="390"/>
        <v>Compléter la colonne M</v>
      </c>
      <c r="CU893" s="62"/>
      <c r="CV893" s="29"/>
      <c r="CW893" s="205" t="str">
        <f>IF($M893="","Compléter la colonne M",IF(CU893="","Compléter la part variable",IF($M893=Données!$I$3,CU893,IF(AND($M893=Données!$I$2,CV893=""),"Compléter la colonne précédente",IF(CU893-CV893&lt;=0,0,IF(CV893&gt;=144.44,CU893-144.44,CU893-CV893))))))</f>
        <v>Compléter la colonne M</v>
      </c>
      <c r="CX893" s="197" t="str">
        <f>IF(CU893="","Compléter la part variable",IF(AND($M893=Données!$I$2,CV893=""),"Compléter mont. unit. versé pour le BTE",IF(CW893-$C$6&lt;0,0,CW893-$C$6)))</f>
        <v>Compléter la part variable</v>
      </c>
      <c r="CY893" s="192" t="str">
        <f t="shared" si="378"/>
        <v>Date signature contrat absente ou non conforme</v>
      </c>
      <c r="CZ893" s="24"/>
      <c r="DA893" s="29"/>
      <c r="DB893" s="61" t="str">
        <f t="shared" si="391"/>
        <v>Compléter la colonne M</v>
      </c>
      <c r="DC893" s="62"/>
      <c r="DD893" s="29"/>
      <c r="DE893" s="205" t="str">
        <f>IF($M893="","Compléter la colonne M",IF(DC893="","Compléter la part variable",IF($M893=Données!$I$3,DC893,IF(AND($M893=Données!$I$2,DD893=""),"Compléter la colonne précédente",IF(DC893-DD893&lt;=0,0,IF(DD893&gt;=144.44,DC893-144.44,DC893-DD893))))))</f>
        <v>Compléter la colonne M</v>
      </c>
      <c r="DF893" s="197" t="str">
        <f>IF(DC893="","Compléter la part variable",IF(AND($M893=Données!$I$2,DD893=""),"Compléter mont. unit. versé pour le BTE",IF(DE893-$C$6&lt;0,0,DE893-$C$6)))</f>
        <v>Compléter la part variable</v>
      </c>
      <c r="DG893" s="192" t="str">
        <f t="shared" si="379"/>
        <v>Date signature contrat absente ou non conforme</v>
      </c>
      <c r="DH893" s="106" t="str">
        <f t="shared" si="366"/>
        <v>Remplir les colonnes M,N, Q et P</v>
      </c>
      <c r="DI893" s="153" t="str">
        <f t="shared" si="367"/>
        <v>Remplir les colonnes M, N, Q et P</v>
      </c>
      <c r="DJ893" s="28" t="str">
        <f t="shared" si="368"/>
        <v>Remplir les colonnes M, N, Q et P</v>
      </c>
      <c r="DK893"/>
      <c r="DL893"/>
    </row>
    <row r="894" spans="1:116" x14ac:dyDescent="0.3">
      <c r="A894" s="132"/>
      <c r="B894" s="165"/>
      <c r="C894" s="43"/>
      <c r="D894" s="43"/>
      <c r="E894" s="43"/>
      <c r="F894" s="43"/>
      <c r="G894" s="133"/>
      <c r="H894" s="59"/>
      <c r="I894" s="29"/>
      <c r="J894" s="167"/>
      <c r="K894" s="167"/>
      <c r="L894" s="168"/>
      <c r="M894" s="141"/>
      <c r="N894" s="119"/>
      <c r="O894" s="69"/>
      <c r="P894" s="69"/>
      <c r="Q894" s="145"/>
      <c r="R894" s="24"/>
      <c r="S894" s="29"/>
      <c r="T894" s="61" t="str">
        <f t="shared" si="380"/>
        <v>Compléter la colonne M</v>
      </c>
      <c r="U894" s="62"/>
      <c r="V894" s="103" t="str">
        <f t="shared" si="364"/>
        <v>Compléter la colonne précédente</v>
      </c>
      <c r="W894" s="192" t="str">
        <f t="shared" si="365"/>
        <v>Date signature contrat absente ou non conforme</v>
      </c>
      <c r="X894" s="24"/>
      <c r="Y894" s="29"/>
      <c r="Z894" s="61" t="str">
        <f t="shared" si="381"/>
        <v>Compléter la colonne M</v>
      </c>
      <c r="AA894" s="62"/>
      <c r="AB894" s="29"/>
      <c r="AC894" s="205" t="str">
        <f>IF($M894="","Compléter la colonne M",IF(AA894="","Compléter la part variable",IF($M894=Données!$I$3,AA894,IF(AND($M894=Données!$I$2,AB894=""),"Compléter la colonne précédente",IF(AA894-AB894&lt;=0,0,IF(AB894&gt;=144.44,AA894-144.44,AA894-AB894))))))</f>
        <v>Compléter la colonne M</v>
      </c>
      <c r="AD894" s="197" t="str">
        <f>IF(AA894="","Compléter la part variable",IF(AND($M894=Données!$I$2,AB894=""),"Compléter mont. unit. versé pour le BTE",IF(AC894-$C$6&lt;0,0,AC894-$C$6)))</f>
        <v>Compléter la part variable</v>
      </c>
      <c r="AE894" s="192" t="str">
        <f t="shared" si="369"/>
        <v>Date signature contrat absente ou non conforme</v>
      </c>
      <c r="AF894" s="24"/>
      <c r="AG894" s="29"/>
      <c r="AH894" s="61" t="str">
        <f t="shared" si="382"/>
        <v>Compléter la colonne M</v>
      </c>
      <c r="AI894" s="62"/>
      <c r="AJ894" s="29"/>
      <c r="AK894" s="205" t="str">
        <f>IF($M894="","Compléter la colonne M",IF(AI894="","Compléter la part variable",IF($M894=Données!$I$3,AI894,IF(AND($M894=Données!$I$2,AJ894=""),"Compléter la colonne précédente",IF(AI894-AJ894&lt;=0,0,IF(AJ894&gt;=144.44,AI894-144.44,AI894-AJ894))))))</f>
        <v>Compléter la colonne M</v>
      </c>
      <c r="AL894" s="197" t="str">
        <f>IF(AI894="","Compléter la part variable",IF(AND($M894=Données!$I$2,AJ894=""),"Compléter mont. unit. versé pour le BTE",IF(AK894-$C$6&lt;0,0,AK894-$C$6)))</f>
        <v>Compléter la part variable</v>
      </c>
      <c r="AM894" s="192" t="str">
        <f t="shared" si="370"/>
        <v>Date signature contrat absente ou non conforme</v>
      </c>
      <c r="AN894" s="24"/>
      <c r="AO894" s="29"/>
      <c r="AP894" s="61" t="str">
        <f t="shared" si="383"/>
        <v>Compléter la colonne M</v>
      </c>
      <c r="AQ894" s="62"/>
      <c r="AR894" s="29"/>
      <c r="AS894" s="205" t="str">
        <f>IF($M894="","Compléter la colonne M",IF(AQ894="","Compléter la part variable",IF($M894=Données!$I$3,AQ894,IF(AND($M894=Données!$I$2,AR894=""),"Compléter la colonne précédente",IF(AQ894-AR894&lt;=0,0,IF(AR894&gt;=144.44,AQ894-144.44,AQ894-AR894))))))</f>
        <v>Compléter la colonne M</v>
      </c>
      <c r="AT894" s="197" t="str">
        <f>IF(AQ894="","Compléter la part variable",IF(AND($M894=Données!$I$2,AR894=""),"Compléter mont. unit. versé pour le BTE",IF(AS894-$C$6&lt;0,0,AS894-$C$6)))</f>
        <v>Compléter la part variable</v>
      </c>
      <c r="AU894" s="192" t="str">
        <f t="shared" si="371"/>
        <v>Date signature contrat absente ou non conforme</v>
      </c>
      <c r="AV894" s="24"/>
      <c r="AW894" s="29"/>
      <c r="AX894" s="61" t="str">
        <f t="shared" si="384"/>
        <v>Compléter la colonne M</v>
      </c>
      <c r="AY894" s="62"/>
      <c r="AZ894" s="29"/>
      <c r="BA894" s="205" t="str">
        <f>IF($M894="","Compléter la colonne M",IF(AY894="","Compléter la part variable",IF($M894=Données!$I$3,AY894,IF(AND($M894=Données!$I$2,AZ894=""),"Compléter la colonne précédente",IF(AY894-AZ894&lt;=0,0,IF(AZ894&gt;=144.44,AY894-144.44,AY894-AZ894))))))</f>
        <v>Compléter la colonne M</v>
      </c>
      <c r="BB894" s="197" t="str">
        <f>IF(AY894="","Compléter la part variable",IF(AND($M894=Données!$I$2,AZ894=""),"Compléter mont. unit. versé pour le BTE",IF(BA894-$C$6&lt;0,0,BA894-$C$6)))</f>
        <v>Compléter la part variable</v>
      </c>
      <c r="BC894" s="192" t="str">
        <f t="shared" si="372"/>
        <v>Date signature contrat absente ou non conforme</v>
      </c>
      <c r="BD894" s="24"/>
      <c r="BE894" s="29"/>
      <c r="BF894" s="61" t="str">
        <f t="shared" si="385"/>
        <v>Compléter la colonne M</v>
      </c>
      <c r="BG894" s="62"/>
      <c r="BH894" s="29"/>
      <c r="BI894" s="205" t="str">
        <f>IF($M894="","Compléter la colonne M",IF(BG894="","Compléter la part variable",IF($M894=Données!$I$3,BG894,IF(AND($M894=Données!$I$2,BH894=""),"Compléter la colonne précédente",IF(BG894-BH894&lt;=0,0,IF(BH894&gt;=144.44,BG894-144.44,BG894-BH894))))))</f>
        <v>Compléter la colonne M</v>
      </c>
      <c r="BJ894" s="197" t="str">
        <f>IF(BG894="","Compléter la part variable",IF(AND($M894=Données!$I$2,BH894=""),"Compléter mont. unit. versé pour le BTE",IF(BI894-$C$6&lt;0,0,BI894-$C$6)))</f>
        <v>Compléter la part variable</v>
      </c>
      <c r="BK894" s="192" t="str">
        <f t="shared" si="373"/>
        <v>Date signature contrat absente ou non conforme</v>
      </c>
      <c r="BL894" s="24"/>
      <c r="BM894" s="29"/>
      <c r="BN894" s="61" t="str">
        <f t="shared" si="386"/>
        <v>Compléter la colonne M</v>
      </c>
      <c r="BO894" s="62"/>
      <c r="BP894" s="29"/>
      <c r="BQ894" s="205" t="str">
        <f>IF($M894="","Compléter la colonne M",IF(BO894="","Compléter la part variable",IF($M894=Données!$I$3,BO894,IF(AND($M894=Données!$I$2,BP894=""),"Compléter la colonne précédente",IF(BO894-BP894&lt;=0,0,IF(BP894&gt;=144.44,BO894-144.44,BO894-BP894))))))</f>
        <v>Compléter la colonne M</v>
      </c>
      <c r="BR894" s="197" t="str">
        <f>IF(BO894="","Compléter la part variable",IF(AND($M894=Données!$I$2,BP894=""),"Compléter mont. unit. versé pour le BTE",IF(BQ894-$C$6&lt;0,0,BQ894-$C$6)))</f>
        <v>Compléter la part variable</v>
      </c>
      <c r="BS894" s="192" t="str">
        <f t="shared" si="374"/>
        <v>Date signature contrat absente ou non conforme</v>
      </c>
      <c r="BT894" s="24"/>
      <c r="BU894" s="29"/>
      <c r="BV894" s="61" t="str">
        <f t="shared" si="387"/>
        <v>Compléter la colonne M</v>
      </c>
      <c r="BW894" s="62"/>
      <c r="BX894" s="29"/>
      <c r="BY894" s="205" t="str">
        <f>IF($M894="","Compléter la colonne M",IF(BW894="","Compléter la part variable",IF($M894=Données!$I$3,BW894,IF(AND($M894=Données!$I$2,BX894=""),"Compléter la colonne précédente",IF(BW894-BX894&lt;=0,0,IF(BX894&gt;=144.44,BW894-144.44,BW894-BX894))))))</f>
        <v>Compléter la colonne M</v>
      </c>
      <c r="BZ894" s="197" t="str">
        <f>IF(BW894="","Compléter la part variable",IF(AND($M894=Données!$I$2,BX894=""),"Compléter mont. unit. versé pour le BTE",IF(BY894-$C$6&lt;0,0,BY894-$C$6)))</f>
        <v>Compléter la part variable</v>
      </c>
      <c r="CA894" s="192" t="str">
        <f t="shared" si="375"/>
        <v>Date signature contrat absente ou non conforme</v>
      </c>
      <c r="CB894" s="24"/>
      <c r="CC894" s="29"/>
      <c r="CD894" s="61" t="str">
        <f t="shared" si="388"/>
        <v>Compléter la colonne M</v>
      </c>
      <c r="CE894" s="62"/>
      <c r="CF894" s="29"/>
      <c r="CG894" s="205" t="str">
        <f>IF($M894="","Compléter la colonne M",IF(CE894="","Compléter la part variable",IF($M894=Données!$I$3,CE894,IF(AND($M894=Données!$I$2,CF894=""),"Compléter la colonne précédente",IF(CE894-CF894&lt;=0,0,IF(CF894&gt;=144.44,CE894-144.44,CE894-CF894))))))</f>
        <v>Compléter la colonne M</v>
      </c>
      <c r="CH894" s="197" t="str">
        <f>IF(CE894="","Compléter la part variable",IF(AND($M894=Données!$I$2,CF894=""),"Compléter mont. unit. versé pour le BTE",IF(CG894-$C$6&lt;0,0,CG894-$C$6)))</f>
        <v>Compléter la part variable</v>
      </c>
      <c r="CI894" s="192" t="str">
        <f t="shared" si="376"/>
        <v>Date signature contrat absente ou non conforme</v>
      </c>
      <c r="CJ894" s="24"/>
      <c r="CK894" s="29"/>
      <c r="CL894" s="61" t="str">
        <f t="shared" si="389"/>
        <v>Compléter la colonne M</v>
      </c>
      <c r="CM894" s="62"/>
      <c r="CN894" s="29"/>
      <c r="CO894" s="205" t="str">
        <f>IF($M894="","Compléter la colonne M",IF(CM894="","Compléter la part variable",IF($M894=Données!$I$3,CM894,IF(AND($M894=Données!$I$2,CN894=""),"Compléter la colonne précédente",IF(CM894-CN894&lt;=0,0,IF(CN894&gt;=144.44,CM894-144.44,CM894-CN894))))))</f>
        <v>Compléter la colonne M</v>
      </c>
      <c r="CP894" s="197" t="str">
        <f>IF(CM894="","Compléter la part variable",IF(AND($M894=Données!$I$2,CN894=""),"Compléter mont. unit. versé pour le BTE",IF(CO894-$C$6&lt;0,0,CO894-$C$6)))</f>
        <v>Compléter la part variable</v>
      </c>
      <c r="CQ894" s="192" t="str">
        <f t="shared" si="377"/>
        <v>Date signature contrat absente ou non conforme</v>
      </c>
      <c r="CR894" s="24"/>
      <c r="CS894" s="29"/>
      <c r="CT894" s="61" t="str">
        <f t="shared" si="390"/>
        <v>Compléter la colonne M</v>
      </c>
      <c r="CU894" s="62"/>
      <c r="CV894" s="29"/>
      <c r="CW894" s="205" t="str">
        <f>IF($M894="","Compléter la colonne M",IF(CU894="","Compléter la part variable",IF($M894=Données!$I$3,CU894,IF(AND($M894=Données!$I$2,CV894=""),"Compléter la colonne précédente",IF(CU894-CV894&lt;=0,0,IF(CV894&gt;=144.44,CU894-144.44,CU894-CV894))))))</f>
        <v>Compléter la colonne M</v>
      </c>
      <c r="CX894" s="197" t="str">
        <f>IF(CU894="","Compléter la part variable",IF(AND($M894=Données!$I$2,CV894=""),"Compléter mont. unit. versé pour le BTE",IF(CW894-$C$6&lt;0,0,CW894-$C$6)))</f>
        <v>Compléter la part variable</v>
      </c>
      <c r="CY894" s="192" t="str">
        <f t="shared" si="378"/>
        <v>Date signature contrat absente ou non conforme</v>
      </c>
      <c r="CZ894" s="24"/>
      <c r="DA894" s="29"/>
      <c r="DB894" s="61" t="str">
        <f t="shared" si="391"/>
        <v>Compléter la colonne M</v>
      </c>
      <c r="DC894" s="62"/>
      <c r="DD894" s="29"/>
      <c r="DE894" s="205" t="str">
        <f>IF($M894="","Compléter la colonne M",IF(DC894="","Compléter la part variable",IF($M894=Données!$I$3,DC894,IF(AND($M894=Données!$I$2,DD894=""),"Compléter la colonne précédente",IF(DC894-DD894&lt;=0,0,IF(DD894&gt;=144.44,DC894-144.44,DC894-DD894))))))</f>
        <v>Compléter la colonne M</v>
      </c>
      <c r="DF894" s="197" t="str">
        <f>IF(DC894="","Compléter la part variable",IF(AND($M894=Données!$I$2,DD894=""),"Compléter mont. unit. versé pour le BTE",IF(DE894-$C$6&lt;0,0,DE894-$C$6)))</f>
        <v>Compléter la part variable</v>
      </c>
      <c r="DG894" s="192" t="str">
        <f t="shared" si="379"/>
        <v>Date signature contrat absente ou non conforme</v>
      </c>
      <c r="DH894" s="106" t="str">
        <f t="shared" si="366"/>
        <v>Remplir les colonnes M,N, Q et P</v>
      </c>
      <c r="DI894" s="153" t="str">
        <f t="shared" si="367"/>
        <v>Remplir les colonnes M, N, Q et P</v>
      </c>
      <c r="DJ894" s="28" t="str">
        <f t="shared" si="368"/>
        <v>Remplir les colonnes M, N, Q et P</v>
      </c>
      <c r="DK894"/>
      <c r="DL894"/>
    </row>
    <row r="895" spans="1:116" x14ac:dyDescent="0.3">
      <c r="A895" s="132"/>
      <c r="B895" s="165"/>
      <c r="C895" s="43"/>
      <c r="D895" s="43"/>
      <c r="E895" s="43"/>
      <c r="F895" s="43"/>
      <c r="G895" s="133"/>
      <c r="H895" s="59"/>
      <c r="I895" s="29"/>
      <c r="J895" s="167"/>
      <c r="K895" s="167"/>
      <c r="L895" s="168"/>
      <c r="M895" s="141"/>
      <c r="N895" s="119"/>
      <c r="O895" s="69"/>
      <c r="P895" s="69"/>
      <c r="Q895" s="145"/>
      <c r="R895" s="24"/>
      <c r="S895" s="29"/>
      <c r="T895" s="61" t="str">
        <f t="shared" si="380"/>
        <v>Compléter la colonne M</v>
      </c>
      <c r="U895" s="62"/>
      <c r="V895" s="103" t="str">
        <f t="shared" si="364"/>
        <v>Compléter la colonne précédente</v>
      </c>
      <c r="W895" s="192" t="str">
        <f t="shared" si="365"/>
        <v>Date signature contrat absente ou non conforme</v>
      </c>
      <c r="X895" s="24"/>
      <c r="Y895" s="29"/>
      <c r="Z895" s="61" t="str">
        <f t="shared" si="381"/>
        <v>Compléter la colonne M</v>
      </c>
      <c r="AA895" s="62"/>
      <c r="AB895" s="29"/>
      <c r="AC895" s="205" t="str">
        <f>IF($M895="","Compléter la colonne M",IF(AA895="","Compléter la part variable",IF($M895=Données!$I$3,AA895,IF(AND($M895=Données!$I$2,AB895=""),"Compléter la colonne précédente",IF(AA895-AB895&lt;=0,0,IF(AB895&gt;=144.44,AA895-144.44,AA895-AB895))))))</f>
        <v>Compléter la colonne M</v>
      </c>
      <c r="AD895" s="197" t="str">
        <f>IF(AA895="","Compléter la part variable",IF(AND($M895=Données!$I$2,AB895=""),"Compléter mont. unit. versé pour le BTE",IF(AC895-$C$6&lt;0,0,AC895-$C$6)))</f>
        <v>Compléter la part variable</v>
      </c>
      <c r="AE895" s="192" t="str">
        <f t="shared" si="369"/>
        <v>Date signature contrat absente ou non conforme</v>
      </c>
      <c r="AF895" s="24"/>
      <c r="AG895" s="29"/>
      <c r="AH895" s="61" t="str">
        <f t="shared" si="382"/>
        <v>Compléter la colonne M</v>
      </c>
      <c r="AI895" s="62"/>
      <c r="AJ895" s="29"/>
      <c r="AK895" s="205" t="str">
        <f>IF($M895="","Compléter la colonne M",IF(AI895="","Compléter la part variable",IF($M895=Données!$I$3,AI895,IF(AND($M895=Données!$I$2,AJ895=""),"Compléter la colonne précédente",IF(AI895-AJ895&lt;=0,0,IF(AJ895&gt;=144.44,AI895-144.44,AI895-AJ895))))))</f>
        <v>Compléter la colonne M</v>
      </c>
      <c r="AL895" s="197" t="str">
        <f>IF(AI895="","Compléter la part variable",IF(AND($M895=Données!$I$2,AJ895=""),"Compléter mont. unit. versé pour le BTE",IF(AK895-$C$6&lt;0,0,AK895-$C$6)))</f>
        <v>Compléter la part variable</v>
      </c>
      <c r="AM895" s="192" t="str">
        <f t="shared" si="370"/>
        <v>Date signature contrat absente ou non conforme</v>
      </c>
      <c r="AN895" s="24"/>
      <c r="AO895" s="29"/>
      <c r="AP895" s="61" t="str">
        <f t="shared" si="383"/>
        <v>Compléter la colonne M</v>
      </c>
      <c r="AQ895" s="62"/>
      <c r="AR895" s="29"/>
      <c r="AS895" s="205" t="str">
        <f>IF($M895="","Compléter la colonne M",IF(AQ895="","Compléter la part variable",IF($M895=Données!$I$3,AQ895,IF(AND($M895=Données!$I$2,AR895=""),"Compléter la colonne précédente",IF(AQ895-AR895&lt;=0,0,IF(AR895&gt;=144.44,AQ895-144.44,AQ895-AR895))))))</f>
        <v>Compléter la colonne M</v>
      </c>
      <c r="AT895" s="197" t="str">
        <f>IF(AQ895="","Compléter la part variable",IF(AND($M895=Données!$I$2,AR895=""),"Compléter mont. unit. versé pour le BTE",IF(AS895-$C$6&lt;0,0,AS895-$C$6)))</f>
        <v>Compléter la part variable</v>
      </c>
      <c r="AU895" s="192" t="str">
        <f t="shared" si="371"/>
        <v>Date signature contrat absente ou non conforme</v>
      </c>
      <c r="AV895" s="24"/>
      <c r="AW895" s="29"/>
      <c r="AX895" s="61" t="str">
        <f t="shared" si="384"/>
        <v>Compléter la colonne M</v>
      </c>
      <c r="AY895" s="62"/>
      <c r="AZ895" s="29"/>
      <c r="BA895" s="205" t="str">
        <f>IF($M895="","Compléter la colonne M",IF(AY895="","Compléter la part variable",IF($M895=Données!$I$3,AY895,IF(AND($M895=Données!$I$2,AZ895=""),"Compléter la colonne précédente",IF(AY895-AZ895&lt;=0,0,IF(AZ895&gt;=144.44,AY895-144.44,AY895-AZ895))))))</f>
        <v>Compléter la colonne M</v>
      </c>
      <c r="BB895" s="197" t="str">
        <f>IF(AY895="","Compléter la part variable",IF(AND($M895=Données!$I$2,AZ895=""),"Compléter mont. unit. versé pour le BTE",IF(BA895-$C$6&lt;0,0,BA895-$C$6)))</f>
        <v>Compléter la part variable</v>
      </c>
      <c r="BC895" s="192" t="str">
        <f t="shared" si="372"/>
        <v>Date signature contrat absente ou non conforme</v>
      </c>
      <c r="BD895" s="24"/>
      <c r="BE895" s="29"/>
      <c r="BF895" s="61" t="str">
        <f t="shared" si="385"/>
        <v>Compléter la colonne M</v>
      </c>
      <c r="BG895" s="62"/>
      <c r="BH895" s="29"/>
      <c r="BI895" s="205" t="str">
        <f>IF($M895="","Compléter la colonne M",IF(BG895="","Compléter la part variable",IF($M895=Données!$I$3,BG895,IF(AND($M895=Données!$I$2,BH895=""),"Compléter la colonne précédente",IF(BG895-BH895&lt;=0,0,IF(BH895&gt;=144.44,BG895-144.44,BG895-BH895))))))</f>
        <v>Compléter la colonne M</v>
      </c>
      <c r="BJ895" s="197" t="str">
        <f>IF(BG895="","Compléter la part variable",IF(AND($M895=Données!$I$2,BH895=""),"Compléter mont. unit. versé pour le BTE",IF(BI895-$C$6&lt;0,0,BI895-$C$6)))</f>
        <v>Compléter la part variable</v>
      </c>
      <c r="BK895" s="192" t="str">
        <f t="shared" si="373"/>
        <v>Date signature contrat absente ou non conforme</v>
      </c>
      <c r="BL895" s="24"/>
      <c r="BM895" s="29"/>
      <c r="BN895" s="61" t="str">
        <f t="shared" si="386"/>
        <v>Compléter la colonne M</v>
      </c>
      <c r="BO895" s="62"/>
      <c r="BP895" s="29"/>
      <c r="BQ895" s="205" t="str">
        <f>IF($M895="","Compléter la colonne M",IF(BO895="","Compléter la part variable",IF($M895=Données!$I$3,BO895,IF(AND($M895=Données!$I$2,BP895=""),"Compléter la colonne précédente",IF(BO895-BP895&lt;=0,0,IF(BP895&gt;=144.44,BO895-144.44,BO895-BP895))))))</f>
        <v>Compléter la colonne M</v>
      </c>
      <c r="BR895" s="197" t="str">
        <f>IF(BO895="","Compléter la part variable",IF(AND($M895=Données!$I$2,BP895=""),"Compléter mont. unit. versé pour le BTE",IF(BQ895-$C$6&lt;0,0,BQ895-$C$6)))</f>
        <v>Compléter la part variable</v>
      </c>
      <c r="BS895" s="192" t="str">
        <f t="shared" si="374"/>
        <v>Date signature contrat absente ou non conforme</v>
      </c>
      <c r="BT895" s="24"/>
      <c r="BU895" s="29"/>
      <c r="BV895" s="61" t="str">
        <f t="shared" si="387"/>
        <v>Compléter la colonne M</v>
      </c>
      <c r="BW895" s="62"/>
      <c r="BX895" s="29"/>
      <c r="BY895" s="205" t="str">
        <f>IF($M895="","Compléter la colonne M",IF(BW895="","Compléter la part variable",IF($M895=Données!$I$3,BW895,IF(AND($M895=Données!$I$2,BX895=""),"Compléter la colonne précédente",IF(BW895-BX895&lt;=0,0,IF(BX895&gt;=144.44,BW895-144.44,BW895-BX895))))))</f>
        <v>Compléter la colonne M</v>
      </c>
      <c r="BZ895" s="197" t="str">
        <f>IF(BW895="","Compléter la part variable",IF(AND($M895=Données!$I$2,BX895=""),"Compléter mont. unit. versé pour le BTE",IF(BY895-$C$6&lt;0,0,BY895-$C$6)))</f>
        <v>Compléter la part variable</v>
      </c>
      <c r="CA895" s="192" t="str">
        <f t="shared" si="375"/>
        <v>Date signature contrat absente ou non conforme</v>
      </c>
      <c r="CB895" s="24"/>
      <c r="CC895" s="29"/>
      <c r="CD895" s="61" t="str">
        <f t="shared" si="388"/>
        <v>Compléter la colonne M</v>
      </c>
      <c r="CE895" s="62"/>
      <c r="CF895" s="29"/>
      <c r="CG895" s="205" t="str">
        <f>IF($M895="","Compléter la colonne M",IF(CE895="","Compléter la part variable",IF($M895=Données!$I$3,CE895,IF(AND($M895=Données!$I$2,CF895=""),"Compléter la colonne précédente",IF(CE895-CF895&lt;=0,0,IF(CF895&gt;=144.44,CE895-144.44,CE895-CF895))))))</f>
        <v>Compléter la colonne M</v>
      </c>
      <c r="CH895" s="197" t="str">
        <f>IF(CE895="","Compléter la part variable",IF(AND($M895=Données!$I$2,CF895=""),"Compléter mont. unit. versé pour le BTE",IF(CG895-$C$6&lt;0,0,CG895-$C$6)))</f>
        <v>Compléter la part variable</v>
      </c>
      <c r="CI895" s="192" t="str">
        <f t="shared" si="376"/>
        <v>Date signature contrat absente ou non conforme</v>
      </c>
      <c r="CJ895" s="24"/>
      <c r="CK895" s="29"/>
      <c r="CL895" s="61" t="str">
        <f t="shared" si="389"/>
        <v>Compléter la colonne M</v>
      </c>
      <c r="CM895" s="62"/>
      <c r="CN895" s="29"/>
      <c r="CO895" s="205" t="str">
        <f>IF($M895="","Compléter la colonne M",IF(CM895="","Compléter la part variable",IF($M895=Données!$I$3,CM895,IF(AND($M895=Données!$I$2,CN895=""),"Compléter la colonne précédente",IF(CM895-CN895&lt;=0,0,IF(CN895&gt;=144.44,CM895-144.44,CM895-CN895))))))</f>
        <v>Compléter la colonne M</v>
      </c>
      <c r="CP895" s="197" t="str">
        <f>IF(CM895="","Compléter la part variable",IF(AND($M895=Données!$I$2,CN895=""),"Compléter mont. unit. versé pour le BTE",IF(CO895-$C$6&lt;0,0,CO895-$C$6)))</f>
        <v>Compléter la part variable</v>
      </c>
      <c r="CQ895" s="192" t="str">
        <f t="shared" si="377"/>
        <v>Date signature contrat absente ou non conforme</v>
      </c>
      <c r="CR895" s="24"/>
      <c r="CS895" s="29"/>
      <c r="CT895" s="61" t="str">
        <f t="shared" si="390"/>
        <v>Compléter la colonne M</v>
      </c>
      <c r="CU895" s="62"/>
      <c r="CV895" s="29"/>
      <c r="CW895" s="205" t="str">
        <f>IF($M895="","Compléter la colonne M",IF(CU895="","Compléter la part variable",IF($M895=Données!$I$3,CU895,IF(AND($M895=Données!$I$2,CV895=""),"Compléter la colonne précédente",IF(CU895-CV895&lt;=0,0,IF(CV895&gt;=144.44,CU895-144.44,CU895-CV895))))))</f>
        <v>Compléter la colonne M</v>
      </c>
      <c r="CX895" s="197" t="str">
        <f>IF(CU895="","Compléter la part variable",IF(AND($M895=Données!$I$2,CV895=""),"Compléter mont. unit. versé pour le BTE",IF(CW895-$C$6&lt;0,0,CW895-$C$6)))</f>
        <v>Compléter la part variable</v>
      </c>
      <c r="CY895" s="192" t="str">
        <f t="shared" si="378"/>
        <v>Date signature contrat absente ou non conforme</v>
      </c>
      <c r="CZ895" s="24"/>
      <c r="DA895" s="29"/>
      <c r="DB895" s="61" t="str">
        <f t="shared" si="391"/>
        <v>Compléter la colonne M</v>
      </c>
      <c r="DC895" s="62"/>
      <c r="DD895" s="29"/>
      <c r="DE895" s="205" t="str">
        <f>IF($M895="","Compléter la colonne M",IF(DC895="","Compléter la part variable",IF($M895=Données!$I$3,DC895,IF(AND($M895=Données!$I$2,DD895=""),"Compléter la colonne précédente",IF(DC895-DD895&lt;=0,0,IF(DD895&gt;=144.44,DC895-144.44,DC895-DD895))))))</f>
        <v>Compléter la colonne M</v>
      </c>
      <c r="DF895" s="197" t="str">
        <f>IF(DC895="","Compléter la part variable",IF(AND($M895=Données!$I$2,DD895=""),"Compléter mont. unit. versé pour le BTE",IF(DE895-$C$6&lt;0,0,DE895-$C$6)))</f>
        <v>Compléter la part variable</v>
      </c>
      <c r="DG895" s="192" t="str">
        <f t="shared" si="379"/>
        <v>Date signature contrat absente ou non conforme</v>
      </c>
      <c r="DH895" s="106" t="str">
        <f t="shared" si="366"/>
        <v>Remplir les colonnes M,N, Q et P</v>
      </c>
      <c r="DI895" s="153" t="str">
        <f t="shared" si="367"/>
        <v>Remplir les colonnes M, N, Q et P</v>
      </c>
      <c r="DJ895" s="28" t="str">
        <f t="shared" si="368"/>
        <v>Remplir les colonnes M, N, Q et P</v>
      </c>
      <c r="DK895"/>
      <c r="DL895"/>
    </row>
    <row r="896" spans="1:116" x14ac:dyDescent="0.3">
      <c r="A896" s="132"/>
      <c r="B896" s="165"/>
      <c r="C896" s="43"/>
      <c r="D896" s="43"/>
      <c r="E896" s="43"/>
      <c r="F896" s="43"/>
      <c r="G896" s="133"/>
      <c r="H896" s="59"/>
      <c r="I896" s="29"/>
      <c r="J896" s="167"/>
      <c r="K896" s="167"/>
      <c r="L896" s="168"/>
      <c r="M896" s="141"/>
      <c r="N896" s="119"/>
      <c r="O896" s="69"/>
      <c r="P896" s="69"/>
      <c r="Q896" s="145"/>
      <c r="R896" s="24"/>
      <c r="S896" s="29"/>
      <c r="T896" s="61" t="str">
        <f t="shared" si="380"/>
        <v>Compléter la colonne M</v>
      </c>
      <c r="U896" s="62"/>
      <c r="V896" s="103" t="str">
        <f t="shared" si="364"/>
        <v>Compléter la colonne précédente</v>
      </c>
      <c r="W896" s="192" t="str">
        <f t="shared" si="365"/>
        <v>Date signature contrat absente ou non conforme</v>
      </c>
      <c r="X896" s="24"/>
      <c r="Y896" s="29"/>
      <c r="Z896" s="61" t="str">
        <f t="shared" si="381"/>
        <v>Compléter la colonne M</v>
      </c>
      <c r="AA896" s="62"/>
      <c r="AB896" s="29"/>
      <c r="AC896" s="205" t="str">
        <f>IF($M896="","Compléter la colonne M",IF(AA896="","Compléter la part variable",IF($M896=Données!$I$3,AA896,IF(AND($M896=Données!$I$2,AB896=""),"Compléter la colonne précédente",IF(AA896-AB896&lt;=0,0,IF(AB896&gt;=144.44,AA896-144.44,AA896-AB896))))))</f>
        <v>Compléter la colonne M</v>
      </c>
      <c r="AD896" s="197" t="str">
        <f>IF(AA896="","Compléter la part variable",IF(AND($M896=Données!$I$2,AB896=""),"Compléter mont. unit. versé pour le BTE",IF(AC896-$C$6&lt;0,0,AC896-$C$6)))</f>
        <v>Compléter la part variable</v>
      </c>
      <c r="AE896" s="192" t="str">
        <f t="shared" si="369"/>
        <v>Date signature contrat absente ou non conforme</v>
      </c>
      <c r="AF896" s="24"/>
      <c r="AG896" s="29"/>
      <c r="AH896" s="61" t="str">
        <f t="shared" si="382"/>
        <v>Compléter la colonne M</v>
      </c>
      <c r="AI896" s="62"/>
      <c r="AJ896" s="29"/>
      <c r="AK896" s="205" t="str">
        <f>IF($M896="","Compléter la colonne M",IF(AI896="","Compléter la part variable",IF($M896=Données!$I$3,AI896,IF(AND($M896=Données!$I$2,AJ896=""),"Compléter la colonne précédente",IF(AI896-AJ896&lt;=0,0,IF(AJ896&gt;=144.44,AI896-144.44,AI896-AJ896))))))</f>
        <v>Compléter la colonne M</v>
      </c>
      <c r="AL896" s="197" t="str">
        <f>IF(AI896="","Compléter la part variable",IF(AND($M896=Données!$I$2,AJ896=""),"Compléter mont. unit. versé pour le BTE",IF(AK896-$C$6&lt;0,0,AK896-$C$6)))</f>
        <v>Compléter la part variable</v>
      </c>
      <c r="AM896" s="192" t="str">
        <f t="shared" si="370"/>
        <v>Date signature contrat absente ou non conforme</v>
      </c>
      <c r="AN896" s="24"/>
      <c r="AO896" s="29"/>
      <c r="AP896" s="61" t="str">
        <f t="shared" si="383"/>
        <v>Compléter la colonne M</v>
      </c>
      <c r="AQ896" s="62"/>
      <c r="AR896" s="29"/>
      <c r="AS896" s="205" t="str">
        <f>IF($M896="","Compléter la colonne M",IF(AQ896="","Compléter la part variable",IF($M896=Données!$I$3,AQ896,IF(AND($M896=Données!$I$2,AR896=""),"Compléter la colonne précédente",IF(AQ896-AR896&lt;=0,0,IF(AR896&gt;=144.44,AQ896-144.44,AQ896-AR896))))))</f>
        <v>Compléter la colonne M</v>
      </c>
      <c r="AT896" s="197" t="str">
        <f>IF(AQ896="","Compléter la part variable",IF(AND($M896=Données!$I$2,AR896=""),"Compléter mont. unit. versé pour le BTE",IF(AS896-$C$6&lt;0,0,AS896-$C$6)))</f>
        <v>Compléter la part variable</v>
      </c>
      <c r="AU896" s="192" t="str">
        <f t="shared" si="371"/>
        <v>Date signature contrat absente ou non conforme</v>
      </c>
      <c r="AV896" s="24"/>
      <c r="AW896" s="29"/>
      <c r="AX896" s="61" t="str">
        <f t="shared" si="384"/>
        <v>Compléter la colonne M</v>
      </c>
      <c r="AY896" s="62"/>
      <c r="AZ896" s="29"/>
      <c r="BA896" s="205" t="str">
        <f>IF($M896="","Compléter la colonne M",IF(AY896="","Compléter la part variable",IF($M896=Données!$I$3,AY896,IF(AND($M896=Données!$I$2,AZ896=""),"Compléter la colonne précédente",IF(AY896-AZ896&lt;=0,0,IF(AZ896&gt;=144.44,AY896-144.44,AY896-AZ896))))))</f>
        <v>Compléter la colonne M</v>
      </c>
      <c r="BB896" s="197" t="str">
        <f>IF(AY896="","Compléter la part variable",IF(AND($M896=Données!$I$2,AZ896=""),"Compléter mont. unit. versé pour le BTE",IF(BA896-$C$6&lt;0,0,BA896-$C$6)))</f>
        <v>Compléter la part variable</v>
      </c>
      <c r="BC896" s="192" t="str">
        <f t="shared" si="372"/>
        <v>Date signature contrat absente ou non conforme</v>
      </c>
      <c r="BD896" s="24"/>
      <c r="BE896" s="29"/>
      <c r="BF896" s="61" t="str">
        <f t="shared" si="385"/>
        <v>Compléter la colonne M</v>
      </c>
      <c r="BG896" s="62"/>
      <c r="BH896" s="29"/>
      <c r="BI896" s="205" t="str">
        <f>IF($M896="","Compléter la colonne M",IF(BG896="","Compléter la part variable",IF($M896=Données!$I$3,BG896,IF(AND($M896=Données!$I$2,BH896=""),"Compléter la colonne précédente",IF(BG896-BH896&lt;=0,0,IF(BH896&gt;=144.44,BG896-144.44,BG896-BH896))))))</f>
        <v>Compléter la colonne M</v>
      </c>
      <c r="BJ896" s="197" t="str">
        <f>IF(BG896="","Compléter la part variable",IF(AND($M896=Données!$I$2,BH896=""),"Compléter mont. unit. versé pour le BTE",IF(BI896-$C$6&lt;0,0,BI896-$C$6)))</f>
        <v>Compléter la part variable</v>
      </c>
      <c r="BK896" s="192" t="str">
        <f t="shared" si="373"/>
        <v>Date signature contrat absente ou non conforme</v>
      </c>
      <c r="BL896" s="24"/>
      <c r="BM896" s="29"/>
      <c r="BN896" s="61" t="str">
        <f t="shared" si="386"/>
        <v>Compléter la colonne M</v>
      </c>
      <c r="BO896" s="62"/>
      <c r="BP896" s="29"/>
      <c r="BQ896" s="205" t="str">
        <f>IF($M896="","Compléter la colonne M",IF(BO896="","Compléter la part variable",IF($M896=Données!$I$3,BO896,IF(AND($M896=Données!$I$2,BP896=""),"Compléter la colonne précédente",IF(BO896-BP896&lt;=0,0,IF(BP896&gt;=144.44,BO896-144.44,BO896-BP896))))))</f>
        <v>Compléter la colonne M</v>
      </c>
      <c r="BR896" s="197" t="str">
        <f>IF(BO896="","Compléter la part variable",IF(AND($M896=Données!$I$2,BP896=""),"Compléter mont. unit. versé pour le BTE",IF(BQ896-$C$6&lt;0,0,BQ896-$C$6)))</f>
        <v>Compléter la part variable</v>
      </c>
      <c r="BS896" s="192" t="str">
        <f t="shared" si="374"/>
        <v>Date signature contrat absente ou non conforme</v>
      </c>
      <c r="BT896" s="24"/>
      <c r="BU896" s="29"/>
      <c r="BV896" s="61" t="str">
        <f t="shared" si="387"/>
        <v>Compléter la colonne M</v>
      </c>
      <c r="BW896" s="62"/>
      <c r="BX896" s="29"/>
      <c r="BY896" s="205" t="str">
        <f>IF($M896="","Compléter la colonne M",IF(BW896="","Compléter la part variable",IF($M896=Données!$I$3,BW896,IF(AND($M896=Données!$I$2,BX896=""),"Compléter la colonne précédente",IF(BW896-BX896&lt;=0,0,IF(BX896&gt;=144.44,BW896-144.44,BW896-BX896))))))</f>
        <v>Compléter la colonne M</v>
      </c>
      <c r="BZ896" s="197" t="str">
        <f>IF(BW896="","Compléter la part variable",IF(AND($M896=Données!$I$2,BX896=""),"Compléter mont. unit. versé pour le BTE",IF(BY896-$C$6&lt;0,0,BY896-$C$6)))</f>
        <v>Compléter la part variable</v>
      </c>
      <c r="CA896" s="192" t="str">
        <f t="shared" si="375"/>
        <v>Date signature contrat absente ou non conforme</v>
      </c>
      <c r="CB896" s="24"/>
      <c r="CC896" s="29"/>
      <c r="CD896" s="61" t="str">
        <f t="shared" si="388"/>
        <v>Compléter la colonne M</v>
      </c>
      <c r="CE896" s="62"/>
      <c r="CF896" s="29"/>
      <c r="CG896" s="205" t="str">
        <f>IF($M896="","Compléter la colonne M",IF(CE896="","Compléter la part variable",IF($M896=Données!$I$3,CE896,IF(AND($M896=Données!$I$2,CF896=""),"Compléter la colonne précédente",IF(CE896-CF896&lt;=0,0,IF(CF896&gt;=144.44,CE896-144.44,CE896-CF896))))))</f>
        <v>Compléter la colonne M</v>
      </c>
      <c r="CH896" s="197" t="str">
        <f>IF(CE896="","Compléter la part variable",IF(AND($M896=Données!$I$2,CF896=""),"Compléter mont. unit. versé pour le BTE",IF(CG896-$C$6&lt;0,0,CG896-$C$6)))</f>
        <v>Compléter la part variable</v>
      </c>
      <c r="CI896" s="192" t="str">
        <f t="shared" si="376"/>
        <v>Date signature contrat absente ou non conforme</v>
      </c>
      <c r="CJ896" s="24"/>
      <c r="CK896" s="29"/>
      <c r="CL896" s="61" t="str">
        <f t="shared" si="389"/>
        <v>Compléter la colonne M</v>
      </c>
      <c r="CM896" s="62"/>
      <c r="CN896" s="29"/>
      <c r="CO896" s="205" t="str">
        <f>IF($M896="","Compléter la colonne M",IF(CM896="","Compléter la part variable",IF($M896=Données!$I$3,CM896,IF(AND($M896=Données!$I$2,CN896=""),"Compléter la colonne précédente",IF(CM896-CN896&lt;=0,0,IF(CN896&gt;=144.44,CM896-144.44,CM896-CN896))))))</f>
        <v>Compléter la colonne M</v>
      </c>
      <c r="CP896" s="197" t="str">
        <f>IF(CM896="","Compléter la part variable",IF(AND($M896=Données!$I$2,CN896=""),"Compléter mont. unit. versé pour le BTE",IF(CO896-$C$6&lt;0,0,CO896-$C$6)))</f>
        <v>Compléter la part variable</v>
      </c>
      <c r="CQ896" s="192" t="str">
        <f t="shared" si="377"/>
        <v>Date signature contrat absente ou non conforme</v>
      </c>
      <c r="CR896" s="24"/>
      <c r="CS896" s="29"/>
      <c r="CT896" s="61" t="str">
        <f t="shared" si="390"/>
        <v>Compléter la colonne M</v>
      </c>
      <c r="CU896" s="62"/>
      <c r="CV896" s="29"/>
      <c r="CW896" s="205" t="str">
        <f>IF($M896="","Compléter la colonne M",IF(CU896="","Compléter la part variable",IF($M896=Données!$I$3,CU896,IF(AND($M896=Données!$I$2,CV896=""),"Compléter la colonne précédente",IF(CU896-CV896&lt;=0,0,IF(CV896&gt;=144.44,CU896-144.44,CU896-CV896))))))</f>
        <v>Compléter la colonne M</v>
      </c>
      <c r="CX896" s="197" t="str">
        <f>IF(CU896="","Compléter la part variable",IF(AND($M896=Données!$I$2,CV896=""),"Compléter mont. unit. versé pour le BTE",IF(CW896-$C$6&lt;0,0,CW896-$C$6)))</f>
        <v>Compléter la part variable</v>
      </c>
      <c r="CY896" s="192" t="str">
        <f t="shared" si="378"/>
        <v>Date signature contrat absente ou non conforme</v>
      </c>
      <c r="CZ896" s="24"/>
      <c r="DA896" s="29"/>
      <c r="DB896" s="61" t="str">
        <f t="shared" si="391"/>
        <v>Compléter la colonne M</v>
      </c>
      <c r="DC896" s="62"/>
      <c r="DD896" s="29"/>
      <c r="DE896" s="205" t="str">
        <f>IF($M896="","Compléter la colonne M",IF(DC896="","Compléter la part variable",IF($M896=Données!$I$3,DC896,IF(AND($M896=Données!$I$2,DD896=""),"Compléter la colonne précédente",IF(DC896-DD896&lt;=0,0,IF(DD896&gt;=144.44,DC896-144.44,DC896-DD896))))))</f>
        <v>Compléter la colonne M</v>
      </c>
      <c r="DF896" s="197" t="str">
        <f>IF(DC896="","Compléter la part variable",IF(AND($M896=Données!$I$2,DD896=""),"Compléter mont. unit. versé pour le BTE",IF(DE896-$C$6&lt;0,0,DE896-$C$6)))</f>
        <v>Compléter la part variable</v>
      </c>
      <c r="DG896" s="192" t="str">
        <f t="shared" si="379"/>
        <v>Date signature contrat absente ou non conforme</v>
      </c>
      <c r="DH896" s="106" t="str">
        <f t="shared" si="366"/>
        <v>Remplir les colonnes M,N, Q et P</v>
      </c>
      <c r="DI896" s="153" t="str">
        <f t="shared" si="367"/>
        <v>Remplir les colonnes M, N, Q et P</v>
      </c>
      <c r="DJ896" s="28" t="str">
        <f t="shared" si="368"/>
        <v>Remplir les colonnes M, N, Q et P</v>
      </c>
      <c r="DK896"/>
      <c r="DL896"/>
    </row>
    <row r="897" spans="1:116" x14ac:dyDescent="0.3">
      <c r="A897" s="132"/>
      <c r="B897" s="165"/>
      <c r="C897" s="43"/>
      <c r="D897" s="43"/>
      <c r="E897" s="43"/>
      <c r="F897" s="43"/>
      <c r="G897" s="133"/>
      <c r="H897" s="59"/>
      <c r="I897" s="29"/>
      <c r="J897" s="167"/>
      <c r="K897" s="167"/>
      <c r="L897" s="168"/>
      <c r="M897" s="141"/>
      <c r="N897" s="119"/>
      <c r="O897" s="69"/>
      <c r="P897" s="69"/>
      <c r="Q897" s="145"/>
      <c r="R897" s="24"/>
      <c r="S897" s="29"/>
      <c r="T897" s="61" t="str">
        <f t="shared" si="380"/>
        <v>Compléter la colonne M</v>
      </c>
      <c r="U897" s="62"/>
      <c r="V897" s="103" t="str">
        <f t="shared" si="364"/>
        <v>Compléter la colonne précédente</v>
      </c>
      <c r="W897" s="192" t="str">
        <f t="shared" si="365"/>
        <v>Date signature contrat absente ou non conforme</v>
      </c>
      <c r="X897" s="24"/>
      <c r="Y897" s="29"/>
      <c r="Z897" s="61" t="str">
        <f t="shared" si="381"/>
        <v>Compléter la colonne M</v>
      </c>
      <c r="AA897" s="62"/>
      <c r="AB897" s="29"/>
      <c r="AC897" s="205" t="str">
        <f>IF($M897="","Compléter la colonne M",IF(AA897="","Compléter la part variable",IF($M897=Données!$I$3,AA897,IF(AND($M897=Données!$I$2,AB897=""),"Compléter la colonne précédente",IF(AA897-AB897&lt;=0,0,IF(AB897&gt;=144.44,AA897-144.44,AA897-AB897))))))</f>
        <v>Compléter la colonne M</v>
      </c>
      <c r="AD897" s="197" t="str">
        <f>IF(AA897="","Compléter la part variable",IF(AND($M897=Données!$I$2,AB897=""),"Compléter mont. unit. versé pour le BTE",IF(AC897-$C$6&lt;0,0,AC897-$C$6)))</f>
        <v>Compléter la part variable</v>
      </c>
      <c r="AE897" s="192" t="str">
        <f t="shared" si="369"/>
        <v>Date signature contrat absente ou non conforme</v>
      </c>
      <c r="AF897" s="24"/>
      <c r="AG897" s="29"/>
      <c r="AH897" s="61" t="str">
        <f t="shared" si="382"/>
        <v>Compléter la colonne M</v>
      </c>
      <c r="AI897" s="62"/>
      <c r="AJ897" s="29"/>
      <c r="AK897" s="205" t="str">
        <f>IF($M897="","Compléter la colonne M",IF(AI897="","Compléter la part variable",IF($M897=Données!$I$3,AI897,IF(AND($M897=Données!$I$2,AJ897=""),"Compléter la colonne précédente",IF(AI897-AJ897&lt;=0,0,IF(AJ897&gt;=144.44,AI897-144.44,AI897-AJ897))))))</f>
        <v>Compléter la colonne M</v>
      </c>
      <c r="AL897" s="197" t="str">
        <f>IF(AI897="","Compléter la part variable",IF(AND($M897=Données!$I$2,AJ897=""),"Compléter mont. unit. versé pour le BTE",IF(AK897-$C$6&lt;0,0,AK897-$C$6)))</f>
        <v>Compléter la part variable</v>
      </c>
      <c r="AM897" s="192" t="str">
        <f t="shared" si="370"/>
        <v>Date signature contrat absente ou non conforme</v>
      </c>
      <c r="AN897" s="24"/>
      <c r="AO897" s="29"/>
      <c r="AP897" s="61" t="str">
        <f t="shared" si="383"/>
        <v>Compléter la colonne M</v>
      </c>
      <c r="AQ897" s="62"/>
      <c r="AR897" s="29"/>
      <c r="AS897" s="205" t="str">
        <f>IF($M897="","Compléter la colonne M",IF(AQ897="","Compléter la part variable",IF($M897=Données!$I$3,AQ897,IF(AND($M897=Données!$I$2,AR897=""),"Compléter la colonne précédente",IF(AQ897-AR897&lt;=0,0,IF(AR897&gt;=144.44,AQ897-144.44,AQ897-AR897))))))</f>
        <v>Compléter la colonne M</v>
      </c>
      <c r="AT897" s="197" t="str">
        <f>IF(AQ897="","Compléter la part variable",IF(AND($M897=Données!$I$2,AR897=""),"Compléter mont. unit. versé pour le BTE",IF(AS897-$C$6&lt;0,0,AS897-$C$6)))</f>
        <v>Compléter la part variable</v>
      </c>
      <c r="AU897" s="192" t="str">
        <f t="shared" si="371"/>
        <v>Date signature contrat absente ou non conforme</v>
      </c>
      <c r="AV897" s="24"/>
      <c r="AW897" s="29"/>
      <c r="AX897" s="61" t="str">
        <f t="shared" si="384"/>
        <v>Compléter la colonne M</v>
      </c>
      <c r="AY897" s="62"/>
      <c r="AZ897" s="29"/>
      <c r="BA897" s="205" t="str">
        <f>IF($M897="","Compléter la colonne M",IF(AY897="","Compléter la part variable",IF($M897=Données!$I$3,AY897,IF(AND($M897=Données!$I$2,AZ897=""),"Compléter la colonne précédente",IF(AY897-AZ897&lt;=0,0,IF(AZ897&gt;=144.44,AY897-144.44,AY897-AZ897))))))</f>
        <v>Compléter la colonne M</v>
      </c>
      <c r="BB897" s="197" t="str">
        <f>IF(AY897="","Compléter la part variable",IF(AND($M897=Données!$I$2,AZ897=""),"Compléter mont. unit. versé pour le BTE",IF(BA897-$C$6&lt;0,0,BA897-$C$6)))</f>
        <v>Compléter la part variable</v>
      </c>
      <c r="BC897" s="192" t="str">
        <f t="shared" si="372"/>
        <v>Date signature contrat absente ou non conforme</v>
      </c>
      <c r="BD897" s="24"/>
      <c r="BE897" s="29"/>
      <c r="BF897" s="61" t="str">
        <f t="shared" si="385"/>
        <v>Compléter la colonne M</v>
      </c>
      <c r="BG897" s="62"/>
      <c r="BH897" s="29"/>
      <c r="BI897" s="205" t="str">
        <f>IF($M897="","Compléter la colonne M",IF(BG897="","Compléter la part variable",IF($M897=Données!$I$3,BG897,IF(AND($M897=Données!$I$2,BH897=""),"Compléter la colonne précédente",IF(BG897-BH897&lt;=0,0,IF(BH897&gt;=144.44,BG897-144.44,BG897-BH897))))))</f>
        <v>Compléter la colonne M</v>
      </c>
      <c r="BJ897" s="197" t="str">
        <f>IF(BG897="","Compléter la part variable",IF(AND($M897=Données!$I$2,BH897=""),"Compléter mont. unit. versé pour le BTE",IF(BI897-$C$6&lt;0,0,BI897-$C$6)))</f>
        <v>Compléter la part variable</v>
      </c>
      <c r="BK897" s="192" t="str">
        <f t="shared" si="373"/>
        <v>Date signature contrat absente ou non conforme</v>
      </c>
      <c r="BL897" s="24"/>
      <c r="BM897" s="29"/>
      <c r="BN897" s="61" t="str">
        <f t="shared" si="386"/>
        <v>Compléter la colonne M</v>
      </c>
      <c r="BO897" s="62"/>
      <c r="BP897" s="29"/>
      <c r="BQ897" s="205" t="str">
        <f>IF($M897="","Compléter la colonne M",IF(BO897="","Compléter la part variable",IF($M897=Données!$I$3,BO897,IF(AND($M897=Données!$I$2,BP897=""),"Compléter la colonne précédente",IF(BO897-BP897&lt;=0,0,IF(BP897&gt;=144.44,BO897-144.44,BO897-BP897))))))</f>
        <v>Compléter la colonne M</v>
      </c>
      <c r="BR897" s="197" t="str">
        <f>IF(BO897="","Compléter la part variable",IF(AND($M897=Données!$I$2,BP897=""),"Compléter mont. unit. versé pour le BTE",IF(BQ897-$C$6&lt;0,0,BQ897-$C$6)))</f>
        <v>Compléter la part variable</v>
      </c>
      <c r="BS897" s="192" t="str">
        <f t="shared" si="374"/>
        <v>Date signature contrat absente ou non conforme</v>
      </c>
      <c r="BT897" s="24"/>
      <c r="BU897" s="29"/>
      <c r="BV897" s="61" t="str">
        <f t="shared" si="387"/>
        <v>Compléter la colonne M</v>
      </c>
      <c r="BW897" s="62"/>
      <c r="BX897" s="29"/>
      <c r="BY897" s="205" t="str">
        <f>IF($M897="","Compléter la colonne M",IF(BW897="","Compléter la part variable",IF($M897=Données!$I$3,BW897,IF(AND($M897=Données!$I$2,BX897=""),"Compléter la colonne précédente",IF(BW897-BX897&lt;=0,0,IF(BX897&gt;=144.44,BW897-144.44,BW897-BX897))))))</f>
        <v>Compléter la colonne M</v>
      </c>
      <c r="BZ897" s="197" t="str">
        <f>IF(BW897="","Compléter la part variable",IF(AND($M897=Données!$I$2,BX897=""),"Compléter mont. unit. versé pour le BTE",IF(BY897-$C$6&lt;0,0,BY897-$C$6)))</f>
        <v>Compléter la part variable</v>
      </c>
      <c r="CA897" s="192" t="str">
        <f t="shared" si="375"/>
        <v>Date signature contrat absente ou non conforme</v>
      </c>
      <c r="CB897" s="24"/>
      <c r="CC897" s="29"/>
      <c r="CD897" s="61" t="str">
        <f t="shared" si="388"/>
        <v>Compléter la colonne M</v>
      </c>
      <c r="CE897" s="62"/>
      <c r="CF897" s="29"/>
      <c r="CG897" s="205" t="str">
        <f>IF($M897="","Compléter la colonne M",IF(CE897="","Compléter la part variable",IF($M897=Données!$I$3,CE897,IF(AND($M897=Données!$I$2,CF897=""),"Compléter la colonne précédente",IF(CE897-CF897&lt;=0,0,IF(CF897&gt;=144.44,CE897-144.44,CE897-CF897))))))</f>
        <v>Compléter la colonne M</v>
      </c>
      <c r="CH897" s="197" t="str">
        <f>IF(CE897="","Compléter la part variable",IF(AND($M897=Données!$I$2,CF897=""),"Compléter mont. unit. versé pour le BTE",IF(CG897-$C$6&lt;0,0,CG897-$C$6)))</f>
        <v>Compléter la part variable</v>
      </c>
      <c r="CI897" s="192" t="str">
        <f t="shared" si="376"/>
        <v>Date signature contrat absente ou non conforme</v>
      </c>
      <c r="CJ897" s="24"/>
      <c r="CK897" s="29"/>
      <c r="CL897" s="61" t="str">
        <f t="shared" si="389"/>
        <v>Compléter la colonne M</v>
      </c>
      <c r="CM897" s="62"/>
      <c r="CN897" s="29"/>
      <c r="CO897" s="205" t="str">
        <f>IF($M897="","Compléter la colonne M",IF(CM897="","Compléter la part variable",IF($M897=Données!$I$3,CM897,IF(AND($M897=Données!$I$2,CN897=""),"Compléter la colonne précédente",IF(CM897-CN897&lt;=0,0,IF(CN897&gt;=144.44,CM897-144.44,CM897-CN897))))))</f>
        <v>Compléter la colonne M</v>
      </c>
      <c r="CP897" s="197" t="str">
        <f>IF(CM897="","Compléter la part variable",IF(AND($M897=Données!$I$2,CN897=""),"Compléter mont. unit. versé pour le BTE",IF(CO897-$C$6&lt;0,0,CO897-$C$6)))</f>
        <v>Compléter la part variable</v>
      </c>
      <c r="CQ897" s="192" t="str">
        <f t="shared" si="377"/>
        <v>Date signature contrat absente ou non conforme</v>
      </c>
      <c r="CR897" s="24"/>
      <c r="CS897" s="29"/>
      <c r="CT897" s="61" t="str">
        <f t="shared" si="390"/>
        <v>Compléter la colonne M</v>
      </c>
      <c r="CU897" s="62"/>
      <c r="CV897" s="29"/>
      <c r="CW897" s="205" t="str">
        <f>IF($M897="","Compléter la colonne M",IF(CU897="","Compléter la part variable",IF($M897=Données!$I$3,CU897,IF(AND($M897=Données!$I$2,CV897=""),"Compléter la colonne précédente",IF(CU897-CV897&lt;=0,0,IF(CV897&gt;=144.44,CU897-144.44,CU897-CV897))))))</f>
        <v>Compléter la colonne M</v>
      </c>
      <c r="CX897" s="197" t="str">
        <f>IF(CU897="","Compléter la part variable",IF(AND($M897=Données!$I$2,CV897=""),"Compléter mont. unit. versé pour le BTE",IF(CW897-$C$6&lt;0,0,CW897-$C$6)))</f>
        <v>Compléter la part variable</v>
      </c>
      <c r="CY897" s="192" t="str">
        <f t="shared" si="378"/>
        <v>Date signature contrat absente ou non conforme</v>
      </c>
      <c r="CZ897" s="24"/>
      <c r="DA897" s="29"/>
      <c r="DB897" s="61" t="str">
        <f t="shared" si="391"/>
        <v>Compléter la colonne M</v>
      </c>
      <c r="DC897" s="62"/>
      <c r="DD897" s="29"/>
      <c r="DE897" s="205" t="str">
        <f>IF($M897="","Compléter la colonne M",IF(DC897="","Compléter la part variable",IF($M897=Données!$I$3,DC897,IF(AND($M897=Données!$I$2,DD897=""),"Compléter la colonne précédente",IF(DC897-DD897&lt;=0,0,IF(DD897&gt;=144.44,DC897-144.44,DC897-DD897))))))</f>
        <v>Compléter la colonne M</v>
      </c>
      <c r="DF897" s="197" t="str">
        <f>IF(DC897="","Compléter la part variable",IF(AND($M897=Données!$I$2,DD897=""),"Compléter mont. unit. versé pour le BTE",IF(DE897-$C$6&lt;0,0,DE897-$C$6)))</f>
        <v>Compléter la part variable</v>
      </c>
      <c r="DG897" s="192" t="str">
        <f t="shared" si="379"/>
        <v>Date signature contrat absente ou non conforme</v>
      </c>
      <c r="DH897" s="106" t="str">
        <f t="shared" si="366"/>
        <v>Remplir les colonnes M,N, Q et P</v>
      </c>
      <c r="DI897" s="153" t="str">
        <f t="shared" si="367"/>
        <v>Remplir les colonnes M, N, Q et P</v>
      </c>
      <c r="DJ897" s="28" t="str">
        <f t="shared" si="368"/>
        <v>Remplir les colonnes M, N, Q et P</v>
      </c>
      <c r="DK897"/>
      <c r="DL897"/>
    </row>
    <row r="898" spans="1:116" x14ac:dyDescent="0.3">
      <c r="A898" s="132"/>
      <c r="B898" s="165"/>
      <c r="C898" s="43"/>
      <c r="D898" s="43"/>
      <c r="E898" s="43"/>
      <c r="F898" s="43"/>
      <c r="G898" s="133"/>
      <c r="H898" s="59"/>
      <c r="I898" s="29"/>
      <c r="J898" s="167"/>
      <c r="K898" s="167"/>
      <c r="L898" s="168"/>
      <c r="M898" s="141"/>
      <c r="N898" s="119"/>
      <c r="O898" s="69"/>
      <c r="P898" s="69"/>
      <c r="Q898" s="145"/>
      <c r="R898" s="24"/>
      <c r="S898" s="29"/>
      <c r="T898" s="61" t="str">
        <f t="shared" si="380"/>
        <v>Compléter la colonne M</v>
      </c>
      <c r="U898" s="62"/>
      <c r="V898" s="103" t="str">
        <f t="shared" si="364"/>
        <v>Compléter la colonne précédente</v>
      </c>
      <c r="W898" s="192" t="str">
        <f t="shared" si="365"/>
        <v>Date signature contrat absente ou non conforme</v>
      </c>
      <c r="X898" s="24"/>
      <c r="Y898" s="29"/>
      <c r="Z898" s="61" t="str">
        <f t="shared" si="381"/>
        <v>Compléter la colonne M</v>
      </c>
      <c r="AA898" s="62"/>
      <c r="AB898" s="29"/>
      <c r="AC898" s="205" t="str">
        <f>IF($M898="","Compléter la colonne M",IF(AA898="","Compléter la part variable",IF($M898=Données!$I$3,AA898,IF(AND($M898=Données!$I$2,AB898=""),"Compléter la colonne précédente",IF(AA898-AB898&lt;=0,0,IF(AB898&gt;=144.44,AA898-144.44,AA898-AB898))))))</f>
        <v>Compléter la colonne M</v>
      </c>
      <c r="AD898" s="197" t="str">
        <f>IF(AA898="","Compléter la part variable",IF(AND($M898=Données!$I$2,AB898=""),"Compléter mont. unit. versé pour le BTE",IF(AC898-$C$6&lt;0,0,AC898-$C$6)))</f>
        <v>Compléter la part variable</v>
      </c>
      <c r="AE898" s="192" t="str">
        <f t="shared" si="369"/>
        <v>Date signature contrat absente ou non conforme</v>
      </c>
      <c r="AF898" s="24"/>
      <c r="AG898" s="29"/>
      <c r="AH898" s="61" t="str">
        <f t="shared" si="382"/>
        <v>Compléter la colonne M</v>
      </c>
      <c r="AI898" s="62"/>
      <c r="AJ898" s="29"/>
      <c r="AK898" s="205" t="str">
        <f>IF($M898="","Compléter la colonne M",IF(AI898="","Compléter la part variable",IF($M898=Données!$I$3,AI898,IF(AND($M898=Données!$I$2,AJ898=""),"Compléter la colonne précédente",IF(AI898-AJ898&lt;=0,0,IF(AJ898&gt;=144.44,AI898-144.44,AI898-AJ898))))))</f>
        <v>Compléter la colonne M</v>
      </c>
      <c r="AL898" s="197" t="str">
        <f>IF(AI898="","Compléter la part variable",IF(AND($M898=Données!$I$2,AJ898=""),"Compléter mont. unit. versé pour le BTE",IF(AK898-$C$6&lt;0,0,AK898-$C$6)))</f>
        <v>Compléter la part variable</v>
      </c>
      <c r="AM898" s="192" t="str">
        <f t="shared" si="370"/>
        <v>Date signature contrat absente ou non conforme</v>
      </c>
      <c r="AN898" s="24"/>
      <c r="AO898" s="29"/>
      <c r="AP898" s="61" t="str">
        <f t="shared" si="383"/>
        <v>Compléter la colonne M</v>
      </c>
      <c r="AQ898" s="62"/>
      <c r="AR898" s="29"/>
      <c r="AS898" s="205" t="str">
        <f>IF($M898="","Compléter la colonne M",IF(AQ898="","Compléter la part variable",IF($M898=Données!$I$3,AQ898,IF(AND($M898=Données!$I$2,AR898=""),"Compléter la colonne précédente",IF(AQ898-AR898&lt;=0,0,IF(AR898&gt;=144.44,AQ898-144.44,AQ898-AR898))))))</f>
        <v>Compléter la colonne M</v>
      </c>
      <c r="AT898" s="197" t="str">
        <f>IF(AQ898="","Compléter la part variable",IF(AND($M898=Données!$I$2,AR898=""),"Compléter mont. unit. versé pour le BTE",IF(AS898-$C$6&lt;0,0,AS898-$C$6)))</f>
        <v>Compléter la part variable</v>
      </c>
      <c r="AU898" s="192" t="str">
        <f t="shared" si="371"/>
        <v>Date signature contrat absente ou non conforme</v>
      </c>
      <c r="AV898" s="24"/>
      <c r="AW898" s="29"/>
      <c r="AX898" s="61" t="str">
        <f t="shared" si="384"/>
        <v>Compléter la colonne M</v>
      </c>
      <c r="AY898" s="62"/>
      <c r="AZ898" s="29"/>
      <c r="BA898" s="205" t="str">
        <f>IF($M898="","Compléter la colonne M",IF(AY898="","Compléter la part variable",IF($M898=Données!$I$3,AY898,IF(AND($M898=Données!$I$2,AZ898=""),"Compléter la colonne précédente",IF(AY898-AZ898&lt;=0,0,IF(AZ898&gt;=144.44,AY898-144.44,AY898-AZ898))))))</f>
        <v>Compléter la colonne M</v>
      </c>
      <c r="BB898" s="197" t="str">
        <f>IF(AY898="","Compléter la part variable",IF(AND($M898=Données!$I$2,AZ898=""),"Compléter mont. unit. versé pour le BTE",IF(BA898-$C$6&lt;0,0,BA898-$C$6)))</f>
        <v>Compléter la part variable</v>
      </c>
      <c r="BC898" s="192" t="str">
        <f t="shared" si="372"/>
        <v>Date signature contrat absente ou non conforme</v>
      </c>
      <c r="BD898" s="24"/>
      <c r="BE898" s="29"/>
      <c r="BF898" s="61" t="str">
        <f t="shared" si="385"/>
        <v>Compléter la colonne M</v>
      </c>
      <c r="BG898" s="62"/>
      <c r="BH898" s="29"/>
      <c r="BI898" s="205" t="str">
        <f>IF($M898="","Compléter la colonne M",IF(BG898="","Compléter la part variable",IF($M898=Données!$I$3,BG898,IF(AND($M898=Données!$I$2,BH898=""),"Compléter la colonne précédente",IF(BG898-BH898&lt;=0,0,IF(BH898&gt;=144.44,BG898-144.44,BG898-BH898))))))</f>
        <v>Compléter la colonne M</v>
      </c>
      <c r="BJ898" s="197" t="str">
        <f>IF(BG898="","Compléter la part variable",IF(AND($M898=Données!$I$2,BH898=""),"Compléter mont. unit. versé pour le BTE",IF(BI898-$C$6&lt;0,0,BI898-$C$6)))</f>
        <v>Compléter la part variable</v>
      </c>
      <c r="BK898" s="192" t="str">
        <f t="shared" si="373"/>
        <v>Date signature contrat absente ou non conforme</v>
      </c>
      <c r="BL898" s="24"/>
      <c r="BM898" s="29"/>
      <c r="BN898" s="61" t="str">
        <f t="shared" si="386"/>
        <v>Compléter la colonne M</v>
      </c>
      <c r="BO898" s="62"/>
      <c r="BP898" s="29"/>
      <c r="BQ898" s="205" t="str">
        <f>IF($M898="","Compléter la colonne M",IF(BO898="","Compléter la part variable",IF($M898=Données!$I$3,BO898,IF(AND($M898=Données!$I$2,BP898=""),"Compléter la colonne précédente",IF(BO898-BP898&lt;=0,0,IF(BP898&gt;=144.44,BO898-144.44,BO898-BP898))))))</f>
        <v>Compléter la colonne M</v>
      </c>
      <c r="BR898" s="197" t="str">
        <f>IF(BO898="","Compléter la part variable",IF(AND($M898=Données!$I$2,BP898=""),"Compléter mont. unit. versé pour le BTE",IF(BQ898-$C$6&lt;0,0,BQ898-$C$6)))</f>
        <v>Compléter la part variable</v>
      </c>
      <c r="BS898" s="192" t="str">
        <f t="shared" si="374"/>
        <v>Date signature contrat absente ou non conforme</v>
      </c>
      <c r="BT898" s="24"/>
      <c r="BU898" s="29"/>
      <c r="BV898" s="61" t="str">
        <f t="shared" si="387"/>
        <v>Compléter la colonne M</v>
      </c>
      <c r="BW898" s="62"/>
      <c r="BX898" s="29"/>
      <c r="BY898" s="205" t="str">
        <f>IF($M898="","Compléter la colonne M",IF(BW898="","Compléter la part variable",IF($M898=Données!$I$3,BW898,IF(AND($M898=Données!$I$2,BX898=""),"Compléter la colonne précédente",IF(BW898-BX898&lt;=0,0,IF(BX898&gt;=144.44,BW898-144.44,BW898-BX898))))))</f>
        <v>Compléter la colonne M</v>
      </c>
      <c r="BZ898" s="197" t="str">
        <f>IF(BW898="","Compléter la part variable",IF(AND($M898=Données!$I$2,BX898=""),"Compléter mont. unit. versé pour le BTE",IF(BY898-$C$6&lt;0,0,BY898-$C$6)))</f>
        <v>Compléter la part variable</v>
      </c>
      <c r="CA898" s="192" t="str">
        <f t="shared" si="375"/>
        <v>Date signature contrat absente ou non conforme</v>
      </c>
      <c r="CB898" s="24"/>
      <c r="CC898" s="29"/>
      <c r="CD898" s="61" t="str">
        <f t="shared" si="388"/>
        <v>Compléter la colonne M</v>
      </c>
      <c r="CE898" s="62"/>
      <c r="CF898" s="29"/>
      <c r="CG898" s="205" t="str">
        <f>IF($M898="","Compléter la colonne M",IF(CE898="","Compléter la part variable",IF($M898=Données!$I$3,CE898,IF(AND($M898=Données!$I$2,CF898=""),"Compléter la colonne précédente",IF(CE898-CF898&lt;=0,0,IF(CF898&gt;=144.44,CE898-144.44,CE898-CF898))))))</f>
        <v>Compléter la colonne M</v>
      </c>
      <c r="CH898" s="197" t="str">
        <f>IF(CE898="","Compléter la part variable",IF(AND($M898=Données!$I$2,CF898=""),"Compléter mont. unit. versé pour le BTE",IF(CG898-$C$6&lt;0,0,CG898-$C$6)))</f>
        <v>Compléter la part variable</v>
      </c>
      <c r="CI898" s="192" t="str">
        <f t="shared" si="376"/>
        <v>Date signature contrat absente ou non conforme</v>
      </c>
      <c r="CJ898" s="24"/>
      <c r="CK898" s="29"/>
      <c r="CL898" s="61" t="str">
        <f t="shared" si="389"/>
        <v>Compléter la colonne M</v>
      </c>
      <c r="CM898" s="62"/>
      <c r="CN898" s="29"/>
      <c r="CO898" s="205" t="str">
        <f>IF($M898="","Compléter la colonne M",IF(CM898="","Compléter la part variable",IF($M898=Données!$I$3,CM898,IF(AND($M898=Données!$I$2,CN898=""),"Compléter la colonne précédente",IF(CM898-CN898&lt;=0,0,IF(CN898&gt;=144.44,CM898-144.44,CM898-CN898))))))</f>
        <v>Compléter la colonne M</v>
      </c>
      <c r="CP898" s="197" t="str">
        <f>IF(CM898="","Compléter la part variable",IF(AND($M898=Données!$I$2,CN898=""),"Compléter mont. unit. versé pour le BTE",IF(CO898-$C$6&lt;0,0,CO898-$C$6)))</f>
        <v>Compléter la part variable</v>
      </c>
      <c r="CQ898" s="192" t="str">
        <f t="shared" si="377"/>
        <v>Date signature contrat absente ou non conforme</v>
      </c>
      <c r="CR898" s="24"/>
      <c r="CS898" s="29"/>
      <c r="CT898" s="61" t="str">
        <f t="shared" si="390"/>
        <v>Compléter la colonne M</v>
      </c>
      <c r="CU898" s="62"/>
      <c r="CV898" s="29"/>
      <c r="CW898" s="205" t="str">
        <f>IF($M898="","Compléter la colonne M",IF(CU898="","Compléter la part variable",IF($M898=Données!$I$3,CU898,IF(AND($M898=Données!$I$2,CV898=""),"Compléter la colonne précédente",IF(CU898-CV898&lt;=0,0,IF(CV898&gt;=144.44,CU898-144.44,CU898-CV898))))))</f>
        <v>Compléter la colonne M</v>
      </c>
      <c r="CX898" s="197" t="str">
        <f>IF(CU898="","Compléter la part variable",IF(AND($M898=Données!$I$2,CV898=""),"Compléter mont. unit. versé pour le BTE",IF(CW898-$C$6&lt;0,0,CW898-$C$6)))</f>
        <v>Compléter la part variable</v>
      </c>
      <c r="CY898" s="192" t="str">
        <f t="shared" si="378"/>
        <v>Date signature contrat absente ou non conforme</v>
      </c>
      <c r="CZ898" s="24"/>
      <c r="DA898" s="29"/>
      <c r="DB898" s="61" t="str">
        <f t="shared" si="391"/>
        <v>Compléter la colonne M</v>
      </c>
      <c r="DC898" s="62"/>
      <c r="DD898" s="29"/>
      <c r="DE898" s="205" t="str">
        <f>IF($M898="","Compléter la colonne M",IF(DC898="","Compléter la part variable",IF($M898=Données!$I$3,DC898,IF(AND($M898=Données!$I$2,DD898=""),"Compléter la colonne précédente",IF(DC898-DD898&lt;=0,0,IF(DD898&gt;=144.44,DC898-144.44,DC898-DD898))))))</f>
        <v>Compléter la colonne M</v>
      </c>
      <c r="DF898" s="197" t="str">
        <f>IF(DC898="","Compléter la part variable",IF(AND($M898=Données!$I$2,DD898=""),"Compléter mont. unit. versé pour le BTE",IF(DE898-$C$6&lt;0,0,DE898-$C$6)))</f>
        <v>Compléter la part variable</v>
      </c>
      <c r="DG898" s="192" t="str">
        <f t="shared" si="379"/>
        <v>Date signature contrat absente ou non conforme</v>
      </c>
      <c r="DH898" s="106" t="str">
        <f t="shared" si="366"/>
        <v>Remplir les colonnes M,N, Q et P</v>
      </c>
      <c r="DI898" s="153" t="str">
        <f t="shared" si="367"/>
        <v>Remplir les colonnes M, N, Q et P</v>
      </c>
      <c r="DJ898" s="28" t="str">
        <f t="shared" si="368"/>
        <v>Remplir les colonnes M, N, Q et P</v>
      </c>
      <c r="DK898"/>
      <c r="DL898"/>
    </row>
    <row r="899" spans="1:116" x14ac:dyDescent="0.3">
      <c r="A899" s="132"/>
      <c r="B899" s="165"/>
      <c r="C899" s="43"/>
      <c r="D899" s="43"/>
      <c r="E899" s="43"/>
      <c r="F899" s="43"/>
      <c r="G899" s="133"/>
      <c r="H899" s="59"/>
      <c r="I899" s="29"/>
      <c r="J899" s="167"/>
      <c r="K899" s="167"/>
      <c r="L899" s="168"/>
      <c r="M899" s="141"/>
      <c r="N899" s="119"/>
      <c r="O899" s="69"/>
      <c r="P899" s="69"/>
      <c r="Q899" s="145"/>
      <c r="R899" s="24"/>
      <c r="S899" s="29"/>
      <c r="T899" s="61" t="str">
        <f t="shared" si="380"/>
        <v>Compléter la colonne M</v>
      </c>
      <c r="U899" s="62"/>
      <c r="V899" s="103" t="str">
        <f t="shared" si="364"/>
        <v>Compléter la colonne précédente</v>
      </c>
      <c r="W899" s="192" t="str">
        <f t="shared" si="365"/>
        <v>Date signature contrat absente ou non conforme</v>
      </c>
      <c r="X899" s="24"/>
      <c r="Y899" s="29"/>
      <c r="Z899" s="61" t="str">
        <f t="shared" si="381"/>
        <v>Compléter la colonne M</v>
      </c>
      <c r="AA899" s="62"/>
      <c r="AB899" s="29"/>
      <c r="AC899" s="205" t="str">
        <f>IF($M899="","Compléter la colonne M",IF(AA899="","Compléter la part variable",IF($M899=Données!$I$3,AA899,IF(AND($M899=Données!$I$2,AB899=""),"Compléter la colonne précédente",IF(AA899-AB899&lt;=0,0,IF(AB899&gt;=144.44,AA899-144.44,AA899-AB899))))))</f>
        <v>Compléter la colonne M</v>
      </c>
      <c r="AD899" s="197" t="str">
        <f>IF(AA899="","Compléter la part variable",IF(AND($M899=Données!$I$2,AB899=""),"Compléter mont. unit. versé pour le BTE",IF(AC899-$C$6&lt;0,0,AC899-$C$6)))</f>
        <v>Compléter la part variable</v>
      </c>
      <c r="AE899" s="192" t="str">
        <f t="shared" si="369"/>
        <v>Date signature contrat absente ou non conforme</v>
      </c>
      <c r="AF899" s="24"/>
      <c r="AG899" s="29"/>
      <c r="AH899" s="61" t="str">
        <f t="shared" si="382"/>
        <v>Compléter la colonne M</v>
      </c>
      <c r="AI899" s="62"/>
      <c r="AJ899" s="29"/>
      <c r="AK899" s="205" t="str">
        <f>IF($M899="","Compléter la colonne M",IF(AI899="","Compléter la part variable",IF($M899=Données!$I$3,AI899,IF(AND($M899=Données!$I$2,AJ899=""),"Compléter la colonne précédente",IF(AI899-AJ899&lt;=0,0,IF(AJ899&gt;=144.44,AI899-144.44,AI899-AJ899))))))</f>
        <v>Compléter la colonne M</v>
      </c>
      <c r="AL899" s="197" t="str">
        <f>IF(AI899="","Compléter la part variable",IF(AND($M899=Données!$I$2,AJ899=""),"Compléter mont. unit. versé pour le BTE",IF(AK899-$C$6&lt;0,0,AK899-$C$6)))</f>
        <v>Compléter la part variable</v>
      </c>
      <c r="AM899" s="192" t="str">
        <f t="shared" si="370"/>
        <v>Date signature contrat absente ou non conforme</v>
      </c>
      <c r="AN899" s="24"/>
      <c r="AO899" s="29"/>
      <c r="AP899" s="61" t="str">
        <f t="shared" si="383"/>
        <v>Compléter la colonne M</v>
      </c>
      <c r="AQ899" s="62"/>
      <c r="AR899" s="29"/>
      <c r="AS899" s="205" t="str">
        <f>IF($M899="","Compléter la colonne M",IF(AQ899="","Compléter la part variable",IF($M899=Données!$I$3,AQ899,IF(AND($M899=Données!$I$2,AR899=""),"Compléter la colonne précédente",IF(AQ899-AR899&lt;=0,0,IF(AR899&gt;=144.44,AQ899-144.44,AQ899-AR899))))))</f>
        <v>Compléter la colonne M</v>
      </c>
      <c r="AT899" s="197" t="str">
        <f>IF(AQ899="","Compléter la part variable",IF(AND($M899=Données!$I$2,AR899=""),"Compléter mont. unit. versé pour le BTE",IF(AS899-$C$6&lt;0,0,AS899-$C$6)))</f>
        <v>Compléter la part variable</v>
      </c>
      <c r="AU899" s="192" t="str">
        <f t="shared" si="371"/>
        <v>Date signature contrat absente ou non conforme</v>
      </c>
      <c r="AV899" s="24"/>
      <c r="AW899" s="29"/>
      <c r="AX899" s="61" t="str">
        <f t="shared" si="384"/>
        <v>Compléter la colonne M</v>
      </c>
      <c r="AY899" s="62"/>
      <c r="AZ899" s="29"/>
      <c r="BA899" s="205" t="str">
        <f>IF($M899="","Compléter la colonne M",IF(AY899="","Compléter la part variable",IF($M899=Données!$I$3,AY899,IF(AND($M899=Données!$I$2,AZ899=""),"Compléter la colonne précédente",IF(AY899-AZ899&lt;=0,0,IF(AZ899&gt;=144.44,AY899-144.44,AY899-AZ899))))))</f>
        <v>Compléter la colonne M</v>
      </c>
      <c r="BB899" s="197" t="str">
        <f>IF(AY899="","Compléter la part variable",IF(AND($M899=Données!$I$2,AZ899=""),"Compléter mont. unit. versé pour le BTE",IF(BA899-$C$6&lt;0,0,BA899-$C$6)))</f>
        <v>Compléter la part variable</v>
      </c>
      <c r="BC899" s="192" t="str">
        <f t="shared" si="372"/>
        <v>Date signature contrat absente ou non conforme</v>
      </c>
      <c r="BD899" s="24"/>
      <c r="BE899" s="29"/>
      <c r="BF899" s="61" t="str">
        <f t="shared" si="385"/>
        <v>Compléter la colonne M</v>
      </c>
      <c r="BG899" s="62"/>
      <c r="BH899" s="29"/>
      <c r="BI899" s="205" t="str">
        <f>IF($M899="","Compléter la colonne M",IF(BG899="","Compléter la part variable",IF($M899=Données!$I$3,BG899,IF(AND($M899=Données!$I$2,BH899=""),"Compléter la colonne précédente",IF(BG899-BH899&lt;=0,0,IF(BH899&gt;=144.44,BG899-144.44,BG899-BH899))))))</f>
        <v>Compléter la colonne M</v>
      </c>
      <c r="BJ899" s="197" t="str">
        <f>IF(BG899="","Compléter la part variable",IF(AND($M899=Données!$I$2,BH899=""),"Compléter mont. unit. versé pour le BTE",IF(BI899-$C$6&lt;0,0,BI899-$C$6)))</f>
        <v>Compléter la part variable</v>
      </c>
      <c r="BK899" s="192" t="str">
        <f t="shared" si="373"/>
        <v>Date signature contrat absente ou non conforme</v>
      </c>
      <c r="BL899" s="24"/>
      <c r="BM899" s="29"/>
      <c r="BN899" s="61" t="str">
        <f t="shared" si="386"/>
        <v>Compléter la colonne M</v>
      </c>
      <c r="BO899" s="62"/>
      <c r="BP899" s="29"/>
      <c r="BQ899" s="205" t="str">
        <f>IF($M899="","Compléter la colonne M",IF(BO899="","Compléter la part variable",IF($M899=Données!$I$3,BO899,IF(AND($M899=Données!$I$2,BP899=""),"Compléter la colonne précédente",IF(BO899-BP899&lt;=0,0,IF(BP899&gt;=144.44,BO899-144.44,BO899-BP899))))))</f>
        <v>Compléter la colonne M</v>
      </c>
      <c r="BR899" s="197" t="str">
        <f>IF(BO899="","Compléter la part variable",IF(AND($M899=Données!$I$2,BP899=""),"Compléter mont. unit. versé pour le BTE",IF(BQ899-$C$6&lt;0,0,BQ899-$C$6)))</f>
        <v>Compléter la part variable</v>
      </c>
      <c r="BS899" s="192" t="str">
        <f t="shared" si="374"/>
        <v>Date signature contrat absente ou non conforme</v>
      </c>
      <c r="BT899" s="24"/>
      <c r="BU899" s="29"/>
      <c r="BV899" s="61" t="str">
        <f t="shared" si="387"/>
        <v>Compléter la colonne M</v>
      </c>
      <c r="BW899" s="62"/>
      <c r="BX899" s="29"/>
      <c r="BY899" s="205" t="str">
        <f>IF($M899="","Compléter la colonne M",IF(BW899="","Compléter la part variable",IF($M899=Données!$I$3,BW899,IF(AND($M899=Données!$I$2,BX899=""),"Compléter la colonne précédente",IF(BW899-BX899&lt;=0,0,IF(BX899&gt;=144.44,BW899-144.44,BW899-BX899))))))</f>
        <v>Compléter la colonne M</v>
      </c>
      <c r="BZ899" s="197" t="str">
        <f>IF(BW899="","Compléter la part variable",IF(AND($M899=Données!$I$2,BX899=""),"Compléter mont. unit. versé pour le BTE",IF(BY899-$C$6&lt;0,0,BY899-$C$6)))</f>
        <v>Compléter la part variable</v>
      </c>
      <c r="CA899" s="192" t="str">
        <f t="shared" si="375"/>
        <v>Date signature contrat absente ou non conforme</v>
      </c>
      <c r="CB899" s="24"/>
      <c r="CC899" s="29"/>
      <c r="CD899" s="61" t="str">
        <f t="shared" si="388"/>
        <v>Compléter la colonne M</v>
      </c>
      <c r="CE899" s="62"/>
      <c r="CF899" s="29"/>
      <c r="CG899" s="205" t="str">
        <f>IF($M899="","Compléter la colonne M",IF(CE899="","Compléter la part variable",IF($M899=Données!$I$3,CE899,IF(AND($M899=Données!$I$2,CF899=""),"Compléter la colonne précédente",IF(CE899-CF899&lt;=0,0,IF(CF899&gt;=144.44,CE899-144.44,CE899-CF899))))))</f>
        <v>Compléter la colonne M</v>
      </c>
      <c r="CH899" s="197" t="str">
        <f>IF(CE899="","Compléter la part variable",IF(AND($M899=Données!$I$2,CF899=""),"Compléter mont. unit. versé pour le BTE",IF(CG899-$C$6&lt;0,0,CG899-$C$6)))</f>
        <v>Compléter la part variable</v>
      </c>
      <c r="CI899" s="192" t="str">
        <f t="shared" si="376"/>
        <v>Date signature contrat absente ou non conforme</v>
      </c>
      <c r="CJ899" s="24"/>
      <c r="CK899" s="29"/>
      <c r="CL899" s="61" t="str">
        <f t="shared" si="389"/>
        <v>Compléter la colonne M</v>
      </c>
      <c r="CM899" s="62"/>
      <c r="CN899" s="29"/>
      <c r="CO899" s="205" t="str">
        <f>IF($M899="","Compléter la colonne M",IF(CM899="","Compléter la part variable",IF($M899=Données!$I$3,CM899,IF(AND($M899=Données!$I$2,CN899=""),"Compléter la colonne précédente",IF(CM899-CN899&lt;=0,0,IF(CN899&gt;=144.44,CM899-144.44,CM899-CN899))))))</f>
        <v>Compléter la colonne M</v>
      </c>
      <c r="CP899" s="197" t="str">
        <f>IF(CM899="","Compléter la part variable",IF(AND($M899=Données!$I$2,CN899=""),"Compléter mont. unit. versé pour le BTE",IF(CO899-$C$6&lt;0,0,CO899-$C$6)))</f>
        <v>Compléter la part variable</v>
      </c>
      <c r="CQ899" s="192" t="str">
        <f t="shared" si="377"/>
        <v>Date signature contrat absente ou non conforme</v>
      </c>
      <c r="CR899" s="24"/>
      <c r="CS899" s="29"/>
      <c r="CT899" s="61" t="str">
        <f t="shared" si="390"/>
        <v>Compléter la colonne M</v>
      </c>
      <c r="CU899" s="62"/>
      <c r="CV899" s="29"/>
      <c r="CW899" s="205" t="str">
        <f>IF($M899="","Compléter la colonne M",IF(CU899="","Compléter la part variable",IF($M899=Données!$I$3,CU899,IF(AND($M899=Données!$I$2,CV899=""),"Compléter la colonne précédente",IF(CU899-CV899&lt;=0,0,IF(CV899&gt;=144.44,CU899-144.44,CU899-CV899))))))</f>
        <v>Compléter la colonne M</v>
      </c>
      <c r="CX899" s="197" t="str">
        <f>IF(CU899="","Compléter la part variable",IF(AND($M899=Données!$I$2,CV899=""),"Compléter mont. unit. versé pour le BTE",IF(CW899-$C$6&lt;0,0,CW899-$C$6)))</f>
        <v>Compléter la part variable</v>
      </c>
      <c r="CY899" s="192" t="str">
        <f t="shared" si="378"/>
        <v>Date signature contrat absente ou non conforme</v>
      </c>
      <c r="CZ899" s="24"/>
      <c r="DA899" s="29"/>
      <c r="DB899" s="61" t="str">
        <f t="shared" si="391"/>
        <v>Compléter la colonne M</v>
      </c>
      <c r="DC899" s="62"/>
      <c r="DD899" s="29"/>
      <c r="DE899" s="205" t="str">
        <f>IF($M899="","Compléter la colonne M",IF(DC899="","Compléter la part variable",IF($M899=Données!$I$3,DC899,IF(AND($M899=Données!$I$2,DD899=""),"Compléter la colonne précédente",IF(DC899-DD899&lt;=0,0,IF(DD899&gt;=144.44,DC899-144.44,DC899-DD899))))))</f>
        <v>Compléter la colonne M</v>
      </c>
      <c r="DF899" s="197" t="str">
        <f>IF(DC899="","Compléter la part variable",IF(AND($M899=Données!$I$2,DD899=""),"Compléter mont. unit. versé pour le BTE",IF(DE899-$C$6&lt;0,0,DE899-$C$6)))</f>
        <v>Compléter la part variable</v>
      </c>
      <c r="DG899" s="192" t="str">
        <f t="shared" si="379"/>
        <v>Date signature contrat absente ou non conforme</v>
      </c>
      <c r="DH899" s="106" t="str">
        <f t="shared" si="366"/>
        <v>Remplir les colonnes M,N, Q et P</v>
      </c>
      <c r="DI899" s="153" t="str">
        <f t="shared" si="367"/>
        <v>Remplir les colonnes M, N, Q et P</v>
      </c>
      <c r="DJ899" s="28" t="str">
        <f t="shared" si="368"/>
        <v>Remplir les colonnes M, N, Q et P</v>
      </c>
      <c r="DK899"/>
      <c r="DL899"/>
    </row>
    <row r="900" spans="1:116" x14ac:dyDescent="0.3">
      <c r="A900" s="132"/>
      <c r="B900" s="165"/>
      <c r="C900" s="43"/>
      <c r="D900" s="43"/>
      <c r="E900" s="43"/>
      <c r="F900" s="43"/>
      <c r="G900" s="133"/>
      <c r="H900" s="59"/>
      <c r="I900" s="29"/>
      <c r="J900" s="167"/>
      <c r="K900" s="167"/>
      <c r="L900" s="168"/>
      <c r="M900" s="141"/>
      <c r="N900" s="119"/>
      <c r="O900" s="69"/>
      <c r="P900" s="69"/>
      <c r="Q900" s="145"/>
      <c r="R900" s="24"/>
      <c r="S900" s="29"/>
      <c r="T900" s="61" t="str">
        <f t="shared" si="380"/>
        <v>Compléter la colonne M</v>
      </c>
      <c r="U900" s="62"/>
      <c r="V900" s="103" t="str">
        <f t="shared" si="364"/>
        <v>Compléter la colonne précédente</v>
      </c>
      <c r="W900" s="192" t="str">
        <f t="shared" si="365"/>
        <v>Date signature contrat absente ou non conforme</v>
      </c>
      <c r="X900" s="24"/>
      <c r="Y900" s="29"/>
      <c r="Z900" s="61" t="str">
        <f t="shared" si="381"/>
        <v>Compléter la colonne M</v>
      </c>
      <c r="AA900" s="62"/>
      <c r="AB900" s="29"/>
      <c r="AC900" s="205" t="str">
        <f>IF($M900="","Compléter la colonne M",IF(AA900="","Compléter la part variable",IF($M900=Données!$I$3,AA900,IF(AND($M900=Données!$I$2,AB900=""),"Compléter la colonne précédente",IF(AA900-AB900&lt;=0,0,IF(AB900&gt;=144.44,AA900-144.44,AA900-AB900))))))</f>
        <v>Compléter la colonne M</v>
      </c>
      <c r="AD900" s="197" t="str">
        <f>IF(AA900="","Compléter la part variable",IF(AND($M900=Données!$I$2,AB900=""),"Compléter mont. unit. versé pour le BTE",IF(AC900-$C$6&lt;0,0,AC900-$C$6)))</f>
        <v>Compléter la part variable</v>
      </c>
      <c r="AE900" s="192" t="str">
        <f t="shared" si="369"/>
        <v>Date signature contrat absente ou non conforme</v>
      </c>
      <c r="AF900" s="24"/>
      <c r="AG900" s="29"/>
      <c r="AH900" s="61" t="str">
        <f t="shared" si="382"/>
        <v>Compléter la colonne M</v>
      </c>
      <c r="AI900" s="62"/>
      <c r="AJ900" s="29"/>
      <c r="AK900" s="205" t="str">
        <f>IF($M900="","Compléter la colonne M",IF(AI900="","Compléter la part variable",IF($M900=Données!$I$3,AI900,IF(AND($M900=Données!$I$2,AJ900=""),"Compléter la colonne précédente",IF(AI900-AJ900&lt;=0,0,IF(AJ900&gt;=144.44,AI900-144.44,AI900-AJ900))))))</f>
        <v>Compléter la colonne M</v>
      </c>
      <c r="AL900" s="197" t="str">
        <f>IF(AI900="","Compléter la part variable",IF(AND($M900=Données!$I$2,AJ900=""),"Compléter mont. unit. versé pour le BTE",IF(AK900-$C$6&lt;0,0,AK900-$C$6)))</f>
        <v>Compléter la part variable</v>
      </c>
      <c r="AM900" s="192" t="str">
        <f t="shared" si="370"/>
        <v>Date signature contrat absente ou non conforme</v>
      </c>
      <c r="AN900" s="24"/>
      <c r="AO900" s="29"/>
      <c r="AP900" s="61" t="str">
        <f t="shared" si="383"/>
        <v>Compléter la colonne M</v>
      </c>
      <c r="AQ900" s="62"/>
      <c r="AR900" s="29"/>
      <c r="AS900" s="205" t="str">
        <f>IF($M900="","Compléter la colonne M",IF(AQ900="","Compléter la part variable",IF($M900=Données!$I$3,AQ900,IF(AND($M900=Données!$I$2,AR900=""),"Compléter la colonne précédente",IF(AQ900-AR900&lt;=0,0,IF(AR900&gt;=144.44,AQ900-144.44,AQ900-AR900))))))</f>
        <v>Compléter la colonne M</v>
      </c>
      <c r="AT900" s="197" t="str">
        <f>IF(AQ900="","Compléter la part variable",IF(AND($M900=Données!$I$2,AR900=""),"Compléter mont. unit. versé pour le BTE",IF(AS900-$C$6&lt;0,0,AS900-$C$6)))</f>
        <v>Compléter la part variable</v>
      </c>
      <c r="AU900" s="192" t="str">
        <f t="shared" si="371"/>
        <v>Date signature contrat absente ou non conforme</v>
      </c>
      <c r="AV900" s="24"/>
      <c r="AW900" s="29"/>
      <c r="AX900" s="61" t="str">
        <f t="shared" si="384"/>
        <v>Compléter la colonne M</v>
      </c>
      <c r="AY900" s="62"/>
      <c r="AZ900" s="29"/>
      <c r="BA900" s="205" t="str">
        <f>IF($M900="","Compléter la colonne M",IF(AY900="","Compléter la part variable",IF($M900=Données!$I$3,AY900,IF(AND($M900=Données!$I$2,AZ900=""),"Compléter la colonne précédente",IF(AY900-AZ900&lt;=0,0,IF(AZ900&gt;=144.44,AY900-144.44,AY900-AZ900))))))</f>
        <v>Compléter la colonne M</v>
      </c>
      <c r="BB900" s="197" t="str">
        <f>IF(AY900="","Compléter la part variable",IF(AND($M900=Données!$I$2,AZ900=""),"Compléter mont. unit. versé pour le BTE",IF(BA900-$C$6&lt;0,0,BA900-$C$6)))</f>
        <v>Compléter la part variable</v>
      </c>
      <c r="BC900" s="192" t="str">
        <f t="shared" si="372"/>
        <v>Date signature contrat absente ou non conforme</v>
      </c>
      <c r="BD900" s="24"/>
      <c r="BE900" s="29"/>
      <c r="BF900" s="61" t="str">
        <f t="shared" si="385"/>
        <v>Compléter la colonne M</v>
      </c>
      <c r="BG900" s="62"/>
      <c r="BH900" s="29"/>
      <c r="BI900" s="205" t="str">
        <f>IF($M900="","Compléter la colonne M",IF(BG900="","Compléter la part variable",IF($M900=Données!$I$3,BG900,IF(AND($M900=Données!$I$2,BH900=""),"Compléter la colonne précédente",IF(BG900-BH900&lt;=0,0,IF(BH900&gt;=144.44,BG900-144.44,BG900-BH900))))))</f>
        <v>Compléter la colonne M</v>
      </c>
      <c r="BJ900" s="197" t="str">
        <f>IF(BG900="","Compléter la part variable",IF(AND($M900=Données!$I$2,BH900=""),"Compléter mont. unit. versé pour le BTE",IF(BI900-$C$6&lt;0,0,BI900-$C$6)))</f>
        <v>Compléter la part variable</v>
      </c>
      <c r="BK900" s="192" t="str">
        <f t="shared" si="373"/>
        <v>Date signature contrat absente ou non conforme</v>
      </c>
      <c r="BL900" s="24"/>
      <c r="BM900" s="29"/>
      <c r="BN900" s="61" t="str">
        <f t="shared" si="386"/>
        <v>Compléter la colonne M</v>
      </c>
      <c r="BO900" s="62"/>
      <c r="BP900" s="29"/>
      <c r="BQ900" s="205" t="str">
        <f>IF($M900="","Compléter la colonne M",IF(BO900="","Compléter la part variable",IF($M900=Données!$I$3,BO900,IF(AND($M900=Données!$I$2,BP900=""),"Compléter la colonne précédente",IF(BO900-BP900&lt;=0,0,IF(BP900&gt;=144.44,BO900-144.44,BO900-BP900))))))</f>
        <v>Compléter la colonne M</v>
      </c>
      <c r="BR900" s="197" t="str">
        <f>IF(BO900="","Compléter la part variable",IF(AND($M900=Données!$I$2,BP900=""),"Compléter mont. unit. versé pour le BTE",IF(BQ900-$C$6&lt;0,0,BQ900-$C$6)))</f>
        <v>Compléter la part variable</v>
      </c>
      <c r="BS900" s="192" t="str">
        <f t="shared" si="374"/>
        <v>Date signature contrat absente ou non conforme</v>
      </c>
      <c r="BT900" s="24"/>
      <c r="BU900" s="29"/>
      <c r="BV900" s="61" t="str">
        <f t="shared" si="387"/>
        <v>Compléter la colonne M</v>
      </c>
      <c r="BW900" s="62"/>
      <c r="BX900" s="29"/>
      <c r="BY900" s="205" t="str">
        <f>IF($M900="","Compléter la colonne M",IF(BW900="","Compléter la part variable",IF($M900=Données!$I$3,BW900,IF(AND($M900=Données!$I$2,BX900=""),"Compléter la colonne précédente",IF(BW900-BX900&lt;=0,0,IF(BX900&gt;=144.44,BW900-144.44,BW900-BX900))))))</f>
        <v>Compléter la colonne M</v>
      </c>
      <c r="BZ900" s="197" t="str">
        <f>IF(BW900="","Compléter la part variable",IF(AND($M900=Données!$I$2,BX900=""),"Compléter mont. unit. versé pour le BTE",IF(BY900-$C$6&lt;0,0,BY900-$C$6)))</f>
        <v>Compléter la part variable</v>
      </c>
      <c r="CA900" s="192" t="str">
        <f t="shared" si="375"/>
        <v>Date signature contrat absente ou non conforme</v>
      </c>
      <c r="CB900" s="24"/>
      <c r="CC900" s="29"/>
      <c r="CD900" s="61" t="str">
        <f t="shared" si="388"/>
        <v>Compléter la colonne M</v>
      </c>
      <c r="CE900" s="62"/>
      <c r="CF900" s="29"/>
      <c r="CG900" s="205" t="str">
        <f>IF($M900="","Compléter la colonne M",IF(CE900="","Compléter la part variable",IF($M900=Données!$I$3,CE900,IF(AND($M900=Données!$I$2,CF900=""),"Compléter la colonne précédente",IF(CE900-CF900&lt;=0,0,IF(CF900&gt;=144.44,CE900-144.44,CE900-CF900))))))</f>
        <v>Compléter la colonne M</v>
      </c>
      <c r="CH900" s="197" t="str">
        <f>IF(CE900="","Compléter la part variable",IF(AND($M900=Données!$I$2,CF900=""),"Compléter mont. unit. versé pour le BTE",IF(CG900-$C$6&lt;0,0,CG900-$C$6)))</f>
        <v>Compléter la part variable</v>
      </c>
      <c r="CI900" s="192" t="str">
        <f t="shared" si="376"/>
        <v>Date signature contrat absente ou non conforme</v>
      </c>
      <c r="CJ900" s="24"/>
      <c r="CK900" s="29"/>
      <c r="CL900" s="61" t="str">
        <f t="shared" si="389"/>
        <v>Compléter la colonne M</v>
      </c>
      <c r="CM900" s="62"/>
      <c r="CN900" s="29"/>
      <c r="CO900" s="205" t="str">
        <f>IF($M900="","Compléter la colonne M",IF(CM900="","Compléter la part variable",IF($M900=Données!$I$3,CM900,IF(AND($M900=Données!$I$2,CN900=""),"Compléter la colonne précédente",IF(CM900-CN900&lt;=0,0,IF(CN900&gt;=144.44,CM900-144.44,CM900-CN900))))))</f>
        <v>Compléter la colonne M</v>
      </c>
      <c r="CP900" s="197" t="str">
        <f>IF(CM900="","Compléter la part variable",IF(AND($M900=Données!$I$2,CN900=""),"Compléter mont. unit. versé pour le BTE",IF(CO900-$C$6&lt;0,0,CO900-$C$6)))</f>
        <v>Compléter la part variable</v>
      </c>
      <c r="CQ900" s="192" t="str">
        <f t="shared" si="377"/>
        <v>Date signature contrat absente ou non conforme</v>
      </c>
      <c r="CR900" s="24"/>
      <c r="CS900" s="29"/>
      <c r="CT900" s="61" t="str">
        <f t="shared" si="390"/>
        <v>Compléter la colonne M</v>
      </c>
      <c r="CU900" s="62"/>
      <c r="CV900" s="29"/>
      <c r="CW900" s="205" t="str">
        <f>IF($M900="","Compléter la colonne M",IF(CU900="","Compléter la part variable",IF($M900=Données!$I$3,CU900,IF(AND($M900=Données!$I$2,CV900=""),"Compléter la colonne précédente",IF(CU900-CV900&lt;=0,0,IF(CV900&gt;=144.44,CU900-144.44,CU900-CV900))))))</f>
        <v>Compléter la colonne M</v>
      </c>
      <c r="CX900" s="197" t="str">
        <f>IF(CU900="","Compléter la part variable",IF(AND($M900=Données!$I$2,CV900=""),"Compléter mont. unit. versé pour le BTE",IF(CW900-$C$6&lt;0,0,CW900-$C$6)))</f>
        <v>Compléter la part variable</v>
      </c>
      <c r="CY900" s="192" t="str">
        <f t="shared" si="378"/>
        <v>Date signature contrat absente ou non conforme</v>
      </c>
      <c r="CZ900" s="24"/>
      <c r="DA900" s="29"/>
      <c r="DB900" s="61" t="str">
        <f t="shared" si="391"/>
        <v>Compléter la colonne M</v>
      </c>
      <c r="DC900" s="62"/>
      <c r="DD900" s="29"/>
      <c r="DE900" s="205" t="str">
        <f>IF($M900="","Compléter la colonne M",IF(DC900="","Compléter la part variable",IF($M900=Données!$I$3,DC900,IF(AND($M900=Données!$I$2,DD900=""),"Compléter la colonne précédente",IF(DC900-DD900&lt;=0,0,IF(DD900&gt;=144.44,DC900-144.44,DC900-DD900))))))</f>
        <v>Compléter la colonne M</v>
      </c>
      <c r="DF900" s="197" t="str">
        <f>IF(DC900="","Compléter la part variable",IF(AND($M900=Données!$I$2,DD900=""),"Compléter mont. unit. versé pour le BTE",IF(DE900-$C$6&lt;0,0,DE900-$C$6)))</f>
        <v>Compléter la part variable</v>
      </c>
      <c r="DG900" s="192" t="str">
        <f t="shared" si="379"/>
        <v>Date signature contrat absente ou non conforme</v>
      </c>
      <c r="DH900" s="106" t="str">
        <f t="shared" si="366"/>
        <v>Remplir les colonnes M,N, Q et P</v>
      </c>
      <c r="DI900" s="153" t="str">
        <f t="shared" si="367"/>
        <v>Remplir les colonnes M, N, Q et P</v>
      </c>
      <c r="DJ900" s="28" t="str">
        <f t="shared" si="368"/>
        <v>Remplir les colonnes M, N, Q et P</v>
      </c>
      <c r="DK900"/>
      <c r="DL900"/>
    </row>
    <row r="901" spans="1:116" x14ac:dyDescent="0.3">
      <c r="A901" s="132"/>
      <c r="B901" s="165"/>
      <c r="C901" s="43"/>
      <c r="D901" s="43"/>
      <c r="E901" s="43"/>
      <c r="F901" s="43"/>
      <c r="G901" s="133"/>
      <c r="H901" s="59"/>
      <c r="I901" s="29"/>
      <c r="J901" s="167"/>
      <c r="K901" s="167"/>
      <c r="L901" s="168"/>
      <c r="M901" s="141"/>
      <c r="N901" s="119"/>
      <c r="O901" s="69"/>
      <c r="P901" s="69"/>
      <c r="Q901" s="145"/>
      <c r="R901" s="24"/>
      <c r="S901" s="29"/>
      <c r="T901" s="61" t="str">
        <f t="shared" si="380"/>
        <v>Compléter la colonne M</v>
      </c>
      <c r="U901" s="62"/>
      <c r="V901" s="103" t="str">
        <f t="shared" si="364"/>
        <v>Compléter la colonne précédente</v>
      </c>
      <c r="W901" s="192" t="str">
        <f t="shared" si="365"/>
        <v>Date signature contrat absente ou non conforme</v>
      </c>
      <c r="X901" s="24"/>
      <c r="Y901" s="29"/>
      <c r="Z901" s="61" t="str">
        <f t="shared" si="381"/>
        <v>Compléter la colonne M</v>
      </c>
      <c r="AA901" s="62"/>
      <c r="AB901" s="29"/>
      <c r="AC901" s="205" t="str">
        <f>IF($M901="","Compléter la colonne M",IF(AA901="","Compléter la part variable",IF($M901=Données!$I$3,AA901,IF(AND($M901=Données!$I$2,AB901=""),"Compléter la colonne précédente",IF(AA901-AB901&lt;=0,0,IF(AB901&gt;=144.44,AA901-144.44,AA901-AB901))))))</f>
        <v>Compléter la colonne M</v>
      </c>
      <c r="AD901" s="197" t="str">
        <f>IF(AA901="","Compléter la part variable",IF(AND($M901=Données!$I$2,AB901=""),"Compléter mont. unit. versé pour le BTE",IF(AC901-$C$6&lt;0,0,AC901-$C$6)))</f>
        <v>Compléter la part variable</v>
      </c>
      <c r="AE901" s="192" t="str">
        <f t="shared" si="369"/>
        <v>Date signature contrat absente ou non conforme</v>
      </c>
      <c r="AF901" s="24"/>
      <c r="AG901" s="29"/>
      <c r="AH901" s="61" t="str">
        <f t="shared" si="382"/>
        <v>Compléter la colonne M</v>
      </c>
      <c r="AI901" s="62"/>
      <c r="AJ901" s="29"/>
      <c r="AK901" s="205" t="str">
        <f>IF($M901="","Compléter la colonne M",IF(AI901="","Compléter la part variable",IF($M901=Données!$I$3,AI901,IF(AND($M901=Données!$I$2,AJ901=""),"Compléter la colonne précédente",IF(AI901-AJ901&lt;=0,0,IF(AJ901&gt;=144.44,AI901-144.44,AI901-AJ901))))))</f>
        <v>Compléter la colonne M</v>
      </c>
      <c r="AL901" s="197" t="str">
        <f>IF(AI901="","Compléter la part variable",IF(AND($M901=Données!$I$2,AJ901=""),"Compléter mont. unit. versé pour le BTE",IF(AK901-$C$6&lt;0,0,AK901-$C$6)))</f>
        <v>Compléter la part variable</v>
      </c>
      <c r="AM901" s="192" t="str">
        <f t="shared" si="370"/>
        <v>Date signature contrat absente ou non conforme</v>
      </c>
      <c r="AN901" s="24"/>
      <c r="AO901" s="29"/>
      <c r="AP901" s="61" t="str">
        <f t="shared" si="383"/>
        <v>Compléter la colonne M</v>
      </c>
      <c r="AQ901" s="62"/>
      <c r="AR901" s="29"/>
      <c r="AS901" s="205" t="str">
        <f>IF($M901="","Compléter la colonne M",IF(AQ901="","Compléter la part variable",IF($M901=Données!$I$3,AQ901,IF(AND($M901=Données!$I$2,AR901=""),"Compléter la colonne précédente",IF(AQ901-AR901&lt;=0,0,IF(AR901&gt;=144.44,AQ901-144.44,AQ901-AR901))))))</f>
        <v>Compléter la colonne M</v>
      </c>
      <c r="AT901" s="197" t="str">
        <f>IF(AQ901="","Compléter la part variable",IF(AND($M901=Données!$I$2,AR901=""),"Compléter mont. unit. versé pour le BTE",IF(AS901-$C$6&lt;0,0,AS901-$C$6)))</f>
        <v>Compléter la part variable</v>
      </c>
      <c r="AU901" s="192" t="str">
        <f t="shared" si="371"/>
        <v>Date signature contrat absente ou non conforme</v>
      </c>
      <c r="AV901" s="24"/>
      <c r="AW901" s="29"/>
      <c r="AX901" s="61" t="str">
        <f t="shared" si="384"/>
        <v>Compléter la colonne M</v>
      </c>
      <c r="AY901" s="62"/>
      <c r="AZ901" s="29"/>
      <c r="BA901" s="205" t="str">
        <f>IF($M901="","Compléter la colonne M",IF(AY901="","Compléter la part variable",IF($M901=Données!$I$3,AY901,IF(AND($M901=Données!$I$2,AZ901=""),"Compléter la colonne précédente",IF(AY901-AZ901&lt;=0,0,IF(AZ901&gt;=144.44,AY901-144.44,AY901-AZ901))))))</f>
        <v>Compléter la colonne M</v>
      </c>
      <c r="BB901" s="197" t="str">
        <f>IF(AY901="","Compléter la part variable",IF(AND($M901=Données!$I$2,AZ901=""),"Compléter mont. unit. versé pour le BTE",IF(BA901-$C$6&lt;0,0,BA901-$C$6)))</f>
        <v>Compléter la part variable</v>
      </c>
      <c r="BC901" s="192" t="str">
        <f t="shared" si="372"/>
        <v>Date signature contrat absente ou non conforme</v>
      </c>
      <c r="BD901" s="24"/>
      <c r="BE901" s="29"/>
      <c r="BF901" s="61" t="str">
        <f t="shared" si="385"/>
        <v>Compléter la colonne M</v>
      </c>
      <c r="BG901" s="62"/>
      <c r="BH901" s="29"/>
      <c r="BI901" s="205" t="str">
        <f>IF($M901="","Compléter la colonne M",IF(BG901="","Compléter la part variable",IF($M901=Données!$I$3,BG901,IF(AND($M901=Données!$I$2,BH901=""),"Compléter la colonne précédente",IF(BG901-BH901&lt;=0,0,IF(BH901&gt;=144.44,BG901-144.44,BG901-BH901))))))</f>
        <v>Compléter la colonne M</v>
      </c>
      <c r="BJ901" s="197" t="str">
        <f>IF(BG901="","Compléter la part variable",IF(AND($M901=Données!$I$2,BH901=""),"Compléter mont. unit. versé pour le BTE",IF(BI901-$C$6&lt;0,0,BI901-$C$6)))</f>
        <v>Compléter la part variable</v>
      </c>
      <c r="BK901" s="192" t="str">
        <f t="shared" si="373"/>
        <v>Date signature contrat absente ou non conforme</v>
      </c>
      <c r="BL901" s="24"/>
      <c r="BM901" s="29"/>
      <c r="BN901" s="61" t="str">
        <f t="shared" si="386"/>
        <v>Compléter la colonne M</v>
      </c>
      <c r="BO901" s="62"/>
      <c r="BP901" s="29"/>
      <c r="BQ901" s="205" t="str">
        <f>IF($M901="","Compléter la colonne M",IF(BO901="","Compléter la part variable",IF($M901=Données!$I$3,BO901,IF(AND($M901=Données!$I$2,BP901=""),"Compléter la colonne précédente",IF(BO901-BP901&lt;=0,0,IF(BP901&gt;=144.44,BO901-144.44,BO901-BP901))))))</f>
        <v>Compléter la colonne M</v>
      </c>
      <c r="BR901" s="197" t="str">
        <f>IF(BO901="","Compléter la part variable",IF(AND($M901=Données!$I$2,BP901=""),"Compléter mont. unit. versé pour le BTE",IF(BQ901-$C$6&lt;0,0,BQ901-$C$6)))</f>
        <v>Compléter la part variable</v>
      </c>
      <c r="BS901" s="192" t="str">
        <f t="shared" si="374"/>
        <v>Date signature contrat absente ou non conforme</v>
      </c>
      <c r="BT901" s="24"/>
      <c r="BU901" s="29"/>
      <c r="BV901" s="61" t="str">
        <f t="shared" si="387"/>
        <v>Compléter la colonne M</v>
      </c>
      <c r="BW901" s="62"/>
      <c r="BX901" s="29"/>
      <c r="BY901" s="205" t="str">
        <f>IF($M901="","Compléter la colonne M",IF(BW901="","Compléter la part variable",IF($M901=Données!$I$3,BW901,IF(AND($M901=Données!$I$2,BX901=""),"Compléter la colonne précédente",IF(BW901-BX901&lt;=0,0,IF(BX901&gt;=144.44,BW901-144.44,BW901-BX901))))))</f>
        <v>Compléter la colonne M</v>
      </c>
      <c r="BZ901" s="197" t="str">
        <f>IF(BW901="","Compléter la part variable",IF(AND($M901=Données!$I$2,BX901=""),"Compléter mont. unit. versé pour le BTE",IF(BY901-$C$6&lt;0,0,BY901-$C$6)))</f>
        <v>Compléter la part variable</v>
      </c>
      <c r="CA901" s="192" t="str">
        <f t="shared" si="375"/>
        <v>Date signature contrat absente ou non conforme</v>
      </c>
      <c r="CB901" s="24"/>
      <c r="CC901" s="29"/>
      <c r="CD901" s="61" t="str">
        <f t="shared" si="388"/>
        <v>Compléter la colonne M</v>
      </c>
      <c r="CE901" s="62"/>
      <c r="CF901" s="29"/>
      <c r="CG901" s="205" t="str">
        <f>IF($M901="","Compléter la colonne M",IF(CE901="","Compléter la part variable",IF($M901=Données!$I$3,CE901,IF(AND($M901=Données!$I$2,CF901=""),"Compléter la colonne précédente",IF(CE901-CF901&lt;=0,0,IF(CF901&gt;=144.44,CE901-144.44,CE901-CF901))))))</f>
        <v>Compléter la colonne M</v>
      </c>
      <c r="CH901" s="197" t="str">
        <f>IF(CE901="","Compléter la part variable",IF(AND($M901=Données!$I$2,CF901=""),"Compléter mont. unit. versé pour le BTE",IF(CG901-$C$6&lt;0,0,CG901-$C$6)))</f>
        <v>Compléter la part variable</v>
      </c>
      <c r="CI901" s="192" t="str">
        <f t="shared" si="376"/>
        <v>Date signature contrat absente ou non conforme</v>
      </c>
      <c r="CJ901" s="24"/>
      <c r="CK901" s="29"/>
      <c r="CL901" s="61" t="str">
        <f t="shared" si="389"/>
        <v>Compléter la colonne M</v>
      </c>
      <c r="CM901" s="62"/>
      <c r="CN901" s="29"/>
      <c r="CO901" s="205" t="str">
        <f>IF($M901="","Compléter la colonne M",IF(CM901="","Compléter la part variable",IF($M901=Données!$I$3,CM901,IF(AND($M901=Données!$I$2,CN901=""),"Compléter la colonne précédente",IF(CM901-CN901&lt;=0,0,IF(CN901&gt;=144.44,CM901-144.44,CM901-CN901))))))</f>
        <v>Compléter la colonne M</v>
      </c>
      <c r="CP901" s="197" t="str">
        <f>IF(CM901="","Compléter la part variable",IF(AND($M901=Données!$I$2,CN901=""),"Compléter mont. unit. versé pour le BTE",IF(CO901-$C$6&lt;0,0,CO901-$C$6)))</f>
        <v>Compléter la part variable</v>
      </c>
      <c r="CQ901" s="192" t="str">
        <f t="shared" si="377"/>
        <v>Date signature contrat absente ou non conforme</v>
      </c>
      <c r="CR901" s="24"/>
      <c r="CS901" s="29"/>
      <c r="CT901" s="61" t="str">
        <f t="shared" si="390"/>
        <v>Compléter la colonne M</v>
      </c>
      <c r="CU901" s="62"/>
      <c r="CV901" s="29"/>
      <c r="CW901" s="205" t="str">
        <f>IF($M901="","Compléter la colonne M",IF(CU901="","Compléter la part variable",IF($M901=Données!$I$3,CU901,IF(AND($M901=Données!$I$2,CV901=""),"Compléter la colonne précédente",IF(CU901-CV901&lt;=0,0,IF(CV901&gt;=144.44,CU901-144.44,CU901-CV901))))))</f>
        <v>Compléter la colonne M</v>
      </c>
      <c r="CX901" s="197" t="str">
        <f>IF(CU901="","Compléter la part variable",IF(AND($M901=Données!$I$2,CV901=""),"Compléter mont. unit. versé pour le BTE",IF(CW901-$C$6&lt;0,0,CW901-$C$6)))</f>
        <v>Compléter la part variable</v>
      </c>
      <c r="CY901" s="192" t="str">
        <f t="shared" si="378"/>
        <v>Date signature contrat absente ou non conforme</v>
      </c>
      <c r="CZ901" s="24"/>
      <c r="DA901" s="29"/>
      <c r="DB901" s="61" t="str">
        <f t="shared" si="391"/>
        <v>Compléter la colonne M</v>
      </c>
      <c r="DC901" s="62"/>
      <c r="DD901" s="29"/>
      <c r="DE901" s="205" t="str">
        <f>IF($M901="","Compléter la colonne M",IF(DC901="","Compléter la part variable",IF($M901=Données!$I$3,DC901,IF(AND($M901=Données!$I$2,DD901=""),"Compléter la colonne précédente",IF(DC901-DD901&lt;=0,0,IF(DD901&gt;=144.44,DC901-144.44,DC901-DD901))))))</f>
        <v>Compléter la colonne M</v>
      </c>
      <c r="DF901" s="197" t="str">
        <f>IF(DC901="","Compléter la part variable",IF(AND($M901=Données!$I$2,DD901=""),"Compléter mont. unit. versé pour le BTE",IF(DE901-$C$6&lt;0,0,DE901-$C$6)))</f>
        <v>Compléter la part variable</v>
      </c>
      <c r="DG901" s="192" t="str">
        <f t="shared" si="379"/>
        <v>Date signature contrat absente ou non conforme</v>
      </c>
      <c r="DH901" s="106" t="str">
        <f t="shared" si="366"/>
        <v>Remplir les colonnes M,N, Q et P</v>
      </c>
      <c r="DI901" s="153" t="str">
        <f t="shared" si="367"/>
        <v>Remplir les colonnes M, N, Q et P</v>
      </c>
      <c r="DJ901" s="28" t="str">
        <f t="shared" si="368"/>
        <v>Remplir les colonnes M, N, Q et P</v>
      </c>
      <c r="DK901"/>
      <c r="DL901"/>
    </row>
    <row r="902" spans="1:116" x14ac:dyDescent="0.3">
      <c r="A902" s="132"/>
      <c r="B902" s="165"/>
      <c r="C902" s="43"/>
      <c r="D902" s="43"/>
      <c r="E902" s="43"/>
      <c r="F902" s="43"/>
      <c r="G902" s="133"/>
      <c r="H902" s="59"/>
      <c r="I902" s="29"/>
      <c r="J902" s="167"/>
      <c r="K902" s="167"/>
      <c r="L902" s="168"/>
      <c r="M902" s="141"/>
      <c r="N902" s="119"/>
      <c r="O902" s="69"/>
      <c r="P902" s="69"/>
      <c r="Q902" s="145"/>
      <c r="R902" s="24"/>
      <c r="S902" s="29"/>
      <c r="T902" s="61" t="str">
        <f t="shared" si="380"/>
        <v>Compléter la colonne M</v>
      </c>
      <c r="U902" s="62"/>
      <c r="V902" s="103" t="str">
        <f t="shared" si="364"/>
        <v>Compléter la colonne précédente</v>
      </c>
      <c r="W902" s="192" t="str">
        <f t="shared" si="365"/>
        <v>Date signature contrat absente ou non conforme</v>
      </c>
      <c r="X902" s="24"/>
      <c r="Y902" s="29"/>
      <c r="Z902" s="61" t="str">
        <f t="shared" si="381"/>
        <v>Compléter la colonne M</v>
      </c>
      <c r="AA902" s="62"/>
      <c r="AB902" s="29"/>
      <c r="AC902" s="205" t="str">
        <f>IF($M902="","Compléter la colonne M",IF(AA902="","Compléter la part variable",IF($M902=Données!$I$3,AA902,IF(AND($M902=Données!$I$2,AB902=""),"Compléter la colonne précédente",IF(AA902-AB902&lt;=0,0,IF(AB902&gt;=144.44,AA902-144.44,AA902-AB902))))))</f>
        <v>Compléter la colonne M</v>
      </c>
      <c r="AD902" s="197" t="str">
        <f>IF(AA902="","Compléter la part variable",IF(AND($M902=Données!$I$2,AB902=""),"Compléter mont. unit. versé pour le BTE",IF(AC902-$C$6&lt;0,0,AC902-$C$6)))</f>
        <v>Compléter la part variable</v>
      </c>
      <c r="AE902" s="192" t="str">
        <f t="shared" si="369"/>
        <v>Date signature contrat absente ou non conforme</v>
      </c>
      <c r="AF902" s="24"/>
      <c r="AG902" s="29"/>
      <c r="AH902" s="61" t="str">
        <f t="shared" si="382"/>
        <v>Compléter la colonne M</v>
      </c>
      <c r="AI902" s="62"/>
      <c r="AJ902" s="29"/>
      <c r="AK902" s="205" t="str">
        <f>IF($M902="","Compléter la colonne M",IF(AI902="","Compléter la part variable",IF($M902=Données!$I$3,AI902,IF(AND($M902=Données!$I$2,AJ902=""),"Compléter la colonne précédente",IF(AI902-AJ902&lt;=0,0,IF(AJ902&gt;=144.44,AI902-144.44,AI902-AJ902))))))</f>
        <v>Compléter la colonne M</v>
      </c>
      <c r="AL902" s="197" t="str">
        <f>IF(AI902="","Compléter la part variable",IF(AND($M902=Données!$I$2,AJ902=""),"Compléter mont. unit. versé pour le BTE",IF(AK902-$C$6&lt;0,0,AK902-$C$6)))</f>
        <v>Compléter la part variable</v>
      </c>
      <c r="AM902" s="192" t="str">
        <f t="shared" si="370"/>
        <v>Date signature contrat absente ou non conforme</v>
      </c>
      <c r="AN902" s="24"/>
      <c r="AO902" s="29"/>
      <c r="AP902" s="61" t="str">
        <f t="shared" si="383"/>
        <v>Compléter la colonne M</v>
      </c>
      <c r="AQ902" s="62"/>
      <c r="AR902" s="29"/>
      <c r="AS902" s="205" t="str">
        <f>IF($M902="","Compléter la colonne M",IF(AQ902="","Compléter la part variable",IF($M902=Données!$I$3,AQ902,IF(AND($M902=Données!$I$2,AR902=""),"Compléter la colonne précédente",IF(AQ902-AR902&lt;=0,0,IF(AR902&gt;=144.44,AQ902-144.44,AQ902-AR902))))))</f>
        <v>Compléter la colonne M</v>
      </c>
      <c r="AT902" s="197" t="str">
        <f>IF(AQ902="","Compléter la part variable",IF(AND($M902=Données!$I$2,AR902=""),"Compléter mont. unit. versé pour le BTE",IF(AS902-$C$6&lt;0,0,AS902-$C$6)))</f>
        <v>Compléter la part variable</v>
      </c>
      <c r="AU902" s="192" t="str">
        <f t="shared" si="371"/>
        <v>Date signature contrat absente ou non conforme</v>
      </c>
      <c r="AV902" s="24"/>
      <c r="AW902" s="29"/>
      <c r="AX902" s="61" t="str">
        <f t="shared" si="384"/>
        <v>Compléter la colonne M</v>
      </c>
      <c r="AY902" s="62"/>
      <c r="AZ902" s="29"/>
      <c r="BA902" s="205" t="str">
        <f>IF($M902="","Compléter la colonne M",IF(AY902="","Compléter la part variable",IF($M902=Données!$I$3,AY902,IF(AND($M902=Données!$I$2,AZ902=""),"Compléter la colonne précédente",IF(AY902-AZ902&lt;=0,0,IF(AZ902&gt;=144.44,AY902-144.44,AY902-AZ902))))))</f>
        <v>Compléter la colonne M</v>
      </c>
      <c r="BB902" s="197" t="str">
        <f>IF(AY902="","Compléter la part variable",IF(AND($M902=Données!$I$2,AZ902=""),"Compléter mont. unit. versé pour le BTE",IF(BA902-$C$6&lt;0,0,BA902-$C$6)))</f>
        <v>Compléter la part variable</v>
      </c>
      <c r="BC902" s="192" t="str">
        <f t="shared" si="372"/>
        <v>Date signature contrat absente ou non conforme</v>
      </c>
      <c r="BD902" s="24"/>
      <c r="BE902" s="29"/>
      <c r="BF902" s="61" t="str">
        <f t="shared" si="385"/>
        <v>Compléter la colonne M</v>
      </c>
      <c r="BG902" s="62"/>
      <c r="BH902" s="29"/>
      <c r="BI902" s="205" t="str">
        <f>IF($M902="","Compléter la colonne M",IF(BG902="","Compléter la part variable",IF($M902=Données!$I$3,BG902,IF(AND($M902=Données!$I$2,BH902=""),"Compléter la colonne précédente",IF(BG902-BH902&lt;=0,0,IF(BH902&gt;=144.44,BG902-144.44,BG902-BH902))))))</f>
        <v>Compléter la colonne M</v>
      </c>
      <c r="BJ902" s="197" t="str">
        <f>IF(BG902="","Compléter la part variable",IF(AND($M902=Données!$I$2,BH902=""),"Compléter mont. unit. versé pour le BTE",IF(BI902-$C$6&lt;0,0,BI902-$C$6)))</f>
        <v>Compléter la part variable</v>
      </c>
      <c r="BK902" s="192" t="str">
        <f t="shared" si="373"/>
        <v>Date signature contrat absente ou non conforme</v>
      </c>
      <c r="BL902" s="24"/>
      <c r="BM902" s="29"/>
      <c r="BN902" s="61" t="str">
        <f t="shared" si="386"/>
        <v>Compléter la colonne M</v>
      </c>
      <c r="BO902" s="62"/>
      <c r="BP902" s="29"/>
      <c r="BQ902" s="205" t="str">
        <f>IF($M902="","Compléter la colonne M",IF(BO902="","Compléter la part variable",IF($M902=Données!$I$3,BO902,IF(AND($M902=Données!$I$2,BP902=""),"Compléter la colonne précédente",IF(BO902-BP902&lt;=0,0,IF(BP902&gt;=144.44,BO902-144.44,BO902-BP902))))))</f>
        <v>Compléter la colonne M</v>
      </c>
      <c r="BR902" s="197" t="str">
        <f>IF(BO902="","Compléter la part variable",IF(AND($M902=Données!$I$2,BP902=""),"Compléter mont. unit. versé pour le BTE",IF(BQ902-$C$6&lt;0,0,BQ902-$C$6)))</f>
        <v>Compléter la part variable</v>
      </c>
      <c r="BS902" s="192" t="str">
        <f t="shared" si="374"/>
        <v>Date signature contrat absente ou non conforme</v>
      </c>
      <c r="BT902" s="24"/>
      <c r="BU902" s="29"/>
      <c r="BV902" s="61" t="str">
        <f t="shared" si="387"/>
        <v>Compléter la colonne M</v>
      </c>
      <c r="BW902" s="62"/>
      <c r="BX902" s="29"/>
      <c r="BY902" s="205" t="str">
        <f>IF($M902="","Compléter la colonne M",IF(BW902="","Compléter la part variable",IF($M902=Données!$I$3,BW902,IF(AND($M902=Données!$I$2,BX902=""),"Compléter la colonne précédente",IF(BW902-BX902&lt;=0,0,IF(BX902&gt;=144.44,BW902-144.44,BW902-BX902))))))</f>
        <v>Compléter la colonne M</v>
      </c>
      <c r="BZ902" s="197" t="str">
        <f>IF(BW902="","Compléter la part variable",IF(AND($M902=Données!$I$2,BX902=""),"Compléter mont. unit. versé pour le BTE",IF(BY902-$C$6&lt;0,0,BY902-$C$6)))</f>
        <v>Compléter la part variable</v>
      </c>
      <c r="CA902" s="192" t="str">
        <f t="shared" si="375"/>
        <v>Date signature contrat absente ou non conforme</v>
      </c>
      <c r="CB902" s="24"/>
      <c r="CC902" s="29"/>
      <c r="CD902" s="61" t="str">
        <f t="shared" si="388"/>
        <v>Compléter la colonne M</v>
      </c>
      <c r="CE902" s="62"/>
      <c r="CF902" s="29"/>
      <c r="CG902" s="205" t="str">
        <f>IF($M902="","Compléter la colonne M",IF(CE902="","Compléter la part variable",IF($M902=Données!$I$3,CE902,IF(AND($M902=Données!$I$2,CF902=""),"Compléter la colonne précédente",IF(CE902-CF902&lt;=0,0,IF(CF902&gt;=144.44,CE902-144.44,CE902-CF902))))))</f>
        <v>Compléter la colonne M</v>
      </c>
      <c r="CH902" s="197" t="str">
        <f>IF(CE902="","Compléter la part variable",IF(AND($M902=Données!$I$2,CF902=""),"Compléter mont. unit. versé pour le BTE",IF(CG902-$C$6&lt;0,0,CG902-$C$6)))</f>
        <v>Compléter la part variable</v>
      </c>
      <c r="CI902" s="192" t="str">
        <f t="shared" si="376"/>
        <v>Date signature contrat absente ou non conforme</v>
      </c>
      <c r="CJ902" s="24"/>
      <c r="CK902" s="29"/>
      <c r="CL902" s="61" t="str">
        <f t="shared" si="389"/>
        <v>Compléter la colonne M</v>
      </c>
      <c r="CM902" s="62"/>
      <c r="CN902" s="29"/>
      <c r="CO902" s="205" t="str">
        <f>IF($M902="","Compléter la colonne M",IF(CM902="","Compléter la part variable",IF($M902=Données!$I$3,CM902,IF(AND($M902=Données!$I$2,CN902=""),"Compléter la colonne précédente",IF(CM902-CN902&lt;=0,0,IF(CN902&gt;=144.44,CM902-144.44,CM902-CN902))))))</f>
        <v>Compléter la colonne M</v>
      </c>
      <c r="CP902" s="197" t="str">
        <f>IF(CM902="","Compléter la part variable",IF(AND($M902=Données!$I$2,CN902=""),"Compléter mont. unit. versé pour le BTE",IF(CO902-$C$6&lt;0,0,CO902-$C$6)))</f>
        <v>Compléter la part variable</v>
      </c>
      <c r="CQ902" s="192" t="str">
        <f t="shared" si="377"/>
        <v>Date signature contrat absente ou non conforme</v>
      </c>
      <c r="CR902" s="24"/>
      <c r="CS902" s="29"/>
      <c r="CT902" s="61" t="str">
        <f t="shared" si="390"/>
        <v>Compléter la colonne M</v>
      </c>
      <c r="CU902" s="62"/>
      <c r="CV902" s="29"/>
      <c r="CW902" s="205" t="str">
        <f>IF($M902="","Compléter la colonne M",IF(CU902="","Compléter la part variable",IF($M902=Données!$I$3,CU902,IF(AND($M902=Données!$I$2,CV902=""),"Compléter la colonne précédente",IF(CU902-CV902&lt;=0,0,IF(CV902&gt;=144.44,CU902-144.44,CU902-CV902))))))</f>
        <v>Compléter la colonne M</v>
      </c>
      <c r="CX902" s="197" t="str">
        <f>IF(CU902="","Compléter la part variable",IF(AND($M902=Données!$I$2,CV902=""),"Compléter mont. unit. versé pour le BTE",IF(CW902-$C$6&lt;0,0,CW902-$C$6)))</f>
        <v>Compléter la part variable</v>
      </c>
      <c r="CY902" s="192" t="str">
        <f t="shared" si="378"/>
        <v>Date signature contrat absente ou non conforme</v>
      </c>
      <c r="CZ902" s="24"/>
      <c r="DA902" s="29"/>
      <c r="DB902" s="61" t="str">
        <f t="shared" si="391"/>
        <v>Compléter la colonne M</v>
      </c>
      <c r="DC902" s="62"/>
      <c r="DD902" s="29"/>
      <c r="DE902" s="205" t="str">
        <f>IF($M902="","Compléter la colonne M",IF(DC902="","Compléter la part variable",IF($M902=Données!$I$3,DC902,IF(AND($M902=Données!$I$2,DD902=""),"Compléter la colonne précédente",IF(DC902-DD902&lt;=0,0,IF(DD902&gt;=144.44,DC902-144.44,DC902-DD902))))))</f>
        <v>Compléter la colonne M</v>
      </c>
      <c r="DF902" s="197" t="str">
        <f>IF(DC902="","Compléter la part variable",IF(AND($M902=Données!$I$2,DD902=""),"Compléter mont. unit. versé pour le BTE",IF(DE902-$C$6&lt;0,0,DE902-$C$6)))</f>
        <v>Compléter la part variable</v>
      </c>
      <c r="DG902" s="192" t="str">
        <f t="shared" si="379"/>
        <v>Date signature contrat absente ou non conforme</v>
      </c>
      <c r="DH902" s="106" t="str">
        <f t="shared" si="366"/>
        <v>Remplir les colonnes M,N, Q et P</v>
      </c>
      <c r="DI902" s="153" t="str">
        <f t="shared" si="367"/>
        <v>Remplir les colonnes M, N, Q et P</v>
      </c>
      <c r="DJ902" s="28" t="str">
        <f t="shared" si="368"/>
        <v>Remplir les colonnes M, N, Q et P</v>
      </c>
      <c r="DK902"/>
      <c r="DL902"/>
    </row>
    <row r="903" spans="1:116" x14ac:dyDescent="0.3">
      <c r="A903" s="132"/>
      <c r="B903" s="165"/>
      <c r="C903" s="43"/>
      <c r="D903" s="43"/>
      <c r="E903" s="43"/>
      <c r="F903" s="43"/>
      <c r="G903" s="133"/>
      <c r="H903" s="59"/>
      <c r="I903" s="29"/>
      <c r="J903" s="167"/>
      <c r="K903" s="167"/>
      <c r="L903" s="168"/>
      <c r="M903" s="141"/>
      <c r="N903" s="119"/>
      <c r="O903" s="69"/>
      <c r="P903" s="69"/>
      <c r="Q903" s="145"/>
      <c r="R903" s="24"/>
      <c r="S903" s="29"/>
      <c r="T903" s="61" t="str">
        <f t="shared" si="380"/>
        <v>Compléter la colonne M</v>
      </c>
      <c r="U903" s="62"/>
      <c r="V903" s="103" t="str">
        <f t="shared" si="364"/>
        <v>Compléter la colonne précédente</v>
      </c>
      <c r="W903" s="192" t="str">
        <f t="shared" si="365"/>
        <v>Date signature contrat absente ou non conforme</v>
      </c>
      <c r="X903" s="24"/>
      <c r="Y903" s="29"/>
      <c r="Z903" s="61" t="str">
        <f t="shared" si="381"/>
        <v>Compléter la colonne M</v>
      </c>
      <c r="AA903" s="62"/>
      <c r="AB903" s="29"/>
      <c r="AC903" s="205" t="str">
        <f>IF($M903="","Compléter la colonne M",IF(AA903="","Compléter la part variable",IF($M903=Données!$I$3,AA903,IF(AND($M903=Données!$I$2,AB903=""),"Compléter la colonne précédente",IF(AA903-AB903&lt;=0,0,IF(AB903&gt;=144.44,AA903-144.44,AA903-AB903))))))</f>
        <v>Compléter la colonne M</v>
      </c>
      <c r="AD903" s="197" t="str">
        <f>IF(AA903="","Compléter la part variable",IF(AND($M903=Données!$I$2,AB903=""),"Compléter mont. unit. versé pour le BTE",IF(AC903-$C$6&lt;0,0,AC903-$C$6)))</f>
        <v>Compléter la part variable</v>
      </c>
      <c r="AE903" s="192" t="str">
        <f t="shared" si="369"/>
        <v>Date signature contrat absente ou non conforme</v>
      </c>
      <c r="AF903" s="24"/>
      <c r="AG903" s="29"/>
      <c r="AH903" s="61" t="str">
        <f t="shared" si="382"/>
        <v>Compléter la colonne M</v>
      </c>
      <c r="AI903" s="62"/>
      <c r="AJ903" s="29"/>
      <c r="AK903" s="205" t="str">
        <f>IF($M903="","Compléter la colonne M",IF(AI903="","Compléter la part variable",IF($M903=Données!$I$3,AI903,IF(AND($M903=Données!$I$2,AJ903=""),"Compléter la colonne précédente",IF(AI903-AJ903&lt;=0,0,IF(AJ903&gt;=144.44,AI903-144.44,AI903-AJ903))))))</f>
        <v>Compléter la colonne M</v>
      </c>
      <c r="AL903" s="197" t="str">
        <f>IF(AI903="","Compléter la part variable",IF(AND($M903=Données!$I$2,AJ903=""),"Compléter mont. unit. versé pour le BTE",IF(AK903-$C$6&lt;0,0,AK903-$C$6)))</f>
        <v>Compléter la part variable</v>
      </c>
      <c r="AM903" s="192" t="str">
        <f t="shared" si="370"/>
        <v>Date signature contrat absente ou non conforme</v>
      </c>
      <c r="AN903" s="24"/>
      <c r="AO903" s="29"/>
      <c r="AP903" s="61" t="str">
        <f t="shared" si="383"/>
        <v>Compléter la colonne M</v>
      </c>
      <c r="AQ903" s="62"/>
      <c r="AR903" s="29"/>
      <c r="AS903" s="205" t="str">
        <f>IF($M903="","Compléter la colonne M",IF(AQ903="","Compléter la part variable",IF($M903=Données!$I$3,AQ903,IF(AND($M903=Données!$I$2,AR903=""),"Compléter la colonne précédente",IF(AQ903-AR903&lt;=0,0,IF(AR903&gt;=144.44,AQ903-144.44,AQ903-AR903))))))</f>
        <v>Compléter la colonne M</v>
      </c>
      <c r="AT903" s="197" t="str">
        <f>IF(AQ903="","Compléter la part variable",IF(AND($M903=Données!$I$2,AR903=""),"Compléter mont. unit. versé pour le BTE",IF(AS903-$C$6&lt;0,0,AS903-$C$6)))</f>
        <v>Compléter la part variable</v>
      </c>
      <c r="AU903" s="192" t="str">
        <f t="shared" si="371"/>
        <v>Date signature contrat absente ou non conforme</v>
      </c>
      <c r="AV903" s="24"/>
      <c r="AW903" s="29"/>
      <c r="AX903" s="61" t="str">
        <f t="shared" si="384"/>
        <v>Compléter la colonne M</v>
      </c>
      <c r="AY903" s="62"/>
      <c r="AZ903" s="29"/>
      <c r="BA903" s="205" t="str">
        <f>IF($M903="","Compléter la colonne M",IF(AY903="","Compléter la part variable",IF($M903=Données!$I$3,AY903,IF(AND($M903=Données!$I$2,AZ903=""),"Compléter la colonne précédente",IF(AY903-AZ903&lt;=0,0,IF(AZ903&gt;=144.44,AY903-144.44,AY903-AZ903))))))</f>
        <v>Compléter la colonne M</v>
      </c>
      <c r="BB903" s="197" t="str">
        <f>IF(AY903="","Compléter la part variable",IF(AND($M903=Données!$I$2,AZ903=""),"Compléter mont. unit. versé pour le BTE",IF(BA903-$C$6&lt;0,0,BA903-$C$6)))</f>
        <v>Compléter la part variable</v>
      </c>
      <c r="BC903" s="192" t="str">
        <f t="shared" si="372"/>
        <v>Date signature contrat absente ou non conforme</v>
      </c>
      <c r="BD903" s="24"/>
      <c r="BE903" s="29"/>
      <c r="BF903" s="61" t="str">
        <f t="shared" si="385"/>
        <v>Compléter la colonne M</v>
      </c>
      <c r="BG903" s="62"/>
      <c r="BH903" s="29"/>
      <c r="BI903" s="205" t="str">
        <f>IF($M903="","Compléter la colonne M",IF(BG903="","Compléter la part variable",IF($M903=Données!$I$3,BG903,IF(AND($M903=Données!$I$2,BH903=""),"Compléter la colonne précédente",IF(BG903-BH903&lt;=0,0,IF(BH903&gt;=144.44,BG903-144.44,BG903-BH903))))))</f>
        <v>Compléter la colonne M</v>
      </c>
      <c r="BJ903" s="197" t="str">
        <f>IF(BG903="","Compléter la part variable",IF(AND($M903=Données!$I$2,BH903=""),"Compléter mont. unit. versé pour le BTE",IF(BI903-$C$6&lt;0,0,BI903-$C$6)))</f>
        <v>Compléter la part variable</v>
      </c>
      <c r="BK903" s="192" t="str">
        <f t="shared" si="373"/>
        <v>Date signature contrat absente ou non conforme</v>
      </c>
      <c r="BL903" s="24"/>
      <c r="BM903" s="29"/>
      <c r="BN903" s="61" t="str">
        <f t="shared" si="386"/>
        <v>Compléter la colonne M</v>
      </c>
      <c r="BO903" s="62"/>
      <c r="BP903" s="29"/>
      <c r="BQ903" s="205" t="str">
        <f>IF($M903="","Compléter la colonne M",IF(BO903="","Compléter la part variable",IF($M903=Données!$I$3,BO903,IF(AND($M903=Données!$I$2,BP903=""),"Compléter la colonne précédente",IF(BO903-BP903&lt;=0,0,IF(BP903&gt;=144.44,BO903-144.44,BO903-BP903))))))</f>
        <v>Compléter la colonne M</v>
      </c>
      <c r="BR903" s="197" t="str">
        <f>IF(BO903="","Compléter la part variable",IF(AND($M903=Données!$I$2,BP903=""),"Compléter mont. unit. versé pour le BTE",IF(BQ903-$C$6&lt;0,0,BQ903-$C$6)))</f>
        <v>Compléter la part variable</v>
      </c>
      <c r="BS903" s="192" t="str">
        <f t="shared" si="374"/>
        <v>Date signature contrat absente ou non conforme</v>
      </c>
      <c r="BT903" s="24"/>
      <c r="BU903" s="29"/>
      <c r="BV903" s="61" t="str">
        <f t="shared" si="387"/>
        <v>Compléter la colonne M</v>
      </c>
      <c r="BW903" s="62"/>
      <c r="BX903" s="29"/>
      <c r="BY903" s="205" t="str">
        <f>IF($M903="","Compléter la colonne M",IF(BW903="","Compléter la part variable",IF($M903=Données!$I$3,BW903,IF(AND($M903=Données!$I$2,BX903=""),"Compléter la colonne précédente",IF(BW903-BX903&lt;=0,0,IF(BX903&gt;=144.44,BW903-144.44,BW903-BX903))))))</f>
        <v>Compléter la colonne M</v>
      </c>
      <c r="BZ903" s="197" t="str">
        <f>IF(BW903="","Compléter la part variable",IF(AND($M903=Données!$I$2,BX903=""),"Compléter mont. unit. versé pour le BTE",IF(BY903-$C$6&lt;0,0,BY903-$C$6)))</f>
        <v>Compléter la part variable</v>
      </c>
      <c r="CA903" s="192" t="str">
        <f t="shared" si="375"/>
        <v>Date signature contrat absente ou non conforme</v>
      </c>
      <c r="CB903" s="24"/>
      <c r="CC903" s="29"/>
      <c r="CD903" s="61" t="str">
        <f t="shared" si="388"/>
        <v>Compléter la colonne M</v>
      </c>
      <c r="CE903" s="62"/>
      <c r="CF903" s="29"/>
      <c r="CG903" s="205" t="str">
        <f>IF($M903="","Compléter la colonne M",IF(CE903="","Compléter la part variable",IF($M903=Données!$I$3,CE903,IF(AND($M903=Données!$I$2,CF903=""),"Compléter la colonne précédente",IF(CE903-CF903&lt;=0,0,IF(CF903&gt;=144.44,CE903-144.44,CE903-CF903))))))</f>
        <v>Compléter la colonne M</v>
      </c>
      <c r="CH903" s="197" t="str">
        <f>IF(CE903="","Compléter la part variable",IF(AND($M903=Données!$I$2,CF903=""),"Compléter mont. unit. versé pour le BTE",IF(CG903-$C$6&lt;0,0,CG903-$C$6)))</f>
        <v>Compléter la part variable</v>
      </c>
      <c r="CI903" s="192" t="str">
        <f t="shared" si="376"/>
        <v>Date signature contrat absente ou non conforme</v>
      </c>
      <c r="CJ903" s="24"/>
      <c r="CK903" s="29"/>
      <c r="CL903" s="61" t="str">
        <f t="shared" si="389"/>
        <v>Compléter la colonne M</v>
      </c>
      <c r="CM903" s="62"/>
      <c r="CN903" s="29"/>
      <c r="CO903" s="205" t="str">
        <f>IF($M903="","Compléter la colonne M",IF(CM903="","Compléter la part variable",IF($M903=Données!$I$3,CM903,IF(AND($M903=Données!$I$2,CN903=""),"Compléter la colonne précédente",IF(CM903-CN903&lt;=0,0,IF(CN903&gt;=144.44,CM903-144.44,CM903-CN903))))))</f>
        <v>Compléter la colonne M</v>
      </c>
      <c r="CP903" s="197" t="str">
        <f>IF(CM903="","Compléter la part variable",IF(AND($M903=Données!$I$2,CN903=""),"Compléter mont. unit. versé pour le BTE",IF(CO903-$C$6&lt;0,0,CO903-$C$6)))</f>
        <v>Compléter la part variable</v>
      </c>
      <c r="CQ903" s="192" t="str">
        <f t="shared" si="377"/>
        <v>Date signature contrat absente ou non conforme</v>
      </c>
      <c r="CR903" s="24"/>
      <c r="CS903" s="29"/>
      <c r="CT903" s="61" t="str">
        <f t="shared" si="390"/>
        <v>Compléter la colonne M</v>
      </c>
      <c r="CU903" s="62"/>
      <c r="CV903" s="29"/>
      <c r="CW903" s="205" t="str">
        <f>IF($M903="","Compléter la colonne M",IF(CU903="","Compléter la part variable",IF($M903=Données!$I$3,CU903,IF(AND($M903=Données!$I$2,CV903=""),"Compléter la colonne précédente",IF(CU903-CV903&lt;=0,0,IF(CV903&gt;=144.44,CU903-144.44,CU903-CV903))))))</f>
        <v>Compléter la colonne M</v>
      </c>
      <c r="CX903" s="197" t="str">
        <f>IF(CU903="","Compléter la part variable",IF(AND($M903=Données!$I$2,CV903=""),"Compléter mont. unit. versé pour le BTE",IF(CW903-$C$6&lt;0,0,CW903-$C$6)))</f>
        <v>Compléter la part variable</v>
      </c>
      <c r="CY903" s="192" t="str">
        <f t="shared" si="378"/>
        <v>Date signature contrat absente ou non conforme</v>
      </c>
      <c r="CZ903" s="24"/>
      <c r="DA903" s="29"/>
      <c r="DB903" s="61" t="str">
        <f t="shared" si="391"/>
        <v>Compléter la colonne M</v>
      </c>
      <c r="DC903" s="62"/>
      <c r="DD903" s="29"/>
      <c r="DE903" s="205" t="str">
        <f>IF($M903="","Compléter la colonne M",IF(DC903="","Compléter la part variable",IF($M903=Données!$I$3,DC903,IF(AND($M903=Données!$I$2,DD903=""),"Compléter la colonne précédente",IF(DC903-DD903&lt;=0,0,IF(DD903&gt;=144.44,DC903-144.44,DC903-DD903))))))</f>
        <v>Compléter la colonne M</v>
      </c>
      <c r="DF903" s="197" t="str">
        <f>IF(DC903="","Compléter la part variable",IF(AND($M903=Données!$I$2,DD903=""),"Compléter mont. unit. versé pour le BTE",IF(DE903-$C$6&lt;0,0,DE903-$C$6)))</f>
        <v>Compléter la part variable</v>
      </c>
      <c r="DG903" s="192" t="str">
        <f t="shared" si="379"/>
        <v>Date signature contrat absente ou non conforme</v>
      </c>
      <c r="DH903" s="106" t="str">
        <f t="shared" si="366"/>
        <v>Remplir les colonnes M,N, Q et P</v>
      </c>
      <c r="DI903" s="153" t="str">
        <f t="shared" si="367"/>
        <v>Remplir les colonnes M, N, Q et P</v>
      </c>
      <c r="DJ903" s="28" t="str">
        <f t="shared" si="368"/>
        <v>Remplir les colonnes M, N, Q et P</v>
      </c>
      <c r="DK903"/>
      <c r="DL903"/>
    </row>
    <row r="904" spans="1:116" x14ac:dyDescent="0.3">
      <c r="A904" s="132"/>
      <c r="B904" s="165"/>
      <c r="C904" s="43"/>
      <c r="D904" s="43"/>
      <c r="E904" s="43"/>
      <c r="F904" s="43"/>
      <c r="G904" s="133"/>
      <c r="H904" s="59"/>
      <c r="I904" s="29"/>
      <c r="J904" s="167"/>
      <c r="K904" s="167"/>
      <c r="L904" s="168"/>
      <c r="M904" s="141"/>
      <c r="N904" s="119"/>
      <c r="O904" s="69"/>
      <c r="P904" s="69"/>
      <c r="Q904" s="145"/>
      <c r="R904" s="24"/>
      <c r="S904" s="29"/>
      <c r="T904" s="61" t="str">
        <f t="shared" si="380"/>
        <v>Compléter la colonne M</v>
      </c>
      <c r="U904" s="62"/>
      <c r="V904" s="103" t="str">
        <f t="shared" si="364"/>
        <v>Compléter la colonne précédente</v>
      </c>
      <c r="W904" s="192" t="str">
        <f t="shared" si="365"/>
        <v>Date signature contrat absente ou non conforme</v>
      </c>
      <c r="X904" s="24"/>
      <c r="Y904" s="29"/>
      <c r="Z904" s="61" t="str">
        <f t="shared" si="381"/>
        <v>Compléter la colonne M</v>
      </c>
      <c r="AA904" s="62"/>
      <c r="AB904" s="29"/>
      <c r="AC904" s="205" t="str">
        <f>IF($M904="","Compléter la colonne M",IF(AA904="","Compléter la part variable",IF($M904=Données!$I$3,AA904,IF(AND($M904=Données!$I$2,AB904=""),"Compléter la colonne précédente",IF(AA904-AB904&lt;=0,0,IF(AB904&gt;=144.44,AA904-144.44,AA904-AB904))))))</f>
        <v>Compléter la colonne M</v>
      </c>
      <c r="AD904" s="197" t="str">
        <f>IF(AA904="","Compléter la part variable",IF(AND($M904=Données!$I$2,AB904=""),"Compléter mont. unit. versé pour le BTE",IF(AC904-$C$6&lt;0,0,AC904-$C$6)))</f>
        <v>Compléter la part variable</v>
      </c>
      <c r="AE904" s="192" t="str">
        <f t="shared" si="369"/>
        <v>Date signature contrat absente ou non conforme</v>
      </c>
      <c r="AF904" s="24"/>
      <c r="AG904" s="29"/>
      <c r="AH904" s="61" t="str">
        <f t="shared" si="382"/>
        <v>Compléter la colonne M</v>
      </c>
      <c r="AI904" s="62"/>
      <c r="AJ904" s="29"/>
      <c r="AK904" s="205" t="str">
        <f>IF($M904="","Compléter la colonne M",IF(AI904="","Compléter la part variable",IF($M904=Données!$I$3,AI904,IF(AND($M904=Données!$I$2,AJ904=""),"Compléter la colonne précédente",IF(AI904-AJ904&lt;=0,0,IF(AJ904&gt;=144.44,AI904-144.44,AI904-AJ904))))))</f>
        <v>Compléter la colonne M</v>
      </c>
      <c r="AL904" s="197" t="str">
        <f>IF(AI904="","Compléter la part variable",IF(AND($M904=Données!$I$2,AJ904=""),"Compléter mont. unit. versé pour le BTE",IF(AK904-$C$6&lt;0,0,AK904-$C$6)))</f>
        <v>Compléter la part variable</v>
      </c>
      <c r="AM904" s="192" t="str">
        <f t="shared" si="370"/>
        <v>Date signature contrat absente ou non conforme</v>
      </c>
      <c r="AN904" s="24"/>
      <c r="AO904" s="29"/>
      <c r="AP904" s="61" t="str">
        <f t="shared" si="383"/>
        <v>Compléter la colonne M</v>
      </c>
      <c r="AQ904" s="62"/>
      <c r="AR904" s="29"/>
      <c r="AS904" s="205" t="str">
        <f>IF($M904="","Compléter la colonne M",IF(AQ904="","Compléter la part variable",IF($M904=Données!$I$3,AQ904,IF(AND($M904=Données!$I$2,AR904=""),"Compléter la colonne précédente",IF(AQ904-AR904&lt;=0,0,IF(AR904&gt;=144.44,AQ904-144.44,AQ904-AR904))))))</f>
        <v>Compléter la colonne M</v>
      </c>
      <c r="AT904" s="197" t="str">
        <f>IF(AQ904="","Compléter la part variable",IF(AND($M904=Données!$I$2,AR904=""),"Compléter mont. unit. versé pour le BTE",IF(AS904-$C$6&lt;0,0,AS904-$C$6)))</f>
        <v>Compléter la part variable</v>
      </c>
      <c r="AU904" s="192" t="str">
        <f t="shared" si="371"/>
        <v>Date signature contrat absente ou non conforme</v>
      </c>
      <c r="AV904" s="24"/>
      <c r="AW904" s="29"/>
      <c r="AX904" s="61" t="str">
        <f t="shared" si="384"/>
        <v>Compléter la colonne M</v>
      </c>
      <c r="AY904" s="62"/>
      <c r="AZ904" s="29"/>
      <c r="BA904" s="205" t="str">
        <f>IF($M904="","Compléter la colonne M",IF(AY904="","Compléter la part variable",IF($M904=Données!$I$3,AY904,IF(AND($M904=Données!$I$2,AZ904=""),"Compléter la colonne précédente",IF(AY904-AZ904&lt;=0,0,IF(AZ904&gt;=144.44,AY904-144.44,AY904-AZ904))))))</f>
        <v>Compléter la colonne M</v>
      </c>
      <c r="BB904" s="197" t="str">
        <f>IF(AY904="","Compléter la part variable",IF(AND($M904=Données!$I$2,AZ904=""),"Compléter mont. unit. versé pour le BTE",IF(BA904-$C$6&lt;0,0,BA904-$C$6)))</f>
        <v>Compléter la part variable</v>
      </c>
      <c r="BC904" s="192" t="str">
        <f t="shared" si="372"/>
        <v>Date signature contrat absente ou non conforme</v>
      </c>
      <c r="BD904" s="24"/>
      <c r="BE904" s="29"/>
      <c r="BF904" s="61" t="str">
        <f t="shared" si="385"/>
        <v>Compléter la colonne M</v>
      </c>
      <c r="BG904" s="62"/>
      <c r="BH904" s="29"/>
      <c r="BI904" s="205" t="str">
        <f>IF($M904="","Compléter la colonne M",IF(BG904="","Compléter la part variable",IF($M904=Données!$I$3,BG904,IF(AND($M904=Données!$I$2,BH904=""),"Compléter la colonne précédente",IF(BG904-BH904&lt;=0,0,IF(BH904&gt;=144.44,BG904-144.44,BG904-BH904))))))</f>
        <v>Compléter la colonne M</v>
      </c>
      <c r="BJ904" s="197" t="str">
        <f>IF(BG904="","Compléter la part variable",IF(AND($M904=Données!$I$2,BH904=""),"Compléter mont. unit. versé pour le BTE",IF(BI904-$C$6&lt;0,0,BI904-$C$6)))</f>
        <v>Compléter la part variable</v>
      </c>
      <c r="BK904" s="192" t="str">
        <f t="shared" si="373"/>
        <v>Date signature contrat absente ou non conforme</v>
      </c>
      <c r="BL904" s="24"/>
      <c r="BM904" s="29"/>
      <c r="BN904" s="61" t="str">
        <f t="shared" si="386"/>
        <v>Compléter la colonne M</v>
      </c>
      <c r="BO904" s="62"/>
      <c r="BP904" s="29"/>
      <c r="BQ904" s="205" t="str">
        <f>IF($M904="","Compléter la colonne M",IF(BO904="","Compléter la part variable",IF($M904=Données!$I$3,BO904,IF(AND($M904=Données!$I$2,BP904=""),"Compléter la colonne précédente",IF(BO904-BP904&lt;=0,0,IF(BP904&gt;=144.44,BO904-144.44,BO904-BP904))))))</f>
        <v>Compléter la colonne M</v>
      </c>
      <c r="BR904" s="197" t="str">
        <f>IF(BO904="","Compléter la part variable",IF(AND($M904=Données!$I$2,BP904=""),"Compléter mont. unit. versé pour le BTE",IF(BQ904-$C$6&lt;0,0,BQ904-$C$6)))</f>
        <v>Compléter la part variable</v>
      </c>
      <c r="BS904" s="192" t="str">
        <f t="shared" si="374"/>
        <v>Date signature contrat absente ou non conforme</v>
      </c>
      <c r="BT904" s="24"/>
      <c r="BU904" s="29"/>
      <c r="BV904" s="61" t="str">
        <f t="shared" si="387"/>
        <v>Compléter la colonne M</v>
      </c>
      <c r="BW904" s="62"/>
      <c r="BX904" s="29"/>
      <c r="BY904" s="205" t="str">
        <f>IF($M904="","Compléter la colonne M",IF(BW904="","Compléter la part variable",IF($M904=Données!$I$3,BW904,IF(AND($M904=Données!$I$2,BX904=""),"Compléter la colonne précédente",IF(BW904-BX904&lt;=0,0,IF(BX904&gt;=144.44,BW904-144.44,BW904-BX904))))))</f>
        <v>Compléter la colonne M</v>
      </c>
      <c r="BZ904" s="197" t="str">
        <f>IF(BW904="","Compléter la part variable",IF(AND($M904=Données!$I$2,BX904=""),"Compléter mont. unit. versé pour le BTE",IF(BY904-$C$6&lt;0,0,BY904-$C$6)))</f>
        <v>Compléter la part variable</v>
      </c>
      <c r="CA904" s="192" t="str">
        <f t="shared" si="375"/>
        <v>Date signature contrat absente ou non conforme</v>
      </c>
      <c r="CB904" s="24"/>
      <c r="CC904" s="29"/>
      <c r="CD904" s="61" t="str">
        <f t="shared" si="388"/>
        <v>Compléter la colonne M</v>
      </c>
      <c r="CE904" s="62"/>
      <c r="CF904" s="29"/>
      <c r="CG904" s="205" t="str">
        <f>IF($M904="","Compléter la colonne M",IF(CE904="","Compléter la part variable",IF($M904=Données!$I$3,CE904,IF(AND($M904=Données!$I$2,CF904=""),"Compléter la colonne précédente",IF(CE904-CF904&lt;=0,0,IF(CF904&gt;=144.44,CE904-144.44,CE904-CF904))))))</f>
        <v>Compléter la colonne M</v>
      </c>
      <c r="CH904" s="197" t="str">
        <f>IF(CE904="","Compléter la part variable",IF(AND($M904=Données!$I$2,CF904=""),"Compléter mont. unit. versé pour le BTE",IF(CG904-$C$6&lt;0,0,CG904-$C$6)))</f>
        <v>Compléter la part variable</v>
      </c>
      <c r="CI904" s="192" t="str">
        <f t="shared" si="376"/>
        <v>Date signature contrat absente ou non conforme</v>
      </c>
      <c r="CJ904" s="24"/>
      <c r="CK904" s="29"/>
      <c r="CL904" s="61" t="str">
        <f t="shared" si="389"/>
        <v>Compléter la colonne M</v>
      </c>
      <c r="CM904" s="62"/>
      <c r="CN904" s="29"/>
      <c r="CO904" s="205" t="str">
        <f>IF($M904="","Compléter la colonne M",IF(CM904="","Compléter la part variable",IF($M904=Données!$I$3,CM904,IF(AND($M904=Données!$I$2,CN904=""),"Compléter la colonne précédente",IF(CM904-CN904&lt;=0,0,IF(CN904&gt;=144.44,CM904-144.44,CM904-CN904))))))</f>
        <v>Compléter la colonne M</v>
      </c>
      <c r="CP904" s="197" t="str">
        <f>IF(CM904="","Compléter la part variable",IF(AND($M904=Données!$I$2,CN904=""),"Compléter mont. unit. versé pour le BTE",IF(CO904-$C$6&lt;0,0,CO904-$C$6)))</f>
        <v>Compléter la part variable</v>
      </c>
      <c r="CQ904" s="192" t="str">
        <f t="shared" si="377"/>
        <v>Date signature contrat absente ou non conforme</v>
      </c>
      <c r="CR904" s="24"/>
      <c r="CS904" s="29"/>
      <c r="CT904" s="61" t="str">
        <f t="shared" si="390"/>
        <v>Compléter la colonne M</v>
      </c>
      <c r="CU904" s="62"/>
      <c r="CV904" s="29"/>
      <c r="CW904" s="205" t="str">
        <f>IF($M904="","Compléter la colonne M",IF(CU904="","Compléter la part variable",IF($M904=Données!$I$3,CU904,IF(AND($M904=Données!$I$2,CV904=""),"Compléter la colonne précédente",IF(CU904-CV904&lt;=0,0,IF(CV904&gt;=144.44,CU904-144.44,CU904-CV904))))))</f>
        <v>Compléter la colonne M</v>
      </c>
      <c r="CX904" s="197" t="str">
        <f>IF(CU904="","Compléter la part variable",IF(AND($M904=Données!$I$2,CV904=""),"Compléter mont. unit. versé pour le BTE",IF(CW904-$C$6&lt;0,0,CW904-$C$6)))</f>
        <v>Compléter la part variable</v>
      </c>
      <c r="CY904" s="192" t="str">
        <f t="shared" si="378"/>
        <v>Date signature contrat absente ou non conforme</v>
      </c>
      <c r="CZ904" s="24"/>
      <c r="DA904" s="29"/>
      <c r="DB904" s="61" t="str">
        <f t="shared" si="391"/>
        <v>Compléter la colonne M</v>
      </c>
      <c r="DC904" s="62"/>
      <c r="DD904" s="29"/>
      <c r="DE904" s="205" t="str">
        <f>IF($M904="","Compléter la colonne M",IF(DC904="","Compléter la part variable",IF($M904=Données!$I$3,DC904,IF(AND($M904=Données!$I$2,DD904=""),"Compléter la colonne précédente",IF(DC904-DD904&lt;=0,0,IF(DD904&gt;=144.44,DC904-144.44,DC904-DD904))))))</f>
        <v>Compléter la colonne M</v>
      </c>
      <c r="DF904" s="197" t="str">
        <f>IF(DC904="","Compléter la part variable",IF(AND($M904=Données!$I$2,DD904=""),"Compléter mont. unit. versé pour le BTE",IF(DE904-$C$6&lt;0,0,DE904-$C$6)))</f>
        <v>Compléter la part variable</v>
      </c>
      <c r="DG904" s="192" t="str">
        <f t="shared" si="379"/>
        <v>Date signature contrat absente ou non conforme</v>
      </c>
      <c r="DH904" s="106" t="str">
        <f t="shared" si="366"/>
        <v>Remplir les colonnes M,N, Q et P</v>
      </c>
      <c r="DI904" s="153" t="str">
        <f t="shared" si="367"/>
        <v>Remplir les colonnes M, N, Q et P</v>
      </c>
      <c r="DJ904" s="28" t="str">
        <f t="shared" si="368"/>
        <v>Remplir les colonnes M, N, Q et P</v>
      </c>
      <c r="DK904"/>
      <c r="DL904"/>
    </row>
    <row r="905" spans="1:116" x14ac:dyDescent="0.3">
      <c r="A905" s="132"/>
      <c r="B905" s="165"/>
      <c r="C905" s="43"/>
      <c r="D905" s="43"/>
      <c r="E905" s="43"/>
      <c r="F905" s="43"/>
      <c r="G905" s="133"/>
      <c r="H905" s="59"/>
      <c r="I905" s="29"/>
      <c r="J905" s="167"/>
      <c r="K905" s="167"/>
      <c r="L905" s="168"/>
      <c r="M905" s="141"/>
      <c r="N905" s="119"/>
      <c r="O905" s="69"/>
      <c r="P905" s="69"/>
      <c r="Q905" s="145"/>
      <c r="R905" s="24"/>
      <c r="S905" s="29"/>
      <c r="T905" s="61" t="str">
        <f t="shared" si="380"/>
        <v>Compléter la colonne M</v>
      </c>
      <c r="U905" s="62"/>
      <c r="V905" s="103" t="str">
        <f t="shared" si="364"/>
        <v>Compléter la colonne précédente</v>
      </c>
      <c r="W905" s="192" t="str">
        <f t="shared" si="365"/>
        <v>Date signature contrat absente ou non conforme</v>
      </c>
      <c r="X905" s="24"/>
      <c r="Y905" s="29"/>
      <c r="Z905" s="61" t="str">
        <f t="shared" si="381"/>
        <v>Compléter la colonne M</v>
      </c>
      <c r="AA905" s="62"/>
      <c r="AB905" s="29"/>
      <c r="AC905" s="205" t="str">
        <f>IF($M905="","Compléter la colonne M",IF(AA905="","Compléter la part variable",IF($M905=Données!$I$3,AA905,IF(AND($M905=Données!$I$2,AB905=""),"Compléter la colonne précédente",IF(AA905-AB905&lt;=0,0,IF(AB905&gt;=144.44,AA905-144.44,AA905-AB905))))))</f>
        <v>Compléter la colonne M</v>
      </c>
      <c r="AD905" s="197" t="str">
        <f>IF(AA905="","Compléter la part variable",IF(AND($M905=Données!$I$2,AB905=""),"Compléter mont. unit. versé pour le BTE",IF(AC905-$C$6&lt;0,0,AC905-$C$6)))</f>
        <v>Compléter la part variable</v>
      </c>
      <c r="AE905" s="192" t="str">
        <f t="shared" si="369"/>
        <v>Date signature contrat absente ou non conforme</v>
      </c>
      <c r="AF905" s="24"/>
      <c r="AG905" s="29"/>
      <c r="AH905" s="61" t="str">
        <f t="shared" si="382"/>
        <v>Compléter la colonne M</v>
      </c>
      <c r="AI905" s="62"/>
      <c r="AJ905" s="29"/>
      <c r="AK905" s="205" t="str">
        <f>IF($M905="","Compléter la colonne M",IF(AI905="","Compléter la part variable",IF($M905=Données!$I$3,AI905,IF(AND($M905=Données!$I$2,AJ905=""),"Compléter la colonne précédente",IF(AI905-AJ905&lt;=0,0,IF(AJ905&gt;=144.44,AI905-144.44,AI905-AJ905))))))</f>
        <v>Compléter la colonne M</v>
      </c>
      <c r="AL905" s="197" t="str">
        <f>IF(AI905="","Compléter la part variable",IF(AND($M905=Données!$I$2,AJ905=""),"Compléter mont. unit. versé pour le BTE",IF(AK905-$C$6&lt;0,0,AK905-$C$6)))</f>
        <v>Compléter la part variable</v>
      </c>
      <c r="AM905" s="192" t="str">
        <f t="shared" si="370"/>
        <v>Date signature contrat absente ou non conforme</v>
      </c>
      <c r="AN905" s="24"/>
      <c r="AO905" s="29"/>
      <c r="AP905" s="61" t="str">
        <f t="shared" si="383"/>
        <v>Compléter la colonne M</v>
      </c>
      <c r="AQ905" s="62"/>
      <c r="AR905" s="29"/>
      <c r="AS905" s="205" t="str">
        <f>IF($M905="","Compléter la colonne M",IF(AQ905="","Compléter la part variable",IF($M905=Données!$I$3,AQ905,IF(AND($M905=Données!$I$2,AR905=""),"Compléter la colonne précédente",IF(AQ905-AR905&lt;=0,0,IF(AR905&gt;=144.44,AQ905-144.44,AQ905-AR905))))))</f>
        <v>Compléter la colonne M</v>
      </c>
      <c r="AT905" s="197" t="str">
        <f>IF(AQ905="","Compléter la part variable",IF(AND($M905=Données!$I$2,AR905=""),"Compléter mont. unit. versé pour le BTE",IF(AS905-$C$6&lt;0,0,AS905-$C$6)))</f>
        <v>Compléter la part variable</v>
      </c>
      <c r="AU905" s="192" t="str">
        <f t="shared" si="371"/>
        <v>Date signature contrat absente ou non conforme</v>
      </c>
      <c r="AV905" s="24"/>
      <c r="AW905" s="29"/>
      <c r="AX905" s="61" t="str">
        <f t="shared" si="384"/>
        <v>Compléter la colonne M</v>
      </c>
      <c r="AY905" s="62"/>
      <c r="AZ905" s="29"/>
      <c r="BA905" s="205" t="str">
        <f>IF($M905="","Compléter la colonne M",IF(AY905="","Compléter la part variable",IF($M905=Données!$I$3,AY905,IF(AND($M905=Données!$I$2,AZ905=""),"Compléter la colonne précédente",IF(AY905-AZ905&lt;=0,0,IF(AZ905&gt;=144.44,AY905-144.44,AY905-AZ905))))))</f>
        <v>Compléter la colonne M</v>
      </c>
      <c r="BB905" s="197" t="str">
        <f>IF(AY905="","Compléter la part variable",IF(AND($M905=Données!$I$2,AZ905=""),"Compléter mont. unit. versé pour le BTE",IF(BA905-$C$6&lt;0,0,BA905-$C$6)))</f>
        <v>Compléter la part variable</v>
      </c>
      <c r="BC905" s="192" t="str">
        <f t="shared" si="372"/>
        <v>Date signature contrat absente ou non conforme</v>
      </c>
      <c r="BD905" s="24"/>
      <c r="BE905" s="29"/>
      <c r="BF905" s="61" t="str">
        <f t="shared" si="385"/>
        <v>Compléter la colonne M</v>
      </c>
      <c r="BG905" s="62"/>
      <c r="BH905" s="29"/>
      <c r="BI905" s="205" t="str">
        <f>IF($M905="","Compléter la colonne M",IF(BG905="","Compléter la part variable",IF($M905=Données!$I$3,BG905,IF(AND($M905=Données!$I$2,BH905=""),"Compléter la colonne précédente",IF(BG905-BH905&lt;=0,0,IF(BH905&gt;=144.44,BG905-144.44,BG905-BH905))))))</f>
        <v>Compléter la colonne M</v>
      </c>
      <c r="BJ905" s="197" t="str">
        <f>IF(BG905="","Compléter la part variable",IF(AND($M905=Données!$I$2,BH905=""),"Compléter mont. unit. versé pour le BTE",IF(BI905-$C$6&lt;0,0,BI905-$C$6)))</f>
        <v>Compléter la part variable</v>
      </c>
      <c r="BK905" s="192" t="str">
        <f t="shared" si="373"/>
        <v>Date signature contrat absente ou non conforme</v>
      </c>
      <c r="BL905" s="24"/>
      <c r="BM905" s="29"/>
      <c r="BN905" s="61" t="str">
        <f t="shared" si="386"/>
        <v>Compléter la colonne M</v>
      </c>
      <c r="BO905" s="62"/>
      <c r="BP905" s="29"/>
      <c r="BQ905" s="205" t="str">
        <f>IF($M905="","Compléter la colonne M",IF(BO905="","Compléter la part variable",IF($M905=Données!$I$3,BO905,IF(AND($M905=Données!$I$2,BP905=""),"Compléter la colonne précédente",IF(BO905-BP905&lt;=0,0,IF(BP905&gt;=144.44,BO905-144.44,BO905-BP905))))))</f>
        <v>Compléter la colonne M</v>
      </c>
      <c r="BR905" s="197" t="str">
        <f>IF(BO905="","Compléter la part variable",IF(AND($M905=Données!$I$2,BP905=""),"Compléter mont. unit. versé pour le BTE",IF(BQ905-$C$6&lt;0,0,BQ905-$C$6)))</f>
        <v>Compléter la part variable</v>
      </c>
      <c r="BS905" s="192" t="str">
        <f t="shared" si="374"/>
        <v>Date signature contrat absente ou non conforme</v>
      </c>
      <c r="BT905" s="24"/>
      <c r="BU905" s="29"/>
      <c r="BV905" s="61" t="str">
        <f t="shared" si="387"/>
        <v>Compléter la colonne M</v>
      </c>
      <c r="BW905" s="62"/>
      <c r="BX905" s="29"/>
      <c r="BY905" s="205" t="str">
        <f>IF($M905="","Compléter la colonne M",IF(BW905="","Compléter la part variable",IF($M905=Données!$I$3,BW905,IF(AND($M905=Données!$I$2,BX905=""),"Compléter la colonne précédente",IF(BW905-BX905&lt;=0,0,IF(BX905&gt;=144.44,BW905-144.44,BW905-BX905))))))</f>
        <v>Compléter la colonne M</v>
      </c>
      <c r="BZ905" s="197" t="str">
        <f>IF(BW905="","Compléter la part variable",IF(AND($M905=Données!$I$2,BX905=""),"Compléter mont. unit. versé pour le BTE",IF(BY905-$C$6&lt;0,0,BY905-$C$6)))</f>
        <v>Compléter la part variable</v>
      </c>
      <c r="CA905" s="192" t="str">
        <f t="shared" si="375"/>
        <v>Date signature contrat absente ou non conforme</v>
      </c>
      <c r="CB905" s="24"/>
      <c r="CC905" s="29"/>
      <c r="CD905" s="61" t="str">
        <f t="shared" si="388"/>
        <v>Compléter la colonne M</v>
      </c>
      <c r="CE905" s="62"/>
      <c r="CF905" s="29"/>
      <c r="CG905" s="205" t="str">
        <f>IF($M905="","Compléter la colonne M",IF(CE905="","Compléter la part variable",IF($M905=Données!$I$3,CE905,IF(AND($M905=Données!$I$2,CF905=""),"Compléter la colonne précédente",IF(CE905-CF905&lt;=0,0,IF(CF905&gt;=144.44,CE905-144.44,CE905-CF905))))))</f>
        <v>Compléter la colonne M</v>
      </c>
      <c r="CH905" s="197" t="str">
        <f>IF(CE905="","Compléter la part variable",IF(AND($M905=Données!$I$2,CF905=""),"Compléter mont. unit. versé pour le BTE",IF(CG905-$C$6&lt;0,0,CG905-$C$6)))</f>
        <v>Compléter la part variable</v>
      </c>
      <c r="CI905" s="192" t="str">
        <f t="shared" si="376"/>
        <v>Date signature contrat absente ou non conforme</v>
      </c>
      <c r="CJ905" s="24"/>
      <c r="CK905" s="29"/>
      <c r="CL905" s="61" t="str">
        <f t="shared" si="389"/>
        <v>Compléter la colonne M</v>
      </c>
      <c r="CM905" s="62"/>
      <c r="CN905" s="29"/>
      <c r="CO905" s="205" t="str">
        <f>IF($M905="","Compléter la colonne M",IF(CM905="","Compléter la part variable",IF($M905=Données!$I$3,CM905,IF(AND($M905=Données!$I$2,CN905=""),"Compléter la colonne précédente",IF(CM905-CN905&lt;=0,0,IF(CN905&gt;=144.44,CM905-144.44,CM905-CN905))))))</f>
        <v>Compléter la colonne M</v>
      </c>
      <c r="CP905" s="197" t="str">
        <f>IF(CM905="","Compléter la part variable",IF(AND($M905=Données!$I$2,CN905=""),"Compléter mont. unit. versé pour le BTE",IF(CO905-$C$6&lt;0,0,CO905-$C$6)))</f>
        <v>Compléter la part variable</v>
      </c>
      <c r="CQ905" s="192" t="str">
        <f t="shared" si="377"/>
        <v>Date signature contrat absente ou non conforme</v>
      </c>
      <c r="CR905" s="24"/>
      <c r="CS905" s="29"/>
      <c r="CT905" s="61" t="str">
        <f t="shared" si="390"/>
        <v>Compléter la colonne M</v>
      </c>
      <c r="CU905" s="62"/>
      <c r="CV905" s="29"/>
      <c r="CW905" s="205" t="str">
        <f>IF($M905="","Compléter la colonne M",IF(CU905="","Compléter la part variable",IF($M905=Données!$I$3,CU905,IF(AND($M905=Données!$I$2,CV905=""),"Compléter la colonne précédente",IF(CU905-CV905&lt;=0,0,IF(CV905&gt;=144.44,CU905-144.44,CU905-CV905))))))</f>
        <v>Compléter la colonne M</v>
      </c>
      <c r="CX905" s="197" t="str">
        <f>IF(CU905="","Compléter la part variable",IF(AND($M905=Données!$I$2,CV905=""),"Compléter mont. unit. versé pour le BTE",IF(CW905-$C$6&lt;0,0,CW905-$C$6)))</f>
        <v>Compléter la part variable</v>
      </c>
      <c r="CY905" s="192" t="str">
        <f t="shared" si="378"/>
        <v>Date signature contrat absente ou non conforme</v>
      </c>
      <c r="CZ905" s="24"/>
      <c r="DA905" s="29"/>
      <c r="DB905" s="61" t="str">
        <f t="shared" si="391"/>
        <v>Compléter la colonne M</v>
      </c>
      <c r="DC905" s="62"/>
      <c r="DD905" s="29"/>
      <c r="DE905" s="205" t="str">
        <f>IF($M905="","Compléter la colonne M",IF(DC905="","Compléter la part variable",IF($M905=Données!$I$3,DC905,IF(AND($M905=Données!$I$2,DD905=""),"Compléter la colonne précédente",IF(DC905-DD905&lt;=0,0,IF(DD905&gt;=144.44,DC905-144.44,DC905-DD905))))))</f>
        <v>Compléter la colonne M</v>
      </c>
      <c r="DF905" s="197" t="str">
        <f>IF(DC905="","Compléter la part variable",IF(AND($M905=Données!$I$2,DD905=""),"Compléter mont. unit. versé pour le BTE",IF(DE905-$C$6&lt;0,0,DE905-$C$6)))</f>
        <v>Compléter la part variable</v>
      </c>
      <c r="DG905" s="192" t="str">
        <f t="shared" si="379"/>
        <v>Date signature contrat absente ou non conforme</v>
      </c>
      <c r="DH905" s="106" t="str">
        <f t="shared" si="366"/>
        <v>Remplir les colonnes M,N, Q et P</v>
      </c>
      <c r="DI905" s="153" t="str">
        <f t="shared" si="367"/>
        <v>Remplir les colonnes M, N, Q et P</v>
      </c>
      <c r="DJ905" s="28" t="str">
        <f t="shared" si="368"/>
        <v>Remplir les colonnes M, N, Q et P</v>
      </c>
      <c r="DK905"/>
      <c r="DL905"/>
    </row>
    <row r="906" spans="1:116" x14ac:dyDescent="0.3">
      <c r="A906" s="132"/>
      <c r="B906" s="165"/>
      <c r="C906" s="43"/>
      <c r="D906" s="43"/>
      <c r="E906" s="43"/>
      <c r="F906" s="43"/>
      <c r="G906" s="133"/>
      <c r="H906" s="59"/>
      <c r="I906" s="29"/>
      <c r="J906" s="167"/>
      <c r="K906" s="167"/>
      <c r="L906" s="168"/>
      <c r="M906" s="141"/>
      <c r="N906" s="119"/>
      <c r="O906" s="69"/>
      <c r="P906" s="69"/>
      <c r="Q906" s="145"/>
      <c r="R906" s="24"/>
      <c r="S906" s="29"/>
      <c r="T906" s="61" t="str">
        <f t="shared" si="380"/>
        <v>Compléter la colonne M</v>
      </c>
      <c r="U906" s="62"/>
      <c r="V906" s="103" t="str">
        <f t="shared" si="364"/>
        <v>Compléter la colonne précédente</v>
      </c>
      <c r="W906" s="192" t="str">
        <f t="shared" si="365"/>
        <v>Date signature contrat absente ou non conforme</v>
      </c>
      <c r="X906" s="24"/>
      <c r="Y906" s="29"/>
      <c r="Z906" s="61" t="str">
        <f t="shared" si="381"/>
        <v>Compléter la colonne M</v>
      </c>
      <c r="AA906" s="62"/>
      <c r="AB906" s="29"/>
      <c r="AC906" s="205" t="str">
        <f>IF($M906="","Compléter la colonne M",IF(AA906="","Compléter la part variable",IF($M906=Données!$I$3,AA906,IF(AND($M906=Données!$I$2,AB906=""),"Compléter la colonne précédente",IF(AA906-AB906&lt;=0,0,IF(AB906&gt;=144.44,AA906-144.44,AA906-AB906))))))</f>
        <v>Compléter la colonne M</v>
      </c>
      <c r="AD906" s="197" t="str">
        <f>IF(AA906="","Compléter la part variable",IF(AND($M906=Données!$I$2,AB906=""),"Compléter mont. unit. versé pour le BTE",IF(AC906-$C$6&lt;0,0,AC906-$C$6)))</f>
        <v>Compléter la part variable</v>
      </c>
      <c r="AE906" s="192" t="str">
        <f t="shared" si="369"/>
        <v>Date signature contrat absente ou non conforme</v>
      </c>
      <c r="AF906" s="24"/>
      <c r="AG906" s="29"/>
      <c r="AH906" s="61" t="str">
        <f t="shared" si="382"/>
        <v>Compléter la colonne M</v>
      </c>
      <c r="AI906" s="62"/>
      <c r="AJ906" s="29"/>
      <c r="AK906" s="205" t="str">
        <f>IF($M906="","Compléter la colonne M",IF(AI906="","Compléter la part variable",IF($M906=Données!$I$3,AI906,IF(AND($M906=Données!$I$2,AJ906=""),"Compléter la colonne précédente",IF(AI906-AJ906&lt;=0,0,IF(AJ906&gt;=144.44,AI906-144.44,AI906-AJ906))))))</f>
        <v>Compléter la colonne M</v>
      </c>
      <c r="AL906" s="197" t="str">
        <f>IF(AI906="","Compléter la part variable",IF(AND($M906=Données!$I$2,AJ906=""),"Compléter mont. unit. versé pour le BTE",IF(AK906-$C$6&lt;0,0,AK906-$C$6)))</f>
        <v>Compléter la part variable</v>
      </c>
      <c r="AM906" s="192" t="str">
        <f t="shared" si="370"/>
        <v>Date signature contrat absente ou non conforme</v>
      </c>
      <c r="AN906" s="24"/>
      <c r="AO906" s="29"/>
      <c r="AP906" s="61" t="str">
        <f t="shared" si="383"/>
        <v>Compléter la colonne M</v>
      </c>
      <c r="AQ906" s="62"/>
      <c r="AR906" s="29"/>
      <c r="AS906" s="205" t="str">
        <f>IF($M906="","Compléter la colonne M",IF(AQ906="","Compléter la part variable",IF($M906=Données!$I$3,AQ906,IF(AND($M906=Données!$I$2,AR906=""),"Compléter la colonne précédente",IF(AQ906-AR906&lt;=0,0,IF(AR906&gt;=144.44,AQ906-144.44,AQ906-AR906))))))</f>
        <v>Compléter la colonne M</v>
      </c>
      <c r="AT906" s="197" t="str">
        <f>IF(AQ906="","Compléter la part variable",IF(AND($M906=Données!$I$2,AR906=""),"Compléter mont. unit. versé pour le BTE",IF(AS906-$C$6&lt;0,0,AS906-$C$6)))</f>
        <v>Compléter la part variable</v>
      </c>
      <c r="AU906" s="192" t="str">
        <f t="shared" si="371"/>
        <v>Date signature contrat absente ou non conforme</v>
      </c>
      <c r="AV906" s="24"/>
      <c r="AW906" s="29"/>
      <c r="AX906" s="61" t="str">
        <f t="shared" si="384"/>
        <v>Compléter la colonne M</v>
      </c>
      <c r="AY906" s="62"/>
      <c r="AZ906" s="29"/>
      <c r="BA906" s="205" t="str">
        <f>IF($M906="","Compléter la colonne M",IF(AY906="","Compléter la part variable",IF($M906=Données!$I$3,AY906,IF(AND($M906=Données!$I$2,AZ906=""),"Compléter la colonne précédente",IF(AY906-AZ906&lt;=0,0,IF(AZ906&gt;=144.44,AY906-144.44,AY906-AZ906))))))</f>
        <v>Compléter la colonne M</v>
      </c>
      <c r="BB906" s="197" t="str">
        <f>IF(AY906="","Compléter la part variable",IF(AND($M906=Données!$I$2,AZ906=""),"Compléter mont. unit. versé pour le BTE",IF(BA906-$C$6&lt;0,0,BA906-$C$6)))</f>
        <v>Compléter la part variable</v>
      </c>
      <c r="BC906" s="192" t="str">
        <f t="shared" si="372"/>
        <v>Date signature contrat absente ou non conforme</v>
      </c>
      <c r="BD906" s="24"/>
      <c r="BE906" s="29"/>
      <c r="BF906" s="61" t="str">
        <f t="shared" si="385"/>
        <v>Compléter la colonne M</v>
      </c>
      <c r="BG906" s="62"/>
      <c r="BH906" s="29"/>
      <c r="BI906" s="205" t="str">
        <f>IF($M906="","Compléter la colonne M",IF(BG906="","Compléter la part variable",IF($M906=Données!$I$3,BG906,IF(AND($M906=Données!$I$2,BH906=""),"Compléter la colonne précédente",IF(BG906-BH906&lt;=0,0,IF(BH906&gt;=144.44,BG906-144.44,BG906-BH906))))))</f>
        <v>Compléter la colonne M</v>
      </c>
      <c r="BJ906" s="197" t="str">
        <f>IF(BG906="","Compléter la part variable",IF(AND($M906=Données!$I$2,BH906=""),"Compléter mont. unit. versé pour le BTE",IF(BI906-$C$6&lt;0,0,BI906-$C$6)))</f>
        <v>Compléter la part variable</v>
      </c>
      <c r="BK906" s="192" t="str">
        <f t="shared" si="373"/>
        <v>Date signature contrat absente ou non conforme</v>
      </c>
      <c r="BL906" s="24"/>
      <c r="BM906" s="29"/>
      <c r="BN906" s="61" t="str">
        <f t="shared" si="386"/>
        <v>Compléter la colonne M</v>
      </c>
      <c r="BO906" s="62"/>
      <c r="BP906" s="29"/>
      <c r="BQ906" s="205" t="str">
        <f>IF($M906="","Compléter la colonne M",IF(BO906="","Compléter la part variable",IF($M906=Données!$I$3,BO906,IF(AND($M906=Données!$I$2,BP906=""),"Compléter la colonne précédente",IF(BO906-BP906&lt;=0,0,IF(BP906&gt;=144.44,BO906-144.44,BO906-BP906))))))</f>
        <v>Compléter la colonne M</v>
      </c>
      <c r="BR906" s="197" t="str">
        <f>IF(BO906="","Compléter la part variable",IF(AND($M906=Données!$I$2,BP906=""),"Compléter mont. unit. versé pour le BTE",IF(BQ906-$C$6&lt;0,0,BQ906-$C$6)))</f>
        <v>Compléter la part variable</v>
      </c>
      <c r="BS906" s="192" t="str">
        <f t="shared" si="374"/>
        <v>Date signature contrat absente ou non conforme</v>
      </c>
      <c r="BT906" s="24"/>
      <c r="BU906" s="29"/>
      <c r="BV906" s="61" t="str">
        <f t="shared" si="387"/>
        <v>Compléter la colonne M</v>
      </c>
      <c r="BW906" s="62"/>
      <c r="BX906" s="29"/>
      <c r="BY906" s="205" t="str">
        <f>IF($M906="","Compléter la colonne M",IF(BW906="","Compléter la part variable",IF($M906=Données!$I$3,BW906,IF(AND($M906=Données!$I$2,BX906=""),"Compléter la colonne précédente",IF(BW906-BX906&lt;=0,0,IF(BX906&gt;=144.44,BW906-144.44,BW906-BX906))))))</f>
        <v>Compléter la colonne M</v>
      </c>
      <c r="BZ906" s="197" t="str">
        <f>IF(BW906="","Compléter la part variable",IF(AND($M906=Données!$I$2,BX906=""),"Compléter mont. unit. versé pour le BTE",IF(BY906-$C$6&lt;0,0,BY906-$C$6)))</f>
        <v>Compléter la part variable</v>
      </c>
      <c r="CA906" s="192" t="str">
        <f t="shared" si="375"/>
        <v>Date signature contrat absente ou non conforme</v>
      </c>
      <c r="CB906" s="24"/>
      <c r="CC906" s="29"/>
      <c r="CD906" s="61" t="str">
        <f t="shared" si="388"/>
        <v>Compléter la colonne M</v>
      </c>
      <c r="CE906" s="62"/>
      <c r="CF906" s="29"/>
      <c r="CG906" s="205" t="str">
        <f>IF($M906="","Compléter la colonne M",IF(CE906="","Compléter la part variable",IF($M906=Données!$I$3,CE906,IF(AND($M906=Données!$I$2,CF906=""),"Compléter la colonne précédente",IF(CE906-CF906&lt;=0,0,IF(CF906&gt;=144.44,CE906-144.44,CE906-CF906))))))</f>
        <v>Compléter la colonne M</v>
      </c>
      <c r="CH906" s="197" t="str">
        <f>IF(CE906="","Compléter la part variable",IF(AND($M906=Données!$I$2,CF906=""),"Compléter mont. unit. versé pour le BTE",IF(CG906-$C$6&lt;0,0,CG906-$C$6)))</f>
        <v>Compléter la part variable</v>
      </c>
      <c r="CI906" s="192" t="str">
        <f t="shared" si="376"/>
        <v>Date signature contrat absente ou non conforme</v>
      </c>
      <c r="CJ906" s="24"/>
      <c r="CK906" s="29"/>
      <c r="CL906" s="61" t="str">
        <f t="shared" si="389"/>
        <v>Compléter la colonne M</v>
      </c>
      <c r="CM906" s="62"/>
      <c r="CN906" s="29"/>
      <c r="CO906" s="205" t="str">
        <f>IF($M906="","Compléter la colonne M",IF(CM906="","Compléter la part variable",IF($M906=Données!$I$3,CM906,IF(AND($M906=Données!$I$2,CN906=""),"Compléter la colonne précédente",IF(CM906-CN906&lt;=0,0,IF(CN906&gt;=144.44,CM906-144.44,CM906-CN906))))))</f>
        <v>Compléter la colonne M</v>
      </c>
      <c r="CP906" s="197" t="str">
        <f>IF(CM906="","Compléter la part variable",IF(AND($M906=Données!$I$2,CN906=""),"Compléter mont. unit. versé pour le BTE",IF(CO906-$C$6&lt;0,0,CO906-$C$6)))</f>
        <v>Compléter la part variable</v>
      </c>
      <c r="CQ906" s="192" t="str">
        <f t="shared" si="377"/>
        <v>Date signature contrat absente ou non conforme</v>
      </c>
      <c r="CR906" s="24"/>
      <c r="CS906" s="29"/>
      <c r="CT906" s="61" t="str">
        <f t="shared" si="390"/>
        <v>Compléter la colonne M</v>
      </c>
      <c r="CU906" s="62"/>
      <c r="CV906" s="29"/>
      <c r="CW906" s="205" t="str">
        <f>IF($M906="","Compléter la colonne M",IF(CU906="","Compléter la part variable",IF($M906=Données!$I$3,CU906,IF(AND($M906=Données!$I$2,CV906=""),"Compléter la colonne précédente",IF(CU906-CV906&lt;=0,0,IF(CV906&gt;=144.44,CU906-144.44,CU906-CV906))))))</f>
        <v>Compléter la colonne M</v>
      </c>
      <c r="CX906" s="197" t="str">
        <f>IF(CU906="","Compléter la part variable",IF(AND($M906=Données!$I$2,CV906=""),"Compléter mont. unit. versé pour le BTE",IF(CW906-$C$6&lt;0,0,CW906-$C$6)))</f>
        <v>Compléter la part variable</v>
      </c>
      <c r="CY906" s="192" t="str">
        <f t="shared" si="378"/>
        <v>Date signature contrat absente ou non conforme</v>
      </c>
      <c r="CZ906" s="24"/>
      <c r="DA906" s="29"/>
      <c r="DB906" s="61" t="str">
        <f t="shared" si="391"/>
        <v>Compléter la colonne M</v>
      </c>
      <c r="DC906" s="62"/>
      <c r="DD906" s="29"/>
      <c r="DE906" s="205" t="str">
        <f>IF($M906="","Compléter la colonne M",IF(DC906="","Compléter la part variable",IF($M906=Données!$I$3,DC906,IF(AND($M906=Données!$I$2,DD906=""),"Compléter la colonne précédente",IF(DC906-DD906&lt;=0,0,IF(DD906&gt;=144.44,DC906-144.44,DC906-DD906))))))</f>
        <v>Compléter la colonne M</v>
      </c>
      <c r="DF906" s="197" t="str">
        <f>IF(DC906="","Compléter la part variable",IF(AND($M906=Données!$I$2,DD906=""),"Compléter mont. unit. versé pour le BTE",IF(DE906-$C$6&lt;0,0,DE906-$C$6)))</f>
        <v>Compléter la part variable</v>
      </c>
      <c r="DG906" s="192" t="str">
        <f t="shared" si="379"/>
        <v>Date signature contrat absente ou non conforme</v>
      </c>
      <c r="DH906" s="106" t="str">
        <f t="shared" si="366"/>
        <v>Remplir les colonnes M,N, Q et P</v>
      </c>
      <c r="DI906" s="153" t="str">
        <f t="shared" si="367"/>
        <v>Remplir les colonnes M, N, Q et P</v>
      </c>
      <c r="DJ906" s="28" t="str">
        <f t="shared" si="368"/>
        <v>Remplir les colonnes M, N, Q et P</v>
      </c>
      <c r="DK906"/>
      <c r="DL906"/>
    </row>
    <row r="907" spans="1:116" x14ac:dyDescent="0.3">
      <c r="A907" s="132"/>
      <c r="B907" s="165"/>
      <c r="C907" s="43"/>
      <c r="D907" s="43"/>
      <c r="E907" s="43"/>
      <c r="F907" s="43"/>
      <c r="G907" s="133"/>
      <c r="H907" s="59"/>
      <c r="I907" s="29"/>
      <c r="J907" s="167"/>
      <c r="K907" s="167"/>
      <c r="L907" s="168"/>
      <c r="M907" s="141"/>
      <c r="N907" s="119"/>
      <c r="O907" s="69"/>
      <c r="P907" s="69"/>
      <c r="Q907" s="145"/>
      <c r="R907" s="24"/>
      <c r="S907" s="29"/>
      <c r="T907" s="61" t="str">
        <f t="shared" si="380"/>
        <v>Compléter la colonne M</v>
      </c>
      <c r="U907" s="62"/>
      <c r="V907" s="103" t="str">
        <f t="shared" si="364"/>
        <v>Compléter la colonne précédente</v>
      </c>
      <c r="W907" s="192" t="str">
        <f t="shared" si="365"/>
        <v>Date signature contrat absente ou non conforme</v>
      </c>
      <c r="X907" s="24"/>
      <c r="Y907" s="29"/>
      <c r="Z907" s="61" t="str">
        <f t="shared" si="381"/>
        <v>Compléter la colonne M</v>
      </c>
      <c r="AA907" s="62"/>
      <c r="AB907" s="29"/>
      <c r="AC907" s="205" t="str">
        <f>IF($M907="","Compléter la colonne M",IF(AA907="","Compléter la part variable",IF($M907=Données!$I$3,AA907,IF(AND($M907=Données!$I$2,AB907=""),"Compléter la colonne précédente",IF(AA907-AB907&lt;=0,0,IF(AB907&gt;=144.44,AA907-144.44,AA907-AB907))))))</f>
        <v>Compléter la colonne M</v>
      </c>
      <c r="AD907" s="197" t="str">
        <f>IF(AA907="","Compléter la part variable",IF(AND($M907=Données!$I$2,AB907=""),"Compléter mont. unit. versé pour le BTE",IF(AC907-$C$6&lt;0,0,AC907-$C$6)))</f>
        <v>Compléter la part variable</v>
      </c>
      <c r="AE907" s="192" t="str">
        <f t="shared" si="369"/>
        <v>Date signature contrat absente ou non conforme</v>
      </c>
      <c r="AF907" s="24"/>
      <c r="AG907" s="29"/>
      <c r="AH907" s="61" t="str">
        <f t="shared" si="382"/>
        <v>Compléter la colonne M</v>
      </c>
      <c r="AI907" s="62"/>
      <c r="AJ907" s="29"/>
      <c r="AK907" s="205" t="str">
        <f>IF($M907="","Compléter la colonne M",IF(AI907="","Compléter la part variable",IF($M907=Données!$I$3,AI907,IF(AND($M907=Données!$I$2,AJ907=""),"Compléter la colonne précédente",IF(AI907-AJ907&lt;=0,0,IF(AJ907&gt;=144.44,AI907-144.44,AI907-AJ907))))))</f>
        <v>Compléter la colonne M</v>
      </c>
      <c r="AL907" s="197" t="str">
        <f>IF(AI907="","Compléter la part variable",IF(AND($M907=Données!$I$2,AJ907=""),"Compléter mont. unit. versé pour le BTE",IF(AK907-$C$6&lt;0,0,AK907-$C$6)))</f>
        <v>Compléter la part variable</v>
      </c>
      <c r="AM907" s="192" t="str">
        <f t="shared" si="370"/>
        <v>Date signature contrat absente ou non conforme</v>
      </c>
      <c r="AN907" s="24"/>
      <c r="AO907" s="29"/>
      <c r="AP907" s="61" t="str">
        <f t="shared" si="383"/>
        <v>Compléter la colonne M</v>
      </c>
      <c r="AQ907" s="62"/>
      <c r="AR907" s="29"/>
      <c r="AS907" s="205" t="str">
        <f>IF($M907="","Compléter la colonne M",IF(AQ907="","Compléter la part variable",IF($M907=Données!$I$3,AQ907,IF(AND($M907=Données!$I$2,AR907=""),"Compléter la colonne précédente",IF(AQ907-AR907&lt;=0,0,IF(AR907&gt;=144.44,AQ907-144.44,AQ907-AR907))))))</f>
        <v>Compléter la colonne M</v>
      </c>
      <c r="AT907" s="197" t="str">
        <f>IF(AQ907="","Compléter la part variable",IF(AND($M907=Données!$I$2,AR907=""),"Compléter mont. unit. versé pour le BTE",IF(AS907-$C$6&lt;0,0,AS907-$C$6)))</f>
        <v>Compléter la part variable</v>
      </c>
      <c r="AU907" s="192" t="str">
        <f t="shared" si="371"/>
        <v>Date signature contrat absente ou non conforme</v>
      </c>
      <c r="AV907" s="24"/>
      <c r="AW907" s="29"/>
      <c r="AX907" s="61" t="str">
        <f t="shared" si="384"/>
        <v>Compléter la colonne M</v>
      </c>
      <c r="AY907" s="62"/>
      <c r="AZ907" s="29"/>
      <c r="BA907" s="205" t="str">
        <f>IF($M907="","Compléter la colonne M",IF(AY907="","Compléter la part variable",IF($M907=Données!$I$3,AY907,IF(AND($M907=Données!$I$2,AZ907=""),"Compléter la colonne précédente",IF(AY907-AZ907&lt;=0,0,IF(AZ907&gt;=144.44,AY907-144.44,AY907-AZ907))))))</f>
        <v>Compléter la colonne M</v>
      </c>
      <c r="BB907" s="197" t="str">
        <f>IF(AY907="","Compléter la part variable",IF(AND($M907=Données!$I$2,AZ907=""),"Compléter mont. unit. versé pour le BTE",IF(BA907-$C$6&lt;0,0,BA907-$C$6)))</f>
        <v>Compléter la part variable</v>
      </c>
      <c r="BC907" s="192" t="str">
        <f t="shared" si="372"/>
        <v>Date signature contrat absente ou non conforme</v>
      </c>
      <c r="BD907" s="24"/>
      <c r="BE907" s="29"/>
      <c r="BF907" s="61" t="str">
        <f t="shared" si="385"/>
        <v>Compléter la colonne M</v>
      </c>
      <c r="BG907" s="62"/>
      <c r="BH907" s="29"/>
      <c r="BI907" s="205" t="str">
        <f>IF($M907="","Compléter la colonne M",IF(BG907="","Compléter la part variable",IF($M907=Données!$I$3,BG907,IF(AND($M907=Données!$I$2,BH907=""),"Compléter la colonne précédente",IF(BG907-BH907&lt;=0,0,IF(BH907&gt;=144.44,BG907-144.44,BG907-BH907))))))</f>
        <v>Compléter la colonne M</v>
      </c>
      <c r="BJ907" s="197" t="str">
        <f>IF(BG907="","Compléter la part variable",IF(AND($M907=Données!$I$2,BH907=""),"Compléter mont. unit. versé pour le BTE",IF(BI907-$C$6&lt;0,0,BI907-$C$6)))</f>
        <v>Compléter la part variable</v>
      </c>
      <c r="BK907" s="192" t="str">
        <f t="shared" si="373"/>
        <v>Date signature contrat absente ou non conforme</v>
      </c>
      <c r="BL907" s="24"/>
      <c r="BM907" s="29"/>
      <c r="BN907" s="61" t="str">
        <f t="shared" si="386"/>
        <v>Compléter la colonne M</v>
      </c>
      <c r="BO907" s="62"/>
      <c r="BP907" s="29"/>
      <c r="BQ907" s="205" t="str">
        <f>IF($M907="","Compléter la colonne M",IF(BO907="","Compléter la part variable",IF($M907=Données!$I$3,BO907,IF(AND($M907=Données!$I$2,BP907=""),"Compléter la colonne précédente",IF(BO907-BP907&lt;=0,0,IF(BP907&gt;=144.44,BO907-144.44,BO907-BP907))))))</f>
        <v>Compléter la colonne M</v>
      </c>
      <c r="BR907" s="197" t="str">
        <f>IF(BO907="","Compléter la part variable",IF(AND($M907=Données!$I$2,BP907=""),"Compléter mont. unit. versé pour le BTE",IF(BQ907-$C$6&lt;0,0,BQ907-$C$6)))</f>
        <v>Compléter la part variable</v>
      </c>
      <c r="BS907" s="192" t="str">
        <f t="shared" si="374"/>
        <v>Date signature contrat absente ou non conforme</v>
      </c>
      <c r="BT907" s="24"/>
      <c r="BU907" s="29"/>
      <c r="BV907" s="61" t="str">
        <f t="shared" si="387"/>
        <v>Compléter la colonne M</v>
      </c>
      <c r="BW907" s="62"/>
      <c r="BX907" s="29"/>
      <c r="BY907" s="205" t="str">
        <f>IF($M907="","Compléter la colonne M",IF(BW907="","Compléter la part variable",IF($M907=Données!$I$3,BW907,IF(AND($M907=Données!$I$2,BX907=""),"Compléter la colonne précédente",IF(BW907-BX907&lt;=0,0,IF(BX907&gt;=144.44,BW907-144.44,BW907-BX907))))))</f>
        <v>Compléter la colonne M</v>
      </c>
      <c r="BZ907" s="197" t="str">
        <f>IF(BW907="","Compléter la part variable",IF(AND($M907=Données!$I$2,BX907=""),"Compléter mont. unit. versé pour le BTE",IF(BY907-$C$6&lt;0,0,BY907-$C$6)))</f>
        <v>Compléter la part variable</v>
      </c>
      <c r="CA907" s="192" t="str">
        <f t="shared" si="375"/>
        <v>Date signature contrat absente ou non conforme</v>
      </c>
      <c r="CB907" s="24"/>
      <c r="CC907" s="29"/>
      <c r="CD907" s="61" t="str">
        <f t="shared" si="388"/>
        <v>Compléter la colonne M</v>
      </c>
      <c r="CE907" s="62"/>
      <c r="CF907" s="29"/>
      <c r="CG907" s="205" t="str">
        <f>IF($M907="","Compléter la colonne M",IF(CE907="","Compléter la part variable",IF($M907=Données!$I$3,CE907,IF(AND($M907=Données!$I$2,CF907=""),"Compléter la colonne précédente",IF(CE907-CF907&lt;=0,0,IF(CF907&gt;=144.44,CE907-144.44,CE907-CF907))))))</f>
        <v>Compléter la colonne M</v>
      </c>
      <c r="CH907" s="197" t="str">
        <f>IF(CE907="","Compléter la part variable",IF(AND($M907=Données!$I$2,CF907=""),"Compléter mont. unit. versé pour le BTE",IF(CG907-$C$6&lt;0,0,CG907-$C$6)))</f>
        <v>Compléter la part variable</v>
      </c>
      <c r="CI907" s="192" t="str">
        <f t="shared" si="376"/>
        <v>Date signature contrat absente ou non conforme</v>
      </c>
      <c r="CJ907" s="24"/>
      <c r="CK907" s="29"/>
      <c r="CL907" s="61" t="str">
        <f t="shared" si="389"/>
        <v>Compléter la colonne M</v>
      </c>
      <c r="CM907" s="62"/>
      <c r="CN907" s="29"/>
      <c r="CO907" s="205" t="str">
        <f>IF($M907="","Compléter la colonne M",IF(CM907="","Compléter la part variable",IF($M907=Données!$I$3,CM907,IF(AND($M907=Données!$I$2,CN907=""),"Compléter la colonne précédente",IF(CM907-CN907&lt;=0,0,IF(CN907&gt;=144.44,CM907-144.44,CM907-CN907))))))</f>
        <v>Compléter la colonne M</v>
      </c>
      <c r="CP907" s="197" t="str">
        <f>IF(CM907="","Compléter la part variable",IF(AND($M907=Données!$I$2,CN907=""),"Compléter mont. unit. versé pour le BTE",IF(CO907-$C$6&lt;0,0,CO907-$C$6)))</f>
        <v>Compléter la part variable</v>
      </c>
      <c r="CQ907" s="192" t="str">
        <f t="shared" si="377"/>
        <v>Date signature contrat absente ou non conforme</v>
      </c>
      <c r="CR907" s="24"/>
      <c r="CS907" s="29"/>
      <c r="CT907" s="61" t="str">
        <f t="shared" si="390"/>
        <v>Compléter la colonne M</v>
      </c>
      <c r="CU907" s="62"/>
      <c r="CV907" s="29"/>
      <c r="CW907" s="205" t="str">
        <f>IF($M907="","Compléter la colonne M",IF(CU907="","Compléter la part variable",IF($M907=Données!$I$3,CU907,IF(AND($M907=Données!$I$2,CV907=""),"Compléter la colonne précédente",IF(CU907-CV907&lt;=0,0,IF(CV907&gt;=144.44,CU907-144.44,CU907-CV907))))))</f>
        <v>Compléter la colonne M</v>
      </c>
      <c r="CX907" s="197" t="str">
        <f>IF(CU907="","Compléter la part variable",IF(AND($M907=Données!$I$2,CV907=""),"Compléter mont. unit. versé pour le BTE",IF(CW907-$C$6&lt;0,0,CW907-$C$6)))</f>
        <v>Compléter la part variable</v>
      </c>
      <c r="CY907" s="192" t="str">
        <f t="shared" si="378"/>
        <v>Date signature contrat absente ou non conforme</v>
      </c>
      <c r="CZ907" s="24"/>
      <c r="DA907" s="29"/>
      <c r="DB907" s="61" t="str">
        <f t="shared" si="391"/>
        <v>Compléter la colonne M</v>
      </c>
      <c r="DC907" s="62"/>
      <c r="DD907" s="29"/>
      <c r="DE907" s="205" t="str">
        <f>IF($M907="","Compléter la colonne M",IF(DC907="","Compléter la part variable",IF($M907=Données!$I$3,DC907,IF(AND($M907=Données!$I$2,DD907=""),"Compléter la colonne précédente",IF(DC907-DD907&lt;=0,0,IF(DD907&gt;=144.44,DC907-144.44,DC907-DD907))))))</f>
        <v>Compléter la colonne M</v>
      </c>
      <c r="DF907" s="197" t="str">
        <f>IF(DC907="","Compléter la part variable",IF(AND($M907=Données!$I$2,DD907=""),"Compléter mont. unit. versé pour le BTE",IF(DE907-$C$6&lt;0,0,DE907-$C$6)))</f>
        <v>Compléter la part variable</v>
      </c>
      <c r="DG907" s="192" t="str">
        <f t="shared" si="379"/>
        <v>Date signature contrat absente ou non conforme</v>
      </c>
      <c r="DH907" s="106" t="str">
        <f t="shared" si="366"/>
        <v>Remplir les colonnes M,N, Q et P</v>
      </c>
      <c r="DI907" s="153" t="str">
        <f t="shared" si="367"/>
        <v>Remplir les colonnes M, N, Q et P</v>
      </c>
      <c r="DJ907" s="28" t="str">
        <f t="shared" si="368"/>
        <v>Remplir les colonnes M, N, Q et P</v>
      </c>
      <c r="DK907"/>
      <c r="DL907"/>
    </row>
    <row r="908" spans="1:116" x14ac:dyDescent="0.3">
      <c r="A908" s="132"/>
      <c r="B908" s="165"/>
      <c r="C908" s="43"/>
      <c r="D908" s="43"/>
      <c r="E908" s="43"/>
      <c r="F908" s="43"/>
      <c r="G908" s="133"/>
      <c r="H908" s="59"/>
      <c r="I908" s="29"/>
      <c r="J908" s="167"/>
      <c r="K908" s="167"/>
      <c r="L908" s="168"/>
      <c r="M908" s="141"/>
      <c r="N908" s="119"/>
      <c r="O908" s="69"/>
      <c r="P908" s="69"/>
      <c r="Q908" s="145"/>
      <c r="R908" s="24"/>
      <c r="S908" s="29"/>
      <c r="T908" s="61" t="str">
        <f t="shared" si="380"/>
        <v>Compléter la colonne M</v>
      </c>
      <c r="U908" s="62"/>
      <c r="V908" s="103" t="str">
        <f t="shared" si="364"/>
        <v>Compléter la colonne précédente</v>
      </c>
      <c r="W908" s="192" t="str">
        <f t="shared" si="365"/>
        <v>Date signature contrat absente ou non conforme</v>
      </c>
      <c r="X908" s="24"/>
      <c r="Y908" s="29"/>
      <c r="Z908" s="61" t="str">
        <f t="shared" si="381"/>
        <v>Compléter la colonne M</v>
      </c>
      <c r="AA908" s="62"/>
      <c r="AB908" s="29"/>
      <c r="AC908" s="205" t="str">
        <f>IF($M908="","Compléter la colonne M",IF(AA908="","Compléter la part variable",IF($M908=Données!$I$3,AA908,IF(AND($M908=Données!$I$2,AB908=""),"Compléter la colonne précédente",IF(AA908-AB908&lt;=0,0,IF(AB908&gt;=144.44,AA908-144.44,AA908-AB908))))))</f>
        <v>Compléter la colonne M</v>
      </c>
      <c r="AD908" s="197" t="str">
        <f>IF(AA908="","Compléter la part variable",IF(AND($M908=Données!$I$2,AB908=""),"Compléter mont. unit. versé pour le BTE",IF(AC908-$C$6&lt;0,0,AC908-$C$6)))</f>
        <v>Compléter la part variable</v>
      </c>
      <c r="AE908" s="192" t="str">
        <f t="shared" si="369"/>
        <v>Date signature contrat absente ou non conforme</v>
      </c>
      <c r="AF908" s="24"/>
      <c r="AG908" s="29"/>
      <c r="AH908" s="61" t="str">
        <f t="shared" si="382"/>
        <v>Compléter la colonne M</v>
      </c>
      <c r="AI908" s="62"/>
      <c r="AJ908" s="29"/>
      <c r="AK908" s="205" t="str">
        <f>IF($M908="","Compléter la colonne M",IF(AI908="","Compléter la part variable",IF($M908=Données!$I$3,AI908,IF(AND($M908=Données!$I$2,AJ908=""),"Compléter la colonne précédente",IF(AI908-AJ908&lt;=0,0,IF(AJ908&gt;=144.44,AI908-144.44,AI908-AJ908))))))</f>
        <v>Compléter la colonne M</v>
      </c>
      <c r="AL908" s="197" t="str">
        <f>IF(AI908="","Compléter la part variable",IF(AND($M908=Données!$I$2,AJ908=""),"Compléter mont. unit. versé pour le BTE",IF(AK908-$C$6&lt;0,0,AK908-$C$6)))</f>
        <v>Compléter la part variable</v>
      </c>
      <c r="AM908" s="192" t="str">
        <f t="shared" si="370"/>
        <v>Date signature contrat absente ou non conforme</v>
      </c>
      <c r="AN908" s="24"/>
      <c r="AO908" s="29"/>
      <c r="AP908" s="61" t="str">
        <f t="shared" si="383"/>
        <v>Compléter la colonne M</v>
      </c>
      <c r="AQ908" s="62"/>
      <c r="AR908" s="29"/>
      <c r="AS908" s="205" t="str">
        <f>IF($M908="","Compléter la colonne M",IF(AQ908="","Compléter la part variable",IF($M908=Données!$I$3,AQ908,IF(AND($M908=Données!$I$2,AR908=""),"Compléter la colonne précédente",IF(AQ908-AR908&lt;=0,0,IF(AR908&gt;=144.44,AQ908-144.44,AQ908-AR908))))))</f>
        <v>Compléter la colonne M</v>
      </c>
      <c r="AT908" s="197" t="str">
        <f>IF(AQ908="","Compléter la part variable",IF(AND($M908=Données!$I$2,AR908=""),"Compléter mont. unit. versé pour le BTE",IF(AS908-$C$6&lt;0,0,AS908-$C$6)))</f>
        <v>Compléter la part variable</v>
      </c>
      <c r="AU908" s="192" t="str">
        <f t="shared" si="371"/>
        <v>Date signature contrat absente ou non conforme</v>
      </c>
      <c r="AV908" s="24"/>
      <c r="AW908" s="29"/>
      <c r="AX908" s="61" t="str">
        <f t="shared" si="384"/>
        <v>Compléter la colonne M</v>
      </c>
      <c r="AY908" s="62"/>
      <c r="AZ908" s="29"/>
      <c r="BA908" s="205" t="str">
        <f>IF($M908="","Compléter la colonne M",IF(AY908="","Compléter la part variable",IF($M908=Données!$I$3,AY908,IF(AND($M908=Données!$I$2,AZ908=""),"Compléter la colonne précédente",IF(AY908-AZ908&lt;=0,0,IF(AZ908&gt;=144.44,AY908-144.44,AY908-AZ908))))))</f>
        <v>Compléter la colonne M</v>
      </c>
      <c r="BB908" s="197" t="str">
        <f>IF(AY908="","Compléter la part variable",IF(AND($M908=Données!$I$2,AZ908=""),"Compléter mont. unit. versé pour le BTE",IF(BA908-$C$6&lt;0,0,BA908-$C$6)))</f>
        <v>Compléter la part variable</v>
      </c>
      <c r="BC908" s="192" t="str">
        <f t="shared" si="372"/>
        <v>Date signature contrat absente ou non conforme</v>
      </c>
      <c r="BD908" s="24"/>
      <c r="BE908" s="29"/>
      <c r="BF908" s="61" t="str">
        <f t="shared" si="385"/>
        <v>Compléter la colonne M</v>
      </c>
      <c r="BG908" s="62"/>
      <c r="BH908" s="29"/>
      <c r="BI908" s="205" t="str">
        <f>IF($M908="","Compléter la colonne M",IF(BG908="","Compléter la part variable",IF($M908=Données!$I$3,BG908,IF(AND($M908=Données!$I$2,BH908=""),"Compléter la colonne précédente",IF(BG908-BH908&lt;=0,0,IF(BH908&gt;=144.44,BG908-144.44,BG908-BH908))))))</f>
        <v>Compléter la colonne M</v>
      </c>
      <c r="BJ908" s="197" t="str">
        <f>IF(BG908="","Compléter la part variable",IF(AND($M908=Données!$I$2,BH908=""),"Compléter mont. unit. versé pour le BTE",IF(BI908-$C$6&lt;0,0,BI908-$C$6)))</f>
        <v>Compléter la part variable</v>
      </c>
      <c r="BK908" s="192" t="str">
        <f t="shared" si="373"/>
        <v>Date signature contrat absente ou non conforme</v>
      </c>
      <c r="BL908" s="24"/>
      <c r="BM908" s="29"/>
      <c r="BN908" s="61" t="str">
        <f t="shared" si="386"/>
        <v>Compléter la colonne M</v>
      </c>
      <c r="BO908" s="62"/>
      <c r="BP908" s="29"/>
      <c r="BQ908" s="205" t="str">
        <f>IF($M908="","Compléter la colonne M",IF(BO908="","Compléter la part variable",IF($M908=Données!$I$3,BO908,IF(AND($M908=Données!$I$2,BP908=""),"Compléter la colonne précédente",IF(BO908-BP908&lt;=0,0,IF(BP908&gt;=144.44,BO908-144.44,BO908-BP908))))))</f>
        <v>Compléter la colonne M</v>
      </c>
      <c r="BR908" s="197" t="str">
        <f>IF(BO908="","Compléter la part variable",IF(AND($M908=Données!$I$2,BP908=""),"Compléter mont. unit. versé pour le BTE",IF(BQ908-$C$6&lt;0,0,BQ908-$C$6)))</f>
        <v>Compléter la part variable</v>
      </c>
      <c r="BS908" s="192" t="str">
        <f t="shared" si="374"/>
        <v>Date signature contrat absente ou non conforme</v>
      </c>
      <c r="BT908" s="24"/>
      <c r="BU908" s="29"/>
      <c r="BV908" s="61" t="str">
        <f t="shared" si="387"/>
        <v>Compléter la colonne M</v>
      </c>
      <c r="BW908" s="62"/>
      <c r="BX908" s="29"/>
      <c r="BY908" s="205" t="str">
        <f>IF($M908="","Compléter la colonne M",IF(BW908="","Compléter la part variable",IF($M908=Données!$I$3,BW908,IF(AND($M908=Données!$I$2,BX908=""),"Compléter la colonne précédente",IF(BW908-BX908&lt;=0,0,IF(BX908&gt;=144.44,BW908-144.44,BW908-BX908))))))</f>
        <v>Compléter la colonne M</v>
      </c>
      <c r="BZ908" s="197" t="str">
        <f>IF(BW908="","Compléter la part variable",IF(AND($M908=Données!$I$2,BX908=""),"Compléter mont. unit. versé pour le BTE",IF(BY908-$C$6&lt;0,0,BY908-$C$6)))</f>
        <v>Compléter la part variable</v>
      </c>
      <c r="CA908" s="192" t="str">
        <f t="shared" si="375"/>
        <v>Date signature contrat absente ou non conforme</v>
      </c>
      <c r="CB908" s="24"/>
      <c r="CC908" s="29"/>
      <c r="CD908" s="61" t="str">
        <f t="shared" si="388"/>
        <v>Compléter la colonne M</v>
      </c>
      <c r="CE908" s="62"/>
      <c r="CF908" s="29"/>
      <c r="CG908" s="205" t="str">
        <f>IF($M908="","Compléter la colonne M",IF(CE908="","Compléter la part variable",IF($M908=Données!$I$3,CE908,IF(AND($M908=Données!$I$2,CF908=""),"Compléter la colonne précédente",IF(CE908-CF908&lt;=0,0,IF(CF908&gt;=144.44,CE908-144.44,CE908-CF908))))))</f>
        <v>Compléter la colonne M</v>
      </c>
      <c r="CH908" s="197" t="str">
        <f>IF(CE908="","Compléter la part variable",IF(AND($M908=Données!$I$2,CF908=""),"Compléter mont. unit. versé pour le BTE",IF(CG908-$C$6&lt;0,0,CG908-$C$6)))</f>
        <v>Compléter la part variable</v>
      </c>
      <c r="CI908" s="192" t="str">
        <f t="shared" si="376"/>
        <v>Date signature contrat absente ou non conforme</v>
      </c>
      <c r="CJ908" s="24"/>
      <c r="CK908" s="29"/>
      <c r="CL908" s="61" t="str">
        <f t="shared" si="389"/>
        <v>Compléter la colonne M</v>
      </c>
      <c r="CM908" s="62"/>
      <c r="CN908" s="29"/>
      <c r="CO908" s="205" t="str">
        <f>IF($M908="","Compléter la colonne M",IF(CM908="","Compléter la part variable",IF($M908=Données!$I$3,CM908,IF(AND($M908=Données!$I$2,CN908=""),"Compléter la colonne précédente",IF(CM908-CN908&lt;=0,0,IF(CN908&gt;=144.44,CM908-144.44,CM908-CN908))))))</f>
        <v>Compléter la colonne M</v>
      </c>
      <c r="CP908" s="197" t="str">
        <f>IF(CM908="","Compléter la part variable",IF(AND($M908=Données!$I$2,CN908=""),"Compléter mont. unit. versé pour le BTE",IF(CO908-$C$6&lt;0,0,CO908-$C$6)))</f>
        <v>Compléter la part variable</v>
      </c>
      <c r="CQ908" s="192" t="str">
        <f t="shared" si="377"/>
        <v>Date signature contrat absente ou non conforme</v>
      </c>
      <c r="CR908" s="24"/>
      <c r="CS908" s="29"/>
      <c r="CT908" s="61" t="str">
        <f t="shared" si="390"/>
        <v>Compléter la colonne M</v>
      </c>
      <c r="CU908" s="62"/>
      <c r="CV908" s="29"/>
      <c r="CW908" s="205" t="str">
        <f>IF($M908="","Compléter la colonne M",IF(CU908="","Compléter la part variable",IF($M908=Données!$I$3,CU908,IF(AND($M908=Données!$I$2,CV908=""),"Compléter la colonne précédente",IF(CU908-CV908&lt;=0,0,IF(CV908&gt;=144.44,CU908-144.44,CU908-CV908))))))</f>
        <v>Compléter la colonne M</v>
      </c>
      <c r="CX908" s="197" t="str">
        <f>IF(CU908="","Compléter la part variable",IF(AND($M908=Données!$I$2,CV908=""),"Compléter mont. unit. versé pour le BTE",IF(CW908-$C$6&lt;0,0,CW908-$C$6)))</f>
        <v>Compléter la part variable</v>
      </c>
      <c r="CY908" s="192" t="str">
        <f t="shared" si="378"/>
        <v>Date signature contrat absente ou non conforme</v>
      </c>
      <c r="CZ908" s="24"/>
      <c r="DA908" s="29"/>
      <c r="DB908" s="61" t="str">
        <f t="shared" si="391"/>
        <v>Compléter la colonne M</v>
      </c>
      <c r="DC908" s="62"/>
      <c r="DD908" s="29"/>
      <c r="DE908" s="205" t="str">
        <f>IF($M908="","Compléter la colonne M",IF(DC908="","Compléter la part variable",IF($M908=Données!$I$3,DC908,IF(AND($M908=Données!$I$2,DD908=""),"Compléter la colonne précédente",IF(DC908-DD908&lt;=0,0,IF(DD908&gt;=144.44,DC908-144.44,DC908-DD908))))))</f>
        <v>Compléter la colonne M</v>
      </c>
      <c r="DF908" s="197" t="str">
        <f>IF(DC908="","Compléter la part variable",IF(AND($M908=Données!$I$2,DD908=""),"Compléter mont. unit. versé pour le BTE",IF(DE908-$C$6&lt;0,0,DE908-$C$6)))</f>
        <v>Compléter la part variable</v>
      </c>
      <c r="DG908" s="192" t="str">
        <f t="shared" si="379"/>
        <v>Date signature contrat absente ou non conforme</v>
      </c>
      <c r="DH908" s="106" t="str">
        <f t="shared" si="366"/>
        <v>Remplir les colonnes M,N, Q et P</v>
      </c>
      <c r="DI908" s="153" t="str">
        <f t="shared" si="367"/>
        <v>Remplir les colonnes M, N, Q et P</v>
      </c>
      <c r="DJ908" s="28" t="str">
        <f t="shared" si="368"/>
        <v>Remplir les colonnes M, N, Q et P</v>
      </c>
      <c r="DK908"/>
      <c r="DL908"/>
    </row>
    <row r="909" spans="1:116" x14ac:dyDescent="0.3">
      <c r="A909" s="132"/>
      <c r="B909" s="165"/>
      <c r="C909" s="43"/>
      <c r="D909" s="43"/>
      <c r="E909" s="43"/>
      <c r="F909" s="43"/>
      <c r="G909" s="133"/>
      <c r="H909" s="59"/>
      <c r="I909" s="29"/>
      <c r="J909" s="167"/>
      <c r="K909" s="167"/>
      <c r="L909" s="168"/>
      <c r="M909" s="141"/>
      <c r="N909" s="119"/>
      <c r="O909" s="69"/>
      <c r="P909" s="69"/>
      <c r="Q909" s="145"/>
      <c r="R909" s="24"/>
      <c r="S909" s="29"/>
      <c r="T909" s="61" t="str">
        <f t="shared" si="380"/>
        <v>Compléter la colonne M</v>
      </c>
      <c r="U909" s="62"/>
      <c r="V909" s="103" t="str">
        <f t="shared" ref="V909:V972" si="392">IF(U909="","Compléter la colonne précédente",IF(U909-$C$6&lt;0,0,U909-$C$6))</f>
        <v>Compléter la colonne précédente</v>
      </c>
      <c r="W909" s="192" t="str">
        <f t="shared" ref="W909:W972" si="393">IFERROR(IF(AND($J909&gt;=DATE(2022,1,1),$J909&lt;=DATE(2022,12,31)),T909*V909*(1+$O909),"Date signature contrat absente ou non conforme"),"Compléter les termes C, P et TVA")</f>
        <v>Date signature contrat absente ou non conforme</v>
      </c>
      <c r="X909" s="24"/>
      <c r="Y909" s="29"/>
      <c r="Z909" s="61" t="str">
        <f t="shared" si="381"/>
        <v>Compléter la colonne M</v>
      </c>
      <c r="AA909" s="62"/>
      <c r="AB909" s="29"/>
      <c r="AC909" s="205" t="str">
        <f>IF($M909="","Compléter la colonne M",IF(AA909="","Compléter la part variable",IF($M909=Données!$I$3,AA909,IF(AND($M909=Données!$I$2,AB909=""),"Compléter la colonne précédente",IF(AA909-AB909&lt;=0,0,IF(AB909&gt;=144.44,AA909-144.44,AA909-AB909))))))</f>
        <v>Compléter la colonne M</v>
      </c>
      <c r="AD909" s="197" t="str">
        <f>IF(AA909="","Compléter la part variable",IF(AND($M909=Données!$I$2,AB909=""),"Compléter mont. unit. versé pour le BTE",IF(AC909-$C$6&lt;0,0,AC909-$C$6)))</f>
        <v>Compléter la part variable</v>
      </c>
      <c r="AE909" s="192" t="str">
        <f t="shared" si="369"/>
        <v>Date signature contrat absente ou non conforme</v>
      </c>
      <c r="AF909" s="24"/>
      <c r="AG909" s="29"/>
      <c r="AH909" s="61" t="str">
        <f t="shared" si="382"/>
        <v>Compléter la colonne M</v>
      </c>
      <c r="AI909" s="62"/>
      <c r="AJ909" s="29"/>
      <c r="AK909" s="205" t="str">
        <f>IF($M909="","Compléter la colonne M",IF(AI909="","Compléter la part variable",IF($M909=Données!$I$3,AI909,IF(AND($M909=Données!$I$2,AJ909=""),"Compléter la colonne précédente",IF(AI909-AJ909&lt;=0,0,IF(AJ909&gt;=144.44,AI909-144.44,AI909-AJ909))))))</f>
        <v>Compléter la colonne M</v>
      </c>
      <c r="AL909" s="197" t="str">
        <f>IF(AI909="","Compléter la part variable",IF(AND($M909=Données!$I$2,AJ909=""),"Compléter mont. unit. versé pour le BTE",IF(AK909-$C$6&lt;0,0,AK909-$C$6)))</f>
        <v>Compléter la part variable</v>
      </c>
      <c r="AM909" s="192" t="str">
        <f t="shared" si="370"/>
        <v>Date signature contrat absente ou non conforme</v>
      </c>
      <c r="AN909" s="24"/>
      <c r="AO909" s="29"/>
      <c r="AP909" s="61" t="str">
        <f t="shared" si="383"/>
        <v>Compléter la colonne M</v>
      </c>
      <c r="AQ909" s="62"/>
      <c r="AR909" s="29"/>
      <c r="AS909" s="205" t="str">
        <f>IF($M909="","Compléter la colonne M",IF(AQ909="","Compléter la part variable",IF($M909=Données!$I$3,AQ909,IF(AND($M909=Données!$I$2,AR909=""),"Compléter la colonne précédente",IF(AQ909-AR909&lt;=0,0,IF(AR909&gt;=144.44,AQ909-144.44,AQ909-AR909))))))</f>
        <v>Compléter la colonne M</v>
      </c>
      <c r="AT909" s="197" t="str">
        <f>IF(AQ909="","Compléter la part variable",IF(AND($M909=Données!$I$2,AR909=""),"Compléter mont. unit. versé pour le BTE",IF(AS909-$C$6&lt;0,0,AS909-$C$6)))</f>
        <v>Compléter la part variable</v>
      </c>
      <c r="AU909" s="192" t="str">
        <f t="shared" si="371"/>
        <v>Date signature contrat absente ou non conforme</v>
      </c>
      <c r="AV909" s="24"/>
      <c r="AW909" s="29"/>
      <c r="AX909" s="61" t="str">
        <f t="shared" si="384"/>
        <v>Compléter la colonne M</v>
      </c>
      <c r="AY909" s="62"/>
      <c r="AZ909" s="29"/>
      <c r="BA909" s="205" t="str">
        <f>IF($M909="","Compléter la colonne M",IF(AY909="","Compléter la part variable",IF($M909=Données!$I$3,AY909,IF(AND($M909=Données!$I$2,AZ909=""),"Compléter la colonne précédente",IF(AY909-AZ909&lt;=0,0,IF(AZ909&gt;=144.44,AY909-144.44,AY909-AZ909))))))</f>
        <v>Compléter la colonne M</v>
      </c>
      <c r="BB909" s="197" t="str">
        <f>IF(AY909="","Compléter la part variable",IF(AND($M909=Données!$I$2,AZ909=""),"Compléter mont. unit. versé pour le BTE",IF(BA909-$C$6&lt;0,0,BA909-$C$6)))</f>
        <v>Compléter la part variable</v>
      </c>
      <c r="BC909" s="192" t="str">
        <f t="shared" si="372"/>
        <v>Date signature contrat absente ou non conforme</v>
      </c>
      <c r="BD909" s="24"/>
      <c r="BE909" s="29"/>
      <c r="BF909" s="61" t="str">
        <f t="shared" si="385"/>
        <v>Compléter la colonne M</v>
      </c>
      <c r="BG909" s="62"/>
      <c r="BH909" s="29"/>
      <c r="BI909" s="205" t="str">
        <f>IF($M909="","Compléter la colonne M",IF(BG909="","Compléter la part variable",IF($M909=Données!$I$3,BG909,IF(AND($M909=Données!$I$2,BH909=""),"Compléter la colonne précédente",IF(BG909-BH909&lt;=0,0,IF(BH909&gt;=144.44,BG909-144.44,BG909-BH909))))))</f>
        <v>Compléter la colonne M</v>
      </c>
      <c r="BJ909" s="197" t="str">
        <f>IF(BG909="","Compléter la part variable",IF(AND($M909=Données!$I$2,BH909=""),"Compléter mont. unit. versé pour le BTE",IF(BI909-$C$6&lt;0,0,BI909-$C$6)))</f>
        <v>Compléter la part variable</v>
      </c>
      <c r="BK909" s="192" t="str">
        <f t="shared" si="373"/>
        <v>Date signature contrat absente ou non conforme</v>
      </c>
      <c r="BL909" s="24"/>
      <c r="BM909" s="29"/>
      <c r="BN909" s="61" t="str">
        <f t="shared" si="386"/>
        <v>Compléter la colonne M</v>
      </c>
      <c r="BO909" s="62"/>
      <c r="BP909" s="29"/>
      <c r="BQ909" s="205" t="str">
        <f>IF($M909="","Compléter la colonne M",IF(BO909="","Compléter la part variable",IF($M909=Données!$I$3,BO909,IF(AND($M909=Données!$I$2,BP909=""),"Compléter la colonne précédente",IF(BO909-BP909&lt;=0,0,IF(BP909&gt;=144.44,BO909-144.44,BO909-BP909))))))</f>
        <v>Compléter la colonne M</v>
      </c>
      <c r="BR909" s="197" t="str">
        <f>IF(BO909="","Compléter la part variable",IF(AND($M909=Données!$I$2,BP909=""),"Compléter mont. unit. versé pour le BTE",IF(BQ909-$C$6&lt;0,0,BQ909-$C$6)))</f>
        <v>Compléter la part variable</v>
      </c>
      <c r="BS909" s="192" t="str">
        <f t="shared" si="374"/>
        <v>Date signature contrat absente ou non conforme</v>
      </c>
      <c r="BT909" s="24"/>
      <c r="BU909" s="29"/>
      <c r="BV909" s="61" t="str">
        <f t="shared" si="387"/>
        <v>Compléter la colonne M</v>
      </c>
      <c r="BW909" s="62"/>
      <c r="BX909" s="29"/>
      <c r="BY909" s="205" t="str">
        <f>IF($M909="","Compléter la colonne M",IF(BW909="","Compléter la part variable",IF($M909=Données!$I$3,BW909,IF(AND($M909=Données!$I$2,BX909=""),"Compléter la colonne précédente",IF(BW909-BX909&lt;=0,0,IF(BX909&gt;=144.44,BW909-144.44,BW909-BX909))))))</f>
        <v>Compléter la colonne M</v>
      </c>
      <c r="BZ909" s="197" t="str">
        <f>IF(BW909="","Compléter la part variable",IF(AND($M909=Données!$I$2,BX909=""),"Compléter mont. unit. versé pour le BTE",IF(BY909-$C$6&lt;0,0,BY909-$C$6)))</f>
        <v>Compléter la part variable</v>
      </c>
      <c r="CA909" s="192" t="str">
        <f t="shared" si="375"/>
        <v>Date signature contrat absente ou non conforme</v>
      </c>
      <c r="CB909" s="24"/>
      <c r="CC909" s="29"/>
      <c r="CD909" s="61" t="str">
        <f t="shared" si="388"/>
        <v>Compléter la colonne M</v>
      </c>
      <c r="CE909" s="62"/>
      <c r="CF909" s="29"/>
      <c r="CG909" s="205" t="str">
        <f>IF($M909="","Compléter la colonne M",IF(CE909="","Compléter la part variable",IF($M909=Données!$I$3,CE909,IF(AND($M909=Données!$I$2,CF909=""),"Compléter la colonne précédente",IF(CE909-CF909&lt;=0,0,IF(CF909&gt;=144.44,CE909-144.44,CE909-CF909))))))</f>
        <v>Compléter la colonne M</v>
      </c>
      <c r="CH909" s="197" t="str">
        <f>IF(CE909="","Compléter la part variable",IF(AND($M909=Données!$I$2,CF909=""),"Compléter mont. unit. versé pour le BTE",IF(CG909-$C$6&lt;0,0,CG909-$C$6)))</f>
        <v>Compléter la part variable</v>
      </c>
      <c r="CI909" s="192" t="str">
        <f t="shared" si="376"/>
        <v>Date signature contrat absente ou non conforme</v>
      </c>
      <c r="CJ909" s="24"/>
      <c r="CK909" s="29"/>
      <c r="CL909" s="61" t="str">
        <f t="shared" si="389"/>
        <v>Compléter la colonne M</v>
      </c>
      <c r="CM909" s="62"/>
      <c r="CN909" s="29"/>
      <c r="CO909" s="205" t="str">
        <f>IF($M909="","Compléter la colonne M",IF(CM909="","Compléter la part variable",IF($M909=Données!$I$3,CM909,IF(AND($M909=Données!$I$2,CN909=""),"Compléter la colonne précédente",IF(CM909-CN909&lt;=0,0,IF(CN909&gt;=144.44,CM909-144.44,CM909-CN909))))))</f>
        <v>Compléter la colonne M</v>
      </c>
      <c r="CP909" s="197" t="str">
        <f>IF(CM909="","Compléter la part variable",IF(AND($M909=Données!$I$2,CN909=""),"Compléter mont. unit. versé pour le BTE",IF(CO909-$C$6&lt;0,0,CO909-$C$6)))</f>
        <v>Compléter la part variable</v>
      </c>
      <c r="CQ909" s="192" t="str">
        <f t="shared" si="377"/>
        <v>Date signature contrat absente ou non conforme</v>
      </c>
      <c r="CR909" s="24"/>
      <c r="CS909" s="29"/>
      <c r="CT909" s="61" t="str">
        <f t="shared" si="390"/>
        <v>Compléter la colonne M</v>
      </c>
      <c r="CU909" s="62"/>
      <c r="CV909" s="29"/>
      <c r="CW909" s="205" t="str">
        <f>IF($M909="","Compléter la colonne M",IF(CU909="","Compléter la part variable",IF($M909=Données!$I$3,CU909,IF(AND($M909=Données!$I$2,CV909=""),"Compléter la colonne précédente",IF(CU909-CV909&lt;=0,0,IF(CV909&gt;=144.44,CU909-144.44,CU909-CV909))))))</f>
        <v>Compléter la colonne M</v>
      </c>
      <c r="CX909" s="197" t="str">
        <f>IF(CU909="","Compléter la part variable",IF(AND($M909=Données!$I$2,CV909=""),"Compléter mont. unit. versé pour le BTE",IF(CW909-$C$6&lt;0,0,CW909-$C$6)))</f>
        <v>Compléter la part variable</v>
      </c>
      <c r="CY909" s="192" t="str">
        <f t="shared" si="378"/>
        <v>Date signature contrat absente ou non conforme</v>
      </c>
      <c r="CZ909" s="24"/>
      <c r="DA909" s="29"/>
      <c r="DB909" s="61" t="str">
        <f t="shared" si="391"/>
        <v>Compléter la colonne M</v>
      </c>
      <c r="DC909" s="62"/>
      <c r="DD909" s="29"/>
      <c r="DE909" s="205" t="str">
        <f>IF($M909="","Compléter la colonne M",IF(DC909="","Compléter la part variable",IF($M909=Données!$I$3,DC909,IF(AND($M909=Données!$I$2,DD909=""),"Compléter la colonne précédente",IF(DC909-DD909&lt;=0,0,IF(DD909&gt;=144.44,DC909-144.44,DC909-DD909))))))</f>
        <v>Compléter la colonne M</v>
      </c>
      <c r="DF909" s="197" t="str">
        <f>IF(DC909="","Compléter la part variable",IF(AND($M909=Données!$I$2,DD909=""),"Compléter mont. unit. versé pour le BTE",IF(DE909-$C$6&lt;0,0,DE909-$C$6)))</f>
        <v>Compléter la part variable</v>
      </c>
      <c r="DG909" s="192" t="str">
        <f t="shared" si="379"/>
        <v>Date signature contrat absente ou non conforme</v>
      </c>
      <c r="DH909" s="106" t="str">
        <f t="shared" ref="DH909:DH972" si="394">IFERROR(IF($P909="non","Attestation sur l'honneur non complétée",IF($Q909="non","Le client n'a pas reçu de réduction de prix",IF(OR($M909="",$P909="",$Q909="",$N909),"Remplir les colonnes M,N, Q et P",IF(ISBLANK(A909),"Remplir le nom du client",SUM(periode1four))))),0)</f>
        <v>Remplir les colonnes M,N, Q et P</v>
      </c>
      <c r="DI909" s="153" t="str">
        <f t="shared" ref="DI909:DI972" si="395">IFERROR(IF($P909="non","Attestation sur l'honneur non complétée",IF($Q909="non","Le client n'a pas reçu de réduction de prix",IF(OR($M909="",$P909="",$Q909="",$N909=""),"Remplir les colonnes M, N, Q et P",IF(ISBLANK(A909),"Remplir le nom du client",SUM(periode2four))))),0)</f>
        <v>Remplir les colonnes M, N, Q et P</v>
      </c>
      <c r="DJ909" s="28" t="str">
        <f t="shared" ref="DJ909:DJ972" si="396">IFERROR(IF($P909="non","Attestation sur l'honneur non complétée",IF($Q909="non","Le client n'a pas reçu de réduction de prix",IF(OR($M909="",$P909="",$Q909="",$N909),"Remplir les colonnes M, N, Q et P",IF(ISBLANK(A909),"Remplir le nom du client",SUM(periode3four))))),0)</f>
        <v>Remplir les colonnes M, N, Q et P</v>
      </c>
      <c r="DK909"/>
      <c r="DL909"/>
    </row>
    <row r="910" spans="1:116" x14ac:dyDescent="0.3">
      <c r="A910" s="132"/>
      <c r="B910" s="165"/>
      <c r="C910" s="43"/>
      <c r="D910" s="43"/>
      <c r="E910" s="43"/>
      <c r="F910" s="43"/>
      <c r="G910" s="133"/>
      <c r="H910" s="59"/>
      <c r="I910" s="29"/>
      <c r="J910" s="167"/>
      <c r="K910" s="167"/>
      <c r="L910" s="168"/>
      <c r="M910" s="141"/>
      <c r="N910" s="119"/>
      <c r="O910" s="69"/>
      <c r="P910" s="69"/>
      <c r="Q910" s="145"/>
      <c r="R910" s="24"/>
      <c r="S910" s="29"/>
      <c r="T910" s="61" t="str">
        <f t="shared" si="380"/>
        <v>Compléter la colonne M</v>
      </c>
      <c r="U910" s="62"/>
      <c r="V910" s="103" t="str">
        <f t="shared" si="392"/>
        <v>Compléter la colonne précédente</v>
      </c>
      <c r="W910" s="192" t="str">
        <f t="shared" si="393"/>
        <v>Date signature contrat absente ou non conforme</v>
      </c>
      <c r="X910" s="24"/>
      <c r="Y910" s="29"/>
      <c r="Z910" s="61" t="str">
        <f t="shared" si="381"/>
        <v>Compléter la colonne M</v>
      </c>
      <c r="AA910" s="62"/>
      <c r="AB910" s="29"/>
      <c r="AC910" s="205" t="str">
        <f>IF($M910="","Compléter la colonne M",IF(AA910="","Compléter la part variable",IF($M910=Données!$I$3,AA910,IF(AND($M910=Données!$I$2,AB910=""),"Compléter la colonne précédente",IF(AA910-AB910&lt;=0,0,IF(AB910&gt;=144.44,AA910-144.44,AA910-AB910))))))</f>
        <v>Compléter la colonne M</v>
      </c>
      <c r="AD910" s="197" t="str">
        <f>IF(AA910="","Compléter la part variable",IF(AND($M910=Données!$I$2,AB910=""),"Compléter mont. unit. versé pour le BTE",IF(AC910-$C$6&lt;0,0,AC910-$C$6)))</f>
        <v>Compléter la part variable</v>
      </c>
      <c r="AE910" s="192" t="str">
        <f t="shared" ref="AE910:AE973" si="397">IFERROR(IF(AND($J910&gt;=DATE(2022,1,1),$J910&lt;=DATE(2022,12,31)),Z910*AD910*(1+$O910),"Date signature contrat absente ou non conforme"),"Compléter les termes C, P et TVA")</f>
        <v>Date signature contrat absente ou non conforme</v>
      </c>
      <c r="AF910" s="24"/>
      <c r="AG910" s="29"/>
      <c r="AH910" s="61" t="str">
        <f t="shared" si="382"/>
        <v>Compléter la colonne M</v>
      </c>
      <c r="AI910" s="62"/>
      <c r="AJ910" s="29"/>
      <c r="AK910" s="205" t="str">
        <f>IF($M910="","Compléter la colonne M",IF(AI910="","Compléter la part variable",IF($M910=Données!$I$3,AI910,IF(AND($M910=Données!$I$2,AJ910=""),"Compléter la colonne précédente",IF(AI910-AJ910&lt;=0,0,IF(AJ910&gt;=144.44,AI910-144.44,AI910-AJ910))))))</f>
        <v>Compléter la colonne M</v>
      </c>
      <c r="AL910" s="197" t="str">
        <f>IF(AI910="","Compléter la part variable",IF(AND($M910=Données!$I$2,AJ910=""),"Compléter mont. unit. versé pour le BTE",IF(AK910-$C$6&lt;0,0,AK910-$C$6)))</f>
        <v>Compléter la part variable</v>
      </c>
      <c r="AM910" s="192" t="str">
        <f t="shared" ref="AM910:AM973" si="398">IFERROR(IF(AND($J910&gt;=DATE(2022,1,1),$J910&lt;=DATE(2022,12,31)),AH910*AL910*(1+$O910),"Date signature contrat absente ou non conforme"),"Compléter les termes C, P et TVA")</f>
        <v>Date signature contrat absente ou non conforme</v>
      </c>
      <c r="AN910" s="24"/>
      <c r="AO910" s="29"/>
      <c r="AP910" s="61" t="str">
        <f t="shared" si="383"/>
        <v>Compléter la colonne M</v>
      </c>
      <c r="AQ910" s="62"/>
      <c r="AR910" s="29"/>
      <c r="AS910" s="205" t="str">
        <f>IF($M910="","Compléter la colonne M",IF(AQ910="","Compléter la part variable",IF($M910=Données!$I$3,AQ910,IF(AND($M910=Données!$I$2,AR910=""),"Compléter la colonne précédente",IF(AQ910-AR910&lt;=0,0,IF(AR910&gt;=144.44,AQ910-144.44,AQ910-AR910))))))</f>
        <v>Compléter la colonne M</v>
      </c>
      <c r="AT910" s="197" t="str">
        <f>IF(AQ910="","Compléter la part variable",IF(AND($M910=Données!$I$2,AR910=""),"Compléter mont. unit. versé pour le BTE",IF(AS910-$C$6&lt;0,0,AS910-$C$6)))</f>
        <v>Compléter la part variable</v>
      </c>
      <c r="AU910" s="192" t="str">
        <f t="shared" ref="AU910:AU973" si="399">IFERROR(IF(AND($J910&gt;=DATE(2022,1,1),$J910&lt;=DATE(2022,12,31)),AP910*AT910*(1+$O910),"Date signature contrat absente ou non conforme"),"Compléter les termes C, P et TVA")</f>
        <v>Date signature contrat absente ou non conforme</v>
      </c>
      <c r="AV910" s="24"/>
      <c r="AW910" s="29"/>
      <c r="AX910" s="61" t="str">
        <f t="shared" si="384"/>
        <v>Compléter la colonne M</v>
      </c>
      <c r="AY910" s="62"/>
      <c r="AZ910" s="29"/>
      <c r="BA910" s="205" t="str">
        <f>IF($M910="","Compléter la colonne M",IF(AY910="","Compléter la part variable",IF($M910=Données!$I$3,AY910,IF(AND($M910=Données!$I$2,AZ910=""),"Compléter la colonne précédente",IF(AY910-AZ910&lt;=0,0,IF(AZ910&gt;=144.44,AY910-144.44,AY910-AZ910))))))</f>
        <v>Compléter la colonne M</v>
      </c>
      <c r="BB910" s="197" t="str">
        <f>IF(AY910="","Compléter la part variable",IF(AND($M910=Données!$I$2,AZ910=""),"Compléter mont. unit. versé pour le BTE",IF(BA910-$C$6&lt;0,0,BA910-$C$6)))</f>
        <v>Compléter la part variable</v>
      </c>
      <c r="BC910" s="192" t="str">
        <f t="shared" ref="BC910:BC973" si="400">IFERROR(IF(AND($J910&gt;=DATE(2022,1,1),$J910&lt;=DATE(2022,12,31)),AX910*BB910*(1+$O910),"Date signature contrat absente ou non conforme"),"Compléter les termes C, P et TVA")</f>
        <v>Date signature contrat absente ou non conforme</v>
      </c>
      <c r="BD910" s="24"/>
      <c r="BE910" s="29"/>
      <c r="BF910" s="61" t="str">
        <f t="shared" si="385"/>
        <v>Compléter la colonne M</v>
      </c>
      <c r="BG910" s="62"/>
      <c r="BH910" s="29"/>
      <c r="BI910" s="205" t="str">
        <f>IF($M910="","Compléter la colonne M",IF(BG910="","Compléter la part variable",IF($M910=Données!$I$3,BG910,IF(AND($M910=Données!$I$2,BH910=""),"Compléter la colonne précédente",IF(BG910-BH910&lt;=0,0,IF(BH910&gt;=144.44,BG910-144.44,BG910-BH910))))))</f>
        <v>Compléter la colonne M</v>
      </c>
      <c r="BJ910" s="197" t="str">
        <f>IF(BG910="","Compléter la part variable",IF(AND($M910=Données!$I$2,BH910=""),"Compléter mont. unit. versé pour le BTE",IF(BI910-$C$6&lt;0,0,BI910-$C$6)))</f>
        <v>Compléter la part variable</v>
      </c>
      <c r="BK910" s="192" t="str">
        <f t="shared" ref="BK910:BK973" si="401">IFERROR(IF(AND($J910&gt;=DATE(2022,1,1),$J910&lt;=DATE(2022,12,31)),BF910*BJ910*(1+$O910),"Date signature contrat absente ou non conforme"),"Compléter les termes C, P et TVA")</f>
        <v>Date signature contrat absente ou non conforme</v>
      </c>
      <c r="BL910" s="24"/>
      <c r="BM910" s="29"/>
      <c r="BN910" s="61" t="str">
        <f t="shared" si="386"/>
        <v>Compléter la colonne M</v>
      </c>
      <c r="BO910" s="62"/>
      <c r="BP910" s="29"/>
      <c r="BQ910" s="205" t="str">
        <f>IF($M910="","Compléter la colonne M",IF(BO910="","Compléter la part variable",IF($M910=Données!$I$3,BO910,IF(AND($M910=Données!$I$2,BP910=""),"Compléter la colonne précédente",IF(BO910-BP910&lt;=0,0,IF(BP910&gt;=144.44,BO910-144.44,BO910-BP910))))))</f>
        <v>Compléter la colonne M</v>
      </c>
      <c r="BR910" s="197" t="str">
        <f>IF(BO910="","Compléter la part variable",IF(AND($M910=Données!$I$2,BP910=""),"Compléter mont. unit. versé pour le BTE",IF(BQ910-$C$6&lt;0,0,BQ910-$C$6)))</f>
        <v>Compléter la part variable</v>
      </c>
      <c r="BS910" s="192" t="str">
        <f t="shared" ref="BS910:BS973" si="402">IFERROR(IF(AND($J910&gt;=DATE(2022,1,1),$J910&lt;=DATE(2022,12,31)),BN910*BR910*(1+$O910),"Date signature contrat absente ou non conforme"),"Compléter les termes C, P et TVA")</f>
        <v>Date signature contrat absente ou non conforme</v>
      </c>
      <c r="BT910" s="24"/>
      <c r="BU910" s="29"/>
      <c r="BV910" s="61" t="str">
        <f t="shared" si="387"/>
        <v>Compléter la colonne M</v>
      </c>
      <c r="BW910" s="62"/>
      <c r="BX910" s="29"/>
      <c r="BY910" s="205" t="str">
        <f>IF($M910="","Compléter la colonne M",IF(BW910="","Compléter la part variable",IF($M910=Données!$I$3,BW910,IF(AND($M910=Données!$I$2,BX910=""),"Compléter la colonne précédente",IF(BW910-BX910&lt;=0,0,IF(BX910&gt;=144.44,BW910-144.44,BW910-BX910))))))</f>
        <v>Compléter la colonne M</v>
      </c>
      <c r="BZ910" s="197" t="str">
        <f>IF(BW910="","Compléter la part variable",IF(AND($M910=Données!$I$2,BX910=""),"Compléter mont. unit. versé pour le BTE",IF(BY910-$C$6&lt;0,0,BY910-$C$6)))</f>
        <v>Compléter la part variable</v>
      </c>
      <c r="CA910" s="192" t="str">
        <f t="shared" ref="CA910:CA973" si="403">IFERROR(IF(AND($J910&gt;=DATE(2022,1,1),$J910&lt;=DATE(2022,12,31)),BV910*BZ910*(1+$O910),"Date signature contrat absente ou non conforme"),"Compléter les termes C, P et TVA")</f>
        <v>Date signature contrat absente ou non conforme</v>
      </c>
      <c r="CB910" s="24"/>
      <c r="CC910" s="29"/>
      <c r="CD910" s="61" t="str">
        <f t="shared" si="388"/>
        <v>Compléter la colonne M</v>
      </c>
      <c r="CE910" s="62"/>
      <c r="CF910" s="29"/>
      <c r="CG910" s="205" t="str">
        <f>IF($M910="","Compléter la colonne M",IF(CE910="","Compléter la part variable",IF($M910=Données!$I$3,CE910,IF(AND($M910=Données!$I$2,CF910=""),"Compléter la colonne précédente",IF(CE910-CF910&lt;=0,0,IF(CF910&gt;=144.44,CE910-144.44,CE910-CF910))))))</f>
        <v>Compléter la colonne M</v>
      </c>
      <c r="CH910" s="197" t="str">
        <f>IF(CE910="","Compléter la part variable",IF(AND($M910=Données!$I$2,CF910=""),"Compléter mont. unit. versé pour le BTE",IF(CG910-$C$6&lt;0,0,CG910-$C$6)))</f>
        <v>Compléter la part variable</v>
      </c>
      <c r="CI910" s="192" t="str">
        <f t="shared" ref="CI910:CI973" si="404">IFERROR(IF(AND($J910&gt;=DATE(2022,1,1),$J910&lt;=DATE(2022,12,31)),CD910*CH910*(1+$O910),"Date signature contrat absente ou non conforme"),"Compléter les termes C, P et TVA")</f>
        <v>Date signature contrat absente ou non conforme</v>
      </c>
      <c r="CJ910" s="24"/>
      <c r="CK910" s="29"/>
      <c r="CL910" s="61" t="str">
        <f t="shared" si="389"/>
        <v>Compléter la colonne M</v>
      </c>
      <c r="CM910" s="62"/>
      <c r="CN910" s="29"/>
      <c r="CO910" s="205" t="str">
        <f>IF($M910="","Compléter la colonne M",IF(CM910="","Compléter la part variable",IF($M910=Données!$I$3,CM910,IF(AND($M910=Données!$I$2,CN910=""),"Compléter la colonne précédente",IF(CM910-CN910&lt;=0,0,IF(CN910&gt;=144.44,CM910-144.44,CM910-CN910))))))</f>
        <v>Compléter la colonne M</v>
      </c>
      <c r="CP910" s="197" t="str">
        <f>IF(CM910="","Compléter la part variable",IF(AND($M910=Données!$I$2,CN910=""),"Compléter mont. unit. versé pour le BTE",IF(CO910-$C$6&lt;0,0,CO910-$C$6)))</f>
        <v>Compléter la part variable</v>
      </c>
      <c r="CQ910" s="192" t="str">
        <f t="shared" ref="CQ910:CQ973" si="405">IFERROR(IF(AND($J910&gt;=DATE(2022,1,1),$J910&lt;=DATE(2022,12,31)),CL910*CP910*(1+$O910),"Date signature contrat absente ou non conforme"),"Compléter les termes C, P et TVA")</f>
        <v>Date signature contrat absente ou non conforme</v>
      </c>
      <c r="CR910" s="24"/>
      <c r="CS910" s="29"/>
      <c r="CT910" s="61" t="str">
        <f t="shared" si="390"/>
        <v>Compléter la colonne M</v>
      </c>
      <c r="CU910" s="62"/>
      <c r="CV910" s="29"/>
      <c r="CW910" s="205" t="str">
        <f>IF($M910="","Compléter la colonne M",IF(CU910="","Compléter la part variable",IF($M910=Données!$I$3,CU910,IF(AND($M910=Données!$I$2,CV910=""),"Compléter la colonne précédente",IF(CU910-CV910&lt;=0,0,IF(CV910&gt;=144.44,CU910-144.44,CU910-CV910))))))</f>
        <v>Compléter la colonne M</v>
      </c>
      <c r="CX910" s="197" t="str">
        <f>IF(CU910="","Compléter la part variable",IF(AND($M910=Données!$I$2,CV910=""),"Compléter mont. unit. versé pour le BTE",IF(CW910-$C$6&lt;0,0,CW910-$C$6)))</f>
        <v>Compléter la part variable</v>
      </c>
      <c r="CY910" s="192" t="str">
        <f t="shared" ref="CY910:CY973" si="406">IFERROR(IF(AND($J910&gt;=DATE(2022,1,1),$J910&lt;=DATE(2022,12,31)),CT910*CX910*(1+$O910),"Date signature contrat absente ou non conforme"),"Compléter les termes C, P et TVA")</f>
        <v>Date signature contrat absente ou non conforme</v>
      </c>
      <c r="CZ910" s="24"/>
      <c r="DA910" s="29"/>
      <c r="DB910" s="61" t="str">
        <f t="shared" si="391"/>
        <v>Compléter la colonne M</v>
      </c>
      <c r="DC910" s="62"/>
      <c r="DD910" s="29"/>
      <c r="DE910" s="205" t="str">
        <f>IF($M910="","Compléter la colonne M",IF(DC910="","Compléter la part variable",IF($M910=Données!$I$3,DC910,IF(AND($M910=Données!$I$2,DD910=""),"Compléter la colonne précédente",IF(DC910-DD910&lt;=0,0,IF(DD910&gt;=144.44,DC910-144.44,DC910-DD910))))))</f>
        <v>Compléter la colonne M</v>
      </c>
      <c r="DF910" s="197" t="str">
        <f>IF(DC910="","Compléter la part variable",IF(AND($M910=Données!$I$2,DD910=""),"Compléter mont. unit. versé pour le BTE",IF(DE910-$C$6&lt;0,0,DE910-$C$6)))</f>
        <v>Compléter la part variable</v>
      </c>
      <c r="DG910" s="192" t="str">
        <f t="shared" ref="DG910:DG973" si="407">IFERROR(IF(AND($J910&gt;=DATE(2022,1,1),$J910&lt;=DATE(2022,12,31)),DB910*DF910*(1+$O910),"Date signature contrat absente ou non conforme"),"Compléter les termes C, P et TVA")</f>
        <v>Date signature contrat absente ou non conforme</v>
      </c>
      <c r="DH910" s="106" t="str">
        <f t="shared" si="394"/>
        <v>Remplir les colonnes M,N, Q et P</v>
      </c>
      <c r="DI910" s="153" t="str">
        <f t="shared" si="395"/>
        <v>Remplir les colonnes M, N, Q et P</v>
      </c>
      <c r="DJ910" s="28" t="str">
        <f t="shared" si="396"/>
        <v>Remplir les colonnes M, N, Q et P</v>
      </c>
      <c r="DK910"/>
      <c r="DL910"/>
    </row>
    <row r="911" spans="1:116" x14ac:dyDescent="0.3">
      <c r="A911" s="132"/>
      <c r="B911" s="165"/>
      <c r="C911" s="43"/>
      <c r="D911" s="43"/>
      <c r="E911" s="43"/>
      <c r="F911" s="43"/>
      <c r="G911" s="133"/>
      <c r="H911" s="59"/>
      <c r="I911" s="29"/>
      <c r="J911" s="167"/>
      <c r="K911" s="167"/>
      <c r="L911" s="168"/>
      <c r="M911" s="141"/>
      <c r="N911" s="119"/>
      <c r="O911" s="69"/>
      <c r="P911" s="69"/>
      <c r="Q911" s="145"/>
      <c r="R911" s="24"/>
      <c r="S911" s="29"/>
      <c r="T911" s="61" t="str">
        <f t="shared" ref="T911:T974" si="408">IF($M911="","Compléter la colonne M",IF(AND(R911="",S911=""),"Remplir une des 2 précédentes colonnes",IF(AND(R911&lt;&gt;"",S911&lt;&gt;""),"Remplir seulement une des deux colonnes",IF(OR(AND($M911="inférieure à 36 KVA",R911=""),AND($M911="inférieure à 36 KVA",S911&lt;&gt;"")),"Compléter la colonne 'Consommation mens. d'élec.'",IF(OR(AND($M911="supérieure à 36 KVA",S911=""),AND($M911="supérieure à 36 KVA",R911&lt;&gt;"")),"Compléter la colonne 'Consommation mens. résiduelle'",IF(R911&lt;&gt;"",R911,S911))))))</f>
        <v>Compléter la colonne M</v>
      </c>
      <c r="U911" s="62"/>
      <c r="V911" s="103" t="str">
        <f t="shared" si="392"/>
        <v>Compléter la colonne précédente</v>
      </c>
      <c r="W911" s="192" t="str">
        <f t="shared" si="393"/>
        <v>Date signature contrat absente ou non conforme</v>
      </c>
      <c r="X911" s="24"/>
      <c r="Y911" s="29"/>
      <c r="Z911" s="61" t="str">
        <f t="shared" ref="Z911:Z974" si="409">IF($M911="","Compléter la colonne M",IF(AND(X911="",Y911=""),"Remplir une des 2 précédentes colonnes",IF(AND(X911&lt;&gt;"",Y911&lt;&gt;""),"Remplir seulement une des deux colonnes",IF(OR(AND($M911="inférieure à 36 KVA",X911=""),AND($M911="inférieure à 36 KVA",Y911&lt;&gt;"")),"Compléter la colonne 'Consommation mens. d'élec.'",IF(OR(AND($M911="supérieure à 36 KVA",Y911=""),AND($M911="supérieure à 36 KVA",X911&lt;&gt;"")),"Compléter la colonne 'Consommation mens. résiduelle'",IF(X911&lt;&gt;"",X911,Y911))))))</f>
        <v>Compléter la colonne M</v>
      </c>
      <c r="AA911" s="62"/>
      <c r="AB911" s="29"/>
      <c r="AC911" s="205" t="str">
        <f>IF($M911="","Compléter la colonne M",IF(AA911="","Compléter la part variable",IF($M911=Données!$I$3,AA911,IF(AND($M911=Données!$I$2,AB911=""),"Compléter la colonne précédente",IF(AA911-AB911&lt;=0,0,IF(AB911&gt;=144.44,AA911-144.44,AA911-AB911))))))</f>
        <v>Compléter la colonne M</v>
      </c>
      <c r="AD911" s="197" t="str">
        <f>IF(AA911="","Compléter la part variable",IF(AND($M911=Données!$I$2,AB911=""),"Compléter mont. unit. versé pour le BTE",IF(AC911-$C$6&lt;0,0,AC911-$C$6)))</f>
        <v>Compléter la part variable</v>
      </c>
      <c r="AE911" s="192" t="str">
        <f t="shared" si="397"/>
        <v>Date signature contrat absente ou non conforme</v>
      </c>
      <c r="AF911" s="24"/>
      <c r="AG911" s="29"/>
      <c r="AH911" s="61" t="str">
        <f t="shared" ref="AH911:AH974" si="410">IF($M911="","Compléter la colonne M",IF(AND(AF911="",AG911=""),"Remplir une des 2 précédentes colonnes",IF(AND(AF911&lt;&gt;"",AG911&lt;&gt;""),"Remplir seulement une des deux colonnes",IF(OR(AND($M911="inférieure à 36 KVA",AF911=""),AND($M911="inférieure à 36 KVA",AG911&lt;&gt;"")),"Compléter la colonne 'Consommation mens. d'élec.'",IF(OR(AND($M911="supérieure à 36 KVA",AG911=""),AND($M911="supérieure à 36 KVA",AF911&lt;&gt;"")),"Compléter la colonne 'Consommation mens. résiduelle'",IF(AF911&lt;&gt;"",AF911,AG911))))))</f>
        <v>Compléter la colonne M</v>
      </c>
      <c r="AI911" s="62"/>
      <c r="AJ911" s="29"/>
      <c r="AK911" s="205" t="str">
        <f>IF($M911="","Compléter la colonne M",IF(AI911="","Compléter la part variable",IF($M911=Données!$I$3,AI911,IF(AND($M911=Données!$I$2,AJ911=""),"Compléter la colonne précédente",IF(AI911-AJ911&lt;=0,0,IF(AJ911&gt;=144.44,AI911-144.44,AI911-AJ911))))))</f>
        <v>Compléter la colonne M</v>
      </c>
      <c r="AL911" s="197" t="str">
        <f>IF(AI911="","Compléter la part variable",IF(AND($M911=Données!$I$2,AJ911=""),"Compléter mont. unit. versé pour le BTE",IF(AK911-$C$6&lt;0,0,AK911-$C$6)))</f>
        <v>Compléter la part variable</v>
      </c>
      <c r="AM911" s="192" t="str">
        <f t="shared" si="398"/>
        <v>Date signature contrat absente ou non conforme</v>
      </c>
      <c r="AN911" s="24"/>
      <c r="AO911" s="29"/>
      <c r="AP911" s="61" t="str">
        <f t="shared" ref="AP911:AP974" si="411">IF($M911="","Compléter la colonne M",IF(AND(AN911="",AO911=""),"Remplir une des 2 précédentes colonnes",IF(AND(AN911&lt;&gt;"",AO911&lt;&gt;""),"Remplir seulement une des deux colonnes",IF(OR(AND($M911="inférieure à 36 KVA",AN911=""),AND($M911="inférieure à 36 KVA",AO911&lt;&gt;"")),"Compléter la colonne 'Consommation mens. d'élec.'",IF(OR(AND($M911="supérieure à 36 KVA",AO911=""),AND($M911="supérieure à 36 KVA",AN911&lt;&gt;"")),"Compléter la colonne 'Consommation mens. résiduelle'",IF(AN911&lt;&gt;"",AN911,AO911))))))</f>
        <v>Compléter la colonne M</v>
      </c>
      <c r="AQ911" s="62"/>
      <c r="AR911" s="29"/>
      <c r="AS911" s="205" t="str">
        <f>IF($M911="","Compléter la colonne M",IF(AQ911="","Compléter la part variable",IF($M911=Données!$I$3,AQ911,IF(AND($M911=Données!$I$2,AR911=""),"Compléter la colonne précédente",IF(AQ911-AR911&lt;=0,0,IF(AR911&gt;=144.44,AQ911-144.44,AQ911-AR911))))))</f>
        <v>Compléter la colonne M</v>
      </c>
      <c r="AT911" s="197" t="str">
        <f>IF(AQ911="","Compléter la part variable",IF(AND($M911=Données!$I$2,AR911=""),"Compléter mont. unit. versé pour le BTE",IF(AS911-$C$6&lt;0,0,AS911-$C$6)))</f>
        <v>Compléter la part variable</v>
      </c>
      <c r="AU911" s="192" t="str">
        <f t="shared" si="399"/>
        <v>Date signature contrat absente ou non conforme</v>
      </c>
      <c r="AV911" s="24"/>
      <c r="AW911" s="29"/>
      <c r="AX911" s="61" t="str">
        <f t="shared" ref="AX911:AX974" si="412">IF($M911="","Compléter la colonne M",IF(AND(AV911="",AW911=""),"Remplir une des 2 précédentes colonnes",IF(AND(AV911&lt;&gt;"",AW911&lt;&gt;""),"Remplir seulement une des deux colonnes",IF(OR(AND($M911="inférieure à 36 KVA",AV911=""),AND($M911="inférieure à 36 KVA",AW911&lt;&gt;"")),"Compléter la colonne 'Consommation mens. d'élec.'",IF(OR(AND($M911="supérieure à 36 KVA",AW911=""),AND($M911="supérieure à 36 KVA",AV911&lt;&gt;"")),"Compléter la colonne 'Consommation mens. résiduelle'",IF(AV911&lt;&gt;"",AV911,AW911))))))</f>
        <v>Compléter la colonne M</v>
      </c>
      <c r="AY911" s="62"/>
      <c r="AZ911" s="29"/>
      <c r="BA911" s="205" t="str">
        <f>IF($M911="","Compléter la colonne M",IF(AY911="","Compléter la part variable",IF($M911=Données!$I$3,AY911,IF(AND($M911=Données!$I$2,AZ911=""),"Compléter la colonne précédente",IF(AY911-AZ911&lt;=0,0,IF(AZ911&gt;=144.44,AY911-144.44,AY911-AZ911))))))</f>
        <v>Compléter la colonne M</v>
      </c>
      <c r="BB911" s="197" t="str">
        <f>IF(AY911="","Compléter la part variable",IF(AND($M911=Données!$I$2,AZ911=""),"Compléter mont. unit. versé pour le BTE",IF(BA911-$C$6&lt;0,0,BA911-$C$6)))</f>
        <v>Compléter la part variable</v>
      </c>
      <c r="BC911" s="192" t="str">
        <f t="shared" si="400"/>
        <v>Date signature contrat absente ou non conforme</v>
      </c>
      <c r="BD911" s="24"/>
      <c r="BE911" s="29"/>
      <c r="BF911" s="61" t="str">
        <f t="shared" ref="BF911:BF974" si="413">IF($M911="","Compléter la colonne M",IF(AND(BD911="",BE911=""),"Remplir une des 2 précédentes colonnes",IF(AND(BD911&lt;&gt;"",BE911&lt;&gt;""),"Remplir seulement une des deux colonnes",IF(OR(AND($M911="inférieure à 36 KVA",BD911=""),AND($M911="inférieure à 36 KVA",BE911&lt;&gt;"")),"Compléter la colonne 'Consommation mens. d'élec.'",IF(OR(AND($M911="supérieure à 36 KVA",BE911=""),AND($M911="supérieure à 36 KVA",BD911&lt;&gt;"")),"Compléter la colonne 'Consommation mens. résiduelle'",IF(BD911&lt;&gt;"",BD911,BE911))))))</f>
        <v>Compléter la colonne M</v>
      </c>
      <c r="BG911" s="62"/>
      <c r="BH911" s="29"/>
      <c r="BI911" s="205" t="str">
        <f>IF($M911="","Compléter la colonne M",IF(BG911="","Compléter la part variable",IF($M911=Données!$I$3,BG911,IF(AND($M911=Données!$I$2,BH911=""),"Compléter la colonne précédente",IF(BG911-BH911&lt;=0,0,IF(BH911&gt;=144.44,BG911-144.44,BG911-BH911))))))</f>
        <v>Compléter la colonne M</v>
      </c>
      <c r="BJ911" s="197" t="str">
        <f>IF(BG911="","Compléter la part variable",IF(AND($M911=Données!$I$2,BH911=""),"Compléter mont. unit. versé pour le BTE",IF(BI911-$C$6&lt;0,0,BI911-$C$6)))</f>
        <v>Compléter la part variable</v>
      </c>
      <c r="BK911" s="192" t="str">
        <f t="shared" si="401"/>
        <v>Date signature contrat absente ou non conforme</v>
      </c>
      <c r="BL911" s="24"/>
      <c r="BM911" s="29"/>
      <c r="BN911" s="61" t="str">
        <f t="shared" ref="BN911:BN974" si="414">IF($M911="","Compléter la colonne M",IF(AND(BL911="",BM911=""),"Remplir une des 2 précédentes colonnes",IF(AND(BL911&lt;&gt;"",BM911&lt;&gt;""),"Remplir seulement une des deux colonnes",IF(OR(AND($M911="inférieure à 36 KVA",BL911=""),AND($M911="inférieure à 36 KVA",BM911&lt;&gt;"")),"Compléter la colonne 'Consommation mens. d'élec.'",IF(OR(AND($M911="supérieure à 36 KVA",BM911=""),AND($M911="supérieure à 36 KVA",BL911&lt;&gt;"")),"Compléter la colonne 'Consommation mens. résiduelle'",IF(BL911&lt;&gt;"",BL911,BM911))))))</f>
        <v>Compléter la colonne M</v>
      </c>
      <c r="BO911" s="62"/>
      <c r="BP911" s="29"/>
      <c r="BQ911" s="205" t="str">
        <f>IF($M911="","Compléter la colonne M",IF(BO911="","Compléter la part variable",IF($M911=Données!$I$3,BO911,IF(AND($M911=Données!$I$2,BP911=""),"Compléter la colonne précédente",IF(BO911-BP911&lt;=0,0,IF(BP911&gt;=144.44,BO911-144.44,BO911-BP911))))))</f>
        <v>Compléter la colonne M</v>
      </c>
      <c r="BR911" s="197" t="str">
        <f>IF(BO911="","Compléter la part variable",IF(AND($M911=Données!$I$2,BP911=""),"Compléter mont. unit. versé pour le BTE",IF(BQ911-$C$6&lt;0,0,BQ911-$C$6)))</f>
        <v>Compléter la part variable</v>
      </c>
      <c r="BS911" s="192" t="str">
        <f t="shared" si="402"/>
        <v>Date signature contrat absente ou non conforme</v>
      </c>
      <c r="BT911" s="24"/>
      <c r="BU911" s="29"/>
      <c r="BV911" s="61" t="str">
        <f t="shared" ref="BV911:BV974" si="415">IF($M911="","Compléter la colonne M",IF(AND(BT911="",BU911=""),"Remplir une des 2 précédentes colonnes",IF(AND(BT911&lt;&gt;"",BU911&lt;&gt;""),"Remplir seulement une des deux colonnes",IF(OR(AND($M911="inférieure à 36 KVA",BT911=""),AND($M911="inférieure à 36 KVA",BU911&lt;&gt;"")),"Compléter la colonne 'Consommation mens. d'élec.'",IF(OR(AND($M911="supérieure à 36 KVA",BU911=""),AND($M911="supérieure à 36 KVA",BT911&lt;&gt;"")),"Compléter la colonne 'Consommation mens. résiduelle'",IF(BT911&lt;&gt;"",BT911,BU911))))))</f>
        <v>Compléter la colonne M</v>
      </c>
      <c r="BW911" s="62"/>
      <c r="BX911" s="29"/>
      <c r="BY911" s="205" t="str">
        <f>IF($M911="","Compléter la colonne M",IF(BW911="","Compléter la part variable",IF($M911=Données!$I$3,BW911,IF(AND($M911=Données!$I$2,BX911=""),"Compléter la colonne précédente",IF(BW911-BX911&lt;=0,0,IF(BX911&gt;=144.44,BW911-144.44,BW911-BX911))))))</f>
        <v>Compléter la colonne M</v>
      </c>
      <c r="BZ911" s="197" t="str">
        <f>IF(BW911="","Compléter la part variable",IF(AND($M911=Données!$I$2,BX911=""),"Compléter mont. unit. versé pour le BTE",IF(BY911-$C$6&lt;0,0,BY911-$C$6)))</f>
        <v>Compléter la part variable</v>
      </c>
      <c r="CA911" s="192" t="str">
        <f t="shared" si="403"/>
        <v>Date signature contrat absente ou non conforme</v>
      </c>
      <c r="CB911" s="24"/>
      <c r="CC911" s="29"/>
      <c r="CD911" s="61" t="str">
        <f t="shared" ref="CD911:CD974" si="416">IF($M911="","Compléter la colonne M",IF(AND(CB911="",CC911=""),"Remplir une des 2 précédentes colonnes",IF(AND(CB911&lt;&gt;"",CC911&lt;&gt;""),"Remplir seulement une des deux colonnes",IF(OR(AND($M911="inférieure à 36 KVA",CB911=""),AND($M911="inférieure à 36 KVA",CC911&lt;&gt;"")),"Compléter la colonne 'Consommation mens. d'élec.'",IF(OR(AND($M911="supérieure à 36 KVA",CC911=""),AND($M911="supérieure à 36 KVA",CB911&lt;&gt;"")),"Compléter la colonne 'Consommation mens. résiduelle'",IF(CB911&lt;&gt;"",CB911,CC911))))))</f>
        <v>Compléter la colonne M</v>
      </c>
      <c r="CE911" s="62"/>
      <c r="CF911" s="29"/>
      <c r="CG911" s="205" t="str">
        <f>IF($M911="","Compléter la colonne M",IF(CE911="","Compléter la part variable",IF($M911=Données!$I$3,CE911,IF(AND($M911=Données!$I$2,CF911=""),"Compléter la colonne précédente",IF(CE911-CF911&lt;=0,0,IF(CF911&gt;=144.44,CE911-144.44,CE911-CF911))))))</f>
        <v>Compléter la colonne M</v>
      </c>
      <c r="CH911" s="197" t="str">
        <f>IF(CE911="","Compléter la part variable",IF(AND($M911=Données!$I$2,CF911=""),"Compléter mont. unit. versé pour le BTE",IF(CG911-$C$6&lt;0,0,CG911-$C$6)))</f>
        <v>Compléter la part variable</v>
      </c>
      <c r="CI911" s="192" t="str">
        <f t="shared" si="404"/>
        <v>Date signature contrat absente ou non conforme</v>
      </c>
      <c r="CJ911" s="24"/>
      <c r="CK911" s="29"/>
      <c r="CL911" s="61" t="str">
        <f t="shared" ref="CL911:CL974" si="417">IF($M911="","Compléter la colonne M",IF(AND(CJ911="",CK911=""),"Remplir une des 2 précédentes colonnes",IF(AND(CJ911&lt;&gt;"",CK911&lt;&gt;""),"Remplir seulement une des deux colonnes",IF(OR(AND($M911="inférieure à 36 KVA",CJ911=""),AND($M911="inférieure à 36 KVA",CK911&lt;&gt;"")),"Compléter la colonne 'Consommation mens. d'élec.'",IF(OR(AND($M911="supérieure à 36 KVA",CK911=""),AND($M911="supérieure à 36 KVA",CJ911&lt;&gt;"")),"Compléter la colonne 'Consommation mens. résiduelle'",IF(CJ911&lt;&gt;"",CJ911,CK911))))))</f>
        <v>Compléter la colonne M</v>
      </c>
      <c r="CM911" s="62"/>
      <c r="CN911" s="29"/>
      <c r="CO911" s="205" t="str">
        <f>IF($M911="","Compléter la colonne M",IF(CM911="","Compléter la part variable",IF($M911=Données!$I$3,CM911,IF(AND($M911=Données!$I$2,CN911=""),"Compléter la colonne précédente",IF(CM911-CN911&lt;=0,0,IF(CN911&gt;=144.44,CM911-144.44,CM911-CN911))))))</f>
        <v>Compléter la colonne M</v>
      </c>
      <c r="CP911" s="197" t="str">
        <f>IF(CM911="","Compléter la part variable",IF(AND($M911=Données!$I$2,CN911=""),"Compléter mont. unit. versé pour le BTE",IF(CO911-$C$6&lt;0,0,CO911-$C$6)))</f>
        <v>Compléter la part variable</v>
      </c>
      <c r="CQ911" s="192" t="str">
        <f t="shared" si="405"/>
        <v>Date signature contrat absente ou non conforme</v>
      </c>
      <c r="CR911" s="24"/>
      <c r="CS911" s="29"/>
      <c r="CT911" s="61" t="str">
        <f t="shared" ref="CT911:CT974" si="418">IF($M911="","Compléter la colonne M",IF(AND(CR911="",CS911=""),"Remplir une des 2 précédentes colonnes",IF(AND(CR911&lt;&gt;"",CS911&lt;&gt;""),"Remplir seulement une des deux colonnes",IF(OR(AND($M911="inférieure à 36 KVA",CR911=""),AND($M911="inférieure à 36 KVA",CS911&lt;&gt;"")),"Compléter la colonne 'Consommation mens. d'élec.'",IF(OR(AND($M911="supérieure à 36 KVA",CS911=""),AND($M911="supérieure à 36 KVA",CR911&lt;&gt;"")),"Compléter la colonne 'Consommation mens. résiduelle'",IF(CR911&lt;&gt;"",CR911,CS911))))))</f>
        <v>Compléter la colonne M</v>
      </c>
      <c r="CU911" s="62"/>
      <c r="CV911" s="29"/>
      <c r="CW911" s="205" t="str">
        <f>IF($M911="","Compléter la colonne M",IF(CU911="","Compléter la part variable",IF($M911=Données!$I$3,CU911,IF(AND($M911=Données!$I$2,CV911=""),"Compléter la colonne précédente",IF(CU911-CV911&lt;=0,0,IF(CV911&gt;=144.44,CU911-144.44,CU911-CV911))))))</f>
        <v>Compléter la colonne M</v>
      </c>
      <c r="CX911" s="197" t="str">
        <f>IF(CU911="","Compléter la part variable",IF(AND($M911=Données!$I$2,CV911=""),"Compléter mont. unit. versé pour le BTE",IF(CW911-$C$6&lt;0,0,CW911-$C$6)))</f>
        <v>Compléter la part variable</v>
      </c>
      <c r="CY911" s="192" t="str">
        <f t="shared" si="406"/>
        <v>Date signature contrat absente ou non conforme</v>
      </c>
      <c r="CZ911" s="24"/>
      <c r="DA911" s="29"/>
      <c r="DB911" s="61" t="str">
        <f t="shared" ref="DB911:DB974" si="419">IF($M911="","Compléter la colonne M",IF(AND(CZ911="",DA911=""),"Remplir une des 2 précédentes colonnes",IF(AND(CZ911&lt;&gt;"",DA911&lt;&gt;""),"Remplir seulement une des deux colonnes",IF(OR(AND($M911="inférieure à 36 KVA",CZ911=""),AND($M911="inférieure à 36 KVA",DA911&lt;&gt;"")),"Compléter la colonne 'Consommation mens. d'élec.'",IF(OR(AND($M911="supérieure à 36 KVA",DA911=""),AND($M911="supérieure à 36 KVA",CZ911&lt;&gt;"")),"Compléter la colonne 'Consommation mens. résiduelle'",IF(CZ911&lt;&gt;"",CZ911,DA911))))))</f>
        <v>Compléter la colonne M</v>
      </c>
      <c r="DC911" s="62"/>
      <c r="DD911" s="29"/>
      <c r="DE911" s="205" t="str">
        <f>IF($M911="","Compléter la colonne M",IF(DC911="","Compléter la part variable",IF($M911=Données!$I$3,DC911,IF(AND($M911=Données!$I$2,DD911=""),"Compléter la colonne précédente",IF(DC911-DD911&lt;=0,0,IF(DD911&gt;=144.44,DC911-144.44,DC911-DD911))))))</f>
        <v>Compléter la colonne M</v>
      </c>
      <c r="DF911" s="197" t="str">
        <f>IF(DC911="","Compléter la part variable",IF(AND($M911=Données!$I$2,DD911=""),"Compléter mont. unit. versé pour le BTE",IF(DE911-$C$6&lt;0,0,DE911-$C$6)))</f>
        <v>Compléter la part variable</v>
      </c>
      <c r="DG911" s="192" t="str">
        <f t="shared" si="407"/>
        <v>Date signature contrat absente ou non conforme</v>
      </c>
      <c r="DH911" s="106" t="str">
        <f t="shared" si="394"/>
        <v>Remplir les colonnes M,N, Q et P</v>
      </c>
      <c r="DI911" s="153" t="str">
        <f t="shared" si="395"/>
        <v>Remplir les colonnes M, N, Q et P</v>
      </c>
      <c r="DJ911" s="28" t="str">
        <f t="shared" si="396"/>
        <v>Remplir les colonnes M, N, Q et P</v>
      </c>
      <c r="DK911"/>
      <c r="DL911"/>
    </row>
    <row r="912" spans="1:116" x14ac:dyDescent="0.3">
      <c r="A912" s="132"/>
      <c r="B912" s="165"/>
      <c r="C912" s="43"/>
      <c r="D912" s="43"/>
      <c r="E912" s="43"/>
      <c r="F912" s="43"/>
      <c r="G912" s="133"/>
      <c r="H912" s="59"/>
      <c r="I912" s="29"/>
      <c r="J912" s="167"/>
      <c r="K912" s="167"/>
      <c r="L912" s="168"/>
      <c r="M912" s="141"/>
      <c r="N912" s="119"/>
      <c r="O912" s="69"/>
      <c r="P912" s="69"/>
      <c r="Q912" s="145"/>
      <c r="R912" s="24"/>
      <c r="S912" s="29"/>
      <c r="T912" s="61" t="str">
        <f t="shared" si="408"/>
        <v>Compléter la colonne M</v>
      </c>
      <c r="U912" s="62"/>
      <c r="V912" s="103" t="str">
        <f t="shared" si="392"/>
        <v>Compléter la colonne précédente</v>
      </c>
      <c r="W912" s="192" t="str">
        <f t="shared" si="393"/>
        <v>Date signature contrat absente ou non conforme</v>
      </c>
      <c r="X912" s="24"/>
      <c r="Y912" s="29"/>
      <c r="Z912" s="61" t="str">
        <f t="shared" si="409"/>
        <v>Compléter la colonne M</v>
      </c>
      <c r="AA912" s="62"/>
      <c r="AB912" s="29"/>
      <c r="AC912" s="205" t="str">
        <f>IF($M912="","Compléter la colonne M",IF(AA912="","Compléter la part variable",IF($M912=Données!$I$3,AA912,IF(AND($M912=Données!$I$2,AB912=""),"Compléter la colonne précédente",IF(AA912-AB912&lt;=0,0,IF(AB912&gt;=144.44,AA912-144.44,AA912-AB912))))))</f>
        <v>Compléter la colonne M</v>
      </c>
      <c r="AD912" s="197" t="str">
        <f>IF(AA912="","Compléter la part variable",IF(AND($M912=Données!$I$2,AB912=""),"Compléter mont. unit. versé pour le BTE",IF(AC912-$C$6&lt;0,0,AC912-$C$6)))</f>
        <v>Compléter la part variable</v>
      </c>
      <c r="AE912" s="192" t="str">
        <f t="shared" si="397"/>
        <v>Date signature contrat absente ou non conforme</v>
      </c>
      <c r="AF912" s="24"/>
      <c r="AG912" s="29"/>
      <c r="AH912" s="61" t="str">
        <f t="shared" si="410"/>
        <v>Compléter la colonne M</v>
      </c>
      <c r="AI912" s="62"/>
      <c r="AJ912" s="29"/>
      <c r="AK912" s="205" t="str">
        <f>IF($M912="","Compléter la colonne M",IF(AI912="","Compléter la part variable",IF($M912=Données!$I$3,AI912,IF(AND($M912=Données!$I$2,AJ912=""),"Compléter la colonne précédente",IF(AI912-AJ912&lt;=0,0,IF(AJ912&gt;=144.44,AI912-144.44,AI912-AJ912))))))</f>
        <v>Compléter la colonne M</v>
      </c>
      <c r="AL912" s="197" t="str">
        <f>IF(AI912="","Compléter la part variable",IF(AND($M912=Données!$I$2,AJ912=""),"Compléter mont. unit. versé pour le BTE",IF(AK912-$C$6&lt;0,0,AK912-$C$6)))</f>
        <v>Compléter la part variable</v>
      </c>
      <c r="AM912" s="192" t="str">
        <f t="shared" si="398"/>
        <v>Date signature contrat absente ou non conforme</v>
      </c>
      <c r="AN912" s="24"/>
      <c r="AO912" s="29"/>
      <c r="AP912" s="61" t="str">
        <f t="shared" si="411"/>
        <v>Compléter la colonne M</v>
      </c>
      <c r="AQ912" s="62"/>
      <c r="AR912" s="29"/>
      <c r="AS912" s="205" t="str">
        <f>IF($M912="","Compléter la colonne M",IF(AQ912="","Compléter la part variable",IF($M912=Données!$I$3,AQ912,IF(AND($M912=Données!$I$2,AR912=""),"Compléter la colonne précédente",IF(AQ912-AR912&lt;=0,0,IF(AR912&gt;=144.44,AQ912-144.44,AQ912-AR912))))))</f>
        <v>Compléter la colonne M</v>
      </c>
      <c r="AT912" s="197" t="str">
        <f>IF(AQ912="","Compléter la part variable",IF(AND($M912=Données!$I$2,AR912=""),"Compléter mont. unit. versé pour le BTE",IF(AS912-$C$6&lt;0,0,AS912-$C$6)))</f>
        <v>Compléter la part variable</v>
      </c>
      <c r="AU912" s="192" t="str">
        <f t="shared" si="399"/>
        <v>Date signature contrat absente ou non conforme</v>
      </c>
      <c r="AV912" s="24"/>
      <c r="AW912" s="29"/>
      <c r="AX912" s="61" t="str">
        <f t="shared" si="412"/>
        <v>Compléter la colonne M</v>
      </c>
      <c r="AY912" s="62"/>
      <c r="AZ912" s="29"/>
      <c r="BA912" s="205" t="str">
        <f>IF($M912="","Compléter la colonne M",IF(AY912="","Compléter la part variable",IF($M912=Données!$I$3,AY912,IF(AND($M912=Données!$I$2,AZ912=""),"Compléter la colonne précédente",IF(AY912-AZ912&lt;=0,0,IF(AZ912&gt;=144.44,AY912-144.44,AY912-AZ912))))))</f>
        <v>Compléter la colonne M</v>
      </c>
      <c r="BB912" s="197" t="str">
        <f>IF(AY912="","Compléter la part variable",IF(AND($M912=Données!$I$2,AZ912=""),"Compléter mont. unit. versé pour le BTE",IF(BA912-$C$6&lt;0,0,BA912-$C$6)))</f>
        <v>Compléter la part variable</v>
      </c>
      <c r="BC912" s="192" t="str">
        <f t="shared" si="400"/>
        <v>Date signature contrat absente ou non conforme</v>
      </c>
      <c r="BD912" s="24"/>
      <c r="BE912" s="29"/>
      <c r="BF912" s="61" t="str">
        <f t="shared" si="413"/>
        <v>Compléter la colonne M</v>
      </c>
      <c r="BG912" s="62"/>
      <c r="BH912" s="29"/>
      <c r="BI912" s="205" t="str">
        <f>IF($M912="","Compléter la colonne M",IF(BG912="","Compléter la part variable",IF($M912=Données!$I$3,BG912,IF(AND($M912=Données!$I$2,BH912=""),"Compléter la colonne précédente",IF(BG912-BH912&lt;=0,0,IF(BH912&gt;=144.44,BG912-144.44,BG912-BH912))))))</f>
        <v>Compléter la colonne M</v>
      </c>
      <c r="BJ912" s="197" t="str">
        <f>IF(BG912="","Compléter la part variable",IF(AND($M912=Données!$I$2,BH912=""),"Compléter mont. unit. versé pour le BTE",IF(BI912-$C$6&lt;0,0,BI912-$C$6)))</f>
        <v>Compléter la part variable</v>
      </c>
      <c r="BK912" s="192" t="str">
        <f t="shared" si="401"/>
        <v>Date signature contrat absente ou non conforme</v>
      </c>
      <c r="BL912" s="24"/>
      <c r="BM912" s="29"/>
      <c r="BN912" s="61" t="str">
        <f t="shared" si="414"/>
        <v>Compléter la colonne M</v>
      </c>
      <c r="BO912" s="62"/>
      <c r="BP912" s="29"/>
      <c r="BQ912" s="205" t="str">
        <f>IF($M912="","Compléter la colonne M",IF(BO912="","Compléter la part variable",IF($M912=Données!$I$3,BO912,IF(AND($M912=Données!$I$2,BP912=""),"Compléter la colonne précédente",IF(BO912-BP912&lt;=0,0,IF(BP912&gt;=144.44,BO912-144.44,BO912-BP912))))))</f>
        <v>Compléter la colonne M</v>
      </c>
      <c r="BR912" s="197" t="str">
        <f>IF(BO912="","Compléter la part variable",IF(AND($M912=Données!$I$2,BP912=""),"Compléter mont. unit. versé pour le BTE",IF(BQ912-$C$6&lt;0,0,BQ912-$C$6)))</f>
        <v>Compléter la part variable</v>
      </c>
      <c r="BS912" s="192" t="str">
        <f t="shared" si="402"/>
        <v>Date signature contrat absente ou non conforme</v>
      </c>
      <c r="BT912" s="24"/>
      <c r="BU912" s="29"/>
      <c r="BV912" s="61" t="str">
        <f t="shared" si="415"/>
        <v>Compléter la colonne M</v>
      </c>
      <c r="BW912" s="62"/>
      <c r="BX912" s="29"/>
      <c r="BY912" s="205" t="str">
        <f>IF($M912="","Compléter la colonne M",IF(BW912="","Compléter la part variable",IF($M912=Données!$I$3,BW912,IF(AND($M912=Données!$I$2,BX912=""),"Compléter la colonne précédente",IF(BW912-BX912&lt;=0,0,IF(BX912&gt;=144.44,BW912-144.44,BW912-BX912))))))</f>
        <v>Compléter la colonne M</v>
      </c>
      <c r="BZ912" s="197" t="str">
        <f>IF(BW912="","Compléter la part variable",IF(AND($M912=Données!$I$2,BX912=""),"Compléter mont. unit. versé pour le BTE",IF(BY912-$C$6&lt;0,0,BY912-$C$6)))</f>
        <v>Compléter la part variable</v>
      </c>
      <c r="CA912" s="192" t="str">
        <f t="shared" si="403"/>
        <v>Date signature contrat absente ou non conforme</v>
      </c>
      <c r="CB912" s="24"/>
      <c r="CC912" s="29"/>
      <c r="CD912" s="61" t="str">
        <f t="shared" si="416"/>
        <v>Compléter la colonne M</v>
      </c>
      <c r="CE912" s="62"/>
      <c r="CF912" s="29"/>
      <c r="CG912" s="205" t="str">
        <f>IF($M912="","Compléter la colonne M",IF(CE912="","Compléter la part variable",IF($M912=Données!$I$3,CE912,IF(AND($M912=Données!$I$2,CF912=""),"Compléter la colonne précédente",IF(CE912-CF912&lt;=0,0,IF(CF912&gt;=144.44,CE912-144.44,CE912-CF912))))))</f>
        <v>Compléter la colonne M</v>
      </c>
      <c r="CH912" s="197" t="str">
        <f>IF(CE912="","Compléter la part variable",IF(AND($M912=Données!$I$2,CF912=""),"Compléter mont. unit. versé pour le BTE",IF(CG912-$C$6&lt;0,0,CG912-$C$6)))</f>
        <v>Compléter la part variable</v>
      </c>
      <c r="CI912" s="192" t="str">
        <f t="shared" si="404"/>
        <v>Date signature contrat absente ou non conforme</v>
      </c>
      <c r="CJ912" s="24"/>
      <c r="CK912" s="29"/>
      <c r="CL912" s="61" t="str">
        <f t="shared" si="417"/>
        <v>Compléter la colonne M</v>
      </c>
      <c r="CM912" s="62"/>
      <c r="CN912" s="29"/>
      <c r="CO912" s="205" t="str">
        <f>IF($M912="","Compléter la colonne M",IF(CM912="","Compléter la part variable",IF($M912=Données!$I$3,CM912,IF(AND($M912=Données!$I$2,CN912=""),"Compléter la colonne précédente",IF(CM912-CN912&lt;=0,0,IF(CN912&gt;=144.44,CM912-144.44,CM912-CN912))))))</f>
        <v>Compléter la colonne M</v>
      </c>
      <c r="CP912" s="197" t="str">
        <f>IF(CM912="","Compléter la part variable",IF(AND($M912=Données!$I$2,CN912=""),"Compléter mont. unit. versé pour le BTE",IF(CO912-$C$6&lt;0,0,CO912-$C$6)))</f>
        <v>Compléter la part variable</v>
      </c>
      <c r="CQ912" s="192" t="str">
        <f t="shared" si="405"/>
        <v>Date signature contrat absente ou non conforme</v>
      </c>
      <c r="CR912" s="24"/>
      <c r="CS912" s="29"/>
      <c r="CT912" s="61" t="str">
        <f t="shared" si="418"/>
        <v>Compléter la colonne M</v>
      </c>
      <c r="CU912" s="62"/>
      <c r="CV912" s="29"/>
      <c r="CW912" s="205" t="str">
        <f>IF($M912="","Compléter la colonne M",IF(CU912="","Compléter la part variable",IF($M912=Données!$I$3,CU912,IF(AND($M912=Données!$I$2,CV912=""),"Compléter la colonne précédente",IF(CU912-CV912&lt;=0,0,IF(CV912&gt;=144.44,CU912-144.44,CU912-CV912))))))</f>
        <v>Compléter la colonne M</v>
      </c>
      <c r="CX912" s="197" t="str">
        <f>IF(CU912="","Compléter la part variable",IF(AND($M912=Données!$I$2,CV912=""),"Compléter mont. unit. versé pour le BTE",IF(CW912-$C$6&lt;0,0,CW912-$C$6)))</f>
        <v>Compléter la part variable</v>
      </c>
      <c r="CY912" s="192" t="str">
        <f t="shared" si="406"/>
        <v>Date signature contrat absente ou non conforme</v>
      </c>
      <c r="CZ912" s="24"/>
      <c r="DA912" s="29"/>
      <c r="DB912" s="61" t="str">
        <f t="shared" si="419"/>
        <v>Compléter la colonne M</v>
      </c>
      <c r="DC912" s="62"/>
      <c r="DD912" s="29"/>
      <c r="DE912" s="205" t="str">
        <f>IF($M912="","Compléter la colonne M",IF(DC912="","Compléter la part variable",IF($M912=Données!$I$3,DC912,IF(AND($M912=Données!$I$2,DD912=""),"Compléter la colonne précédente",IF(DC912-DD912&lt;=0,0,IF(DD912&gt;=144.44,DC912-144.44,DC912-DD912))))))</f>
        <v>Compléter la colonne M</v>
      </c>
      <c r="DF912" s="197" t="str">
        <f>IF(DC912="","Compléter la part variable",IF(AND($M912=Données!$I$2,DD912=""),"Compléter mont. unit. versé pour le BTE",IF(DE912-$C$6&lt;0,0,DE912-$C$6)))</f>
        <v>Compléter la part variable</v>
      </c>
      <c r="DG912" s="192" t="str">
        <f t="shared" si="407"/>
        <v>Date signature contrat absente ou non conforme</v>
      </c>
      <c r="DH912" s="106" t="str">
        <f t="shared" si="394"/>
        <v>Remplir les colonnes M,N, Q et P</v>
      </c>
      <c r="DI912" s="153" t="str">
        <f t="shared" si="395"/>
        <v>Remplir les colonnes M, N, Q et P</v>
      </c>
      <c r="DJ912" s="28" t="str">
        <f t="shared" si="396"/>
        <v>Remplir les colonnes M, N, Q et P</v>
      </c>
      <c r="DK912"/>
      <c r="DL912"/>
    </row>
    <row r="913" spans="1:116" x14ac:dyDescent="0.3">
      <c r="A913" s="132"/>
      <c r="B913" s="165"/>
      <c r="C913" s="43"/>
      <c r="D913" s="43"/>
      <c r="E913" s="43"/>
      <c r="F913" s="43"/>
      <c r="G913" s="133"/>
      <c r="H913" s="59"/>
      <c r="I913" s="29"/>
      <c r="J913" s="167"/>
      <c r="K913" s="167"/>
      <c r="L913" s="168"/>
      <c r="M913" s="141"/>
      <c r="N913" s="119"/>
      <c r="O913" s="69"/>
      <c r="P913" s="69"/>
      <c r="Q913" s="145"/>
      <c r="R913" s="24"/>
      <c r="S913" s="29"/>
      <c r="T913" s="61" t="str">
        <f t="shared" si="408"/>
        <v>Compléter la colonne M</v>
      </c>
      <c r="U913" s="62"/>
      <c r="V913" s="103" t="str">
        <f t="shared" si="392"/>
        <v>Compléter la colonne précédente</v>
      </c>
      <c r="W913" s="192" t="str">
        <f t="shared" si="393"/>
        <v>Date signature contrat absente ou non conforme</v>
      </c>
      <c r="X913" s="24"/>
      <c r="Y913" s="29"/>
      <c r="Z913" s="61" t="str">
        <f t="shared" si="409"/>
        <v>Compléter la colonne M</v>
      </c>
      <c r="AA913" s="62"/>
      <c r="AB913" s="29"/>
      <c r="AC913" s="205" t="str">
        <f>IF($M913="","Compléter la colonne M",IF(AA913="","Compléter la part variable",IF($M913=Données!$I$3,AA913,IF(AND($M913=Données!$I$2,AB913=""),"Compléter la colonne précédente",IF(AA913-AB913&lt;=0,0,IF(AB913&gt;=144.44,AA913-144.44,AA913-AB913))))))</f>
        <v>Compléter la colonne M</v>
      </c>
      <c r="AD913" s="197" t="str">
        <f>IF(AA913="","Compléter la part variable",IF(AND($M913=Données!$I$2,AB913=""),"Compléter mont. unit. versé pour le BTE",IF(AC913-$C$6&lt;0,0,AC913-$C$6)))</f>
        <v>Compléter la part variable</v>
      </c>
      <c r="AE913" s="192" t="str">
        <f t="shared" si="397"/>
        <v>Date signature contrat absente ou non conforme</v>
      </c>
      <c r="AF913" s="24"/>
      <c r="AG913" s="29"/>
      <c r="AH913" s="61" t="str">
        <f t="shared" si="410"/>
        <v>Compléter la colonne M</v>
      </c>
      <c r="AI913" s="62"/>
      <c r="AJ913" s="29"/>
      <c r="AK913" s="205" t="str">
        <f>IF($M913="","Compléter la colonne M",IF(AI913="","Compléter la part variable",IF($M913=Données!$I$3,AI913,IF(AND($M913=Données!$I$2,AJ913=""),"Compléter la colonne précédente",IF(AI913-AJ913&lt;=0,0,IF(AJ913&gt;=144.44,AI913-144.44,AI913-AJ913))))))</f>
        <v>Compléter la colonne M</v>
      </c>
      <c r="AL913" s="197" t="str">
        <f>IF(AI913="","Compléter la part variable",IF(AND($M913=Données!$I$2,AJ913=""),"Compléter mont. unit. versé pour le BTE",IF(AK913-$C$6&lt;0,0,AK913-$C$6)))</f>
        <v>Compléter la part variable</v>
      </c>
      <c r="AM913" s="192" t="str">
        <f t="shared" si="398"/>
        <v>Date signature contrat absente ou non conforme</v>
      </c>
      <c r="AN913" s="24"/>
      <c r="AO913" s="29"/>
      <c r="AP913" s="61" t="str">
        <f t="shared" si="411"/>
        <v>Compléter la colonne M</v>
      </c>
      <c r="AQ913" s="62"/>
      <c r="AR913" s="29"/>
      <c r="AS913" s="205" t="str">
        <f>IF($M913="","Compléter la colonne M",IF(AQ913="","Compléter la part variable",IF($M913=Données!$I$3,AQ913,IF(AND($M913=Données!$I$2,AR913=""),"Compléter la colonne précédente",IF(AQ913-AR913&lt;=0,0,IF(AR913&gt;=144.44,AQ913-144.44,AQ913-AR913))))))</f>
        <v>Compléter la colonne M</v>
      </c>
      <c r="AT913" s="197" t="str">
        <f>IF(AQ913="","Compléter la part variable",IF(AND($M913=Données!$I$2,AR913=""),"Compléter mont. unit. versé pour le BTE",IF(AS913-$C$6&lt;0,0,AS913-$C$6)))</f>
        <v>Compléter la part variable</v>
      </c>
      <c r="AU913" s="192" t="str">
        <f t="shared" si="399"/>
        <v>Date signature contrat absente ou non conforme</v>
      </c>
      <c r="AV913" s="24"/>
      <c r="AW913" s="29"/>
      <c r="AX913" s="61" t="str">
        <f t="shared" si="412"/>
        <v>Compléter la colonne M</v>
      </c>
      <c r="AY913" s="62"/>
      <c r="AZ913" s="29"/>
      <c r="BA913" s="205" t="str">
        <f>IF($M913="","Compléter la colonne M",IF(AY913="","Compléter la part variable",IF($M913=Données!$I$3,AY913,IF(AND($M913=Données!$I$2,AZ913=""),"Compléter la colonne précédente",IF(AY913-AZ913&lt;=0,0,IF(AZ913&gt;=144.44,AY913-144.44,AY913-AZ913))))))</f>
        <v>Compléter la colonne M</v>
      </c>
      <c r="BB913" s="197" t="str">
        <f>IF(AY913="","Compléter la part variable",IF(AND($M913=Données!$I$2,AZ913=""),"Compléter mont. unit. versé pour le BTE",IF(BA913-$C$6&lt;0,0,BA913-$C$6)))</f>
        <v>Compléter la part variable</v>
      </c>
      <c r="BC913" s="192" t="str">
        <f t="shared" si="400"/>
        <v>Date signature contrat absente ou non conforme</v>
      </c>
      <c r="BD913" s="24"/>
      <c r="BE913" s="29"/>
      <c r="BF913" s="61" t="str">
        <f t="shared" si="413"/>
        <v>Compléter la colonne M</v>
      </c>
      <c r="BG913" s="62"/>
      <c r="BH913" s="29"/>
      <c r="BI913" s="205" t="str">
        <f>IF($M913="","Compléter la colonne M",IF(BG913="","Compléter la part variable",IF($M913=Données!$I$3,BG913,IF(AND($M913=Données!$I$2,BH913=""),"Compléter la colonne précédente",IF(BG913-BH913&lt;=0,0,IF(BH913&gt;=144.44,BG913-144.44,BG913-BH913))))))</f>
        <v>Compléter la colonne M</v>
      </c>
      <c r="BJ913" s="197" t="str">
        <f>IF(BG913="","Compléter la part variable",IF(AND($M913=Données!$I$2,BH913=""),"Compléter mont. unit. versé pour le BTE",IF(BI913-$C$6&lt;0,0,BI913-$C$6)))</f>
        <v>Compléter la part variable</v>
      </c>
      <c r="BK913" s="192" t="str">
        <f t="shared" si="401"/>
        <v>Date signature contrat absente ou non conforme</v>
      </c>
      <c r="BL913" s="24"/>
      <c r="BM913" s="29"/>
      <c r="BN913" s="61" t="str">
        <f t="shared" si="414"/>
        <v>Compléter la colonne M</v>
      </c>
      <c r="BO913" s="62"/>
      <c r="BP913" s="29"/>
      <c r="BQ913" s="205" t="str">
        <f>IF($M913="","Compléter la colonne M",IF(BO913="","Compléter la part variable",IF($M913=Données!$I$3,BO913,IF(AND($M913=Données!$I$2,BP913=""),"Compléter la colonne précédente",IF(BO913-BP913&lt;=0,0,IF(BP913&gt;=144.44,BO913-144.44,BO913-BP913))))))</f>
        <v>Compléter la colonne M</v>
      </c>
      <c r="BR913" s="197" t="str">
        <f>IF(BO913="","Compléter la part variable",IF(AND($M913=Données!$I$2,BP913=""),"Compléter mont. unit. versé pour le BTE",IF(BQ913-$C$6&lt;0,0,BQ913-$C$6)))</f>
        <v>Compléter la part variable</v>
      </c>
      <c r="BS913" s="192" t="str">
        <f t="shared" si="402"/>
        <v>Date signature contrat absente ou non conforme</v>
      </c>
      <c r="BT913" s="24"/>
      <c r="BU913" s="29"/>
      <c r="BV913" s="61" t="str">
        <f t="shared" si="415"/>
        <v>Compléter la colonne M</v>
      </c>
      <c r="BW913" s="62"/>
      <c r="BX913" s="29"/>
      <c r="BY913" s="205" t="str">
        <f>IF($M913="","Compléter la colonne M",IF(BW913="","Compléter la part variable",IF($M913=Données!$I$3,BW913,IF(AND($M913=Données!$I$2,BX913=""),"Compléter la colonne précédente",IF(BW913-BX913&lt;=0,0,IF(BX913&gt;=144.44,BW913-144.44,BW913-BX913))))))</f>
        <v>Compléter la colonne M</v>
      </c>
      <c r="BZ913" s="197" t="str">
        <f>IF(BW913="","Compléter la part variable",IF(AND($M913=Données!$I$2,BX913=""),"Compléter mont. unit. versé pour le BTE",IF(BY913-$C$6&lt;0,0,BY913-$C$6)))</f>
        <v>Compléter la part variable</v>
      </c>
      <c r="CA913" s="192" t="str">
        <f t="shared" si="403"/>
        <v>Date signature contrat absente ou non conforme</v>
      </c>
      <c r="CB913" s="24"/>
      <c r="CC913" s="29"/>
      <c r="CD913" s="61" t="str">
        <f t="shared" si="416"/>
        <v>Compléter la colonne M</v>
      </c>
      <c r="CE913" s="62"/>
      <c r="CF913" s="29"/>
      <c r="CG913" s="205" t="str">
        <f>IF($M913="","Compléter la colonne M",IF(CE913="","Compléter la part variable",IF($M913=Données!$I$3,CE913,IF(AND($M913=Données!$I$2,CF913=""),"Compléter la colonne précédente",IF(CE913-CF913&lt;=0,0,IF(CF913&gt;=144.44,CE913-144.44,CE913-CF913))))))</f>
        <v>Compléter la colonne M</v>
      </c>
      <c r="CH913" s="197" t="str">
        <f>IF(CE913="","Compléter la part variable",IF(AND($M913=Données!$I$2,CF913=""),"Compléter mont. unit. versé pour le BTE",IF(CG913-$C$6&lt;0,0,CG913-$C$6)))</f>
        <v>Compléter la part variable</v>
      </c>
      <c r="CI913" s="192" t="str">
        <f t="shared" si="404"/>
        <v>Date signature contrat absente ou non conforme</v>
      </c>
      <c r="CJ913" s="24"/>
      <c r="CK913" s="29"/>
      <c r="CL913" s="61" t="str">
        <f t="shared" si="417"/>
        <v>Compléter la colonne M</v>
      </c>
      <c r="CM913" s="62"/>
      <c r="CN913" s="29"/>
      <c r="CO913" s="205" t="str">
        <f>IF($M913="","Compléter la colonne M",IF(CM913="","Compléter la part variable",IF($M913=Données!$I$3,CM913,IF(AND($M913=Données!$I$2,CN913=""),"Compléter la colonne précédente",IF(CM913-CN913&lt;=0,0,IF(CN913&gt;=144.44,CM913-144.44,CM913-CN913))))))</f>
        <v>Compléter la colonne M</v>
      </c>
      <c r="CP913" s="197" t="str">
        <f>IF(CM913="","Compléter la part variable",IF(AND($M913=Données!$I$2,CN913=""),"Compléter mont. unit. versé pour le BTE",IF(CO913-$C$6&lt;0,0,CO913-$C$6)))</f>
        <v>Compléter la part variable</v>
      </c>
      <c r="CQ913" s="192" t="str">
        <f t="shared" si="405"/>
        <v>Date signature contrat absente ou non conforme</v>
      </c>
      <c r="CR913" s="24"/>
      <c r="CS913" s="29"/>
      <c r="CT913" s="61" t="str">
        <f t="shared" si="418"/>
        <v>Compléter la colonne M</v>
      </c>
      <c r="CU913" s="62"/>
      <c r="CV913" s="29"/>
      <c r="CW913" s="205" t="str">
        <f>IF($M913="","Compléter la colonne M",IF(CU913="","Compléter la part variable",IF($M913=Données!$I$3,CU913,IF(AND($M913=Données!$I$2,CV913=""),"Compléter la colonne précédente",IF(CU913-CV913&lt;=0,0,IF(CV913&gt;=144.44,CU913-144.44,CU913-CV913))))))</f>
        <v>Compléter la colonne M</v>
      </c>
      <c r="CX913" s="197" t="str">
        <f>IF(CU913="","Compléter la part variable",IF(AND($M913=Données!$I$2,CV913=""),"Compléter mont. unit. versé pour le BTE",IF(CW913-$C$6&lt;0,0,CW913-$C$6)))</f>
        <v>Compléter la part variable</v>
      </c>
      <c r="CY913" s="192" t="str">
        <f t="shared" si="406"/>
        <v>Date signature contrat absente ou non conforme</v>
      </c>
      <c r="CZ913" s="24"/>
      <c r="DA913" s="29"/>
      <c r="DB913" s="61" t="str">
        <f t="shared" si="419"/>
        <v>Compléter la colonne M</v>
      </c>
      <c r="DC913" s="62"/>
      <c r="DD913" s="29"/>
      <c r="DE913" s="205" t="str">
        <f>IF($M913="","Compléter la colonne M",IF(DC913="","Compléter la part variable",IF($M913=Données!$I$3,DC913,IF(AND($M913=Données!$I$2,DD913=""),"Compléter la colonne précédente",IF(DC913-DD913&lt;=0,0,IF(DD913&gt;=144.44,DC913-144.44,DC913-DD913))))))</f>
        <v>Compléter la colonne M</v>
      </c>
      <c r="DF913" s="197" t="str">
        <f>IF(DC913="","Compléter la part variable",IF(AND($M913=Données!$I$2,DD913=""),"Compléter mont. unit. versé pour le BTE",IF(DE913-$C$6&lt;0,0,DE913-$C$6)))</f>
        <v>Compléter la part variable</v>
      </c>
      <c r="DG913" s="192" t="str">
        <f t="shared" si="407"/>
        <v>Date signature contrat absente ou non conforme</v>
      </c>
      <c r="DH913" s="106" t="str">
        <f t="shared" si="394"/>
        <v>Remplir les colonnes M,N, Q et P</v>
      </c>
      <c r="DI913" s="153" t="str">
        <f t="shared" si="395"/>
        <v>Remplir les colonnes M, N, Q et P</v>
      </c>
      <c r="DJ913" s="28" t="str">
        <f t="shared" si="396"/>
        <v>Remplir les colonnes M, N, Q et P</v>
      </c>
      <c r="DK913"/>
      <c r="DL913"/>
    </row>
    <row r="914" spans="1:116" x14ac:dyDescent="0.3">
      <c r="A914" s="132"/>
      <c r="B914" s="165"/>
      <c r="C914" s="43"/>
      <c r="D914" s="43"/>
      <c r="E914" s="43"/>
      <c r="F914" s="43"/>
      <c r="G914" s="133"/>
      <c r="H914" s="59"/>
      <c r="I914" s="29"/>
      <c r="J914" s="167"/>
      <c r="K914" s="167"/>
      <c r="L914" s="168"/>
      <c r="M914" s="141"/>
      <c r="N914" s="119"/>
      <c r="O914" s="69"/>
      <c r="P914" s="69"/>
      <c r="Q914" s="145"/>
      <c r="R914" s="24"/>
      <c r="S914" s="29"/>
      <c r="T914" s="61" t="str">
        <f t="shared" si="408"/>
        <v>Compléter la colonne M</v>
      </c>
      <c r="U914" s="62"/>
      <c r="V914" s="103" t="str">
        <f t="shared" si="392"/>
        <v>Compléter la colonne précédente</v>
      </c>
      <c r="W914" s="192" t="str">
        <f t="shared" si="393"/>
        <v>Date signature contrat absente ou non conforme</v>
      </c>
      <c r="X914" s="24"/>
      <c r="Y914" s="29"/>
      <c r="Z914" s="61" t="str">
        <f t="shared" si="409"/>
        <v>Compléter la colonne M</v>
      </c>
      <c r="AA914" s="62"/>
      <c r="AB914" s="29"/>
      <c r="AC914" s="205" t="str">
        <f>IF($M914="","Compléter la colonne M",IF(AA914="","Compléter la part variable",IF($M914=Données!$I$3,AA914,IF(AND($M914=Données!$I$2,AB914=""),"Compléter la colonne précédente",IF(AA914-AB914&lt;=0,0,IF(AB914&gt;=144.44,AA914-144.44,AA914-AB914))))))</f>
        <v>Compléter la colonne M</v>
      </c>
      <c r="AD914" s="197" t="str">
        <f>IF(AA914="","Compléter la part variable",IF(AND($M914=Données!$I$2,AB914=""),"Compléter mont. unit. versé pour le BTE",IF(AC914-$C$6&lt;0,0,AC914-$C$6)))</f>
        <v>Compléter la part variable</v>
      </c>
      <c r="AE914" s="192" t="str">
        <f t="shared" si="397"/>
        <v>Date signature contrat absente ou non conforme</v>
      </c>
      <c r="AF914" s="24"/>
      <c r="AG914" s="29"/>
      <c r="AH914" s="61" t="str">
        <f t="shared" si="410"/>
        <v>Compléter la colonne M</v>
      </c>
      <c r="AI914" s="62"/>
      <c r="AJ914" s="29"/>
      <c r="AK914" s="205" t="str">
        <f>IF($M914="","Compléter la colonne M",IF(AI914="","Compléter la part variable",IF($M914=Données!$I$3,AI914,IF(AND($M914=Données!$I$2,AJ914=""),"Compléter la colonne précédente",IF(AI914-AJ914&lt;=0,0,IF(AJ914&gt;=144.44,AI914-144.44,AI914-AJ914))))))</f>
        <v>Compléter la colonne M</v>
      </c>
      <c r="AL914" s="197" t="str">
        <f>IF(AI914="","Compléter la part variable",IF(AND($M914=Données!$I$2,AJ914=""),"Compléter mont. unit. versé pour le BTE",IF(AK914-$C$6&lt;0,0,AK914-$C$6)))</f>
        <v>Compléter la part variable</v>
      </c>
      <c r="AM914" s="192" t="str">
        <f t="shared" si="398"/>
        <v>Date signature contrat absente ou non conforme</v>
      </c>
      <c r="AN914" s="24"/>
      <c r="AO914" s="29"/>
      <c r="AP914" s="61" t="str">
        <f t="shared" si="411"/>
        <v>Compléter la colonne M</v>
      </c>
      <c r="AQ914" s="62"/>
      <c r="AR914" s="29"/>
      <c r="AS914" s="205" t="str">
        <f>IF($M914="","Compléter la colonne M",IF(AQ914="","Compléter la part variable",IF($M914=Données!$I$3,AQ914,IF(AND($M914=Données!$I$2,AR914=""),"Compléter la colonne précédente",IF(AQ914-AR914&lt;=0,0,IF(AR914&gt;=144.44,AQ914-144.44,AQ914-AR914))))))</f>
        <v>Compléter la colonne M</v>
      </c>
      <c r="AT914" s="197" t="str">
        <f>IF(AQ914="","Compléter la part variable",IF(AND($M914=Données!$I$2,AR914=""),"Compléter mont. unit. versé pour le BTE",IF(AS914-$C$6&lt;0,0,AS914-$C$6)))</f>
        <v>Compléter la part variable</v>
      </c>
      <c r="AU914" s="192" t="str">
        <f t="shared" si="399"/>
        <v>Date signature contrat absente ou non conforme</v>
      </c>
      <c r="AV914" s="24"/>
      <c r="AW914" s="29"/>
      <c r="AX914" s="61" t="str">
        <f t="shared" si="412"/>
        <v>Compléter la colonne M</v>
      </c>
      <c r="AY914" s="62"/>
      <c r="AZ914" s="29"/>
      <c r="BA914" s="205" t="str">
        <f>IF($M914="","Compléter la colonne M",IF(AY914="","Compléter la part variable",IF($M914=Données!$I$3,AY914,IF(AND($M914=Données!$I$2,AZ914=""),"Compléter la colonne précédente",IF(AY914-AZ914&lt;=0,0,IF(AZ914&gt;=144.44,AY914-144.44,AY914-AZ914))))))</f>
        <v>Compléter la colonne M</v>
      </c>
      <c r="BB914" s="197" t="str">
        <f>IF(AY914="","Compléter la part variable",IF(AND($M914=Données!$I$2,AZ914=""),"Compléter mont. unit. versé pour le BTE",IF(BA914-$C$6&lt;0,0,BA914-$C$6)))</f>
        <v>Compléter la part variable</v>
      </c>
      <c r="BC914" s="192" t="str">
        <f t="shared" si="400"/>
        <v>Date signature contrat absente ou non conforme</v>
      </c>
      <c r="BD914" s="24"/>
      <c r="BE914" s="29"/>
      <c r="BF914" s="61" t="str">
        <f t="shared" si="413"/>
        <v>Compléter la colonne M</v>
      </c>
      <c r="BG914" s="62"/>
      <c r="BH914" s="29"/>
      <c r="BI914" s="205" t="str">
        <f>IF($M914="","Compléter la colonne M",IF(BG914="","Compléter la part variable",IF($M914=Données!$I$3,BG914,IF(AND($M914=Données!$I$2,BH914=""),"Compléter la colonne précédente",IF(BG914-BH914&lt;=0,0,IF(BH914&gt;=144.44,BG914-144.44,BG914-BH914))))))</f>
        <v>Compléter la colonne M</v>
      </c>
      <c r="BJ914" s="197" t="str">
        <f>IF(BG914="","Compléter la part variable",IF(AND($M914=Données!$I$2,BH914=""),"Compléter mont. unit. versé pour le BTE",IF(BI914-$C$6&lt;0,0,BI914-$C$6)))</f>
        <v>Compléter la part variable</v>
      </c>
      <c r="BK914" s="192" t="str">
        <f t="shared" si="401"/>
        <v>Date signature contrat absente ou non conforme</v>
      </c>
      <c r="BL914" s="24"/>
      <c r="BM914" s="29"/>
      <c r="BN914" s="61" t="str">
        <f t="shared" si="414"/>
        <v>Compléter la colonne M</v>
      </c>
      <c r="BO914" s="62"/>
      <c r="BP914" s="29"/>
      <c r="BQ914" s="205" t="str">
        <f>IF($M914="","Compléter la colonne M",IF(BO914="","Compléter la part variable",IF($M914=Données!$I$3,BO914,IF(AND($M914=Données!$I$2,BP914=""),"Compléter la colonne précédente",IF(BO914-BP914&lt;=0,0,IF(BP914&gt;=144.44,BO914-144.44,BO914-BP914))))))</f>
        <v>Compléter la colonne M</v>
      </c>
      <c r="BR914" s="197" t="str">
        <f>IF(BO914="","Compléter la part variable",IF(AND($M914=Données!$I$2,BP914=""),"Compléter mont. unit. versé pour le BTE",IF(BQ914-$C$6&lt;0,0,BQ914-$C$6)))</f>
        <v>Compléter la part variable</v>
      </c>
      <c r="BS914" s="192" t="str">
        <f t="shared" si="402"/>
        <v>Date signature contrat absente ou non conforme</v>
      </c>
      <c r="BT914" s="24"/>
      <c r="BU914" s="29"/>
      <c r="BV914" s="61" t="str">
        <f t="shared" si="415"/>
        <v>Compléter la colonne M</v>
      </c>
      <c r="BW914" s="62"/>
      <c r="BX914" s="29"/>
      <c r="BY914" s="205" t="str">
        <f>IF($M914="","Compléter la colonne M",IF(BW914="","Compléter la part variable",IF($M914=Données!$I$3,BW914,IF(AND($M914=Données!$I$2,BX914=""),"Compléter la colonne précédente",IF(BW914-BX914&lt;=0,0,IF(BX914&gt;=144.44,BW914-144.44,BW914-BX914))))))</f>
        <v>Compléter la colonne M</v>
      </c>
      <c r="BZ914" s="197" t="str">
        <f>IF(BW914="","Compléter la part variable",IF(AND($M914=Données!$I$2,BX914=""),"Compléter mont. unit. versé pour le BTE",IF(BY914-$C$6&lt;0,0,BY914-$C$6)))</f>
        <v>Compléter la part variable</v>
      </c>
      <c r="CA914" s="192" t="str">
        <f t="shared" si="403"/>
        <v>Date signature contrat absente ou non conforme</v>
      </c>
      <c r="CB914" s="24"/>
      <c r="CC914" s="29"/>
      <c r="CD914" s="61" t="str">
        <f t="shared" si="416"/>
        <v>Compléter la colonne M</v>
      </c>
      <c r="CE914" s="62"/>
      <c r="CF914" s="29"/>
      <c r="CG914" s="205" t="str">
        <f>IF($M914="","Compléter la colonne M",IF(CE914="","Compléter la part variable",IF($M914=Données!$I$3,CE914,IF(AND($M914=Données!$I$2,CF914=""),"Compléter la colonne précédente",IF(CE914-CF914&lt;=0,0,IF(CF914&gt;=144.44,CE914-144.44,CE914-CF914))))))</f>
        <v>Compléter la colonne M</v>
      </c>
      <c r="CH914" s="197" t="str">
        <f>IF(CE914="","Compléter la part variable",IF(AND($M914=Données!$I$2,CF914=""),"Compléter mont. unit. versé pour le BTE",IF(CG914-$C$6&lt;0,0,CG914-$C$6)))</f>
        <v>Compléter la part variable</v>
      </c>
      <c r="CI914" s="192" t="str">
        <f t="shared" si="404"/>
        <v>Date signature contrat absente ou non conforme</v>
      </c>
      <c r="CJ914" s="24"/>
      <c r="CK914" s="29"/>
      <c r="CL914" s="61" t="str">
        <f t="shared" si="417"/>
        <v>Compléter la colonne M</v>
      </c>
      <c r="CM914" s="62"/>
      <c r="CN914" s="29"/>
      <c r="CO914" s="205" t="str">
        <f>IF($M914="","Compléter la colonne M",IF(CM914="","Compléter la part variable",IF($M914=Données!$I$3,CM914,IF(AND($M914=Données!$I$2,CN914=""),"Compléter la colonne précédente",IF(CM914-CN914&lt;=0,0,IF(CN914&gt;=144.44,CM914-144.44,CM914-CN914))))))</f>
        <v>Compléter la colonne M</v>
      </c>
      <c r="CP914" s="197" t="str">
        <f>IF(CM914="","Compléter la part variable",IF(AND($M914=Données!$I$2,CN914=""),"Compléter mont. unit. versé pour le BTE",IF(CO914-$C$6&lt;0,0,CO914-$C$6)))</f>
        <v>Compléter la part variable</v>
      </c>
      <c r="CQ914" s="192" t="str">
        <f t="shared" si="405"/>
        <v>Date signature contrat absente ou non conforme</v>
      </c>
      <c r="CR914" s="24"/>
      <c r="CS914" s="29"/>
      <c r="CT914" s="61" t="str">
        <f t="shared" si="418"/>
        <v>Compléter la colonne M</v>
      </c>
      <c r="CU914" s="62"/>
      <c r="CV914" s="29"/>
      <c r="CW914" s="205" t="str">
        <f>IF($M914="","Compléter la colonne M",IF(CU914="","Compléter la part variable",IF($M914=Données!$I$3,CU914,IF(AND($M914=Données!$I$2,CV914=""),"Compléter la colonne précédente",IF(CU914-CV914&lt;=0,0,IF(CV914&gt;=144.44,CU914-144.44,CU914-CV914))))))</f>
        <v>Compléter la colonne M</v>
      </c>
      <c r="CX914" s="197" t="str">
        <f>IF(CU914="","Compléter la part variable",IF(AND($M914=Données!$I$2,CV914=""),"Compléter mont. unit. versé pour le BTE",IF(CW914-$C$6&lt;0,0,CW914-$C$6)))</f>
        <v>Compléter la part variable</v>
      </c>
      <c r="CY914" s="192" t="str">
        <f t="shared" si="406"/>
        <v>Date signature contrat absente ou non conforme</v>
      </c>
      <c r="CZ914" s="24"/>
      <c r="DA914" s="29"/>
      <c r="DB914" s="61" t="str">
        <f t="shared" si="419"/>
        <v>Compléter la colonne M</v>
      </c>
      <c r="DC914" s="62"/>
      <c r="DD914" s="29"/>
      <c r="DE914" s="205" t="str">
        <f>IF($M914="","Compléter la colonne M",IF(DC914="","Compléter la part variable",IF($M914=Données!$I$3,DC914,IF(AND($M914=Données!$I$2,DD914=""),"Compléter la colonne précédente",IF(DC914-DD914&lt;=0,0,IF(DD914&gt;=144.44,DC914-144.44,DC914-DD914))))))</f>
        <v>Compléter la colonne M</v>
      </c>
      <c r="DF914" s="197" t="str">
        <f>IF(DC914="","Compléter la part variable",IF(AND($M914=Données!$I$2,DD914=""),"Compléter mont. unit. versé pour le BTE",IF(DE914-$C$6&lt;0,0,DE914-$C$6)))</f>
        <v>Compléter la part variable</v>
      </c>
      <c r="DG914" s="192" t="str">
        <f t="shared" si="407"/>
        <v>Date signature contrat absente ou non conforme</v>
      </c>
      <c r="DH914" s="106" t="str">
        <f t="shared" si="394"/>
        <v>Remplir les colonnes M,N, Q et P</v>
      </c>
      <c r="DI914" s="153" t="str">
        <f t="shared" si="395"/>
        <v>Remplir les colonnes M, N, Q et P</v>
      </c>
      <c r="DJ914" s="28" t="str">
        <f t="shared" si="396"/>
        <v>Remplir les colonnes M, N, Q et P</v>
      </c>
      <c r="DK914"/>
      <c r="DL914"/>
    </row>
    <row r="915" spans="1:116" x14ac:dyDescent="0.3">
      <c r="A915" s="132"/>
      <c r="B915" s="165"/>
      <c r="C915" s="43"/>
      <c r="D915" s="43"/>
      <c r="E915" s="43"/>
      <c r="F915" s="43"/>
      <c r="G915" s="133"/>
      <c r="H915" s="59"/>
      <c r="I915" s="29"/>
      <c r="J915" s="167"/>
      <c r="K915" s="167"/>
      <c r="L915" s="168"/>
      <c r="M915" s="141"/>
      <c r="N915" s="119"/>
      <c r="O915" s="69"/>
      <c r="P915" s="69"/>
      <c r="Q915" s="145"/>
      <c r="R915" s="24"/>
      <c r="S915" s="29"/>
      <c r="T915" s="61" t="str">
        <f t="shared" si="408"/>
        <v>Compléter la colonne M</v>
      </c>
      <c r="U915" s="62"/>
      <c r="V915" s="103" t="str">
        <f t="shared" si="392"/>
        <v>Compléter la colonne précédente</v>
      </c>
      <c r="W915" s="192" t="str">
        <f t="shared" si="393"/>
        <v>Date signature contrat absente ou non conforme</v>
      </c>
      <c r="X915" s="24"/>
      <c r="Y915" s="29"/>
      <c r="Z915" s="61" t="str">
        <f t="shared" si="409"/>
        <v>Compléter la colonne M</v>
      </c>
      <c r="AA915" s="62"/>
      <c r="AB915" s="29"/>
      <c r="AC915" s="205" t="str">
        <f>IF($M915="","Compléter la colonne M",IF(AA915="","Compléter la part variable",IF($M915=Données!$I$3,AA915,IF(AND($M915=Données!$I$2,AB915=""),"Compléter la colonne précédente",IF(AA915-AB915&lt;=0,0,IF(AB915&gt;=144.44,AA915-144.44,AA915-AB915))))))</f>
        <v>Compléter la colonne M</v>
      </c>
      <c r="AD915" s="197" t="str">
        <f>IF(AA915="","Compléter la part variable",IF(AND($M915=Données!$I$2,AB915=""),"Compléter mont. unit. versé pour le BTE",IF(AC915-$C$6&lt;0,0,AC915-$C$6)))</f>
        <v>Compléter la part variable</v>
      </c>
      <c r="AE915" s="192" t="str">
        <f t="shared" si="397"/>
        <v>Date signature contrat absente ou non conforme</v>
      </c>
      <c r="AF915" s="24"/>
      <c r="AG915" s="29"/>
      <c r="AH915" s="61" t="str">
        <f t="shared" si="410"/>
        <v>Compléter la colonne M</v>
      </c>
      <c r="AI915" s="62"/>
      <c r="AJ915" s="29"/>
      <c r="AK915" s="205" t="str">
        <f>IF($M915="","Compléter la colonne M",IF(AI915="","Compléter la part variable",IF($M915=Données!$I$3,AI915,IF(AND($M915=Données!$I$2,AJ915=""),"Compléter la colonne précédente",IF(AI915-AJ915&lt;=0,0,IF(AJ915&gt;=144.44,AI915-144.44,AI915-AJ915))))))</f>
        <v>Compléter la colonne M</v>
      </c>
      <c r="AL915" s="197" t="str">
        <f>IF(AI915="","Compléter la part variable",IF(AND($M915=Données!$I$2,AJ915=""),"Compléter mont. unit. versé pour le BTE",IF(AK915-$C$6&lt;0,0,AK915-$C$6)))</f>
        <v>Compléter la part variable</v>
      </c>
      <c r="AM915" s="192" t="str">
        <f t="shared" si="398"/>
        <v>Date signature contrat absente ou non conforme</v>
      </c>
      <c r="AN915" s="24"/>
      <c r="AO915" s="29"/>
      <c r="AP915" s="61" t="str">
        <f t="shared" si="411"/>
        <v>Compléter la colonne M</v>
      </c>
      <c r="AQ915" s="62"/>
      <c r="AR915" s="29"/>
      <c r="AS915" s="205" t="str">
        <f>IF($M915="","Compléter la colonne M",IF(AQ915="","Compléter la part variable",IF($M915=Données!$I$3,AQ915,IF(AND($M915=Données!$I$2,AR915=""),"Compléter la colonne précédente",IF(AQ915-AR915&lt;=0,0,IF(AR915&gt;=144.44,AQ915-144.44,AQ915-AR915))))))</f>
        <v>Compléter la colonne M</v>
      </c>
      <c r="AT915" s="197" t="str">
        <f>IF(AQ915="","Compléter la part variable",IF(AND($M915=Données!$I$2,AR915=""),"Compléter mont. unit. versé pour le BTE",IF(AS915-$C$6&lt;0,0,AS915-$C$6)))</f>
        <v>Compléter la part variable</v>
      </c>
      <c r="AU915" s="192" t="str">
        <f t="shared" si="399"/>
        <v>Date signature contrat absente ou non conforme</v>
      </c>
      <c r="AV915" s="24"/>
      <c r="AW915" s="29"/>
      <c r="AX915" s="61" t="str">
        <f t="shared" si="412"/>
        <v>Compléter la colonne M</v>
      </c>
      <c r="AY915" s="62"/>
      <c r="AZ915" s="29"/>
      <c r="BA915" s="205" t="str">
        <f>IF($M915="","Compléter la colonne M",IF(AY915="","Compléter la part variable",IF($M915=Données!$I$3,AY915,IF(AND($M915=Données!$I$2,AZ915=""),"Compléter la colonne précédente",IF(AY915-AZ915&lt;=0,0,IF(AZ915&gt;=144.44,AY915-144.44,AY915-AZ915))))))</f>
        <v>Compléter la colonne M</v>
      </c>
      <c r="BB915" s="197" t="str">
        <f>IF(AY915="","Compléter la part variable",IF(AND($M915=Données!$I$2,AZ915=""),"Compléter mont. unit. versé pour le BTE",IF(BA915-$C$6&lt;0,0,BA915-$C$6)))</f>
        <v>Compléter la part variable</v>
      </c>
      <c r="BC915" s="192" t="str">
        <f t="shared" si="400"/>
        <v>Date signature contrat absente ou non conforme</v>
      </c>
      <c r="BD915" s="24"/>
      <c r="BE915" s="29"/>
      <c r="BF915" s="61" t="str">
        <f t="shared" si="413"/>
        <v>Compléter la colonne M</v>
      </c>
      <c r="BG915" s="62"/>
      <c r="BH915" s="29"/>
      <c r="BI915" s="205" t="str">
        <f>IF($M915="","Compléter la colonne M",IF(BG915="","Compléter la part variable",IF($M915=Données!$I$3,BG915,IF(AND($M915=Données!$I$2,BH915=""),"Compléter la colonne précédente",IF(BG915-BH915&lt;=0,0,IF(BH915&gt;=144.44,BG915-144.44,BG915-BH915))))))</f>
        <v>Compléter la colonne M</v>
      </c>
      <c r="BJ915" s="197" t="str">
        <f>IF(BG915="","Compléter la part variable",IF(AND($M915=Données!$I$2,BH915=""),"Compléter mont. unit. versé pour le BTE",IF(BI915-$C$6&lt;0,0,BI915-$C$6)))</f>
        <v>Compléter la part variable</v>
      </c>
      <c r="BK915" s="192" t="str">
        <f t="shared" si="401"/>
        <v>Date signature contrat absente ou non conforme</v>
      </c>
      <c r="BL915" s="24"/>
      <c r="BM915" s="29"/>
      <c r="BN915" s="61" t="str">
        <f t="shared" si="414"/>
        <v>Compléter la colonne M</v>
      </c>
      <c r="BO915" s="62"/>
      <c r="BP915" s="29"/>
      <c r="BQ915" s="205" t="str">
        <f>IF($M915="","Compléter la colonne M",IF(BO915="","Compléter la part variable",IF($M915=Données!$I$3,BO915,IF(AND($M915=Données!$I$2,BP915=""),"Compléter la colonne précédente",IF(BO915-BP915&lt;=0,0,IF(BP915&gt;=144.44,BO915-144.44,BO915-BP915))))))</f>
        <v>Compléter la colonne M</v>
      </c>
      <c r="BR915" s="197" t="str">
        <f>IF(BO915="","Compléter la part variable",IF(AND($M915=Données!$I$2,BP915=""),"Compléter mont. unit. versé pour le BTE",IF(BQ915-$C$6&lt;0,0,BQ915-$C$6)))</f>
        <v>Compléter la part variable</v>
      </c>
      <c r="BS915" s="192" t="str">
        <f t="shared" si="402"/>
        <v>Date signature contrat absente ou non conforme</v>
      </c>
      <c r="BT915" s="24"/>
      <c r="BU915" s="29"/>
      <c r="BV915" s="61" t="str">
        <f t="shared" si="415"/>
        <v>Compléter la colonne M</v>
      </c>
      <c r="BW915" s="62"/>
      <c r="BX915" s="29"/>
      <c r="BY915" s="205" t="str">
        <f>IF($M915="","Compléter la colonne M",IF(BW915="","Compléter la part variable",IF($M915=Données!$I$3,BW915,IF(AND($M915=Données!$I$2,BX915=""),"Compléter la colonne précédente",IF(BW915-BX915&lt;=0,0,IF(BX915&gt;=144.44,BW915-144.44,BW915-BX915))))))</f>
        <v>Compléter la colonne M</v>
      </c>
      <c r="BZ915" s="197" t="str">
        <f>IF(BW915="","Compléter la part variable",IF(AND($M915=Données!$I$2,BX915=""),"Compléter mont. unit. versé pour le BTE",IF(BY915-$C$6&lt;0,0,BY915-$C$6)))</f>
        <v>Compléter la part variable</v>
      </c>
      <c r="CA915" s="192" t="str">
        <f t="shared" si="403"/>
        <v>Date signature contrat absente ou non conforme</v>
      </c>
      <c r="CB915" s="24"/>
      <c r="CC915" s="29"/>
      <c r="CD915" s="61" t="str">
        <f t="shared" si="416"/>
        <v>Compléter la colonne M</v>
      </c>
      <c r="CE915" s="62"/>
      <c r="CF915" s="29"/>
      <c r="CG915" s="205" t="str">
        <f>IF($M915="","Compléter la colonne M",IF(CE915="","Compléter la part variable",IF($M915=Données!$I$3,CE915,IF(AND($M915=Données!$I$2,CF915=""),"Compléter la colonne précédente",IF(CE915-CF915&lt;=0,0,IF(CF915&gt;=144.44,CE915-144.44,CE915-CF915))))))</f>
        <v>Compléter la colonne M</v>
      </c>
      <c r="CH915" s="197" t="str">
        <f>IF(CE915="","Compléter la part variable",IF(AND($M915=Données!$I$2,CF915=""),"Compléter mont. unit. versé pour le BTE",IF(CG915-$C$6&lt;0,0,CG915-$C$6)))</f>
        <v>Compléter la part variable</v>
      </c>
      <c r="CI915" s="192" t="str">
        <f t="shared" si="404"/>
        <v>Date signature contrat absente ou non conforme</v>
      </c>
      <c r="CJ915" s="24"/>
      <c r="CK915" s="29"/>
      <c r="CL915" s="61" t="str">
        <f t="shared" si="417"/>
        <v>Compléter la colonne M</v>
      </c>
      <c r="CM915" s="62"/>
      <c r="CN915" s="29"/>
      <c r="CO915" s="205" t="str">
        <f>IF($M915="","Compléter la colonne M",IF(CM915="","Compléter la part variable",IF($M915=Données!$I$3,CM915,IF(AND($M915=Données!$I$2,CN915=""),"Compléter la colonne précédente",IF(CM915-CN915&lt;=0,0,IF(CN915&gt;=144.44,CM915-144.44,CM915-CN915))))))</f>
        <v>Compléter la colonne M</v>
      </c>
      <c r="CP915" s="197" t="str">
        <f>IF(CM915="","Compléter la part variable",IF(AND($M915=Données!$I$2,CN915=""),"Compléter mont. unit. versé pour le BTE",IF(CO915-$C$6&lt;0,0,CO915-$C$6)))</f>
        <v>Compléter la part variable</v>
      </c>
      <c r="CQ915" s="192" t="str">
        <f t="shared" si="405"/>
        <v>Date signature contrat absente ou non conforme</v>
      </c>
      <c r="CR915" s="24"/>
      <c r="CS915" s="29"/>
      <c r="CT915" s="61" t="str">
        <f t="shared" si="418"/>
        <v>Compléter la colonne M</v>
      </c>
      <c r="CU915" s="62"/>
      <c r="CV915" s="29"/>
      <c r="CW915" s="205" t="str">
        <f>IF($M915="","Compléter la colonne M",IF(CU915="","Compléter la part variable",IF($M915=Données!$I$3,CU915,IF(AND($M915=Données!$I$2,CV915=""),"Compléter la colonne précédente",IF(CU915-CV915&lt;=0,0,IF(CV915&gt;=144.44,CU915-144.44,CU915-CV915))))))</f>
        <v>Compléter la colonne M</v>
      </c>
      <c r="CX915" s="197" t="str">
        <f>IF(CU915="","Compléter la part variable",IF(AND($M915=Données!$I$2,CV915=""),"Compléter mont. unit. versé pour le BTE",IF(CW915-$C$6&lt;0,0,CW915-$C$6)))</f>
        <v>Compléter la part variable</v>
      </c>
      <c r="CY915" s="192" t="str">
        <f t="shared" si="406"/>
        <v>Date signature contrat absente ou non conforme</v>
      </c>
      <c r="CZ915" s="24"/>
      <c r="DA915" s="29"/>
      <c r="DB915" s="61" t="str">
        <f t="shared" si="419"/>
        <v>Compléter la colonne M</v>
      </c>
      <c r="DC915" s="62"/>
      <c r="DD915" s="29"/>
      <c r="DE915" s="205" t="str">
        <f>IF($M915="","Compléter la colonne M",IF(DC915="","Compléter la part variable",IF($M915=Données!$I$3,DC915,IF(AND($M915=Données!$I$2,DD915=""),"Compléter la colonne précédente",IF(DC915-DD915&lt;=0,0,IF(DD915&gt;=144.44,DC915-144.44,DC915-DD915))))))</f>
        <v>Compléter la colonne M</v>
      </c>
      <c r="DF915" s="197" t="str">
        <f>IF(DC915="","Compléter la part variable",IF(AND($M915=Données!$I$2,DD915=""),"Compléter mont. unit. versé pour le BTE",IF(DE915-$C$6&lt;0,0,DE915-$C$6)))</f>
        <v>Compléter la part variable</v>
      </c>
      <c r="DG915" s="192" t="str">
        <f t="shared" si="407"/>
        <v>Date signature contrat absente ou non conforme</v>
      </c>
      <c r="DH915" s="106" t="str">
        <f t="shared" si="394"/>
        <v>Remplir les colonnes M,N, Q et P</v>
      </c>
      <c r="DI915" s="153" t="str">
        <f t="shared" si="395"/>
        <v>Remplir les colonnes M, N, Q et P</v>
      </c>
      <c r="DJ915" s="28" t="str">
        <f t="shared" si="396"/>
        <v>Remplir les colonnes M, N, Q et P</v>
      </c>
      <c r="DK915"/>
      <c r="DL915"/>
    </row>
    <row r="916" spans="1:116" x14ac:dyDescent="0.3">
      <c r="A916" s="132"/>
      <c r="B916" s="165"/>
      <c r="C916" s="43"/>
      <c r="D916" s="43"/>
      <c r="E916" s="43"/>
      <c r="F916" s="43"/>
      <c r="G916" s="133"/>
      <c r="H916" s="59"/>
      <c r="I916" s="29"/>
      <c r="J916" s="167"/>
      <c r="K916" s="167"/>
      <c r="L916" s="168"/>
      <c r="M916" s="141"/>
      <c r="N916" s="119"/>
      <c r="O916" s="69"/>
      <c r="P916" s="69"/>
      <c r="Q916" s="145"/>
      <c r="R916" s="24"/>
      <c r="S916" s="29"/>
      <c r="T916" s="61" t="str">
        <f t="shared" si="408"/>
        <v>Compléter la colonne M</v>
      </c>
      <c r="U916" s="62"/>
      <c r="V916" s="103" t="str">
        <f t="shared" si="392"/>
        <v>Compléter la colonne précédente</v>
      </c>
      <c r="W916" s="192" t="str">
        <f t="shared" si="393"/>
        <v>Date signature contrat absente ou non conforme</v>
      </c>
      <c r="X916" s="24"/>
      <c r="Y916" s="29"/>
      <c r="Z916" s="61" t="str">
        <f t="shared" si="409"/>
        <v>Compléter la colonne M</v>
      </c>
      <c r="AA916" s="62"/>
      <c r="AB916" s="29"/>
      <c r="AC916" s="205" t="str">
        <f>IF($M916="","Compléter la colonne M",IF(AA916="","Compléter la part variable",IF($M916=Données!$I$3,AA916,IF(AND($M916=Données!$I$2,AB916=""),"Compléter la colonne précédente",IF(AA916-AB916&lt;=0,0,IF(AB916&gt;=144.44,AA916-144.44,AA916-AB916))))))</f>
        <v>Compléter la colonne M</v>
      </c>
      <c r="AD916" s="197" t="str">
        <f>IF(AA916="","Compléter la part variable",IF(AND($M916=Données!$I$2,AB916=""),"Compléter mont. unit. versé pour le BTE",IF(AC916-$C$6&lt;0,0,AC916-$C$6)))</f>
        <v>Compléter la part variable</v>
      </c>
      <c r="AE916" s="192" t="str">
        <f t="shared" si="397"/>
        <v>Date signature contrat absente ou non conforme</v>
      </c>
      <c r="AF916" s="24"/>
      <c r="AG916" s="29"/>
      <c r="AH916" s="61" t="str">
        <f t="shared" si="410"/>
        <v>Compléter la colonne M</v>
      </c>
      <c r="AI916" s="62"/>
      <c r="AJ916" s="29"/>
      <c r="AK916" s="205" t="str">
        <f>IF($M916="","Compléter la colonne M",IF(AI916="","Compléter la part variable",IF($M916=Données!$I$3,AI916,IF(AND($M916=Données!$I$2,AJ916=""),"Compléter la colonne précédente",IF(AI916-AJ916&lt;=0,0,IF(AJ916&gt;=144.44,AI916-144.44,AI916-AJ916))))))</f>
        <v>Compléter la colonne M</v>
      </c>
      <c r="AL916" s="197" t="str">
        <f>IF(AI916="","Compléter la part variable",IF(AND($M916=Données!$I$2,AJ916=""),"Compléter mont. unit. versé pour le BTE",IF(AK916-$C$6&lt;0,0,AK916-$C$6)))</f>
        <v>Compléter la part variable</v>
      </c>
      <c r="AM916" s="192" t="str">
        <f t="shared" si="398"/>
        <v>Date signature contrat absente ou non conforme</v>
      </c>
      <c r="AN916" s="24"/>
      <c r="AO916" s="29"/>
      <c r="AP916" s="61" t="str">
        <f t="shared" si="411"/>
        <v>Compléter la colonne M</v>
      </c>
      <c r="AQ916" s="62"/>
      <c r="AR916" s="29"/>
      <c r="AS916" s="205" t="str">
        <f>IF($M916="","Compléter la colonne M",IF(AQ916="","Compléter la part variable",IF($M916=Données!$I$3,AQ916,IF(AND($M916=Données!$I$2,AR916=""),"Compléter la colonne précédente",IF(AQ916-AR916&lt;=0,0,IF(AR916&gt;=144.44,AQ916-144.44,AQ916-AR916))))))</f>
        <v>Compléter la colonne M</v>
      </c>
      <c r="AT916" s="197" t="str">
        <f>IF(AQ916="","Compléter la part variable",IF(AND($M916=Données!$I$2,AR916=""),"Compléter mont. unit. versé pour le BTE",IF(AS916-$C$6&lt;0,0,AS916-$C$6)))</f>
        <v>Compléter la part variable</v>
      </c>
      <c r="AU916" s="192" t="str">
        <f t="shared" si="399"/>
        <v>Date signature contrat absente ou non conforme</v>
      </c>
      <c r="AV916" s="24"/>
      <c r="AW916" s="29"/>
      <c r="AX916" s="61" t="str">
        <f t="shared" si="412"/>
        <v>Compléter la colonne M</v>
      </c>
      <c r="AY916" s="62"/>
      <c r="AZ916" s="29"/>
      <c r="BA916" s="205" t="str">
        <f>IF($M916="","Compléter la colonne M",IF(AY916="","Compléter la part variable",IF($M916=Données!$I$3,AY916,IF(AND($M916=Données!$I$2,AZ916=""),"Compléter la colonne précédente",IF(AY916-AZ916&lt;=0,0,IF(AZ916&gt;=144.44,AY916-144.44,AY916-AZ916))))))</f>
        <v>Compléter la colonne M</v>
      </c>
      <c r="BB916" s="197" t="str">
        <f>IF(AY916="","Compléter la part variable",IF(AND($M916=Données!$I$2,AZ916=""),"Compléter mont. unit. versé pour le BTE",IF(BA916-$C$6&lt;0,0,BA916-$C$6)))</f>
        <v>Compléter la part variable</v>
      </c>
      <c r="BC916" s="192" t="str">
        <f t="shared" si="400"/>
        <v>Date signature contrat absente ou non conforme</v>
      </c>
      <c r="BD916" s="24"/>
      <c r="BE916" s="29"/>
      <c r="BF916" s="61" t="str">
        <f t="shared" si="413"/>
        <v>Compléter la colonne M</v>
      </c>
      <c r="BG916" s="62"/>
      <c r="BH916" s="29"/>
      <c r="BI916" s="205" t="str">
        <f>IF($M916="","Compléter la colonne M",IF(BG916="","Compléter la part variable",IF($M916=Données!$I$3,BG916,IF(AND($M916=Données!$I$2,BH916=""),"Compléter la colonne précédente",IF(BG916-BH916&lt;=0,0,IF(BH916&gt;=144.44,BG916-144.44,BG916-BH916))))))</f>
        <v>Compléter la colonne M</v>
      </c>
      <c r="BJ916" s="197" t="str">
        <f>IF(BG916="","Compléter la part variable",IF(AND($M916=Données!$I$2,BH916=""),"Compléter mont. unit. versé pour le BTE",IF(BI916-$C$6&lt;0,0,BI916-$C$6)))</f>
        <v>Compléter la part variable</v>
      </c>
      <c r="BK916" s="192" t="str">
        <f t="shared" si="401"/>
        <v>Date signature contrat absente ou non conforme</v>
      </c>
      <c r="BL916" s="24"/>
      <c r="BM916" s="29"/>
      <c r="BN916" s="61" t="str">
        <f t="shared" si="414"/>
        <v>Compléter la colonne M</v>
      </c>
      <c r="BO916" s="62"/>
      <c r="BP916" s="29"/>
      <c r="BQ916" s="205" t="str">
        <f>IF($M916="","Compléter la colonne M",IF(BO916="","Compléter la part variable",IF($M916=Données!$I$3,BO916,IF(AND($M916=Données!$I$2,BP916=""),"Compléter la colonne précédente",IF(BO916-BP916&lt;=0,0,IF(BP916&gt;=144.44,BO916-144.44,BO916-BP916))))))</f>
        <v>Compléter la colonne M</v>
      </c>
      <c r="BR916" s="197" t="str">
        <f>IF(BO916="","Compléter la part variable",IF(AND($M916=Données!$I$2,BP916=""),"Compléter mont. unit. versé pour le BTE",IF(BQ916-$C$6&lt;0,0,BQ916-$C$6)))</f>
        <v>Compléter la part variable</v>
      </c>
      <c r="BS916" s="192" t="str">
        <f t="shared" si="402"/>
        <v>Date signature contrat absente ou non conforme</v>
      </c>
      <c r="BT916" s="24"/>
      <c r="BU916" s="29"/>
      <c r="BV916" s="61" t="str">
        <f t="shared" si="415"/>
        <v>Compléter la colonne M</v>
      </c>
      <c r="BW916" s="62"/>
      <c r="BX916" s="29"/>
      <c r="BY916" s="205" t="str">
        <f>IF($M916="","Compléter la colonne M",IF(BW916="","Compléter la part variable",IF($M916=Données!$I$3,BW916,IF(AND($M916=Données!$I$2,BX916=""),"Compléter la colonne précédente",IF(BW916-BX916&lt;=0,0,IF(BX916&gt;=144.44,BW916-144.44,BW916-BX916))))))</f>
        <v>Compléter la colonne M</v>
      </c>
      <c r="BZ916" s="197" t="str">
        <f>IF(BW916="","Compléter la part variable",IF(AND($M916=Données!$I$2,BX916=""),"Compléter mont. unit. versé pour le BTE",IF(BY916-$C$6&lt;0,0,BY916-$C$6)))</f>
        <v>Compléter la part variable</v>
      </c>
      <c r="CA916" s="192" t="str">
        <f t="shared" si="403"/>
        <v>Date signature contrat absente ou non conforme</v>
      </c>
      <c r="CB916" s="24"/>
      <c r="CC916" s="29"/>
      <c r="CD916" s="61" t="str">
        <f t="shared" si="416"/>
        <v>Compléter la colonne M</v>
      </c>
      <c r="CE916" s="62"/>
      <c r="CF916" s="29"/>
      <c r="CG916" s="205" t="str">
        <f>IF($M916="","Compléter la colonne M",IF(CE916="","Compléter la part variable",IF($M916=Données!$I$3,CE916,IF(AND($M916=Données!$I$2,CF916=""),"Compléter la colonne précédente",IF(CE916-CF916&lt;=0,0,IF(CF916&gt;=144.44,CE916-144.44,CE916-CF916))))))</f>
        <v>Compléter la colonne M</v>
      </c>
      <c r="CH916" s="197" t="str">
        <f>IF(CE916="","Compléter la part variable",IF(AND($M916=Données!$I$2,CF916=""),"Compléter mont. unit. versé pour le BTE",IF(CG916-$C$6&lt;0,0,CG916-$C$6)))</f>
        <v>Compléter la part variable</v>
      </c>
      <c r="CI916" s="192" t="str">
        <f t="shared" si="404"/>
        <v>Date signature contrat absente ou non conforme</v>
      </c>
      <c r="CJ916" s="24"/>
      <c r="CK916" s="29"/>
      <c r="CL916" s="61" t="str">
        <f t="shared" si="417"/>
        <v>Compléter la colonne M</v>
      </c>
      <c r="CM916" s="62"/>
      <c r="CN916" s="29"/>
      <c r="CO916" s="205" t="str">
        <f>IF($M916="","Compléter la colonne M",IF(CM916="","Compléter la part variable",IF($M916=Données!$I$3,CM916,IF(AND($M916=Données!$I$2,CN916=""),"Compléter la colonne précédente",IF(CM916-CN916&lt;=0,0,IF(CN916&gt;=144.44,CM916-144.44,CM916-CN916))))))</f>
        <v>Compléter la colonne M</v>
      </c>
      <c r="CP916" s="197" t="str">
        <f>IF(CM916="","Compléter la part variable",IF(AND($M916=Données!$I$2,CN916=""),"Compléter mont. unit. versé pour le BTE",IF(CO916-$C$6&lt;0,0,CO916-$C$6)))</f>
        <v>Compléter la part variable</v>
      </c>
      <c r="CQ916" s="192" t="str">
        <f t="shared" si="405"/>
        <v>Date signature contrat absente ou non conforme</v>
      </c>
      <c r="CR916" s="24"/>
      <c r="CS916" s="29"/>
      <c r="CT916" s="61" t="str">
        <f t="shared" si="418"/>
        <v>Compléter la colonne M</v>
      </c>
      <c r="CU916" s="62"/>
      <c r="CV916" s="29"/>
      <c r="CW916" s="205" t="str">
        <f>IF($M916="","Compléter la colonne M",IF(CU916="","Compléter la part variable",IF($M916=Données!$I$3,CU916,IF(AND($M916=Données!$I$2,CV916=""),"Compléter la colonne précédente",IF(CU916-CV916&lt;=0,0,IF(CV916&gt;=144.44,CU916-144.44,CU916-CV916))))))</f>
        <v>Compléter la colonne M</v>
      </c>
      <c r="CX916" s="197" t="str">
        <f>IF(CU916="","Compléter la part variable",IF(AND($M916=Données!$I$2,CV916=""),"Compléter mont. unit. versé pour le BTE",IF(CW916-$C$6&lt;0,0,CW916-$C$6)))</f>
        <v>Compléter la part variable</v>
      </c>
      <c r="CY916" s="192" t="str">
        <f t="shared" si="406"/>
        <v>Date signature contrat absente ou non conforme</v>
      </c>
      <c r="CZ916" s="24"/>
      <c r="DA916" s="29"/>
      <c r="DB916" s="61" t="str">
        <f t="shared" si="419"/>
        <v>Compléter la colonne M</v>
      </c>
      <c r="DC916" s="62"/>
      <c r="DD916" s="29"/>
      <c r="DE916" s="205" t="str">
        <f>IF($M916="","Compléter la colonne M",IF(DC916="","Compléter la part variable",IF($M916=Données!$I$3,DC916,IF(AND($M916=Données!$I$2,DD916=""),"Compléter la colonne précédente",IF(DC916-DD916&lt;=0,0,IF(DD916&gt;=144.44,DC916-144.44,DC916-DD916))))))</f>
        <v>Compléter la colonne M</v>
      </c>
      <c r="DF916" s="197" t="str">
        <f>IF(DC916="","Compléter la part variable",IF(AND($M916=Données!$I$2,DD916=""),"Compléter mont. unit. versé pour le BTE",IF(DE916-$C$6&lt;0,0,DE916-$C$6)))</f>
        <v>Compléter la part variable</v>
      </c>
      <c r="DG916" s="192" t="str">
        <f t="shared" si="407"/>
        <v>Date signature contrat absente ou non conforme</v>
      </c>
      <c r="DH916" s="106" t="str">
        <f t="shared" si="394"/>
        <v>Remplir les colonnes M,N, Q et P</v>
      </c>
      <c r="DI916" s="153" t="str">
        <f t="shared" si="395"/>
        <v>Remplir les colonnes M, N, Q et P</v>
      </c>
      <c r="DJ916" s="28" t="str">
        <f t="shared" si="396"/>
        <v>Remplir les colonnes M, N, Q et P</v>
      </c>
      <c r="DK916"/>
      <c r="DL916"/>
    </row>
    <row r="917" spans="1:116" x14ac:dyDescent="0.3">
      <c r="A917" s="132"/>
      <c r="B917" s="165"/>
      <c r="C917" s="43"/>
      <c r="D917" s="43"/>
      <c r="E917" s="43"/>
      <c r="F917" s="43"/>
      <c r="G917" s="133"/>
      <c r="H917" s="59"/>
      <c r="I917" s="29"/>
      <c r="J917" s="167"/>
      <c r="K917" s="167"/>
      <c r="L917" s="168"/>
      <c r="M917" s="141"/>
      <c r="N917" s="119"/>
      <c r="O917" s="69"/>
      <c r="P917" s="69"/>
      <c r="Q917" s="145"/>
      <c r="R917" s="24"/>
      <c r="S917" s="29"/>
      <c r="T917" s="61" t="str">
        <f t="shared" si="408"/>
        <v>Compléter la colonne M</v>
      </c>
      <c r="U917" s="62"/>
      <c r="V917" s="103" t="str">
        <f t="shared" si="392"/>
        <v>Compléter la colonne précédente</v>
      </c>
      <c r="W917" s="192" t="str">
        <f t="shared" si="393"/>
        <v>Date signature contrat absente ou non conforme</v>
      </c>
      <c r="X917" s="24"/>
      <c r="Y917" s="29"/>
      <c r="Z917" s="61" t="str">
        <f t="shared" si="409"/>
        <v>Compléter la colonne M</v>
      </c>
      <c r="AA917" s="62"/>
      <c r="AB917" s="29"/>
      <c r="AC917" s="205" t="str">
        <f>IF($M917="","Compléter la colonne M",IF(AA917="","Compléter la part variable",IF($M917=Données!$I$3,AA917,IF(AND($M917=Données!$I$2,AB917=""),"Compléter la colonne précédente",IF(AA917-AB917&lt;=0,0,IF(AB917&gt;=144.44,AA917-144.44,AA917-AB917))))))</f>
        <v>Compléter la colonne M</v>
      </c>
      <c r="AD917" s="197" t="str">
        <f>IF(AA917="","Compléter la part variable",IF(AND($M917=Données!$I$2,AB917=""),"Compléter mont. unit. versé pour le BTE",IF(AC917-$C$6&lt;0,0,AC917-$C$6)))</f>
        <v>Compléter la part variable</v>
      </c>
      <c r="AE917" s="192" t="str">
        <f t="shared" si="397"/>
        <v>Date signature contrat absente ou non conforme</v>
      </c>
      <c r="AF917" s="24"/>
      <c r="AG917" s="29"/>
      <c r="AH917" s="61" t="str">
        <f t="shared" si="410"/>
        <v>Compléter la colonne M</v>
      </c>
      <c r="AI917" s="62"/>
      <c r="AJ917" s="29"/>
      <c r="AK917" s="205" t="str">
        <f>IF($M917="","Compléter la colonne M",IF(AI917="","Compléter la part variable",IF($M917=Données!$I$3,AI917,IF(AND($M917=Données!$I$2,AJ917=""),"Compléter la colonne précédente",IF(AI917-AJ917&lt;=0,0,IF(AJ917&gt;=144.44,AI917-144.44,AI917-AJ917))))))</f>
        <v>Compléter la colonne M</v>
      </c>
      <c r="AL917" s="197" t="str">
        <f>IF(AI917="","Compléter la part variable",IF(AND($M917=Données!$I$2,AJ917=""),"Compléter mont. unit. versé pour le BTE",IF(AK917-$C$6&lt;0,0,AK917-$C$6)))</f>
        <v>Compléter la part variable</v>
      </c>
      <c r="AM917" s="192" t="str">
        <f t="shared" si="398"/>
        <v>Date signature contrat absente ou non conforme</v>
      </c>
      <c r="AN917" s="24"/>
      <c r="AO917" s="29"/>
      <c r="AP917" s="61" t="str">
        <f t="shared" si="411"/>
        <v>Compléter la colonne M</v>
      </c>
      <c r="AQ917" s="62"/>
      <c r="AR917" s="29"/>
      <c r="AS917" s="205" t="str">
        <f>IF($M917="","Compléter la colonne M",IF(AQ917="","Compléter la part variable",IF($M917=Données!$I$3,AQ917,IF(AND($M917=Données!$I$2,AR917=""),"Compléter la colonne précédente",IF(AQ917-AR917&lt;=0,0,IF(AR917&gt;=144.44,AQ917-144.44,AQ917-AR917))))))</f>
        <v>Compléter la colonne M</v>
      </c>
      <c r="AT917" s="197" t="str">
        <f>IF(AQ917="","Compléter la part variable",IF(AND($M917=Données!$I$2,AR917=""),"Compléter mont. unit. versé pour le BTE",IF(AS917-$C$6&lt;0,0,AS917-$C$6)))</f>
        <v>Compléter la part variable</v>
      </c>
      <c r="AU917" s="192" t="str">
        <f t="shared" si="399"/>
        <v>Date signature contrat absente ou non conforme</v>
      </c>
      <c r="AV917" s="24"/>
      <c r="AW917" s="29"/>
      <c r="AX917" s="61" t="str">
        <f t="shared" si="412"/>
        <v>Compléter la colonne M</v>
      </c>
      <c r="AY917" s="62"/>
      <c r="AZ917" s="29"/>
      <c r="BA917" s="205" t="str">
        <f>IF($M917="","Compléter la colonne M",IF(AY917="","Compléter la part variable",IF($M917=Données!$I$3,AY917,IF(AND($M917=Données!$I$2,AZ917=""),"Compléter la colonne précédente",IF(AY917-AZ917&lt;=0,0,IF(AZ917&gt;=144.44,AY917-144.44,AY917-AZ917))))))</f>
        <v>Compléter la colonne M</v>
      </c>
      <c r="BB917" s="197" t="str">
        <f>IF(AY917="","Compléter la part variable",IF(AND($M917=Données!$I$2,AZ917=""),"Compléter mont. unit. versé pour le BTE",IF(BA917-$C$6&lt;0,0,BA917-$C$6)))</f>
        <v>Compléter la part variable</v>
      </c>
      <c r="BC917" s="192" t="str">
        <f t="shared" si="400"/>
        <v>Date signature contrat absente ou non conforme</v>
      </c>
      <c r="BD917" s="24"/>
      <c r="BE917" s="29"/>
      <c r="BF917" s="61" t="str">
        <f t="shared" si="413"/>
        <v>Compléter la colonne M</v>
      </c>
      <c r="BG917" s="62"/>
      <c r="BH917" s="29"/>
      <c r="BI917" s="205" t="str">
        <f>IF($M917="","Compléter la colonne M",IF(BG917="","Compléter la part variable",IF($M917=Données!$I$3,BG917,IF(AND($M917=Données!$I$2,BH917=""),"Compléter la colonne précédente",IF(BG917-BH917&lt;=0,0,IF(BH917&gt;=144.44,BG917-144.44,BG917-BH917))))))</f>
        <v>Compléter la colonne M</v>
      </c>
      <c r="BJ917" s="197" t="str">
        <f>IF(BG917="","Compléter la part variable",IF(AND($M917=Données!$I$2,BH917=""),"Compléter mont. unit. versé pour le BTE",IF(BI917-$C$6&lt;0,0,BI917-$C$6)))</f>
        <v>Compléter la part variable</v>
      </c>
      <c r="BK917" s="192" t="str">
        <f t="shared" si="401"/>
        <v>Date signature contrat absente ou non conforme</v>
      </c>
      <c r="BL917" s="24"/>
      <c r="BM917" s="29"/>
      <c r="BN917" s="61" t="str">
        <f t="shared" si="414"/>
        <v>Compléter la colonne M</v>
      </c>
      <c r="BO917" s="62"/>
      <c r="BP917" s="29"/>
      <c r="BQ917" s="205" t="str">
        <f>IF($M917="","Compléter la colonne M",IF(BO917="","Compléter la part variable",IF($M917=Données!$I$3,BO917,IF(AND($M917=Données!$I$2,BP917=""),"Compléter la colonne précédente",IF(BO917-BP917&lt;=0,0,IF(BP917&gt;=144.44,BO917-144.44,BO917-BP917))))))</f>
        <v>Compléter la colonne M</v>
      </c>
      <c r="BR917" s="197" t="str">
        <f>IF(BO917="","Compléter la part variable",IF(AND($M917=Données!$I$2,BP917=""),"Compléter mont. unit. versé pour le BTE",IF(BQ917-$C$6&lt;0,0,BQ917-$C$6)))</f>
        <v>Compléter la part variable</v>
      </c>
      <c r="BS917" s="192" t="str">
        <f t="shared" si="402"/>
        <v>Date signature contrat absente ou non conforme</v>
      </c>
      <c r="BT917" s="24"/>
      <c r="BU917" s="29"/>
      <c r="BV917" s="61" t="str">
        <f t="shared" si="415"/>
        <v>Compléter la colonne M</v>
      </c>
      <c r="BW917" s="62"/>
      <c r="BX917" s="29"/>
      <c r="BY917" s="205" t="str">
        <f>IF($M917="","Compléter la colonne M",IF(BW917="","Compléter la part variable",IF($M917=Données!$I$3,BW917,IF(AND($M917=Données!$I$2,BX917=""),"Compléter la colonne précédente",IF(BW917-BX917&lt;=0,0,IF(BX917&gt;=144.44,BW917-144.44,BW917-BX917))))))</f>
        <v>Compléter la colonne M</v>
      </c>
      <c r="BZ917" s="197" t="str">
        <f>IF(BW917="","Compléter la part variable",IF(AND($M917=Données!$I$2,BX917=""),"Compléter mont. unit. versé pour le BTE",IF(BY917-$C$6&lt;0,0,BY917-$C$6)))</f>
        <v>Compléter la part variable</v>
      </c>
      <c r="CA917" s="192" t="str">
        <f t="shared" si="403"/>
        <v>Date signature contrat absente ou non conforme</v>
      </c>
      <c r="CB917" s="24"/>
      <c r="CC917" s="29"/>
      <c r="CD917" s="61" t="str">
        <f t="shared" si="416"/>
        <v>Compléter la colonne M</v>
      </c>
      <c r="CE917" s="62"/>
      <c r="CF917" s="29"/>
      <c r="CG917" s="205" t="str">
        <f>IF($M917="","Compléter la colonne M",IF(CE917="","Compléter la part variable",IF($M917=Données!$I$3,CE917,IF(AND($M917=Données!$I$2,CF917=""),"Compléter la colonne précédente",IF(CE917-CF917&lt;=0,0,IF(CF917&gt;=144.44,CE917-144.44,CE917-CF917))))))</f>
        <v>Compléter la colonne M</v>
      </c>
      <c r="CH917" s="197" t="str">
        <f>IF(CE917="","Compléter la part variable",IF(AND($M917=Données!$I$2,CF917=""),"Compléter mont. unit. versé pour le BTE",IF(CG917-$C$6&lt;0,0,CG917-$C$6)))</f>
        <v>Compléter la part variable</v>
      </c>
      <c r="CI917" s="192" t="str">
        <f t="shared" si="404"/>
        <v>Date signature contrat absente ou non conforme</v>
      </c>
      <c r="CJ917" s="24"/>
      <c r="CK917" s="29"/>
      <c r="CL917" s="61" t="str">
        <f t="shared" si="417"/>
        <v>Compléter la colonne M</v>
      </c>
      <c r="CM917" s="62"/>
      <c r="CN917" s="29"/>
      <c r="CO917" s="205" t="str">
        <f>IF($M917="","Compléter la colonne M",IF(CM917="","Compléter la part variable",IF($M917=Données!$I$3,CM917,IF(AND($M917=Données!$I$2,CN917=""),"Compléter la colonne précédente",IF(CM917-CN917&lt;=0,0,IF(CN917&gt;=144.44,CM917-144.44,CM917-CN917))))))</f>
        <v>Compléter la colonne M</v>
      </c>
      <c r="CP917" s="197" t="str">
        <f>IF(CM917="","Compléter la part variable",IF(AND($M917=Données!$I$2,CN917=""),"Compléter mont. unit. versé pour le BTE",IF(CO917-$C$6&lt;0,0,CO917-$C$6)))</f>
        <v>Compléter la part variable</v>
      </c>
      <c r="CQ917" s="192" t="str">
        <f t="shared" si="405"/>
        <v>Date signature contrat absente ou non conforme</v>
      </c>
      <c r="CR917" s="24"/>
      <c r="CS917" s="29"/>
      <c r="CT917" s="61" t="str">
        <f t="shared" si="418"/>
        <v>Compléter la colonne M</v>
      </c>
      <c r="CU917" s="62"/>
      <c r="CV917" s="29"/>
      <c r="CW917" s="205" t="str">
        <f>IF($M917="","Compléter la colonne M",IF(CU917="","Compléter la part variable",IF($M917=Données!$I$3,CU917,IF(AND($M917=Données!$I$2,CV917=""),"Compléter la colonne précédente",IF(CU917-CV917&lt;=0,0,IF(CV917&gt;=144.44,CU917-144.44,CU917-CV917))))))</f>
        <v>Compléter la colonne M</v>
      </c>
      <c r="CX917" s="197" t="str">
        <f>IF(CU917="","Compléter la part variable",IF(AND($M917=Données!$I$2,CV917=""),"Compléter mont. unit. versé pour le BTE",IF(CW917-$C$6&lt;0,0,CW917-$C$6)))</f>
        <v>Compléter la part variable</v>
      </c>
      <c r="CY917" s="192" t="str">
        <f t="shared" si="406"/>
        <v>Date signature contrat absente ou non conforme</v>
      </c>
      <c r="CZ917" s="24"/>
      <c r="DA917" s="29"/>
      <c r="DB917" s="61" t="str">
        <f t="shared" si="419"/>
        <v>Compléter la colonne M</v>
      </c>
      <c r="DC917" s="62"/>
      <c r="DD917" s="29"/>
      <c r="DE917" s="205" t="str">
        <f>IF($M917="","Compléter la colonne M",IF(DC917="","Compléter la part variable",IF($M917=Données!$I$3,DC917,IF(AND($M917=Données!$I$2,DD917=""),"Compléter la colonne précédente",IF(DC917-DD917&lt;=0,0,IF(DD917&gt;=144.44,DC917-144.44,DC917-DD917))))))</f>
        <v>Compléter la colonne M</v>
      </c>
      <c r="DF917" s="197" t="str">
        <f>IF(DC917="","Compléter la part variable",IF(AND($M917=Données!$I$2,DD917=""),"Compléter mont. unit. versé pour le BTE",IF(DE917-$C$6&lt;0,0,DE917-$C$6)))</f>
        <v>Compléter la part variable</v>
      </c>
      <c r="DG917" s="192" t="str">
        <f t="shared" si="407"/>
        <v>Date signature contrat absente ou non conforme</v>
      </c>
      <c r="DH917" s="106" t="str">
        <f t="shared" si="394"/>
        <v>Remplir les colonnes M,N, Q et P</v>
      </c>
      <c r="DI917" s="153" t="str">
        <f t="shared" si="395"/>
        <v>Remplir les colonnes M, N, Q et P</v>
      </c>
      <c r="DJ917" s="28" t="str">
        <f t="shared" si="396"/>
        <v>Remplir les colonnes M, N, Q et P</v>
      </c>
      <c r="DK917"/>
      <c r="DL917"/>
    </row>
    <row r="918" spans="1:116" x14ac:dyDescent="0.3">
      <c r="A918" s="132"/>
      <c r="B918" s="165"/>
      <c r="C918" s="43"/>
      <c r="D918" s="43"/>
      <c r="E918" s="43"/>
      <c r="F918" s="43"/>
      <c r="G918" s="133"/>
      <c r="H918" s="59"/>
      <c r="I918" s="29"/>
      <c r="J918" s="167"/>
      <c r="K918" s="167"/>
      <c r="L918" s="168"/>
      <c r="M918" s="141"/>
      <c r="N918" s="119"/>
      <c r="O918" s="69"/>
      <c r="P918" s="69"/>
      <c r="Q918" s="145"/>
      <c r="R918" s="24"/>
      <c r="S918" s="29"/>
      <c r="T918" s="61" t="str">
        <f t="shared" si="408"/>
        <v>Compléter la colonne M</v>
      </c>
      <c r="U918" s="62"/>
      <c r="V918" s="103" t="str">
        <f t="shared" si="392"/>
        <v>Compléter la colonne précédente</v>
      </c>
      <c r="W918" s="192" t="str">
        <f t="shared" si="393"/>
        <v>Date signature contrat absente ou non conforme</v>
      </c>
      <c r="X918" s="24"/>
      <c r="Y918" s="29"/>
      <c r="Z918" s="61" t="str">
        <f t="shared" si="409"/>
        <v>Compléter la colonne M</v>
      </c>
      <c r="AA918" s="62"/>
      <c r="AB918" s="29"/>
      <c r="AC918" s="205" t="str">
        <f>IF($M918="","Compléter la colonne M",IF(AA918="","Compléter la part variable",IF($M918=Données!$I$3,AA918,IF(AND($M918=Données!$I$2,AB918=""),"Compléter la colonne précédente",IF(AA918-AB918&lt;=0,0,IF(AB918&gt;=144.44,AA918-144.44,AA918-AB918))))))</f>
        <v>Compléter la colonne M</v>
      </c>
      <c r="AD918" s="197" t="str">
        <f>IF(AA918="","Compléter la part variable",IF(AND($M918=Données!$I$2,AB918=""),"Compléter mont. unit. versé pour le BTE",IF(AC918-$C$6&lt;0,0,AC918-$C$6)))</f>
        <v>Compléter la part variable</v>
      </c>
      <c r="AE918" s="192" t="str">
        <f t="shared" si="397"/>
        <v>Date signature contrat absente ou non conforme</v>
      </c>
      <c r="AF918" s="24"/>
      <c r="AG918" s="29"/>
      <c r="AH918" s="61" t="str">
        <f t="shared" si="410"/>
        <v>Compléter la colonne M</v>
      </c>
      <c r="AI918" s="62"/>
      <c r="AJ918" s="29"/>
      <c r="AK918" s="205" t="str">
        <f>IF($M918="","Compléter la colonne M",IF(AI918="","Compléter la part variable",IF($M918=Données!$I$3,AI918,IF(AND($M918=Données!$I$2,AJ918=""),"Compléter la colonne précédente",IF(AI918-AJ918&lt;=0,0,IF(AJ918&gt;=144.44,AI918-144.44,AI918-AJ918))))))</f>
        <v>Compléter la colonne M</v>
      </c>
      <c r="AL918" s="197" t="str">
        <f>IF(AI918="","Compléter la part variable",IF(AND($M918=Données!$I$2,AJ918=""),"Compléter mont. unit. versé pour le BTE",IF(AK918-$C$6&lt;0,0,AK918-$C$6)))</f>
        <v>Compléter la part variable</v>
      </c>
      <c r="AM918" s="192" t="str">
        <f t="shared" si="398"/>
        <v>Date signature contrat absente ou non conforme</v>
      </c>
      <c r="AN918" s="24"/>
      <c r="AO918" s="29"/>
      <c r="AP918" s="61" t="str">
        <f t="shared" si="411"/>
        <v>Compléter la colonne M</v>
      </c>
      <c r="AQ918" s="62"/>
      <c r="AR918" s="29"/>
      <c r="AS918" s="205" t="str">
        <f>IF($M918="","Compléter la colonne M",IF(AQ918="","Compléter la part variable",IF($M918=Données!$I$3,AQ918,IF(AND($M918=Données!$I$2,AR918=""),"Compléter la colonne précédente",IF(AQ918-AR918&lt;=0,0,IF(AR918&gt;=144.44,AQ918-144.44,AQ918-AR918))))))</f>
        <v>Compléter la colonne M</v>
      </c>
      <c r="AT918" s="197" t="str">
        <f>IF(AQ918="","Compléter la part variable",IF(AND($M918=Données!$I$2,AR918=""),"Compléter mont. unit. versé pour le BTE",IF(AS918-$C$6&lt;0,0,AS918-$C$6)))</f>
        <v>Compléter la part variable</v>
      </c>
      <c r="AU918" s="192" t="str">
        <f t="shared" si="399"/>
        <v>Date signature contrat absente ou non conforme</v>
      </c>
      <c r="AV918" s="24"/>
      <c r="AW918" s="29"/>
      <c r="AX918" s="61" t="str">
        <f t="shared" si="412"/>
        <v>Compléter la colonne M</v>
      </c>
      <c r="AY918" s="62"/>
      <c r="AZ918" s="29"/>
      <c r="BA918" s="205" t="str">
        <f>IF($M918="","Compléter la colonne M",IF(AY918="","Compléter la part variable",IF($M918=Données!$I$3,AY918,IF(AND($M918=Données!$I$2,AZ918=""),"Compléter la colonne précédente",IF(AY918-AZ918&lt;=0,0,IF(AZ918&gt;=144.44,AY918-144.44,AY918-AZ918))))))</f>
        <v>Compléter la colonne M</v>
      </c>
      <c r="BB918" s="197" t="str">
        <f>IF(AY918="","Compléter la part variable",IF(AND($M918=Données!$I$2,AZ918=""),"Compléter mont. unit. versé pour le BTE",IF(BA918-$C$6&lt;0,0,BA918-$C$6)))</f>
        <v>Compléter la part variable</v>
      </c>
      <c r="BC918" s="192" t="str">
        <f t="shared" si="400"/>
        <v>Date signature contrat absente ou non conforme</v>
      </c>
      <c r="BD918" s="24"/>
      <c r="BE918" s="29"/>
      <c r="BF918" s="61" t="str">
        <f t="shared" si="413"/>
        <v>Compléter la colonne M</v>
      </c>
      <c r="BG918" s="62"/>
      <c r="BH918" s="29"/>
      <c r="BI918" s="205" t="str">
        <f>IF($M918="","Compléter la colonne M",IF(BG918="","Compléter la part variable",IF($M918=Données!$I$3,BG918,IF(AND($M918=Données!$I$2,BH918=""),"Compléter la colonne précédente",IF(BG918-BH918&lt;=0,0,IF(BH918&gt;=144.44,BG918-144.44,BG918-BH918))))))</f>
        <v>Compléter la colonne M</v>
      </c>
      <c r="BJ918" s="197" t="str">
        <f>IF(BG918="","Compléter la part variable",IF(AND($M918=Données!$I$2,BH918=""),"Compléter mont. unit. versé pour le BTE",IF(BI918-$C$6&lt;0,0,BI918-$C$6)))</f>
        <v>Compléter la part variable</v>
      </c>
      <c r="BK918" s="192" t="str">
        <f t="shared" si="401"/>
        <v>Date signature contrat absente ou non conforme</v>
      </c>
      <c r="BL918" s="24"/>
      <c r="BM918" s="29"/>
      <c r="BN918" s="61" t="str">
        <f t="shared" si="414"/>
        <v>Compléter la colonne M</v>
      </c>
      <c r="BO918" s="62"/>
      <c r="BP918" s="29"/>
      <c r="BQ918" s="205" t="str">
        <f>IF($M918="","Compléter la colonne M",IF(BO918="","Compléter la part variable",IF($M918=Données!$I$3,BO918,IF(AND($M918=Données!$I$2,BP918=""),"Compléter la colonne précédente",IF(BO918-BP918&lt;=0,0,IF(BP918&gt;=144.44,BO918-144.44,BO918-BP918))))))</f>
        <v>Compléter la colonne M</v>
      </c>
      <c r="BR918" s="197" t="str">
        <f>IF(BO918="","Compléter la part variable",IF(AND($M918=Données!$I$2,BP918=""),"Compléter mont. unit. versé pour le BTE",IF(BQ918-$C$6&lt;0,0,BQ918-$C$6)))</f>
        <v>Compléter la part variable</v>
      </c>
      <c r="BS918" s="192" t="str">
        <f t="shared" si="402"/>
        <v>Date signature contrat absente ou non conforme</v>
      </c>
      <c r="BT918" s="24"/>
      <c r="BU918" s="29"/>
      <c r="BV918" s="61" t="str">
        <f t="shared" si="415"/>
        <v>Compléter la colonne M</v>
      </c>
      <c r="BW918" s="62"/>
      <c r="BX918" s="29"/>
      <c r="BY918" s="205" t="str">
        <f>IF($M918="","Compléter la colonne M",IF(BW918="","Compléter la part variable",IF($M918=Données!$I$3,BW918,IF(AND($M918=Données!$I$2,BX918=""),"Compléter la colonne précédente",IF(BW918-BX918&lt;=0,0,IF(BX918&gt;=144.44,BW918-144.44,BW918-BX918))))))</f>
        <v>Compléter la colonne M</v>
      </c>
      <c r="BZ918" s="197" t="str">
        <f>IF(BW918="","Compléter la part variable",IF(AND($M918=Données!$I$2,BX918=""),"Compléter mont. unit. versé pour le BTE",IF(BY918-$C$6&lt;0,0,BY918-$C$6)))</f>
        <v>Compléter la part variable</v>
      </c>
      <c r="CA918" s="192" t="str">
        <f t="shared" si="403"/>
        <v>Date signature contrat absente ou non conforme</v>
      </c>
      <c r="CB918" s="24"/>
      <c r="CC918" s="29"/>
      <c r="CD918" s="61" t="str">
        <f t="shared" si="416"/>
        <v>Compléter la colonne M</v>
      </c>
      <c r="CE918" s="62"/>
      <c r="CF918" s="29"/>
      <c r="CG918" s="205" t="str">
        <f>IF($M918="","Compléter la colonne M",IF(CE918="","Compléter la part variable",IF($M918=Données!$I$3,CE918,IF(AND($M918=Données!$I$2,CF918=""),"Compléter la colonne précédente",IF(CE918-CF918&lt;=0,0,IF(CF918&gt;=144.44,CE918-144.44,CE918-CF918))))))</f>
        <v>Compléter la colonne M</v>
      </c>
      <c r="CH918" s="197" t="str">
        <f>IF(CE918="","Compléter la part variable",IF(AND($M918=Données!$I$2,CF918=""),"Compléter mont. unit. versé pour le BTE",IF(CG918-$C$6&lt;0,0,CG918-$C$6)))</f>
        <v>Compléter la part variable</v>
      </c>
      <c r="CI918" s="192" t="str">
        <f t="shared" si="404"/>
        <v>Date signature contrat absente ou non conforme</v>
      </c>
      <c r="CJ918" s="24"/>
      <c r="CK918" s="29"/>
      <c r="CL918" s="61" t="str">
        <f t="shared" si="417"/>
        <v>Compléter la colonne M</v>
      </c>
      <c r="CM918" s="62"/>
      <c r="CN918" s="29"/>
      <c r="CO918" s="205" t="str">
        <f>IF($M918="","Compléter la colonne M",IF(CM918="","Compléter la part variable",IF($M918=Données!$I$3,CM918,IF(AND($M918=Données!$I$2,CN918=""),"Compléter la colonne précédente",IF(CM918-CN918&lt;=0,0,IF(CN918&gt;=144.44,CM918-144.44,CM918-CN918))))))</f>
        <v>Compléter la colonne M</v>
      </c>
      <c r="CP918" s="197" t="str">
        <f>IF(CM918="","Compléter la part variable",IF(AND($M918=Données!$I$2,CN918=""),"Compléter mont. unit. versé pour le BTE",IF(CO918-$C$6&lt;0,0,CO918-$C$6)))</f>
        <v>Compléter la part variable</v>
      </c>
      <c r="CQ918" s="192" t="str">
        <f t="shared" si="405"/>
        <v>Date signature contrat absente ou non conforme</v>
      </c>
      <c r="CR918" s="24"/>
      <c r="CS918" s="29"/>
      <c r="CT918" s="61" t="str">
        <f t="shared" si="418"/>
        <v>Compléter la colonne M</v>
      </c>
      <c r="CU918" s="62"/>
      <c r="CV918" s="29"/>
      <c r="CW918" s="205" t="str">
        <f>IF($M918="","Compléter la colonne M",IF(CU918="","Compléter la part variable",IF($M918=Données!$I$3,CU918,IF(AND($M918=Données!$I$2,CV918=""),"Compléter la colonne précédente",IF(CU918-CV918&lt;=0,0,IF(CV918&gt;=144.44,CU918-144.44,CU918-CV918))))))</f>
        <v>Compléter la colonne M</v>
      </c>
      <c r="CX918" s="197" t="str">
        <f>IF(CU918="","Compléter la part variable",IF(AND($M918=Données!$I$2,CV918=""),"Compléter mont. unit. versé pour le BTE",IF(CW918-$C$6&lt;0,0,CW918-$C$6)))</f>
        <v>Compléter la part variable</v>
      </c>
      <c r="CY918" s="192" t="str">
        <f t="shared" si="406"/>
        <v>Date signature contrat absente ou non conforme</v>
      </c>
      <c r="CZ918" s="24"/>
      <c r="DA918" s="29"/>
      <c r="DB918" s="61" t="str">
        <f t="shared" si="419"/>
        <v>Compléter la colonne M</v>
      </c>
      <c r="DC918" s="62"/>
      <c r="DD918" s="29"/>
      <c r="DE918" s="205" t="str">
        <f>IF($M918="","Compléter la colonne M",IF(DC918="","Compléter la part variable",IF($M918=Données!$I$3,DC918,IF(AND($M918=Données!$I$2,DD918=""),"Compléter la colonne précédente",IF(DC918-DD918&lt;=0,0,IF(DD918&gt;=144.44,DC918-144.44,DC918-DD918))))))</f>
        <v>Compléter la colonne M</v>
      </c>
      <c r="DF918" s="197" t="str">
        <f>IF(DC918="","Compléter la part variable",IF(AND($M918=Données!$I$2,DD918=""),"Compléter mont. unit. versé pour le BTE",IF(DE918-$C$6&lt;0,0,DE918-$C$6)))</f>
        <v>Compléter la part variable</v>
      </c>
      <c r="DG918" s="192" t="str">
        <f t="shared" si="407"/>
        <v>Date signature contrat absente ou non conforme</v>
      </c>
      <c r="DH918" s="106" t="str">
        <f t="shared" si="394"/>
        <v>Remplir les colonnes M,N, Q et P</v>
      </c>
      <c r="DI918" s="153" t="str">
        <f t="shared" si="395"/>
        <v>Remplir les colonnes M, N, Q et P</v>
      </c>
      <c r="DJ918" s="28" t="str">
        <f t="shared" si="396"/>
        <v>Remplir les colonnes M, N, Q et P</v>
      </c>
      <c r="DK918"/>
      <c r="DL918"/>
    </row>
    <row r="919" spans="1:116" x14ac:dyDescent="0.3">
      <c r="A919" s="132"/>
      <c r="B919" s="165"/>
      <c r="C919" s="43"/>
      <c r="D919" s="43"/>
      <c r="E919" s="43"/>
      <c r="F919" s="43"/>
      <c r="G919" s="133"/>
      <c r="H919" s="59"/>
      <c r="I919" s="29"/>
      <c r="J919" s="167"/>
      <c r="K919" s="167"/>
      <c r="L919" s="168"/>
      <c r="M919" s="141"/>
      <c r="N919" s="119"/>
      <c r="O919" s="69"/>
      <c r="P919" s="69"/>
      <c r="Q919" s="145"/>
      <c r="R919" s="24"/>
      <c r="S919" s="29"/>
      <c r="T919" s="61" t="str">
        <f t="shared" si="408"/>
        <v>Compléter la colonne M</v>
      </c>
      <c r="U919" s="62"/>
      <c r="V919" s="103" t="str">
        <f t="shared" si="392"/>
        <v>Compléter la colonne précédente</v>
      </c>
      <c r="W919" s="192" t="str">
        <f t="shared" si="393"/>
        <v>Date signature contrat absente ou non conforme</v>
      </c>
      <c r="X919" s="24"/>
      <c r="Y919" s="29"/>
      <c r="Z919" s="61" t="str">
        <f t="shared" si="409"/>
        <v>Compléter la colonne M</v>
      </c>
      <c r="AA919" s="62"/>
      <c r="AB919" s="29"/>
      <c r="AC919" s="205" t="str">
        <f>IF($M919="","Compléter la colonne M",IF(AA919="","Compléter la part variable",IF($M919=Données!$I$3,AA919,IF(AND($M919=Données!$I$2,AB919=""),"Compléter la colonne précédente",IF(AA919-AB919&lt;=0,0,IF(AB919&gt;=144.44,AA919-144.44,AA919-AB919))))))</f>
        <v>Compléter la colonne M</v>
      </c>
      <c r="AD919" s="197" t="str">
        <f>IF(AA919="","Compléter la part variable",IF(AND($M919=Données!$I$2,AB919=""),"Compléter mont. unit. versé pour le BTE",IF(AC919-$C$6&lt;0,0,AC919-$C$6)))</f>
        <v>Compléter la part variable</v>
      </c>
      <c r="AE919" s="192" t="str">
        <f t="shared" si="397"/>
        <v>Date signature contrat absente ou non conforme</v>
      </c>
      <c r="AF919" s="24"/>
      <c r="AG919" s="29"/>
      <c r="AH919" s="61" t="str">
        <f t="shared" si="410"/>
        <v>Compléter la colonne M</v>
      </c>
      <c r="AI919" s="62"/>
      <c r="AJ919" s="29"/>
      <c r="AK919" s="205" t="str">
        <f>IF($M919="","Compléter la colonne M",IF(AI919="","Compléter la part variable",IF($M919=Données!$I$3,AI919,IF(AND($M919=Données!$I$2,AJ919=""),"Compléter la colonne précédente",IF(AI919-AJ919&lt;=0,0,IF(AJ919&gt;=144.44,AI919-144.44,AI919-AJ919))))))</f>
        <v>Compléter la colonne M</v>
      </c>
      <c r="AL919" s="197" t="str">
        <f>IF(AI919="","Compléter la part variable",IF(AND($M919=Données!$I$2,AJ919=""),"Compléter mont. unit. versé pour le BTE",IF(AK919-$C$6&lt;0,0,AK919-$C$6)))</f>
        <v>Compléter la part variable</v>
      </c>
      <c r="AM919" s="192" t="str">
        <f t="shared" si="398"/>
        <v>Date signature contrat absente ou non conforme</v>
      </c>
      <c r="AN919" s="24"/>
      <c r="AO919" s="29"/>
      <c r="AP919" s="61" t="str">
        <f t="shared" si="411"/>
        <v>Compléter la colonne M</v>
      </c>
      <c r="AQ919" s="62"/>
      <c r="AR919" s="29"/>
      <c r="AS919" s="205" t="str">
        <f>IF($M919="","Compléter la colonne M",IF(AQ919="","Compléter la part variable",IF($M919=Données!$I$3,AQ919,IF(AND($M919=Données!$I$2,AR919=""),"Compléter la colonne précédente",IF(AQ919-AR919&lt;=0,0,IF(AR919&gt;=144.44,AQ919-144.44,AQ919-AR919))))))</f>
        <v>Compléter la colonne M</v>
      </c>
      <c r="AT919" s="197" t="str">
        <f>IF(AQ919="","Compléter la part variable",IF(AND($M919=Données!$I$2,AR919=""),"Compléter mont. unit. versé pour le BTE",IF(AS919-$C$6&lt;0,0,AS919-$C$6)))</f>
        <v>Compléter la part variable</v>
      </c>
      <c r="AU919" s="192" t="str">
        <f t="shared" si="399"/>
        <v>Date signature contrat absente ou non conforme</v>
      </c>
      <c r="AV919" s="24"/>
      <c r="AW919" s="29"/>
      <c r="AX919" s="61" t="str">
        <f t="shared" si="412"/>
        <v>Compléter la colonne M</v>
      </c>
      <c r="AY919" s="62"/>
      <c r="AZ919" s="29"/>
      <c r="BA919" s="205" t="str">
        <f>IF($M919="","Compléter la colonne M",IF(AY919="","Compléter la part variable",IF($M919=Données!$I$3,AY919,IF(AND($M919=Données!$I$2,AZ919=""),"Compléter la colonne précédente",IF(AY919-AZ919&lt;=0,0,IF(AZ919&gt;=144.44,AY919-144.44,AY919-AZ919))))))</f>
        <v>Compléter la colonne M</v>
      </c>
      <c r="BB919" s="197" t="str">
        <f>IF(AY919="","Compléter la part variable",IF(AND($M919=Données!$I$2,AZ919=""),"Compléter mont. unit. versé pour le BTE",IF(BA919-$C$6&lt;0,0,BA919-$C$6)))</f>
        <v>Compléter la part variable</v>
      </c>
      <c r="BC919" s="192" t="str">
        <f t="shared" si="400"/>
        <v>Date signature contrat absente ou non conforme</v>
      </c>
      <c r="BD919" s="24"/>
      <c r="BE919" s="29"/>
      <c r="BF919" s="61" t="str">
        <f t="shared" si="413"/>
        <v>Compléter la colonne M</v>
      </c>
      <c r="BG919" s="62"/>
      <c r="BH919" s="29"/>
      <c r="BI919" s="205" t="str">
        <f>IF($M919="","Compléter la colonne M",IF(BG919="","Compléter la part variable",IF($M919=Données!$I$3,BG919,IF(AND($M919=Données!$I$2,BH919=""),"Compléter la colonne précédente",IF(BG919-BH919&lt;=0,0,IF(BH919&gt;=144.44,BG919-144.44,BG919-BH919))))))</f>
        <v>Compléter la colonne M</v>
      </c>
      <c r="BJ919" s="197" t="str">
        <f>IF(BG919="","Compléter la part variable",IF(AND($M919=Données!$I$2,BH919=""),"Compléter mont. unit. versé pour le BTE",IF(BI919-$C$6&lt;0,0,BI919-$C$6)))</f>
        <v>Compléter la part variable</v>
      </c>
      <c r="BK919" s="192" t="str">
        <f t="shared" si="401"/>
        <v>Date signature contrat absente ou non conforme</v>
      </c>
      <c r="BL919" s="24"/>
      <c r="BM919" s="29"/>
      <c r="BN919" s="61" t="str">
        <f t="shared" si="414"/>
        <v>Compléter la colonne M</v>
      </c>
      <c r="BO919" s="62"/>
      <c r="BP919" s="29"/>
      <c r="BQ919" s="205" t="str">
        <f>IF($M919="","Compléter la colonne M",IF(BO919="","Compléter la part variable",IF($M919=Données!$I$3,BO919,IF(AND($M919=Données!$I$2,BP919=""),"Compléter la colonne précédente",IF(BO919-BP919&lt;=0,0,IF(BP919&gt;=144.44,BO919-144.44,BO919-BP919))))))</f>
        <v>Compléter la colonne M</v>
      </c>
      <c r="BR919" s="197" t="str">
        <f>IF(BO919="","Compléter la part variable",IF(AND($M919=Données!$I$2,BP919=""),"Compléter mont. unit. versé pour le BTE",IF(BQ919-$C$6&lt;0,0,BQ919-$C$6)))</f>
        <v>Compléter la part variable</v>
      </c>
      <c r="BS919" s="192" t="str">
        <f t="shared" si="402"/>
        <v>Date signature contrat absente ou non conforme</v>
      </c>
      <c r="BT919" s="24"/>
      <c r="BU919" s="29"/>
      <c r="BV919" s="61" t="str">
        <f t="shared" si="415"/>
        <v>Compléter la colonne M</v>
      </c>
      <c r="BW919" s="62"/>
      <c r="BX919" s="29"/>
      <c r="BY919" s="205" t="str">
        <f>IF($M919="","Compléter la colonne M",IF(BW919="","Compléter la part variable",IF($M919=Données!$I$3,BW919,IF(AND($M919=Données!$I$2,BX919=""),"Compléter la colonne précédente",IF(BW919-BX919&lt;=0,0,IF(BX919&gt;=144.44,BW919-144.44,BW919-BX919))))))</f>
        <v>Compléter la colonne M</v>
      </c>
      <c r="BZ919" s="197" t="str">
        <f>IF(BW919="","Compléter la part variable",IF(AND($M919=Données!$I$2,BX919=""),"Compléter mont. unit. versé pour le BTE",IF(BY919-$C$6&lt;0,0,BY919-$C$6)))</f>
        <v>Compléter la part variable</v>
      </c>
      <c r="CA919" s="192" t="str">
        <f t="shared" si="403"/>
        <v>Date signature contrat absente ou non conforme</v>
      </c>
      <c r="CB919" s="24"/>
      <c r="CC919" s="29"/>
      <c r="CD919" s="61" t="str">
        <f t="shared" si="416"/>
        <v>Compléter la colonne M</v>
      </c>
      <c r="CE919" s="62"/>
      <c r="CF919" s="29"/>
      <c r="CG919" s="205" t="str">
        <f>IF($M919="","Compléter la colonne M",IF(CE919="","Compléter la part variable",IF($M919=Données!$I$3,CE919,IF(AND($M919=Données!$I$2,CF919=""),"Compléter la colonne précédente",IF(CE919-CF919&lt;=0,0,IF(CF919&gt;=144.44,CE919-144.44,CE919-CF919))))))</f>
        <v>Compléter la colonne M</v>
      </c>
      <c r="CH919" s="197" t="str">
        <f>IF(CE919="","Compléter la part variable",IF(AND($M919=Données!$I$2,CF919=""),"Compléter mont. unit. versé pour le BTE",IF(CG919-$C$6&lt;0,0,CG919-$C$6)))</f>
        <v>Compléter la part variable</v>
      </c>
      <c r="CI919" s="192" t="str">
        <f t="shared" si="404"/>
        <v>Date signature contrat absente ou non conforme</v>
      </c>
      <c r="CJ919" s="24"/>
      <c r="CK919" s="29"/>
      <c r="CL919" s="61" t="str">
        <f t="shared" si="417"/>
        <v>Compléter la colonne M</v>
      </c>
      <c r="CM919" s="62"/>
      <c r="CN919" s="29"/>
      <c r="CO919" s="205" t="str">
        <f>IF($M919="","Compléter la colonne M",IF(CM919="","Compléter la part variable",IF($M919=Données!$I$3,CM919,IF(AND($M919=Données!$I$2,CN919=""),"Compléter la colonne précédente",IF(CM919-CN919&lt;=0,0,IF(CN919&gt;=144.44,CM919-144.44,CM919-CN919))))))</f>
        <v>Compléter la colonne M</v>
      </c>
      <c r="CP919" s="197" t="str">
        <f>IF(CM919="","Compléter la part variable",IF(AND($M919=Données!$I$2,CN919=""),"Compléter mont. unit. versé pour le BTE",IF(CO919-$C$6&lt;0,0,CO919-$C$6)))</f>
        <v>Compléter la part variable</v>
      </c>
      <c r="CQ919" s="192" t="str">
        <f t="shared" si="405"/>
        <v>Date signature contrat absente ou non conforme</v>
      </c>
      <c r="CR919" s="24"/>
      <c r="CS919" s="29"/>
      <c r="CT919" s="61" t="str">
        <f t="shared" si="418"/>
        <v>Compléter la colonne M</v>
      </c>
      <c r="CU919" s="62"/>
      <c r="CV919" s="29"/>
      <c r="CW919" s="205" t="str">
        <f>IF($M919="","Compléter la colonne M",IF(CU919="","Compléter la part variable",IF($M919=Données!$I$3,CU919,IF(AND($M919=Données!$I$2,CV919=""),"Compléter la colonne précédente",IF(CU919-CV919&lt;=0,0,IF(CV919&gt;=144.44,CU919-144.44,CU919-CV919))))))</f>
        <v>Compléter la colonne M</v>
      </c>
      <c r="CX919" s="197" t="str">
        <f>IF(CU919="","Compléter la part variable",IF(AND($M919=Données!$I$2,CV919=""),"Compléter mont. unit. versé pour le BTE",IF(CW919-$C$6&lt;0,0,CW919-$C$6)))</f>
        <v>Compléter la part variable</v>
      </c>
      <c r="CY919" s="192" t="str">
        <f t="shared" si="406"/>
        <v>Date signature contrat absente ou non conforme</v>
      </c>
      <c r="CZ919" s="24"/>
      <c r="DA919" s="29"/>
      <c r="DB919" s="61" t="str">
        <f t="shared" si="419"/>
        <v>Compléter la colonne M</v>
      </c>
      <c r="DC919" s="62"/>
      <c r="DD919" s="29"/>
      <c r="DE919" s="205" t="str">
        <f>IF($M919="","Compléter la colonne M",IF(DC919="","Compléter la part variable",IF($M919=Données!$I$3,DC919,IF(AND($M919=Données!$I$2,DD919=""),"Compléter la colonne précédente",IF(DC919-DD919&lt;=0,0,IF(DD919&gt;=144.44,DC919-144.44,DC919-DD919))))))</f>
        <v>Compléter la colonne M</v>
      </c>
      <c r="DF919" s="197" t="str">
        <f>IF(DC919="","Compléter la part variable",IF(AND($M919=Données!$I$2,DD919=""),"Compléter mont. unit. versé pour le BTE",IF(DE919-$C$6&lt;0,0,DE919-$C$6)))</f>
        <v>Compléter la part variable</v>
      </c>
      <c r="DG919" s="192" t="str">
        <f t="shared" si="407"/>
        <v>Date signature contrat absente ou non conforme</v>
      </c>
      <c r="DH919" s="106" t="str">
        <f t="shared" si="394"/>
        <v>Remplir les colonnes M,N, Q et P</v>
      </c>
      <c r="DI919" s="153" t="str">
        <f t="shared" si="395"/>
        <v>Remplir les colonnes M, N, Q et P</v>
      </c>
      <c r="DJ919" s="28" t="str">
        <f t="shared" si="396"/>
        <v>Remplir les colonnes M, N, Q et P</v>
      </c>
      <c r="DK919"/>
      <c r="DL919"/>
    </row>
    <row r="920" spans="1:116" x14ac:dyDescent="0.3">
      <c r="A920" s="132"/>
      <c r="B920" s="165"/>
      <c r="C920" s="43"/>
      <c r="D920" s="43"/>
      <c r="E920" s="43"/>
      <c r="F920" s="43"/>
      <c r="G920" s="133"/>
      <c r="H920" s="59"/>
      <c r="I920" s="29"/>
      <c r="J920" s="167"/>
      <c r="K920" s="167"/>
      <c r="L920" s="168"/>
      <c r="M920" s="141"/>
      <c r="N920" s="119"/>
      <c r="O920" s="69"/>
      <c r="P920" s="69"/>
      <c r="Q920" s="145"/>
      <c r="R920" s="24"/>
      <c r="S920" s="29"/>
      <c r="T920" s="61" t="str">
        <f t="shared" si="408"/>
        <v>Compléter la colonne M</v>
      </c>
      <c r="U920" s="62"/>
      <c r="V920" s="103" t="str">
        <f t="shared" si="392"/>
        <v>Compléter la colonne précédente</v>
      </c>
      <c r="W920" s="192" t="str">
        <f t="shared" si="393"/>
        <v>Date signature contrat absente ou non conforme</v>
      </c>
      <c r="X920" s="24"/>
      <c r="Y920" s="29"/>
      <c r="Z920" s="61" t="str">
        <f t="shared" si="409"/>
        <v>Compléter la colonne M</v>
      </c>
      <c r="AA920" s="62"/>
      <c r="AB920" s="29"/>
      <c r="AC920" s="205" t="str">
        <f>IF($M920="","Compléter la colonne M",IF(AA920="","Compléter la part variable",IF($M920=Données!$I$3,AA920,IF(AND($M920=Données!$I$2,AB920=""),"Compléter la colonne précédente",IF(AA920-AB920&lt;=0,0,IF(AB920&gt;=144.44,AA920-144.44,AA920-AB920))))))</f>
        <v>Compléter la colonne M</v>
      </c>
      <c r="AD920" s="197" t="str">
        <f>IF(AA920="","Compléter la part variable",IF(AND($M920=Données!$I$2,AB920=""),"Compléter mont. unit. versé pour le BTE",IF(AC920-$C$6&lt;0,0,AC920-$C$6)))</f>
        <v>Compléter la part variable</v>
      </c>
      <c r="AE920" s="192" t="str">
        <f t="shared" si="397"/>
        <v>Date signature contrat absente ou non conforme</v>
      </c>
      <c r="AF920" s="24"/>
      <c r="AG920" s="29"/>
      <c r="AH920" s="61" t="str">
        <f t="shared" si="410"/>
        <v>Compléter la colonne M</v>
      </c>
      <c r="AI920" s="62"/>
      <c r="AJ920" s="29"/>
      <c r="AK920" s="205" t="str">
        <f>IF($M920="","Compléter la colonne M",IF(AI920="","Compléter la part variable",IF($M920=Données!$I$3,AI920,IF(AND($M920=Données!$I$2,AJ920=""),"Compléter la colonne précédente",IF(AI920-AJ920&lt;=0,0,IF(AJ920&gt;=144.44,AI920-144.44,AI920-AJ920))))))</f>
        <v>Compléter la colonne M</v>
      </c>
      <c r="AL920" s="197" t="str">
        <f>IF(AI920="","Compléter la part variable",IF(AND($M920=Données!$I$2,AJ920=""),"Compléter mont. unit. versé pour le BTE",IF(AK920-$C$6&lt;0,0,AK920-$C$6)))</f>
        <v>Compléter la part variable</v>
      </c>
      <c r="AM920" s="192" t="str">
        <f t="shared" si="398"/>
        <v>Date signature contrat absente ou non conforme</v>
      </c>
      <c r="AN920" s="24"/>
      <c r="AO920" s="29"/>
      <c r="AP920" s="61" t="str">
        <f t="shared" si="411"/>
        <v>Compléter la colonne M</v>
      </c>
      <c r="AQ920" s="62"/>
      <c r="AR920" s="29"/>
      <c r="AS920" s="205" t="str">
        <f>IF($M920="","Compléter la colonne M",IF(AQ920="","Compléter la part variable",IF($M920=Données!$I$3,AQ920,IF(AND($M920=Données!$I$2,AR920=""),"Compléter la colonne précédente",IF(AQ920-AR920&lt;=0,0,IF(AR920&gt;=144.44,AQ920-144.44,AQ920-AR920))))))</f>
        <v>Compléter la colonne M</v>
      </c>
      <c r="AT920" s="197" t="str">
        <f>IF(AQ920="","Compléter la part variable",IF(AND($M920=Données!$I$2,AR920=""),"Compléter mont. unit. versé pour le BTE",IF(AS920-$C$6&lt;0,0,AS920-$C$6)))</f>
        <v>Compléter la part variable</v>
      </c>
      <c r="AU920" s="192" t="str">
        <f t="shared" si="399"/>
        <v>Date signature contrat absente ou non conforme</v>
      </c>
      <c r="AV920" s="24"/>
      <c r="AW920" s="29"/>
      <c r="AX920" s="61" t="str">
        <f t="shared" si="412"/>
        <v>Compléter la colonne M</v>
      </c>
      <c r="AY920" s="62"/>
      <c r="AZ920" s="29"/>
      <c r="BA920" s="205" t="str">
        <f>IF($M920="","Compléter la colonne M",IF(AY920="","Compléter la part variable",IF($M920=Données!$I$3,AY920,IF(AND($M920=Données!$I$2,AZ920=""),"Compléter la colonne précédente",IF(AY920-AZ920&lt;=0,0,IF(AZ920&gt;=144.44,AY920-144.44,AY920-AZ920))))))</f>
        <v>Compléter la colonne M</v>
      </c>
      <c r="BB920" s="197" t="str">
        <f>IF(AY920="","Compléter la part variable",IF(AND($M920=Données!$I$2,AZ920=""),"Compléter mont. unit. versé pour le BTE",IF(BA920-$C$6&lt;0,0,BA920-$C$6)))</f>
        <v>Compléter la part variable</v>
      </c>
      <c r="BC920" s="192" t="str">
        <f t="shared" si="400"/>
        <v>Date signature contrat absente ou non conforme</v>
      </c>
      <c r="BD920" s="24"/>
      <c r="BE920" s="29"/>
      <c r="BF920" s="61" t="str">
        <f t="shared" si="413"/>
        <v>Compléter la colonne M</v>
      </c>
      <c r="BG920" s="62"/>
      <c r="BH920" s="29"/>
      <c r="BI920" s="205" t="str">
        <f>IF($M920="","Compléter la colonne M",IF(BG920="","Compléter la part variable",IF($M920=Données!$I$3,BG920,IF(AND($M920=Données!$I$2,BH920=""),"Compléter la colonne précédente",IF(BG920-BH920&lt;=0,0,IF(BH920&gt;=144.44,BG920-144.44,BG920-BH920))))))</f>
        <v>Compléter la colonne M</v>
      </c>
      <c r="BJ920" s="197" t="str">
        <f>IF(BG920="","Compléter la part variable",IF(AND($M920=Données!$I$2,BH920=""),"Compléter mont. unit. versé pour le BTE",IF(BI920-$C$6&lt;0,0,BI920-$C$6)))</f>
        <v>Compléter la part variable</v>
      </c>
      <c r="BK920" s="192" t="str">
        <f t="shared" si="401"/>
        <v>Date signature contrat absente ou non conforme</v>
      </c>
      <c r="BL920" s="24"/>
      <c r="BM920" s="29"/>
      <c r="BN920" s="61" t="str">
        <f t="shared" si="414"/>
        <v>Compléter la colonne M</v>
      </c>
      <c r="BO920" s="62"/>
      <c r="BP920" s="29"/>
      <c r="BQ920" s="205" t="str">
        <f>IF($M920="","Compléter la colonne M",IF(BO920="","Compléter la part variable",IF($M920=Données!$I$3,BO920,IF(AND($M920=Données!$I$2,BP920=""),"Compléter la colonne précédente",IF(BO920-BP920&lt;=0,0,IF(BP920&gt;=144.44,BO920-144.44,BO920-BP920))))))</f>
        <v>Compléter la colonne M</v>
      </c>
      <c r="BR920" s="197" t="str">
        <f>IF(BO920="","Compléter la part variable",IF(AND($M920=Données!$I$2,BP920=""),"Compléter mont. unit. versé pour le BTE",IF(BQ920-$C$6&lt;0,0,BQ920-$C$6)))</f>
        <v>Compléter la part variable</v>
      </c>
      <c r="BS920" s="192" t="str">
        <f t="shared" si="402"/>
        <v>Date signature contrat absente ou non conforme</v>
      </c>
      <c r="BT920" s="24"/>
      <c r="BU920" s="29"/>
      <c r="BV920" s="61" t="str">
        <f t="shared" si="415"/>
        <v>Compléter la colonne M</v>
      </c>
      <c r="BW920" s="62"/>
      <c r="BX920" s="29"/>
      <c r="BY920" s="205" t="str">
        <f>IF($M920="","Compléter la colonne M",IF(BW920="","Compléter la part variable",IF($M920=Données!$I$3,BW920,IF(AND($M920=Données!$I$2,BX920=""),"Compléter la colonne précédente",IF(BW920-BX920&lt;=0,0,IF(BX920&gt;=144.44,BW920-144.44,BW920-BX920))))))</f>
        <v>Compléter la colonne M</v>
      </c>
      <c r="BZ920" s="197" t="str">
        <f>IF(BW920="","Compléter la part variable",IF(AND($M920=Données!$I$2,BX920=""),"Compléter mont. unit. versé pour le BTE",IF(BY920-$C$6&lt;0,0,BY920-$C$6)))</f>
        <v>Compléter la part variable</v>
      </c>
      <c r="CA920" s="192" t="str">
        <f t="shared" si="403"/>
        <v>Date signature contrat absente ou non conforme</v>
      </c>
      <c r="CB920" s="24"/>
      <c r="CC920" s="29"/>
      <c r="CD920" s="61" t="str">
        <f t="shared" si="416"/>
        <v>Compléter la colonne M</v>
      </c>
      <c r="CE920" s="62"/>
      <c r="CF920" s="29"/>
      <c r="CG920" s="205" t="str">
        <f>IF($M920="","Compléter la colonne M",IF(CE920="","Compléter la part variable",IF($M920=Données!$I$3,CE920,IF(AND($M920=Données!$I$2,CF920=""),"Compléter la colonne précédente",IF(CE920-CF920&lt;=0,0,IF(CF920&gt;=144.44,CE920-144.44,CE920-CF920))))))</f>
        <v>Compléter la colonne M</v>
      </c>
      <c r="CH920" s="197" t="str">
        <f>IF(CE920="","Compléter la part variable",IF(AND($M920=Données!$I$2,CF920=""),"Compléter mont. unit. versé pour le BTE",IF(CG920-$C$6&lt;0,0,CG920-$C$6)))</f>
        <v>Compléter la part variable</v>
      </c>
      <c r="CI920" s="192" t="str">
        <f t="shared" si="404"/>
        <v>Date signature contrat absente ou non conforme</v>
      </c>
      <c r="CJ920" s="24"/>
      <c r="CK920" s="29"/>
      <c r="CL920" s="61" t="str">
        <f t="shared" si="417"/>
        <v>Compléter la colonne M</v>
      </c>
      <c r="CM920" s="62"/>
      <c r="CN920" s="29"/>
      <c r="CO920" s="205" t="str">
        <f>IF($M920="","Compléter la colonne M",IF(CM920="","Compléter la part variable",IF($M920=Données!$I$3,CM920,IF(AND($M920=Données!$I$2,CN920=""),"Compléter la colonne précédente",IF(CM920-CN920&lt;=0,0,IF(CN920&gt;=144.44,CM920-144.44,CM920-CN920))))))</f>
        <v>Compléter la colonne M</v>
      </c>
      <c r="CP920" s="197" t="str">
        <f>IF(CM920="","Compléter la part variable",IF(AND($M920=Données!$I$2,CN920=""),"Compléter mont. unit. versé pour le BTE",IF(CO920-$C$6&lt;0,0,CO920-$C$6)))</f>
        <v>Compléter la part variable</v>
      </c>
      <c r="CQ920" s="192" t="str">
        <f t="shared" si="405"/>
        <v>Date signature contrat absente ou non conforme</v>
      </c>
      <c r="CR920" s="24"/>
      <c r="CS920" s="29"/>
      <c r="CT920" s="61" t="str">
        <f t="shared" si="418"/>
        <v>Compléter la colonne M</v>
      </c>
      <c r="CU920" s="62"/>
      <c r="CV920" s="29"/>
      <c r="CW920" s="205" t="str">
        <f>IF($M920="","Compléter la colonne M",IF(CU920="","Compléter la part variable",IF($M920=Données!$I$3,CU920,IF(AND($M920=Données!$I$2,CV920=""),"Compléter la colonne précédente",IF(CU920-CV920&lt;=0,0,IF(CV920&gt;=144.44,CU920-144.44,CU920-CV920))))))</f>
        <v>Compléter la colonne M</v>
      </c>
      <c r="CX920" s="197" t="str">
        <f>IF(CU920="","Compléter la part variable",IF(AND($M920=Données!$I$2,CV920=""),"Compléter mont. unit. versé pour le BTE",IF(CW920-$C$6&lt;0,0,CW920-$C$6)))</f>
        <v>Compléter la part variable</v>
      </c>
      <c r="CY920" s="192" t="str">
        <f t="shared" si="406"/>
        <v>Date signature contrat absente ou non conforme</v>
      </c>
      <c r="CZ920" s="24"/>
      <c r="DA920" s="29"/>
      <c r="DB920" s="61" t="str">
        <f t="shared" si="419"/>
        <v>Compléter la colonne M</v>
      </c>
      <c r="DC920" s="62"/>
      <c r="DD920" s="29"/>
      <c r="DE920" s="205" t="str">
        <f>IF($M920="","Compléter la colonne M",IF(DC920="","Compléter la part variable",IF($M920=Données!$I$3,DC920,IF(AND($M920=Données!$I$2,DD920=""),"Compléter la colonne précédente",IF(DC920-DD920&lt;=0,0,IF(DD920&gt;=144.44,DC920-144.44,DC920-DD920))))))</f>
        <v>Compléter la colonne M</v>
      </c>
      <c r="DF920" s="197" t="str">
        <f>IF(DC920="","Compléter la part variable",IF(AND($M920=Données!$I$2,DD920=""),"Compléter mont. unit. versé pour le BTE",IF(DE920-$C$6&lt;0,0,DE920-$C$6)))</f>
        <v>Compléter la part variable</v>
      </c>
      <c r="DG920" s="192" t="str">
        <f t="shared" si="407"/>
        <v>Date signature contrat absente ou non conforme</v>
      </c>
      <c r="DH920" s="106" t="str">
        <f t="shared" si="394"/>
        <v>Remplir les colonnes M,N, Q et P</v>
      </c>
      <c r="DI920" s="153" t="str">
        <f t="shared" si="395"/>
        <v>Remplir les colonnes M, N, Q et P</v>
      </c>
      <c r="DJ920" s="28" t="str">
        <f t="shared" si="396"/>
        <v>Remplir les colonnes M, N, Q et P</v>
      </c>
      <c r="DK920"/>
      <c r="DL920"/>
    </row>
    <row r="921" spans="1:116" x14ac:dyDescent="0.3">
      <c r="A921" s="132"/>
      <c r="B921" s="165"/>
      <c r="C921" s="43"/>
      <c r="D921" s="43"/>
      <c r="E921" s="43"/>
      <c r="F921" s="43"/>
      <c r="G921" s="133"/>
      <c r="H921" s="59"/>
      <c r="I921" s="29"/>
      <c r="J921" s="167"/>
      <c r="K921" s="167"/>
      <c r="L921" s="168"/>
      <c r="M921" s="141"/>
      <c r="N921" s="119"/>
      <c r="O921" s="69"/>
      <c r="P921" s="69"/>
      <c r="Q921" s="145"/>
      <c r="R921" s="24"/>
      <c r="S921" s="29"/>
      <c r="T921" s="61" t="str">
        <f t="shared" si="408"/>
        <v>Compléter la colonne M</v>
      </c>
      <c r="U921" s="62"/>
      <c r="V921" s="103" t="str">
        <f t="shared" si="392"/>
        <v>Compléter la colonne précédente</v>
      </c>
      <c r="W921" s="192" t="str">
        <f t="shared" si="393"/>
        <v>Date signature contrat absente ou non conforme</v>
      </c>
      <c r="X921" s="24"/>
      <c r="Y921" s="29"/>
      <c r="Z921" s="61" t="str">
        <f t="shared" si="409"/>
        <v>Compléter la colonne M</v>
      </c>
      <c r="AA921" s="62"/>
      <c r="AB921" s="29"/>
      <c r="AC921" s="205" t="str">
        <f>IF($M921="","Compléter la colonne M",IF(AA921="","Compléter la part variable",IF($M921=Données!$I$3,AA921,IF(AND($M921=Données!$I$2,AB921=""),"Compléter la colonne précédente",IF(AA921-AB921&lt;=0,0,IF(AB921&gt;=144.44,AA921-144.44,AA921-AB921))))))</f>
        <v>Compléter la colonne M</v>
      </c>
      <c r="AD921" s="197" t="str">
        <f>IF(AA921="","Compléter la part variable",IF(AND($M921=Données!$I$2,AB921=""),"Compléter mont. unit. versé pour le BTE",IF(AC921-$C$6&lt;0,0,AC921-$C$6)))</f>
        <v>Compléter la part variable</v>
      </c>
      <c r="AE921" s="192" t="str">
        <f t="shared" si="397"/>
        <v>Date signature contrat absente ou non conforme</v>
      </c>
      <c r="AF921" s="24"/>
      <c r="AG921" s="29"/>
      <c r="AH921" s="61" t="str">
        <f t="shared" si="410"/>
        <v>Compléter la colonne M</v>
      </c>
      <c r="AI921" s="62"/>
      <c r="AJ921" s="29"/>
      <c r="AK921" s="205" t="str">
        <f>IF($M921="","Compléter la colonne M",IF(AI921="","Compléter la part variable",IF($M921=Données!$I$3,AI921,IF(AND($M921=Données!$I$2,AJ921=""),"Compléter la colonne précédente",IF(AI921-AJ921&lt;=0,0,IF(AJ921&gt;=144.44,AI921-144.44,AI921-AJ921))))))</f>
        <v>Compléter la colonne M</v>
      </c>
      <c r="AL921" s="197" t="str">
        <f>IF(AI921="","Compléter la part variable",IF(AND($M921=Données!$I$2,AJ921=""),"Compléter mont. unit. versé pour le BTE",IF(AK921-$C$6&lt;0,0,AK921-$C$6)))</f>
        <v>Compléter la part variable</v>
      </c>
      <c r="AM921" s="192" t="str">
        <f t="shared" si="398"/>
        <v>Date signature contrat absente ou non conforme</v>
      </c>
      <c r="AN921" s="24"/>
      <c r="AO921" s="29"/>
      <c r="AP921" s="61" t="str">
        <f t="shared" si="411"/>
        <v>Compléter la colonne M</v>
      </c>
      <c r="AQ921" s="62"/>
      <c r="AR921" s="29"/>
      <c r="AS921" s="205" t="str">
        <f>IF($M921="","Compléter la colonne M",IF(AQ921="","Compléter la part variable",IF($M921=Données!$I$3,AQ921,IF(AND($M921=Données!$I$2,AR921=""),"Compléter la colonne précédente",IF(AQ921-AR921&lt;=0,0,IF(AR921&gt;=144.44,AQ921-144.44,AQ921-AR921))))))</f>
        <v>Compléter la colonne M</v>
      </c>
      <c r="AT921" s="197" t="str">
        <f>IF(AQ921="","Compléter la part variable",IF(AND($M921=Données!$I$2,AR921=""),"Compléter mont. unit. versé pour le BTE",IF(AS921-$C$6&lt;0,0,AS921-$C$6)))</f>
        <v>Compléter la part variable</v>
      </c>
      <c r="AU921" s="192" t="str">
        <f t="shared" si="399"/>
        <v>Date signature contrat absente ou non conforme</v>
      </c>
      <c r="AV921" s="24"/>
      <c r="AW921" s="29"/>
      <c r="AX921" s="61" t="str">
        <f t="shared" si="412"/>
        <v>Compléter la colonne M</v>
      </c>
      <c r="AY921" s="62"/>
      <c r="AZ921" s="29"/>
      <c r="BA921" s="205" t="str">
        <f>IF($M921="","Compléter la colonne M",IF(AY921="","Compléter la part variable",IF($M921=Données!$I$3,AY921,IF(AND($M921=Données!$I$2,AZ921=""),"Compléter la colonne précédente",IF(AY921-AZ921&lt;=0,0,IF(AZ921&gt;=144.44,AY921-144.44,AY921-AZ921))))))</f>
        <v>Compléter la colonne M</v>
      </c>
      <c r="BB921" s="197" t="str">
        <f>IF(AY921="","Compléter la part variable",IF(AND($M921=Données!$I$2,AZ921=""),"Compléter mont. unit. versé pour le BTE",IF(BA921-$C$6&lt;0,0,BA921-$C$6)))</f>
        <v>Compléter la part variable</v>
      </c>
      <c r="BC921" s="192" t="str">
        <f t="shared" si="400"/>
        <v>Date signature contrat absente ou non conforme</v>
      </c>
      <c r="BD921" s="24"/>
      <c r="BE921" s="29"/>
      <c r="BF921" s="61" t="str">
        <f t="shared" si="413"/>
        <v>Compléter la colonne M</v>
      </c>
      <c r="BG921" s="62"/>
      <c r="BH921" s="29"/>
      <c r="BI921" s="205" t="str">
        <f>IF($M921="","Compléter la colonne M",IF(BG921="","Compléter la part variable",IF($M921=Données!$I$3,BG921,IF(AND($M921=Données!$I$2,BH921=""),"Compléter la colonne précédente",IF(BG921-BH921&lt;=0,0,IF(BH921&gt;=144.44,BG921-144.44,BG921-BH921))))))</f>
        <v>Compléter la colonne M</v>
      </c>
      <c r="BJ921" s="197" t="str">
        <f>IF(BG921="","Compléter la part variable",IF(AND($M921=Données!$I$2,BH921=""),"Compléter mont. unit. versé pour le BTE",IF(BI921-$C$6&lt;0,0,BI921-$C$6)))</f>
        <v>Compléter la part variable</v>
      </c>
      <c r="BK921" s="192" t="str">
        <f t="shared" si="401"/>
        <v>Date signature contrat absente ou non conforme</v>
      </c>
      <c r="BL921" s="24"/>
      <c r="BM921" s="29"/>
      <c r="BN921" s="61" t="str">
        <f t="shared" si="414"/>
        <v>Compléter la colonne M</v>
      </c>
      <c r="BO921" s="62"/>
      <c r="BP921" s="29"/>
      <c r="BQ921" s="205" t="str">
        <f>IF($M921="","Compléter la colonne M",IF(BO921="","Compléter la part variable",IF($M921=Données!$I$3,BO921,IF(AND($M921=Données!$I$2,BP921=""),"Compléter la colonne précédente",IF(BO921-BP921&lt;=0,0,IF(BP921&gt;=144.44,BO921-144.44,BO921-BP921))))))</f>
        <v>Compléter la colonne M</v>
      </c>
      <c r="BR921" s="197" t="str">
        <f>IF(BO921="","Compléter la part variable",IF(AND($M921=Données!$I$2,BP921=""),"Compléter mont. unit. versé pour le BTE",IF(BQ921-$C$6&lt;0,0,BQ921-$C$6)))</f>
        <v>Compléter la part variable</v>
      </c>
      <c r="BS921" s="192" t="str">
        <f t="shared" si="402"/>
        <v>Date signature contrat absente ou non conforme</v>
      </c>
      <c r="BT921" s="24"/>
      <c r="BU921" s="29"/>
      <c r="BV921" s="61" t="str">
        <f t="shared" si="415"/>
        <v>Compléter la colonne M</v>
      </c>
      <c r="BW921" s="62"/>
      <c r="BX921" s="29"/>
      <c r="BY921" s="205" t="str">
        <f>IF($M921="","Compléter la colonne M",IF(BW921="","Compléter la part variable",IF($M921=Données!$I$3,BW921,IF(AND($M921=Données!$I$2,BX921=""),"Compléter la colonne précédente",IF(BW921-BX921&lt;=0,0,IF(BX921&gt;=144.44,BW921-144.44,BW921-BX921))))))</f>
        <v>Compléter la colonne M</v>
      </c>
      <c r="BZ921" s="197" t="str">
        <f>IF(BW921="","Compléter la part variable",IF(AND($M921=Données!$I$2,BX921=""),"Compléter mont. unit. versé pour le BTE",IF(BY921-$C$6&lt;0,0,BY921-$C$6)))</f>
        <v>Compléter la part variable</v>
      </c>
      <c r="CA921" s="192" t="str">
        <f t="shared" si="403"/>
        <v>Date signature contrat absente ou non conforme</v>
      </c>
      <c r="CB921" s="24"/>
      <c r="CC921" s="29"/>
      <c r="CD921" s="61" t="str">
        <f t="shared" si="416"/>
        <v>Compléter la colonne M</v>
      </c>
      <c r="CE921" s="62"/>
      <c r="CF921" s="29"/>
      <c r="CG921" s="205" t="str">
        <f>IF($M921="","Compléter la colonne M",IF(CE921="","Compléter la part variable",IF($M921=Données!$I$3,CE921,IF(AND($M921=Données!$I$2,CF921=""),"Compléter la colonne précédente",IF(CE921-CF921&lt;=0,0,IF(CF921&gt;=144.44,CE921-144.44,CE921-CF921))))))</f>
        <v>Compléter la colonne M</v>
      </c>
      <c r="CH921" s="197" t="str">
        <f>IF(CE921="","Compléter la part variable",IF(AND($M921=Données!$I$2,CF921=""),"Compléter mont. unit. versé pour le BTE",IF(CG921-$C$6&lt;0,0,CG921-$C$6)))</f>
        <v>Compléter la part variable</v>
      </c>
      <c r="CI921" s="192" t="str">
        <f t="shared" si="404"/>
        <v>Date signature contrat absente ou non conforme</v>
      </c>
      <c r="CJ921" s="24"/>
      <c r="CK921" s="29"/>
      <c r="CL921" s="61" t="str">
        <f t="shared" si="417"/>
        <v>Compléter la colonne M</v>
      </c>
      <c r="CM921" s="62"/>
      <c r="CN921" s="29"/>
      <c r="CO921" s="205" t="str">
        <f>IF($M921="","Compléter la colonne M",IF(CM921="","Compléter la part variable",IF($M921=Données!$I$3,CM921,IF(AND($M921=Données!$I$2,CN921=""),"Compléter la colonne précédente",IF(CM921-CN921&lt;=0,0,IF(CN921&gt;=144.44,CM921-144.44,CM921-CN921))))))</f>
        <v>Compléter la colonne M</v>
      </c>
      <c r="CP921" s="197" t="str">
        <f>IF(CM921="","Compléter la part variable",IF(AND($M921=Données!$I$2,CN921=""),"Compléter mont. unit. versé pour le BTE",IF(CO921-$C$6&lt;0,0,CO921-$C$6)))</f>
        <v>Compléter la part variable</v>
      </c>
      <c r="CQ921" s="192" t="str">
        <f t="shared" si="405"/>
        <v>Date signature contrat absente ou non conforme</v>
      </c>
      <c r="CR921" s="24"/>
      <c r="CS921" s="29"/>
      <c r="CT921" s="61" t="str">
        <f t="shared" si="418"/>
        <v>Compléter la colonne M</v>
      </c>
      <c r="CU921" s="62"/>
      <c r="CV921" s="29"/>
      <c r="CW921" s="205" t="str">
        <f>IF($M921="","Compléter la colonne M",IF(CU921="","Compléter la part variable",IF($M921=Données!$I$3,CU921,IF(AND($M921=Données!$I$2,CV921=""),"Compléter la colonne précédente",IF(CU921-CV921&lt;=0,0,IF(CV921&gt;=144.44,CU921-144.44,CU921-CV921))))))</f>
        <v>Compléter la colonne M</v>
      </c>
      <c r="CX921" s="197" t="str">
        <f>IF(CU921="","Compléter la part variable",IF(AND($M921=Données!$I$2,CV921=""),"Compléter mont. unit. versé pour le BTE",IF(CW921-$C$6&lt;0,0,CW921-$C$6)))</f>
        <v>Compléter la part variable</v>
      </c>
      <c r="CY921" s="192" t="str">
        <f t="shared" si="406"/>
        <v>Date signature contrat absente ou non conforme</v>
      </c>
      <c r="CZ921" s="24"/>
      <c r="DA921" s="29"/>
      <c r="DB921" s="61" t="str">
        <f t="shared" si="419"/>
        <v>Compléter la colonne M</v>
      </c>
      <c r="DC921" s="62"/>
      <c r="DD921" s="29"/>
      <c r="DE921" s="205" t="str">
        <f>IF($M921="","Compléter la colonne M",IF(DC921="","Compléter la part variable",IF($M921=Données!$I$3,DC921,IF(AND($M921=Données!$I$2,DD921=""),"Compléter la colonne précédente",IF(DC921-DD921&lt;=0,0,IF(DD921&gt;=144.44,DC921-144.44,DC921-DD921))))))</f>
        <v>Compléter la colonne M</v>
      </c>
      <c r="DF921" s="197" t="str">
        <f>IF(DC921="","Compléter la part variable",IF(AND($M921=Données!$I$2,DD921=""),"Compléter mont. unit. versé pour le BTE",IF(DE921-$C$6&lt;0,0,DE921-$C$6)))</f>
        <v>Compléter la part variable</v>
      </c>
      <c r="DG921" s="192" t="str">
        <f t="shared" si="407"/>
        <v>Date signature contrat absente ou non conforme</v>
      </c>
      <c r="DH921" s="106" t="str">
        <f t="shared" si="394"/>
        <v>Remplir les colonnes M,N, Q et P</v>
      </c>
      <c r="DI921" s="153" t="str">
        <f t="shared" si="395"/>
        <v>Remplir les colonnes M, N, Q et P</v>
      </c>
      <c r="DJ921" s="28" t="str">
        <f t="shared" si="396"/>
        <v>Remplir les colonnes M, N, Q et P</v>
      </c>
      <c r="DK921"/>
      <c r="DL921"/>
    </row>
    <row r="922" spans="1:116" x14ac:dyDescent="0.3">
      <c r="A922" s="132"/>
      <c r="B922" s="165"/>
      <c r="C922" s="43"/>
      <c r="D922" s="43"/>
      <c r="E922" s="43"/>
      <c r="F922" s="43"/>
      <c r="G922" s="133"/>
      <c r="H922" s="59"/>
      <c r="I922" s="29"/>
      <c r="J922" s="167"/>
      <c r="K922" s="167"/>
      <c r="L922" s="168"/>
      <c r="M922" s="141"/>
      <c r="N922" s="119"/>
      <c r="O922" s="69"/>
      <c r="P922" s="69"/>
      <c r="Q922" s="145"/>
      <c r="R922" s="24"/>
      <c r="S922" s="29"/>
      <c r="T922" s="61" t="str">
        <f t="shared" si="408"/>
        <v>Compléter la colonne M</v>
      </c>
      <c r="U922" s="62"/>
      <c r="V922" s="103" t="str">
        <f t="shared" si="392"/>
        <v>Compléter la colonne précédente</v>
      </c>
      <c r="W922" s="192" t="str">
        <f t="shared" si="393"/>
        <v>Date signature contrat absente ou non conforme</v>
      </c>
      <c r="X922" s="24"/>
      <c r="Y922" s="29"/>
      <c r="Z922" s="61" t="str">
        <f t="shared" si="409"/>
        <v>Compléter la colonne M</v>
      </c>
      <c r="AA922" s="62"/>
      <c r="AB922" s="29"/>
      <c r="AC922" s="205" t="str">
        <f>IF($M922="","Compléter la colonne M",IF(AA922="","Compléter la part variable",IF($M922=Données!$I$3,AA922,IF(AND($M922=Données!$I$2,AB922=""),"Compléter la colonne précédente",IF(AA922-AB922&lt;=0,0,IF(AB922&gt;=144.44,AA922-144.44,AA922-AB922))))))</f>
        <v>Compléter la colonne M</v>
      </c>
      <c r="AD922" s="197" t="str">
        <f>IF(AA922="","Compléter la part variable",IF(AND($M922=Données!$I$2,AB922=""),"Compléter mont. unit. versé pour le BTE",IF(AC922-$C$6&lt;0,0,AC922-$C$6)))</f>
        <v>Compléter la part variable</v>
      </c>
      <c r="AE922" s="192" t="str">
        <f t="shared" si="397"/>
        <v>Date signature contrat absente ou non conforme</v>
      </c>
      <c r="AF922" s="24"/>
      <c r="AG922" s="29"/>
      <c r="AH922" s="61" t="str">
        <f t="shared" si="410"/>
        <v>Compléter la colonne M</v>
      </c>
      <c r="AI922" s="62"/>
      <c r="AJ922" s="29"/>
      <c r="AK922" s="205" t="str">
        <f>IF($M922="","Compléter la colonne M",IF(AI922="","Compléter la part variable",IF($M922=Données!$I$3,AI922,IF(AND($M922=Données!$I$2,AJ922=""),"Compléter la colonne précédente",IF(AI922-AJ922&lt;=0,0,IF(AJ922&gt;=144.44,AI922-144.44,AI922-AJ922))))))</f>
        <v>Compléter la colonne M</v>
      </c>
      <c r="AL922" s="197" t="str">
        <f>IF(AI922="","Compléter la part variable",IF(AND($M922=Données!$I$2,AJ922=""),"Compléter mont. unit. versé pour le BTE",IF(AK922-$C$6&lt;0,0,AK922-$C$6)))</f>
        <v>Compléter la part variable</v>
      </c>
      <c r="AM922" s="192" t="str">
        <f t="shared" si="398"/>
        <v>Date signature contrat absente ou non conforme</v>
      </c>
      <c r="AN922" s="24"/>
      <c r="AO922" s="29"/>
      <c r="AP922" s="61" t="str">
        <f t="shared" si="411"/>
        <v>Compléter la colonne M</v>
      </c>
      <c r="AQ922" s="62"/>
      <c r="AR922" s="29"/>
      <c r="AS922" s="205" t="str">
        <f>IF($M922="","Compléter la colonne M",IF(AQ922="","Compléter la part variable",IF($M922=Données!$I$3,AQ922,IF(AND($M922=Données!$I$2,AR922=""),"Compléter la colonne précédente",IF(AQ922-AR922&lt;=0,0,IF(AR922&gt;=144.44,AQ922-144.44,AQ922-AR922))))))</f>
        <v>Compléter la colonne M</v>
      </c>
      <c r="AT922" s="197" t="str">
        <f>IF(AQ922="","Compléter la part variable",IF(AND($M922=Données!$I$2,AR922=""),"Compléter mont. unit. versé pour le BTE",IF(AS922-$C$6&lt;0,0,AS922-$C$6)))</f>
        <v>Compléter la part variable</v>
      </c>
      <c r="AU922" s="192" t="str">
        <f t="shared" si="399"/>
        <v>Date signature contrat absente ou non conforme</v>
      </c>
      <c r="AV922" s="24"/>
      <c r="AW922" s="29"/>
      <c r="AX922" s="61" t="str">
        <f t="shared" si="412"/>
        <v>Compléter la colonne M</v>
      </c>
      <c r="AY922" s="62"/>
      <c r="AZ922" s="29"/>
      <c r="BA922" s="205" t="str">
        <f>IF($M922="","Compléter la colonne M",IF(AY922="","Compléter la part variable",IF($M922=Données!$I$3,AY922,IF(AND($M922=Données!$I$2,AZ922=""),"Compléter la colonne précédente",IF(AY922-AZ922&lt;=0,0,IF(AZ922&gt;=144.44,AY922-144.44,AY922-AZ922))))))</f>
        <v>Compléter la colonne M</v>
      </c>
      <c r="BB922" s="197" t="str">
        <f>IF(AY922="","Compléter la part variable",IF(AND($M922=Données!$I$2,AZ922=""),"Compléter mont. unit. versé pour le BTE",IF(BA922-$C$6&lt;0,0,BA922-$C$6)))</f>
        <v>Compléter la part variable</v>
      </c>
      <c r="BC922" s="192" t="str">
        <f t="shared" si="400"/>
        <v>Date signature contrat absente ou non conforme</v>
      </c>
      <c r="BD922" s="24"/>
      <c r="BE922" s="29"/>
      <c r="BF922" s="61" t="str">
        <f t="shared" si="413"/>
        <v>Compléter la colonne M</v>
      </c>
      <c r="BG922" s="62"/>
      <c r="BH922" s="29"/>
      <c r="BI922" s="205" t="str">
        <f>IF($M922="","Compléter la colonne M",IF(BG922="","Compléter la part variable",IF($M922=Données!$I$3,BG922,IF(AND($M922=Données!$I$2,BH922=""),"Compléter la colonne précédente",IF(BG922-BH922&lt;=0,0,IF(BH922&gt;=144.44,BG922-144.44,BG922-BH922))))))</f>
        <v>Compléter la colonne M</v>
      </c>
      <c r="BJ922" s="197" t="str">
        <f>IF(BG922="","Compléter la part variable",IF(AND($M922=Données!$I$2,BH922=""),"Compléter mont. unit. versé pour le BTE",IF(BI922-$C$6&lt;0,0,BI922-$C$6)))</f>
        <v>Compléter la part variable</v>
      </c>
      <c r="BK922" s="192" t="str">
        <f t="shared" si="401"/>
        <v>Date signature contrat absente ou non conforme</v>
      </c>
      <c r="BL922" s="24"/>
      <c r="BM922" s="29"/>
      <c r="BN922" s="61" t="str">
        <f t="shared" si="414"/>
        <v>Compléter la colonne M</v>
      </c>
      <c r="BO922" s="62"/>
      <c r="BP922" s="29"/>
      <c r="BQ922" s="205" t="str">
        <f>IF($M922="","Compléter la colonne M",IF(BO922="","Compléter la part variable",IF($M922=Données!$I$3,BO922,IF(AND($M922=Données!$I$2,BP922=""),"Compléter la colonne précédente",IF(BO922-BP922&lt;=0,0,IF(BP922&gt;=144.44,BO922-144.44,BO922-BP922))))))</f>
        <v>Compléter la colonne M</v>
      </c>
      <c r="BR922" s="197" t="str">
        <f>IF(BO922="","Compléter la part variable",IF(AND($M922=Données!$I$2,BP922=""),"Compléter mont. unit. versé pour le BTE",IF(BQ922-$C$6&lt;0,0,BQ922-$C$6)))</f>
        <v>Compléter la part variable</v>
      </c>
      <c r="BS922" s="192" t="str">
        <f t="shared" si="402"/>
        <v>Date signature contrat absente ou non conforme</v>
      </c>
      <c r="BT922" s="24"/>
      <c r="BU922" s="29"/>
      <c r="BV922" s="61" t="str">
        <f t="shared" si="415"/>
        <v>Compléter la colonne M</v>
      </c>
      <c r="BW922" s="62"/>
      <c r="BX922" s="29"/>
      <c r="BY922" s="205" t="str">
        <f>IF($M922="","Compléter la colonne M",IF(BW922="","Compléter la part variable",IF($M922=Données!$I$3,BW922,IF(AND($M922=Données!$I$2,BX922=""),"Compléter la colonne précédente",IF(BW922-BX922&lt;=0,0,IF(BX922&gt;=144.44,BW922-144.44,BW922-BX922))))))</f>
        <v>Compléter la colonne M</v>
      </c>
      <c r="BZ922" s="197" t="str">
        <f>IF(BW922="","Compléter la part variable",IF(AND($M922=Données!$I$2,BX922=""),"Compléter mont. unit. versé pour le BTE",IF(BY922-$C$6&lt;0,0,BY922-$C$6)))</f>
        <v>Compléter la part variable</v>
      </c>
      <c r="CA922" s="192" t="str">
        <f t="shared" si="403"/>
        <v>Date signature contrat absente ou non conforme</v>
      </c>
      <c r="CB922" s="24"/>
      <c r="CC922" s="29"/>
      <c r="CD922" s="61" t="str">
        <f t="shared" si="416"/>
        <v>Compléter la colonne M</v>
      </c>
      <c r="CE922" s="62"/>
      <c r="CF922" s="29"/>
      <c r="CG922" s="205" t="str">
        <f>IF($M922="","Compléter la colonne M",IF(CE922="","Compléter la part variable",IF($M922=Données!$I$3,CE922,IF(AND($M922=Données!$I$2,CF922=""),"Compléter la colonne précédente",IF(CE922-CF922&lt;=0,0,IF(CF922&gt;=144.44,CE922-144.44,CE922-CF922))))))</f>
        <v>Compléter la colonne M</v>
      </c>
      <c r="CH922" s="197" t="str">
        <f>IF(CE922="","Compléter la part variable",IF(AND($M922=Données!$I$2,CF922=""),"Compléter mont. unit. versé pour le BTE",IF(CG922-$C$6&lt;0,0,CG922-$C$6)))</f>
        <v>Compléter la part variable</v>
      </c>
      <c r="CI922" s="192" t="str">
        <f t="shared" si="404"/>
        <v>Date signature contrat absente ou non conforme</v>
      </c>
      <c r="CJ922" s="24"/>
      <c r="CK922" s="29"/>
      <c r="CL922" s="61" t="str">
        <f t="shared" si="417"/>
        <v>Compléter la colonne M</v>
      </c>
      <c r="CM922" s="62"/>
      <c r="CN922" s="29"/>
      <c r="CO922" s="205" t="str">
        <f>IF($M922="","Compléter la colonne M",IF(CM922="","Compléter la part variable",IF($M922=Données!$I$3,CM922,IF(AND($M922=Données!$I$2,CN922=""),"Compléter la colonne précédente",IF(CM922-CN922&lt;=0,0,IF(CN922&gt;=144.44,CM922-144.44,CM922-CN922))))))</f>
        <v>Compléter la colonne M</v>
      </c>
      <c r="CP922" s="197" t="str">
        <f>IF(CM922="","Compléter la part variable",IF(AND($M922=Données!$I$2,CN922=""),"Compléter mont. unit. versé pour le BTE",IF(CO922-$C$6&lt;0,0,CO922-$C$6)))</f>
        <v>Compléter la part variable</v>
      </c>
      <c r="CQ922" s="192" t="str">
        <f t="shared" si="405"/>
        <v>Date signature contrat absente ou non conforme</v>
      </c>
      <c r="CR922" s="24"/>
      <c r="CS922" s="29"/>
      <c r="CT922" s="61" t="str">
        <f t="shared" si="418"/>
        <v>Compléter la colonne M</v>
      </c>
      <c r="CU922" s="62"/>
      <c r="CV922" s="29"/>
      <c r="CW922" s="205" t="str">
        <f>IF($M922="","Compléter la colonne M",IF(CU922="","Compléter la part variable",IF($M922=Données!$I$3,CU922,IF(AND($M922=Données!$I$2,CV922=""),"Compléter la colonne précédente",IF(CU922-CV922&lt;=0,0,IF(CV922&gt;=144.44,CU922-144.44,CU922-CV922))))))</f>
        <v>Compléter la colonne M</v>
      </c>
      <c r="CX922" s="197" t="str">
        <f>IF(CU922="","Compléter la part variable",IF(AND($M922=Données!$I$2,CV922=""),"Compléter mont. unit. versé pour le BTE",IF(CW922-$C$6&lt;0,0,CW922-$C$6)))</f>
        <v>Compléter la part variable</v>
      </c>
      <c r="CY922" s="192" t="str">
        <f t="shared" si="406"/>
        <v>Date signature contrat absente ou non conforme</v>
      </c>
      <c r="CZ922" s="24"/>
      <c r="DA922" s="29"/>
      <c r="DB922" s="61" t="str">
        <f t="shared" si="419"/>
        <v>Compléter la colonne M</v>
      </c>
      <c r="DC922" s="62"/>
      <c r="DD922" s="29"/>
      <c r="DE922" s="205" t="str">
        <f>IF($M922="","Compléter la colonne M",IF(DC922="","Compléter la part variable",IF($M922=Données!$I$3,DC922,IF(AND($M922=Données!$I$2,DD922=""),"Compléter la colonne précédente",IF(DC922-DD922&lt;=0,0,IF(DD922&gt;=144.44,DC922-144.44,DC922-DD922))))))</f>
        <v>Compléter la colonne M</v>
      </c>
      <c r="DF922" s="197" t="str">
        <f>IF(DC922="","Compléter la part variable",IF(AND($M922=Données!$I$2,DD922=""),"Compléter mont. unit. versé pour le BTE",IF(DE922-$C$6&lt;0,0,DE922-$C$6)))</f>
        <v>Compléter la part variable</v>
      </c>
      <c r="DG922" s="192" t="str">
        <f t="shared" si="407"/>
        <v>Date signature contrat absente ou non conforme</v>
      </c>
      <c r="DH922" s="106" t="str">
        <f t="shared" si="394"/>
        <v>Remplir les colonnes M,N, Q et P</v>
      </c>
      <c r="DI922" s="153" t="str">
        <f t="shared" si="395"/>
        <v>Remplir les colonnes M, N, Q et P</v>
      </c>
      <c r="DJ922" s="28" t="str">
        <f t="shared" si="396"/>
        <v>Remplir les colonnes M, N, Q et P</v>
      </c>
      <c r="DK922"/>
      <c r="DL922"/>
    </row>
    <row r="923" spans="1:116" x14ac:dyDescent="0.3">
      <c r="A923" s="132"/>
      <c r="B923" s="165"/>
      <c r="C923" s="43"/>
      <c r="D923" s="43"/>
      <c r="E923" s="43"/>
      <c r="F923" s="43"/>
      <c r="G923" s="133"/>
      <c r="H923" s="59"/>
      <c r="I923" s="29"/>
      <c r="J923" s="167"/>
      <c r="K923" s="167"/>
      <c r="L923" s="168"/>
      <c r="M923" s="141"/>
      <c r="N923" s="119"/>
      <c r="O923" s="69"/>
      <c r="P923" s="69"/>
      <c r="Q923" s="145"/>
      <c r="R923" s="24"/>
      <c r="S923" s="29"/>
      <c r="T923" s="61" t="str">
        <f t="shared" si="408"/>
        <v>Compléter la colonne M</v>
      </c>
      <c r="U923" s="62"/>
      <c r="V923" s="103" t="str">
        <f t="shared" si="392"/>
        <v>Compléter la colonne précédente</v>
      </c>
      <c r="W923" s="192" t="str">
        <f t="shared" si="393"/>
        <v>Date signature contrat absente ou non conforme</v>
      </c>
      <c r="X923" s="24"/>
      <c r="Y923" s="29"/>
      <c r="Z923" s="61" t="str">
        <f t="shared" si="409"/>
        <v>Compléter la colonne M</v>
      </c>
      <c r="AA923" s="62"/>
      <c r="AB923" s="29"/>
      <c r="AC923" s="205" t="str">
        <f>IF($M923="","Compléter la colonne M",IF(AA923="","Compléter la part variable",IF($M923=Données!$I$3,AA923,IF(AND($M923=Données!$I$2,AB923=""),"Compléter la colonne précédente",IF(AA923-AB923&lt;=0,0,IF(AB923&gt;=144.44,AA923-144.44,AA923-AB923))))))</f>
        <v>Compléter la colonne M</v>
      </c>
      <c r="AD923" s="197" t="str">
        <f>IF(AA923="","Compléter la part variable",IF(AND($M923=Données!$I$2,AB923=""),"Compléter mont. unit. versé pour le BTE",IF(AC923-$C$6&lt;0,0,AC923-$C$6)))</f>
        <v>Compléter la part variable</v>
      </c>
      <c r="AE923" s="192" t="str">
        <f t="shared" si="397"/>
        <v>Date signature contrat absente ou non conforme</v>
      </c>
      <c r="AF923" s="24"/>
      <c r="AG923" s="29"/>
      <c r="AH923" s="61" t="str">
        <f t="shared" si="410"/>
        <v>Compléter la colonne M</v>
      </c>
      <c r="AI923" s="62"/>
      <c r="AJ923" s="29"/>
      <c r="AK923" s="205" t="str">
        <f>IF($M923="","Compléter la colonne M",IF(AI923="","Compléter la part variable",IF($M923=Données!$I$3,AI923,IF(AND($M923=Données!$I$2,AJ923=""),"Compléter la colonne précédente",IF(AI923-AJ923&lt;=0,0,IF(AJ923&gt;=144.44,AI923-144.44,AI923-AJ923))))))</f>
        <v>Compléter la colonne M</v>
      </c>
      <c r="AL923" s="197" t="str">
        <f>IF(AI923="","Compléter la part variable",IF(AND($M923=Données!$I$2,AJ923=""),"Compléter mont. unit. versé pour le BTE",IF(AK923-$C$6&lt;0,0,AK923-$C$6)))</f>
        <v>Compléter la part variable</v>
      </c>
      <c r="AM923" s="192" t="str">
        <f t="shared" si="398"/>
        <v>Date signature contrat absente ou non conforme</v>
      </c>
      <c r="AN923" s="24"/>
      <c r="AO923" s="29"/>
      <c r="AP923" s="61" t="str">
        <f t="shared" si="411"/>
        <v>Compléter la colonne M</v>
      </c>
      <c r="AQ923" s="62"/>
      <c r="AR923" s="29"/>
      <c r="AS923" s="205" t="str">
        <f>IF($M923="","Compléter la colonne M",IF(AQ923="","Compléter la part variable",IF($M923=Données!$I$3,AQ923,IF(AND($M923=Données!$I$2,AR923=""),"Compléter la colonne précédente",IF(AQ923-AR923&lt;=0,0,IF(AR923&gt;=144.44,AQ923-144.44,AQ923-AR923))))))</f>
        <v>Compléter la colonne M</v>
      </c>
      <c r="AT923" s="197" t="str">
        <f>IF(AQ923="","Compléter la part variable",IF(AND($M923=Données!$I$2,AR923=""),"Compléter mont. unit. versé pour le BTE",IF(AS923-$C$6&lt;0,0,AS923-$C$6)))</f>
        <v>Compléter la part variable</v>
      </c>
      <c r="AU923" s="192" t="str">
        <f t="shared" si="399"/>
        <v>Date signature contrat absente ou non conforme</v>
      </c>
      <c r="AV923" s="24"/>
      <c r="AW923" s="29"/>
      <c r="AX923" s="61" t="str">
        <f t="shared" si="412"/>
        <v>Compléter la colonne M</v>
      </c>
      <c r="AY923" s="62"/>
      <c r="AZ923" s="29"/>
      <c r="BA923" s="205" t="str">
        <f>IF($M923="","Compléter la colonne M",IF(AY923="","Compléter la part variable",IF($M923=Données!$I$3,AY923,IF(AND($M923=Données!$I$2,AZ923=""),"Compléter la colonne précédente",IF(AY923-AZ923&lt;=0,0,IF(AZ923&gt;=144.44,AY923-144.44,AY923-AZ923))))))</f>
        <v>Compléter la colonne M</v>
      </c>
      <c r="BB923" s="197" t="str">
        <f>IF(AY923="","Compléter la part variable",IF(AND($M923=Données!$I$2,AZ923=""),"Compléter mont. unit. versé pour le BTE",IF(BA923-$C$6&lt;0,0,BA923-$C$6)))</f>
        <v>Compléter la part variable</v>
      </c>
      <c r="BC923" s="192" t="str">
        <f t="shared" si="400"/>
        <v>Date signature contrat absente ou non conforme</v>
      </c>
      <c r="BD923" s="24"/>
      <c r="BE923" s="29"/>
      <c r="BF923" s="61" t="str">
        <f t="shared" si="413"/>
        <v>Compléter la colonne M</v>
      </c>
      <c r="BG923" s="62"/>
      <c r="BH923" s="29"/>
      <c r="BI923" s="205" t="str">
        <f>IF($M923="","Compléter la colonne M",IF(BG923="","Compléter la part variable",IF($M923=Données!$I$3,BG923,IF(AND($M923=Données!$I$2,BH923=""),"Compléter la colonne précédente",IF(BG923-BH923&lt;=0,0,IF(BH923&gt;=144.44,BG923-144.44,BG923-BH923))))))</f>
        <v>Compléter la colonne M</v>
      </c>
      <c r="BJ923" s="197" t="str">
        <f>IF(BG923="","Compléter la part variable",IF(AND($M923=Données!$I$2,BH923=""),"Compléter mont. unit. versé pour le BTE",IF(BI923-$C$6&lt;0,0,BI923-$C$6)))</f>
        <v>Compléter la part variable</v>
      </c>
      <c r="BK923" s="192" t="str">
        <f t="shared" si="401"/>
        <v>Date signature contrat absente ou non conforme</v>
      </c>
      <c r="BL923" s="24"/>
      <c r="BM923" s="29"/>
      <c r="BN923" s="61" t="str">
        <f t="shared" si="414"/>
        <v>Compléter la colonne M</v>
      </c>
      <c r="BO923" s="62"/>
      <c r="BP923" s="29"/>
      <c r="BQ923" s="205" t="str">
        <f>IF($M923="","Compléter la colonne M",IF(BO923="","Compléter la part variable",IF($M923=Données!$I$3,BO923,IF(AND($M923=Données!$I$2,BP923=""),"Compléter la colonne précédente",IF(BO923-BP923&lt;=0,0,IF(BP923&gt;=144.44,BO923-144.44,BO923-BP923))))))</f>
        <v>Compléter la colonne M</v>
      </c>
      <c r="BR923" s="197" t="str">
        <f>IF(BO923="","Compléter la part variable",IF(AND($M923=Données!$I$2,BP923=""),"Compléter mont. unit. versé pour le BTE",IF(BQ923-$C$6&lt;0,0,BQ923-$C$6)))</f>
        <v>Compléter la part variable</v>
      </c>
      <c r="BS923" s="192" t="str">
        <f t="shared" si="402"/>
        <v>Date signature contrat absente ou non conforme</v>
      </c>
      <c r="BT923" s="24"/>
      <c r="BU923" s="29"/>
      <c r="BV923" s="61" t="str">
        <f t="shared" si="415"/>
        <v>Compléter la colonne M</v>
      </c>
      <c r="BW923" s="62"/>
      <c r="BX923" s="29"/>
      <c r="BY923" s="205" t="str">
        <f>IF($M923="","Compléter la colonne M",IF(BW923="","Compléter la part variable",IF($M923=Données!$I$3,BW923,IF(AND($M923=Données!$I$2,BX923=""),"Compléter la colonne précédente",IF(BW923-BX923&lt;=0,0,IF(BX923&gt;=144.44,BW923-144.44,BW923-BX923))))))</f>
        <v>Compléter la colonne M</v>
      </c>
      <c r="BZ923" s="197" t="str">
        <f>IF(BW923="","Compléter la part variable",IF(AND($M923=Données!$I$2,BX923=""),"Compléter mont. unit. versé pour le BTE",IF(BY923-$C$6&lt;0,0,BY923-$C$6)))</f>
        <v>Compléter la part variable</v>
      </c>
      <c r="CA923" s="192" t="str">
        <f t="shared" si="403"/>
        <v>Date signature contrat absente ou non conforme</v>
      </c>
      <c r="CB923" s="24"/>
      <c r="CC923" s="29"/>
      <c r="CD923" s="61" t="str">
        <f t="shared" si="416"/>
        <v>Compléter la colonne M</v>
      </c>
      <c r="CE923" s="62"/>
      <c r="CF923" s="29"/>
      <c r="CG923" s="205" t="str">
        <f>IF($M923="","Compléter la colonne M",IF(CE923="","Compléter la part variable",IF($M923=Données!$I$3,CE923,IF(AND($M923=Données!$I$2,CF923=""),"Compléter la colonne précédente",IF(CE923-CF923&lt;=0,0,IF(CF923&gt;=144.44,CE923-144.44,CE923-CF923))))))</f>
        <v>Compléter la colonne M</v>
      </c>
      <c r="CH923" s="197" t="str">
        <f>IF(CE923="","Compléter la part variable",IF(AND($M923=Données!$I$2,CF923=""),"Compléter mont. unit. versé pour le BTE",IF(CG923-$C$6&lt;0,0,CG923-$C$6)))</f>
        <v>Compléter la part variable</v>
      </c>
      <c r="CI923" s="192" t="str">
        <f t="shared" si="404"/>
        <v>Date signature contrat absente ou non conforme</v>
      </c>
      <c r="CJ923" s="24"/>
      <c r="CK923" s="29"/>
      <c r="CL923" s="61" t="str">
        <f t="shared" si="417"/>
        <v>Compléter la colonne M</v>
      </c>
      <c r="CM923" s="62"/>
      <c r="CN923" s="29"/>
      <c r="CO923" s="205" t="str">
        <f>IF($M923="","Compléter la colonne M",IF(CM923="","Compléter la part variable",IF($M923=Données!$I$3,CM923,IF(AND($M923=Données!$I$2,CN923=""),"Compléter la colonne précédente",IF(CM923-CN923&lt;=0,0,IF(CN923&gt;=144.44,CM923-144.44,CM923-CN923))))))</f>
        <v>Compléter la colonne M</v>
      </c>
      <c r="CP923" s="197" t="str">
        <f>IF(CM923="","Compléter la part variable",IF(AND($M923=Données!$I$2,CN923=""),"Compléter mont. unit. versé pour le BTE",IF(CO923-$C$6&lt;0,0,CO923-$C$6)))</f>
        <v>Compléter la part variable</v>
      </c>
      <c r="CQ923" s="192" t="str">
        <f t="shared" si="405"/>
        <v>Date signature contrat absente ou non conforme</v>
      </c>
      <c r="CR923" s="24"/>
      <c r="CS923" s="29"/>
      <c r="CT923" s="61" t="str">
        <f t="shared" si="418"/>
        <v>Compléter la colonne M</v>
      </c>
      <c r="CU923" s="62"/>
      <c r="CV923" s="29"/>
      <c r="CW923" s="205" t="str">
        <f>IF($M923="","Compléter la colonne M",IF(CU923="","Compléter la part variable",IF($M923=Données!$I$3,CU923,IF(AND($M923=Données!$I$2,CV923=""),"Compléter la colonne précédente",IF(CU923-CV923&lt;=0,0,IF(CV923&gt;=144.44,CU923-144.44,CU923-CV923))))))</f>
        <v>Compléter la colonne M</v>
      </c>
      <c r="CX923" s="197" t="str">
        <f>IF(CU923="","Compléter la part variable",IF(AND($M923=Données!$I$2,CV923=""),"Compléter mont. unit. versé pour le BTE",IF(CW923-$C$6&lt;0,0,CW923-$C$6)))</f>
        <v>Compléter la part variable</v>
      </c>
      <c r="CY923" s="192" t="str">
        <f t="shared" si="406"/>
        <v>Date signature contrat absente ou non conforme</v>
      </c>
      <c r="CZ923" s="24"/>
      <c r="DA923" s="29"/>
      <c r="DB923" s="61" t="str">
        <f t="shared" si="419"/>
        <v>Compléter la colonne M</v>
      </c>
      <c r="DC923" s="62"/>
      <c r="DD923" s="29"/>
      <c r="DE923" s="205" t="str">
        <f>IF($M923="","Compléter la colonne M",IF(DC923="","Compléter la part variable",IF($M923=Données!$I$3,DC923,IF(AND($M923=Données!$I$2,DD923=""),"Compléter la colonne précédente",IF(DC923-DD923&lt;=0,0,IF(DD923&gt;=144.44,DC923-144.44,DC923-DD923))))))</f>
        <v>Compléter la colonne M</v>
      </c>
      <c r="DF923" s="197" t="str">
        <f>IF(DC923="","Compléter la part variable",IF(AND($M923=Données!$I$2,DD923=""),"Compléter mont. unit. versé pour le BTE",IF(DE923-$C$6&lt;0,0,DE923-$C$6)))</f>
        <v>Compléter la part variable</v>
      </c>
      <c r="DG923" s="192" t="str">
        <f t="shared" si="407"/>
        <v>Date signature contrat absente ou non conforme</v>
      </c>
      <c r="DH923" s="106" t="str">
        <f t="shared" si="394"/>
        <v>Remplir les colonnes M,N, Q et P</v>
      </c>
      <c r="DI923" s="153" t="str">
        <f t="shared" si="395"/>
        <v>Remplir les colonnes M, N, Q et P</v>
      </c>
      <c r="DJ923" s="28" t="str">
        <f t="shared" si="396"/>
        <v>Remplir les colonnes M, N, Q et P</v>
      </c>
      <c r="DK923"/>
      <c r="DL923"/>
    </row>
    <row r="924" spans="1:116" x14ac:dyDescent="0.3">
      <c r="A924" s="132"/>
      <c r="B924" s="165"/>
      <c r="C924" s="43"/>
      <c r="D924" s="43"/>
      <c r="E924" s="43"/>
      <c r="F924" s="43"/>
      <c r="G924" s="133"/>
      <c r="H924" s="59"/>
      <c r="I924" s="29"/>
      <c r="J924" s="167"/>
      <c r="K924" s="167"/>
      <c r="L924" s="168"/>
      <c r="M924" s="141"/>
      <c r="N924" s="119"/>
      <c r="O924" s="69"/>
      <c r="P924" s="69"/>
      <c r="Q924" s="145"/>
      <c r="R924" s="24"/>
      <c r="S924" s="29"/>
      <c r="T924" s="61" t="str">
        <f t="shared" si="408"/>
        <v>Compléter la colonne M</v>
      </c>
      <c r="U924" s="62"/>
      <c r="V924" s="103" t="str">
        <f t="shared" si="392"/>
        <v>Compléter la colonne précédente</v>
      </c>
      <c r="W924" s="192" t="str">
        <f t="shared" si="393"/>
        <v>Date signature contrat absente ou non conforme</v>
      </c>
      <c r="X924" s="24"/>
      <c r="Y924" s="29"/>
      <c r="Z924" s="61" t="str">
        <f t="shared" si="409"/>
        <v>Compléter la colonne M</v>
      </c>
      <c r="AA924" s="62"/>
      <c r="AB924" s="29"/>
      <c r="AC924" s="205" t="str">
        <f>IF($M924="","Compléter la colonne M",IF(AA924="","Compléter la part variable",IF($M924=Données!$I$3,AA924,IF(AND($M924=Données!$I$2,AB924=""),"Compléter la colonne précédente",IF(AA924-AB924&lt;=0,0,IF(AB924&gt;=144.44,AA924-144.44,AA924-AB924))))))</f>
        <v>Compléter la colonne M</v>
      </c>
      <c r="AD924" s="197" t="str">
        <f>IF(AA924="","Compléter la part variable",IF(AND($M924=Données!$I$2,AB924=""),"Compléter mont. unit. versé pour le BTE",IF(AC924-$C$6&lt;0,0,AC924-$C$6)))</f>
        <v>Compléter la part variable</v>
      </c>
      <c r="AE924" s="192" t="str">
        <f t="shared" si="397"/>
        <v>Date signature contrat absente ou non conforme</v>
      </c>
      <c r="AF924" s="24"/>
      <c r="AG924" s="29"/>
      <c r="AH924" s="61" t="str">
        <f t="shared" si="410"/>
        <v>Compléter la colonne M</v>
      </c>
      <c r="AI924" s="62"/>
      <c r="AJ924" s="29"/>
      <c r="AK924" s="205" t="str">
        <f>IF($M924="","Compléter la colonne M",IF(AI924="","Compléter la part variable",IF($M924=Données!$I$3,AI924,IF(AND($M924=Données!$I$2,AJ924=""),"Compléter la colonne précédente",IF(AI924-AJ924&lt;=0,0,IF(AJ924&gt;=144.44,AI924-144.44,AI924-AJ924))))))</f>
        <v>Compléter la colonne M</v>
      </c>
      <c r="AL924" s="197" t="str">
        <f>IF(AI924="","Compléter la part variable",IF(AND($M924=Données!$I$2,AJ924=""),"Compléter mont. unit. versé pour le BTE",IF(AK924-$C$6&lt;0,0,AK924-$C$6)))</f>
        <v>Compléter la part variable</v>
      </c>
      <c r="AM924" s="192" t="str">
        <f t="shared" si="398"/>
        <v>Date signature contrat absente ou non conforme</v>
      </c>
      <c r="AN924" s="24"/>
      <c r="AO924" s="29"/>
      <c r="AP924" s="61" t="str">
        <f t="shared" si="411"/>
        <v>Compléter la colonne M</v>
      </c>
      <c r="AQ924" s="62"/>
      <c r="AR924" s="29"/>
      <c r="AS924" s="205" t="str">
        <f>IF($M924="","Compléter la colonne M",IF(AQ924="","Compléter la part variable",IF($M924=Données!$I$3,AQ924,IF(AND($M924=Données!$I$2,AR924=""),"Compléter la colonne précédente",IF(AQ924-AR924&lt;=0,0,IF(AR924&gt;=144.44,AQ924-144.44,AQ924-AR924))))))</f>
        <v>Compléter la colonne M</v>
      </c>
      <c r="AT924" s="197" t="str">
        <f>IF(AQ924="","Compléter la part variable",IF(AND($M924=Données!$I$2,AR924=""),"Compléter mont. unit. versé pour le BTE",IF(AS924-$C$6&lt;0,0,AS924-$C$6)))</f>
        <v>Compléter la part variable</v>
      </c>
      <c r="AU924" s="192" t="str">
        <f t="shared" si="399"/>
        <v>Date signature contrat absente ou non conforme</v>
      </c>
      <c r="AV924" s="24"/>
      <c r="AW924" s="29"/>
      <c r="AX924" s="61" t="str">
        <f t="shared" si="412"/>
        <v>Compléter la colonne M</v>
      </c>
      <c r="AY924" s="62"/>
      <c r="AZ924" s="29"/>
      <c r="BA924" s="205" t="str">
        <f>IF($M924="","Compléter la colonne M",IF(AY924="","Compléter la part variable",IF($M924=Données!$I$3,AY924,IF(AND($M924=Données!$I$2,AZ924=""),"Compléter la colonne précédente",IF(AY924-AZ924&lt;=0,0,IF(AZ924&gt;=144.44,AY924-144.44,AY924-AZ924))))))</f>
        <v>Compléter la colonne M</v>
      </c>
      <c r="BB924" s="197" t="str">
        <f>IF(AY924="","Compléter la part variable",IF(AND($M924=Données!$I$2,AZ924=""),"Compléter mont. unit. versé pour le BTE",IF(BA924-$C$6&lt;0,0,BA924-$C$6)))</f>
        <v>Compléter la part variable</v>
      </c>
      <c r="BC924" s="192" t="str">
        <f t="shared" si="400"/>
        <v>Date signature contrat absente ou non conforme</v>
      </c>
      <c r="BD924" s="24"/>
      <c r="BE924" s="29"/>
      <c r="BF924" s="61" t="str">
        <f t="shared" si="413"/>
        <v>Compléter la colonne M</v>
      </c>
      <c r="BG924" s="62"/>
      <c r="BH924" s="29"/>
      <c r="BI924" s="205" t="str">
        <f>IF($M924="","Compléter la colonne M",IF(BG924="","Compléter la part variable",IF($M924=Données!$I$3,BG924,IF(AND($M924=Données!$I$2,BH924=""),"Compléter la colonne précédente",IF(BG924-BH924&lt;=0,0,IF(BH924&gt;=144.44,BG924-144.44,BG924-BH924))))))</f>
        <v>Compléter la colonne M</v>
      </c>
      <c r="BJ924" s="197" t="str">
        <f>IF(BG924="","Compléter la part variable",IF(AND($M924=Données!$I$2,BH924=""),"Compléter mont. unit. versé pour le BTE",IF(BI924-$C$6&lt;0,0,BI924-$C$6)))</f>
        <v>Compléter la part variable</v>
      </c>
      <c r="BK924" s="192" t="str">
        <f t="shared" si="401"/>
        <v>Date signature contrat absente ou non conforme</v>
      </c>
      <c r="BL924" s="24"/>
      <c r="BM924" s="29"/>
      <c r="BN924" s="61" t="str">
        <f t="shared" si="414"/>
        <v>Compléter la colonne M</v>
      </c>
      <c r="BO924" s="62"/>
      <c r="BP924" s="29"/>
      <c r="BQ924" s="205" t="str">
        <f>IF($M924="","Compléter la colonne M",IF(BO924="","Compléter la part variable",IF($M924=Données!$I$3,BO924,IF(AND($M924=Données!$I$2,BP924=""),"Compléter la colonne précédente",IF(BO924-BP924&lt;=0,0,IF(BP924&gt;=144.44,BO924-144.44,BO924-BP924))))))</f>
        <v>Compléter la colonne M</v>
      </c>
      <c r="BR924" s="197" t="str">
        <f>IF(BO924="","Compléter la part variable",IF(AND($M924=Données!$I$2,BP924=""),"Compléter mont. unit. versé pour le BTE",IF(BQ924-$C$6&lt;0,0,BQ924-$C$6)))</f>
        <v>Compléter la part variable</v>
      </c>
      <c r="BS924" s="192" t="str">
        <f t="shared" si="402"/>
        <v>Date signature contrat absente ou non conforme</v>
      </c>
      <c r="BT924" s="24"/>
      <c r="BU924" s="29"/>
      <c r="BV924" s="61" t="str">
        <f t="shared" si="415"/>
        <v>Compléter la colonne M</v>
      </c>
      <c r="BW924" s="62"/>
      <c r="BX924" s="29"/>
      <c r="BY924" s="205" t="str">
        <f>IF($M924="","Compléter la colonne M",IF(BW924="","Compléter la part variable",IF($M924=Données!$I$3,BW924,IF(AND($M924=Données!$I$2,BX924=""),"Compléter la colonne précédente",IF(BW924-BX924&lt;=0,0,IF(BX924&gt;=144.44,BW924-144.44,BW924-BX924))))))</f>
        <v>Compléter la colonne M</v>
      </c>
      <c r="BZ924" s="197" t="str">
        <f>IF(BW924="","Compléter la part variable",IF(AND($M924=Données!$I$2,BX924=""),"Compléter mont. unit. versé pour le BTE",IF(BY924-$C$6&lt;0,0,BY924-$C$6)))</f>
        <v>Compléter la part variable</v>
      </c>
      <c r="CA924" s="192" t="str">
        <f t="shared" si="403"/>
        <v>Date signature contrat absente ou non conforme</v>
      </c>
      <c r="CB924" s="24"/>
      <c r="CC924" s="29"/>
      <c r="CD924" s="61" t="str">
        <f t="shared" si="416"/>
        <v>Compléter la colonne M</v>
      </c>
      <c r="CE924" s="62"/>
      <c r="CF924" s="29"/>
      <c r="CG924" s="205" t="str">
        <f>IF($M924="","Compléter la colonne M",IF(CE924="","Compléter la part variable",IF($M924=Données!$I$3,CE924,IF(AND($M924=Données!$I$2,CF924=""),"Compléter la colonne précédente",IF(CE924-CF924&lt;=0,0,IF(CF924&gt;=144.44,CE924-144.44,CE924-CF924))))))</f>
        <v>Compléter la colonne M</v>
      </c>
      <c r="CH924" s="197" t="str">
        <f>IF(CE924="","Compléter la part variable",IF(AND($M924=Données!$I$2,CF924=""),"Compléter mont. unit. versé pour le BTE",IF(CG924-$C$6&lt;0,0,CG924-$C$6)))</f>
        <v>Compléter la part variable</v>
      </c>
      <c r="CI924" s="192" t="str">
        <f t="shared" si="404"/>
        <v>Date signature contrat absente ou non conforme</v>
      </c>
      <c r="CJ924" s="24"/>
      <c r="CK924" s="29"/>
      <c r="CL924" s="61" t="str">
        <f t="shared" si="417"/>
        <v>Compléter la colonne M</v>
      </c>
      <c r="CM924" s="62"/>
      <c r="CN924" s="29"/>
      <c r="CO924" s="205" t="str">
        <f>IF($M924="","Compléter la colonne M",IF(CM924="","Compléter la part variable",IF($M924=Données!$I$3,CM924,IF(AND($M924=Données!$I$2,CN924=""),"Compléter la colonne précédente",IF(CM924-CN924&lt;=0,0,IF(CN924&gt;=144.44,CM924-144.44,CM924-CN924))))))</f>
        <v>Compléter la colonne M</v>
      </c>
      <c r="CP924" s="197" t="str">
        <f>IF(CM924="","Compléter la part variable",IF(AND($M924=Données!$I$2,CN924=""),"Compléter mont. unit. versé pour le BTE",IF(CO924-$C$6&lt;0,0,CO924-$C$6)))</f>
        <v>Compléter la part variable</v>
      </c>
      <c r="CQ924" s="192" t="str">
        <f t="shared" si="405"/>
        <v>Date signature contrat absente ou non conforme</v>
      </c>
      <c r="CR924" s="24"/>
      <c r="CS924" s="29"/>
      <c r="CT924" s="61" t="str">
        <f t="shared" si="418"/>
        <v>Compléter la colonne M</v>
      </c>
      <c r="CU924" s="62"/>
      <c r="CV924" s="29"/>
      <c r="CW924" s="205" t="str">
        <f>IF($M924="","Compléter la colonne M",IF(CU924="","Compléter la part variable",IF($M924=Données!$I$3,CU924,IF(AND($M924=Données!$I$2,CV924=""),"Compléter la colonne précédente",IF(CU924-CV924&lt;=0,0,IF(CV924&gt;=144.44,CU924-144.44,CU924-CV924))))))</f>
        <v>Compléter la colonne M</v>
      </c>
      <c r="CX924" s="197" t="str">
        <f>IF(CU924="","Compléter la part variable",IF(AND($M924=Données!$I$2,CV924=""),"Compléter mont. unit. versé pour le BTE",IF(CW924-$C$6&lt;0,0,CW924-$C$6)))</f>
        <v>Compléter la part variable</v>
      </c>
      <c r="CY924" s="192" t="str">
        <f t="shared" si="406"/>
        <v>Date signature contrat absente ou non conforme</v>
      </c>
      <c r="CZ924" s="24"/>
      <c r="DA924" s="29"/>
      <c r="DB924" s="61" t="str">
        <f t="shared" si="419"/>
        <v>Compléter la colonne M</v>
      </c>
      <c r="DC924" s="62"/>
      <c r="DD924" s="29"/>
      <c r="DE924" s="205" t="str">
        <f>IF($M924="","Compléter la colonne M",IF(DC924="","Compléter la part variable",IF($M924=Données!$I$3,DC924,IF(AND($M924=Données!$I$2,DD924=""),"Compléter la colonne précédente",IF(DC924-DD924&lt;=0,0,IF(DD924&gt;=144.44,DC924-144.44,DC924-DD924))))))</f>
        <v>Compléter la colonne M</v>
      </c>
      <c r="DF924" s="197" t="str">
        <f>IF(DC924="","Compléter la part variable",IF(AND($M924=Données!$I$2,DD924=""),"Compléter mont. unit. versé pour le BTE",IF(DE924-$C$6&lt;0,0,DE924-$C$6)))</f>
        <v>Compléter la part variable</v>
      </c>
      <c r="DG924" s="192" t="str">
        <f t="shared" si="407"/>
        <v>Date signature contrat absente ou non conforme</v>
      </c>
      <c r="DH924" s="106" t="str">
        <f t="shared" si="394"/>
        <v>Remplir les colonnes M,N, Q et P</v>
      </c>
      <c r="DI924" s="153" t="str">
        <f t="shared" si="395"/>
        <v>Remplir les colonnes M, N, Q et P</v>
      </c>
      <c r="DJ924" s="28" t="str">
        <f t="shared" si="396"/>
        <v>Remplir les colonnes M, N, Q et P</v>
      </c>
      <c r="DK924"/>
      <c r="DL924"/>
    </row>
    <row r="925" spans="1:116" x14ac:dyDescent="0.3">
      <c r="A925" s="132"/>
      <c r="B925" s="165"/>
      <c r="C925" s="43"/>
      <c r="D925" s="43"/>
      <c r="E925" s="43"/>
      <c r="F925" s="43"/>
      <c r="G925" s="133"/>
      <c r="H925" s="59"/>
      <c r="I925" s="29"/>
      <c r="J925" s="167"/>
      <c r="K925" s="167"/>
      <c r="L925" s="168"/>
      <c r="M925" s="141"/>
      <c r="N925" s="119"/>
      <c r="O925" s="69"/>
      <c r="P925" s="69"/>
      <c r="Q925" s="145"/>
      <c r="R925" s="24"/>
      <c r="S925" s="29"/>
      <c r="T925" s="61" t="str">
        <f t="shared" si="408"/>
        <v>Compléter la colonne M</v>
      </c>
      <c r="U925" s="62"/>
      <c r="V925" s="103" t="str">
        <f t="shared" si="392"/>
        <v>Compléter la colonne précédente</v>
      </c>
      <c r="W925" s="192" t="str">
        <f t="shared" si="393"/>
        <v>Date signature contrat absente ou non conforme</v>
      </c>
      <c r="X925" s="24"/>
      <c r="Y925" s="29"/>
      <c r="Z925" s="61" t="str">
        <f t="shared" si="409"/>
        <v>Compléter la colonne M</v>
      </c>
      <c r="AA925" s="62"/>
      <c r="AB925" s="29"/>
      <c r="AC925" s="205" t="str">
        <f>IF($M925="","Compléter la colonne M",IF(AA925="","Compléter la part variable",IF($M925=Données!$I$3,AA925,IF(AND($M925=Données!$I$2,AB925=""),"Compléter la colonne précédente",IF(AA925-AB925&lt;=0,0,IF(AB925&gt;=144.44,AA925-144.44,AA925-AB925))))))</f>
        <v>Compléter la colonne M</v>
      </c>
      <c r="AD925" s="197" t="str">
        <f>IF(AA925="","Compléter la part variable",IF(AND($M925=Données!$I$2,AB925=""),"Compléter mont. unit. versé pour le BTE",IF(AC925-$C$6&lt;0,0,AC925-$C$6)))</f>
        <v>Compléter la part variable</v>
      </c>
      <c r="AE925" s="192" t="str">
        <f t="shared" si="397"/>
        <v>Date signature contrat absente ou non conforme</v>
      </c>
      <c r="AF925" s="24"/>
      <c r="AG925" s="29"/>
      <c r="AH925" s="61" t="str">
        <f t="shared" si="410"/>
        <v>Compléter la colonne M</v>
      </c>
      <c r="AI925" s="62"/>
      <c r="AJ925" s="29"/>
      <c r="AK925" s="205" t="str">
        <f>IF($M925="","Compléter la colonne M",IF(AI925="","Compléter la part variable",IF($M925=Données!$I$3,AI925,IF(AND($M925=Données!$I$2,AJ925=""),"Compléter la colonne précédente",IF(AI925-AJ925&lt;=0,0,IF(AJ925&gt;=144.44,AI925-144.44,AI925-AJ925))))))</f>
        <v>Compléter la colonne M</v>
      </c>
      <c r="AL925" s="197" t="str">
        <f>IF(AI925="","Compléter la part variable",IF(AND($M925=Données!$I$2,AJ925=""),"Compléter mont. unit. versé pour le BTE",IF(AK925-$C$6&lt;0,0,AK925-$C$6)))</f>
        <v>Compléter la part variable</v>
      </c>
      <c r="AM925" s="192" t="str">
        <f t="shared" si="398"/>
        <v>Date signature contrat absente ou non conforme</v>
      </c>
      <c r="AN925" s="24"/>
      <c r="AO925" s="29"/>
      <c r="AP925" s="61" t="str">
        <f t="shared" si="411"/>
        <v>Compléter la colonne M</v>
      </c>
      <c r="AQ925" s="62"/>
      <c r="AR925" s="29"/>
      <c r="AS925" s="205" t="str">
        <f>IF($M925="","Compléter la colonne M",IF(AQ925="","Compléter la part variable",IF($M925=Données!$I$3,AQ925,IF(AND($M925=Données!$I$2,AR925=""),"Compléter la colonne précédente",IF(AQ925-AR925&lt;=0,0,IF(AR925&gt;=144.44,AQ925-144.44,AQ925-AR925))))))</f>
        <v>Compléter la colonne M</v>
      </c>
      <c r="AT925" s="197" t="str">
        <f>IF(AQ925="","Compléter la part variable",IF(AND($M925=Données!$I$2,AR925=""),"Compléter mont. unit. versé pour le BTE",IF(AS925-$C$6&lt;0,0,AS925-$C$6)))</f>
        <v>Compléter la part variable</v>
      </c>
      <c r="AU925" s="192" t="str">
        <f t="shared" si="399"/>
        <v>Date signature contrat absente ou non conforme</v>
      </c>
      <c r="AV925" s="24"/>
      <c r="AW925" s="29"/>
      <c r="AX925" s="61" t="str">
        <f t="shared" si="412"/>
        <v>Compléter la colonne M</v>
      </c>
      <c r="AY925" s="62"/>
      <c r="AZ925" s="29"/>
      <c r="BA925" s="205" t="str">
        <f>IF($M925="","Compléter la colonne M",IF(AY925="","Compléter la part variable",IF($M925=Données!$I$3,AY925,IF(AND($M925=Données!$I$2,AZ925=""),"Compléter la colonne précédente",IF(AY925-AZ925&lt;=0,0,IF(AZ925&gt;=144.44,AY925-144.44,AY925-AZ925))))))</f>
        <v>Compléter la colonne M</v>
      </c>
      <c r="BB925" s="197" t="str">
        <f>IF(AY925="","Compléter la part variable",IF(AND($M925=Données!$I$2,AZ925=""),"Compléter mont. unit. versé pour le BTE",IF(BA925-$C$6&lt;0,0,BA925-$C$6)))</f>
        <v>Compléter la part variable</v>
      </c>
      <c r="BC925" s="192" t="str">
        <f t="shared" si="400"/>
        <v>Date signature contrat absente ou non conforme</v>
      </c>
      <c r="BD925" s="24"/>
      <c r="BE925" s="29"/>
      <c r="BF925" s="61" t="str">
        <f t="shared" si="413"/>
        <v>Compléter la colonne M</v>
      </c>
      <c r="BG925" s="62"/>
      <c r="BH925" s="29"/>
      <c r="BI925" s="205" t="str">
        <f>IF($M925="","Compléter la colonne M",IF(BG925="","Compléter la part variable",IF($M925=Données!$I$3,BG925,IF(AND($M925=Données!$I$2,BH925=""),"Compléter la colonne précédente",IF(BG925-BH925&lt;=0,0,IF(BH925&gt;=144.44,BG925-144.44,BG925-BH925))))))</f>
        <v>Compléter la colonne M</v>
      </c>
      <c r="BJ925" s="197" t="str">
        <f>IF(BG925="","Compléter la part variable",IF(AND($M925=Données!$I$2,BH925=""),"Compléter mont. unit. versé pour le BTE",IF(BI925-$C$6&lt;0,0,BI925-$C$6)))</f>
        <v>Compléter la part variable</v>
      </c>
      <c r="BK925" s="192" t="str">
        <f t="shared" si="401"/>
        <v>Date signature contrat absente ou non conforme</v>
      </c>
      <c r="BL925" s="24"/>
      <c r="BM925" s="29"/>
      <c r="BN925" s="61" t="str">
        <f t="shared" si="414"/>
        <v>Compléter la colonne M</v>
      </c>
      <c r="BO925" s="62"/>
      <c r="BP925" s="29"/>
      <c r="BQ925" s="205" t="str">
        <f>IF($M925="","Compléter la colonne M",IF(BO925="","Compléter la part variable",IF($M925=Données!$I$3,BO925,IF(AND($M925=Données!$I$2,BP925=""),"Compléter la colonne précédente",IF(BO925-BP925&lt;=0,0,IF(BP925&gt;=144.44,BO925-144.44,BO925-BP925))))))</f>
        <v>Compléter la colonne M</v>
      </c>
      <c r="BR925" s="197" t="str">
        <f>IF(BO925="","Compléter la part variable",IF(AND($M925=Données!$I$2,BP925=""),"Compléter mont. unit. versé pour le BTE",IF(BQ925-$C$6&lt;0,0,BQ925-$C$6)))</f>
        <v>Compléter la part variable</v>
      </c>
      <c r="BS925" s="192" t="str">
        <f t="shared" si="402"/>
        <v>Date signature contrat absente ou non conforme</v>
      </c>
      <c r="BT925" s="24"/>
      <c r="BU925" s="29"/>
      <c r="BV925" s="61" t="str">
        <f t="shared" si="415"/>
        <v>Compléter la colonne M</v>
      </c>
      <c r="BW925" s="62"/>
      <c r="BX925" s="29"/>
      <c r="BY925" s="205" t="str">
        <f>IF($M925="","Compléter la colonne M",IF(BW925="","Compléter la part variable",IF($M925=Données!$I$3,BW925,IF(AND($M925=Données!$I$2,BX925=""),"Compléter la colonne précédente",IF(BW925-BX925&lt;=0,0,IF(BX925&gt;=144.44,BW925-144.44,BW925-BX925))))))</f>
        <v>Compléter la colonne M</v>
      </c>
      <c r="BZ925" s="197" t="str">
        <f>IF(BW925="","Compléter la part variable",IF(AND($M925=Données!$I$2,BX925=""),"Compléter mont. unit. versé pour le BTE",IF(BY925-$C$6&lt;0,0,BY925-$C$6)))</f>
        <v>Compléter la part variable</v>
      </c>
      <c r="CA925" s="192" t="str">
        <f t="shared" si="403"/>
        <v>Date signature contrat absente ou non conforme</v>
      </c>
      <c r="CB925" s="24"/>
      <c r="CC925" s="29"/>
      <c r="CD925" s="61" t="str">
        <f t="shared" si="416"/>
        <v>Compléter la colonne M</v>
      </c>
      <c r="CE925" s="62"/>
      <c r="CF925" s="29"/>
      <c r="CG925" s="205" t="str">
        <f>IF($M925="","Compléter la colonne M",IF(CE925="","Compléter la part variable",IF($M925=Données!$I$3,CE925,IF(AND($M925=Données!$I$2,CF925=""),"Compléter la colonne précédente",IF(CE925-CF925&lt;=0,0,IF(CF925&gt;=144.44,CE925-144.44,CE925-CF925))))))</f>
        <v>Compléter la colonne M</v>
      </c>
      <c r="CH925" s="197" t="str">
        <f>IF(CE925="","Compléter la part variable",IF(AND($M925=Données!$I$2,CF925=""),"Compléter mont. unit. versé pour le BTE",IF(CG925-$C$6&lt;0,0,CG925-$C$6)))</f>
        <v>Compléter la part variable</v>
      </c>
      <c r="CI925" s="192" t="str">
        <f t="shared" si="404"/>
        <v>Date signature contrat absente ou non conforme</v>
      </c>
      <c r="CJ925" s="24"/>
      <c r="CK925" s="29"/>
      <c r="CL925" s="61" t="str">
        <f t="shared" si="417"/>
        <v>Compléter la colonne M</v>
      </c>
      <c r="CM925" s="62"/>
      <c r="CN925" s="29"/>
      <c r="CO925" s="205" t="str">
        <f>IF($M925="","Compléter la colonne M",IF(CM925="","Compléter la part variable",IF($M925=Données!$I$3,CM925,IF(AND($M925=Données!$I$2,CN925=""),"Compléter la colonne précédente",IF(CM925-CN925&lt;=0,0,IF(CN925&gt;=144.44,CM925-144.44,CM925-CN925))))))</f>
        <v>Compléter la colonne M</v>
      </c>
      <c r="CP925" s="197" t="str">
        <f>IF(CM925="","Compléter la part variable",IF(AND($M925=Données!$I$2,CN925=""),"Compléter mont. unit. versé pour le BTE",IF(CO925-$C$6&lt;0,0,CO925-$C$6)))</f>
        <v>Compléter la part variable</v>
      </c>
      <c r="CQ925" s="192" t="str">
        <f t="shared" si="405"/>
        <v>Date signature contrat absente ou non conforme</v>
      </c>
      <c r="CR925" s="24"/>
      <c r="CS925" s="29"/>
      <c r="CT925" s="61" t="str">
        <f t="shared" si="418"/>
        <v>Compléter la colonne M</v>
      </c>
      <c r="CU925" s="62"/>
      <c r="CV925" s="29"/>
      <c r="CW925" s="205" t="str">
        <f>IF($M925="","Compléter la colonne M",IF(CU925="","Compléter la part variable",IF($M925=Données!$I$3,CU925,IF(AND($M925=Données!$I$2,CV925=""),"Compléter la colonne précédente",IF(CU925-CV925&lt;=0,0,IF(CV925&gt;=144.44,CU925-144.44,CU925-CV925))))))</f>
        <v>Compléter la colonne M</v>
      </c>
      <c r="CX925" s="197" t="str">
        <f>IF(CU925="","Compléter la part variable",IF(AND($M925=Données!$I$2,CV925=""),"Compléter mont. unit. versé pour le BTE",IF(CW925-$C$6&lt;0,0,CW925-$C$6)))</f>
        <v>Compléter la part variable</v>
      </c>
      <c r="CY925" s="192" t="str">
        <f t="shared" si="406"/>
        <v>Date signature contrat absente ou non conforme</v>
      </c>
      <c r="CZ925" s="24"/>
      <c r="DA925" s="29"/>
      <c r="DB925" s="61" t="str">
        <f t="shared" si="419"/>
        <v>Compléter la colonne M</v>
      </c>
      <c r="DC925" s="62"/>
      <c r="DD925" s="29"/>
      <c r="DE925" s="205" t="str">
        <f>IF($M925="","Compléter la colonne M",IF(DC925="","Compléter la part variable",IF($M925=Données!$I$3,DC925,IF(AND($M925=Données!$I$2,DD925=""),"Compléter la colonne précédente",IF(DC925-DD925&lt;=0,0,IF(DD925&gt;=144.44,DC925-144.44,DC925-DD925))))))</f>
        <v>Compléter la colonne M</v>
      </c>
      <c r="DF925" s="197" t="str">
        <f>IF(DC925="","Compléter la part variable",IF(AND($M925=Données!$I$2,DD925=""),"Compléter mont. unit. versé pour le BTE",IF(DE925-$C$6&lt;0,0,DE925-$C$6)))</f>
        <v>Compléter la part variable</v>
      </c>
      <c r="DG925" s="192" t="str">
        <f t="shared" si="407"/>
        <v>Date signature contrat absente ou non conforme</v>
      </c>
      <c r="DH925" s="106" t="str">
        <f t="shared" si="394"/>
        <v>Remplir les colonnes M,N, Q et P</v>
      </c>
      <c r="DI925" s="153" t="str">
        <f t="shared" si="395"/>
        <v>Remplir les colonnes M, N, Q et P</v>
      </c>
      <c r="DJ925" s="28" t="str">
        <f t="shared" si="396"/>
        <v>Remplir les colonnes M, N, Q et P</v>
      </c>
      <c r="DK925"/>
      <c r="DL925"/>
    </row>
    <row r="926" spans="1:116" x14ac:dyDescent="0.3">
      <c r="A926" s="132"/>
      <c r="B926" s="165"/>
      <c r="C926" s="43"/>
      <c r="D926" s="43"/>
      <c r="E926" s="43"/>
      <c r="F926" s="43"/>
      <c r="G926" s="133"/>
      <c r="H926" s="59"/>
      <c r="I926" s="29"/>
      <c r="J926" s="167"/>
      <c r="K926" s="167"/>
      <c r="L926" s="168"/>
      <c r="M926" s="141"/>
      <c r="N926" s="119"/>
      <c r="O926" s="69"/>
      <c r="P926" s="69"/>
      <c r="Q926" s="145"/>
      <c r="R926" s="24"/>
      <c r="S926" s="29"/>
      <c r="T926" s="61" t="str">
        <f t="shared" si="408"/>
        <v>Compléter la colonne M</v>
      </c>
      <c r="U926" s="62"/>
      <c r="V926" s="103" t="str">
        <f t="shared" si="392"/>
        <v>Compléter la colonne précédente</v>
      </c>
      <c r="W926" s="192" t="str">
        <f t="shared" si="393"/>
        <v>Date signature contrat absente ou non conforme</v>
      </c>
      <c r="X926" s="24"/>
      <c r="Y926" s="29"/>
      <c r="Z926" s="61" t="str">
        <f t="shared" si="409"/>
        <v>Compléter la colonne M</v>
      </c>
      <c r="AA926" s="62"/>
      <c r="AB926" s="29"/>
      <c r="AC926" s="205" t="str">
        <f>IF($M926="","Compléter la colonne M",IF(AA926="","Compléter la part variable",IF($M926=Données!$I$3,AA926,IF(AND($M926=Données!$I$2,AB926=""),"Compléter la colonne précédente",IF(AA926-AB926&lt;=0,0,IF(AB926&gt;=144.44,AA926-144.44,AA926-AB926))))))</f>
        <v>Compléter la colonne M</v>
      </c>
      <c r="AD926" s="197" t="str">
        <f>IF(AA926="","Compléter la part variable",IF(AND($M926=Données!$I$2,AB926=""),"Compléter mont. unit. versé pour le BTE",IF(AC926-$C$6&lt;0,0,AC926-$C$6)))</f>
        <v>Compléter la part variable</v>
      </c>
      <c r="AE926" s="192" t="str">
        <f t="shared" si="397"/>
        <v>Date signature contrat absente ou non conforme</v>
      </c>
      <c r="AF926" s="24"/>
      <c r="AG926" s="29"/>
      <c r="AH926" s="61" t="str">
        <f t="shared" si="410"/>
        <v>Compléter la colonne M</v>
      </c>
      <c r="AI926" s="62"/>
      <c r="AJ926" s="29"/>
      <c r="AK926" s="205" t="str">
        <f>IF($M926="","Compléter la colonne M",IF(AI926="","Compléter la part variable",IF($M926=Données!$I$3,AI926,IF(AND($M926=Données!$I$2,AJ926=""),"Compléter la colonne précédente",IF(AI926-AJ926&lt;=0,0,IF(AJ926&gt;=144.44,AI926-144.44,AI926-AJ926))))))</f>
        <v>Compléter la colonne M</v>
      </c>
      <c r="AL926" s="197" t="str">
        <f>IF(AI926="","Compléter la part variable",IF(AND($M926=Données!$I$2,AJ926=""),"Compléter mont. unit. versé pour le BTE",IF(AK926-$C$6&lt;0,0,AK926-$C$6)))</f>
        <v>Compléter la part variable</v>
      </c>
      <c r="AM926" s="192" t="str">
        <f t="shared" si="398"/>
        <v>Date signature contrat absente ou non conforme</v>
      </c>
      <c r="AN926" s="24"/>
      <c r="AO926" s="29"/>
      <c r="AP926" s="61" t="str">
        <f t="shared" si="411"/>
        <v>Compléter la colonne M</v>
      </c>
      <c r="AQ926" s="62"/>
      <c r="AR926" s="29"/>
      <c r="AS926" s="205" t="str">
        <f>IF($M926="","Compléter la colonne M",IF(AQ926="","Compléter la part variable",IF($M926=Données!$I$3,AQ926,IF(AND($M926=Données!$I$2,AR926=""),"Compléter la colonne précédente",IF(AQ926-AR926&lt;=0,0,IF(AR926&gt;=144.44,AQ926-144.44,AQ926-AR926))))))</f>
        <v>Compléter la colonne M</v>
      </c>
      <c r="AT926" s="197" t="str">
        <f>IF(AQ926="","Compléter la part variable",IF(AND($M926=Données!$I$2,AR926=""),"Compléter mont. unit. versé pour le BTE",IF(AS926-$C$6&lt;0,0,AS926-$C$6)))</f>
        <v>Compléter la part variable</v>
      </c>
      <c r="AU926" s="192" t="str">
        <f t="shared" si="399"/>
        <v>Date signature contrat absente ou non conforme</v>
      </c>
      <c r="AV926" s="24"/>
      <c r="AW926" s="29"/>
      <c r="AX926" s="61" t="str">
        <f t="shared" si="412"/>
        <v>Compléter la colonne M</v>
      </c>
      <c r="AY926" s="62"/>
      <c r="AZ926" s="29"/>
      <c r="BA926" s="205" t="str">
        <f>IF($M926="","Compléter la colonne M",IF(AY926="","Compléter la part variable",IF($M926=Données!$I$3,AY926,IF(AND($M926=Données!$I$2,AZ926=""),"Compléter la colonne précédente",IF(AY926-AZ926&lt;=0,0,IF(AZ926&gt;=144.44,AY926-144.44,AY926-AZ926))))))</f>
        <v>Compléter la colonne M</v>
      </c>
      <c r="BB926" s="197" t="str">
        <f>IF(AY926="","Compléter la part variable",IF(AND($M926=Données!$I$2,AZ926=""),"Compléter mont. unit. versé pour le BTE",IF(BA926-$C$6&lt;0,0,BA926-$C$6)))</f>
        <v>Compléter la part variable</v>
      </c>
      <c r="BC926" s="192" t="str">
        <f t="shared" si="400"/>
        <v>Date signature contrat absente ou non conforme</v>
      </c>
      <c r="BD926" s="24"/>
      <c r="BE926" s="29"/>
      <c r="BF926" s="61" t="str">
        <f t="shared" si="413"/>
        <v>Compléter la colonne M</v>
      </c>
      <c r="BG926" s="62"/>
      <c r="BH926" s="29"/>
      <c r="BI926" s="205" t="str">
        <f>IF($M926="","Compléter la colonne M",IF(BG926="","Compléter la part variable",IF($M926=Données!$I$3,BG926,IF(AND($M926=Données!$I$2,BH926=""),"Compléter la colonne précédente",IF(BG926-BH926&lt;=0,0,IF(BH926&gt;=144.44,BG926-144.44,BG926-BH926))))))</f>
        <v>Compléter la colonne M</v>
      </c>
      <c r="BJ926" s="197" t="str">
        <f>IF(BG926="","Compléter la part variable",IF(AND($M926=Données!$I$2,BH926=""),"Compléter mont. unit. versé pour le BTE",IF(BI926-$C$6&lt;0,0,BI926-$C$6)))</f>
        <v>Compléter la part variable</v>
      </c>
      <c r="BK926" s="192" t="str">
        <f t="shared" si="401"/>
        <v>Date signature contrat absente ou non conforme</v>
      </c>
      <c r="BL926" s="24"/>
      <c r="BM926" s="29"/>
      <c r="BN926" s="61" t="str">
        <f t="shared" si="414"/>
        <v>Compléter la colonne M</v>
      </c>
      <c r="BO926" s="62"/>
      <c r="BP926" s="29"/>
      <c r="BQ926" s="205" t="str">
        <f>IF($M926="","Compléter la colonne M",IF(BO926="","Compléter la part variable",IF($M926=Données!$I$3,BO926,IF(AND($M926=Données!$I$2,BP926=""),"Compléter la colonne précédente",IF(BO926-BP926&lt;=0,0,IF(BP926&gt;=144.44,BO926-144.44,BO926-BP926))))))</f>
        <v>Compléter la colonne M</v>
      </c>
      <c r="BR926" s="197" t="str">
        <f>IF(BO926="","Compléter la part variable",IF(AND($M926=Données!$I$2,BP926=""),"Compléter mont. unit. versé pour le BTE",IF(BQ926-$C$6&lt;0,0,BQ926-$C$6)))</f>
        <v>Compléter la part variable</v>
      </c>
      <c r="BS926" s="192" t="str">
        <f t="shared" si="402"/>
        <v>Date signature contrat absente ou non conforme</v>
      </c>
      <c r="BT926" s="24"/>
      <c r="BU926" s="29"/>
      <c r="BV926" s="61" t="str">
        <f t="shared" si="415"/>
        <v>Compléter la colonne M</v>
      </c>
      <c r="BW926" s="62"/>
      <c r="BX926" s="29"/>
      <c r="BY926" s="205" t="str">
        <f>IF($M926="","Compléter la colonne M",IF(BW926="","Compléter la part variable",IF($M926=Données!$I$3,BW926,IF(AND($M926=Données!$I$2,BX926=""),"Compléter la colonne précédente",IF(BW926-BX926&lt;=0,0,IF(BX926&gt;=144.44,BW926-144.44,BW926-BX926))))))</f>
        <v>Compléter la colonne M</v>
      </c>
      <c r="BZ926" s="197" t="str">
        <f>IF(BW926="","Compléter la part variable",IF(AND($M926=Données!$I$2,BX926=""),"Compléter mont. unit. versé pour le BTE",IF(BY926-$C$6&lt;0,0,BY926-$C$6)))</f>
        <v>Compléter la part variable</v>
      </c>
      <c r="CA926" s="192" t="str">
        <f t="shared" si="403"/>
        <v>Date signature contrat absente ou non conforme</v>
      </c>
      <c r="CB926" s="24"/>
      <c r="CC926" s="29"/>
      <c r="CD926" s="61" t="str">
        <f t="shared" si="416"/>
        <v>Compléter la colonne M</v>
      </c>
      <c r="CE926" s="62"/>
      <c r="CF926" s="29"/>
      <c r="CG926" s="205" t="str">
        <f>IF($M926="","Compléter la colonne M",IF(CE926="","Compléter la part variable",IF($M926=Données!$I$3,CE926,IF(AND($M926=Données!$I$2,CF926=""),"Compléter la colonne précédente",IF(CE926-CF926&lt;=0,0,IF(CF926&gt;=144.44,CE926-144.44,CE926-CF926))))))</f>
        <v>Compléter la colonne M</v>
      </c>
      <c r="CH926" s="197" t="str">
        <f>IF(CE926="","Compléter la part variable",IF(AND($M926=Données!$I$2,CF926=""),"Compléter mont. unit. versé pour le BTE",IF(CG926-$C$6&lt;0,0,CG926-$C$6)))</f>
        <v>Compléter la part variable</v>
      </c>
      <c r="CI926" s="192" t="str">
        <f t="shared" si="404"/>
        <v>Date signature contrat absente ou non conforme</v>
      </c>
      <c r="CJ926" s="24"/>
      <c r="CK926" s="29"/>
      <c r="CL926" s="61" t="str">
        <f t="shared" si="417"/>
        <v>Compléter la colonne M</v>
      </c>
      <c r="CM926" s="62"/>
      <c r="CN926" s="29"/>
      <c r="CO926" s="205" t="str">
        <f>IF($M926="","Compléter la colonne M",IF(CM926="","Compléter la part variable",IF($M926=Données!$I$3,CM926,IF(AND($M926=Données!$I$2,CN926=""),"Compléter la colonne précédente",IF(CM926-CN926&lt;=0,0,IF(CN926&gt;=144.44,CM926-144.44,CM926-CN926))))))</f>
        <v>Compléter la colonne M</v>
      </c>
      <c r="CP926" s="197" t="str">
        <f>IF(CM926="","Compléter la part variable",IF(AND($M926=Données!$I$2,CN926=""),"Compléter mont. unit. versé pour le BTE",IF(CO926-$C$6&lt;0,0,CO926-$C$6)))</f>
        <v>Compléter la part variable</v>
      </c>
      <c r="CQ926" s="192" t="str">
        <f t="shared" si="405"/>
        <v>Date signature contrat absente ou non conforme</v>
      </c>
      <c r="CR926" s="24"/>
      <c r="CS926" s="29"/>
      <c r="CT926" s="61" t="str">
        <f t="shared" si="418"/>
        <v>Compléter la colonne M</v>
      </c>
      <c r="CU926" s="62"/>
      <c r="CV926" s="29"/>
      <c r="CW926" s="205" t="str">
        <f>IF($M926="","Compléter la colonne M",IF(CU926="","Compléter la part variable",IF($M926=Données!$I$3,CU926,IF(AND($M926=Données!$I$2,CV926=""),"Compléter la colonne précédente",IF(CU926-CV926&lt;=0,0,IF(CV926&gt;=144.44,CU926-144.44,CU926-CV926))))))</f>
        <v>Compléter la colonne M</v>
      </c>
      <c r="CX926" s="197" t="str">
        <f>IF(CU926="","Compléter la part variable",IF(AND($M926=Données!$I$2,CV926=""),"Compléter mont. unit. versé pour le BTE",IF(CW926-$C$6&lt;0,0,CW926-$C$6)))</f>
        <v>Compléter la part variable</v>
      </c>
      <c r="CY926" s="192" t="str">
        <f t="shared" si="406"/>
        <v>Date signature contrat absente ou non conforme</v>
      </c>
      <c r="CZ926" s="24"/>
      <c r="DA926" s="29"/>
      <c r="DB926" s="61" t="str">
        <f t="shared" si="419"/>
        <v>Compléter la colonne M</v>
      </c>
      <c r="DC926" s="62"/>
      <c r="DD926" s="29"/>
      <c r="DE926" s="205" t="str">
        <f>IF($M926="","Compléter la colonne M",IF(DC926="","Compléter la part variable",IF($M926=Données!$I$3,DC926,IF(AND($M926=Données!$I$2,DD926=""),"Compléter la colonne précédente",IF(DC926-DD926&lt;=0,0,IF(DD926&gt;=144.44,DC926-144.44,DC926-DD926))))))</f>
        <v>Compléter la colonne M</v>
      </c>
      <c r="DF926" s="197" t="str">
        <f>IF(DC926="","Compléter la part variable",IF(AND($M926=Données!$I$2,DD926=""),"Compléter mont. unit. versé pour le BTE",IF(DE926-$C$6&lt;0,0,DE926-$C$6)))</f>
        <v>Compléter la part variable</v>
      </c>
      <c r="DG926" s="192" t="str">
        <f t="shared" si="407"/>
        <v>Date signature contrat absente ou non conforme</v>
      </c>
      <c r="DH926" s="106" t="str">
        <f t="shared" si="394"/>
        <v>Remplir les colonnes M,N, Q et P</v>
      </c>
      <c r="DI926" s="153" t="str">
        <f t="shared" si="395"/>
        <v>Remplir les colonnes M, N, Q et P</v>
      </c>
      <c r="DJ926" s="28" t="str">
        <f t="shared" si="396"/>
        <v>Remplir les colonnes M, N, Q et P</v>
      </c>
      <c r="DK926"/>
      <c r="DL926"/>
    </row>
    <row r="927" spans="1:116" x14ac:dyDescent="0.3">
      <c r="A927" s="132"/>
      <c r="B927" s="165"/>
      <c r="C927" s="43"/>
      <c r="D927" s="43"/>
      <c r="E927" s="43"/>
      <c r="F927" s="43"/>
      <c r="G927" s="133"/>
      <c r="H927" s="59"/>
      <c r="I927" s="29"/>
      <c r="J927" s="167"/>
      <c r="K927" s="167"/>
      <c r="L927" s="168"/>
      <c r="M927" s="141"/>
      <c r="N927" s="119"/>
      <c r="O927" s="69"/>
      <c r="P927" s="69"/>
      <c r="Q927" s="145"/>
      <c r="R927" s="24"/>
      <c r="S927" s="29"/>
      <c r="T927" s="61" t="str">
        <f t="shared" si="408"/>
        <v>Compléter la colonne M</v>
      </c>
      <c r="U927" s="62"/>
      <c r="V927" s="103" t="str">
        <f t="shared" si="392"/>
        <v>Compléter la colonne précédente</v>
      </c>
      <c r="W927" s="192" t="str">
        <f t="shared" si="393"/>
        <v>Date signature contrat absente ou non conforme</v>
      </c>
      <c r="X927" s="24"/>
      <c r="Y927" s="29"/>
      <c r="Z927" s="61" t="str">
        <f t="shared" si="409"/>
        <v>Compléter la colonne M</v>
      </c>
      <c r="AA927" s="62"/>
      <c r="AB927" s="29"/>
      <c r="AC927" s="205" t="str">
        <f>IF($M927="","Compléter la colonne M",IF(AA927="","Compléter la part variable",IF($M927=Données!$I$3,AA927,IF(AND($M927=Données!$I$2,AB927=""),"Compléter la colonne précédente",IF(AA927-AB927&lt;=0,0,IF(AB927&gt;=144.44,AA927-144.44,AA927-AB927))))))</f>
        <v>Compléter la colonne M</v>
      </c>
      <c r="AD927" s="197" t="str">
        <f>IF(AA927="","Compléter la part variable",IF(AND($M927=Données!$I$2,AB927=""),"Compléter mont. unit. versé pour le BTE",IF(AC927-$C$6&lt;0,0,AC927-$C$6)))</f>
        <v>Compléter la part variable</v>
      </c>
      <c r="AE927" s="192" t="str">
        <f t="shared" si="397"/>
        <v>Date signature contrat absente ou non conforme</v>
      </c>
      <c r="AF927" s="24"/>
      <c r="AG927" s="29"/>
      <c r="AH927" s="61" t="str">
        <f t="shared" si="410"/>
        <v>Compléter la colonne M</v>
      </c>
      <c r="AI927" s="62"/>
      <c r="AJ927" s="29"/>
      <c r="AK927" s="205" t="str">
        <f>IF($M927="","Compléter la colonne M",IF(AI927="","Compléter la part variable",IF($M927=Données!$I$3,AI927,IF(AND($M927=Données!$I$2,AJ927=""),"Compléter la colonne précédente",IF(AI927-AJ927&lt;=0,0,IF(AJ927&gt;=144.44,AI927-144.44,AI927-AJ927))))))</f>
        <v>Compléter la colonne M</v>
      </c>
      <c r="AL927" s="197" t="str">
        <f>IF(AI927="","Compléter la part variable",IF(AND($M927=Données!$I$2,AJ927=""),"Compléter mont. unit. versé pour le BTE",IF(AK927-$C$6&lt;0,0,AK927-$C$6)))</f>
        <v>Compléter la part variable</v>
      </c>
      <c r="AM927" s="192" t="str">
        <f t="shared" si="398"/>
        <v>Date signature contrat absente ou non conforme</v>
      </c>
      <c r="AN927" s="24"/>
      <c r="AO927" s="29"/>
      <c r="AP927" s="61" t="str">
        <f t="shared" si="411"/>
        <v>Compléter la colonne M</v>
      </c>
      <c r="AQ927" s="62"/>
      <c r="AR927" s="29"/>
      <c r="AS927" s="205" t="str">
        <f>IF($M927="","Compléter la colonne M",IF(AQ927="","Compléter la part variable",IF($M927=Données!$I$3,AQ927,IF(AND($M927=Données!$I$2,AR927=""),"Compléter la colonne précédente",IF(AQ927-AR927&lt;=0,0,IF(AR927&gt;=144.44,AQ927-144.44,AQ927-AR927))))))</f>
        <v>Compléter la colonne M</v>
      </c>
      <c r="AT927" s="197" t="str">
        <f>IF(AQ927="","Compléter la part variable",IF(AND($M927=Données!$I$2,AR927=""),"Compléter mont. unit. versé pour le BTE",IF(AS927-$C$6&lt;0,0,AS927-$C$6)))</f>
        <v>Compléter la part variable</v>
      </c>
      <c r="AU927" s="192" t="str">
        <f t="shared" si="399"/>
        <v>Date signature contrat absente ou non conforme</v>
      </c>
      <c r="AV927" s="24"/>
      <c r="AW927" s="29"/>
      <c r="AX927" s="61" t="str">
        <f t="shared" si="412"/>
        <v>Compléter la colonne M</v>
      </c>
      <c r="AY927" s="62"/>
      <c r="AZ927" s="29"/>
      <c r="BA927" s="205" t="str">
        <f>IF($M927="","Compléter la colonne M",IF(AY927="","Compléter la part variable",IF($M927=Données!$I$3,AY927,IF(AND($M927=Données!$I$2,AZ927=""),"Compléter la colonne précédente",IF(AY927-AZ927&lt;=0,0,IF(AZ927&gt;=144.44,AY927-144.44,AY927-AZ927))))))</f>
        <v>Compléter la colonne M</v>
      </c>
      <c r="BB927" s="197" t="str">
        <f>IF(AY927="","Compléter la part variable",IF(AND($M927=Données!$I$2,AZ927=""),"Compléter mont. unit. versé pour le BTE",IF(BA927-$C$6&lt;0,0,BA927-$C$6)))</f>
        <v>Compléter la part variable</v>
      </c>
      <c r="BC927" s="192" t="str">
        <f t="shared" si="400"/>
        <v>Date signature contrat absente ou non conforme</v>
      </c>
      <c r="BD927" s="24"/>
      <c r="BE927" s="29"/>
      <c r="BF927" s="61" t="str">
        <f t="shared" si="413"/>
        <v>Compléter la colonne M</v>
      </c>
      <c r="BG927" s="62"/>
      <c r="BH927" s="29"/>
      <c r="BI927" s="205" t="str">
        <f>IF($M927="","Compléter la colonne M",IF(BG927="","Compléter la part variable",IF($M927=Données!$I$3,BG927,IF(AND($M927=Données!$I$2,BH927=""),"Compléter la colonne précédente",IF(BG927-BH927&lt;=0,0,IF(BH927&gt;=144.44,BG927-144.44,BG927-BH927))))))</f>
        <v>Compléter la colonne M</v>
      </c>
      <c r="BJ927" s="197" t="str">
        <f>IF(BG927="","Compléter la part variable",IF(AND($M927=Données!$I$2,BH927=""),"Compléter mont. unit. versé pour le BTE",IF(BI927-$C$6&lt;0,0,BI927-$C$6)))</f>
        <v>Compléter la part variable</v>
      </c>
      <c r="BK927" s="192" t="str">
        <f t="shared" si="401"/>
        <v>Date signature contrat absente ou non conforme</v>
      </c>
      <c r="BL927" s="24"/>
      <c r="BM927" s="29"/>
      <c r="BN927" s="61" t="str">
        <f t="shared" si="414"/>
        <v>Compléter la colonne M</v>
      </c>
      <c r="BO927" s="62"/>
      <c r="BP927" s="29"/>
      <c r="BQ927" s="205" t="str">
        <f>IF($M927="","Compléter la colonne M",IF(BO927="","Compléter la part variable",IF($M927=Données!$I$3,BO927,IF(AND($M927=Données!$I$2,BP927=""),"Compléter la colonne précédente",IF(BO927-BP927&lt;=0,0,IF(BP927&gt;=144.44,BO927-144.44,BO927-BP927))))))</f>
        <v>Compléter la colonne M</v>
      </c>
      <c r="BR927" s="197" t="str">
        <f>IF(BO927="","Compléter la part variable",IF(AND($M927=Données!$I$2,BP927=""),"Compléter mont. unit. versé pour le BTE",IF(BQ927-$C$6&lt;0,0,BQ927-$C$6)))</f>
        <v>Compléter la part variable</v>
      </c>
      <c r="BS927" s="192" t="str">
        <f t="shared" si="402"/>
        <v>Date signature contrat absente ou non conforme</v>
      </c>
      <c r="BT927" s="24"/>
      <c r="BU927" s="29"/>
      <c r="BV927" s="61" t="str">
        <f t="shared" si="415"/>
        <v>Compléter la colonne M</v>
      </c>
      <c r="BW927" s="62"/>
      <c r="BX927" s="29"/>
      <c r="BY927" s="205" t="str">
        <f>IF($M927="","Compléter la colonne M",IF(BW927="","Compléter la part variable",IF($M927=Données!$I$3,BW927,IF(AND($M927=Données!$I$2,BX927=""),"Compléter la colonne précédente",IF(BW927-BX927&lt;=0,0,IF(BX927&gt;=144.44,BW927-144.44,BW927-BX927))))))</f>
        <v>Compléter la colonne M</v>
      </c>
      <c r="BZ927" s="197" t="str">
        <f>IF(BW927="","Compléter la part variable",IF(AND($M927=Données!$I$2,BX927=""),"Compléter mont. unit. versé pour le BTE",IF(BY927-$C$6&lt;0,0,BY927-$C$6)))</f>
        <v>Compléter la part variable</v>
      </c>
      <c r="CA927" s="192" t="str">
        <f t="shared" si="403"/>
        <v>Date signature contrat absente ou non conforme</v>
      </c>
      <c r="CB927" s="24"/>
      <c r="CC927" s="29"/>
      <c r="CD927" s="61" t="str">
        <f t="shared" si="416"/>
        <v>Compléter la colonne M</v>
      </c>
      <c r="CE927" s="62"/>
      <c r="CF927" s="29"/>
      <c r="CG927" s="205" t="str">
        <f>IF($M927="","Compléter la colonne M",IF(CE927="","Compléter la part variable",IF($M927=Données!$I$3,CE927,IF(AND($M927=Données!$I$2,CF927=""),"Compléter la colonne précédente",IF(CE927-CF927&lt;=0,0,IF(CF927&gt;=144.44,CE927-144.44,CE927-CF927))))))</f>
        <v>Compléter la colonne M</v>
      </c>
      <c r="CH927" s="197" t="str">
        <f>IF(CE927="","Compléter la part variable",IF(AND($M927=Données!$I$2,CF927=""),"Compléter mont. unit. versé pour le BTE",IF(CG927-$C$6&lt;0,0,CG927-$C$6)))</f>
        <v>Compléter la part variable</v>
      </c>
      <c r="CI927" s="192" t="str">
        <f t="shared" si="404"/>
        <v>Date signature contrat absente ou non conforme</v>
      </c>
      <c r="CJ927" s="24"/>
      <c r="CK927" s="29"/>
      <c r="CL927" s="61" t="str">
        <f t="shared" si="417"/>
        <v>Compléter la colonne M</v>
      </c>
      <c r="CM927" s="62"/>
      <c r="CN927" s="29"/>
      <c r="CO927" s="205" t="str">
        <f>IF($M927="","Compléter la colonne M",IF(CM927="","Compléter la part variable",IF($M927=Données!$I$3,CM927,IF(AND($M927=Données!$I$2,CN927=""),"Compléter la colonne précédente",IF(CM927-CN927&lt;=0,0,IF(CN927&gt;=144.44,CM927-144.44,CM927-CN927))))))</f>
        <v>Compléter la colonne M</v>
      </c>
      <c r="CP927" s="197" t="str">
        <f>IF(CM927="","Compléter la part variable",IF(AND($M927=Données!$I$2,CN927=""),"Compléter mont. unit. versé pour le BTE",IF(CO927-$C$6&lt;0,0,CO927-$C$6)))</f>
        <v>Compléter la part variable</v>
      </c>
      <c r="CQ927" s="192" t="str">
        <f t="shared" si="405"/>
        <v>Date signature contrat absente ou non conforme</v>
      </c>
      <c r="CR927" s="24"/>
      <c r="CS927" s="29"/>
      <c r="CT927" s="61" t="str">
        <f t="shared" si="418"/>
        <v>Compléter la colonne M</v>
      </c>
      <c r="CU927" s="62"/>
      <c r="CV927" s="29"/>
      <c r="CW927" s="205" t="str">
        <f>IF($M927="","Compléter la colonne M",IF(CU927="","Compléter la part variable",IF($M927=Données!$I$3,CU927,IF(AND($M927=Données!$I$2,CV927=""),"Compléter la colonne précédente",IF(CU927-CV927&lt;=0,0,IF(CV927&gt;=144.44,CU927-144.44,CU927-CV927))))))</f>
        <v>Compléter la colonne M</v>
      </c>
      <c r="CX927" s="197" t="str">
        <f>IF(CU927="","Compléter la part variable",IF(AND($M927=Données!$I$2,CV927=""),"Compléter mont. unit. versé pour le BTE",IF(CW927-$C$6&lt;0,0,CW927-$C$6)))</f>
        <v>Compléter la part variable</v>
      </c>
      <c r="CY927" s="192" t="str">
        <f t="shared" si="406"/>
        <v>Date signature contrat absente ou non conforme</v>
      </c>
      <c r="CZ927" s="24"/>
      <c r="DA927" s="29"/>
      <c r="DB927" s="61" t="str">
        <f t="shared" si="419"/>
        <v>Compléter la colonne M</v>
      </c>
      <c r="DC927" s="62"/>
      <c r="DD927" s="29"/>
      <c r="DE927" s="205" t="str">
        <f>IF($M927="","Compléter la colonne M",IF(DC927="","Compléter la part variable",IF($M927=Données!$I$3,DC927,IF(AND($M927=Données!$I$2,DD927=""),"Compléter la colonne précédente",IF(DC927-DD927&lt;=0,0,IF(DD927&gt;=144.44,DC927-144.44,DC927-DD927))))))</f>
        <v>Compléter la colonne M</v>
      </c>
      <c r="DF927" s="197" t="str">
        <f>IF(DC927="","Compléter la part variable",IF(AND($M927=Données!$I$2,DD927=""),"Compléter mont. unit. versé pour le BTE",IF(DE927-$C$6&lt;0,0,DE927-$C$6)))</f>
        <v>Compléter la part variable</v>
      </c>
      <c r="DG927" s="192" t="str">
        <f t="shared" si="407"/>
        <v>Date signature contrat absente ou non conforme</v>
      </c>
      <c r="DH927" s="106" t="str">
        <f t="shared" si="394"/>
        <v>Remplir les colonnes M,N, Q et P</v>
      </c>
      <c r="DI927" s="153" t="str">
        <f t="shared" si="395"/>
        <v>Remplir les colonnes M, N, Q et P</v>
      </c>
      <c r="DJ927" s="28" t="str">
        <f t="shared" si="396"/>
        <v>Remplir les colonnes M, N, Q et P</v>
      </c>
      <c r="DK927"/>
      <c r="DL927"/>
    </row>
    <row r="928" spans="1:116" x14ac:dyDescent="0.3">
      <c r="A928" s="132"/>
      <c r="B928" s="165"/>
      <c r="C928" s="43"/>
      <c r="D928" s="43"/>
      <c r="E928" s="43"/>
      <c r="F928" s="43"/>
      <c r="G928" s="133"/>
      <c r="H928" s="59"/>
      <c r="I928" s="29"/>
      <c r="J928" s="167"/>
      <c r="K928" s="167"/>
      <c r="L928" s="168"/>
      <c r="M928" s="141"/>
      <c r="N928" s="119"/>
      <c r="O928" s="69"/>
      <c r="P928" s="69"/>
      <c r="Q928" s="145"/>
      <c r="R928" s="24"/>
      <c r="S928" s="29"/>
      <c r="T928" s="61" t="str">
        <f t="shared" si="408"/>
        <v>Compléter la colonne M</v>
      </c>
      <c r="U928" s="62"/>
      <c r="V928" s="103" t="str">
        <f t="shared" si="392"/>
        <v>Compléter la colonne précédente</v>
      </c>
      <c r="W928" s="192" t="str">
        <f t="shared" si="393"/>
        <v>Date signature contrat absente ou non conforme</v>
      </c>
      <c r="X928" s="24"/>
      <c r="Y928" s="29"/>
      <c r="Z928" s="61" t="str">
        <f t="shared" si="409"/>
        <v>Compléter la colonne M</v>
      </c>
      <c r="AA928" s="62"/>
      <c r="AB928" s="29"/>
      <c r="AC928" s="205" t="str">
        <f>IF($M928="","Compléter la colonne M",IF(AA928="","Compléter la part variable",IF($M928=Données!$I$3,AA928,IF(AND($M928=Données!$I$2,AB928=""),"Compléter la colonne précédente",IF(AA928-AB928&lt;=0,0,IF(AB928&gt;=144.44,AA928-144.44,AA928-AB928))))))</f>
        <v>Compléter la colonne M</v>
      </c>
      <c r="AD928" s="197" t="str">
        <f>IF(AA928="","Compléter la part variable",IF(AND($M928=Données!$I$2,AB928=""),"Compléter mont. unit. versé pour le BTE",IF(AC928-$C$6&lt;0,0,AC928-$C$6)))</f>
        <v>Compléter la part variable</v>
      </c>
      <c r="AE928" s="192" t="str">
        <f t="shared" si="397"/>
        <v>Date signature contrat absente ou non conforme</v>
      </c>
      <c r="AF928" s="24"/>
      <c r="AG928" s="29"/>
      <c r="AH928" s="61" t="str">
        <f t="shared" si="410"/>
        <v>Compléter la colonne M</v>
      </c>
      <c r="AI928" s="62"/>
      <c r="AJ928" s="29"/>
      <c r="AK928" s="205" t="str">
        <f>IF($M928="","Compléter la colonne M",IF(AI928="","Compléter la part variable",IF($M928=Données!$I$3,AI928,IF(AND($M928=Données!$I$2,AJ928=""),"Compléter la colonne précédente",IF(AI928-AJ928&lt;=0,0,IF(AJ928&gt;=144.44,AI928-144.44,AI928-AJ928))))))</f>
        <v>Compléter la colonne M</v>
      </c>
      <c r="AL928" s="197" t="str">
        <f>IF(AI928="","Compléter la part variable",IF(AND($M928=Données!$I$2,AJ928=""),"Compléter mont. unit. versé pour le BTE",IF(AK928-$C$6&lt;0,0,AK928-$C$6)))</f>
        <v>Compléter la part variable</v>
      </c>
      <c r="AM928" s="192" t="str">
        <f t="shared" si="398"/>
        <v>Date signature contrat absente ou non conforme</v>
      </c>
      <c r="AN928" s="24"/>
      <c r="AO928" s="29"/>
      <c r="AP928" s="61" t="str">
        <f t="shared" si="411"/>
        <v>Compléter la colonne M</v>
      </c>
      <c r="AQ928" s="62"/>
      <c r="AR928" s="29"/>
      <c r="AS928" s="205" t="str">
        <f>IF($M928="","Compléter la colonne M",IF(AQ928="","Compléter la part variable",IF($M928=Données!$I$3,AQ928,IF(AND($M928=Données!$I$2,AR928=""),"Compléter la colonne précédente",IF(AQ928-AR928&lt;=0,0,IF(AR928&gt;=144.44,AQ928-144.44,AQ928-AR928))))))</f>
        <v>Compléter la colonne M</v>
      </c>
      <c r="AT928" s="197" t="str">
        <f>IF(AQ928="","Compléter la part variable",IF(AND($M928=Données!$I$2,AR928=""),"Compléter mont. unit. versé pour le BTE",IF(AS928-$C$6&lt;0,0,AS928-$C$6)))</f>
        <v>Compléter la part variable</v>
      </c>
      <c r="AU928" s="192" t="str">
        <f t="shared" si="399"/>
        <v>Date signature contrat absente ou non conforme</v>
      </c>
      <c r="AV928" s="24"/>
      <c r="AW928" s="29"/>
      <c r="AX928" s="61" t="str">
        <f t="shared" si="412"/>
        <v>Compléter la colonne M</v>
      </c>
      <c r="AY928" s="62"/>
      <c r="AZ928" s="29"/>
      <c r="BA928" s="205" t="str">
        <f>IF($M928="","Compléter la colonne M",IF(AY928="","Compléter la part variable",IF($M928=Données!$I$3,AY928,IF(AND($M928=Données!$I$2,AZ928=""),"Compléter la colonne précédente",IF(AY928-AZ928&lt;=0,0,IF(AZ928&gt;=144.44,AY928-144.44,AY928-AZ928))))))</f>
        <v>Compléter la colonne M</v>
      </c>
      <c r="BB928" s="197" t="str">
        <f>IF(AY928="","Compléter la part variable",IF(AND($M928=Données!$I$2,AZ928=""),"Compléter mont. unit. versé pour le BTE",IF(BA928-$C$6&lt;0,0,BA928-$C$6)))</f>
        <v>Compléter la part variable</v>
      </c>
      <c r="BC928" s="192" t="str">
        <f t="shared" si="400"/>
        <v>Date signature contrat absente ou non conforme</v>
      </c>
      <c r="BD928" s="24"/>
      <c r="BE928" s="29"/>
      <c r="BF928" s="61" t="str">
        <f t="shared" si="413"/>
        <v>Compléter la colonne M</v>
      </c>
      <c r="BG928" s="62"/>
      <c r="BH928" s="29"/>
      <c r="BI928" s="205" t="str">
        <f>IF($M928="","Compléter la colonne M",IF(BG928="","Compléter la part variable",IF($M928=Données!$I$3,BG928,IF(AND($M928=Données!$I$2,BH928=""),"Compléter la colonne précédente",IF(BG928-BH928&lt;=0,0,IF(BH928&gt;=144.44,BG928-144.44,BG928-BH928))))))</f>
        <v>Compléter la colonne M</v>
      </c>
      <c r="BJ928" s="197" t="str">
        <f>IF(BG928="","Compléter la part variable",IF(AND($M928=Données!$I$2,BH928=""),"Compléter mont. unit. versé pour le BTE",IF(BI928-$C$6&lt;0,0,BI928-$C$6)))</f>
        <v>Compléter la part variable</v>
      </c>
      <c r="BK928" s="192" t="str">
        <f t="shared" si="401"/>
        <v>Date signature contrat absente ou non conforme</v>
      </c>
      <c r="BL928" s="24"/>
      <c r="BM928" s="29"/>
      <c r="BN928" s="61" t="str">
        <f t="shared" si="414"/>
        <v>Compléter la colonne M</v>
      </c>
      <c r="BO928" s="62"/>
      <c r="BP928" s="29"/>
      <c r="BQ928" s="205" t="str">
        <f>IF($M928="","Compléter la colonne M",IF(BO928="","Compléter la part variable",IF($M928=Données!$I$3,BO928,IF(AND($M928=Données!$I$2,BP928=""),"Compléter la colonne précédente",IF(BO928-BP928&lt;=0,0,IF(BP928&gt;=144.44,BO928-144.44,BO928-BP928))))))</f>
        <v>Compléter la colonne M</v>
      </c>
      <c r="BR928" s="197" t="str">
        <f>IF(BO928="","Compléter la part variable",IF(AND($M928=Données!$I$2,BP928=""),"Compléter mont. unit. versé pour le BTE",IF(BQ928-$C$6&lt;0,0,BQ928-$C$6)))</f>
        <v>Compléter la part variable</v>
      </c>
      <c r="BS928" s="192" t="str">
        <f t="shared" si="402"/>
        <v>Date signature contrat absente ou non conforme</v>
      </c>
      <c r="BT928" s="24"/>
      <c r="BU928" s="29"/>
      <c r="BV928" s="61" t="str">
        <f t="shared" si="415"/>
        <v>Compléter la colonne M</v>
      </c>
      <c r="BW928" s="62"/>
      <c r="BX928" s="29"/>
      <c r="BY928" s="205" t="str">
        <f>IF($M928="","Compléter la colonne M",IF(BW928="","Compléter la part variable",IF($M928=Données!$I$3,BW928,IF(AND($M928=Données!$I$2,BX928=""),"Compléter la colonne précédente",IF(BW928-BX928&lt;=0,0,IF(BX928&gt;=144.44,BW928-144.44,BW928-BX928))))))</f>
        <v>Compléter la colonne M</v>
      </c>
      <c r="BZ928" s="197" t="str">
        <f>IF(BW928="","Compléter la part variable",IF(AND($M928=Données!$I$2,BX928=""),"Compléter mont. unit. versé pour le BTE",IF(BY928-$C$6&lt;0,0,BY928-$C$6)))</f>
        <v>Compléter la part variable</v>
      </c>
      <c r="CA928" s="192" t="str">
        <f t="shared" si="403"/>
        <v>Date signature contrat absente ou non conforme</v>
      </c>
      <c r="CB928" s="24"/>
      <c r="CC928" s="29"/>
      <c r="CD928" s="61" t="str">
        <f t="shared" si="416"/>
        <v>Compléter la colonne M</v>
      </c>
      <c r="CE928" s="62"/>
      <c r="CF928" s="29"/>
      <c r="CG928" s="205" t="str">
        <f>IF($M928="","Compléter la colonne M",IF(CE928="","Compléter la part variable",IF($M928=Données!$I$3,CE928,IF(AND($M928=Données!$I$2,CF928=""),"Compléter la colonne précédente",IF(CE928-CF928&lt;=0,0,IF(CF928&gt;=144.44,CE928-144.44,CE928-CF928))))))</f>
        <v>Compléter la colonne M</v>
      </c>
      <c r="CH928" s="197" t="str">
        <f>IF(CE928="","Compléter la part variable",IF(AND($M928=Données!$I$2,CF928=""),"Compléter mont. unit. versé pour le BTE",IF(CG928-$C$6&lt;0,0,CG928-$C$6)))</f>
        <v>Compléter la part variable</v>
      </c>
      <c r="CI928" s="192" t="str">
        <f t="shared" si="404"/>
        <v>Date signature contrat absente ou non conforme</v>
      </c>
      <c r="CJ928" s="24"/>
      <c r="CK928" s="29"/>
      <c r="CL928" s="61" t="str">
        <f t="shared" si="417"/>
        <v>Compléter la colonne M</v>
      </c>
      <c r="CM928" s="62"/>
      <c r="CN928" s="29"/>
      <c r="CO928" s="205" t="str">
        <f>IF($M928="","Compléter la colonne M",IF(CM928="","Compléter la part variable",IF($M928=Données!$I$3,CM928,IF(AND($M928=Données!$I$2,CN928=""),"Compléter la colonne précédente",IF(CM928-CN928&lt;=0,0,IF(CN928&gt;=144.44,CM928-144.44,CM928-CN928))))))</f>
        <v>Compléter la colonne M</v>
      </c>
      <c r="CP928" s="197" t="str">
        <f>IF(CM928="","Compléter la part variable",IF(AND($M928=Données!$I$2,CN928=""),"Compléter mont. unit. versé pour le BTE",IF(CO928-$C$6&lt;0,0,CO928-$C$6)))</f>
        <v>Compléter la part variable</v>
      </c>
      <c r="CQ928" s="192" t="str">
        <f t="shared" si="405"/>
        <v>Date signature contrat absente ou non conforme</v>
      </c>
      <c r="CR928" s="24"/>
      <c r="CS928" s="29"/>
      <c r="CT928" s="61" t="str">
        <f t="shared" si="418"/>
        <v>Compléter la colonne M</v>
      </c>
      <c r="CU928" s="62"/>
      <c r="CV928" s="29"/>
      <c r="CW928" s="205" t="str">
        <f>IF($M928="","Compléter la colonne M",IF(CU928="","Compléter la part variable",IF($M928=Données!$I$3,CU928,IF(AND($M928=Données!$I$2,CV928=""),"Compléter la colonne précédente",IF(CU928-CV928&lt;=0,0,IF(CV928&gt;=144.44,CU928-144.44,CU928-CV928))))))</f>
        <v>Compléter la colonne M</v>
      </c>
      <c r="CX928" s="197" t="str">
        <f>IF(CU928="","Compléter la part variable",IF(AND($M928=Données!$I$2,CV928=""),"Compléter mont. unit. versé pour le BTE",IF(CW928-$C$6&lt;0,0,CW928-$C$6)))</f>
        <v>Compléter la part variable</v>
      </c>
      <c r="CY928" s="192" t="str">
        <f t="shared" si="406"/>
        <v>Date signature contrat absente ou non conforme</v>
      </c>
      <c r="CZ928" s="24"/>
      <c r="DA928" s="29"/>
      <c r="DB928" s="61" t="str">
        <f t="shared" si="419"/>
        <v>Compléter la colonne M</v>
      </c>
      <c r="DC928" s="62"/>
      <c r="DD928" s="29"/>
      <c r="DE928" s="205" t="str">
        <f>IF($M928="","Compléter la colonne M",IF(DC928="","Compléter la part variable",IF($M928=Données!$I$3,DC928,IF(AND($M928=Données!$I$2,DD928=""),"Compléter la colonne précédente",IF(DC928-DD928&lt;=0,0,IF(DD928&gt;=144.44,DC928-144.44,DC928-DD928))))))</f>
        <v>Compléter la colonne M</v>
      </c>
      <c r="DF928" s="197" t="str">
        <f>IF(DC928="","Compléter la part variable",IF(AND($M928=Données!$I$2,DD928=""),"Compléter mont. unit. versé pour le BTE",IF(DE928-$C$6&lt;0,0,DE928-$C$6)))</f>
        <v>Compléter la part variable</v>
      </c>
      <c r="DG928" s="192" t="str">
        <f t="shared" si="407"/>
        <v>Date signature contrat absente ou non conforme</v>
      </c>
      <c r="DH928" s="106" t="str">
        <f t="shared" si="394"/>
        <v>Remplir les colonnes M,N, Q et P</v>
      </c>
      <c r="DI928" s="153" t="str">
        <f t="shared" si="395"/>
        <v>Remplir les colonnes M, N, Q et P</v>
      </c>
      <c r="DJ928" s="28" t="str">
        <f t="shared" si="396"/>
        <v>Remplir les colonnes M, N, Q et P</v>
      </c>
      <c r="DK928"/>
      <c r="DL928"/>
    </row>
    <row r="929" spans="1:116" x14ac:dyDescent="0.3">
      <c r="A929" s="132"/>
      <c r="B929" s="165"/>
      <c r="C929" s="43"/>
      <c r="D929" s="43"/>
      <c r="E929" s="43"/>
      <c r="F929" s="43"/>
      <c r="G929" s="133"/>
      <c r="H929" s="59"/>
      <c r="I929" s="29"/>
      <c r="J929" s="167"/>
      <c r="K929" s="167"/>
      <c r="L929" s="168"/>
      <c r="M929" s="141"/>
      <c r="N929" s="119"/>
      <c r="O929" s="69"/>
      <c r="P929" s="69"/>
      <c r="Q929" s="145"/>
      <c r="R929" s="24"/>
      <c r="S929" s="29"/>
      <c r="T929" s="61" t="str">
        <f t="shared" si="408"/>
        <v>Compléter la colonne M</v>
      </c>
      <c r="U929" s="62"/>
      <c r="V929" s="103" t="str">
        <f t="shared" si="392"/>
        <v>Compléter la colonne précédente</v>
      </c>
      <c r="W929" s="192" t="str">
        <f t="shared" si="393"/>
        <v>Date signature contrat absente ou non conforme</v>
      </c>
      <c r="X929" s="24"/>
      <c r="Y929" s="29"/>
      <c r="Z929" s="61" t="str">
        <f t="shared" si="409"/>
        <v>Compléter la colonne M</v>
      </c>
      <c r="AA929" s="62"/>
      <c r="AB929" s="29"/>
      <c r="AC929" s="205" t="str">
        <f>IF($M929="","Compléter la colonne M",IF(AA929="","Compléter la part variable",IF($M929=Données!$I$3,AA929,IF(AND($M929=Données!$I$2,AB929=""),"Compléter la colonne précédente",IF(AA929-AB929&lt;=0,0,IF(AB929&gt;=144.44,AA929-144.44,AA929-AB929))))))</f>
        <v>Compléter la colonne M</v>
      </c>
      <c r="AD929" s="197" t="str">
        <f>IF(AA929="","Compléter la part variable",IF(AND($M929=Données!$I$2,AB929=""),"Compléter mont. unit. versé pour le BTE",IF(AC929-$C$6&lt;0,0,AC929-$C$6)))</f>
        <v>Compléter la part variable</v>
      </c>
      <c r="AE929" s="192" t="str">
        <f t="shared" si="397"/>
        <v>Date signature contrat absente ou non conforme</v>
      </c>
      <c r="AF929" s="24"/>
      <c r="AG929" s="29"/>
      <c r="AH929" s="61" t="str">
        <f t="shared" si="410"/>
        <v>Compléter la colonne M</v>
      </c>
      <c r="AI929" s="62"/>
      <c r="AJ929" s="29"/>
      <c r="AK929" s="205" t="str">
        <f>IF($M929="","Compléter la colonne M",IF(AI929="","Compléter la part variable",IF($M929=Données!$I$3,AI929,IF(AND($M929=Données!$I$2,AJ929=""),"Compléter la colonne précédente",IF(AI929-AJ929&lt;=0,0,IF(AJ929&gt;=144.44,AI929-144.44,AI929-AJ929))))))</f>
        <v>Compléter la colonne M</v>
      </c>
      <c r="AL929" s="197" t="str">
        <f>IF(AI929="","Compléter la part variable",IF(AND($M929=Données!$I$2,AJ929=""),"Compléter mont. unit. versé pour le BTE",IF(AK929-$C$6&lt;0,0,AK929-$C$6)))</f>
        <v>Compléter la part variable</v>
      </c>
      <c r="AM929" s="192" t="str">
        <f t="shared" si="398"/>
        <v>Date signature contrat absente ou non conforme</v>
      </c>
      <c r="AN929" s="24"/>
      <c r="AO929" s="29"/>
      <c r="AP929" s="61" t="str">
        <f t="shared" si="411"/>
        <v>Compléter la colonne M</v>
      </c>
      <c r="AQ929" s="62"/>
      <c r="AR929" s="29"/>
      <c r="AS929" s="205" t="str">
        <f>IF($M929="","Compléter la colonne M",IF(AQ929="","Compléter la part variable",IF($M929=Données!$I$3,AQ929,IF(AND($M929=Données!$I$2,AR929=""),"Compléter la colonne précédente",IF(AQ929-AR929&lt;=0,0,IF(AR929&gt;=144.44,AQ929-144.44,AQ929-AR929))))))</f>
        <v>Compléter la colonne M</v>
      </c>
      <c r="AT929" s="197" t="str">
        <f>IF(AQ929="","Compléter la part variable",IF(AND($M929=Données!$I$2,AR929=""),"Compléter mont. unit. versé pour le BTE",IF(AS929-$C$6&lt;0,0,AS929-$C$6)))</f>
        <v>Compléter la part variable</v>
      </c>
      <c r="AU929" s="192" t="str">
        <f t="shared" si="399"/>
        <v>Date signature contrat absente ou non conforme</v>
      </c>
      <c r="AV929" s="24"/>
      <c r="AW929" s="29"/>
      <c r="AX929" s="61" t="str">
        <f t="shared" si="412"/>
        <v>Compléter la colonne M</v>
      </c>
      <c r="AY929" s="62"/>
      <c r="AZ929" s="29"/>
      <c r="BA929" s="205" t="str">
        <f>IF($M929="","Compléter la colonne M",IF(AY929="","Compléter la part variable",IF($M929=Données!$I$3,AY929,IF(AND($M929=Données!$I$2,AZ929=""),"Compléter la colonne précédente",IF(AY929-AZ929&lt;=0,0,IF(AZ929&gt;=144.44,AY929-144.44,AY929-AZ929))))))</f>
        <v>Compléter la colonne M</v>
      </c>
      <c r="BB929" s="197" t="str">
        <f>IF(AY929="","Compléter la part variable",IF(AND($M929=Données!$I$2,AZ929=""),"Compléter mont. unit. versé pour le BTE",IF(BA929-$C$6&lt;0,0,BA929-$C$6)))</f>
        <v>Compléter la part variable</v>
      </c>
      <c r="BC929" s="192" t="str">
        <f t="shared" si="400"/>
        <v>Date signature contrat absente ou non conforme</v>
      </c>
      <c r="BD929" s="24"/>
      <c r="BE929" s="29"/>
      <c r="BF929" s="61" t="str">
        <f t="shared" si="413"/>
        <v>Compléter la colonne M</v>
      </c>
      <c r="BG929" s="62"/>
      <c r="BH929" s="29"/>
      <c r="BI929" s="205" t="str">
        <f>IF($M929="","Compléter la colonne M",IF(BG929="","Compléter la part variable",IF($M929=Données!$I$3,BG929,IF(AND($M929=Données!$I$2,BH929=""),"Compléter la colonne précédente",IF(BG929-BH929&lt;=0,0,IF(BH929&gt;=144.44,BG929-144.44,BG929-BH929))))))</f>
        <v>Compléter la colonne M</v>
      </c>
      <c r="BJ929" s="197" t="str">
        <f>IF(BG929="","Compléter la part variable",IF(AND($M929=Données!$I$2,BH929=""),"Compléter mont. unit. versé pour le BTE",IF(BI929-$C$6&lt;0,0,BI929-$C$6)))</f>
        <v>Compléter la part variable</v>
      </c>
      <c r="BK929" s="192" t="str">
        <f t="shared" si="401"/>
        <v>Date signature contrat absente ou non conforme</v>
      </c>
      <c r="BL929" s="24"/>
      <c r="BM929" s="29"/>
      <c r="BN929" s="61" t="str">
        <f t="shared" si="414"/>
        <v>Compléter la colonne M</v>
      </c>
      <c r="BO929" s="62"/>
      <c r="BP929" s="29"/>
      <c r="BQ929" s="205" t="str">
        <f>IF($M929="","Compléter la colonne M",IF(BO929="","Compléter la part variable",IF($M929=Données!$I$3,BO929,IF(AND($M929=Données!$I$2,BP929=""),"Compléter la colonne précédente",IF(BO929-BP929&lt;=0,0,IF(BP929&gt;=144.44,BO929-144.44,BO929-BP929))))))</f>
        <v>Compléter la colonne M</v>
      </c>
      <c r="BR929" s="197" t="str">
        <f>IF(BO929="","Compléter la part variable",IF(AND($M929=Données!$I$2,BP929=""),"Compléter mont. unit. versé pour le BTE",IF(BQ929-$C$6&lt;0,0,BQ929-$C$6)))</f>
        <v>Compléter la part variable</v>
      </c>
      <c r="BS929" s="192" t="str">
        <f t="shared" si="402"/>
        <v>Date signature contrat absente ou non conforme</v>
      </c>
      <c r="BT929" s="24"/>
      <c r="BU929" s="29"/>
      <c r="BV929" s="61" t="str">
        <f t="shared" si="415"/>
        <v>Compléter la colonne M</v>
      </c>
      <c r="BW929" s="62"/>
      <c r="BX929" s="29"/>
      <c r="BY929" s="205" t="str">
        <f>IF($M929="","Compléter la colonne M",IF(BW929="","Compléter la part variable",IF($M929=Données!$I$3,BW929,IF(AND($M929=Données!$I$2,BX929=""),"Compléter la colonne précédente",IF(BW929-BX929&lt;=0,0,IF(BX929&gt;=144.44,BW929-144.44,BW929-BX929))))))</f>
        <v>Compléter la colonne M</v>
      </c>
      <c r="BZ929" s="197" t="str">
        <f>IF(BW929="","Compléter la part variable",IF(AND($M929=Données!$I$2,BX929=""),"Compléter mont. unit. versé pour le BTE",IF(BY929-$C$6&lt;0,0,BY929-$C$6)))</f>
        <v>Compléter la part variable</v>
      </c>
      <c r="CA929" s="192" t="str">
        <f t="shared" si="403"/>
        <v>Date signature contrat absente ou non conforme</v>
      </c>
      <c r="CB929" s="24"/>
      <c r="CC929" s="29"/>
      <c r="CD929" s="61" t="str">
        <f t="shared" si="416"/>
        <v>Compléter la colonne M</v>
      </c>
      <c r="CE929" s="62"/>
      <c r="CF929" s="29"/>
      <c r="CG929" s="205" t="str">
        <f>IF($M929="","Compléter la colonne M",IF(CE929="","Compléter la part variable",IF($M929=Données!$I$3,CE929,IF(AND($M929=Données!$I$2,CF929=""),"Compléter la colonne précédente",IF(CE929-CF929&lt;=0,0,IF(CF929&gt;=144.44,CE929-144.44,CE929-CF929))))))</f>
        <v>Compléter la colonne M</v>
      </c>
      <c r="CH929" s="197" t="str">
        <f>IF(CE929="","Compléter la part variable",IF(AND($M929=Données!$I$2,CF929=""),"Compléter mont. unit. versé pour le BTE",IF(CG929-$C$6&lt;0,0,CG929-$C$6)))</f>
        <v>Compléter la part variable</v>
      </c>
      <c r="CI929" s="192" t="str">
        <f t="shared" si="404"/>
        <v>Date signature contrat absente ou non conforme</v>
      </c>
      <c r="CJ929" s="24"/>
      <c r="CK929" s="29"/>
      <c r="CL929" s="61" t="str">
        <f t="shared" si="417"/>
        <v>Compléter la colonne M</v>
      </c>
      <c r="CM929" s="62"/>
      <c r="CN929" s="29"/>
      <c r="CO929" s="205" t="str">
        <f>IF($M929="","Compléter la colonne M",IF(CM929="","Compléter la part variable",IF($M929=Données!$I$3,CM929,IF(AND($M929=Données!$I$2,CN929=""),"Compléter la colonne précédente",IF(CM929-CN929&lt;=0,0,IF(CN929&gt;=144.44,CM929-144.44,CM929-CN929))))))</f>
        <v>Compléter la colonne M</v>
      </c>
      <c r="CP929" s="197" t="str">
        <f>IF(CM929="","Compléter la part variable",IF(AND($M929=Données!$I$2,CN929=""),"Compléter mont. unit. versé pour le BTE",IF(CO929-$C$6&lt;0,0,CO929-$C$6)))</f>
        <v>Compléter la part variable</v>
      </c>
      <c r="CQ929" s="192" t="str">
        <f t="shared" si="405"/>
        <v>Date signature contrat absente ou non conforme</v>
      </c>
      <c r="CR929" s="24"/>
      <c r="CS929" s="29"/>
      <c r="CT929" s="61" t="str">
        <f t="shared" si="418"/>
        <v>Compléter la colonne M</v>
      </c>
      <c r="CU929" s="62"/>
      <c r="CV929" s="29"/>
      <c r="CW929" s="205" t="str">
        <f>IF($M929="","Compléter la colonne M",IF(CU929="","Compléter la part variable",IF($M929=Données!$I$3,CU929,IF(AND($M929=Données!$I$2,CV929=""),"Compléter la colonne précédente",IF(CU929-CV929&lt;=0,0,IF(CV929&gt;=144.44,CU929-144.44,CU929-CV929))))))</f>
        <v>Compléter la colonne M</v>
      </c>
      <c r="CX929" s="197" t="str">
        <f>IF(CU929="","Compléter la part variable",IF(AND($M929=Données!$I$2,CV929=""),"Compléter mont. unit. versé pour le BTE",IF(CW929-$C$6&lt;0,0,CW929-$C$6)))</f>
        <v>Compléter la part variable</v>
      </c>
      <c r="CY929" s="192" t="str">
        <f t="shared" si="406"/>
        <v>Date signature contrat absente ou non conforme</v>
      </c>
      <c r="CZ929" s="24"/>
      <c r="DA929" s="29"/>
      <c r="DB929" s="61" t="str">
        <f t="shared" si="419"/>
        <v>Compléter la colonne M</v>
      </c>
      <c r="DC929" s="62"/>
      <c r="DD929" s="29"/>
      <c r="DE929" s="205" t="str">
        <f>IF($M929="","Compléter la colonne M",IF(DC929="","Compléter la part variable",IF($M929=Données!$I$3,DC929,IF(AND($M929=Données!$I$2,DD929=""),"Compléter la colonne précédente",IF(DC929-DD929&lt;=0,0,IF(DD929&gt;=144.44,DC929-144.44,DC929-DD929))))))</f>
        <v>Compléter la colonne M</v>
      </c>
      <c r="DF929" s="197" t="str">
        <f>IF(DC929="","Compléter la part variable",IF(AND($M929=Données!$I$2,DD929=""),"Compléter mont. unit. versé pour le BTE",IF(DE929-$C$6&lt;0,0,DE929-$C$6)))</f>
        <v>Compléter la part variable</v>
      </c>
      <c r="DG929" s="192" t="str">
        <f t="shared" si="407"/>
        <v>Date signature contrat absente ou non conforme</v>
      </c>
      <c r="DH929" s="106" t="str">
        <f t="shared" si="394"/>
        <v>Remplir les colonnes M,N, Q et P</v>
      </c>
      <c r="DI929" s="153" t="str">
        <f t="shared" si="395"/>
        <v>Remplir les colonnes M, N, Q et P</v>
      </c>
      <c r="DJ929" s="28" t="str">
        <f t="shared" si="396"/>
        <v>Remplir les colonnes M, N, Q et P</v>
      </c>
      <c r="DK929"/>
      <c r="DL929"/>
    </row>
    <row r="930" spans="1:116" x14ac:dyDescent="0.3">
      <c r="A930" s="132"/>
      <c r="B930" s="165"/>
      <c r="C930" s="43"/>
      <c r="D930" s="43"/>
      <c r="E930" s="43"/>
      <c r="F930" s="43"/>
      <c r="G930" s="133"/>
      <c r="H930" s="59"/>
      <c r="I930" s="29"/>
      <c r="J930" s="167"/>
      <c r="K930" s="167"/>
      <c r="L930" s="168"/>
      <c r="M930" s="141"/>
      <c r="N930" s="119"/>
      <c r="O930" s="69"/>
      <c r="P930" s="69"/>
      <c r="Q930" s="145"/>
      <c r="R930" s="24"/>
      <c r="S930" s="29"/>
      <c r="T930" s="61" t="str">
        <f t="shared" si="408"/>
        <v>Compléter la colonne M</v>
      </c>
      <c r="U930" s="62"/>
      <c r="V930" s="103" t="str">
        <f t="shared" si="392"/>
        <v>Compléter la colonne précédente</v>
      </c>
      <c r="W930" s="192" t="str">
        <f t="shared" si="393"/>
        <v>Date signature contrat absente ou non conforme</v>
      </c>
      <c r="X930" s="24"/>
      <c r="Y930" s="29"/>
      <c r="Z930" s="61" t="str">
        <f t="shared" si="409"/>
        <v>Compléter la colonne M</v>
      </c>
      <c r="AA930" s="62"/>
      <c r="AB930" s="29"/>
      <c r="AC930" s="205" t="str">
        <f>IF($M930="","Compléter la colonne M",IF(AA930="","Compléter la part variable",IF($M930=Données!$I$3,AA930,IF(AND($M930=Données!$I$2,AB930=""),"Compléter la colonne précédente",IF(AA930-AB930&lt;=0,0,IF(AB930&gt;=144.44,AA930-144.44,AA930-AB930))))))</f>
        <v>Compléter la colonne M</v>
      </c>
      <c r="AD930" s="197" t="str">
        <f>IF(AA930="","Compléter la part variable",IF(AND($M930=Données!$I$2,AB930=""),"Compléter mont. unit. versé pour le BTE",IF(AC930-$C$6&lt;0,0,AC930-$C$6)))</f>
        <v>Compléter la part variable</v>
      </c>
      <c r="AE930" s="192" t="str">
        <f t="shared" si="397"/>
        <v>Date signature contrat absente ou non conforme</v>
      </c>
      <c r="AF930" s="24"/>
      <c r="AG930" s="29"/>
      <c r="AH930" s="61" t="str">
        <f t="shared" si="410"/>
        <v>Compléter la colonne M</v>
      </c>
      <c r="AI930" s="62"/>
      <c r="AJ930" s="29"/>
      <c r="AK930" s="205" t="str">
        <f>IF($M930="","Compléter la colonne M",IF(AI930="","Compléter la part variable",IF($M930=Données!$I$3,AI930,IF(AND($M930=Données!$I$2,AJ930=""),"Compléter la colonne précédente",IF(AI930-AJ930&lt;=0,0,IF(AJ930&gt;=144.44,AI930-144.44,AI930-AJ930))))))</f>
        <v>Compléter la colonne M</v>
      </c>
      <c r="AL930" s="197" t="str">
        <f>IF(AI930="","Compléter la part variable",IF(AND($M930=Données!$I$2,AJ930=""),"Compléter mont. unit. versé pour le BTE",IF(AK930-$C$6&lt;0,0,AK930-$C$6)))</f>
        <v>Compléter la part variable</v>
      </c>
      <c r="AM930" s="192" t="str">
        <f t="shared" si="398"/>
        <v>Date signature contrat absente ou non conforme</v>
      </c>
      <c r="AN930" s="24"/>
      <c r="AO930" s="29"/>
      <c r="AP930" s="61" t="str">
        <f t="shared" si="411"/>
        <v>Compléter la colonne M</v>
      </c>
      <c r="AQ930" s="62"/>
      <c r="AR930" s="29"/>
      <c r="AS930" s="205" t="str">
        <f>IF($M930="","Compléter la colonne M",IF(AQ930="","Compléter la part variable",IF($M930=Données!$I$3,AQ930,IF(AND($M930=Données!$I$2,AR930=""),"Compléter la colonne précédente",IF(AQ930-AR930&lt;=0,0,IF(AR930&gt;=144.44,AQ930-144.44,AQ930-AR930))))))</f>
        <v>Compléter la colonne M</v>
      </c>
      <c r="AT930" s="197" t="str">
        <f>IF(AQ930="","Compléter la part variable",IF(AND($M930=Données!$I$2,AR930=""),"Compléter mont. unit. versé pour le BTE",IF(AS930-$C$6&lt;0,0,AS930-$C$6)))</f>
        <v>Compléter la part variable</v>
      </c>
      <c r="AU930" s="192" t="str">
        <f t="shared" si="399"/>
        <v>Date signature contrat absente ou non conforme</v>
      </c>
      <c r="AV930" s="24"/>
      <c r="AW930" s="29"/>
      <c r="AX930" s="61" t="str">
        <f t="shared" si="412"/>
        <v>Compléter la colonne M</v>
      </c>
      <c r="AY930" s="62"/>
      <c r="AZ930" s="29"/>
      <c r="BA930" s="205" t="str">
        <f>IF($M930="","Compléter la colonne M",IF(AY930="","Compléter la part variable",IF($M930=Données!$I$3,AY930,IF(AND($M930=Données!$I$2,AZ930=""),"Compléter la colonne précédente",IF(AY930-AZ930&lt;=0,0,IF(AZ930&gt;=144.44,AY930-144.44,AY930-AZ930))))))</f>
        <v>Compléter la colonne M</v>
      </c>
      <c r="BB930" s="197" t="str">
        <f>IF(AY930="","Compléter la part variable",IF(AND($M930=Données!$I$2,AZ930=""),"Compléter mont. unit. versé pour le BTE",IF(BA930-$C$6&lt;0,0,BA930-$C$6)))</f>
        <v>Compléter la part variable</v>
      </c>
      <c r="BC930" s="192" t="str">
        <f t="shared" si="400"/>
        <v>Date signature contrat absente ou non conforme</v>
      </c>
      <c r="BD930" s="24"/>
      <c r="BE930" s="29"/>
      <c r="BF930" s="61" t="str">
        <f t="shared" si="413"/>
        <v>Compléter la colonne M</v>
      </c>
      <c r="BG930" s="62"/>
      <c r="BH930" s="29"/>
      <c r="BI930" s="205" t="str">
        <f>IF($M930="","Compléter la colonne M",IF(BG930="","Compléter la part variable",IF($M930=Données!$I$3,BG930,IF(AND($M930=Données!$I$2,BH930=""),"Compléter la colonne précédente",IF(BG930-BH930&lt;=0,0,IF(BH930&gt;=144.44,BG930-144.44,BG930-BH930))))))</f>
        <v>Compléter la colonne M</v>
      </c>
      <c r="BJ930" s="197" t="str">
        <f>IF(BG930="","Compléter la part variable",IF(AND($M930=Données!$I$2,BH930=""),"Compléter mont. unit. versé pour le BTE",IF(BI930-$C$6&lt;0,0,BI930-$C$6)))</f>
        <v>Compléter la part variable</v>
      </c>
      <c r="BK930" s="192" t="str">
        <f t="shared" si="401"/>
        <v>Date signature contrat absente ou non conforme</v>
      </c>
      <c r="BL930" s="24"/>
      <c r="BM930" s="29"/>
      <c r="BN930" s="61" t="str">
        <f t="shared" si="414"/>
        <v>Compléter la colonne M</v>
      </c>
      <c r="BO930" s="62"/>
      <c r="BP930" s="29"/>
      <c r="BQ930" s="205" t="str">
        <f>IF($M930="","Compléter la colonne M",IF(BO930="","Compléter la part variable",IF($M930=Données!$I$3,BO930,IF(AND($M930=Données!$I$2,BP930=""),"Compléter la colonne précédente",IF(BO930-BP930&lt;=0,0,IF(BP930&gt;=144.44,BO930-144.44,BO930-BP930))))))</f>
        <v>Compléter la colonne M</v>
      </c>
      <c r="BR930" s="197" t="str">
        <f>IF(BO930="","Compléter la part variable",IF(AND($M930=Données!$I$2,BP930=""),"Compléter mont. unit. versé pour le BTE",IF(BQ930-$C$6&lt;0,0,BQ930-$C$6)))</f>
        <v>Compléter la part variable</v>
      </c>
      <c r="BS930" s="192" t="str">
        <f t="shared" si="402"/>
        <v>Date signature contrat absente ou non conforme</v>
      </c>
      <c r="BT930" s="24"/>
      <c r="BU930" s="29"/>
      <c r="BV930" s="61" t="str">
        <f t="shared" si="415"/>
        <v>Compléter la colonne M</v>
      </c>
      <c r="BW930" s="62"/>
      <c r="BX930" s="29"/>
      <c r="BY930" s="205" t="str">
        <f>IF($M930="","Compléter la colonne M",IF(BW930="","Compléter la part variable",IF($M930=Données!$I$3,BW930,IF(AND($M930=Données!$I$2,BX930=""),"Compléter la colonne précédente",IF(BW930-BX930&lt;=0,0,IF(BX930&gt;=144.44,BW930-144.44,BW930-BX930))))))</f>
        <v>Compléter la colonne M</v>
      </c>
      <c r="BZ930" s="197" t="str">
        <f>IF(BW930="","Compléter la part variable",IF(AND($M930=Données!$I$2,BX930=""),"Compléter mont. unit. versé pour le BTE",IF(BY930-$C$6&lt;0,0,BY930-$C$6)))</f>
        <v>Compléter la part variable</v>
      </c>
      <c r="CA930" s="192" t="str">
        <f t="shared" si="403"/>
        <v>Date signature contrat absente ou non conforme</v>
      </c>
      <c r="CB930" s="24"/>
      <c r="CC930" s="29"/>
      <c r="CD930" s="61" t="str">
        <f t="shared" si="416"/>
        <v>Compléter la colonne M</v>
      </c>
      <c r="CE930" s="62"/>
      <c r="CF930" s="29"/>
      <c r="CG930" s="205" t="str">
        <f>IF($M930="","Compléter la colonne M",IF(CE930="","Compléter la part variable",IF($M930=Données!$I$3,CE930,IF(AND($M930=Données!$I$2,CF930=""),"Compléter la colonne précédente",IF(CE930-CF930&lt;=0,0,IF(CF930&gt;=144.44,CE930-144.44,CE930-CF930))))))</f>
        <v>Compléter la colonne M</v>
      </c>
      <c r="CH930" s="197" t="str">
        <f>IF(CE930="","Compléter la part variable",IF(AND($M930=Données!$I$2,CF930=""),"Compléter mont. unit. versé pour le BTE",IF(CG930-$C$6&lt;0,0,CG930-$C$6)))</f>
        <v>Compléter la part variable</v>
      </c>
      <c r="CI930" s="192" t="str">
        <f t="shared" si="404"/>
        <v>Date signature contrat absente ou non conforme</v>
      </c>
      <c r="CJ930" s="24"/>
      <c r="CK930" s="29"/>
      <c r="CL930" s="61" t="str">
        <f t="shared" si="417"/>
        <v>Compléter la colonne M</v>
      </c>
      <c r="CM930" s="62"/>
      <c r="CN930" s="29"/>
      <c r="CO930" s="205" t="str">
        <f>IF($M930="","Compléter la colonne M",IF(CM930="","Compléter la part variable",IF($M930=Données!$I$3,CM930,IF(AND($M930=Données!$I$2,CN930=""),"Compléter la colonne précédente",IF(CM930-CN930&lt;=0,0,IF(CN930&gt;=144.44,CM930-144.44,CM930-CN930))))))</f>
        <v>Compléter la colonne M</v>
      </c>
      <c r="CP930" s="197" t="str">
        <f>IF(CM930="","Compléter la part variable",IF(AND($M930=Données!$I$2,CN930=""),"Compléter mont. unit. versé pour le BTE",IF(CO930-$C$6&lt;0,0,CO930-$C$6)))</f>
        <v>Compléter la part variable</v>
      </c>
      <c r="CQ930" s="192" t="str">
        <f t="shared" si="405"/>
        <v>Date signature contrat absente ou non conforme</v>
      </c>
      <c r="CR930" s="24"/>
      <c r="CS930" s="29"/>
      <c r="CT930" s="61" t="str">
        <f t="shared" si="418"/>
        <v>Compléter la colonne M</v>
      </c>
      <c r="CU930" s="62"/>
      <c r="CV930" s="29"/>
      <c r="CW930" s="205" t="str">
        <f>IF($M930="","Compléter la colonne M",IF(CU930="","Compléter la part variable",IF($M930=Données!$I$3,CU930,IF(AND($M930=Données!$I$2,CV930=""),"Compléter la colonne précédente",IF(CU930-CV930&lt;=0,0,IF(CV930&gt;=144.44,CU930-144.44,CU930-CV930))))))</f>
        <v>Compléter la colonne M</v>
      </c>
      <c r="CX930" s="197" t="str">
        <f>IF(CU930="","Compléter la part variable",IF(AND($M930=Données!$I$2,CV930=""),"Compléter mont. unit. versé pour le BTE",IF(CW930-$C$6&lt;0,0,CW930-$C$6)))</f>
        <v>Compléter la part variable</v>
      </c>
      <c r="CY930" s="192" t="str">
        <f t="shared" si="406"/>
        <v>Date signature contrat absente ou non conforme</v>
      </c>
      <c r="CZ930" s="24"/>
      <c r="DA930" s="29"/>
      <c r="DB930" s="61" t="str">
        <f t="shared" si="419"/>
        <v>Compléter la colonne M</v>
      </c>
      <c r="DC930" s="62"/>
      <c r="DD930" s="29"/>
      <c r="DE930" s="205" t="str">
        <f>IF($M930="","Compléter la colonne M",IF(DC930="","Compléter la part variable",IF($M930=Données!$I$3,DC930,IF(AND($M930=Données!$I$2,DD930=""),"Compléter la colonne précédente",IF(DC930-DD930&lt;=0,0,IF(DD930&gt;=144.44,DC930-144.44,DC930-DD930))))))</f>
        <v>Compléter la colonne M</v>
      </c>
      <c r="DF930" s="197" t="str">
        <f>IF(DC930="","Compléter la part variable",IF(AND($M930=Données!$I$2,DD930=""),"Compléter mont. unit. versé pour le BTE",IF(DE930-$C$6&lt;0,0,DE930-$C$6)))</f>
        <v>Compléter la part variable</v>
      </c>
      <c r="DG930" s="192" t="str">
        <f t="shared" si="407"/>
        <v>Date signature contrat absente ou non conforme</v>
      </c>
      <c r="DH930" s="106" t="str">
        <f t="shared" si="394"/>
        <v>Remplir les colonnes M,N, Q et P</v>
      </c>
      <c r="DI930" s="153" t="str">
        <f t="shared" si="395"/>
        <v>Remplir les colonnes M, N, Q et P</v>
      </c>
      <c r="DJ930" s="28" t="str">
        <f t="shared" si="396"/>
        <v>Remplir les colonnes M, N, Q et P</v>
      </c>
      <c r="DK930"/>
      <c r="DL930"/>
    </row>
    <row r="931" spans="1:116" x14ac:dyDescent="0.3">
      <c r="A931" s="132"/>
      <c r="B931" s="165"/>
      <c r="C931" s="43"/>
      <c r="D931" s="43"/>
      <c r="E931" s="43"/>
      <c r="F931" s="43"/>
      <c r="G931" s="133"/>
      <c r="H931" s="59"/>
      <c r="I931" s="29"/>
      <c r="J931" s="167"/>
      <c r="K931" s="167"/>
      <c r="L931" s="168"/>
      <c r="M931" s="141"/>
      <c r="N931" s="119"/>
      <c r="O931" s="69"/>
      <c r="P931" s="69"/>
      <c r="Q931" s="145"/>
      <c r="R931" s="24"/>
      <c r="S931" s="29"/>
      <c r="T931" s="61" t="str">
        <f t="shared" si="408"/>
        <v>Compléter la colonne M</v>
      </c>
      <c r="U931" s="62"/>
      <c r="V931" s="103" t="str">
        <f t="shared" si="392"/>
        <v>Compléter la colonne précédente</v>
      </c>
      <c r="W931" s="192" t="str">
        <f t="shared" si="393"/>
        <v>Date signature contrat absente ou non conforme</v>
      </c>
      <c r="X931" s="24"/>
      <c r="Y931" s="29"/>
      <c r="Z931" s="61" t="str">
        <f t="shared" si="409"/>
        <v>Compléter la colonne M</v>
      </c>
      <c r="AA931" s="62"/>
      <c r="AB931" s="29"/>
      <c r="AC931" s="205" t="str">
        <f>IF($M931="","Compléter la colonne M",IF(AA931="","Compléter la part variable",IF($M931=Données!$I$3,AA931,IF(AND($M931=Données!$I$2,AB931=""),"Compléter la colonne précédente",IF(AA931-AB931&lt;=0,0,IF(AB931&gt;=144.44,AA931-144.44,AA931-AB931))))))</f>
        <v>Compléter la colonne M</v>
      </c>
      <c r="AD931" s="197" t="str">
        <f>IF(AA931="","Compléter la part variable",IF(AND($M931=Données!$I$2,AB931=""),"Compléter mont. unit. versé pour le BTE",IF(AC931-$C$6&lt;0,0,AC931-$C$6)))</f>
        <v>Compléter la part variable</v>
      </c>
      <c r="AE931" s="192" t="str">
        <f t="shared" si="397"/>
        <v>Date signature contrat absente ou non conforme</v>
      </c>
      <c r="AF931" s="24"/>
      <c r="AG931" s="29"/>
      <c r="AH931" s="61" t="str">
        <f t="shared" si="410"/>
        <v>Compléter la colonne M</v>
      </c>
      <c r="AI931" s="62"/>
      <c r="AJ931" s="29"/>
      <c r="AK931" s="205" t="str">
        <f>IF($M931="","Compléter la colonne M",IF(AI931="","Compléter la part variable",IF($M931=Données!$I$3,AI931,IF(AND($M931=Données!$I$2,AJ931=""),"Compléter la colonne précédente",IF(AI931-AJ931&lt;=0,0,IF(AJ931&gt;=144.44,AI931-144.44,AI931-AJ931))))))</f>
        <v>Compléter la colonne M</v>
      </c>
      <c r="AL931" s="197" t="str">
        <f>IF(AI931="","Compléter la part variable",IF(AND($M931=Données!$I$2,AJ931=""),"Compléter mont. unit. versé pour le BTE",IF(AK931-$C$6&lt;0,0,AK931-$C$6)))</f>
        <v>Compléter la part variable</v>
      </c>
      <c r="AM931" s="192" t="str">
        <f t="shared" si="398"/>
        <v>Date signature contrat absente ou non conforme</v>
      </c>
      <c r="AN931" s="24"/>
      <c r="AO931" s="29"/>
      <c r="AP931" s="61" t="str">
        <f t="shared" si="411"/>
        <v>Compléter la colonne M</v>
      </c>
      <c r="AQ931" s="62"/>
      <c r="AR931" s="29"/>
      <c r="AS931" s="205" t="str">
        <f>IF($M931="","Compléter la colonne M",IF(AQ931="","Compléter la part variable",IF($M931=Données!$I$3,AQ931,IF(AND($M931=Données!$I$2,AR931=""),"Compléter la colonne précédente",IF(AQ931-AR931&lt;=0,0,IF(AR931&gt;=144.44,AQ931-144.44,AQ931-AR931))))))</f>
        <v>Compléter la colonne M</v>
      </c>
      <c r="AT931" s="197" t="str">
        <f>IF(AQ931="","Compléter la part variable",IF(AND($M931=Données!$I$2,AR931=""),"Compléter mont. unit. versé pour le BTE",IF(AS931-$C$6&lt;0,0,AS931-$C$6)))</f>
        <v>Compléter la part variable</v>
      </c>
      <c r="AU931" s="192" t="str">
        <f t="shared" si="399"/>
        <v>Date signature contrat absente ou non conforme</v>
      </c>
      <c r="AV931" s="24"/>
      <c r="AW931" s="29"/>
      <c r="AX931" s="61" t="str">
        <f t="shared" si="412"/>
        <v>Compléter la colonne M</v>
      </c>
      <c r="AY931" s="62"/>
      <c r="AZ931" s="29"/>
      <c r="BA931" s="205" t="str">
        <f>IF($M931="","Compléter la colonne M",IF(AY931="","Compléter la part variable",IF($M931=Données!$I$3,AY931,IF(AND($M931=Données!$I$2,AZ931=""),"Compléter la colonne précédente",IF(AY931-AZ931&lt;=0,0,IF(AZ931&gt;=144.44,AY931-144.44,AY931-AZ931))))))</f>
        <v>Compléter la colonne M</v>
      </c>
      <c r="BB931" s="197" t="str">
        <f>IF(AY931="","Compléter la part variable",IF(AND($M931=Données!$I$2,AZ931=""),"Compléter mont. unit. versé pour le BTE",IF(BA931-$C$6&lt;0,0,BA931-$C$6)))</f>
        <v>Compléter la part variable</v>
      </c>
      <c r="BC931" s="192" t="str">
        <f t="shared" si="400"/>
        <v>Date signature contrat absente ou non conforme</v>
      </c>
      <c r="BD931" s="24"/>
      <c r="BE931" s="29"/>
      <c r="BF931" s="61" t="str">
        <f t="shared" si="413"/>
        <v>Compléter la colonne M</v>
      </c>
      <c r="BG931" s="62"/>
      <c r="BH931" s="29"/>
      <c r="BI931" s="205" t="str">
        <f>IF($M931="","Compléter la colonne M",IF(BG931="","Compléter la part variable",IF($M931=Données!$I$3,BG931,IF(AND($M931=Données!$I$2,BH931=""),"Compléter la colonne précédente",IF(BG931-BH931&lt;=0,0,IF(BH931&gt;=144.44,BG931-144.44,BG931-BH931))))))</f>
        <v>Compléter la colonne M</v>
      </c>
      <c r="BJ931" s="197" t="str">
        <f>IF(BG931="","Compléter la part variable",IF(AND($M931=Données!$I$2,BH931=""),"Compléter mont. unit. versé pour le BTE",IF(BI931-$C$6&lt;0,0,BI931-$C$6)))</f>
        <v>Compléter la part variable</v>
      </c>
      <c r="BK931" s="192" t="str">
        <f t="shared" si="401"/>
        <v>Date signature contrat absente ou non conforme</v>
      </c>
      <c r="BL931" s="24"/>
      <c r="BM931" s="29"/>
      <c r="BN931" s="61" t="str">
        <f t="shared" si="414"/>
        <v>Compléter la colonne M</v>
      </c>
      <c r="BO931" s="62"/>
      <c r="BP931" s="29"/>
      <c r="BQ931" s="205" t="str">
        <f>IF($M931="","Compléter la colonne M",IF(BO931="","Compléter la part variable",IF($M931=Données!$I$3,BO931,IF(AND($M931=Données!$I$2,BP931=""),"Compléter la colonne précédente",IF(BO931-BP931&lt;=0,0,IF(BP931&gt;=144.44,BO931-144.44,BO931-BP931))))))</f>
        <v>Compléter la colonne M</v>
      </c>
      <c r="BR931" s="197" t="str">
        <f>IF(BO931="","Compléter la part variable",IF(AND($M931=Données!$I$2,BP931=""),"Compléter mont. unit. versé pour le BTE",IF(BQ931-$C$6&lt;0,0,BQ931-$C$6)))</f>
        <v>Compléter la part variable</v>
      </c>
      <c r="BS931" s="192" t="str">
        <f t="shared" si="402"/>
        <v>Date signature contrat absente ou non conforme</v>
      </c>
      <c r="BT931" s="24"/>
      <c r="BU931" s="29"/>
      <c r="BV931" s="61" t="str">
        <f t="shared" si="415"/>
        <v>Compléter la colonne M</v>
      </c>
      <c r="BW931" s="62"/>
      <c r="BX931" s="29"/>
      <c r="BY931" s="205" t="str">
        <f>IF($M931="","Compléter la colonne M",IF(BW931="","Compléter la part variable",IF($M931=Données!$I$3,BW931,IF(AND($M931=Données!$I$2,BX931=""),"Compléter la colonne précédente",IF(BW931-BX931&lt;=0,0,IF(BX931&gt;=144.44,BW931-144.44,BW931-BX931))))))</f>
        <v>Compléter la colonne M</v>
      </c>
      <c r="BZ931" s="197" t="str">
        <f>IF(BW931="","Compléter la part variable",IF(AND($M931=Données!$I$2,BX931=""),"Compléter mont. unit. versé pour le BTE",IF(BY931-$C$6&lt;0,0,BY931-$C$6)))</f>
        <v>Compléter la part variable</v>
      </c>
      <c r="CA931" s="192" t="str">
        <f t="shared" si="403"/>
        <v>Date signature contrat absente ou non conforme</v>
      </c>
      <c r="CB931" s="24"/>
      <c r="CC931" s="29"/>
      <c r="CD931" s="61" t="str">
        <f t="shared" si="416"/>
        <v>Compléter la colonne M</v>
      </c>
      <c r="CE931" s="62"/>
      <c r="CF931" s="29"/>
      <c r="CG931" s="205" t="str">
        <f>IF($M931="","Compléter la colonne M",IF(CE931="","Compléter la part variable",IF($M931=Données!$I$3,CE931,IF(AND($M931=Données!$I$2,CF931=""),"Compléter la colonne précédente",IF(CE931-CF931&lt;=0,0,IF(CF931&gt;=144.44,CE931-144.44,CE931-CF931))))))</f>
        <v>Compléter la colonne M</v>
      </c>
      <c r="CH931" s="197" t="str">
        <f>IF(CE931="","Compléter la part variable",IF(AND($M931=Données!$I$2,CF931=""),"Compléter mont. unit. versé pour le BTE",IF(CG931-$C$6&lt;0,0,CG931-$C$6)))</f>
        <v>Compléter la part variable</v>
      </c>
      <c r="CI931" s="192" t="str">
        <f t="shared" si="404"/>
        <v>Date signature contrat absente ou non conforme</v>
      </c>
      <c r="CJ931" s="24"/>
      <c r="CK931" s="29"/>
      <c r="CL931" s="61" t="str">
        <f t="shared" si="417"/>
        <v>Compléter la colonne M</v>
      </c>
      <c r="CM931" s="62"/>
      <c r="CN931" s="29"/>
      <c r="CO931" s="205" t="str">
        <f>IF($M931="","Compléter la colonne M",IF(CM931="","Compléter la part variable",IF($M931=Données!$I$3,CM931,IF(AND($M931=Données!$I$2,CN931=""),"Compléter la colonne précédente",IF(CM931-CN931&lt;=0,0,IF(CN931&gt;=144.44,CM931-144.44,CM931-CN931))))))</f>
        <v>Compléter la colonne M</v>
      </c>
      <c r="CP931" s="197" t="str">
        <f>IF(CM931="","Compléter la part variable",IF(AND($M931=Données!$I$2,CN931=""),"Compléter mont. unit. versé pour le BTE",IF(CO931-$C$6&lt;0,0,CO931-$C$6)))</f>
        <v>Compléter la part variable</v>
      </c>
      <c r="CQ931" s="192" t="str">
        <f t="shared" si="405"/>
        <v>Date signature contrat absente ou non conforme</v>
      </c>
      <c r="CR931" s="24"/>
      <c r="CS931" s="29"/>
      <c r="CT931" s="61" t="str">
        <f t="shared" si="418"/>
        <v>Compléter la colonne M</v>
      </c>
      <c r="CU931" s="62"/>
      <c r="CV931" s="29"/>
      <c r="CW931" s="205" t="str">
        <f>IF($M931="","Compléter la colonne M",IF(CU931="","Compléter la part variable",IF($M931=Données!$I$3,CU931,IF(AND($M931=Données!$I$2,CV931=""),"Compléter la colonne précédente",IF(CU931-CV931&lt;=0,0,IF(CV931&gt;=144.44,CU931-144.44,CU931-CV931))))))</f>
        <v>Compléter la colonne M</v>
      </c>
      <c r="CX931" s="197" t="str">
        <f>IF(CU931="","Compléter la part variable",IF(AND($M931=Données!$I$2,CV931=""),"Compléter mont. unit. versé pour le BTE",IF(CW931-$C$6&lt;0,0,CW931-$C$6)))</f>
        <v>Compléter la part variable</v>
      </c>
      <c r="CY931" s="192" t="str">
        <f t="shared" si="406"/>
        <v>Date signature contrat absente ou non conforme</v>
      </c>
      <c r="CZ931" s="24"/>
      <c r="DA931" s="29"/>
      <c r="DB931" s="61" t="str">
        <f t="shared" si="419"/>
        <v>Compléter la colonne M</v>
      </c>
      <c r="DC931" s="62"/>
      <c r="DD931" s="29"/>
      <c r="DE931" s="205" t="str">
        <f>IF($M931="","Compléter la colonne M",IF(DC931="","Compléter la part variable",IF($M931=Données!$I$3,DC931,IF(AND($M931=Données!$I$2,DD931=""),"Compléter la colonne précédente",IF(DC931-DD931&lt;=0,0,IF(DD931&gt;=144.44,DC931-144.44,DC931-DD931))))))</f>
        <v>Compléter la colonne M</v>
      </c>
      <c r="DF931" s="197" t="str">
        <f>IF(DC931="","Compléter la part variable",IF(AND($M931=Données!$I$2,DD931=""),"Compléter mont. unit. versé pour le BTE",IF(DE931-$C$6&lt;0,0,DE931-$C$6)))</f>
        <v>Compléter la part variable</v>
      </c>
      <c r="DG931" s="192" t="str">
        <f t="shared" si="407"/>
        <v>Date signature contrat absente ou non conforme</v>
      </c>
      <c r="DH931" s="106" t="str">
        <f t="shared" si="394"/>
        <v>Remplir les colonnes M,N, Q et P</v>
      </c>
      <c r="DI931" s="153" t="str">
        <f t="shared" si="395"/>
        <v>Remplir les colonnes M, N, Q et P</v>
      </c>
      <c r="DJ931" s="28" t="str">
        <f t="shared" si="396"/>
        <v>Remplir les colonnes M, N, Q et P</v>
      </c>
      <c r="DK931"/>
      <c r="DL931"/>
    </row>
    <row r="932" spans="1:116" x14ac:dyDescent="0.3">
      <c r="A932" s="132"/>
      <c r="B932" s="165"/>
      <c r="C932" s="43"/>
      <c r="D932" s="43"/>
      <c r="E932" s="43"/>
      <c r="F932" s="43"/>
      <c r="G932" s="133"/>
      <c r="H932" s="59"/>
      <c r="I932" s="29"/>
      <c r="J932" s="167"/>
      <c r="K932" s="167"/>
      <c r="L932" s="168"/>
      <c r="M932" s="141"/>
      <c r="N932" s="119"/>
      <c r="O932" s="69"/>
      <c r="P932" s="69"/>
      <c r="Q932" s="145"/>
      <c r="R932" s="24"/>
      <c r="S932" s="29"/>
      <c r="T932" s="61" t="str">
        <f t="shared" si="408"/>
        <v>Compléter la colonne M</v>
      </c>
      <c r="U932" s="62"/>
      <c r="V932" s="103" t="str">
        <f t="shared" si="392"/>
        <v>Compléter la colonne précédente</v>
      </c>
      <c r="W932" s="192" t="str">
        <f t="shared" si="393"/>
        <v>Date signature contrat absente ou non conforme</v>
      </c>
      <c r="X932" s="24"/>
      <c r="Y932" s="29"/>
      <c r="Z932" s="61" t="str">
        <f t="shared" si="409"/>
        <v>Compléter la colonne M</v>
      </c>
      <c r="AA932" s="62"/>
      <c r="AB932" s="29"/>
      <c r="AC932" s="205" t="str">
        <f>IF($M932="","Compléter la colonne M",IF(AA932="","Compléter la part variable",IF($M932=Données!$I$3,AA932,IF(AND($M932=Données!$I$2,AB932=""),"Compléter la colonne précédente",IF(AA932-AB932&lt;=0,0,IF(AB932&gt;=144.44,AA932-144.44,AA932-AB932))))))</f>
        <v>Compléter la colonne M</v>
      </c>
      <c r="AD932" s="197" t="str">
        <f>IF(AA932="","Compléter la part variable",IF(AND($M932=Données!$I$2,AB932=""),"Compléter mont. unit. versé pour le BTE",IF(AC932-$C$6&lt;0,0,AC932-$C$6)))</f>
        <v>Compléter la part variable</v>
      </c>
      <c r="AE932" s="192" t="str">
        <f t="shared" si="397"/>
        <v>Date signature contrat absente ou non conforme</v>
      </c>
      <c r="AF932" s="24"/>
      <c r="AG932" s="29"/>
      <c r="AH932" s="61" t="str">
        <f t="shared" si="410"/>
        <v>Compléter la colonne M</v>
      </c>
      <c r="AI932" s="62"/>
      <c r="AJ932" s="29"/>
      <c r="AK932" s="205" t="str">
        <f>IF($M932="","Compléter la colonne M",IF(AI932="","Compléter la part variable",IF($M932=Données!$I$3,AI932,IF(AND($M932=Données!$I$2,AJ932=""),"Compléter la colonne précédente",IF(AI932-AJ932&lt;=0,0,IF(AJ932&gt;=144.44,AI932-144.44,AI932-AJ932))))))</f>
        <v>Compléter la colonne M</v>
      </c>
      <c r="AL932" s="197" t="str">
        <f>IF(AI932="","Compléter la part variable",IF(AND($M932=Données!$I$2,AJ932=""),"Compléter mont. unit. versé pour le BTE",IF(AK932-$C$6&lt;0,0,AK932-$C$6)))</f>
        <v>Compléter la part variable</v>
      </c>
      <c r="AM932" s="192" t="str">
        <f t="shared" si="398"/>
        <v>Date signature contrat absente ou non conforme</v>
      </c>
      <c r="AN932" s="24"/>
      <c r="AO932" s="29"/>
      <c r="AP932" s="61" t="str">
        <f t="shared" si="411"/>
        <v>Compléter la colonne M</v>
      </c>
      <c r="AQ932" s="62"/>
      <c r="AR932" s="29"/>
      <c r="AS932" s="205" t="str">
        <f>IF($M932="","Compléter la colonne M",IF(AQ932="","Compléter la part variable",IF($M932=Données!$I$3,AQ932,IF(AND($M932=Données!$I$2,AR932=""),"Compléter la colonne précédente",IF(AQ932-AR932&lt;=0,0,IF(AR932&gt;=144.44,AQ932-144.44,AQ932-AR932))))))</f>
        <v>Compléter la colonne M</v>
      </c>
      <c r="AT932" s="197" t="str">
        <f>IF(AQ932="","Compléter la part variable",IF(AND($M932=Données!$I$2,AR932=""),"Compléter mont. unit. versé pour le BTE",IF(AS932-$C$6&lt;0,0,AS932-$C$6)))</f>
        <v>Compléter la part variable</v>
      </c>
      <c r="AU932" s="192" t="str">
        <f t="shared" si="399"/>
        <v>Date signature contrat absente ou non conforme</v>
      </c>
      <c r="AV932" s="24"/>
      <c r="AW932" s="29"/>
      <c r="AX932" s="61" t="str">
        <f t="shared" si="412"/>
        <v>Compléter la colonne M</v>
      </c>
      <c r="AY932" s="62"/>
      <c r="AZ932" s="29"/>
      <c r="BA932" s="205" t="str">
        <f>IF($M932="","Compléter la colonne M",IF(AY932="","Compléter la part variable",IF($M932=Données!$I$3,AY932,IF(AND($M932=Données!$I$2,AZ932=""),"Compléter la colonne précédente",IF(AY932-AZ932&lt;=0,0,IF(AZ932&gt;=144.44,AY932-144.44,AY932-AZ932))))))</f>
        <v>Compléter la colonne M</v>
      </c>
      <c r="BB932" s="197" t="str">
        <f>IF(AY932="","Compléter la part variable",IF(AND($M932=Données!$I$2,AZ932=""),"Compléter mont. unit. versé pour le BTE",IF(BA932-$C$6&lt;0,0,BA932-$C$6)))</f>
        <v>Compléter la part variable</v>
      </c>
      <c r="BC932" s="192" t="str">
        <f t="shared" si="400"/>
        <v>Date signature contrat absente ou non conforme</v>
      </c>
      <c r="BD932" s="24"/>
      <c r="BE932" s="29"/>
      <c r="BF932" s="61" t="str">
        <f t="shared" si="413"/>
        <v>Compléter la colonne M</v>
      </c>
      <c r="BG932" s="62"/>
      <c r="BH932" s="29"/>
      <c r="BI932" s="205" t="str">
        <f>IF($M932="","Compléter la colonne M",IF(BG932="","Compléter la part variable",IF($M932=Données!$I$3,BG932,IF(AND($M932=Données!$I$2,BH932=""),"Compléter la colonne précédente",IF(BG932-BH932&lt;=0,0,IF(BH932&gt;=144.44,BG932-144.44,BG932-BH932))))))</f>
        <v>Compléter la colonne M</v>
      </c>
      <c r="BJ932" s="197" t="str">
        <f>IF(BG932="","Compléter la part variable",IF(AND($M932=Données!$I$2,BH932=""),"Compléter mont. unit. versé pour le BTE",IF(BI932-$C$6&lt;0,0,BI932-$C$6)))</f>
        <v>Compléter la part variable</v>
      </c>
      <c r="BK932" s="192" t="str">
        <f t="shared" si="401"/>
        <v>Date signature contrat absente ou non conforme</v>
      </c>
      <c r="BL932" s="24"/>
      <c r="BM932" s="29"/>
      <c r="BN932" s="61" t="str">
        <f t="shared" si="414"/>
        <v>Compléter la colonne M</v>
      </c>
      <c r="BO932" s="62"/>
      <c r="BP932" s="29"/>
      <c r="BQ932" s="205" t="str">
        <f>IF($M932="","Compléter la colonne M",IF(BO932="","Compléter la part variable",IF($M932=Données!$I$3,BO932,IF(AND($M932=Données!$I$2,BP932=""),"Compléter la colonne précédente",IF(BO932-BP932&lt;=0,0,IF(BP932&gt;=144.44,BO932-144.44,BO932-BP932))))))</f>
        <v>Compléter la colonne M</v>
      </c>
      <c r="BR932" s="197" t="str">
        <f>IF(BO932="","Compléter la part variable",IF(AND($M932=Données!$I$2,BP932=""),"Compléter mont. unit. versé pour le BTE",IF(BQ932-$C$6&lt;0,0,BQ932-$C$6)))</f>
        <v>Compléter la part variable</v>
      </c>
      <c r="BS932" s="192" t="str">
        <f t="shared" si="402"/>
        <v>Date signature contrat absente ou non conforme</v>
      </c>
      <c r="BT932" s="24"/>
      <c r="BU932" s="29"/>
      <c r="BV932" s="61" t="str">
        <f t="shared" si="415"/>
        <v>Compléter la colonne M</v>
      </c>
      <c r="BW932" s="62"/>
      <c r="BX932" s="29"/>
      <c r="BY932" s="205" t="str">
        <f>IF($M932="","Compléter la colonne M",IF(BW932="","Compléter la part variable",IF($M932=Données!$I$3,BW932,IF(AND($M932=Données!$I$2,BX932=""),"Compléter la colonne précédente",IF(BW932-BX932&lt;=0,0,IF(BX932&gt;=144.44,BW932-144.44,BW932-BX932))))))</f>
        <v>Compléter la colonne M</v>
      </c>
      <c r="BZ932" s="197" t="str">
        <f>IF(BW932="","Compléter la part variable",IF(AND($M932=Données!$I$2,BX932=""),"Compléter mont. unit. versé pour le BTE",IF(BY932-$C$6&lt;0,0,BY932-$C$6)))</f>
        <v>Compléter la part variable</v>
      </c>
      <c r="CA932" s="192" t="str">
        <f t="shared" si="403"/>
        <v>Date signature contrat absente ou non conforme</v>
      </c>
      <c r="CB932" s="24"/>
      <c r="CC932" s="29"/>
      <c r="CD932" s="61" t="str">
        <f t="shared" si="416"/>
        <v>Compléter la colonne M</v>
      </c>
      <c r="CE932" s="62"/>
      <c r="CF932" s="29"/>
      <c r="CG932" s="205" t="str">
        <f>IF($M932="","Compléter la colonne M",IF(CE932="","Compléter la part variable",IF($M932=Données!$I$3,CE932,IF(AND($M932=Données!$I$2,CF932=""),"Compléter la colonne précédente",IF(CE932-CF932&lt;=0,0,IF(CF932&gt;=144.44,CE932-144.44,CE932-CF932))))))</f>
        <v>Compléter la colonne M</v>
      </c>
      <c r="CH932" s="197" t="str">
        <f>IF(CE932="","Compléter la part variable",IF(AND($M932=Données!$I$2,CF932=""),"Compléter mont. unit. versé pour le BTE",IF(CG932-$C$6&lt;0,0,CG932-$C$6)))</f>
        <v>Compléter la part variable</v>
      </c>
      <c r="CI932" s="192" t="str">
        <f t="shared" si="404"/>
        <v>Date signature contrat absente ou non conforme</v>
      </c>
      <c r="CJ932" s="24"/>
      <c r="CK932" s="29"/>
      <c r="CL932" s="61" t="str">
        <f t="shared" si="417"/>
        <v>Compléter la colonne M</v>
      </c>
      <c r="CM932" s="62"/>
      <c r="CN932" s="29"/>
      <c r="CO932" s="205" t="str">
        <f>IF($M932="","Compléter la colonne M",IF(CM932="","Compléter la part variable",IF($M932=Données!$I$3,CM932,IF(AND($M932=Données!$I$2,CN932=""),"Compléter la colonne précédente",IF(CM932-CN932&lt;=0,0,IF(CN932&gt;=144.44,CM932-144.44,CM932-CN932))))))</f>
        <v>Compléter la colonne M</v>
      </c>
      <c r="CP932" s="197" t="str">
        <f>IF(CM932="","Compléter la part variable",IF(AND($M932=Données!$I$2,CN932=""),"Compléter mont. unit. versé pour le BTE",IF(CO932-$C$6&lt;0,0,CO932-$C$6)))</f>
        <v>Compléter la part variable</v>
      </c>
      <c r="CQ932" s="192" t="str">
        <f t="shared" si="405"/>
        <v>Date signature contrat absente ou non conforme</v>
      </c>
      <c r="CR932" s="24"/>
      <c r="CS932" s="29"/>
      <c r="CT932" s="61" t="str">
        <f t="shared" si="418"/>
        <v>Compléter la colonne M</v>
      </c>
      <c r="CU932" s="62"/>
      <c r="CV932" s="29"/>
      <c r="CW932" s="205" t="str">
        <f>IF($M932="","Compléter la colonne M",IF(CU932="","Compléter la part variable",IF($M932=Données!$I$3,CU932,IF(AND($M932=Données!$I$2,CV932=""),"Compléter la colonne précédente",IF(CU932-CV932&lt;=0,0,IF(CV932&gt;=144.44,CU932-144.44,CU932-CV932))))))</f>
        <v>Compléter la colonne M</v>
      </c>
      <c r="CX932" s="197" t="str">
        <f>IF(CU932="","Compléter la part variable",IF(AND($M932=Données!$I$2,CV932=""),"Compléter mont. unit. versé pour le BTE",IF(CW932-$C$6&lt;0,0,CW932-$C$6)))</f>
        <v>Compléter la part variable</v>
      </c>
      <c r="CY932" s="192" t="str">
        <f t="shared" si="406"/>
        <v>Date signature contrat absente ou non conforme</v>
      </c>
      <c r="CZ932" s="24"/>
      <c r="DA932" s="29"/>
      <c r="DB932" s="61" t="str">
        <f t="shared" si="419"/>
        <v>Compléter la colonne M</v>
      </c>
      <c r="DC932" s="62"/>
      <c r="DD932" s="29"/>
      <c r="DE932" s="205" t="str">
        <f>IF($M932="","Compléter la colonne M",IF(DC932="","Compléter la part variable",IF($M932=Données!$I$3,DC932,IF(AND($M932=Données!$I$2,DD932=""),"Compléter la colonne précédente",IF(DC932-DD932&lt;=0,0,IF(DD932&gt;=144.44,DC932-144.44,DC932-DD932))))))</f>
        <v>Compléter la colonne M</v>
      </c>
      <c r="DF932" s="197" t="str">
        <f>IF(DC932="","Compléter la part variable",IF(AND($M932=Données!$I$2,DD932=""),"Compléter mont. unit. versé pour le BTE",IF(DE932-$C$6&lt;0,0,DE932-$C$6)))</f>
        <v>Compléter la part variable</v>
      </c>
      <c r="DG932" s="192" t="str">
        <f t="shared" si="407"/>
        <v>Date signature contrat absente ou non conforme</v>
      </c>
      <c r="DH932" s="106" t="str">
        <f t="shared" si="394"/>
        <v>Remplir les colonnes M,N, Q et P</v>
      </c>
      <c r="DI932" s="153" t="str">
        <f t="shared" si="395"/>
        <v>Remplir les colonnes M, N, Q et P</v>
      </c>
      <c r="DJ932" s="28" t="str">
        <f t="shared" si="396"/>
        <v>Remplir les colonnes M, N, Q et P</v>
      </c>
      <c r="DK932"/>
      <c r="DL932"/>
    </row>
    <row r="933" spans="1:116" x14ac:dyDescent="0.3">
      <c r="A933" s="132"/>
      <c r="B933" s="165"/>
      <c r="C933" s="43"/>
      <c r="D933" s="43"/>
      <c r="E933" s="43"/>
      <c r="F933" s="43"/>
      <c r="G933" s="133"/>
      <c r="H933" s="59"/>
      <c r="I933" s="29"/>
      <c r="J933" s="167"/>
      <c r="K933" s="167"/>
      <c r="L933" s="168"/>
      <c r="M933" s="141"/>
      <c r="N933" s="119"/>
      <c r="O933" s="69"/>
      <c r="P933" s="69"/>
      <c r="Q933" s="145"/>
      <c r="R933" s="24"/>
      <c r="S933" s="29"/>
      <c r="T933" s="61" t="str">
        <f t="shared" si="408"/>
        <v>Compléter la colonne M</v>
      </c>
      <c r="U933" s="62"/>
      <c r="V933" s="103" t="str">
        <f t="shared" si="392"/>
        <v>Compléter la colonne précédente</v>
      </c>
      <c r="W933" s="192" t="str">
        <f t="shared" si="393"/>
        <v>Date signature contrat absente ou non conforme</v>
      </c>
      <c r="X933" s="24"/>
      <c r="Y933" s="29"/>
      <c r="Z933" s="61" t="str">
        <f t="shared" si="409"/>
        <v>Compléter la colonne M</v>
      </c>
      <c r="AA933" s="62"/>
      <c r="AB933" s="29"/>
      <c r="AC933" s="205" t="str">
        <f>IF($M933="","Compléter la colonne M",IF(AA933="","Compléter la part variable",IF($M933=Données!$I$3,AA933,IF(AND($M933=Données!$I$2,AB933=""),"Compléter la colonne précédente",IF(AA933-AB933&lt;=0,0,IF(AB933&gt;=144.44,AA933-144.44,AA933-AB933))))))</f>
        <v>Compléter la colonne M</v>
      </c>
      <c r="AD933" s="197" t="str">
        <f>IF(AA933="","Compléter la part variable",IF(AND($M933=Données!$I$2,AB933=""),"Compléter mont. unit. versé pour le BTE",IF(AC933-$C$6&lt;0,0,AC933-$C$6)))</f>
        <v>Compléter la part variable</v>
      </c>
      <c r="AE933" s="192" t="str">
        <f t="shared" si="397"/>
        <v>Date signature contrat absente ou non conforme</v>
      </c>
      <c r="AF933" s="24"/>
      <c r="AG933" s="29"/>
      <c r="AH933" s="61" t="str">
        <f t="shared" si="410"/>
        <v>Compléter la colonne M</v>
      </c>
      <c r="AI933" s="62"/>
      <c r="AJ933" s="29"/>
      <c r="AK933" s="205" t="str">
        <f>IF($M933="","Compléter la colonne M",IF(AI933="","Compléter la part variable",IF($M933=Données!$I$3,AI933,IF(AND($M933=Données!$I$2,AJ933=""),"Compléter la colonne précédente",IF(AI933-AJ933&lt;=0,0,IF(AJ933&gt;=144.44,AI933-144.44,AI933-AJ933))))))</f>
        <v>Compléter la colonne M</v>
      </c>
      <c r="AL933" s="197" t="str">
        <f>IF(AI933="","Compléter la part variable",IF(AND($M933=Données!$I$2,AJ933=""),"Compléter mont. unit. versé pour le BTE",IF(AK933-$C$6&lt;0,0,AK933-$C$6)))</f>
        <v>Compléter la part variable</v>
      </c>
      <c r="AM933" s="192" t="str">
        <f t="shared" si="398"/>
        <v>Date signature contrat absente ou non conforme</v>
      </c>
      <c r="AN933" s="24"/>
      <c r="AO933" s="29"/>
      <c r="AP933" s="61" t="str">
        <f t="shared" si="411"/>
        <v>Compléter la colonne M</v>
      </c>
      <c r="AQ933" s="62"/>
      <c r="AR933" s="29"/>
      <c r="AS933" s="205" t="str">
        <f>IF($M933="","Compléter la colonne M",IF(AQ933="","Compléter la part variable",IF($M933=Données!$I$3,AQ933,IF(AND($M933=Données!$I$2,AR933=""),"Compléter la colonne précédente",IF(AQ933-AR933&lt;=0,0,IF(AR933&gt;=144.44,AQ933-144.44,AQ933-AR933))))))</f>
        <v>Compléter la colonne M</v>
      </c>
      <c r="AT933" s="197" t="str">
        <f>IF(AQ933="","Compléter la part variable",IF(AND($M933=Données!$I$2,AR933=""),"Compléter mont. unit. versé pour le BTE",IF(AS933-$C$6&lt;0,0,AS933-$C$6)))</f>
        <v>Compléter la part variable</v>
      </c>
      <c r="AU933" s="192" t="str">
        <f t="shared" si="399"/>
        <v>Date signature contrat absente ou non conforme</v>
      </c>
      <c r="AV933" s="24"/>
      <c r="AW933" s="29"/>
      <c r="AX933" s="61" t="str">
        <f t="shared" si="412"/>
        <v>Compléter la colonne M</v>
      </c>
      <c r="AY933" s="62"/>
      <c r="AZ933" s="29"/>
      <c r="BA933" s="205" t="str">
        <f>IF($M933="","Compléter la colonne M",IF(AY933="","Compléter la part variable",IF($M933=Données!$I$3,AY933,IF(AND($M933=Données!$I$2,AZ933=""),"Compléter la colonne précédente",IF(AY933-AZ933&lt;=0,0,IF(AZ933&gt;=144.44,AY933-144.44,AY933-AZ933))))))</f>
        <v>Compléter la colonne M</v>
      </c>
      <c r="BB933" s="197" t="str">
        <f>IF(AY933="","Compléter la part variable",IF(AND($M933=Données!$I$2,AZ933=""),"Compléter mont. unit. versé pour le BTE",IF(BA933-$C$6&lt;0,0,BA933-$C$6)))</f>
        <v>Compléter la part variable</v>
      </c>
      <c r="BC933" s="192" t="str">
        <f t="shared" si="400"/>
        <v>Date signature contrat absente ou non conforme</v>
      </c>
      <c r="BD933" s="24"/>
      <c r="BE933" s="29"/>
      <c r="BF933" s="61" t="str">
        <f t="shared" si="413"/>
        <v>Compléter la colonne M</v>
      </c>
      <c r="BG933" s="62"/>
      <c r="BH933" s="29"/>
      <c r="BI933" s="205" t="str">
        <f>IF($M933="","Compléter la colonne M",IF(BG933="","Compléter la part variable",IF($M933=Données!$I$3,BG933,IF(AND($M933=Données!$I$2,BH933=""),"Compléter la colonne précédente",IF(BG933-BH933&lt;=0,0,IF(BH933&gt;=144.44,BG933-144.44,BG933-BH933))))))</f>
        <v>Compléter la colonne M</v>
      </c>
      <c r="BJ933" s="197" t="str">
        <f>IF(BG933="","Compléter la part variable",IF(AND($M933=Données!$I$2,BH933=""),"Compléter mont. unit. versé pour le BTE",IF(BI933-$C$6&lt;0,0,BI933-$C$6)))</f>
        <v>Compléter la part variable</v>
      </c>
      <c r="BK933" s="192" t="str">
        <f t="shared" si="401"/>
        <v>Date signature contrat absente ou non conforme</v>
      </c>
      <c r="BL933" s="24"/>
      <c r="BM933" s="29"/>
      <c r="BN933" s="61" t="str">
        <f t="shared" si="414"/>
        <v>Compléter la colonne M</v>
      </c>
      <c r="BO933" s="62"/>
      <c r="BP933" s="29"/>
      <c r="BQ933" s="205" t="str">
        <f>IF($M933="","Compléter la colonne M",IF(BO933="","Compléter la part variable",IF($M933=Données!$I$3,BO933,IF(AND($M933=Données!$I$2,BP933=""),"Compléter la colonne précédente",IF(BO933-BP933&lt;=0,0,IF(BP933&gt;=144.44,BO933-144.44,BO933-BP933))))))</f>
        <v>Compléter la colonne M</v>
      </c>
      <c r="BR933" s="197" t="str">
        <f>IF(BO933="","Compléter la part variable",IF(AND($M933=Données!$I$2,BP933=""),"Compléter mont. unit. versé pour le BTE",IF(BQ933-$C$6&lt;0,0,BQ933-$C$6)))</f>
        <v>Compléter la part variable</v>
      </c>
      <c r="BS933" s="192" t="str">
        <f t="shared" si="402"/>
        <v>Date signature contrat absente ou non conforme</v>
      </c>
      <c r="BT933" s="24"/>
      <c r="BU933" s="29"/>
      <c r="BV933" s="61" t="str">
        <f t="shared" si="415"/>
        <v>Compléter la colonne M</v>
      </c>
      <c r="BW933" s="62"/>
      <c r="BX933" s="29"/>
      <c r="BY933" s="205" t="str">
        <f>IF($M933="","Compléter la colonne M",IF(BW933="","Compléter la part variable",IF($M933=Données!$I$3,BW933,IF(AND($M933=Données!$I$2,BX933=""),"Compléter la colonne précédente",IF(BW933-BX933&lt;=0,0,IF(BX933&gt;=144.44,BW933-144.44,BW933-BX933))))))</f>
        <v>Compléter la colonne M</v>
      </c>
      <c r="BZ933" s="197" t="str">
        <f>IF(BW933="","Compléter la part variable",IF(AND($M933=Données!$I$2,BX933=""),"Compléter mont. unit. versé pour le BTE",IF(BY933-$C$6&lt;0,0,BY933-$C$6)))</f>
        <v>Compléter la part variable</v>
      </c>
      <c r="CA933" s="192" t="str">
        <f t="shared" si="403"/>
        <v>Date signature contrat absente ou non conforme</v>
      </c>
      <c r="CB933" s="24"/>
      <c r="CC933" s="29"/>
      <c r="CD933" s="61" t="str">
        <f t="shared" si="416"/>
        <v>Compléter la colonne M</v>
      </c>
      <c r="CE933" s="62"/>
      <c r="CF933" s="29"/>
      <c r="CG933" s="205" t="str">
        <f>IF($M933="","Compléter la colonne M",IF(CE933="","Compléter la part variable",IF($M933=Données!$I$3,CE933,IF(AND($M933=Données!$I$2,CF933=""),"Compléter la colonne précédente",IF(CE933-CF933&lt;=0,0,IF(CF933&gt;=144.44,CE933-144.44,CE933-CF933))))))</f>
        <v>Compléter la colonne M</v>
      </c>
      <c r="CH933" s="197" t="str">
        <f>IF(CE933="","Compléter la part variable",IF(AND($M933=Données!$I$2,CF933=""),"Compléter mont. unit. versé pour le BTE",IF(CG933-$C$6&lt;0,0,CG933-$C$6)))</f>
        <v>Compléter la part variable</v>
      </c>
      <c r="CI933" s="192" t="str">
        <f t="shared" si="404"/>
        <v>Date signature contrat absente ou non conforme</v>
      </c>
      <c r="CJ933" s="24"/>
      <c r="CK933" s="29"/>
      <c r="CL933" s="61" t="str">
        <f t="shared" si="417"/>
        <v>Compléter la colonne M</v>
      </c>
      <c r="CM933" s="62"/>
      <c r="CN933" s="29"/>
      <c r="CO933" s="205" t="str">
        <f>IF($M933="","Compléter la colonne M",IF(CM933="","Compléter la part variable",IF($M933=Données!$I$3,CM933,IF(AND($M933=Données!$I$2,CN933=""),"Compléter la colonne précédente",IF(CM933-CN933&lt;=0,0,IF(CN933&gt;=144.44,CM933-144.44,CM933-CN933))))))</f>
        <v>Compléter la colonne M</v>
      </c>
      <c r="CP933" s="197" t="str">
        <f>IF(CM933="","Compléter la part variable",IF(AND($M933=Données!$I$2,CN933=""),"Compléter mont. unit. versé pour le BTE",IF(CO933-$C$6&lt;0,0,CO933-$C$6)))</f>
        <v>Compléter la part variable</v>
      </c>
      <c r="CQ933" s="192" t="str">
        <f t="shared" si="405"/>
        <v>Date signature contrat absente ou non conforme</v>
      </c>
      <c r="CR933" s="24"/>
      <c r="CS933" s="29"/>
      <c r="CT933" s="61" t="str">
        <f t="shared" si="418"/>
        <v>Compléter la colonne M</v>
      </c>
      <c r="CU933" s="62"/>
      <c r="CV933" s="29"/>
      <c r="CW933" s="205" t="str">
        <f>IF($M933="","Compléter la colonne M",IF(CU933="","Compléter la part variable",IF($M933=Données!$I$3,CU933,IF(AND($M933=Données!$I$2,CV933=""),"Compléter la colonne précédente",IF(CU933-CV933&lt;=0,0,IF(CV933&gt;=144.44,CU933-144.44,CU933-CV933))))))</f>
        <v>Compléter la colonne M</v>
      </c>
      <c r="CX933" s="197" t="str">
        <f>IF(CU933="","Compléter la part variable",IF(AND($M933=Données!$I$2,CV933=""),"Compléter mont. unit. versé pour le BTE",IF(CW933-$C$6&lt;0,0,CW933-$C$6)))</f>
        <v>Compléter la part variable</v>
      </c>
      <c r="CY933" s="192" t="str">
        <f t="shared" si="406"/>
        <v>Date signature contrat absente ou non conforme</v>
      </c>
      <c r="CZ933" s="24"/>
      <c r="DA933" s="29"/>
      <c r="DB933" s="61" t="str">
        <f t="shared" si="419"/>
        <v>Compléter la colonne M</v>
      </c>
      <c r="DC933" s="62"/>
      <c r="DD933" s="29"/>
      <c r="DE933" s="205" t="str">
        <f>IF($M933="","Compléter la colonne M",IF(DC933="","Compléter la part variable",IF($M933=Données!$I$3,DC933,IF(AND($M933=Données!$I$2,DD933=""),"Compléter la colonne précédente",IF(DC933-DD933&lt;=0,0,IF(DD933&gt;=144.44,DC933-144.44,DC933-DD933))))))</f>
        <v>Compléter la colonne M</v>
      </c>
      <c r="DF933" s="197" t="str">
        <f>IF(DC933="","Compléter la part variable",IF(AND($M933=Données!$I$2,DD933=""),"Compléter mont. unit. versé pour le BTE",IF(DE933-$C$6&lt;0,0,DE933-$C$6)))</f>
        <v>Compléter la part variable</v>
      </c>
      <c r="DG933" s="192" t="str">
        <f t="shared" si="407"/>
        <v>Date signature contrat absente ou non conforme</v>
      </c>
      <c r="DH933" s="106" t="str">
        <f t="shared" si="394"/>
        <v>Remplir les colonnes M,N, Q et P</v>
      </c>
      <c r="DI933" s="153" t="str">
        <f t="shared" si="395"/>
        <v>Remplir les colonnes M, N, Q et P</v>
      </c>
      <c r="DJ933" s="28" t="str">
        <f t="shared" si="396"/>
        <v>Remplir les colonnes M, N, Q et P</v>
      </c>
      <c r="DK933"/>
      <c r="DL933"/>
    </row>
    <row r="934" spans="1:116" x14ac:dyDescent="0.3">
      <c r="A934" s="132"/>
      <c r="B934" s="165"/>
      <c r="C934" s="43"/>
      <c r="D934" s="43"/>
      <c r="E934" s="43"/>
      <c r="F934" s="43"/>
      <c r="G934" s="133"/>
      <c r="H934" s="59"/>
      <c r="I934" s="29"/>
      <c r="J934" s="167"/>
      <c r="K934" s="167"/>
      <c r="L934" s="168"/>
      <c r="M934" s="141"/>
      <c r="N934" s="119"/>
      <c r="O934" s="69"/>
      <c r="P934" s="69"/>
      <c r="Q934" s="145"/>
      <c r="R934" s="24"/>
      <c r="S934" s="29"/>
      <c r="T934" s="61" t="str">
        <f t="shared" si="408"/>
        <v>Compléter la colonne M</v>
      </c>
      <c r="U934" s="62"/>
      <c r="V934" s="103" t="str">
        <f t="shared" si="392"/>
        <v>Compléter la colonne précédente</v>
      </c>
      <c r="W934" s="192" t="str">
        <f t="shared" si="393"/>
        <v>Date signature contrat absente ou non conforme</v>
      </c>
      <c r="X934" s="24"/>
      <c r="Y934" s="29"/>
      <c r="Z934" s="61" t="str">
        <f t="shared" si="409"/>
        <v>Compléter la colonne M</v>
      </c>
      <c r="AA934" s="62"/>
      <c r="AB934" s="29"/>
      <c r="AC934" s="205" t="str">
        <f>IF($M934="","Compléter la colonne M",IF(AA934="","Compléter la part variable",IF($M934=Données!$I$3,AA934,IF(AND($M934=Données!$I$2,AB934=""),"Compléter la colonne précédente",IF(AA934-AB934&lt;=0,0,IF(AB934&gt;=144.44,AA934-144.44,AA934-AB934))))))</f>
        <v>Compléter la colonne M</v>
      </c>
      <c r="AD934" s="197" t="str">
        <f>IF(AA934="","Compléter la part variable",IF(AND($M934=Données!$I$2,AB934=""),"Compléter mont. unit. versé pour le BTE",IF(AC934-$C$6&lt;0,0,AC934-$C$6)))</f>
        <v>Compléter la part variable</v>
      </c>
      <c r="AE934" s="192" t="str">
        <f t="shared" si="397"/>
        <v>Date signature contrat absente ou non conforme</v>
      </c>
      <c r="AF934" s="24"/>
      <c r="AG934" s="29"/>
      <c r="AH934" s="61" t="str">
        <f t="shared" si="410"/>
        <v>Compléter la colonne M</v>
      </c>
      <c r="AI934" s="62"/>
      <c r="AJ934" s="29"/>
      <c r="AK934" s="205" t="str">
        <f>IF($M934="","Compléter la colonne M",IF(AI934="","Compléter la part variable",IF($M934=Données!$I$3,AI934,IF(AND($M934=Données!$I$2,AJ934=""),"Compléter la colonne précédente",IF(AI934-AJ934&lt;=0,0,IF(AJ934&gt;=144.44,AI934-144.44,AI934-AJ934))))))</f>
        <v>Compléter la colonne M</v>
      </c>
      <c r="AL934" s="197" t="str">
        <f>IF(AI934="","Compléter la part variable",IF(AND($M934=Données!$I$2,AJ934=""),"Compléter mont. unit. versé pour le BTE",IF(AK934-$C$6&lt;0,0,AK934-$C$6)))</f>
        <v>Compléter la part variable</v>
      </c>
      <c r="AM934" s="192" t="str">
        <f t="shared" si="398"/>
        <v>Date signature contrat absente ou non conforme</v>
      </c>
      <c r="AN934" s="24"/>
      <c r="AO934" s="29"/>
      <c r="AP934" s="61" t="str">
        <f t="shared" si="411"/>
        <v>Compléter la colonne M</v>
      </c>
      <c r="AQ934" s="62"/>
      <c r="AR934" s="29"/>
      <c r="AS934" s="205" t="str">
        <f>IF($M934="","Compléter la colonne M",IF(AQ934="","Compléter la part variable",IF($M934=Données!$I$3,AQ934,IF(AND($M934=Données!$I$2,AR934=""),"Compléter la colonne précédente",IF(AQ934-AR934&lt;=0,0,IF(AR934&gt;=144.44,AQ934-144.44,AQ934-AR934))))))</f>
        <v>Compléter la colonne M</v>
      </c>
      <c r="AT934" s="197" t="str">
        <f>IF(AQ934="","Compléter la part variable",IF(AND($M934=Données!$I$2,AR934=""),"Compléter mont. unit. versé pour le BTE",IF(AS934-$C$6&lt;0,0,AS934-$C$6)))</f>
        <v>Compléter la part variable</v>
      </c>
      <c r="AU934" s="192" t="str">
        <f t="shared" si="399"/>
        <v>Date signature contrat absente ou non conforme</v>
      </c>
      <c r="AV934" s="24"/>
      <c r="AW934" s="29"/>
      <c r="AX934" s="61" t="str">
        <f t="shared" si="412"/>
        <v>Compléter la colonne M</v>
      </c>
      <c r="AY934" s="62"/>
      <c r="AZ934" s="29"/>
      <c r="BA934" s="205" t="str">
        <f>IF($M934="","Compléter la colonne M",IF(AY934="","Compléter la part variable",IF($M934=Données!$I$3,AY934,IF(AND($M934=Données!$I$2,AZ934=""),"Compléter la colonne précédente",IF(AY934-AZ934&lt;=0,0,IF(AZ934&gt;=144.44,AY934-144.44,AY934-AZ934))))))</f>
        <v>Compléter la colonne M</v>
      </c>
      <c r="BB934" s="197" t="str">
        <f>IF(AY934="","Compléter la part variable",IF(AND($M934=Données!$I$2,AZ934=""),"Compléter mont. unit. versé pour le BTE",IF(BA934-$C$6&lt;0,0,BA934-$C$6)))</f>
        <v>Compléter la part variable</v>
      </c>
      <c r="BC934" s="192" t="str">
        <f t="shared" si="400"/>
        <v>Date signature contrat absente ou non conforme</v>
      </c>
      <c r="BD934" s="24"/>
      <c r="BE934" s="29"/>
      <c r="BF934" s="61" t="str">
        <f t="shared" si="413"/>
        <v>Compléter la colonne M</v>
      </c>
      <c r="BG934" s="62"/>
      <c r="BH934" s="29"/>
      <c r="BI934" s="205" t="str">
        <f>IF($M934="","Compléter la colonne M",IF(BG934="","Compléter la part variable",IF($M934=Données!$I$3,BG934,IF(AND($M934=Données!$I$2,BH934=""),"Compléter la colonne précédente",IF(BG934-BH934&lt;=0,0,IF(BH934&gt;=144.44,BG934-144.44,BG934-BH934))))))</f>
        <v>Compléter la colonne M</v>
      </c>
      <c r="BJ934" s="197" t="str">
        <f>IF(BG934="","Compléter la part variable",IF(AND($M934=Données!$I$2,BH934=""),"Compléter mont. unit. versé pour le BTE",IF(BI934-$C$6&lt;0,0,BI934-$C$6)))</f>
        <v>Compléter la part variable</v>
      </c>
      <c r="BK934" s="192" t="str">
        <f t="shared" si="401"/>
        <v>Date signature contrat absente ou non conforme</v>
      </c>
      <c r="BL934" s="24"/>
      <c r="BM934" s="29"/>
      <c r="BN934" s="61" t="str">
        <f t="shared" si="414"/>
        <v>Compléter la colonne M</v>
      </c>
      <c r="BO934" s="62"/>
      <c r="BP934" s="29"/>
      <c r="BQ934" s="205" t="str">
        <f>IF($M934="","Compléter la colonne M",IF(BO934="","Compléter la part variable",IF($M934=Données!$I$3,BO934,IF(AND($M934=Données!$I$2,BP934=""),"Compléter la colonne précédente",IF(BO934-BP934&lt;=0,0,IF(BP934&gt;=144.44,BO934-144.44,BO934-BP934))))))</f>
        <v>Compléter la colonne M</v>
      </c>
      <c r="BR934" s="197" t="str">
        <f>IF(BO934="","Compléter la part variable",IF(AND($M934=Données!$I$2,BP934=""),"Compléter mont. unit. versé pour le BTE",IF(BQ934-$C$6&lt;0,0,BQ934-$C$6)))</f>
        <v>Compléter la part variable</v>
      </c>
      <c r="BS934" s="192" t="str">
        <f t="shared" si="402"/>
        <v>Date signature contrat absente ou non conforme</v>
      </c>
      <c r="BT934" s="24"/>
      <c r="BU934" s="29"/>
      <c r="BV934" s="61" t="str">
        <f t="shared" si="415"/>
        <v>Compléter la colonne M</v>
      </c>
      <c r="BW934" s="62"/>
      <c r="BX934" s="29"/>
      <c r="BY934" s="205" t="str">
        <f>IF($M934="","Compléter la colonne M",IF(BW934="","Compléter la part variable",IF($M934=Données!$I$3,BW934,IF(AND($M934=Données!$I$2,BX934=""),"Compléter la colonne précédente",IF(BW934-BX934&lt;=0,0,IF(BX934&gt;=144.44,BW934-144.44,BW934-BX934))))))</f>
        <v>Compléter la colonne M</v>
      </c>
      <c r="BZ934" s="197" t="str">
        <f>IF(BW934="","Compléter la part variable",IF(AND($M934=Données!$I$2,BX934=""),"Compléter mont. unit. versé pour le BTE",IF(BY934-$C$6&lt;0,0,BY934-$C$6)))</f>
        <v>Compléter la part variable</v>
      </c>
      <c r="CA934" s="192" t="str">
        <f t="shared" si="403"/>
        <v>Date signature contrat absente ou non conforme</v>
      </c>
      <c r="CB934" s="24"/>
      <c r="CC934" s="29"/>
      <c r="CD934" s="61" t="str">
        <f t="shared" si="416"/>
        <v>Compléter la colonne M</v>
      </c>
      <c r="CE934" s="62"/>
      <c r="CF934" s="29"/>
      <c r="CG934" s="205" t="str">
        <f>IF($M934="","Compléter la colonne M",IF(CE934="","Compléter la part variable",IF($M934=Données!$I$3,CE934,IF(AND($M934=Données!$I$2,CF934=""),"Compléter la colonne précédente",IF(CE934-CF934&lt;=0,0,IF(CF934&gt;=144.44,CE934-144.44,CE934-CF934))))))</f>
        <v>Compléter la colonne M</v>
      </c>
      <c r="CH934" s="197" t="str">
        <f>IF(CE934="","Compléter la part variable",IF(AND($M934=Données!$I$2,CF934=""),"Compléter mont. unit. versé pour le BTE",IF(CG934-$C$6&lt;0,0,CG934-$C$6)))</f>
        <v>Compléter la part variable</v>
      </c>
      <c r="CI934" s="192" t="str">
        <f t="shared" si="404"/>
        <v>Date signature contrat absente ou non conforme</v>
      </c>
      <c r="CJ934" s="24"/>
      <c r="CK934" s="29"/>
      <c r="CL934" s="61" t="str">
        <f t="shared" si="417"/>
        <v>Compléter la colonne M</v>
      </c>
      <c r="CM934" s="62"/>
      <c r="CN934" s="29"/>
      <c r="CO934" s="205" t="str">
        <f>IF($M934="","Compléter la colonne M",IF(CM934="","Compléter la part variable",IF($M934=Données!$I$3,CM934,IF(AND($M934=Données!$I$2,CN934=""),"Compléter la colonne précédente",IF(CM934-CN934&lt;=0,0,IF(CN934&gt;=144.44,CM934-144.44,CM934-CN934))))))</f>
        <v>Compléter la colonne M</v>
      </c>
      <c r="CP934" s="197" t="str">
        <f>IF(CM934="","Compléter la part variable",IF(AND($M934=Données!$I$2,CN934=""),"Compléter mont. unit. versé pour le BTE",IF(CO934-$C$6&lt;0,0,CO934-$C$6)))</f>
        <v>Compléter la part variable</v>
      </c>
      <c r="CQ934" s="192" t="str">
        <f t="shared" si="405"/>
        <v>Date signature contrat absente ou non conforme</v>
      </c>
      <c r="CR934" s="24"/>
      <c r="CS934" s="29"/>
      <c r="CT934" s="61" t="str">
        <f t="shared" si="418"/>
        <v>Compléter la colonne M</v>
      </c>
      <c r="CU934" s="62"/>
      <c r="CV934" s="29"/>
      <c r="CW934" s="205" t="str">
        <f>IF($M934="","Compléter la colonne M",IF(CU934="","Compléter la part variable",IF($M934=Données!$I$3,CU934,IF(AND($M934=Données!$I$2,CV934=""),"Compléter la colonne précédente",IF(CU934-CV934&lt;=0,0,IF(CV934&gt;=144.44,CU934-144.44,CU934-CV934))))))</f>
        <v>Compléter la colonne M</v>
      </c>
      <c r="CX934" s="197" t="str">
        <f>IF(CU934="","Compléter la part variable",IF(AND($M934=Données!$I$2,CV934=""),"Compléter mont. unit. versé pour le BTE",IF(CW934-$C$6&lt;0,0,CW934-$C$6)))</f>
        <v>Compléter la part variable</v>
      </c>
      <c r="CY934" s="192" t="str">
        <f t="shared" si="406"/>
        <v>Date signature contrat absente ou non conforme</v>
      </c>
      <c r="CZ934" s="24"/>
      <c r="DA934" s="29"/>
      <c r="DB934" s="61" t="str">
        <f t="shared" si="419"/>
        <v>Compléter la colonne M</v>
      </c>
      <c r="DC934" s="62"/>
      <c r="DD934" s="29"/>
      <c r="DE934" s="205" t="str">
        <f>IF($M934="","Compléter la colonne M",IF(DC934="","Compléter la part variable",IF($M934=Données!$I$3,DC934,IF(AND($M934=Données!$I$2,DD934=""),"Compléter la colonne précédente",IF(DC934-DD934&lt;=0,0,IF(DD934&gt;=144.44,DC934-144.44,DC934-DD934))))))</f>
        <v>Compléter la colonne M</v>
      </c>
      <c r="DF934" s="197" t="str">
        <f>IF(DC934="","Compléter la part variable",IF(AND($M934=Données!$I$2,DD934=""),"Compléter mont. unit. versé pour le BTE",IF(DE934-$C$6&lt;0,0,DE934-$C$6)))</f>
        <v>Compléter la part variable</v>
      </c>
      <c r="DG934" s="192" t="str">
        <f t="shared" si="407"/>
        <v>Date signature contrat absente ou non conforme</v>
      </c>
      <c r="DH934" s="106" t="str">
        <f t="shared" si="394"/>
        <v>Remplir les colonnes M,N, Q et P</v>
      </c>
      <c r="DI934" s="153" t="str">
        <f t="shared" si="395"/>
        <v>Remplir les colonnes M, N, Q et P</v>
      </c>
      <c r="DJ934" s="28" t="str">
        <f t="shared" si="396"/>
        <v>Remplir les colonnes M, N, Q et P</v>
      </c>
      <c r="DK934"/>
      <c r="DL934"/>
    </row>
    <row r="935" spans="1:116" x14ac:dyDescent="0.3">
      <c r="A935" s="132"/>
      <c r="B935" s="165"/>
      <c r="C935" s="43"/>
      <c r="D935" s="43"/>
      <c r="E935" s="43"/>
      <c r="F935" s="43"/>
      <c r="G935" s="133"/>
      <c r="H935" s="59"/>
      <c r="I935" s="29"/>
      <c r="J935" s="167"/>
      <c r="K935" s="167"/>
      <c r="L935" s="168"/>
      <c r="M935" s="141"/>
      <c r="N935" s="119"/>
      <c r="O935" s="69"/>
      <c r="P935" s="69"/>
      <c r="Q935" s="145"/>
      <c r="R935" s="24"/>
      <c r="S935" s="29"/>
      <c r="T935" s="61" t="str">
        <f t="shared" si="408"/>
        <v>Compléter la colonne M</v>
      </c>
      <c r="U935" s="62"/>
      <c r="V935" s="103" t="str">
        <f t="shared" si="392"/>
        <v>Compléter la colonne précédente</v>
      </c>
      <c r="W935" s="192" t="str">
        <f t="shared" si="393"/>
        <v>Date signature contrat absente ou non conforme</v>
      </c>
      <c r="X935" s="24"/>
      <c r="Y935" s="29"/>
      <c r="Z935" s="61" t="str">
        <f t="shared" si="409"/>
        <v>Compléter la colonne M</v>
      </c>
      <c r="AA935" s="62"/>
      <c r="AB935" s="29"/>
      <c r="AC935" s="205" t="str">
        <f>IF($M935="","Compléter la colonne M",IF(AA935="","Compléter la part variable",IF($M935=Données!$I$3,AA935,IF(AND($M935=Données!$I$2,AB935=""),"Compléter la colonne précédente",IF(AA935-AB935&lt;=0,0,IF(AB935&gt;=144.44,AA935-144.44,AA935-AB935))))))</f>
        <v>Compléter la colonne M</v>
      </c>
      <c r="AD935" s="197" t="str">
        <f>IF(AA935="","Compléter la part variable",IF(AND($M935=Données!$I$2,AB935=""),"Compléter mont. unit. versé pour le BTE",IF(AC935-$C$6&lt;0,0,AC935-$C$6)))</f>
        <v>Compléter la part variable</v>
      </c>
      <c r="AE935" s="192" t="str">
        <f t="shared" si="397"/>
        <v>Date signature contrat absente ou non conforme</v>
      </c>
      <c r="AF935" s="24"/>
      <c r="AG935" s="29"/>
      <c r="AH935" s="61" t="str">
        <f t="shared" si="410"/>
        <v>Compléter la colonne M</v>
      </c>
      <c r="AI935" s="62"/>
      <c r="AJ935" s="29"/>
      <c r="AK935" s="205" t="str">
        <f>IF($M935="","Compléter la colonne M",IF(AI935="","Compléter la part variable",IF($M935=Données!$I$3,AI935,IF(AND($M935=Données!$I$2,AJ935=""),"Compléter la colonne précédente",IF(AI935-AJ935&lt;=0,0,IF(AJ935&gt;=144.44,AI935-144.44,AI935-AJ935))))))</f>
        <v>Compléter la colonne M</v>
      </c>
      <c r="AL935" s="197" t="str">
        <f>IF(AI935="","Compléter la part variable",IF(AND($M935=Données!$I$2,AJ935=""),"Compléter mont. unit. versé pour le BTE",IF(AK935-$C$6&lt;0,0,AK935-$C$6)))</f>
        <v>Compléter la part variable</v>
      </c>
      <c r="AM935" s="192" t="str">
        <f t="shared" si="398"/>
        <v>Date signature contrat absente ou non conforme</v>
      </c>
      <c r="AN935" s="24"/>
      <c r="AO935" s="29"/>
      <c r="AP935" s="61" t="str">
        <f t="shared" si="411"/>
        <v>Compléter la colonne M</v>
      </c>
      <c r="AQ935" s="62"/>
      <c r="AR935" s="29"/>
      <c r="AS935" s="205" t="str">
        <f>IF($M935="","Compléter la colonne M",IF(AQ935="","Compléter la part variable",IF($M935=Données!$I$3,AQ935,IF(AND($M935=Données!$I$2,AR935=""),"Compléter la colonne précédente",IF(AQ935-AR935&lt;=0,0,IF(AR935&gt;=144.44,AQ935-144.44,AQ935-AR935))))))</f>
        <v>Compléter la colonne M</v>
      </c>
      <c r="AT935" s="197" t="str">
        <f>IF(AQ935="","Compléter la part variable",IF(AND($M935=Données!$I$2,AR935=""),"Compléter mont. unit. versé pour le BTE",IF(AS935-$C$6&lt;0,0,AS935-$C$6)))</f>
        <v>Compléter la part variable</v>
      </c>
      <c r="AU935" s="192" t="str">
        <f t="shared" si="399"/>
        <v>Date signature contrat absente ou non conforme</v>
      </c>
      <c r="AV935" s="24"/>
      <c r="AW935" s="29"/>
      <c r="AX935" s="61" t="str">
        <f t="shared" si="412"/>
        <v>Compléter la colonne M</v>
      </c>
      <c r="AY935" s="62"/>
      <c r="AZ935" s="29"/>
      <c r="BA935" s="205" t="str">
        <f>IF($M935="","Compléter la colonne M",IF(AY935="","Compléter la part variable",IF($M935=Données!$I$3,AY935,IF(AND($M935=Données!$I$2,AZ935=""),"Compléter la colonne précédente",IF(AY935-AZ935&lt;=0,0,IF(AZ935&gt;=144.44,AY935-144.44,AY935-AZ935))))))</f>
        <v>Compléter la colonne M</v>
      </c>
      <c r="BB935" s="197" t="str">
        <f>IF(AY935="","Compléter la part variable",IF(AND($M935=Données!$I$2,AZ935=""),"Compléter mont. unit. versé pour le BTE",IF(BA935-$C$6&lt;0,0,BA935-$C$6)))</f>
        <v>Compléter la part variable</v>
      </c>
      <c r="BC935" s="192" t="str">
        <f t="shared" si="400"/>
        <v>Date signature contrat absente ou non conforme</v>
      </c>
      <c r="BD935" s="24"/>
      <c r="BE935" s="29"/>
      <c r="BF935" s="61" t="str">
        <f t="shared" si="413"/>
        <v>Compléter la colonne M</v>
      </c>
      <c r="BG935" s="62"/>
      <c r="BH935" s="29"/>
      <c r="BI935" s="205" t="str">
        <f>IF($M935="","Compléter la colonne M",IF(BG935="","Compléter la part variable",IF($M935=Données!$I$3,BG935,IF(AND($M935=Données!$I$2,BH935=""),"Compléter la colonne précédente",IF(BG935-BH935&lt;=0,0,IF(BH935&gt;=144.44,BG935-144.44,BG935-BH935))))))</f>
        <v>Compléter la colonne M</v>
      </c>
      <c r="BJ935" s="197" t="str">
        <f>IF(BG935="","Compléter la part variable",IF(AND($M935=Données!$I$2,BH935=""),"Compléter mont. unit. versé pour le BTE",IF(BI935-$C$6&lt;0,0,BI935-$C$6)))</f>
        <v>Compléter la part variable</v>
      </c>
      <c r="BK935" s="192" t="str">
        <f t="shared" si="401"/>
        <v>Date signature contrat absente ou non conforme</v>
      </c>
      <c r="BL935" s="24"/>
      <c r="BM935" s="29"/>
      <c r="BN935" s="61" t="str">
        <f t="shared" si="414"/>
        <v>Compléter la colonne M</v>
      </c>
      <c r="BO935" s="62"/>
      <c r="BP935" s="29"/>
      <c r="BQ935" s="205" t="str">
        <f>IF($M935="","Compléter la colonne M",IF(BO935="","Compléter la part variable",IF($M935=Données!$I$3,BO935,IF(AND($M935=Données!$I$2,BP935=""),"Compléter la colonne précédente",IF(BO935-BP935&lt;=0,0,IF(BP935&gt;=144.44,BO935-144.44,BO935-BP935))))))</f>
        <v>Compléter la colonne M</v>
      </c>
      <c r="BR935" s="197" t="str">
        <f>IF(BO935="","Compléter la part variable",IF(AND($M935=Données!$I$2,BP935=""),"Compléter mont. unit. versé pour le BTE",IF(BQ935-$C$6&lt;0,0,BQ935-$C$6)))</f>
        <v>Compléter la part variable</v>
      </c>
      <c r="BS935" s="192" t="str">
        <f t="shared" si="402"/>
        <v>Date signature contrat absente ou non conforme</v>
      </c>
      <c r="BT935" s="24"/>
      <c r="BU935" s="29"/>
      <c r="BV935" s="61" t="str">
        <f t="shared" si="415"/>
        <v>Compléter la colonne M</v>
      </c>
      <c r="BW935" s="62"/>
      <c r="BX935" s="29"/>
      <c r="BY935" s="205" t="str">
        <f>IF($M935="","Compléter la colonne M",IF(BW935="","Compléter la part variable",IF($M935=Données!$I$3,BW935,IF(AND($M935=Données!$I$2,BX935=""),"Compléter la colonne précédente",IF(BW935-BX935&lt;=0,0,IF(BX935&gt;=144.44,BW935-144.44,BW935-BX935))))))</f>
        <v>Compléter la colonne M</v>
      </c>
      <c r="BZ935" s="197" t="str">
        <f>IF(BW935="","Compléter la part variable",IF(AND($M935=Données!$I$2,BX935=""),"Compléter mont. unit. versé pour le BTE",IF(BY935-$C$6&lt;0,0,BY935-$C$6)))</f>
        <v>Compléter la part variable</v>
      </c>
      <c r="CA935" s="192" t="str">
        <f t="shared" si="403"/>
        <v>Date signature contrat absente ou non conforme</v>
      </c>
      <c r="CB935" s="24"/>
      <c r="CC935" s="29"/>
      <c r="CD935" s="61" t="str">
        <f t="shared" si="416"/>
        <v>Compléter la colonne M</v>
      </c>
      <c r="CE935" s="62"/>
      <c r="CF935" s="29"/>
      <c r="CG935" s="205" t="str">
        <f>IF($M935="","Compléter la colonne M",IF(CE935="","Compléter la part variable",IF($M935=Données!$I$3,CE935,IF(AND($M935=Données!$I$2,CF935=""),"Compléter la colonne précédente",IF(CE935-CF935&lt;=0,0,IF(CF935&gt;=144.44,CE935-144.44,CE935-CF935))))))</f>
        <v>Compléter la colonne M</v>
      </c>
      <c r="CH935" s="197" t="str">
        <f>IF(CE935="","Compléter la part variable",IF(AND($M935=Données!$I$2,CF935=""),"Compléter mont. unit. versé pour le BTE",IF(CG935-$C$6&lt;0,0,CG935-$C$6)))</f>
        <v>Compléter la part variable</v>
      </c>
      <c r="CI935" s="192" t="str">
        <f t="shared" si="404"/>
        <v>Date signature contrat absente ou non conforme</v>
      </c>
      <c r="CJ935" s="24"/>
      <c r="CK935" s="29"/>
      <c r="CL935" s="61" t="str">
        <f t="shared" si="417"/>
        <v>Compléter la colonne M</v>
      </c>
      <c r="CM935" s="62"/>
      <c r="CN935" s="29"/>
      <c r="CO935" s="205" t="str">
        <f>IF($M935="","Compléter la colonne M",IF(CM935="","Compléter la part variable",IF($M935=Données!$I$3,CM935,IF(AND($M935=Données!$I$2,CN935=""),"Compléter la colonne précédente",IF(CM935-CN935&lt;=0,0,IF(CN935&gt;=144.44,CM935-144.44,CM935-CN935))))))</f>
        <v>Compléter la colonne M</v>
      </c>
      <c r="CP935" s="197" t="str">
        <f>IF(CM935="","Compléter la part variable",IF(AND($M935=Données!$I$2,CN935=""),"Compléter mont. unit. versé pour le BTE",IF(CO935-$C$6&lt;0,0,CO935-$C$6)))</f>
        <v>Compléter la part variable</v>
      </c>
      <c r="CQ935" s="192" t="str">
        <f t="shared" si="405"/>
        <v>Date signature contrat absente ou non conforme</v>
      </c>
      <c r="CR935" s="24"/>
      <c r="CS935" s="29"/>
      <c r="CT935" s="61" t="str">
        <f t="shared" si="418"/>
        <v>Compléter la colonne M</v>
      </c>
      <c r="CU935" s="62"/>
      <c r="CV935" s="29"/>
      <c r="CW935" s="205" t="str">
        <f>IF($M935="","Compléter la colonne M",IF(CU935="","Compléter la part variable",IF($M935=Données!$I$3,CU935,IF(AND($M935=Données!$I$2,CV935=""),"Compléter la colonne précédente",IF(CU935-CV935&lt;=0,0,IF(CV935&gt;=144.44,CU935-144.44,CU935-CV935))))))</f>
        <v>Compléter la colonne M</v>
      </c>
      <c r="CX935" s="197" t="str">
        <f>IF(CU935="","Compléter la part variable",IF(AND($M935=Données!$I$2,CV935=""),"Compléter mont. unit. versé pour le BTE",IF(CW935-$C$6&lt;0,0,CW935-$C$6)))</f>
        <v>Compléter la part variable</v>
      </c>
      <c r="CY935" s="192" t="str">
        <f t="shared" si="406"/>
        <v>Date signature contrat absente ou non conforme</v>
      </c>
      <c r="CZ935" s="24"/>
      <c r="DA935" s="29"/>
      <c r="DB935" s="61" t="str">
        <f t="shared" si="419"/>
        <v>Compléter la colonne M</v>
      </c>
      <c r="DC935" s="62"/>
      <c r="DD935" s="29"/>
      <c r="DE935" s="205" t="str">
        <f>IF($M935="","Compléter la colonne M",IF(DC935="","Compléter la part variable",IF($M935=Données!$I$3,DC935,IF(AND($M935=Données!$I$2,DD935=""),"Compléter la colonne précédente",IF(DC935-DD935&lt;=0,0,IF(DD935&gt;=144.44,DC935-144.44,DC935-DD935))))))</f>
        <v>Compléter la colonne M</v>
      </c>
      <c r="DF935" s="197" t="str">
        <f>IF(DC935="","Compléter la part variable",IF(AND($M935=Données!$I$2,DD935=""),"Compléter mont. unit. versé pour le BTE",IF(DE935-$C$6&lt;0,0,DE935-$C$6)))</f>
        <v>Compléter la part variable</v>
      </c>
      <c r="DG935" s="192" t="str">
        <f t="shared" si="407"/>
        <v>Date signature contrat absente ou non conforme</v>
      </c>
      <c r="DH935" s="106" t="str">
        <f t="shared" si="394"/>
        <v>Remplir les colonnes M,N, Q et P</v>
      </c>
      <c r="DI935" s="153" t="str">
        <f t="shared" si="395"/>
        <v>Remplir les colonnes M, N, Q et P</v>
      </c>
      <c r="DJ935" s="28" t="str">
        <f t="shared" si="396"/>
        <v>Remplir les colonnes M, N, Q et P</v>
      </c>
      <c r="DK935"/>
      <c r="DL935"/>
    </row>
    <row r="936" spans="1:116" x14ac:dyDescent="0.3">
      <c r="A936" s="132"/>
      <c r="B936" s="165"/>
      <c r="C936" s="43"/>
      <c r="D936" s="43"/>
      <c r="E936" s="43"/>
      <c r="F936" s="43"/>
      <c r="G936" s="133"/>
      <c r="H936" s="59"/>
      <c r="I936" s="29"/>
      <c r="J936" s="167"/>
      <c r="K936" s="167"/>
      <c r="L936" s="168"/>
      <c r="M936" s="141"/>
      <c r="N936" s="119"/>
      <c r="O936" s="69"/>
      <c r="P936" s="69"/>
      <c r="Q936" s="145"/>
      <c r="R936" s="24"/>
      <c r="S936" s="29"/>
      <c r="T936" s="61" t="str">
        <f t="shared" si="408"/>
        <v>Compléter la colonne M</v>
      </c>
      <c r="U936" s="62"/>
      <c r="V936" s="103" t="str">
        <f t="shared" si="392"/>
        <v>Compléter la colonne précédente</v>
      </c>
      <c r="W936" s="192" t="str">
        <f t="shared" si="393"/>
        <v>Date signature contrat absente ou non conforme</v>
      </c>
      <c r="X936" s="24"/>
      <c r="Y936" s="29"/>
      <c r="Z936" s="61" t="str">
        <f t="shared" si="409"/>
        <v>Compléter la colonne M</v>
      </c>
      <c r="AA936" s="62"/>
      <c r="AB936" s="29"/>
      <c r="AC936" s="205" t="str">
        <f>IF($M936="","Compléter la colonne M",IF(AA936="","Compléter la part variable",IF($M936=Données!$I$3,AA936,IF(AND($M936=Données!$I$2,AB936=""),"Compléter la colonne précédente",IF(AA936-AB936&lt;=0,0,IF(AB936&gt;=144.44,AA936-144.44,AA936-AB936))))))</f>
        <v>Compléter la colonne M</v>
      </c>
      <c r="AD936" s="197" t="str">
        <f>IF(AA936="","Compléter la part variable",IF(AND($M936=Données!$I$2,AB936=""),"Compléter mont. unit. versé pour le BTE",IF(AC936-$C$6&lt;0,0,AC936-$C$6)))</f>
        <v>Compléter la part variable</v>
      </c>
      <c r="AE936" s="192" t="str">
        <f t="shared" si="397"/>
        <v>Date signature contrat absente ou non conforme</v>
      </c>
      <c r="AF936" s="24"/>
      <c r="AG936" s="29"/>
      <c r="AH936" s="61" t="str">
        <f t="shared" si="410"/>
        <v>Compléter la colonne M</v>
      </c>
      <c r="AI936" s="62"/>
      <c r="AJ936" s="29"/>
      <c r="AK936" s="205" t="str">
        <f>IF($M936="","Compléter la colonne M",IF(AI936="","Compléter la part variable",IF($M936=Données!$I$3,AI936,IF(AND($M936=Données!$I$2,AJ936=""),"Compléter la colonne précédente",IF(AI936-AJ936&lt;=0,0,IF(AJ936&gt;=144.44,AI936-144.44,AI936-AJ936))))))</f>
        <v>Compléter la colonne M</v>
      </c>
      <c r="AL936" s="197" t="str">
        <f>IF(AI936="","Compléter la part variable",IF(AND($M936=Données!$I$2,AJ936=""),"Compléter mont. unit. versé pour le BTE",IF(AK936-$C$6&lt;0,0,AK936-$C$6)))</f>
        <v>Compléter la part variable</v>
      </c>
      <c r="AM936" s="192" t="str">
        <f t="shared" si="398"/>
        <v>Date signature contrat absente ou non conforme</v>
      </c>
      <c r="AN936" s="24"/>
      <c r="AO936" s="29"/>
      <c r="AP936" s="61" t="str">
        <f t="shared" si="411"/>
        <v>Compléter la colonne M</v>
      </c>
      <c r="AQ936" s="62"/>
      <c r="AR936" s="29"/>
      <c r="AS936" s="205" t="str">
        <f>IF($M936="","Compléter la colonne M",IF(AQ936="","Compléter la part variable",IF($M936=Données!$I$3,AQ936,IF(AND($M936=Données!$I$2,AR936=""),"Compléter la colonne précédente",IF(AQ936-AR936&lt;=0,0,IF(AR936&gt;=144.44,AQ936-144.44,AQ936-AR936))))))</f>
        <v>Compléter la colonne M</v>
      </c>
      <c r="AT936" s="197" t="str">
        <f>IF(AQ936="","Compléter la part variable",IF(AND($M936=Données!$I$2,AR936=""),"Compléter mont. unit. versé pour le BTE",IF(AS936-$C$6&lt;0,0,AS936-$C$6)))</f>
        <v>Compléter la part variable</v>
      </c>
      <c r="AU936" s="192" t="str">
        <f t="shared" si="399"/>
        <v>Date signature contrat absente ou non conforme</v>
      </c>
      <c r="AV936" s="24"/>
      <c r="AW936" s="29"/>
      <c r="AX936" s="61" t="str">
        <f t="shared" si="412"/>
        <v>Compléter la colonne M</v>
      </c>
      <c r="AY936" s="62"/>
      <c r="AZ936" s="29"/>
      <c r="BA936" s="205" t="str">
        <f>IF($M936="","Compléter la colonne M",IF(AY936="","Compléter la part variable",IF($M936=Données!$I$3,AY936,IF(AND($M936=Données!$I$2,AZ936=""),"Compléter la colonne précédente",IF(AY936-AZ936&lt;=0,0,IF(AZ936&gt;=144.44,AY936-144.44,AY936-AZ936))))))</f>
        <v>Compléter la colonne M</v>
      </c>
      <c r="BB936" s="197" t="str">
        <f>IF(AY936="","Compléter la part variable",IF(AND($M936=Données!$I$2,AZ936=""),"Compléter mont. unit. versé pour le BTE",IF(BA936-$C$6&lt;0,0,BA936-$C$6)))</f>
        <v>Compléter la part variable</v>
      </c>
      <c r="BC936" s="192" t="str">
        <f t="shared" si="400"/>
        <v>Date signature contrat absente ou non conforme</v>
      </c>
      <c r="BD936" s="24"/>
      <c r="BE936" s="29"/>
      <c r="BF936" s="61" t="str">
        <f t="shared" si="413"/>
        <v>Compléter la colonne M</v>
      </c>
      <c r="BG936" s="62"/>
      <c r="BH936" s="29"/>
      <c r="BI936" s="205" t="str">
        <f>IF($M936="","Compléter la colonne M",IF(BG936="","Compléter la part variable",IF($M936=Données!$I$3,BG936,IF(AND($M936=Données!$I$2,BH936=""),"Compléter la colonne précédente",IF(BG936-BH936&lt;=0,0,IF(BH936&gt;=144.44,BG936-144.44,BG936-BH936))))))</f>
        <v>Compléter la colonne M</v>
      </c>
      <c r="BJ936" s="197" t="str">
        <f>IF(BG936="","Compléter la part variable",IF(AND($M936=Données!$I$2,BH936=""),"Compléter mont. unit. versé pour le BTE",IF(BI936-$C$6&lt;0,0,BI936-$C$6)))</f>
        <v>Compléter la part variable</v>
      </c>
      <c r="BK936" s="192" t="str">
        <f t="shared" si="401"/>
        <v>Date signature contrat absente ou non conforme</v>
      </c>
      <c r="BL936" s="24"/>
      <c r="BM936" s="29"/>
      <c r="BN936" s="61" t="str">
        <f t="shared" si="414"/>
        <v>Compléter la colonne M</v>
      </c>
      <c r="BO936" s="62"/>
      <c r="BP936" s="29"/>
      <c r="BQ936" s="205" t="str">
        <f>IF($M936="","Compléter la colonne M",IF(BO936="","Compléter la part variable",IF($M936=Données!$I$3,BO936,IF(AND($M936=Données!$I$2,BP936=""),"Compléter la colonne précédente",IF(BO936-BP936&lt;=0,0,IF(BP936&gt;=144.44,BO936-144.44,BO936-BP936))))))</f>
        <v>Compléter la colonne M</v>
      </c>
      <c r="BR936" s="197" t="str">
        <f>IF(BO936="","Compléter la part variable",IF(AND($M936=Données!$I$2,BP936=""),"Compléter mont. unit. versé pour le BTE",IF(BQ936-$C$6&lt;0,0,BQ936-$C$6)))</f>
        <v>Compléter la part variable</v>
      </c>
      <c r="BS936" s="192" t="str">
        <f t="shared" si="402"/>
        <v>Date signature contrat absente ou non conforme</v>
      </c>
      <c r="BT936" s="24"/>
      <c r="BU936" s="29"/>
      <c r="BV936" s="61" t="str">
        <f t="shared" si="415"/>
        <v>Compléter la colonne M</v>
      </c>
      <c r="BW936" s="62"/>
      <c r="BX936" s="29"/>
      <c r="BY936" s="205" t="str">
        <f>IF($M936="","Compléter la colonne M",IF(BW936="","Compléter la part variable",IF($M936=Données!$I$3,BW936,IF(AND($M936=Données!$I$2,BX936=""),"Compléter la colonne précédente",IF(BW936-BX936&lt;=0,0,IF(BX936&gt;=144.44,BW936-144.44,BW936-BX936))))))</f>
        <v>Compléter la colonne M</v>
      </c>
      <c r="BZ936" s="197" t="str">
        <f>IF(BW936="","Compléter la part variable",IF(AND($M936=Données!$I$2,BX936=""),"Compléter mont. unit. versé pour le BTE",IF(BY936-$C$6&lt;0,0,BY936-$C$6)))</f>
        <v>Compléter la part variable</v>
      </c>
      <c r="CA936" s="192" t="str">
        <f t="shared" si="403"/>
        <v>Date signature contrat absente ou non conforme</v>
      </c>
      <c r="CB936" s="24"/>
      <c r="CC936" s="29"/>
      <c r="CD936" s="61" t="str">
        <f t="shared" si="416"/>
        <v>Compléter la colonne M</v>
      </c>
      <c r="CE936" s="62"/>
      <c r="CF936" s="29"/>
      <c r="CG936" s="205" t="str">
        <f>IF($M936="","Compléter la colonne M",IF(CE936="","Compléter la part variable",IF($M936=Données!$I$3,CE936,IF(AND($M936=Données!$I$2,CF936=""),"Compléter la colonne précédente",IF(CE936-CF936&lt;=0,0,IF(CF936&gt;=144.44,CE936-144.44,CE936-CF936))))))</f>
        <v>Compléter la colonne M</v>
      </c>
      <c r="CH936" s="197" t="str">
        <f>IF(CE936="","Compléter la part variable",IF(AND($M936=Données!$I$2,CF936=""),"Compléter mont. unit. versé pour le BTE",IF(CG936-$C$6&lt;0,0,CG936-$C$6)))</f>
        <v>Compléter la part variable</v>
      </c>
      <c r="CI936" s="192" t="str">
        <f t="shared" si="404"/>
        <v>Date signature contrat absente ou non conforme</v>
      </c>
      <c r="CJ936" s="24"/>
      <c r="CK936" s="29"/>
      <c r="CL936" s="61" t="str">
        <f t="shared" si="417"/>
        <v>Compléter la colonne M</v>
      </c>
      <c r="CM936" s="62"/>
      <c r="CN936" s="29"/>
      <c r="CO936" s="205" t="str">
        <f>IF($M936="","Compléter la colonne M",IF(CM936="","Compléter la part variable",IF($M936=Données!$I$3,CM936,IF(AND($M936=Données!$I$2,CN936=""),"Compléter la colonne précédente",IF(CM936-CN936&lt;=0,0,IF(CN936&gt;=144.44,CM936-144.44,CM936-CN936))))))</f>
        <v>Compléter la colonne M</v>
      </c>
      <c r="CP936" s="197" t="str">
        <f>IF(CM936="","Compléter la part variable",IF(AND($M936=Données!$I$2,CN936=""),"Compléter mont. unit. versé pour le BTE",IF(CO936-$C$6&lt;0,0,CO936-$C$6)))</f>
        <v>Compléter la part variable</v>
      </c>
      <c r="CQ936" s="192" t="str">
        <f t="shared" si="405"/>
        <v>Date signature contrat absente ou non conforme</v>
      </c>
      <c r="CR936" s="24"/>
      <c r="CS936" s="29"/>
      <c r="CT936" s="61" t="str">
        <f t="shared" si="418"/>
        <v>Compléter la colonne M</v>
      </c>
      <c r="CU936" s="62"/>
      <c r="CV936" s="29"/>
      <c r="CW936" s="205" t="str">
        <f>IF($M936="","Compléter la colonne M",IF(CU936="","Compléter la part variable",IF($M936=Données!$I$3,CU936,IF(AND($M936=Données!$I$2,CV936=""),"Compléter la colonne précédente",IF(CU936-CV936&lt;=0,0,IF(CV936&gt;=144.44,CU936-144.44,CU936-CV936))))))</f>
        <v>Compléter la colonne M</v>
      </c>
      <c r="CX936" s="197" t="str">
        <f>IF(CU936="","Compléter la part variable",IF(AND($M936=Données!$I$2,CV936=""),"Compléter mont. unit. versé pour le BTE",IF(CW936-$C$6&lt;0,0,CW936-$C$6)))</f>
        <v>Compléter la part variable</v>
      </c>
      <c r="CY936" s="192" t="str">
        <f t="shared" si="406"/>
        <v>Date signature contrat absente ou non conforme</v>
      </c>
      <c r="CZ936" s="24"/>
      <c r="DA936" s="29"/>
      <c r="DB936" s="61" t="str">
        <f t="shared" si="419"/>
        <v>Compléter la colonne M</v>
      </c>
      <c r="DC936" s="62"/>
      <c r="DD936" s="29"/>
      <c r="DE936" s="205" t="str">
        <f>IF($M936="","Compléter la colonne M",IF(DC936="","Compléter la part variable",IF($M936=Données!$I$3,DC936,IF(AND($M936=Données!$I$2,DD936=""),"Compléter la colonne précédente",IF(DC936-DD936&lt;=0,0,IF(DD936&gt;=144.44,DC936-144.44,DC936-DD936))))))</f>
        <v>Compléter la colonne M</v>
      </c>
      <c r="DF936" s="197" t="str">
        <f>IF(DC936="","Compléter la part variable",IF(AND($M936=Données!$I$2,DD936=""),"Compléter mont. unit. versé pour le BTE",IF(DE936-$C$6&lt;0,0,DE936-$C$6)))</f>
        <v>Compléter la part variable</v>
      </c>
      <c r="DG936" s="192" t="str">
        <f t="shared" si="407"/>
        <v>Date signature contrat absente ou non conforme</v>
      </c>
      <c r="DH936" s="106" t="str">
        <f t="shared" si="394"/>
        <v>Remplir les colonnes M,N, Q et P</v>
      </c>
      <c r="DI936" s="153" t="str">
        <f t="shared" si="395"/>
        <v>Remplir les colonnes M, N, Q et P</v>
      </c>
      <c r="DJ936" s="28" t="str">
        <f t="shared" si="396"/>
        <v>Remplir les colonnes M, N, Q et P</v>
      </c>
      <c r="DK936"/>
      <c r="DL936"/>
    </row>
    <row r="937" spans="1:116" x14ac:dyDescent="0.3">
      <c r="A937" s="132"/>
      <c r="B937" s="165"/>
      <c r="C937" s="43"/>
      <c r="D937" s="43"/>
      <c r="E937" s="43"/>
      <c r="F937" s="43"/>
      <c r="G937" s="133"/>
      <c r="H937" s="59"/>
      <c r="I937" s="29"/>
      <c r="J937" s="167"/>
      <c r="K937" s="167"/>
      <c r="L937" s="168"/>
      <c r="M937" s="141"/>
      <c r="N937" s="119"/>
      <c r="O937" s="69"/>
      <c r="P937" s="69"/>
      <c r="Q937" s="145"/>
      <c r="R937" s="24"/>
      <c r="S937" s="29"/>
      <c r="T937" s="61" t="str">
        <f t="shared" si="408"/>
        <v>Compléter la colonne M</v>
      </c>
      <c r="U937" s="62"/>
      <c r="V937" s="103" t="str">
        <f t="shared" si="392"/>
        <v>Compléter la colonne précédente</v>
      </c>
      <c r="W937" s="192" t="str">
        <f t="shared" si="393"/>
        <v>Date signature contrat absente ou non conforme</v>
      </c>
      <c r="X937" s="24"/>
      <c r="Y937" s="29"/>
      <c r="Z937" s="61" t="str">
        <f t="shared" si="409"/>
        <v>Compléter la colonne M</v>
      </c>
      <c r="AA937" s="62"/>
      <c r="AB937" s="29"/>
      <c r="AC937" s="205" t="str">
        <f>IF($M937="","Compléter la colonne M",IF(AA937="","Compléter la part variable",IF($M937=Données!$I$3,AA937,IF(AND($M937=Données!$I$2,AB937=""),"Compléter la colonne précédente",IF(AA937-AB937&lt;=0,0,IF(AB937&gt;=144.44,AA937-144.44,AA937-AB937))))))</f>
        <v>Compléter la colonne M</v>
      </c>
      <c r="AD937" s="197" t="str">
        <f>IF(AA937="","Compléter la part variable",IF(AND($M937=Données!$I$2,AB937=""),"Compléter mont. unit. versé pour le BTE",IF(AC937-$C$6&lt;0,0,AC937-$C$6)))</f>
        <v>Compléter la part variable</v>
      </c>
      <c r="AE937" s="192" t="str">
        <f t="shared" si="397"/>
        <v>Date signature contrat absente ou non conforme</v>
      </c>
      <c r="AF937" s="24"/>
      <c r="AG937" s="29"/>
      <c r="AH937" s="61" t="str">
        <f t="shared" si="410"/>
        <v>Compléter la colonne M</v>
      </c>
      <c r="AI937" s="62"/>
      <c r="AJ937" s="29"/>
      <c r="AK937" s="205" t="str">
        <f>IF($M937="","Compléter la colonne M",IF(AI937="","Compléter la part variable",IF($M937=Données!$I$3,AI937,IF(AND($M937=Données!$I$2,AJ937=""),"Compléter la colonne précédente",IF(AI937-AJ937&lt;=0,0,IF(AJ937&gt;=144.44,AI937-144.44,AI937-AJ937))))))</f>
        <v>Compléter la colonne M</v>
      </c>
      <c r="AL937" s="197" t="str">
        <f>IF(AI937="","Compléter la part variable",IF(AND($M937=Données!$I$2,AJ937=""),"Compléter mont. unit. versé pour le BTE",IF(AK937-$C$6&lt;0,0,AK937-$C$6)))</f>
        <v>Compléter la part variable</v>
      </c>
      <c r="AM937" s="192" t="str">
        <f t="shared" si="398"/>
        <v>Date signature contrat absente ou non conforme</v>
      </c>
      <c r="AN937" s="24"/>
      <c r="AO937" s="29"/>
      <c r="AP937" s="61" t="str">
        <f t="shared" si="411"/>
        <v>Compléter la colonne M</v>
      </c>
      <c r="AQ937" s="62"/>
      <c r="AR937" s="29"/>
      <c r="AS937" s="205" t="str">
        <f>IF($M937="","Compléter la colonne M",IF(AQ937="","Compléter la part variable",IF($M937=Données!$I$3,AQ937,IF(AND($M937=Données!$I$2,AR937=""),"Compléter la colonne précédente",IF(AQ937-AR937&lt;=0,0,IF(AR937&gt;=144.44,AQ937-144.44,AQ937-AR937))))))</f>
        <v>Compléter la colonne M</v>
      </c>
      <c r="AT937" s="197" t="str">
        <f>IF(AQ937="","Compléter la part variable",IF(AND($M937=Données!$I$2,AR937=""),"Compléter mont. unit. versé pour le BTE",IF(AS937-$C$6&lt;0,0,AS937-$C$6)))</f>
        <v>Compléter la part variable</v>
      </c>
      <c r="AU937" s="192" t="str">
        <f t="shared" si="399"/>
        <v>Date signature contrat absente ou non conforme</v>
      </c>
      <c r="AV937" s="24"/>
      <c r="AW937" s="29"/>
      <c r="AX937" s="61" t="str">
        <f t="shared" si="412"/>
        <v>Compléter la colonne M</v>
      </c>
      <c r="AY937" s="62"/>
      <c r="AZ937" s="29"/>
      <c r="BA937" s="205" t="str">
        <f>IF($M937="","Compléter la colonne M",IF(AY937="","Compléter la part variable",IF($M937=Données!$I$3,AY937,IF(AND($M937=Données!$I$2,AZ937=""),"Compléter la colonne précédente",IF(AY937-AZ937&lt;=0,0,IF(AZ937&gt;=144.44,AY937-144.44,AY937-AZ937))))))</f>
        <v>Compléter la colonne M</v>
      </c>
      <c r="BB937" s="197" t="str">
        <f>IF(AY937="","Compléter la part variable",IF(AND($M937=Données!$I$2,AZ937=""),"Compléter mont. unit. versé pour le BTE",IF(BA937-$C$6&lt;0,0,BA937-$C$6)))</f>
        <v>Compléter la part variable</v>
      </c>
      <c r="BC937" s="192" t="str">
        <f t="shared" si="400"/>
        <v>Date signature contrat absente ou non conforme</v>
      </c>
      <c r="BD937" s="24"/>
      <c r="BE937" s="29"/>
      <c r="BF937" s="61" t="str">
        <f t="shared" si="413"/>
        <v>Compléter la colonne M</v>
      </c>
      <c r="BG937" s="62"/>
      <c r="BH937" s="29"/>
      <c r="BI937" s="205" t="str">
        <f>IF($M937="","Compléter la colonne M",IF(BG937="","Compléter la part variable",IF($M937=Données!$I$3,BG937,IF(AND($M937=Données!$I$2,BH937=""),"Compléter la colonne précédente",IF(BG937-BH937&lt;=0,0,IF(BH937&gt;=144.44,BG937-144.44,BG937-BH937))))))</f>
        <v>Compléter la colonne M</v>
      </c>
      <c r="BJ937" s="197" t="str">
        <f>IF(BG937="","Compléter la part variable",IF(AND($M937=Données!$I$2,BH937=""),"Compléter mont. unit. versé pour le BTE",IF(BI937-$C$6&lt;0,0,BI937-$C$6)))</f>
        <v>Compléter la part variable</v>
      </c>
      <c r="BK937" s="192" t="str">
        <f t="shared" si="401"/>
        <v>Date signature contrat absente ou non conforme</v>
      </c>
      <c r="BL937" s="24"/>
      <c r="BM937" s="29"/>
      <c r="BN937" s="61" t="str">
        <f t="shared" si="414"/>
        <v>Compléter la colonne M</v>
      </c>
      <c r="BO937" s="62"/>
      <c r="BP937" s="29"/>
      <c r="BQ937" s="205" t="str">
        <f>IF($M937="","Compléter la colonne M",IF(BO937="","Compléter la part variable",IF($M937=Données!$I$3,BO937,IF(AND($M937=Données!$I$2,BP937=""),"Compléter la colonne précédente",IF(BO937-BP937&lt;=0,0,IF(BP937&gt;=144.44,BO937-144.44,BO937-BP937))))))</f>
        <v>Compléter la colonne M</v>
      </c>
      <c r="BR937" s="197" t="str">
        <f>IF(BO937="","Compléter la part variable",IF(AND($M937=Données!$I$2,BP937=""),"Compléter mont. unit. versé pour le BTE",IF(BQ937-$C$6&lt;0,0,BQ937-$C$6)))</f>
        <v>Compléter la part variable</v>
      </c>
      <c r="BS937" s="192" t="str">
        <f t="shared" si="402"/>
        <v>Date signature contrat absente ou non conforme</v>
      </c>
      <c r="BT937" s="24"/>
      <c r="BU937" s="29"/>
      <c r="BV937" s="61" t="str">
        <f t="shared" si="415"/>
        <v>Compléter la colonne M</v>
      </c>
      <c r="BW937" s="62"/>
      <c r="BX937" s="29"/>
      <c r="BY937" s="205" t="str">
        <f>IF($M937="","Compléter la colonne M",IF(BW937="","Compléter la part variable",IF($M937=Données!$I$3,BW937,IF(AND($M937=Données!$I$2,BX937=""),"Compléter la colonne précédente",IF(BW937-BX937&lt;=0,0,IF(BX937&gt;=144.44,BW937-144.44,BW937-BX937))))))</f>
        <v>Compléter la colonne M</v>
      </c>
      <c r="BZ937" s="197" t="str">
        <f>IF(BW937="","Compléter la part variable",IF(AND($M937=Données!$I$2,BX937=""),"Compléter mont. unit. versé pour le BTE",IF(BY937-$C$6&lt;0,0,BY937-$C$6)))</f>
        <v>Compléter la part variable</v>
      </c>
      <c r="CA937" s="192" t="str">
        <f t="shared" si="403"/>
        <v>Date signature contrat absente ou non conforme</v>
      </c>
      <c r="CB937" s="24"/>
      <c r="CC937" s="29"/>
      <c r="CD937" s="61" t="str">
        <f t="shared" si="416"/>
        <v>Compléter la colonne M</v>
      </c>
      <c r="CE937" s="62"/>
      <c r="CF937" s="29"/>
      <c r="CG937" s="205" t="str">
        <f>IF($M937="","Compléter la colonne M",IF(CE937="","Compléter la part variable",IF($M937=Données!$I$3,CE937,IF(AND($M937=Données!$I$2,CF937=""),"Compléter la colonne précédente",IF(CE937-CF937&lt;=0,0,IF(CF937&gt;=144.44,CE937-144.44,CE937-CF937))))))</f>
        <v>Compléter la colonne M</v>
      </c>
      <c r="CH937" s="197" t="str">
        <f>IF(CE937="","Compléter la part variable",IF(AND($M937=Données!$I$2,CF937=""),"Compléter mont. unit. versé pour le BTE",IF(CG937-$C$6&lt;0,0,CG937-$C$6)))</f>
        <v>Compléter la part variable</v>
      </c>
      <c r="CI937" s="192" t="str">
        <f t="shared" si="404"/>
        <v>Date signature contrat absente ou non conforme</v>
      </c>
      <c r="CJ937" s="24"/>
      <c r="CK937" s="29"/>
      <c r="CL937" s="61" t="str">
        <f t="shared" si="417"/>
        <v>Compléter la colonne M</v>
      </c>
      <c r="CM937" s="62"/>
      <c r="CN937" s="29"/>
      <c r="CO937" s="205" t="str">
        <f>IF($M937="","Compléter la colonne M",IF(CM937="","Compléter la part variable",IF($M937=Données!$I$3,CM937,IF(AND($M937=Données!$I$2,CN937=""),"Compléter la colonne précédente",IF(CM937-CN937&lt;=0,0,IF(CN937&gt;=144.44,CM937-144.44,CM937-CN937))))))</f>
        <v>Compléter la colonne M</v>
      </c>
      <c r="CP937" s="197" t="str">
        <f>IF(CM937="","Compléter la part variable",IF(AND($M937=Données!$I$2,CN937=""),"Compléter mont. unit. versé pour le BTE",IF(CO937-$C$6&lt;0,0,CO937-$C$6)))</f>
        <v>Compléter la part variable</v>
      </c>
      <c r="CQ937" s="192" t="str">
        <f t="shared" si="405"/>
        <v>Date signature contrat absente ou non conforme</v>
      </c>
      <c r="CR937" s="24"/>
      <c r="CS937" s="29"/>
      <c r="CT937" s="61" t="str">
        <f t="shared" si="418"/>
        <v>Compléter la colonne M</v>
      </c>
      <c r="CU937" s="62"/>
      <c r="CV937" s="29"/>
      <c r="CW937" s="205" t="str">
        <f>IF($M937="","Compléter la colonne M",IF(CU937="","Compléter la part variable",IF($M937=Données!$I$3,CU937,IF(AND($M937=Données!$I$2,CV937=""),"Compléter la colonne précédente",IF(CU937-CV937&lt;=0,0,IF(CV937&gt;=144.44,CU937-144.44,CU937-CV937))))))</f>
        <v>Compléter la colonne M</v>
      </c>
      <c r="CX937" s="197" t="str">
        <f>IF(CU937="","Compléter la part variable",IF(AND($M937=Données!$I$2,CV937=""),"Compléter mont. unit. versé pour le BTE",IF(CW937-$C$6&lt;0,0,CW937-$C$6)))</f>
        <v>Compléter la part variable</v>
      </c>
      <c r="CY937" s="192" t="str">
        <f t="shared" si="406"/>
        <v>Date signature contrat absente ou non conforme</v>
      </c>
      <c r="CZ937" s="24"/>
      <c r="DA937" s="29"/>
      <c r="DB937" s="61" t="str">
        <f t="shared" si="419"/>
        <v>Compléter la colonne M</v>
      </c>
      <c r="DC937" s="62"/>
      <c r="DD937" s="29"/>
      <c r="DE937" s="205" t="str">
        <f>IF($M937="","Compléter la colonne M",IF(DC937="","Compléter la part variable",IF($M937=Données!$I$3,DC937,IF(AND($M937=Données!$I$2,DD937=""),"Compléter la colonne précédente",IF(DC937-DD937&lt;=0,0,IF(DD937&gt;=144.44,DC937-144.44,DC937-DD937))))))</f>
        <v>Compléter la colonne M</v>
      </c>
      <c r="DF937" s="197" t="str">
        <f>IF(DC937="","Compléter la part variable",IF(AND($M937=Données!$I$2,DD937=""),"Compléter mont. unit. versé pour le BTE",IF(DE937-$C$6&lt;0,0,DE937-$C$6)))</f>
        <v>Compléter la part variable</v>
      </c>
      <c r="DG937" s="192" t="str">
        <f t="shared" si="407"/>
        <v>Date signature contrat absente ou non conforme</v>
      </c>
      <c r="DH937" s="106" t="str">
        <f t="shared" si="394"/>
        <v>Remplir les colonnes M,N, Q et P</v>
      </c>
      <c r="DI937" s="153" t="str">
        <f t="shared" si="395"/>
        <v>Remplir les colonnes M, N, Q et P</v>
      </c>
      <c r="DJ937" s="28" t="str">
        <f t="shared" si="396"/>
        <v>Remplir les colonnes M, N, Q et P</v>
      </c>
      <c r="DK937"/>
      <c r="DL937"/>
    </row>
    <row r="938" spans="1:116" x14ac:dyDescent="0.3">
      <c r="A938" s="132"/>
      <c r="B938" s="165"/>
      <c r="C938" s="43"/>
      <c r="D938" s="43"/>
      <c r="E938" s="43"/>
      <c r="F938" s="43"/>
      <c r="G938" s="133"/>
      <c r="H938" s="59"/>
      <c r="I938" s="29"/>
      <c r="J938" s="167"/>
      <c r="K938" s="167"/>
      <c r="L938" s="168"/>
      <c r="M938" s="141"/>
      <c r="N938" s="119"/>
      <c r="O938" s="69"/>
      <c r="P938" s="69"/>
      <c r="Q938" s="145"/>
      <c r="R938" s="24"/>
      <c r="S938" s="29"/>
      <c r="T938" s="61" t="str">
        <f t="shared" si="408"/>
        <v>Compléter la colonne M</v>
      </c>
      <c r="U938" s="62"/>
      <c r="V938" s="103" t="str">
        <f t="shared" si="392"/>
        <v>Compléter la colonne précédente</v>
      </c>
      <c r="W938" s="192" t="str">
        <f t="shared" si="393"/>
        <v>Date signature contrat absente ou non conforme</v>
      </c>
      <c r="X938" s="24"/>
      <c r="Y938" s="29"/>
      <c r="Z938" s="61" t="str">
        <f t="shared" si="409"/>
        <v>Compléter la colonne M</v>
      </c>
      <c r="AA938" s="62"/>
      <c r="AB938" s="29"/>
      <c r="AC938" s="205" t="str">
        <f>IF($M938="","Compléter la colonne M",IF(AA938="","Compléter la part variable",IF($M938=Données!$I$3,AA938,IF(AND($M938=Données!$I$2,AB938=""),"Compléter la colonne précédente",IF(AA938-AB938&lt;=0,0,IF(AB938&gt;=144.44,AA938-144.44,AA938-AB938))))))</f>
        <v>Compléter la colonne M</v>
      </c>
      <c r="AD938" s="197" t="str">
        <f>IF(AA938="","Compléter la part variable",IF(AND($M938=Données!$I$2,AB938=""),"Compléter mont. unit. versé pour le BTE",IF(AC938-$C$6&lt;0,0,AC938-$C$6)))</f>
        <v>Compléter la part variable</v>
      </c>
      <c r="AE938" s="192" t="str">
        <f t="shared" si="397"/>
        <v>Date signature contrat absente ou non conforme</v>
      </c>
      <c r="AF938" s="24"/>
      <c r="AG938" s="29"/>
      <c r="AH938" s="61" t="str">
        <f t="shared" si="410"/>
        <v>Compléter la colonne M</v>
      </c>
      <c r="AI938" s="62"/>
      <c r="AJ938" s="29"/>
      <c r="AK938" s="205" t="str">
        <f>IF($M938="","Compléter la colonne M",IF(AI938="","Compléter la part variable",IF($M938=Données!$I$3,AI938,IF(AND($M938=Données!$I$2,AJ938=""),"Compléter la colonne précédente",IF(AI938-AJ938&lt;=0,0,IF(AJ938&gt;=144.44,AI938-144.44,AI938-AJ938))))))</f>
        <v>Compléter la colonne M</v>
      </c>
      <c r="AL938" s="197" t="str">
        <f>IF(AI938="","Compléter la part variable",IF(AND($M938=Données!$I$2,AJ938=""),"Compléter mont. unit. versé pour le BTE",IF(AK938-$C$6&lt;0,0,AK938-$C$6)))</f>
        <v>Compléter la part variable</v>
      </c>
      <c r="AM938" s="192" t="str">
        <f t="shared" si="398"/>
        <v>Date signature contrat absente ou non conforme</v>
      </c>
      <c r="AN938" s="24"/>
      <c r="AO938" s="29"/>
      <c r="AP938" s="61" t="str">
        <f t="shared" si="411"/>
        <v>Compléter la colonne M</v>
      </c>
      <c r="AQ938" s="62"/>
      <c r="AR938" s="29"/>
      <c r="AS938" s="205" t="str">
        <f>IF($M938="","Compléter la colonne M",IF(AQ938="","Compléter la part variable",IF($M938=Données!$I$3,AQ938,IF(AND($M938=Données!$I$2,AR938=""),"Compléter la colonne précédente",IF(AQ938-AR938&lt;=0,0,IF(AR938&gt;=144.44,AQ938-144.44,AQ938-AR938))))))</f>
        <v>Compléter la colonne M</v>
      </c>
      <c r="AT938" s="197" t="str">
        <f>IF(AQ938="","Compléter la part variable",IF(AND($M938=Données!$I$2,AR938=""),"Compléter mont. unit. versé pour le BTE",IF(AS938-$C$6&lt;0,0,AS938-$C$6)))</f>
        <v>Compléter la part variable</v>
      </c>
      <c r="AU938" s="192" t="str">
        <f t="shared" si="399"/>
        <v>Date signature contrat absente ou non conforme</v>
      </c>
      <c r="AV938" s="24"/>
      <c r="AW938" s="29"/>
      <c r="AX938" s="61" t="str">
        <f t="shared" si="412"/>
        <v>Compléter la colonne M</v>
      </c>
      <c r="AY938" s="62"/>
      <c r="AZ938" s="29"/>
      <c r="BA938" s="205" t="str">
        <f>IF($M938="","Compléter la colonne M",IF(AY938="","Compléter la part variable",IF($M938=Données!$I$3,AY938,IF(AND($M938=Données!$I$2,AZ938=""),"Compléter la colonne précédente",IF(AY938-AZ938&lt;=0,0,IF(AZ938&gt;=144.44,AY938-144.44,AY938-AZ938))))))</f>
        <v>Compléter la colonne M</v>
      </c>
      <c r="BB938" s="197" t="str">
        <f>IF(AY938="","Compléter la part variable",IF(AND($M938=Données!$I$2,AZ938=""),"Compléter mont. unit. versé pour le BTE",IF(BA938-$C$6&lt;0,0,BA938-$C$6)))</f>
        <v>Compléter la part variable</v>
      </c>
      <c r="BC938" s="192" t="str">
        <f t="shared" si="400"/>
        <v>Date signature contrat absente ou non conforme</v>
      </c>
      <c r="BD938" s="24"/>
      <c r="BE938" s="29"/>
      <c r="BF938" s="61" t="str">
        <f t="shared" si="413"/>
        <v>Compléter la colonne M</v>
      </c>
      <c r="BG938" s="62"/>
      <c r="BH938" s="29"/>
      <c r="BI938" s="205" t="str">
        <f>IF($M938="","Compléter la colonne M",IF(BG938="","Compléter la part variable",IF($M938=Données!$I$3,BG938,IF(AND($M938=Données!$I$2,BH938=""),"Compléter la colonne précédente",IF(BG938-BH938&lt;=0,0,IF(BH938&gt;=144.44,BG938-144.44,BG938-BH938))))))</f>
        <v>Compléter la colonne M</v>
      </c>
      <c r="BJ938" s="197" t="str">
        <f>IF(BG938="","Compléter la part variable",IF(AND($M938=Données!$I$2,BH938=""),"Compléter mont. unit. versé pour le BTE",IF(BI938-$C$6&lt;0,0,BI938-$C$6)))</f>
        <v>Compléter la part variable</v>
      </c>
      <c r="BK938" s="192" t="str">
        <f t="shared" si="401"/>
        <v>Date signature contrat absente ou non conforme</v>
      </c>
      <c r="BL938" s="24"/>
      <c r="BM938" s="29"/>
      <c r="BN938" s="61" t="str">
        <f t="shared" si="414"/>
        <v>Compléter la colonne M</v>
      </c>
      <c r="BO938" s="62"/>
      <c r="BP938" s="29"/>
      <c r="BQ938" s="205" t="str">
        <f>IF($M938="","Compléter la colonne M",IF(BO938="","Compléter la part variable",IF($M938=Données!$I$3,BO938,IF(AND($M938=Données!$I$2,BP938=""),"Compléter la colonne précédente",IF(BO938-BP938&lt;=0,0,IF(BP938&gt;=144.44,BO938-144.44,BO938-BP938))))))</f>
        <v>Compléter la colonne M</v>
      </c>
      <c r="BR938" s="197" t="str">
        <f>IF(BO938="","Compléter la part variable",IF(AND($M938=Données!$I$2,BP938=""),"Compléter mont. unit. versé pour le BTE",IF(BQ938-$C$6&lt;0,0,BQ938-$C$6)))</f>
        <v>Compléter la part variable</v>
      </c>
      <c r="BS938" s="192" t="str">
        <f t="shared" si="402"/>
        <v>Date signature contrat absente ou non conforme</v>
      </c>
      <c r="BT938" s="24"/>
      <c r="BU938" s="29"/>
      <c r="BV938" s="61" t="str">
        <f t="shared" si="415"/>
        <v>Compléter la colonne M</v>
      </c>
      <c r="BW938" s="62"/>
      <c r="BX938" s="29"/>
      <c r="BY938" s="205" t="str">
        <f>IF($M938="","Compléter la colonne M",IF(BW938="","Compléter la part variable",IF($M938=Données!$I$3,BW938,IF(AND($M938=Données!$I$2,BX938=""),"Compléter la colonne précédente",IF(BW938-BX938&lt;=0,0,IF(BX938&gt;=144.44,BW938-144.44,BW938-BX938))))))</f>
        <v>Compléter la colonne M</v>
      </c>
      <c r="BZ938" s="197" t="str">
        <f>IF(BW938="","Compléter la part variable",IF(AND($M938=Données!$I$2,BX938=""),"Compléter mont. unit. versé pour le BTE",IF(BY938-$C$6&lt;0,0,BY938-$C$6)))</f>
        <v>Compléter la part variable</v>
      </c>
      <c r="CA938" s="192" t="str">
        <f t="shared" si="403"/>
        <v>Date signature contrat absente ou non conforme</v>
      </c>
      <c r="CB938" s="24"/>
      <c r="CC938" s="29"/>
      <c r="CD938" s="61" t="str">
        <f t="shared" si="416"/>
        <v>Compléter la colonne M</v>
      </c>
      <c r="CE938" s="62"/>
      <c r="CF938" s="29"/>
      <c r="CG938" s="205" t="str">
        <f>IF($M938="","Compléter la colonne M",IF(CE938="","Compléter la part variable",IF($M938=Données!$I$3,CE938,IF(AND($M938=Données!$I$2,CF938=""),"Compléter la colonne précédente",IF(CE938-CF938&lt;=0,0,IF(CF938&gt;=144.44,CE938-144.44,CE938-CF938))))))</f>
        <v>Compléter la colonne M</v>
      </c>
      <c r="CH938" s="197" t="str">
        <f>IF(CE938="","Compléter la part variable",IF(AND($M938=Données!$I$2,CF938=""),"Compléter mont. unit. versé pour le BTE",IF(CG938-$C$6&lt;0,0,CG938-$C$6)))</f>
        <v>Compléter la part variable</v>
      </c>
      <c r="CI938" s="192" t="str">
        <f t="shared" si="404"/>
        <v>Date signature contrat absente ou non conforme</v>
      </c>
      <c r="CJ938" s="24"/>
      <c r="CK938" s="29"/>
      <c r="CL938" s="61" t="str">
        <f t="shared" si="417"/>
        <v>Compléter la colonne M</v>
      </c>
      <c r="CM938" s="62"/>
      <c r="CN938" s="29"/>
      <c r="CO938" s="205" t="str">
        <f>IF($M938="","Compléter la colonne M",IF(CM938="","Compléter la part variable",IF($M938=Données!$I$3,CM938,IF(AND($M938=Données!$I$2,CN938=""),"Compléter la colonne précédente",IF(CM938-CN938&lt;=0,0,IF(CN938&gt;=144.44,CM938-144.44,CM938-CN938))))))</f>
        <v>Compléter la colonne M</v>
      </c>
      <c r="CP938" s="197" t="str">
        <f>IF(CM938="","Compléter la part variable",IF(AND($M938=Données!$I$2,CN938=""),"Compléter mont. unit. versé pour le BTE",IF(CO938-$C$6&lt;0,0,CO938-$C$6)))</f>
        <v>Compléter la part variable</v>
      </c>
      <c r="CQ938" s="192" t="str">
        <f t="shared" si="405"/>
        <v>Date signature contrat absente ou non conforme</v>
      </c>
      <c r="CR938" s="24"/>
      <c r="CS938" s="29"/>
      <c r="CT938" s="61" t="str">
        <f t="shared" si="418"/>
        <v>Compléter la colonne M</v>
      </c>
      <c r="CU938" s="62"/>
      <c r="CV938" s="29"/>
      <c r="CW938" s="205" t="str">
        <f>IF($M938="","Compléter la colonne M",IF(CU938="","Compléter la part variable",IF($M938=Données!$I$3,CU938,IF(AND($M938=Données!$I$2,CV938=""),"Compléter la colonne précédente",IF(CU938-CV938&lt;=0,0,IF(CV938&gt;=144.44,CU938-144.44,CU938-CV938))))))</f>
        <v>Compléter la colonne M</v>
      </c>
      <c r="CX938" s="197" t="str">
        <f>IF(CU938="","Compléter la part variable",IF(AND($M938=Données!$I$2,CV938=""),"Compléter mont. unit. versé pour le BTE",IF(CW938-$C$6&lt;0,0,CW938-$C$6)))</f>
        <v>Compléter la part variable</v>
      </c>
      <c r="CY938" s="192" t="str">
        <f t="shared" si="406"/>
        <v>Date signature contrat absente ou non conforme</v>
      </c>
      <c r="CZ938" s="24"/>
      <c r="DA938" s="29"/>
      <c r="DB938" s="61" t="str">
        <f t="shared" si="419"/>
        <v>Compléter la colonne M</v>
      </c>
      <c r="DC938" s="62"/>
      <c r="DD938" s="29"/>
      <c r="DE938" s="205" t="str">
        <f>IF($M938="","Compléter la colonne M",IF(DC938="","Compléter la part variable",IF($M938=Données!$I$3,DC938,IF(AND($M938=Données!$I$2,DD938=""),"Compléter la colonne précédente",IF(DC938-DD938&lt;=0,0,IF(DD938&gt;=144.44,DC938-144.44,DC938-DD938))))))</f>
        <v>Compléter la colonne M</v>
      </c>
      <c r="DF938" s="197" t="str">
        <f>IF(DC938="","Compléter la part variable",IF(AND($M938=Données!$I$2,DD938=""),"Compléter mont. unit. versé pour le BTE",IF(DE938-$C$6&lt;0,0,DE938-$C$6)))</f>
        <v>Compléter la part variable</v>
      </c>
      <c r="DG938" s="192" t="str">
        <f t="shared" si="407"/>
        <v>Date signature contrat absente ou non conforme</v>
      </c>
      <c r="DH938" s="106" t="str">
        <f t="shared" si="394"/>
        <v>Remplir les colonnes M,N, Q et P</v>
      </c>
      <c r="DI938" s="153" t="str">
        <f t="shared" si="395"/>
        <v>Remplir les colonnes M, N, Q et P</v>
      </c>
      <c r="DJ938" s="28" t="str">
        <f t="shared" si="396"/>
        <v>Remplir les colonnes M, N, Q et P</v>
      </c>
      <c r="DK938"/>
      <c r="DL938"/>
    </row>
    <row r="939" spans="1:116" x14ac:dyDescent="0.3">
      <c r="A939" s="132"/>
      <c r="B939" s="165"/>
      <c r="C939" s="43"/>
      <c r="D939" s="43"/>
      <c r="E939" s="43"/>
      <c r="F939" s="43"/>
      <c r="G939" s="133"/>
      <c r="H939" s="59"/>
      <c r="I939" s="29"/>
      <c r="J939" s="167"/>
      <c r="K939" s="167"/>
      <c r="L939" s="168"/>
      <c r="M939" s="141"/>
      <c r="N939" s="119"/>
      <c r="O939" s="69"/>
      <c r="P939" s="69"/>
      <c r="Q939" s="145"/>
      <c r="R939" s="24"/>
      <c r="S939" s="29"/>
      <c r="T939" s="61" t="str">
        <f t="shared" si="408"/>
        <v>Compléter la colonne M</v>
      </c>
      <c r="U939" s="62"/>
      <c r="V939" s="103" t="str">
        <f t="shared" si="392"/>
        <v>Compléter la colonne précédente</v>
      </c>
      <c r="W939" s="192" t="str">
        <f t="shared" si="393"/>
        <v>Date signature contrat absente ou non conforme</v>
      </c>
      <c r="X939" s="24"/>
      <c r="Y939" s="29"/>
      <c r="Z939" s="61" t="str">
        <f t="shared" si="409"/>
        <v>Compléter la colonne M</v>
      </c>
      <c r="AA939" s="62"/>
      <c r="AB939" s="29"/>
      <c r="AC939" s="205" t="str">
        <f>IF($M939="","Compléter la colonne M",IF(AA939="","Compléter la part variable",IF($M939=Données!$I$3,AA939,IF(AND($M939=Données!$I$2,AB939=""),"Compléter la colonne précédente",IF(AA939-AB939&lt;=0,0,IF(AB939&gt;=144.44,AA939-144.44,AA939-AB939))))))</f>
        <v>Compléter la colonne M</v>
      </c>
      <c r="AD939" s="197" t="str">
        <f>IF(AA939="","Compléter la part variable",IF(AND($M939=Données!$I$2,AB939=""),"Compléter mont. unit. versé pour le BTE",IF(AC939-$C$6&lt;0,0,AC939-$C$6)))</f>
        <v>Compléter la part variable</v>
      </c>
      <c r="AE939" s="192" t="str">
        <f t="shared" si="397"/>
        <v>Date signature contrat absente ou non conforme</v>
      </c>
      <c r="AF939" s="24"/>
      <c r="AG939" s="29"/>
      <c r="AH939" s="61" t="str">
        <f t="shared" si="410"/>
        <v>Compléter la colonne M</v>
      </c>
      <c r="AI939" s="62"/>
      <c r="AJ939" s="29"/>
      <c r="AK939" s="205" t="str">
        <f>IF($M939="","Compléter la colonne M",IF(AI939="","Compléter la part variable",IF($M939=Données!$I$3,AI939,IF(AND($M939=Données!$I$2,AJ939=""),"Compléter la colonne précédente",IF(AI939-AJ939&lt;=0,0,IF(AJ939&gt;=144.44,AI939-144.44,AI939-AJ939))))))</f>
        <v>Compléter la colonne M</v>
      </c>
      <c r="AL939" s="197" t="str">
        <f>IF(AI939="","Compléter la part variable",IF(AND($M939=Données!$I$2,AJ939=""),"Compléter mont. unit. versé pour le BTE",IF(AK939-$C$6&lt;0,0,AK939-$C$6)))</f>
        <v>Compléter la part variable</v>
      </c>
      <c r="AM939" s="192" t="str">
        <f t="shared" si="398"/>
        <v>Date signature contrat absente ou non conforme</v>
      </c>
      <c r="AN939" s="24"/>
      <c r="AO939" s="29"/>
      <c r="AP939" s="61" t="str">
        <f t="shared" si="411"/>
        <v>Compléter la colonne M</v>
      </c>
      <c r="AQ939" s="62"/>
      <c r="AR939" s="29"/>
      <c r="AS939" s="205" t="str">
        <f>IF($M939="","Compléter la colonne M",IF(AQ939="","Compléter la part variable",IF($M939=Données!$I$3,AQ939,IF(AND($M939=Données!$I$2,AR939=""),"Compléter la colonne précédente",IF(AQ939-AR939&lt;=0,0,IF(AR939&gt;=144.44,AQ939-144.44,AQ939-AR939))))))</f>
        <v>Compléter la colonne M</v>
      </c>
      <c r="AT939" s="197" t="str">
        <f>IF(AQ939="","Compléter la part variable",IF(AND($M939=Données!$I$2,AR939=""),"Compléter mont. unit. versé pour le BTE",IF(AS939-$C$6&lt;0,0,AS939-$C$6)))</f>
        <v>Compléter la part variable</v>
      </c>
      <c r="AU939" s="192" t="str">
        <f t="shared" si="399"/>
        <v>Date signature contrat absente ou non conforme</v>
      </c>
      <c r="AV939" s="24"/>
      <c r="AW939" s="29"/>
      <c r="AX939" s="61" t="str">
        <f t="shared" si="412"/>
        <v>Compléter la colonne M</v>
      </c>
      <c r="AY939" s="62"/>
      <c r="AZ939" s="29"/>
      <c r="BA939" s="205" t="str">
        <f>IF($M939="","Compléter la colonne M",IF(AY939="","Compléter la part variable",IF($M939=Données!$I$3,AY939,IF(AND($M939=Données!$I$2,AZ939=""),"Compléter la colonne précédente",IF(AY939-AZ939&lt;=0,0,IF(AZ939&gt;=144.44,AY939-144.44,AY939-AZ939))))))</f>
        <v>Compléter la colonne M</v>
      </c>
      <c r="BB939" s="197" t="str">
        <f>IF(AY939="","Compléter la part variable",IF(AND($M939=Données!$I$2,AZ939=""),"Compléter mont. unit. versé pour le BTE",IF(BA939-$C$6&lt;0,0,BA939-$C$6)))</f>
        <v>Compléter la part variable</v>
      </c>
      <c r="BC939" s="192" t="str">
        <f t="shared" si="400"/>
        <v>Date signature contrat absente ou non conforme</v>
      </c>
      <c r="BD939" s="24"/>
      <c r="BE939" s="29"/>
      <c r="BF939" s="61" t="str">
        <f t="shared" si="413"/>
        <v>Compléter la colonne M</v>
      </c>
      <c r="BG939" s="62"/>
      <c r="BH939" s="29"/>
      <c r="BI939" s="205" t="str">
        <f>IF($M939="","Compléter la colonne M",IF(BG939="","Compléter la part variable",IF($M939=Données!$I$3,BG939,IF(AND($M939=Données!$I$2,BH939=""),"Compléter la colonne précédente",IF(BG939-BH939&lt;=0,0,IF(BH939&gt;=144.44,BG939-144.44,BG939-BH939))))))</f>
        <v>Compléter la colonne M</v>
      </c>
      <c r="BJ939" s="197" t="str">
        <f>IF(BG939="","Compléter la part variable",IF(AND($M939=Données!$I$2,BH939=""),"Compléter mont. unit. versé pour le BTE",IF(BI939-$C$6&lt;0,0,BI939-$C$6)))</f>
        <v>Compléter la part variable</v>
      </c>
      <c r="BK939" s="192" t="str">
        <f t="shared" si="401"/>
        <v>Date signature contrat absente ou non conforme</v>
      </c>
      <c r="BL939" s="24"/>
      <c r="BM939" s="29"/>
      <c r="BN939" s="61" t="str">
        <f t="shared" si="414"/>
        <v>Compléter la colonne M</v>
      </c>
      <c r="BO939" s="62"/>
      <c r="BP939" s="29"/>
      <c r="BQ939" s="205" t="str">
        <f>IF($M939="","Compléter la colonne M",IF(BO939="","Compléter la part variable",IF($M939=Données!$I$3,BO939,IF(AND($M939=Données!$I$2,BP939=""),"Compléter la colonne précédente",IF(BO939-BP939&lt;=0,0,IF(BP939&gt;=144.44,BO939-144.44,BO939-BP939))))))</f>
        <v>Compléter la colonne M</v>
      </c>
      <c r="BR939" s="197" t="str">
        <f>IF(BO939="","Compléter la part variable",IF(AND($M939=Données!$I$2,BP939=""),"Compléter mont. unit. versé pour le BTE",IF(BQ939-$C$6&lt;0,0,BQ939-$C$6)))</f>
        <v>Compléter la part variable</v>
      </c>
      <c r="BS939" s="192" t="str">
        <f t="shared" si="402"/>
        <v>Date signature contrat absente ou non conforme</v>
      </c>
      <c r="BT939" s="24"/>
      <c r="BU939" s="29"/>
      <c r="BV939" s="61" t="str">
        <f t="shared" si="415"/>
        <v>Compléter la colonne M</v>
      </c>
      <c r="BW939" s="62"/>
      <c r="BX939" s="29"/>
      <c r="BY939" s="205" t="str">
        <f>IF($M939="","Compléter la colonne M",IF(BW939="","Compléter la part variable",IF($M939=Données!$I$3,BW939,IF(AND($M939=Données!$I$2,BX939=""),"Compléter la colonne précédente",IF(BW939-BX939&lt;=0,0,IF(BX939&gt;=144.44,BW939-144.44,BW939-BX939))))))</f>
        <v>Compléter la colonne M</v>
      </c>
      <c r="BZ939" s="197" t="str">
        <f>IF(BW939="","Compléter la part variable",IF(AND($M939=Données!$I$2,BX939=""),"Compléter mont. unit. versé pour le BTE",IF(BY939-$C$6&lt;0,0,BY939-$C$6)))</f>
        <v>Compléter la part variable</v>
      </c>
      <c r="CA939" s="192" t="str">
        <f t="shared" si="403"/>
        <v>Date signature contrat absente ou non conforme</v>
      </c>
      <c r="CB939" s="24"/>
      <c r="CC939" s="29"/>
      <c r="CD939" s="61" t="str">
        <f t="shared" si="416"/>
        <v>Compléter la colonne M</v>
      </c>
      <c r="CE939" s="62"/>
      <c r="CF939" s="29"/>
      <c r="CG939" s="205" t="str">
        <f>IF($M939="","Compléter la colonne M",IF(CE939="","Compléter la part variable",IF($M939=Données!$I$3,CE939,IF(AND($M939=Données!$I$2,CF939=""),"Compléter la colonne précédente",IF(CE939-CF939&lt;=0,0,IF(CF939&gt;=144.44,CE939-144.44,CE939-CF939))))))</f>
        <v>Compléter la colonne M</v>
      </c>
      <c r="CH939" s="197" t="str">
        <f>IF(CE939="","Compléter la part variable",IF(AND($M939=Données!$I$2,CF939=""),"Compléter mont. unit. versé pour le BTE",IF(CG939-$C$6&lt;0,0,CG939-$C$6)))</f>
        <v>Compléter la part variable</v>
      </c>
      <c r="CI939" s="192" t="str">
        <f t="shared" si="404"/>
        <v>Date signature contrat absente ou non conforme</v>
      </c>
      <c r="CJ939" s="24"/>
      <c r="CK939" s="29"/>
      <c r="CL939" s="61" t="str">
        <f t="shared" si="417"/>
        <v>Compléter la colonne M</v>
      </c>
      <c r="CM939" s="62"/>
      <c r="CN939" s="29"/>
      <c r="CO939" s="205" t="str">
        <f>IF($M939="","Compléter la colonne M",IF(CM939="","Compléter la part variable",IF($M939=Données!$I$3,CM939,IF(AND($M939=Données!$I$2,CN939=""),"Compléter la colonne précédente",IF(CM939-CN939&lt;=0,0,IF(CN939&gt;=144.44,CM939-144.44,CM939-CN939))))))</f>
        <v>Compléter la colonne M</v>
      </c>
      <c r="CP939" s="197" t="str">
        <f>IF(CM939="","Compléter la part variable",IF(AND($M939=Données!$I$2,CN939=""),"Compléter mont. unit. versé pour le BTE",IF(CO939-$C$6&lt;0,0,CO939-$C$6)))</f>
        <v>Compléter la part variable</v>
      </c>
      <c r="CQ939" s="192" t="str">
        <f t="shared" si="405"/>
        <v>Date signature contrat absente ou non conforme</v>
      </c>
      <c r="CR939" s="24"/>
      <c r="CS939" s="29"/>
      <c r="CT939" s="61" t="str">
        <f t="shared" si="418"/>
        <v>Compléter la colonne M</v>
      </c>
      <c r="CU939" s="62"/>
      <c r="CV939" s="29"/>
      <c r="CW939" s="205" t="str">
        <f>IF($M939="","Compléter la colonne M",IF(CU939="","Compléter la part variable",IF($M939=Données!$I$3,CU939,IF(AND($M939=Données!$I$2,CV939=""),"Compléter la colonne précédente",IF(CU939-CV939&lt;=0,0,IF(CV939&gt;=144.44,CU939-144.44,CU939-CV939))))))</f>
        <v>Compléter la colonne M</v>
      </c>
      <c r="CX939" s="197" t="str">
        <f>IF(CU939="","Compléter la part variable",IF(AND($M939=Données!$I$2,CV939=""),"Compléter mont. unit. versé pour le BTE",IF(CW939-$C$6&lt;0,0,CW939-$C$6)))</f>
        <v>Compléter la part variable</v>
      </c>
      <c r="CY939" s="192" t="str">
        <f t="shared" si="406"/>
        <v>Date signature contrat absente ou non conforme</v>
      </c>
      <c r="CZ939" s="24"/>
      <c r="DA939" s="29"/>
      <c r="DB939" s="61" t="str">
        <f t="shared" si="419"/>
        <v>Compléter la colonne M</v>
      </c>
      <c r="DC939" s="62"/>
      <c r="DD939" s="29"/>
      <c r="DE939" s="205" t="str">
        <f>IF($M939="","Compléter la colonne M",IF(DC939="","Compléter la part variable",IF($M939=Données!$I$3,DC939,IF(AND($M939=Données!$I$2,DD939=""),"Compléter la colonne précédente",IF(DC939-DD939&lt;=0,0,IF(DD939&gt;=144.44,DC939-144.44,DC939-DD939))))))</f>
        <v>Compléter la colonne M</v>
      </c>
      <c r="DF939" s="197" t="str">
        <f>IF(DC939="","Compléter la part variable",IF(AND($M939=Données!$I$2,DD939=""),"Compléter mont. unit. versé pour le BTE",IF(DE939-$C$6&lt;0,0,DE939-$C$6)))</f>
        <v>Compléter la part variable</v>
      </c>
      <c r="DG939" s="192" t="str">
        <f t="shared" si="407"/>
        <v>Date signature contrat absente ou non conforme</v>
      </c>
      <c r="DH939" s="106" t="str">
        <f t="shared" si="394"/>
        <v>Remplir les colonnes M,N, Q et P</v>
      </c>
      <c r="DI939" s="153" t="str">
        <f t="shared" si="395"/>
        <v>Remplir les colonnes M, N, Q et P</v>
      </c>
      <c r="DJ939" s="28" t="str">
        <f t="shared" si="396"/>
        <v>Remplir les colonnes M, N, Q et P</v>
      </c>
      <c r="DK939"/>
      <c r="DL939"/>
    </row>
    <row r="940" spans="1:116" x14ac:dyDescent="0.3">
      <c r="A940" s="132"/>
      <c r="B940" s="165"/>
      <c r="C940" s="43"/>
      <c r="D940" s="43"/>
      <c r="E940" s="43"/>
      <c r="F940" s="43"/>
      <c r="G940" s="133"/>
      <c r="H940" s="59"/>
      <c r="I940" s="29"/>
      <c r="J940" s="167"/>
      <c r="K940" s="167"/>
      <c r="L940" s="168"/>
      <c r="M940" s="141"/>
      <c r="N940" s="119"/>
      <c r="O940" s="69"/>
      <c r="P940" s="69"/>
      <c r="Q940" s="145"/>
      <c r="R940" s="24"/>
      <c r="S940" s="29"/>
      <c r="T940" s="61" t="str">
        <f t="shared" si="408"/>
        <v>Compléter la colonne M</v>
      </c>
      <c r="U940" s="62"/>
      <c r="V940" s="103" t="str">
        <f t="shared" si="392"/>
        <v>Compléter la colonne précédente</v>
      </c>
      <c r="W940" s="192" t="str">
        <f t="shared" si="393"/>
        <v>Date signature contrat absente ou non conforme</v>
      </c>
      <c r="X940" s="24"/>
      <c r="Y940" s="29"/>
      <c r="Z940" s="61" t="str">
        <f t="shared" si="409"/>
        <v>Compléter la colonne M</v>
      </c>
      <c r="AA940" s="62"/>
      <c r="AB940" s="29"/>
      <c r="AC940" s="205" t="str">
        <f>IF($M940="","Compléter la colonne M",IF(AA940="","Compléter la part variable",IF($M940=Données!$I$3,AA940,IF(AND($M940=Données!$I$2,AB940=""),"Compléter la colonne précédente",IF(AA940-AB940&lt;=0,0,IF(AB940&gt;=144.44,AA940-144.44,AA940-AB940))))))</f>
        <v>Compléter la colonne M</v>
      </c>
      <c r="AD940" s="197" t="str">
        <f>IF(AA940="","Compléter la part variable",IF(AND($M940=Données!$I$2,AB940=""),"Compléter mont. unit. versé pour le BTE",IF(AC940-$C$6&lt;0,0,AC940-$C$6)))</f>
        <v>Compléter la part variable</v>
      </c>
      <c r="AE940" s="192" t="str">
        <f t="shared" si="397"/>
        <v>Date signature contrat absente ou non conforme</v>
      </c>
      <c r="AF940" s="24"/>
      <c r="AG940" s="29"/>
      <c r="AH940" s="61" t="str">
        <f t="shared" si="410"/>
        <v>Compléter la colonne M</v>
      </c>
      <c r="AI940" s="62"/>
      <c r="AJ940" s="29"/>
      <c r="AK940" s="205" t="str">
        <f>IF($M940="","Compléter la colonne M",IF(AI940="","Compléter la part variable",IF($M940=Données!$I$3,AI940,IF(AND($M940=Données!$I$2,AJ940=""),"Compléter la colonne précédente",IF(AI940-AJ940&lt;=0,0,IF(AJ940&gt;=144.44,AI940-144.44,AI940-AJ940))))))</f>
        <v>Compléter la colonne M</v>
      </c>
      <c r="AL940" s="197" t="str">
        <f>IF(AI940="","Compléter la part variable",IF(AND($M940=Données!$I$2,AJ940=""),"Compléter mont. unit. versé pour le BTE",IF(AK940-$C$6&lt;0,0,AK940-$C$6)))</f>
        <v>Compléter la part variable</v>
      </c>
      <c r="AM940" s="192" t="str">
        <f t="shared" si="398"/>
        <v>Date signature contrat absente ou non conforme</v>
      </c>
      <c r="AN940" s="24"/>
      <c r="AO940" s="29"/>
      <c r="AP940" s="61" t="str">
        <f t="shared" si="411"/>
        <v>Compléter la colonne M</v>
      </c>
      <c r="AQ940" s="62"/>
      <c r="AR940" s="29"/>
      <c r="AS940" s="205" t="str">
        <f>IF($M940="","Compléter la colonne M",IF(AQ940="","Compléter la part variable",IF($M940=Données!$I$3,AQ940,IF(AND($M940=Données!$I$2,AR940=""),"Compléter la colonne précédente",IF(AQ940-AR940&lt;=0,0,IF(AR940&gt;=144.44,AQ940-144.44,AQ940-AR940))))))</f>
        <v>Compléter la colonne M</v>
      </c>
      <c r="AT940" s="197" t="str">
        <f>IF(AQ940="","Compléter la part variable",IF(AND($M940=Données!$I$2,AR940=""),"Compléter mont. unit. versé pour le BTE",IF(AS940-$C$6&lt;0,0,AS940-$C$6)))</f>
        <v>Compléter la part variable</v>
      </c>
      <c r="AU940" s="192" t="str">
        <f t="shared" si="399"/>
        <v>Date signature contrat absente ou non conforme</v>
      </c>
      <c r="AV940" s="24"/>
      <c r="AW940" s="29"/>
      <c r="AX940" s="61" t="str">
        <f t="shared" si="412"/>
        <v>Compléter la colonne M</v>
      </c>
      <c r="AY940" s="62"/>
      <c r="AZ940" s="29"/>
      <c r="BA940" s="205" t="str">
        <f>IF($M940="","Compléter la colonne M",IF(AY940="","Compléter la part variable",IF($M940=Données!$I$3,AY940,IF(AND($M940=Données!$I$2,AZ940=""),"Compléter la colonne précédente",IF(AY940-AZ940&lt;=0,0,IF(AZ940&gt;=144.44,AY940-144.44,AY940-AZ940))))))</f>
        <v>Compléter la colonne M</v>
      </c>
      <c r="BB940" s="197" t="str">
        <f>IF(AY940="","Compléter la part variable",IF(AND($M940=Données!$I$2,AZ940=""),"Compléter mont. unit. versé pour le BTE",IF(BA940-$C$6&lt;0,0,BA940-$C$6)))</f>
        <v>Compléter la part variable</v>
      </c>
      <c r="BC940" s="192" t="str">
        <f t="shared" si="400"/>
        <v>Date signature contrat absente ou non conforme</v>
      </c>
      <c r="BD940" s="24"/>
      <c r="BE940" s="29"/>
      <c r="BF940" s="61" t="str">
        <f t="shared" si="413"/>
        <v>Compléter la colonne M</v>
      </c>
      <c r="BG940" s="62"/>
      <c r="BH940" s="29"/>
      <c r="BI940" s="205" t="str">
        <f>IF($M940="","Compléter la colonne M",IF(BG940="","Compléter la part variable",IF($M940=Données!$I$3,BG940,IF(AND($M940=Données!$I$2,BH940=""),"Compléter la colonne précédente",IF(BG940-BH940&lt;=0,0,IF(BH940&gt;=144.44,BG940-144.44,BG940-BH940))))))</f>
        <v>Compléter la colonne M</v>
      </c>
      <c r="BJ940" s="197" t="str">
        <f>IF(BG940="","Compléter la part variable",IF(AND($M940=Données!$I$2,BH940=""),"Compléter mont. unit. versé pour le BTE",IF(BI940-$C$6&lt;0,0,BI940-$C$6)))</f>
        <v>Compléter la part variable</v>
      </c>
      <c r="BK940" s="192" t="str">
        <f t="shared" si="401"/>
        <v>Date signature contrat absente ou non conforme</v>
      </c>
      <c r="BL940" s="24"/>
      <c r="BM940" s="29"/>
      <c r="BN940" s="61" t="str">
        <f t="shared" si="414"/>
        <v>Compléter la colonne M</v>
      </c>
      <c r="BO940" s="62"/>
      <c r="BP940" s="29"/>
      <c r="BQ940" s="205" t="str">
        <f>IF($M940="","Compléter la colonne M",IF(BO940="","Compléter la part variable",IF($M940=Données!$I$3,BO940,IF(AND($M940=Données!$I$2,BP940=""),"Compléter la colonne précédente",IF(BO940-BP940&lt;=0,0,IF(BP940&gt;=144.44,BO940-144.44,BO940-BP940))))))</f>
        <v>Compléter la colonne M</v>
      </c>
      <c r="BR940" s="197" t="str">
        <f>IF(BO940="","Compléter la part variable",IF(AND($M940=Données!$I$2,BP940=""),"Compléter mont. unit. versé pour le BTE",IF(BQ940-$C$6&lt;0,0,BQ940-$C$6)))</f>
        <v>Compléter la part variable</v>
      </c>
      <c r="BS940" s="192" t="str">
        <f t="shared" si="402"/>
        <v>Date signature contrat absente ou non conforme</v>
      </c>
      <c r="BT940" s="24"/>
      <c r="BU940" s="29"/>
      <c r="BV940" s="61" t="str">
        <f t="shared" si="415"/>
        <v>Compléter la colonne M</v>
      </c>
      <c r="BW940" s="62"/>
      <c r="BX940" s="29"/>
      <c r="BY940" s="205" t="str">
        <f>IF($M940="","Compléter la colonne M",IF(BW940="","Compléter la part variable",IF($M940=Données!$I$3,BW940,IF(AND($M940=Données!$I$2,BX940=""),"Compléter la colonne précédente",IF(BW940-BX940&lt;=0,0,IF(BX940&gt;=144.44,BW940-144.44,BW940-BX940))))))</f>
        <v>Compléter la colonne M</v>
      </c>
      <c r="BZ940" s="197" t="str">
        <f>IF(BW940="","Compléter la part variable",IF(AND($M940=Données!$I$2,BX940=""),"Compléter mont. unit. versé pour le BTE",IF(BY940-$C$6&lt;0,0,BY940-$C$6)))</f>
        <v>Compléter la part variable</v>
      </c>
      <c r="CA940" s="192" t="str">
        <f t="shared" si="403"/>
        <v>Date signature contrat absente ou non conforme</v>
      </c>
      <c r="CB940" s="24"/>
      <c r="CC940" s="29"/>
      <c r="CD940" s="61" t="str">
        <f t="shared" si="416"/>
        <v>Compléter la colonne M</v>
      </c>
      <c r="CE940" s="62"/>
      <c r="CF940" s="29"/>
      <c r="CG940" s="205" t="str">
        <f>IF($M940="","Compléter la colonne M",IF(CE940="","Compléter la part variable",IF($M940=Données!$I$3,CE940,IF(AND($M940=Données!$I$2,CF940=""),"Compléter la colonne précédente",IF(CE940-CF940&lt;=0,0,IF(CF940&gt;=144.44,CE940-144.44,CE940-CF940))))))</f>
        <v>Compléter la colonne M</v>
      </c>
      <c r="CH940" s="197" t="str">
        <f>IF(CE940="","Compléter la part variable",IF(AND($M940=Données!$I$2,CF940=""),"Compléter mont. unit. versé pour le BTE",IF(CG940-$C$6&lt;0,0,CG940-$C$6)))</f>
        <v>Compléter la part variable</v>
      </c>
      <c r="CI940" s="192" t="str">
        <f t="shared" si="404"/>
        <v>Date signature contrat absente ou non conforme</v>
      </c>
      <c r="CJ940" s="24"/>
      <c r="CK940" s="29"/>
      <c r="CL940" s="61" t="str">
        <f t="shared" si="417"/>
        <v>Compléter la colonne M</v>
      </c>
      <c r="CM940" s="62"/>
      <c r="CN940" s="29"/>
      <c r="CO940" s="205" t="str">
        <f>IF($M940="","Compléter la colonne M",IF(CM940="","Compléter la part variable",IF($M940=Données!$I$3,CM940,IF(AND($M940=Données!$I$2,CN940=""),"Compléter la colonne précédente",IF(CM940-CN940&lt;=0,0,IF(CN940&gt;=144.44,CM940-144.44,CM940-CN940))))))</f>
        <v>Compléter la colonne M</v>
      </c>
      <c r="CP940" s="197" t="str">
        <f>IF(CM940="","Compléter la part variable",IF(AND($M940=Données!$I$2,CN940=""),"Compléter mont. unit. versé pour le BTE",IF(CO940-$C$6&lt;0,0,CO940-$C$6)))</f>
        <v>Compléter la part variable</v>
      </c>
      <c r="CQ940" s="192" t="str">
        <f t="shared" si="405"/>
        <v>Date signature contrat absente ou non conforme</v>
      </c>
      <c r="CR940" s="24"/>
      <c r="CS940" s="29"/>
      <c r="CT940" s="61" t="str">
        <f t="shared" si="418"/>
        <v>Compléter la colonne M</v>
      </c>
      <c r="CU940" s="62"/>
      <c r="CV940" s="29"/>
      <c r="CW940" s="205" t="str">
        <f>IF($M940="","Compléter la colonne M",IF(CU940="","Compléter la part variable",IF($M940=Données!$I$3,CU940,IF(AND($M940=Données!$I$2,CV940=""),"Compléter la colonne précédente",IF(CU940-CV940&lt;=0,0,IF(CV940&gt;=144.44,CU940-144.44,CU940-CV940))))))</f>
        <v>Compléter la colonne M</v>
      </c>
      <c r="CX940" s="197" t="str">
        <f>IF(CU940="","Compléter la part variable",IF(AND($M940=Données!$I$2,CV940=""),"Compléter mont. unit. versé pour le BTE",IF(CW940-$C$6&lt;0,0,CW940-$C$6)))</f>
        <v>Compléter la part variable</v>
      </c>
      <c r="CY940" s="192" t="str">
        <f t="shared" si="406"/>
        <v>Date signature contrat absente ou non conforme</v>
      </c>
      <c r="CZ940" s="24"/>
      <c r="DA940" s="29"/>
      <c r="DB940" s="61" t="str">
        <f t="shared" si="419"/>
        <v>Compléter la colonne M</v>
      </c>
      <c r="DC940" s="62"/>
      <c r="DD940" s="29"/>
      <c r="DE940" s="205" t="str">
        <f>IF($M940="","Compléter la colonne M",IF(DC940="","Compléter la part variable",IF($M940=Données!$I$3,DC940,IF(AND($M940=Données!$I$2,DD940=""),"Compléter la colonne précédente",IF(DC940-DD940&lt;=0,0,IF(DD940&gt;=144.44,DC940-144.44,DC940-DD940))))))</f>
        <v>Compléter la colonne M</v>
      </c>
      <c r="DF940" s="197" t="str">
        <f>IF(DC940="","Compléter la part variable",IF(AND($M940=Données!$I$2,DD940=""),"Compléter mont. unit. versé pour le BTE",IF(DE940-$C$6&lt;0,0,DE940-$C$6)))</f>
        <v>Compléter la part variable</v>
      </c>
      <c r="DG940" s="192" t="str">
        <f t="shared" si="407"/>
        <v>Date signature contrat absente ou non conforme</v>
      </c>
      <c r="DH940" s="106" t="str">
        <f t="shared" si="394"/>
        <v>Remplir les colonnes M,N, Q et P</v>
      </c>
      <c r="DI940" s="153" t="str">
        <f t="shared" si="395"/>
        <v>Remplir les colonnes M, N, Q et P</v>
      </c>
      <c r="DJ940" s="28" t="str">
        <f t="shared" si="396"/>
        <v>Remplir les colonnes M, N, Q et P</v>
      </c>
      <c r="DK940"/>
      <c r="DL940"/>
    </row>
    <row r="941" spans="1:116" x14ac:dyDescent="0.3">
      <c r="A941" s="132"/>
      <c r="B941" s="165"/>
      <c r="C941" s="43"/>
      <c r="D941" s="43"/>
      <c r="E941" s="43"/>
      <c r="F941" s="43"/>
      <c r="G941" s="133"/>
      <c r="H941" s="59"/>
      <c r="I941" s="29"/>
      <c r="J941" s="167"/>
      <c r="K941" s="167"/>
      <c r="L941" s="168"/>
      <c r="M941" s="141"/>
      <c r="N941" s="119"/>
      <c r="O941" s="69"/>
      <c r="P941" s="69"/>
      <c r="Q941" s="145"/>
      <c r="R941" s="24"/>
      <c r="S941" s="29"/>
      <c r="T941" s="61" t="str">
        <f t="shared" si="408"/>
        <v>Compléter la colonne M</v>
      </c>
      <c r="U941" s="62"/>
      <c r="V941" s="103" t="str">
        <f t="shared" si="392"/>
        <v>Compléter la colonne précédente</v>
      </c>
      <c r="W941" s="192" t="str">
        <f t="shared" si="393"/>
        <v>Date signature contrat absente ou non conforme</v>
      </c>
      <c r="X941" s="24"/>
      <c r="Y941" s="29"/>
      <c r="Z941" s="61" t="str">
        <f t="shared" si="409"/>
        <v>Compléter la colonne M</v>
      </c>
      <c r="AA941" s="62"/>
      <c r="AB941" s="29"/>
      <c r="AC941" s="205" t="str">
        <f>IF($M941="","Compléter la colonne M",IF(AA941="","Compléter la part variable",IF($M941=Données!$I$3,AA941,IF(AND($M941=Données!$I$2,AB941=""),"Compléter la colonne précédente",IF(AA941-AB941&lt;=0,0,IF(AB941&gt;=144.44,AA941-144.44,AA941-AB941))))))</f>
        <v>Compléter la colonne M</v>
      </c>
      <c r="AD941" s="197" t="str">
        <f>IF(AA941="","Compléter la part variable",IF(AND($M941=Données!$I$2,AB941=""),"Compléter mont. unit. versé pour le BTE",IF(AC941-$C$6&lt;0,0,AC941-$C$6)))</f>
        <v>Compléter la part variable</v>
      </c>
      <c r="AE941" s="192" t="str">
        <f t="shared" si="397"/>
        <v>Date signature contrat absente ou non conforme</v>
      </c>
      <c r="AF941" s="24"/>
      <c r="AG941" s="29"/>
      <c r="AH941" s="61" t="str">
        <f t="shared" si="410"/>
        <v>Compléter la colonne M</v>
      </c>
      <c r="AI941" s="62"/>
      <c r="AJ941" s="29"/>
      <c r="AK941" s="205" t="str">
        <f>IF($M941="","Compléter la colonne M",IF(AI941="","Compléter la part variable",IF($M941=Données!$I$3,AI941,IF(AND($M941=Données!$I$2,AJ941=""),"Compléter la colonne précédente",IF(AI941-AJ941&lt;=0,0,IF(AJ941&gt;=144.44,AI941-144.44,AI941-AJ941))))))</f>
        <v>Compléter la colonne M</v>
      </c>
      <c r="AL941" s="197" t="str">
        <f>IF(AI941="","Compléter la part variable",IF(AND($M941=Données!$I$2,AJ941=""),"Compléter mont. unit. versé pour le BTE",IF(AK941-$C$6&lt;0,0,AK941-$C$6)))</f>
        <v>Compléter la part variable</v>
      </c>
      <c r="AM941" s="192" t="str">
        <f t="shared" si="398"/>
        <v>Date signature contrat absente ou non conforme</v>
      </c>
      <c r="AN941" s="24"/>
      <c r="AO941" s="29"/>
      <c r="AP941" s="61" t="str">
        <f t="shared" si="411"/>
        <v>Compléter la colonne M</v>
      </c>
      <c r="AQ941" s="62"/>
      <c r="AR941" s="29"/>
      <c r="AS941" s="205" t="str">
        <f>IF($M941="","Compléter la colonne M",IF(AQ941="","Compléter la part variable",IF($M941=Données!$I$3,AQ941,IF(AND($M941=Données!$I$2,AR941=""),"Compléter la colonne précédente",IF(AQ941-AR941&lt;=0,0,IF(AR941&gt;=144.44,AQ941-144.44,AQ941-AR941))))))</f>
        <v>Compléter la colonne M</v>
      </c>
      <c r="AT941" s="197" t="str">
        <f>IF(AQ941="","Compléter la part variable",IF(AND($M941=Données!$I$2,AR941=""),"Compléter mont. unit. versé pour le BTE",IF(AS941-$C$6&lt;0,0,AS941-$C$6)))</f>
        <v>Compléter la part variable</v>
      </c>
      <c r="AU941" s="192" t="str">
        <f t="shared" si="399"/>
        <v>Date signature contrat absente ou non conforme</v>
      </c>
      <c r="AV941" s="24"/>
      <c r="AW941" s="29"/>
      <c r="AX941" s="61" t="str">
        <f t="shared" si="412"/>
        <v>Compléter la colonne M</v>
      </c>
      <c r="AY941" s="62"/>
      <c r="AZ941" s="29"/>
      <c r="BA941" s="205" t="str">
        <f>IF($M941="","Compléter la colonne M",IF(AY941="","Compléter la part variable",IF($M941=Données!$I$3,AY941,IF(AND($M941=Données!$I$2,AZ941=""),"Compléter la colonne précédente",IF(AY941-AZ941&lt;=0,0,IF(AZ941&gt;=144.44,AY941-144.44,AY941-AZ941))))))</f>
        <v>Compléter la colonne M</v>
      </c>
      <c r="BB941" s="197" t="str">
        <f>IF(AY941="","Compléter la part variable",IF(AND($M941=Données!$I$2,AZ941=""),"Compléter mont. unit. versé pour le BTE",IF(BA941-$C$6&lt;0,0,BA941-$C$6)))</f>
        <v>Compléter la part variable</v>
      </c>
      <c r="BC941" s="192" t="str">
        <f t="shared" si="400"/>
        <v>Date signature contrat absente ou non conforme</v>
      </c>
      <c r="BD941" s="24"/>
      <c r="BE941" s="29"/>
      <c r="BF941" s="61" t="str">
        <f t="shared" si="413"/>
        <v>Compléter la colonne M</v>
      </c>
      <c r="BG941" s="62"/>
      <c r="BH941" s="29"/>
      <c r="BI941" s="205" t="str">
        <f>IF($M941="","Compléter la colonne M",IF(BG941="","Compléter la part variable",IF($M941=Données!$I$3,BG941,IF(AND($M941=Données!$I$2,BH941=""),"Compléter la colonne précédente",IF(BG941-BH941&lt;=0,0,IF(BH941&gt;=144.44,BG941-144.44,BG941-BH941))))))</f>
        <v>Compléter la colonne M</v>
      </c>
      <c r="BJ941" s="197" t="str">
        <f>IF(BG941="","Compléter la part variable",IF(AND($M941=Données!$I$2,BH941=""),"Compléter mont. unit. versé pour le BTE",IF(BI941-$C$6&lt;0,0,BI941-$C$6)))</f>
        <v>Compléter la part variable</v>
      </c>
      <c r="BK941" s="192" t="str">
        <f t="shared" si="401"/>
        <v>Date signature contrat absente ou non conforme</v>
      </c>
      <c r="BL941" s="24"/>
      <c r="BM941" s="29"/>
      <c r="BN941" s="61" t="str">
        <f t="shared" si="414"/>
        <v>Compléter la colonne M</v>
      </c>
      <c r="BO941" s="62"/>
      <c r="BP941" s="29"/>
      <c r="BQ941" s="205" t="str">
        <f>IF($M941="","Compléter la colonne M",IF(BO941="","Compléter la part variable",IF($M941=Données!$I$3,BO941,IF(AND($M941=Données!$I$2,BP941=""),"Compléter la colonne précédente",IF(BO941-BP941&lt;=0,0,IF(BP941&gt;=144.44,BO941-144.44,BO941-BP941))))))</f>
        <v>Compléter la colonne M</v>
      </c>
      <c r="BR941" s="197" t="str">
        <f>IF(BO941="","Compléter la part variable",IF(AND($M941=Données!$I$2,BP941=""),"Compléter mont. unit. versé pour le BTE",IF(BQ941-$C$6&lt;0,0,BQ941-$C$6)))</f>
        <v>Compléter la part variable</v>
      </c>
      <c r="BS941" s="192" t="str">
        <f t="shared" si="402"/>
        <v>Date signature contrat absente ou non conforme</v>
      </c>
      <c r="BT941" s="24"/>
      <c r="BU941" s="29"/>
      <c r="BV941" s="61" t="str">
        <f t="shared" si="415"/>
        <v>Compléter la colonne M</v>
      </c>
      <c r="BW941" s="62"/>
      <c r="BX941" s="29"/>
      <c r="BY941" s="205" t="str">
        <f>IF($M941="","Compléter la colonne M",IF(BW941="","Compléter la part variable",IF($M941=Données!$I$3,BW941,IF(AND($M941=Données!$I$2,BX941=""),"Compléter la colonne précédente",IF(BW941-BX941&lt;=0,0,IF(BX941&gt;=144.44,BW941-144.44,BW941-BX941))))))</f>
        <v>Compléter la colonne M</v>
      </c>
      <c r="BZ941" s="197" t="str">
        <f>IF(BW941="","Compléter la part variable",IF(AND($M941=Données!$I$2,BX941=""),"Compléter mont. unit. versé pour le BTE",IF(BY941-$C$6&lt;0,0,BY941-$C$6)))</f>
        <v>Compléter la part variable</v>
      </c>
      <c r="CA941" s="192" t="str">
        <f t="shared" si="403"/>
        <v>Date signature contrat absente ou non conforme</v>
      </c>
      <c r="CB941" s="24"/>
      <c r="CC941" s="29"/>
      <c r="CD941" s="61" t="str">
        <f t="shared" si="416"/>
        <v>Compléter la colonne M</v>
      </c>
      <c r="CE941" s="62"/>
      <c r="CF941" s="29"/>
      <c r="CG941" s="205" t="str">
        <f>IF($M941="","Compléter la colonne M",IF(CE941="","Compléter la part variable",IF($M941=Données!$I$3,CE941,IF(AND($M941=Données!$I$2,CF941=""),"Compléter la colonne précédente",IF(CE941-CF941&lt;=0,0,IF(CF941&gt;=144.44,CE941-144.44,CE941-CF941))))))</f>
        <v>Compléter la colonne M</v>
      </c>
      <c r="CH941" s="197" t="str">
        <f>IF(CE941="","Compléter la part variable",IF(AND($M941=Données!$I$2,CF941=""),"Compléter mont. unit. versé pour le BTE",IF(CG941-$C$6&lt;0,0,CG941-$C$6)))</f>
        <v>Compléter la part variable</v>
      </c>
      <c r="CI941" s="192" t="str">
        <f t="shared" si="404"/>
        <v>Date signature contrat absente ou non conforme</v>
      </c>
      <c r="CJ941" s="24"/>
      <c r="CK941" s="29"/>
      <c r="CL941" s="61" t="str">
        <f t="shared" si="417"/>
        <v>Compléter la colonne M</v>
      </c>
      <c r="CM941" s="62"/>
      <c r="CN941" s="29"/>
      <c r="CO941" s="205" t="str">
        <f>IF($M941="","Compléter la colonne M",IF(CM941="","Compléter la part variable",IF($M941=Données!$I$3,CM941,IF(AND($M941=Données!$I$2,CN941=""),"Compléter la colonne précédente",IF(CM941-CN941&lt;=0,0,IF(CN941&gt;=144.44,CM941-144.44,CM941-CN941))))))</f>
        <v>Compléter la colonne M</v>
      </c>
      <c r="CP941" s="197" t="str">
        <f>IF(CM941="","Compléter la part variable",IF(AND($M941=Données!$I$2,CN941=""),"Compléter mont. unit. versé pour le BTE",IF(CO941-$C$6&lt;0,0,CO941-$C$6)))</f>
        <v>Compléter la part variable</v>
      </c>
      <c r="CQ941" s="192" t="str">
        <f t="shared" si="405"/>
        <v>Date signature contrat absente ou non conforme</v>
      </c>
      <c r="CR941" s="24"/>
      <c r="CS941" s="29"/>
      <c r="CT941" s="61" t="str">
        <f t="shared" si="418"/>
        <v>Compléter la colonne M</v>
      </c>
      <c r="CU941" s="62"/>
      <c r="CV941" s="29"/>
      <c r="CW941" s="205" t="str">
        <f>IF($M941="","Compléter la colonne M",IF(CU941="","Compléter la part variable",IF($M941=Données!$I$3,CU941,IF(AND($M941=Données!$I$2,CV941=""),"Compléter la colonne précédente",IF(CU941-CV941&lt;=0,0,IF(CV941&gt;=144.44,CU941-144.44,CU941-CV941))))))</f>
        <v>Compléter la colonne M</v>
      </c>
      <c r="CX941" s="197" t="str">
        <f>IF(CU941="","Compléter la part variable",IF(AND($M941=Données!$I$2,CV941=""),"Compléter mont. unit. versé pour le BTE",IF(CW941-$C$6&lt;0,0,CW941-$C$6)))</f>
        <v>Compléter la part variable</v>
      </c>
      <c r="CY941" s="192" t="str">
        <f t="shared" si="406"/>
        <v>Date signature contrat absente ou non conforme</v>
      </c>
      <c r="CZ941" s="24"/>
      <c r="DA941" s="29"/>
      <c r="DB941" s="61" t="str">
        <f t="shared" si="419"/>
        <v>Compléter la colonne M</v>
      </c>
      <c r="DC941" s="62"/>
      <c r="DD941" s="29"/>
      <c r="DE941" s="205" t="str">
        <f>IF($M941="","Compléter la colonne M",IF(DC941="","Compléter la part variable",IF($M941=Données!$I$3,DC941,IF(AND($M941=Données!$I$2,DD941=""),"Compléter la colonne précédente",IF(DC941-DD941&lt;=0,0,IF(DD941&gt;=144.44,DC941-144.44,DC941-DD941))))))</f>
        <v>Compléter la colonne M</v>
      </c>
      <c r="DF941" s="197" t="str">
        <f>IF(DC941="","Compléter la part variable",IF(AND($M941=Données!$I$2,DD941=""),"Compléter mont. unit. versé pour le BTE",IF(DE941-$C$6&lt;0,0,DE941-$C$6)))</f>
        <v>Compléter la part variable</v>
      </c>
      <c r="DG941" s="192" t="str">
        <f t="shared" si="407"/>
        <v>Date signature contrat absente ou non conforme</v>
      </c>
      <c r="DH941" s="106" t="str">
        <f t="shared" si="394"/>
        <v>Remplir les colonnes M,N, Q et P</v>
      </c>
      <c r="DI941" s="153" t="str">
        <f t="shared" si="395"/>
        <v>Remplir les colonnes M, N, Q et P</v>
      </c>
      <c r="DJ941" s="28" t="str">
        <f t="shared" si="396"/>
        <v>Remplir les colonnes M, N, Q et P</v>
      </c>
      <c r="DK941"/>
      <c r="DL941"/>
    </row>
    <row r="942" spans="1:116" x14ac:dyDescent="0.3">
      <c r="A942" s="132"/>
      <c r="B942" s="165"/>
      <c r="C942" s="43"/>
      <c r="D942" s="43"/>
      <c r="E942" s="43"/>
      <c r="F942" s="43"/>
      <c r="G942" s="133"/>
      <c r="H942" s="59"/>
      <c r="I942" s="29"/>
      <c r="J942" s="167"/>
      <c r="K942" s="167"/>
      <c r="L942" s="168"/>
      <c r="M942" s="141"/>
      <c r="N942" s="119"/>
      <c r="O942" s="69"/>
      <c r="P942" s="69"/>
      <c r="Q942" s="145"/>
      <c r="R942" s="24"/>
      <c r="S942" s="29"/>
      <c r="T942" s="61" t="str">
        <f t="shared" si="408"/>
        <v>Compléter la colonne M</v>
      </c>
      <c r="U942" s="62"/>
      <c r="V942" s="103" t="str">
        <f t="shared" si="392"/>
        <v>Compléter la colonne précédente</v>
      </c>
      <c r="W942" s="192" t="str">
        <f t="shared" si="393"/>
        <v>Date signature contrat absente ou non conforme</v>
      </c>
      <c r="X942" s="24"/>
      <c r="Y942" s="29"/>
      <c r="Z942" s="61" t="str">
        <f t="shared" si="409"/>
        <v>Compléter la colonne M</v>
      </c>
      <c r="AA942" s="62"/>
      <c r="AB942" s="29"/>
      <c r="AC942" s="205" t="str">
        <f>IF($M942="","Compléter la colonne M",IF(AA942="","Compléter la part variable",IF($M942=Données!$I$3,AA942,IF(AND($M942=Données!$I$2,AB942=""),"Compléter la colonne précédente",IF(AA942-AB942&lt;=0,0,IF(AB942&gt;=144.44,AA942-144.44,AA942-AB942))))))</f>
        <v>Compléter la colonne M</v>
      </c>
      <c r="AD942" s="197" t="str">
        <f>IF(AA942="","Compléter la part variable",IF(AND($M942=Données!$I$2,AB942=""),"Compléter mont. unit. versé pour le BTE",IF(AC942-$C$6&lt;0,0,AC942-$C$6)))</f>
        <v>Compléter la part variable</v>
      </c>
      <c r="AE942" s="192" t="str">
        <f t="shared" si="397"/>
        <v>Date signature contrat absente ou non conforme</v>
      </c>
      <c r="AF942" s="24"/>
      <c r="AG942" s="29"/>
      <c r="AH942" s="61" t="str">
        <f t="shared" si="410"/>
        <v>Compléter la colonne M</v>
      </c>
      <c r="AI942" s="62"/>
      <c r="AJ942" s="29"/>
      <c r="AK942" s="205" t="str">
        <f>IF($M942="","Compléter la colonne M",IF(AI942="","Compléter la part variable",IF($M942=Données!$I$3,AI942,IF(AND($M942=Données!$I$2,AJ942=""),"Compléter la colonne précédente",IF(AI942-AJ942&lt;=0,0,IF(AJ942&gt;=144.44,AI942-144.44,AI942-AJ942))))))</f>
        <v>Compléter la colonne M</v>
      </c>
      <c r="AL942" s="197" t="str">
        <f>IF(AI942="","Compléter la part variable",IF(AND($M942=Données!$I$2,AJ942=""),"Compléter mont. unit. versé pour le BTE",IF(AK942-$C$6&lt;0,0,AK942-$C$6)))</f>
        <v>Compléter la part variable</v>
      </c>
      <c r="AM942" s="192" t="str">
        <f t="shared" si="398"/>
        <v>Date signature contrat absente ou non conforme</v>
      </c>
      <c r="AN942" s="24"/>
      <c r="AO942" s="29"/>
      <c r="AP942" s="61" t="str">
        <f t="shared" si="411"/>
        <v>Compléter la colonne M</v>
      </c>
      <c r="AQ942" s="62"/>
      <c r="AR942" s="29"/>
      <c r="AS942" s="205" t="str">
        <f>IF($M942="","Compléter la colonne M",IF(AQ942="","Compléter la part variable",IF($M942=Données!$I$3,AQ942,IF(AND($M942=Données!$I$2,AR942=""),"Compléter la colonne précédente",IF(AQ942-AR942&lt;=0,0,IF(AR942&gt;=144.44,AQ942-144.44,AQ942-AR942))))))</f>
        <v>Compléter la colonne M</v>
      </c>
      <c r="AT942" s="197" t="str">
        <f>IF(AQ942="","Compléter la part variable",IF(AND($M942=Données!$I$2,AR942=""),"Compléter mont. unit. versé pour le BTE",IF(AS942-$C$6&lt;0,0,AS942-$C$6)))</f>
        <v>Compléter la part variable</v>
      </c>
      <c r="AU942" s="192" t="str">
        <f t="shared" si="399"/>
        <v>Date signature contrat absente ou non conforme</v>
      </c>
      <c r="AV942" s="24"/>
      <c r="AW942" s="29"/>
      <c r="AX942" s="61" t="str">
        <f t="shared" si="412"/>
        <v>Compléter la colonne M</v>
      </c>
      <c r="AY942" s="62"/>
      <c r="AZ942" s="29"/>
      <c r="BA942" s="205" t="str">
        <f>IF($M942="","Compléter la colonne M",IF(AY942="","Compléter la part variable",IF($M942=Données!$I$3,AY942,IF(AND($M942=Données!$I$2,AZ942=""),"Compléter la colonne précédente",IF(AY942-AZ942&lt;=0,0,IF(AZ942&gt;=144.44,AY942-144.44,AY942-AZ942))))))</f>
        <v>Compléter la colonne M</v>
      </c>
      <c r="BB942" s="197" t="str">
        <f>IF(AY942="","Compléter la part variable",IF(AND($M942=Données!$I$2,AZ942=""),"Compléter mont. unit. versé pour le BTE",IF(BA942-$C$6&lt;0,0,BA942-$C$6)))</f>
        <v>Compléter la part variable</v>
      </c>
      <c r="BC942" s="192" t="str">
        <f t="shared" si="400"/>
        <v>Date signature contrat absente ou non conforme</v>
      </c>
      <c r="BD942" s="24"/>
      <c r="BE942" s="29"/>
      <c r="BF942" s="61" t="str">
        <f t="shared" si="413"/>
        <v>Compléter la colonne M</v>
      </c>
      <c r="BG942" s="62"/>
      <c r="BH942" s="29"/>
      <c r="BI942" s="205" t="str">
        <f>IF($M942="","Compléter la colonne M",IF(BG942="","Compléter la part variable",IF($M942=Données!$I$3,BG942,IF(AND($M942=Données!$I$2,BH942=""),"Compléter la colonne précédente",IF(BG942-BH942&lt;=0,0,IF(BH942&gt;=144.44,BG942-144.44,BG942-BH942))))))</f>
        <v>Compléter la colonne M</v>
      </c>
      <c r="BJ942" s="197" t="str">
        <f>IF(BG942="","Compléter la part variable",IF(AND($M942=Données!$I$2,BH942=""),"Compléter mont. unit. versé pour le BTE",IF(BI942-$C$6&lt;0,0,BI942-$C$6)))</f>
        <v>Compléter la part variable</v>
      </c>
      <c r="BK942" s="192" t="str">
        <f t="shared" si="401"/>
        <v>Date signature contrat absente ou non conforme</v>
      </c>
      <c r="BL942" s="24"/>
      <c r="BM942" s="29"/>
      <c r="BN942" s="61" t="str">
        <f t="shared" si="414"/>
        <v>Compléter la colonne M</v>
      </c>
      <c r="BO942" s="62"/>
      <c r="BP942" s="29"/>
      <c r="BQ942" s="205" t="str">
        <f>IF($M942="","Compléter la colonne M",IF(BO942="","Compléter la part variable",IF($M942=Données!$I$3,BO942,IF(AND($M942=Données!$I$2,BP942=""),"Compléter la colonne précédente",IF(BO942-BP942&lt;=0,0,IF(BP942&gt;=144.44,BO942-144.44,BO942-BP942))))))</f>
        <v>Compléter la colonne M</v>
      </c>
      <c r="BR942" s="197" t="str">
        <f>IF(BO942="","Compléter la part variable",IF(AND($M942=Données!$I$2,BP942=""),"Compléter mont. unit. versé pour le BTE",IF(BQ942-$C$6&lt;0,0,BQ942-$C$6)))</f>
        <v>Compléter la part variable</v>
      </c>
      <c r="BS942" s="192" t="str">
        <f t="shared" si="402"/>
        <v>Date signature contrat absente ou non conforme</v>
      </c>
      <c r="BT942" s="24"/>
      <c r="BU942" s="29"/>
      <c r="BV942" s="61" t="str">
        <f t="shared" si="415"/>
        <v>Compléter la colonne M</v>
      </c>
      <c r="BW942" s="62"/>
      <c r="BX942" s="29"/>
      <c r="BY942" s="205" t="str">
        <f>IF($M942="","Compléter la colonne M",IF(BW942="","Compléter la part variable",IF($M942=Données!$I$3,BW942,IF(AND($M942=Données!$I$2,BX942=""),"Compléter la colonne précédente",IF(BW942-BX942&lt;=0,0,IF(BX942&gt;=144.44,BW942-144.44,BW942-BX942))))))</f>
        <v>Compléter la colonne M</v>
      </c>
      <c r="BZ942" s="197" t="str">
        <f>IF(BW942="","Compléter la part variable",IF(AND($M942=Données!$I$2,BX942=""),"Compléter mont. unit. versé pour le BTE",IF(BY942-$C$6&lt;0,0,BY942-$C$6)))</f>
        <v>Compléter la part variable</v>
      </c>
      <c r="CA942" s="192" t="str">
        <f t="shared" si="403"/>
        <v>Date signature contrat absente ou non conforme</v>
      </c>
      <c r="CB942" s="24"/>
      <c r="CC942" s="29"/>
      <c r="CD942" s="61" t="str">
        <f t="shared" si="416"/>
        <v>Compléter la colonne M</v>
      </c>
      <c r="CE942" s="62"/>
      <c r="CF942" s="29"/>
      <c r="CG942" s="205" t="str">
        <f>IF($M942="","Compléter la colonne M",IF(CE942="","Compléter la part variable",IF($M942=Données!$I$3,CE942,IF(AND($M942=Données!$I$2,CF942=""),"Compléter la colonne précédente",IF(CE942-CF942&lt;=0,0,IF(CF942&gt;=144.44,CE942-144.44,CE942-CF942))))))</f>
        <v>Compléter la colonne M</v>
      </c>
      <c r="CH942" s="197" t="str">
        <f>IF(CE942="","Compléter la part variable",IF(AND($M942=Données!$I$2,CF942=""),"Compléter mont. unit. versé pour le BTE",IF(CG942-$C$6&lt;0,0,CG942-$C$6)))</f>
        <v>Compléter la part variable</v>
      </c>
      <c r="CI942" s="192" t="str">
        <f t="shared" si="404"/>
        <v>Date signature contrat absente ou non conforme</v>
      </c>
      <c r="CJ942" s="24"/>
      <c r="CK942" s="29"/>
      <c r="CL942" s="61" t="str">
        <f t="shared" si="417"/>
        <v>Compléter la colonne M</v>
      </c>
      <c r="CM942" s="62"/>
      <c r="CN942" s="29"/>
      <c r="CO942" s="205" t="str">
        <f>IF($M942="","Compléter la colonne M",IF(CM942="","Compléter la part variable",IF($M942=Données!$I$3,CM942,IF(AND($M942=Données!$I$2,CN942=""),"Compléter la colonne précédente",IF(CM942-CN942&lt;=0,0,IF(CN942&gt;=144.44,CM942-144.44,CM942-CN942))))))</f>
        <v>Compléter la colonne M</v>
      </c>
      <c r="CP942" s="197" t="str">
        <f>IF(CM942="","Compléter la part variable",IF(AND($M942=Données!$I$2,CN942=""),"Compléter mont. unit. versé pour le BTE",IF(CO942-$C$6&lt;0,0,CO942-$C$6)))</f>
        <v>Compléter la part variable</v>
      </c>
      <c r="CQ942" s="192" t="str">
        <f t="shared" si="405"/>
        <v>Date signature contrat absente ou non conforme</v>
      </c>
      <c r="CR942" s="24"/>
      <c r="CS942" s="29"/>
      <c r="CT942" s="61" t="str">
        <f t="shared" si="418"/>
        <v>Compléter la colonne M</v>
      </c>
      <c r="CU942" s="62"/>
      <c r="CV942" s="29"/>
      <c r="CW942" s="205" t="str">
        <f>IF($M942="","Compléter la colonne M",IF(CU942="","Compléter la part variable",IF($M942=Données!$I$3,CU942,IF(AND($M942=Données!$I$2,CV942=""),"Compléter la colonne précédente",IF(CU942-CV942&lt;=0,0,IF(CV942&gt;=144.44,CU942-144.44,CU942-CV942))))))</f>
        <v>Compléter la colonne M</v>
      </c>
      <c r="CX942" s="197" t="str">
        <f>IF(CU942="","Compléter la part variable",IF(AND($M942=Données!$I$2,CV942=""),"Compléter mont. unit. versé pour le BTE",IF(CW942-$C$6&lt;0,0,CW942-$C$6)))</f>
        <v>Compléter la part variable</v>
      </c>
      <c r="CY942" s="192" t="str">
        <f t="shared" si="406"/>
        <v>Date signature contrat absente ou non conforme</v>
      </c>
      <c r="CZ942" s="24"/>
      <c r="DA942" s="29"/>
      <c r="DB942" s="61" t="str">
        <f t="shared" si="419"/>
        <v>Compléter la colonne M</v>
      </c>
      <c r="DC942" s="62"/>
      <c r="DD942" s="29"/>
      <c r="DE942" s="205" t="str">
        <f>IF($M942="","Compléter la colonne M",IF(DC942="","Compléter la part variable",IF($M942=Données!$I$3,DC942,IF(AND($M942=Données!$I$2,DD942=""),"Compléter la colonne précédente",IF(DC942-DD942&lt;=0,0,IF(DD942&gt;=144.44,DC942-144.44,DC942-DD942))))))</f>
        <v>Compléter la colonne M</v>
      </c>
      <c r="DF942" s="197" t="str">
        <f>IF(DC942="","Compléter la part variable",IF(AND($M942=Données!$I$2,DD942=""),"Compléter mont. unit. versé pour le BTE",IF(DE942-$C$6&lt;0,0,DE942-$C$6)))</f>
        <v>Compléter la part variable</v>
      </c>
      <c r="DG942" s="192" t="str">
        <f t="shared" si="407"/>
        <v>Date signature contrat absente ou non conforme</v>
      </c>
      <c r="DH942" s="106" t="str">
        <f t="shared" si="394"/>
        <v>Remplir les colonnes M,N, Q et P</v>
      </c>
      <c r="DI942" s="153" t="str">
        <f t="shared" si="395"/>
        <v>Remplir les colonnes M, N, Q et P</v>
      </c>
      <c r="DJ942" s="28" t="str">
        <f t="shared" si="396"/>
        <v>Remplir les colonnes M, N, Q et P</v>
      </c>
      <c r="DK942"/>
      <c r="DL942"/>
    </row>
    <row r="943" spans="1:116" x14ac:dyDescent="0.3">
      <c r="A943" s="132"/>
      <c r="B943" s="165"/>
      <c r="C943" s="43"/>
      <c r="D943" s="43"/>
      <c r="E943" s="43"/>
      <c r="F943" s="43"/>
      <c r="G943" s="133"/>
      <c r="H943" s="59"/>
      <c r="I943" s="29"/>
      <c r="J943" s="167"/>
      <c r="K943" s="167"/>
      <c r="L943" s="168"/>
      <c r="M943" s="141"/>
      <c r="N943" s="119"/>
      <c r="O943" s="69"/>
      <c r="P943" s="69"/>
      <c r="Q943" s="145"/>
      <c r="R943" s="24"/>
      <c r="S943" s="29"/>
      <c r="T943" s="61" t="str">
        <f t="shared" si="408"/>
        <v>Compléter la colonne M</v>
      </c>
      <c r="U943" s="62"/>
      <c r="V943" s="103" t="str">
        <f t="shared" si="392"/>
        <v>Compléter la colonne précédente</v>
      </c>
      <c r="W943" s="192" t="str">
        <f t="shared" si="393"/>
        <v>Date signature contrat absente ou non conforme</v>
      </c>
      <c r="X943" s="24"/>
      <c r="Y943" s="29"/>
      <c r="Z943" s="61" t="str">
        <f t="shared" si="409"/>
        <v>Compléter la colonne M</v>
      </c>
      <c r="AA943" s="62"/>
      <c r="AB943" s="29"/>
      <c r="AC943" s="205" t="str">
        <f>IF($M943="","Compléter la colonne M",IF(AA943="","Compléter la part variable",IF($M943=Données!$I$3,AA943,IF(AND($M943=Données!$I$2,AB943=""),"Compléter la colonne précédente",IF(AA943-AB943&lt;=0,0,IF(AB943&gt;=144.44,AA943-144.44,AA943-AB943))))))</f>
        <v>Compléter la colonne M</v>
      </c>
      <c r="AD943" s="197" t="str">
        <f>IF(AA943="","Compléter la part variable",IF(AND($M943=Données!$I$2,AB943=""),"Compléter mont. unit. versé pour le BTE",IF(AC943-$C$6&lt;0,0,AC943-$C$6)))</f>
        <v>Compléter la part variable</v>
      </c>
      <c r="AE943" s="192" t="str">
        <f t="shared" si="397"/>
        <v>Date signature contrat absente ou non conforme</v>
      </c>
      <c r="AF943" s="24"/>
      <c r="AG943" s="29"/>
      <c r="AH943" s="61" t="str">
        <f t="shared" si="410"/>
        <v>Compléter la colonne M</v>
      </c>
      <c r="AI943" s="62"/>
      <c r="AJ943" s="29"/>
      <c r="AK943" s="205" t="str">
        <f>IF($M943="","Compléter la colonne M",IF(AI943="","Compléter la part variable",IF($M943=Données!$I$3,AI943,IF(AND($M943=Données!$I$2,AJ943=""),"Compléter la colonne précédente",IF(AI943-AJ943&lt;=0,0,IF(AJ943&gt;=144.44,AI943-144.44,AI943-AJ943))))))</f>
        <v>Compléter la colonne M</v>
      </c>
      <c r="AL943" s="197" t="str">
        <f>IF(AI943="","Compléter la part variable",IF(AND($M943=Données!$I$2,AJ943=""),"Compléter mont. unit. versé pour le BTE",IF(AK943-$C$6&lt;0,0,AK943-$C$6)))</f>
        <v>Compléter la part variable</v>
      </c>
      <c r="AM943" s="192" t="str">
        <f t="shared" si="398"/>
        <v>Date signature contrat absente ou non conforme</v>
      </c>
      <c r="AN943" s="24"/>
      <c r="AO943" s="29"/>
      <c r="AP943" s="61" t="str">
        <f t="shared" si="411"/>
        <v>Compléter la colonne M</v>
      </c>
      <c r="AQ943" s="62"/>
      <c r="AR943" s="29"/>
      <c r="AS943" s="205" t="str">
        <f>IF($M943="","Compléter la colonne M",IF(AQ943="","Compléter la part variable",IF($M943=Données!$I$3,AQ943,IF(AND($M943=Données!$I$2,AR943=""),"Compléter la colonne précédente",IF(AQ943-AR943&lt;=0,0,IF(AR943&gt;=144.44,AQ943-144.44,AQ943-AR943))))))</f>
        <v>Compléter la colonne M</v>
      </c>
      <c r="AT943" s="197" t="str">
        <f>IF(AQ943="","Compléter la part variable",IF(AND($M943=Données!$I$2,AR943=""),"Compléter mont. unit. versé pour le BTE",IF(AS943-$C$6&lt;0,0,AS943-$C$6)))</f>
        <v>Compléter la part variable</v>
      </c>
      <c r="AU943" s="192" t="str">
        <f t="shared" si="399"/>
        <v>Date signature contrat absente ou non conforme</v>
      </c>
      <c r="AV943" s="24"/>
      <c r="AW943" s="29"/>
      <c r="AX943" s="61" t="str">
        <f t="shared" si="412"/>
        <v>Compléter la colonne M</v>
      </c>
      <c r="AY943" s="62"/>
      <c r="AZ943" s="29"/>
      <c r="BA943" s="205" t="str">
        <f>IF($M943="","Compléter la colonne M",IF(AY943="","Compléter la part variable",IF($M943=Données!$I$3,AY943,IF(AND($M943=Données!$I$2,AZ943=""),"Compléter la colonne précédente",IF(AY943-AZ943&lt;=0,0,IF(AZ943&gt;=144.44,AY943-144.44,AY943-AZ943))))))</f>
        <v>Compléter la colonne M</v>
      </c>
      <c r="BB943" s="197" t="str">
        <f>IF(AY943="","Compléter la part variable",IF(AND($M943=Données!$I$2,AZ943=""),"Compléter mont. unit. versé pour le BTE",IF(BA943-$C$6&lt;0,0,BA943-$C$6)))</f>
        <v>Compléter la part variable</v>
      </c>
      <c r="BC943" s="192" t="str">
        <f t="shared" si="400"/>
        <v>Date signature contrat absente ou non conforme</v>
      </c>
      <c r="BD943" s="24"/>
      <c r="BE943" s="29"/>
      <c r="BF943" s="61" t="str">
        <f t="shared" si="413"/>
        <v>Compléter la colonne M</v>
      </c>
      <c r="BG943" s="62"/>
      <c r="BH943" s="29"/>
      <c r="BI943" s="205" t="str">
        <f>IF($M943="","Compléter la colonne M",IF(BG943="","Compléter la part variable",IF($M943=Données!$I$3,BG943,IF(AND($M943=Données!$I$2,BH943=""),"Compléter la colonne précédente",IF(BG943-BH943&lt;=0,0,IF(BH943&gt;=144.44,BG943-144.44,BG943-BH943))))))</f>
        <v>Compléter la colonne M</v>
      </c>
      <c r="BJ943" s="197" t="str">
        <f>IF(BG943="","Compléter la part variable",IF(AND($M943=Données!$I$2,BH943=""),"Compléter mont. unit. versé pour le BTE",IF(BI943-$C$6&lt;0,0,BI943-$C$6)))</f>
        <v>Compléter la part variable</v>
      </c>
      <c r="BK943" s="192" t="str">
        <f t="shared" si="401"/>
        <v>Date signature contrat absente ou non conforme</v>
      </c>
      <c r="BL943" s="24"/>
      <c r="BM943" s="29"/>
      <c r="BN943" s="61" t="str">
        <f t="shared" si="414"/>
        <v>Compléter la colonne M</v>
      </c>
      <c r="BO943" s="62"/>
      <c r="BP943" s="29"/>
      <c r="BQ943" s="205" t="str">
        <f>IF($M943="","Compléter la colonne M",IF(BO943="","Compléter la part variable",IF($M943=Données!$I$3,BO943,IF(AND($M943=Données!$I$2,BP943=""),"Compléter la colonne précédente",IF(BO943-BP943&lt;=0,0,IF(BP943&gt;=144.44,BO943-144.44,BO943-BP943))))))</f>
        <v>Compléter la colonne M</v>
      </c>
      <c r="BR943" s="197" t="str">
        <f>IF(BO943="","Compléter la part variable",IF(AND($M943=Données!$I$2,BP943=""),"Compléter mont. unit. versé pour le BTE",IF(BQ943-$C$6&lt;0,0,BQ943-$C$6)))</f>
        <v>Compléter la part variable</v>
      </c>
      <c r="BS943" s="192" t="str">
        <f t="shared" si="402"/>
        <v>Date signature contrat absente ou non conforme</v>
      </c>
      <c r="BT943" s="24"/>
      <c r="BU943" s="29"/>
      <c r="BV943" s="61" t="str">
        <f t="shared" si="415"/>
        <v>Compléter la colonne M</v>
      </c>
      <c r="BW943" s="62"/>
      <c r="BX943" s="29"/>
      <c r="BY943" s="205" t="str">
        <f>IF($M943="","Compléter la colonne M",IF(BW943="","Compléter la part variable",IF($M943=Données!$I$3,BW943,IF(AND($M943=Données!$I$2,BX943=""),"Compléter la colonne précédente",IF(BW943-BX943&lt;=0,0,IF(BX943&gt;=144.44,BW943-144.44,BW943-BX943))))))</f>
        <v>Compléter la colonne M</v>
      </c>
      <c r="BZ943" s="197" t="str">
        <f>IF(BW943="","Compléter la part variable",IF(AND($M943=Données!$I$2,BX943=""),"Compléter mont. unit. versé pour le BTE",IF(BY943-$C$6&lt;0,0,BY943-$C$6)))</f>
        <v>Compléter la part variable</v>
      </c>
      <c r="CA943" s="192" t="str">
        <f t="shared" si="403"/>
        <v>Date signature contrat absente ou non conforme</v>
      </c>
      <c r="CB943" s="24"/>
      <c r="CC943" s="29"/>
      <c r="CD943" s="61" t="str">
        <f t="shared" si="416"/>
        <v>Compléter la colonne M</v>
      </c>
      <c r="CE943" s="62"/>
      <c r="CF943" s="29"/>
      <c r="CG943" s="205" t="str">
        <f>IF($M943="","Compléter la colonne M",IF(CE943="","Compléter la part variable",IF($M943=Données!$I$3,CE943,IF(AND($M943=Données!$I$2,CF943=""),"Compléter la colonne précédente",IF(CE943-CF943&lt;=0,0,IF(CF943&gt;=144.44,CE943-144.44,CE943-CF943))))))</f>
        <v>Compléter la colonne M</v>
      </c>
      <c r="CH943" s="197" t="str">
        <f>IF(CE943="","Compléter la part variable",IF(AND($M943=Données!$I$2,CF943=""),"Compléter mont. unit. versé pour le BTE",IF(CG943-$C$6&lt;0,0,CG943-$C$6)))</f>
        <v>Compléter la part variable</v>
      </c>
      <c r="CI943" s="192" t="str">
        <f t="shared" si="404"/>
        <v>Date signature contrat absente ou non conforme</v>
      </c>
      <c r="CJ943" s="24"/>
      <c r="CK943" s="29"/>
      <c r="CL943" s="61" t="str">
        <f t="shared" si="417"/>
        <v>Compléter la colonne M</v>
      </c>
      <c r="CM943" s="62"/>
      <c r="CN943" s="29"/>
      <c r="CO943" s="205" t="str">
        <f>IF($M943="","Compléter la colonne M",IF(CM943="","Compléter la part variable",IF($M943=Données!$I$3,CM943,IF(AND($M943=Données!$I$2,CN943=""),"Compléter la colonne précédente",IF(CM943-CN943&lt;=0,0,IF(CN943&gt;=144.44,CM943-144.44,CM943-CN943))))))</f>
        <v>Compléter la colonne M</v>
      </c>
      <c r="CP943" s="197" t="str">
        <f>IF(CM943="","Compléter la part variable",IF(AND($M943=Données!$I$2,CN943=""),"Compléter mont. unit. versé pour le BTE",IF(CO943-$C$6&lt;0,0,CO943-$C$6)))</f>
        <v>Compléter la part variable</v>
      </c>
      <c r="CQ943" s="192" t="str">
        <f t="shared" si="405"/>
        <v>Date signature contrat absente ou non conforme</v>
      </c>
      <c r="CR943" s="24"/>
      <c r="CS943" s="29"/>
      <c r="CT943" s="61" t="str">
        <f t="shared" si="418"/>
        <v>Compléter la colonne M</v>
      </c>
      <c r="CU943" s="62"/>
      <c r="CV943" s="29"/>
      <c r="CW943" s="205" t="str">
        <f>IF($M943="","Compléter la colonne M",IF(CU943="","Compléter la part variable",IF($M943=Données!$I$3,CU943,IF(AND($M943=Données!$I$2,CV943=""),"Compléter la colonne précédente",IF(CU943-CV943&lt;=0,0,IF(CV943&gt;=144.44,CU943-144.44,CU943-CV943))))))</f>
        <v>Compléter la colonne M</v>
      </c>
      <c r="CX943" s="197" t="str">
        <f>IF(CU943="","Compléter la part variable",IF(AND($M943=Données!$I$2,CV943=""),"Compléter mont. unit. versé pour le BTE",IF(CW943-$C$6&lt;0,0,CW943-$C$6)))</f>
        <v>Compléter la part variable</v>
      </c>
      <c r="CY943" s="192" t="str">
        <f t="shared" si="406"/>
        <v>Date signature contrat absente ou non conforme</v>
      </c>
      <c r="CZ943" s="24"/>
      <c r="DA943" s="29"/>
      <c r="DB943" s="61" t="str">
        <f t="shared" si="419"/>
        <v>Compléter la colonne M</v>
      </c>
      <c r="DC943" s="62"/>
      <c r="DD943" s="29"/>
      <c r="DE943" s="205" t="str">
        <f>IF($M943="","Compléter la colonne M",IF(DC943="","Compléter la part variable",IF($M943=Données!$I$3,DC943,IF(AND($M943=Données!$I$2,DD943=""),"Compléter la colonne précédente",IF(DC943-DD943&lt;=0,0,IF(DD943&gt;=144.44,DC943-144.44,DC943-DD943))))))</f>
        <v>Compléter la colonne M</v>
      </c>
      <c r="DF943" s="197" t="str">
        <f>IF(DC943="","Compléter la part variable",IF(AND($M943=Données!$I$2,DD943=""),"Compléter mont. unit. versé pour le BTE",IF(DE943-$C$6&lt;0,0,DE943-$C$6)))</f>
        <v>Compléter la part variable</v>
      </c>
      <c r="DG943" s="192" t="str">
        <f t="shared" si="407"/>
        <v>Date signature contrat absente ou non conforme</v>
      </c>
      <c r="DH943" s="106" t="str">
        <f t="shared" si="394"/>
        <v>Remplir les colonnes M,N, Q et P</v>
      </c>
      <c r="DI943" s="153" t="str">
        <f t="shared" si="395"/>
        <v>Remplir les colonnes M, N, Q et P</v>
      </c>
      <c r="DJ943" s="28" t="str">
        <f t="shared" si="396"/>
        <v>Remplir les colonnes M, N, Q et P</v>
      </c>
      <c r="DK943"/>
      <c r="DL943"/>
    </row>
    <row r="944" spans="1:116" x14ac:dyDescent="0.3">
      <c r="A944" s="132"/>
      <c r="B944" s="165"/>
      <c r="C944" s="43"/>
      <c r="D944" s="43"/>
      <c r="E944" s="43"/>
      <c r="F944" s="43"/>
      <c r="G944" s="133"/>
      <c r="H944" s="59"/>
      <c r="I944" s="29"/>
      <c r="J944" s="167"/>
      <c r="K944" s="167"/>
      <c r="L944" s="168"/>
      <c r="M944" s="141"/>
      <c r="N944" s="119"/>
      <c r="O944" s="69"/>
      <c r="P944" s="69"/>
      <c r="Q944" s="145"/>
      <c r="R944" s="24"/>
      <c r="S944" s="29"/>
      <c r="T944" s="61" t="str">
        <f t="shared" si="408"/>
        <v>Compléter la colonne M</v>
      </c>
      <c r="U944" s="62"/>
      <c r="V944" s="103" t="str">
        <f t="shared" si="392"/>
        <v>Compléter la colonne précédente</v>
      </c>
      <c r="W944" s="192" t="str">
        <f t="shared" si="393"/>
        <v>Date signature contrat absente ou non conforme</v>
      </c>
      <c r="X944" s="24"/>
      <c r="Y944" s="29"/>
      <c r="Z944" s="61" t="str">
        <f t="shared" si="409"/>
        <v>Compléter la colonne M</v>
      </c>
      <c r="AA944" s="62"/>
      <c r="AB944" s="29"/>
      <c r="AC944" s="205" t="str">
        <f>IF($M944="","Compléter la colonne M",IF(AA944="","Compléter la part variable",IF($M944=Données!$I$3,AA944,IF(AND($M944=Données!$I$2,AB944=""),"Compléter la colonne précédente",IF(AA944-AB944&lt;=0,0,IF(AB944&gt;=144.44,AA944-144.44,AA944-AB944))))))</f>
        <v>Compléter la colonne M</v>
      </c>
      <c r="AD944" s="197" t="str">
        <f>IF(AA944="","Compléter la part variable",IF(AND($M944=Données!$I$2,AB944=""),"Compléter mont. unit. versé pour le BTE",IF(AC944-$C$6&lt;0,0,AC944-$C$6)))</f>
        <v>Compléter la part variable</v>
      </c>
      <c r="AE944" s="192" t="str">
        <f t="shared" si="397"/>
        <v>Date signature contrat absente ou non conforme</v>
      </c>
      <c r="AF944" s="24"/>
      <c r="AG944" s="29"/>
      <c r="AH944" s="61" t="str">
        <f t="shared" si="410"/>
        <v>Compléter la colonne M</v>
      </c>
      <c r="AI944" s="62"/>
      <c r="AJ944" s="29"/>
      <c r="AK944" s="205" t="str">
        <f>IF($M944="","Compléter la colonne M",IF(AI944="","Compléter la part variable",IF($M944=Données!$I$3,AI944,IF(AND($M944=Données!$I$2,AJ944=""),"Compléter la colonne précédente",IF(AI944-AJ944&lt;=0,0,IF(AJ944&gt;=144.44,AI944-144.44,AI944-AJ944))))))</f>
        <v>Compléter la colonne M</v>
      </c>
      <c r="AL944" s="197" t="str">
        <f>IF(AI944="","Compléter la part variable",IF(AND($M944=Données!$I$2,AJ944=""),"Compléter mont. unit. versé pour le BTE",IF(AK944-$C$6&lt;0,0,AK944-$C$6)))</f>
        <v>Compléter la part variable</v>
      </c>
      <c r="AM944" s="192" t="str">
        <f t="shared" si="398"/>
        <v>Date signature contrat absente ou non conforme</v>
      </c>
      <c r="AN944" s="24"/>
      <c r="AO944" s="29"/>
      <c r="AP944" s="61" t="str">
        <f t="shared" si="411"/>
        <v>Compléter la colonne M</v>
      </c>
      <c r="AQ944" s="62"/>
      <c r="AR944" s="29"/>
      <c r="AS944" s="205" t="str">
        <f>IF($M944="","Compléter la colonne M",IF(AQ944="","Compléter la part variable",IF($M944=Données!$I$3,AQ944,IF(AND($M944=Données!$I$2,AR944=""),"Compléter la colonne précédente",IF(AQ944-AR944&lt;=0,0,IF(AR944&gt;=144.44,AQ944-144.44,AQ944-AR944))))))</f>
        <v>Compléter la colonne M</v>
      </c>
      <c r="AT944" s="197" t="str">
        <f>IF(AQ944="","Compléter la part variable",IF(AND($M944=Données!$I$2,AR944=""),"Compléter mont. unit. versé pour le BTE",IF(AS944-$C$6&lt;0,0,AS944-$C$6)))</f>
        <v>Compléter la part variable</v>
      </c>
      <c r="AU944" s="192" t="str">
        <f t="shared" si="399"/>
        <v>Date signature contrat absente ou non conforme</v>
      </c>
      <c r="AV944" s="24"/>
      <c r="AW944" s="29"/>
      <c r="AX944" s="61" t="str">
        <f t="shared" si="412"/>
        <v>Compléter la colonne M</v>
      </c>
      <c r="AY944" s="62"/>
      <c r="AZ944" s="29"/>
      <c r="BA944" s="205" t="str">
        <f>IF($M944="","Compléter la colonne M",IF(AY944="","Compléter la part variable",IF($M944=Données!$I$3,AY944,IF(AND($M944=Données!$I$2,AZ944=""),"Compléter la colonne précédente",IF(AY944-AZ944&lt;=0,0,IF(AZ944&gt;=144.44,AY944-144.44,AY944-AZ944))))))</f>
        <v>Compléter la colonne M</v>
      </c>
      <c r="BB944" s="197" t="str">
        <f>IF(AY944="","Compléter la part variable",IF(AND($M944=Données!$I$2,AZ944=""),"Compléter mont. unit. versé pour le BTE",IF(BA944-$C$6&lt;0,0,BA944-$C$6)))</f>
        <v>Compléter la part variable</v>
      </c>
      <c r="BC944" s="192" t="str">
        <f t="shared" si="400"/>
        <v>Date signature contrat absente ou non conforme</v>
      </c>
      <c r="BD944" s="24"/>
      <c r="BE944" s="29"/>
      <c r="BF944" s="61" t="str">
        <f t="shared" si="413"/>
        <v>Compléter la colonne M</v>
      </c>
      <c r="BG944" s="62"/>
      <c r="BH944" s="29"/>
      <c r="BI944" s="205" t="str">
        <f>IF($M944="","Compléter la colonne M",IF(BG944="","Compléter la part variable",IF($M944=Données!$I$3,BG944,IF(AND($M944=Données!$I$2,BH944=""),"Compléter la colonne précédente",IF(BG944-BH944&lt;=0,0,IF(BH944&gt;=144.44,BG944-144.44,BG944-BH944))))))</f>
        <v>Compléter la colonne M</v>
      </c>
      <c r="BJ944" s="197" t="str">
        <f>IF(BG944="","Compléter la part variable",IF(AND($M944=Données!$I$2,BH944=""),"Compléter mont. unit. versé pour le BTE",IF(BI944-$C$6&lt;0,0,BI944-$C$6)))</f>
        <v>Compléter la part variable</v>
      </c>
      <c r="BK944" s="192" t="str">
        <f t="shared" si="401"/>
        <v>Date signature contrat absente ou non conforme</v>
      </c>
      <c r="BL944" s="24"/>
      <c r="BM944" s="29"/>
      <c r="BN944" s="61" t="str">
        <f t="shared" si="414"/>
        <v>Compléter la colonne M</v>
      </c>
      <c r="BO944" s="62"/>
      <c r="BP944" s="29"/>
      <c r="BQ944" s="205" t="str">
        <f>IF($M944="","Compléter la colonne M",IF(BO944="","Compléter la part variable",IF($M944=Données!$I$3,BO944,IF(AND($M944=Données!$I$2,BP944=""),"Compléter la colonne précédente",IF(BO944-BP944&lt;=0,0,IF(BP944&gt;=144.44,BO944-144.44,BO944-BP944))))))</f>
        <v>Compléter la colonne M</v>
      </c>
      <c r="BR944" s="197" t="str">
        <f>IF(BO944="","Compléter la part variable",IF(AND($M944=Données!$I$2,BP944=""),"Compléter mont. unit. versé pour le BTE",IF(BQ944-$C$6&lt;0,0,BQ944-$C$6)))</f>
        <v>Compléter la part variable</v>
      </c>
      <c r="BS944" s="192" t="str">
        <f t="shared" si="402"/>
        <v>Date signature contrat absente ou non conforme</v>
      </c>
      <c r="BT944" s="24"/>
      <c r="BU944" s="29"/>
      <c r="BV944" s="61" t="str">
        <f t="shared" si="415"/>
        <v>Compléter la colonne M</v>
      </c>
      <c r="BW944" s="62"/>
      <c r="BX944" s="29"/>
      <c r="BY944" s="205" t="str">
        <f>IF($M944="","Compléter la colonne M",IF(BW944="","Compléter la part variable",IF($M944=Données!$I$3,BW944,IF(AND($M944=Données!$I$2,BX944=""),"Compléter la colonne précédente",IF(BW944-BX944&lt;=0,0,IF(BX944&gt;=144.44,BW944-144.44,BW944-BX944))))))</f>
        <v>Compléter la colonne M</v>
      </c>
      <c r="BZ944" s="197" t="str">
        <f>IF(BW944="","Compléter la part variable",IF(AND($M944=Données!$I$2,BX944=""),"Compléter mont. unit. versé pour le BTE",IF(BY944-$C$6&lt;0,0,BY944-$C$6)))</f>
        <v>Compléter la part variable</v>
      </c>
      <c r="CA944" s="192" t="str">
        <f t="shared" si="403"/>
        <v>Date signature contrat absente ou non conforme</v>
      </c>
      <c r="CB944" s="24"/>
      <c r="CC944" s="29"/>
      <c r="CD944" s="61" t="str">
        <f t="shared" si="416"/>
        <v>Compléter la colonne M</v>
      </c>
      <c r="CE944" s="62"/>
      <c r="CF944" s="29"/>
      <c r="CG944" s="205" t="str">
        <f>IF($M944="","Compléter la colonne M",IF(CE944="","Compléter la part variable",IF($M944=Données!$I$3,CE944,IF(AND($M944=Données!$I$2,CF944=""),"Compléter la colonne précédente",IF(CE944-CF944&lt;=0,0,IF(CF944&gt;=144.44,CE944-144.44,CE944-CF944))))))</f>
        <v>Compléter la colonne M</v>
      </c>
      <c r="CH944" s="197" t="str">
        <f>IF(CE944="","Compléter la part variable",IF(AND($M944=Données!$I$2,CF944=""),"Compléter mont. unit. versé pour le BTE",IF(CG944-$C$6&lt;0,0,CG944-$C$6)))</f>
        <v>Compléter la part variable</v>
      </c>
      <c r="CI944" s="192" t="str">
        <f t="shared" si="404"/>
        <v>Date signature contrat absente ou non conforme</v>
      </c>
      <c r="CJ944" s="24"/>
      <c r="CK944" s="29"/>
      <c r="CL944" s="61" t="str">
        <f t="shared" si="417"/>
        <v>Compléter la colonne M</v>
      </c>
      <c r="CM944" s="62"/>
      <c r="CN944" s="29"/>
      <c r="CO944" s="205" t="str">
        <f>IF($M944="","Compléter la colonne M",IF(CM944="","Compléter la part variable",IF($M944=Données!$I$3,CM944,IF(AND($M944=Données!$I$2,CN944=""),"Compléter la colonne précédente",IF(CM944-CN944&lt;=0,0,IF(CN944&gt;=144.44,CM944-144.44,CM944-CN944))))))</f>
        <v>Compléter la colonne M</v>
      </c>
      <c r="CP944" s="197" t="str">
        <f>IF(CM944="","Compléter la part variable",IF(AND($M944=Données!$I$2,CN944=""),"Compléter mont. unit. versé pour le BTE",IF(CO944-$C$6&lt;0,0,CO944-$C$6)))</f>
        <v>Compléter la part variable</v>
      </c>
      <c r="CQ944" s="192" t="str">
        <f t="shared" si="405"/>
        <v>Date signature contrat absente ou non conforme</v>
      </c>
      <c r="CR944" s="24"/>
      <c r="CS944" s="29"/>
      <c r="CT944" s="61" t="str">
        <f t="shared" si="418"/>
        <v>Compléter la colonne M</v>
      </c>
      <c r="CU944" s="62"/>
      <c r="CV944" s="29"/>
      <c r="CW944" s="205" t="str">
        <f>IF($M944="","Compléter la colonne M",IF(CU944="","Compléter la part variable",IF($M944=Données!$I$3,CU944,IF(AND($M944=Données!$I$2,CV944=""),"Compléter la colonne précédente",IF(CU944-CV944&lt;=0,0,IF(CV944&gt;=144.44,CU944-144.44,CU944-CV944))))))</f>
        <v>Compléter la colonne M</v>
      </c>
      <c r="CX944" s="197" t="str">
        <f>IF(CU944="","Compléter la part variable",IF(AND($M944=Données!$I$2,CV944=""),"Compléter mont. unit. versé pour le BTE",IF(CW944-$C$6&lt;0,0,CW944-$C$6)))</f>
        <v>Compléter la part variable</v>
      </c>
      <c r="CY944" s="192" t="str">
        <f t="shared" si="406"/>
        <v>Date signature contrat absente ou non conforme</v>
      </c>
      <c r="CZ944" s="24"/>
      <c r="DA944" s="29"/>
      <c r="DB944" s="61" t="str">
        <f t="shared" si="419"/>
        <v>Compléter la colonne M</v>
      </c>
      <c r="DC944" s="62"/>
      <c r="DD944" s="29"/>
      <c r="DE944" s="205" t="str">
        <f>IF($M944="","Compléter la colonne M",IF(DC944="","Compléter la part variable",IF($M944=Données!$I$3,DC944,IF(AND($M944=Données!$I$2,DD944=""),"Compléter la colonne précédente",IF(DC944-DD944&lt;=0,0,IF(DD944&gt;=144.44,DC944-144.44,DC944-DD944))))))</f>
        <v>Compléter la colonne M</v>
      </c>
      <c r="DF944" s="197" t="str">
        <f>IF(DC944="","Compléter la part variable",IF(AND($M944=Données!$I$2,DD944=""),"Compléter mont. unit. versé pour le BTE",IF(DE944-$C$6&lt;0,0,DE944-$C$6)))</f>
        <v>Compléter la part variable</v>
      </c>
      <c r="DG944" s="192" t="str">
        <f t="shared" si="407"/>
        <v>Date signature contrat absente ou non conforme</v>
      </c>
      <c r="DH944" s="106" t="str">
        <f t="shared" si="394"/>
        <v>Remplir les colonnes M,N, Q et P</v>
      </c>
      <c r="DI944" s="153" t="str">
        <f t="shared" si="395"/>
        <v>Remplir les colonnes M, N, Q et P</v>
      </c>
      <c r="DJ944" s="28" t="str">
        <f t="shared" si="396"/>
        <v>Remplir les colonnes M, N, Q et P</v>
      </c>
      <c r="DK944"/>
      <c r="DL944"/>
    </row>
    <row r="945" spans="1:116" x14ac:dyDescent="0.3">
      <c r="A945" s="132"/>
      <c r="B945" s="165"/>
      <c r="C945" s="43"/>
      <c r="D945" s="43"/>
      <c r="E945" s="43"/>
      <c r="F945" s="43"/>
      <c r="G945" s="133"/>
      <c r="H945" s="59"/>
      <c r="I945" s="29"/>
      <c r="J945" s="167"/>
      <c r="K945" s="167"/>
      <c r="L945" s="168"/>
      <c r="M945" s="141"/>
      <c r="N945" s="119"/>
      <c r="O945" s="69"/>
      <c r="P945" s="69"/>
      <c r="Q945" s="145"/>
      <c r="R945" s="24"/>
      <c r="S945" s="29"/>
      <c r="T945" s="61" t="str">
        <f t="shared" si="408"/>
        <v>Compléter la colonne M</v>
      </c>
      <c r="U945" s="62"/>
      <c r="V945" s="103" t="str">
        <f t="shared" si="392"/>
        <v>Compléter la colonne précédente</v>
      </c>
      <c r="W945" s="192" t="str">
        <f t="shared" si="393"/>
        <v>Date signature contrat absente ou non conforme</v>
      </c>
      <c r="X945" s="24"/>
      <c r="Y945" s="29"/>
      <c r="Z945" s="61" t="str">
        <f t="shared" si="409"/>
        <v>Compléter la colonne M</v>
      </c>
      <c r="AA945" s="62"/>
      <c r="AB945" s="29"/>
      <c r="AC945" s="205" t="str">
        <f>IF($M945="","Compléter la colonne M",IF(AA945="","Compléter la part variable",IF($M945=Données!$I$3,AA945,IF(AND($M945=Données!$I$2,AB945=""),"Compléter la colonne précédente",IF(AA945-AB945&lt;=0,0,IF(AB945&gt;=144.44,AA945-144.44,AA945-AB945))))))</f>
        <v>Compléter la colonne M</v>
      </c>
      <c r="AD945" s="197" t="str">
        <f>IF(AA945="","Compléter la part variable",IF(AND($M945=Données!$I$2,AB945=""),"Compléter mont. unit. versé pour le BTE",IF(AC945-$C$6&lt;0,0,AC945-$C$6)))</f>
        <v>Compléter la part variable</v>
      </c>
      <c r="AE945" s="192" t="str">
        <f t="shared" si="397"/>
        <v>Date signature contrat absente ou non conforme</v>
      </c>
      <c r="AF945" s="24"/>
      <c r="AG945" s="29"/>
      <c r="AH945" s="61" t="str">
        <f t="shared" si="410"/>
        <v>Compléter la colonne M</v>
      </c>
      <c r="AI945" s="62"/>
      <c r="AJ945" s="29"/>
      <c r="AK945" s="205" t="str">
        <f>IF($M945="","Compléter la colonne M",IF(AI945="","Compléter la part variable",IF($M945=Données!$I$3,AI945,IF(AND($M945=Données!$I$2,AJ945=""),"Compléter la colonne précédente",IF(AI945-AJ945&lt;=0,0,IF(AJ945&gt;=144.44,AI945-144.44,AI945-AJ945))))))</f>
        <v>Compléter la colonne M</v>
      </c>
      <c r="AL945" s="197" t="str">
        <f>IF(AI945="","Compléter la part variable",IF(AND($M945=Données!$I$2,AJ945=""),"Compléter mont. unit. versé pour le BTE",IF(AK945-$C$6&lt;0,0,AK945-$C$6)))</f>
        <v>Compléter la part variable</v>
      </c>
      <c r="AM945" s="192" t="str">
        <f t="shared" si="398"/>
        <v>Date signature contrat absente ou non conforme</v>
      </c>
      <c r="AN945" s="24"/>
      <c r="AO945" s="29"/>
      <c r="AP945" s="61" t="str">
        <f t="shared" si="411"/>
        <v>Compléter la colonne M</v>
      </c>
      <c r="AQ945" s="62"/>
      <c r="AR945" s="29"/>
      <c r="AS945" s="205" t="str">
        <f>IF($M945="","Compléter la colonne M",IF(AQ945="","Compléter la part variable",IF($M945=Données!$I$3,AQ945,IF(AND($M945=Données!$I$2,AR945=""),"Compléter la colonne précédente",IF(AQ945-AR945&lt;=0,0,IF(AR945&gt;=144.44,AQ945-144.44,AQ945-AR945))))))</f>
        <v>Compléter la colonne M</v>
      </c>
      <c r="AT945" s="197" t="str">
        <f>IF(AQ945="","Compléter la part variable",IF(AND($M945=Données!$I$2,AR945=""),"Compléter mont. unit. versé pour le BTE",IF(AS945-$C$6&lt;0,0,AS945-$C$6)))</f>
        <v>Compléter la part variable</v>
      </c>
      <c r="AU945" s="192" t="str">
        <f t="shared" si="399"/>
        <v>Date signature contrat absente ou non conforme</v>
      </c>
      <c r="AV945" s="24"/>
      <c r="AW945" s="29"/>
      <c r="AX945" s="61" t="str">
        <f t="shared" si="412"/>
        <v>Compléter la colonne M</v>
      </c>
      <c r="AY945" s="62"/>
      <c r="AZ945" s="29"/>
      <c r="BA945" s="205" t="str">
        <f>IF($M945="","Compléter la colonne M",IF(AY945="","Compléter la part variable",IF($M945=Données!$I$3,AY945,IF(AND($M945=Données!$I$2,AZ945=""),"Compléter la colonne précédente",IF(AY945-AZ945&lt;=0,0,IF(AZ945&gt;=144.44,AY945-144.44,AY945-AZ945))))))</f>
        <v>Compléter la colonne M</v>
      </c>
      <c r="BB945" s="197" t="str">
        <f>IF(AY945="","Compléter la part variable",IF(AND($M945=Données!$I$2,AZ945=""),"Compléter mont. unit. versé pour le BTE",IF(BA945-$C$6&lt;0,0,BA945-$C$6)))</f>
        <v>Compléter la part variable</v>
      </c>
      <c r="BC945" s="192" t="str">
        <f t="shared" si="400"/>
        <v>Date signature contrat absente ou non conforme</v>
      </c>
      <c r="BD945" s="24"/>
      <c r="BE945" s="29"/>
      <c r="BF945" s="61" t="str">
        <f t="shared" si="413"/>
        <v>Compléter la colonne M</v>
      </c>
      <c r="BG945" s="62"/>
      <c r="BH945" s="29"/>
      <c r="BI945" s="205" t="str">
        <f>IF($M945="","Compléter la colonne M",IF(BG945="","Compléter la part variable",IF($M945=Données!$I$3,BG945,IF(AND($M945=Données!$I$2,BH945=""),"Compléter la colonne précédente",IF(BG945-BH945&lt;=0,0,IF(BH945&gt;=144.44,BG945-144.44,BG945-BH945))))))</f>
        <v>Compléter la colonne M</v>
      </c>
      <c r="BJ945" s="197" t="str">
        <f>IF(BG945="","Compléter la part variable",IF(AND($M945=Données!$I$2,BH945=""),"Compléter mont. unit. versé pour le BTE",IF(BI945-$C$6&lt;0,0,BI945-$C$6)))</f>
        <v>Compléter la part variable</v>
      </c>
      <c r="BK945" s="192" t="str">
        <f t="shared" si="401"/>
        <v>Date signature contrat absente ou non conforme</v>
      </c>
      <c r="BL945" s="24"/>
      <c r="BM945" s="29"/>
      <c r="BN945" s="61" t="str">
        <f t="shared" si="414"/>
        <v>Compléter la colonne M</v>
      </c>
      <c r="BO945" s="62"/>
      <c r="BP945" s="29"/>
      <c r="BQ945" s="205" t="str">
        <f>IF($M945="","Compléter la colonne M",IF(BO945="","Compléter la part variable",IF($M945=Données!$I$3,BO945,IF(AND($M945=Données!$I$2,BP945=""),"Compléter la colonne précédente",IF(BO945-BP945&lt;=0,0,IF(BP945&gt;=144.44,BO945-144.44,BO945-BP945))))))</f>
        <v>Compléter la colonne M</v>
      </c>
      <c r="BR945" s="197" t="str">
        <f>IF(BO945="","Compléter la part variable",IF(AND($M945=Données!$I$2,BP945=""),"Compléter mont. unit. versé pour le BTE",IF(BQ945-$C$6&lt;0,0,BQ945-$C$6)))</f>
        <v>Compléter la part variable</v>
      </c>
      <c r="BS945" s="192" t="str">
        <f t="shared" si="402"/>
        <v>Date signature contrat absente ou non conforme</v>
      </c>
      <c r="BT945" s="24"/>
      <c r="BU945" s="29"/>
      <c r="BV945" s="61" t="str">
        <f t="shared" si="415"/>
        <v>Compléter la colonne M</v>
      </c>
      <c r="BW945" s="62"/>
      <c r="BX945" s="29"/>
      <c r="BY945" s="205" t="str">
        <f>IF($M945="","Compléter la colonne M",IF(BW945="","Compléter la part variable",IF($M945=Données!$I$3,BW945,IF(AND($M945=Données!$I$2,BX945=""),"Compléter la colonne précédente",IF(BW945-BX945&lt;=0,0,IF(BX945&gt;=144.44,BW945-144.44,BW945-BX945))))))</f>
        <v>Compléter la colonne M</v>
      </c>
      <c r="BZ945" s="197" t="str">
        <f>IF(BW945="","Compléter la part variable",IF(AND($M945=Données!$I$2,BX945=""),"Compléter mont. unit. versé pour le BTE",IF(BY945-$C$6&lt;0,0,BY945-$C$6)))</f>
        <v>Compléter la part variable</v>
      </c>
      <c r="CA945" s="192" t="str">
        <f t="shared" si="403"/>
        <v>Date signature contrat absente ou non conforme</v>
      </c>
      <c r="CB945" s="24"/>
      <c r="CC945" s="29"/>
      <c r="CD945" s="61" t="str">
        <f t="shared" si="416"/>
        <v>Compléter la colonne M</v>
      </c>
      <c r="CE945" s="62"/>
      <c r="CF945" s="29"/>
      <c r="CG945" s="205" t="str">
        <f>IF($M945="","Compléter la colonne M",IF(CE945="","Compléter la part variable",IF($M945=Données!$I$3,CE945,IF(AND($M945=Données!$I$2,CF945=""),"Compléter la colonne précédente",IF(CE945-CF945&lt;=0,0,IF(CF945&gt;=144.44,CE945-144.44,CE945-CF945))))))</f>
        <v>Compléter la colonne M</v>
      </c>
      <c r="CH945" s="197" t="str">
        <f>IF(CE945="","Compléter la part variable",IF(AND($M945=Données!$I$2,CF945=""),"Compléter mont. unit. versé pour le BTE",IF(CG945-$C$6&lt;0,0,CG945-$C$6)))</f>
        <v>Compléter la part variable</v>
      </c>
      <c r="CI945" s="192" t="str">
        <f t="shared" si="404"/>
        <v>Date signature contrat absente ou non conforme</v>
      </c>
      <c r="CJ945" s="24"/>
      <c r="CK945" s="29"/>
      <c r="CL945" s="61" t="str">
        <f t="shared" si="417"/>
        <v>Compléter la colonne M</v>
      </c>
      <c r="CM945" s="62"/>
      <c r="CN945" s="29"/>
      <c r="CO945" s="205" t="str">
        <f>IF($M945="","Compléter la colonne M",IF(CM945="","Compléter la part variable",IF($M945=Données!$I$3,CM945,IF(AND($M945=Données!$I$2,CN945=""),"Compléter la colonne précédente",IF(CM945-CN945&lt;=0,0,IF(CN945&gt;=144.44,CM945-144.44,CM945-CN945))))))</f>
        <v>Compléter la colonne M</v>
      </c>
      <c r="CP945" s="197" t="str">
        <f>IF(CM945="","Compléter la part variable",IF(AND($M945=Données!$I$2,CN945=""),"Compléter mont. unit. versé pour le BTE",IF(CO945-$C$6&lt;0,0,CO945-$C$6)))</f>
        <v>Compléter la part variable</v>
      </c>
      <c r="CQ945" s="192" t="str">
        <f t="shared" si="405"/>
        <v>Date signature contrat absente ou non conforme</v>
      </c>
      <c r="CR945" s="24"/>
      <c r="CS945" s="29"/>
      <c r="CT945" s="61" t="str">
        <f t="shared" si="418"/>
        <v>Compléter la colonne M</v>
      </c>
      <c r="CU945" s="62"/>
      <c r="CV945" s="29"/>
      <c r="CW945" s="205" t="str">
        <f>IF($M945="","Compléter la colonne M",IF(CU945="","Compléter la part variable",IF($M945=Données!$I$3,CU945,IF(AND($M945=Données!$I$2,CV945=""),"Compléter la colonne précédente",IF(CU945-CV945&lt;=0,0,IF(CV945&gt;=144.44,CU945-144.44,CU945-CV945))))))</f>
        <v>Compléter la colonne M</v>
      </c>
      <c r="CX945" s="197" t="str">
        <f>IF(CU945="","Compléter la part variable",IF(AND($M945=Données!$I$2,CV945=""),"Compléter mont. unit. versé pour le BTE",IF(CW945-$C$6&lt;0,0,CW945-$C$6)))</f>
        <v>Compléter la part variable</v>
      </c>
      <c r="CY945" s="192" t="str">
        <f t="shared" si="406"/>
        <v>Date signature contrat absente ou non conforme</v>
      </c>
      <c r="CZ945" s="24"/>
      <c r="DA945" s="29"/>
      <c r="DB945" s="61" t="str">
        <f t="shared" si="419"/>
        <v>Compléter la colonne M</v>
      </c>
      <c r="DC945" s="62"/>
      <c r="DD945" s="29"/>
      <c r="DE945" s="205" t="str">
        <f>IF($M945="","Compléter la colonne M",IF(DC945="","Compléter la part variable",IF($M945=Données!$I$3,DC945,IF(AND($M945=Données!$I$2,DD945=""),"Compléter la colonne précédente",IF(DC945-DD945&lt;=0,0,IF(DD945&gt;=144.44,DC945-144.44,DC945-DD945))))))</f>
        <v>Compléter la colonne M</v>
      </c>
      <c r="DF945" s="197" t="str">
        <f>IF(DC945="","Compléter la part variable",IF(AND($M945=Données!$I$2,DD945=""),"Compléter mont. unit. versé pour le BTE",IF(DE945-$C$6&lt;0,0,DE945-$C$6)))</f>
        <v>Compléter la part variable</v>
      </c>
      <c r="DG945" s="192" t="str">
        <f t="shared" si="407"/>
        <v>Date signature contrat absente ou non conforme</v>
      </c>
      <c r="DH945" s="106" t="str">
        <f t="shared" si="394"/>
        <v>Remplir les colonnes M,N, Q et P</v>
      </c>
      <c r="DI945" s="153" t="str">
        <f t="shared" si="395"/>
        <v>Remplir les colonnes M, N, Q et P</v>
      </c>
      <c r="DJ945" s="28" t="str">
        <f t="shared" si="396"/>
        <v>Remplir les colonnes M, N, Q et P</v>
      </c>
      <c r="DK945"/>
      <c r="DL945"/>
    </row>
    <row r="946" spans="1:116" x14ac:dyDescent="0.3">
      <c r="A946" s="132"/>
      <c r="B946" s="165"/>
      <c r="C946" s="43"/>
      <c r="D946" s="43"/>
      <c r="E946" s="43"/>
      <c r="F946" s="43"/>
      <c r="G946" s="133"/>
      <c r="H946" s="59"/>
      <c r="I946" s="29"/>
      <c r="J946" s="167"/>
      <c r="K946" s="167"/>
      <c r="L946" s="168"/>
      <c r="M946" s="141"/>
      <c r="N946" s="119"/>
      <c r="O946" s="69"/>
      <c r="P946" s="69"/>
      <c r="Q946" s="145"/>
      <c r="R946" s="24"/>
      <c r="S946" s="29"/>
      <c r="T946" s="61" t="str">
        <f t="shared" si="408"/>
        <v>Compléter la colonne M</v>
      </c>
      <c r="U946" s="62"/>
      <c r="V946" s="103" t="str">
        <f t="shared" si="392"/>
        <v>Compléter la colonne précédente</v>
      </c>
      <c r="W946" s="192" t="str">
        <f t="shared" si="393"/>
        <v>Date signature contrat absente ou non conforme</v>
      </c>
      <c r="X946" s="24"/>
      <c r="Y946" s="29"/>
      <c r="Z946" s="61" t="str">
        <f t="shared" si="409"/>
        <v>Compléter la colonne M</v>
      </c>
      <c r="AA946" s="62"/>
      <c r="AB946" s="29"/>
      <c r="AC946" s="205" t="str">
        <f>IF($M946="","Compléter la colonne M",IF(AA946="","Compléter la part variable",IF($M946=Données!$I$3,AA946,IF(AND($M946=Données!$I$2,AB946=""),"Compléter la colonne précédente",IF(AA946-AB946&lt;=0,0,IF(AB946&gt;=144.44,AA946-144.44,AA946-AB946))))))</f>
        <v>Compléter la colonne M</v>
      </c>
      <c r="AD946" s="197" t="str">
        <f>IF(AA946="","Compléter la part variable",IF(AND($M946=Données!$I$2,AB946=""),"Compléter mont. unit. versé pour le BTE",IF(AC946-$C$6&lt;0,0,AC946-$C$6)))</f>
        <v>Compléter la part variable</v>
      </c>
      <c r="AE946" s="192" t="str">
        <f t="shared" si="397"/>
        <v>Date signature contrat absente ou non conforme</v>
      </c>
      <c r="AF946" s="24"/>
      <c r="AG946" s="29"/>
      <c r="AH946" s="61" t="str">
        <f t="shared" si="410"/>
        <v>Compléter la colonne M</v>
      </c>
      <c r="AI946" s="62"/>
      <c r="AJ946" s="29"/>
      <c r="AK946" s="205" t="str">
        <f>IF($M946="","Compléter la colonne M",IF(AI946="","Compléter la part variable",IF($M946=Données!$I$3,AI946,IF(AND($M946=Données!$I$2,AJ946=""),"Compléter la colonne précédente",IF(AI946-AJ946&lt;=0,0,IF(AJ946&gt;=144.44,AI946-144.44,AI946-AJ946))))))</f>
        <v>Compléter la colonne M</v>
      </c>
      <c r="AL946" s="197" t="str">
        <f>IF(AI946="","Compléter la part variable",IF(AND($M946=Données!$I$2,AJ946=""),"Compléter mont. unit. versé pour le BTE",IF(AK946-$C$6&lt;0,0,AK946-$C$6)))</f>
        <v>Compléter la part variable</v>
      </c>
      <c r="AM946" s="192" t="str">
        <f t="shared" si="398"/>
        <v>Date signature contrat absente ou non conforme</v>
      </c>
      <c r="AN946" s="24"/>
      <c r="AO946" s="29"/>
      <c r="AP946" s="61" t="str">
        <f t="shared" si="411"/>
        <v>Compléter la colonne M</v>
      </c>
      <c r="AQ946" s="62"/>
      <c r="AR946" s="29"/>
      <c r="AS946" s="205" t="str">
        <f>IF($M946="","Compléter la colonne M",IF(AQ946="","Compléter la part variable",IF($M946=Données!$I$3,AQ946,IF(AND($M946=Données!$I$2,AR946=""),"Compléter la colonne précédente",IF(AQ946-AR946&lt;=0,0,IF(AR946&gt;=144.44,AQ946-144.44,AQ946-AR946))))))</f>
        <v>Compléter la colonne M</v>
      </c>
      <c r="AT946" s="197" t="str">
        <f>IF(AQ946="","Compléter la part variable",IF(AND($M946=Données!$I$2,AR946=""),"Compléter mont. unit. versé pour le BTE",IF(AS946-$C$6&lt;0,0,AS946-$C$6)))</f>
        <v>Compléter la part variable</v>
      </c>
      <c r="AU946" s="192" t="str">
        <f t="shared" si="399"/>
        <v>Date signature contrat absente ou non conforme</v>
      </c>
      <c r="AV946" s="24"/>
      <c r="AW946" s="29"/>
      <c r="AX946" s="61" t="str">
        <f t="shared" si="412"/>
        <v>Compléter la colonne M</v>
      </c>
      <c r="AY946" s="62"/>
      <c r="AZ946" s="29"/>
      <c r="BA946" s="205" t="str">
        <f>IF($M946="","Compléter la colonne M",IF(AY946="","Compléter la part variable",IF($M946=Données!$I$3,AY946,IF(AND($M946=Données!$I$2,AZ946=""),"Compléter la colonne précédente",IF(AY946-AZ946&lt;=0,0,IF(AZ946&gt;=144.44,AY946-144.44,AY946-AZ946))))))</f>
        <v>Compléter la colonne M</v>
      </c>
      <c r="BB946" s="197" t="str">
        <f>IF(AY946="","Compléter la part variable",IF(AND($M946=Données!$I$2,AZ946=""),"Compléter mont. unit. versé pour le BTE",IF(BA946-$C$6&lt;0,0,BA946-$C$6)))</f>
        <v>Compléter la part variable</v>
      </c>
      <c r="BC946" s="192" t="str">
        <f t="shared" si="400"/>
        <v>Date signature contrat absente ou non conforme</v>
      </c>
      <c r="BD946" s="24"/>
      <c r="BE946" s="29"/>
      <c r="BF946" s="61" t="str">
        <f t="shared" si="413"/>
        <v>Compléter la colonne M</v>
      </c>
      <c r="BG946" s="62"/>
      <c r="BH946" s="29"/>
      <c r="BI946" s="205" t="str">
        <f>IF($M946="","Compléter la colonne M",IF(BG946="","Compléter la part variable",IF($M946=Données!$I$3,BG946,IF(AND($M946=Données!$I$2,BH946=""),"Compléter la colonne précédente",IF(BG946-BH946&lt;=0,0,IF(BH946&gt;=144.44,BG946-144.44,BG946-BH946))))))</f>
        <v>Compléter la colonne M</v>
      </c>
      <c r="BJ946" s="197" t="str">
        <f>IF(BG946="","Compléter la part variable",IF(AND($M946=Données!$I$2,BH946=""),"Compléter mont. unit. versé pour le BTE",IF(BI946-$C$6&lt;0,0,BI946-$C$6)))</f>
        <v>Compléter la part variable</v>
      </c>
      <c r="BK946" s="192" t="str">
        <f t="shared" si="401"/>
        <v>Date signature contrat absente ou non conforme</v>
      </c>
      <c r="BL946" s="24"/>
      <c r="BM946" s="29"/>
      <c r="BN946" s="61" t="str">
        <f t="shared" si="414"/>
        <v>Compléter la colonne M</v>
      </c>
      <c r="BO946" s="62"/>
      <c r="BP946" s="29"/>
      <c r="BQ946" s="205" t="str">
        <f>IF($M946="","Compléter la colonne M",IF(BO946="","Compléter la part variable",IF($M946=Données!$I$3,BO946,IF(AND($M946=Données!$I$2,BP946=""),"Compléter la colonne précédente",IF(BO946-BP946&lt;=0,0,IF(BP946&gt;=144.44,BO946-144.44,BO946-BP946))))))</f>
        <v>Compléter la colonne M</v>
      </c>
      <c r="BR946" s="197" t="str">
        <f>IF(BO946="","Compléter la part variable",IF(AND($M946=Données!$I$2,BP946=""),"Compléter mont. unit. versé pour le BTE",IF(BQ946-$C$6&lt;0,0,BQ946-$C$6)))</f>
        <v>Compléter la part variable</v>
      </c>
      <c r="BS946" s="192" t="str">
        <f t="shared" si="402"/>
        <v>Date signature contrat absente ou non conforme</v>
      </c>
      <c r="BT946" s="24"/>
      <c r="BU946" s="29"/>
      <c r="BV946" s="61" t="str">
        <f t="shared" si="415"/>
        <v>Compléter la colonne M</v>
      </c>
      <c r="BW946" s="62"/>
      <c r="BX946" s="29"/>
      <c r="BY946" s="205" t="str">
        <f>IF($M946="","Compléter la colonne M",IF(BW946="","Compléter la part variable",IF($M946=Données!$I$3,BW946,IF(AND($M946=Données!$I$2,BX946=""),"Compléter la colonne précédente",IF(BW946-BX946&lt;=0,0,IF(BX946&gt;=144.44,BW946-144.44,BW946-BX946))))))</f>
        <v>Compléter la colonne M</v>
      </c>
      <c r="BZ946" s="197" t="str">
        <f>IF(BW946="","Compléter la part variable",IF(AND($M946=Données!$I$2,BX946=""),"Compléter mont. unit. versé pour le BTE",IF(BY946-$C$6&lt;0,0,BY946-$C$6)))</f>
        <v>Compléter la part variable</v>
      </c>
      <c r="CA946" s="192" t="str">
        <f t="shared" si="403"/>
        <v>Date signature contrat absente ou non conforme</v>
      </c>
      <c r="CB946" s="24"/>
      <c r="CC946" s="29"/>
      <c r="CD946" s="61" t="str">
        <f t="shared" si="416"/>
        <v>Compléter la colonne M</v>
      </c>
      <c r="CE946" s="62"/>
      <c r="CF946" s="29"/>
      <c r="CG946" s="205" t="str">
        <f>IF($M946="","Compléter la colonne M",IF(CE946="","Compléter la part variable",IF($M946=Données!$I$3,CE946,IF(AND($M946=Données!$I$2,CF946=""),"Compléter la colonne précédente",IF(CE946-CF946&lt;=0,0,IF(CF946&gt;=144.44,CE946-144.44,CE946-CF946))))))</f>
        <v>Compléter la colonne M</v>
      </c>
      <c r="CH946" s="197" t="str">
        <f>IF(CE946="","Compléter la part variable",IF(AND($M946=Données!$I$2,CF946=""),"Compléter mont. unit. versé pour le BTE",IF(CG946-$C$6&lt;0,0,CG946-$C$6)))</f>
        <v>Compléter la part variable</v>
      </c>
      <c r="CI946" s="192" t="str">
        <f t="shared" si="404"/>
        <v>Date signature contrat absente ou non conforme</v>
      </c>
      <c r="CJ946" s="24"/>
      <c r="CK946" s="29"/>
      <c r="CL946" s="61" t="str">
        <f t="shared" si="417"/>
        <v>Compléter la colonne M</v>
      </c>
      <c r="CM946" s="62"/>
      <c r="CN946" s="29"/>
      <c r="CO946" s="205" t="str">
        <f>IF($M946="","Compléter la colonne M",IF(CM946="","Compléter la part variable",IF($M946=Données!$I$3,CM946,IF(AND($M946=Données!$I$2,CN946=""),"Compléter la colonne précédente",IF(CM946-CN946&lt;=0,0,IF(CN946&gt;=144.44,CM946-144.44,CM946-CN946))))))</f>
        <v>Compléter la colonne M</v>
      </c>
      <c r="CP946" s="197" t="str">
        <f>IF(CM946="","Compléter la part variable",IF(AND($M946=Données!$I$2,CN946=""),"Compléter mont. unit. versé pour le BTE",IF(CO946-$C$6&lt;0,0,CO946-$C$6)))</f>
        <v>Compléter la part variable</v>
      </c>
      <c r="CQ946" s="192" t="str">
        <f t="shared" si="405"/>
        <v>Date signature contrat absente ou non conforme</v>
      </c>
      <c r="CR946" s="24"/>
      <c r="CS946" s="29"/>
      <c r="CT946" s="61" t="str">
        <f t="shared" si="418"/>
        <v>Compléter la colonne M</v>
      </c>
      <c r="CU946" s="62"/>
      <c r="CV946" s="29"/>
      <c r="CW946" s="205" t="str">
        <f>IF($M946="","Compléter la colonne M",IF(CU946="","Compléter la part variable",IF($M946=Données!$I$3,CU946,IF(AND($M946=Données!$I$2,CV946=""),"Compléter la colonne précédente",IF(CU946-CV946&lt;=0,0,IF(CV946&gt;=144.44,CU946-144.44,CU946-CV946))))))</f>
        <v>Compléter la colonne M</v>
      </c>
      <c r="CX946" s="197" t="str">
        <f>IF(CU946="","Compléter la part variable",IF(AND($M946=Données!$I$2,CV946=""),"Compléter mont. unit. versé pour le BTE",IF(CW946-$C$6&lt;0,0,CW946-$C$6)))</f>
        <v>Compléter la part variable</v>
      </c>
      <c r="CY946" s="192" t="str">
        <f t="shared" si="406"/>
        <v>Date signature contrat absente ou non conforme</v>
      </c>
      <c r="CZ946" s="24"/>
      <c r="DA946" s="29"/>
      <c r="DB946" s="61" t="str">
        <f t="shared" si="419"/>
        <v>Compléter la colonne M</v>
      </c>
      <c r="DC946" s="62"/>
      <c r="DD946" s="29"/>
      <c r="DE946" s="205" t="str">
        <f>IF($M946="","Compléter la colonne M",IF(DC946="","Compléter la part variable",IF($M946=Données!$I$3,DC946,IF(AND($M946=Données!$I$2,DD946=""),"Compléter la colonne précédente",IF(DC946-DD946&lt;=0,0,IF(DD946&gt;=144.44,DC946-144.44,DC946-DD946))))))</f>
        <v>Compléter la colonne M</v>
      </c>
      <c r="DF946" s="197" t="str">
        <f>IF(DC946="","Compléter la part variable",IF(AND($M946=Données!$I$2,DD946=""),"Compléter mont. unit. versé pour le BTE",IF(DE946-$C$6&lt;0,0,DE946-$C$6)))</f>
        <v>Compléter la part variable</v>
      </c>
      <c r="DG946" s="192" t="str">
        <f t="shared" si="407"/>
        <v>Date signature contrat absente ou non conforme</v>
      </c>
      <c r="DH946" s="106" t="str">
        <f t="shared" si="394"/>
        <v>Remplir les colonnes M,N, Q et P</v>
      </c>
      <c r="DI946" s="153" t="str">
        <f t="shared" si="395"/>
        <v>Remplir les colonnes M, N, Q et P</v>
      </c>
      <c r="DJ946" s="28" t="str">
        <f t="shared" si="396"/>
        <v>Remplir les colonnes M, N, Q et P</v>
      </c>
      <c r="DK946"/>
      <c r="DL946"/>
    </row>
    <row r="947" spans="1:116" x14ac:dyDescent="0.3">
      <c r="A947" s="132"/>
      <c r="B947" s="165"/>
      <c r="C947" s="43"/>
      <c r="D947" s="43"/>
      <c r="E947" s="43"/>
      <c r="F947" s="43"/>
      <c r="G947" s="133"/>
      <c r="H947" s="59"/>
      <c r="I947" s="29"/>
      <c r="J947" s="167"/>
      <c r="K947" s="167"/>
      <c r="L947" s="168"/>
      <c r="M947" s="141"/>
      <c r="N947" s="119"/>
      <c r="O947" s="69"/>
      <c r="P947" s="69"/>
      <c r="Q947" s="145"/>
      <c r="R947" s="24"/>
      <c r="S947" s="29"/>
      <c r="T947" s="61" t="str">
        <f t="shared" si="408"/>
        <v>Compléter la colonne M</v>
      </c>
      <c r="U947" s="62"/>
      <c r="V947" s="103" t="str">
        <f t="shared" si="392"/>
        <v>Compléter la colonne précédente</v>
      </c>
      <c r="W947" s="192" t="str">
        <f t="shared" si="393"/>
        <v>Date signature contrat absente ou non conforme</v>
      </c>
      <c r="X947" s="24"/>
      <c r="Y947" s="29"/>
      <c r="Z947" s="61" t="str">
        <f t="shared" si="409"/>
        <v>Compléter la colonne M</v>
      </c>
      <c r="AA947" s="62"/>
      <c r="AB947" s="29"/>
      <c r="AC947" s="205" t="str">
        <f>IF($M947="","Compléter la colonne M",IF(AA947="","Compléter la part variable",IF($M947=Données!$I$3,AA947,IF(AND($M947=Données!$I$2,AB947=""),"Compléter la colonne précédente",IF(AA947-AB947&lt;=0,0,IF(AB947&gt;=144.44,AA947-144.44,AA947-AB947))))))</f>
        <v>Compléter la colonne M</v>
      </c>
      <c r="AD947" s="197" t="str">
        <f>IF(AA947="","Compléter la part variable",IF(AND($M947=Données!$I$2,AB947=""),"Compléter mont. unit. versé pour le BTE",IF(AC947-$C$6&lt;0,0,AC947-$C$6)))</f>
        <v>Compléter la part variable</v>
      </c>
      <c r="AE947" s="192" t="str">
        <f t="shared" si="397"/>
        <v>Date signature contrat absente ou non conforme</v>
      </c>
      <c r="AF947" s="24"/>
      <c r="AG947" s="29"/>
      <c r="AH947" s="61" t="str">
        <f t="shared" si="410"/>
        <v>Compléter la colonne M</v>
      </c>
      <c r="AI947" s="62"/>
      <c r="AJ947" s="29"/>
      <c r="AK947" s="205" t="str">
        <f>IF($M947="","Compléter la colonne M",IF(AI947="","Compléter la part variable",IF($M947=Données!$I$3,AI947,IF(AND($M947=Données!$I$2,AJ947=""),"Compléter la colonne précédente",IF(AI947-AJ947&lt;=0,0,IF(AJ947&gt;=144.44,AI947-144.44,AI947-AJ947))))))</f>
        <v>Compléter la colonne M</v>
      </c>
      <c r="AL947" s="197" t="str">
        <f>IF(AI947="","Compléter la part variable",IF(AND($M947=Données!$I$2,AJ947=""),"Compléter mont. unit. versé pour le BTE",IF(AK947-$C$6&lt;0,0,AK947-$C$6)))</f>
        <v>Compléter la part variable</v>
      </c>
      <c r="AM947" s="192" t="str">
        <f t="shared" si="398"/>
        <v>Date signature contrat absente ou non conforme</v>
      </c>
      <c r="AN947" s="24"/>
      <c r="AO947" s="29"/>
      <c r="AP947" s="61" t="str">
        <f t="shared" si="411"/>
        <v>Compléter la colonne M</v>
      </c>
      <c r="AQ947" s="62"/>
      <c r="AR947" s="29"/>
      <c r="AS947" s="205" t="str">
        <f>IF($M947="","Compléter la colonne M",IF(AQ947="","Compléter la part variable",IF($M947=Données!$I$3,AQ947,IF(AND($M947=Données!$I$2,AR947=""),"Compléter la colonne précédente",IF(AQ947-AR947&lt;=0,0,IF(AR947&gt;=144.44,AQ947-144.44,AQ947-AR947))))))</f>
        <v>Compléter la colonne M</v>
      </c>
      <c r="AT947" s="197" t="str">
        <f>IF(AQ947="","Compléter la part variable",IF(AND($M947=Données!$I$2,AR947=""),"Compléter mont. unit. versé pour le BTE",IF(AS947-$C$6&lt;0,0,AS947-$C$6)))</f>
        <v>Compléter la part variable</v>
      </c>
      <c r="AU947" s="192" t="str">
        <f t="shared" si="399"/>
        <v>Date signature contrat absente ou non conforme</v>
      </c>
      <c r="AV947" s="24"/>
      <c r="AW947" s="29"/>
      <c r="AX947" s="61" t="str">
        <f t="shared" si="412"/>
        <v>Compléter la colonne M</v>
      </c>
      <c r="AY947" s="62"/>
      <c r="AZ947" s="29"/>
      <c r="BA947" s="205" t="str">
        <f>IF($M947="","Compléter la colonne M",IF(AY947="","Compléter la part variable",IF($M947=Données!$I$3,AY947,IF(AND($M947=Données!$I$2,AZ947=""),"Compléter la colonne précédente",IF(AY947-AZ947&lt;=0,0,IF(AZ947&gt;=144.44,AY947-144.44,AY947-AZ947))))))</f>
        <v>Compléter la colonne M</v>
      </c>
      <c r="BB947" s="197" t="str">
        <f>IF(AY947="","Compléter la part variable",IF(AND($M947=Données!$I$2,AZ947=""),"Compléter mont. unit. versé pour le BTE",IF(BA947-$C$6&lt;0,0,BA947-$C$6)))</f>
        <v>Compléter la part variable</v>
      </c>
      <c r="BC947" s="192" t="str">
        <f t="shared" si="400"/>
        <v>Date signature contrat absente ou non conforme</v>
      </c>
      <c r="BD947" s="24"/>
      <c r="BE947" s="29"/>
      <c r="BF947" s="61" t="str">
        <f t="shared" si="413"/>
        <v>Compléter la colonne M</v>
      </c>
      <c r="BG947" s="62"/>
      <c r="BH947" s="29"/>
      <c r="BI947" s="205" t="str">
        <f>IF($M947="","Compléter la colonne M",IF(BG947="","Compléter la part variable",IF($M947=Données!$I$3,BG947,IF(AND($M947=Données!$I$2,BH947=""),"Compléter la colonne précédente",IF(BG947-BH947&lt;=0,0,IF(BH947&gt;=144.44,BG947-144.44,BG947-BH947))))))</f>
        <v>Compléter la colonne M</v>
      </c>
      <c r="BJ947" s="197" t="str">
        <f>IF(BG947="","Compléter la part variable",IF(AND($M947=Données!$I$2,BH947=""),"Compléter mont. unit. versé pour le BTE",IF(BI947-$C$6&lt;0,0,BI947-$C$6)))</f>
        <v>Compléter la part variable</v>
      </c>
      <c r="BK947" s="192" t="str">
        <f t="shared" si="401"/>
        <v>Date signature contrat absente ou non conforme</v>
      </c>
      <c r="BL947" s="24"/>
      <c r="BM947" s="29"/>
      <c r="BN947" s="61" t="str">
        <f t="shared" si="414"/>
        <v>Compléter la colonne M</v>
      </c>
      <c r="BO947" s="62"/>
      <c r="BP947" s="29"/>
      <c r="BQ947" s="205" t="str">
        <f>IF($M947="","Compléter la colonne M",IF(BO947="","Compléter la part variable",IF($M947=Données!$I$3,BO947,IF(AND($M947=Données!$I$2,BP947=""),"Compléter la colonne précédente",IF(BO947-BP947&lt;=0,0,IF(BP947&gt;=144.44,BO947-144.44,BO947-BP947))))))</f>
        <v>Compléter la colonne M</v>
      </c>
      <c r="BR947" s="197" t="str">
        <f>IF(BO947="","Compléter la part variable",IF(AND($M947=Données!$I$2,BP947=""),"Compléter mont. unit. versé pour le BTE",IF(BQ947-$C$6&lt;0,0,BQ947-$C$6)))</f>
        <v>Compléter la part variable</v>
      </c>
      <c r="BS947" s="192" t="str">
        <f t="shared" si="402"/>
        <v>Date signature contrat absente ou non conforme</v>
      </c>
      <c r="BT947" s="24"/>
      <c r="BU947" s="29"/>
      <c r="BV947" s="61" t="str">
        <f t="shared" si="415"/>
        <v>Compléter la colonne M</v>
      </c>
      <c r="BW947" s="62"/>
      <c r="BX947" s="29"/>
      <c r="BY947" s="205" t="str">
        <f>IF($M947="","Compléter la colonne M",IF(BW947="","Compléter la part variable",IF($M947=Données!$I$3,BW947,IF(AND($M947=Données!$I$2,BX947=""),"Compléter la colonne précédente",IF(BW947-BX947&lt;=0,0,IF(BX947&gt;=144.44,BW947-144.44,BW947-BX947))))))</f>
        <v>Compléter la colonne M</v>
      </c>
      <c r="BZ947" s="197" t="str">
        <f>IF(BW947="","Compléter la part variable",IF(AND($M947=Données!$I$2,BX947=""),"Compléter mont. unit. versé pour le BTE",IF(BY947-$C$6&lt;0,0,BY947-$C$6)))</f>
        <v>Compléter la part variable</v>
      </c>
      <c r="CA947" s="192" t="str">
        <f t="shared" si="403"/>
        <v>Date signature contrat absente ou non conforme</v>
      </c>
      <c r="CB947" s="24"/>
      <c r="CC947" s="29"/>
      <c r="CD947" s="61" t="str">
        <f t="shared" si="416"/>
        <v>Compléter la colonne M</v>
      </c>
      <c r="CE947" s="62"/>
      <c r="CF947" s="29"/>
      <c r="CG947" s="205" t="str">
        <f>IF($M947="","Compléter la colonne M",IF(CE947="","Compléter la part variable",IF($M947=Données!$I$3,CE947,IF(AND($M947=Données!$I$2,CF947=""),"Compléter la colonne précédente",IF(CE947-CF947&lt;=0,0,IF(CF947&gt;=144.44,CE947-144.44,CE947-CF947))))))</f>
        <v>Compléter la colonne M</v>
      </c>
      <c r="CH947" s="197" t="str">
        <f>IF(CE947="","Compléter la part variable",IF(AND($M947=Données!$I$2,CF947=""),"Compléter mont. unit. versé pour le BTE",IF(CG947-$C$6&lt;0,0,CG947-$C$6)))</f>
        <v>Compléter la part variable</v>
      </c>
      <c r="CI947" s="192" t="str">
        <f t="shared" si="404"/>
        <v>Date signature contrat absente ou non conforme</v>
      </c>
      <c r="CJ947" s="24"/>
      <c r="CK947" s="29"/>
      <c r="CL947" s="61" t="str">
        <f t="shared" si="417"/>
        <v>Compléter la colonne M</v>
      </c>
      <c r="CM947" s="62"/>
      <c r="CN947" s="29"/>
      <c r="CO947" s="205" t="str">
        <f>IF($M947="","Compléter la colonne M",IF(CM947="","Compléter la part variable",IF($M947=Données!$I$3,CM947,IF(AND($M947=Données!$I$2,CN947=""),"Compléter la colonne précédente",IF(CM947-CN947&lt;=0,0,IF(CN947&gt;=144.44,CM947-144.44,CM947-CN947))))))</f>
        <v>Compléter la colonne M</v>
      </c>
      <c r="CP947" s="197" t="str">
        <f>IF(CM947="","Compléter la part variable",IF(AND($M947=Données!$I$2,CN947=""),"Compléter mont. unit. versé pour le BTE",IF(CO947-$C$6&lt;0,0,CO947-$C$6)))</f>
        <v>Compléter la part variable</v>
      </c>
      <c r="CQ947" s="192" t="str">
        <f t="shared" si="405"/>
        <v>Date signature contrat absente ou non conforme</v>
      </c>
      <c r="CR947" s="24"/>
      <c r="CS947" s="29"/>
      <c r="CT947" s="61" t="str">
        <f t="shared" si="418"/>
        <v>Compléter la colonne M</v>
      </c>
      <c r="CU947" s="62"/>
      <c r="CV947" s="29"/>
      <c r="CW947" s="205" t="str">
        <f>IF($M947="","Compléter la colonne M",IF(CU947="","Compléter la part variable",IF($M947=Données!$I$3,CU947,IF(AND($M947=Données!$I$2,CV947=""),"Compléter la colonne précédente",IF(CU947-CV947&lt;=0,0,IF(CV947&gt;=144.44,CU947-144.44,CU947-CV947))))))</f>
        <v>Compléter la colonne M</v>
      </c>
      <c r="CX947" s="197" t="str">
        <f>IF(CU947="","Compléter la part variable",IF(AND($M947=Données!$I$2,CV947=""),"Compléter mont. unit. versé pour le BTE",IF(CW947-$C$6&lt;0,0,CW947-$C$6)))</f>
        <v>Compléter la part variable</v>
      </c>
      <c r="CY947" s="192" t="str">
        <f t="shared" si="406"/>
        <v>Date signature contrat absente ou non conforme</v>
      </c>
      <c r="CZ947" s="24"/>
      <c r="DA947" s="29"/>
      <c r="DB947" s="61" t="str">
        <f t="shared" si="419"/>
        <v>Compléter la colonne M</v>
      </c>
      <c r="DC947" s="62"/>
      <c r="DD947" s="29"/>
      <c r="DE947" s="205" t="str">
        <f>IF($M947="","Compléter la colonne M",IF(DC947="","Compléter la part variable",IF($M947=Données!$I$3,DC947,IF(AND($M947=Données!$I$2,DD947=""),"Compléter la colonne précédente",IF(DC947-DD947&lt;=0,0,IF(DD947&gt;=144.44,DC947-144.44,DC947-DD947))))))</f>
        <v>Compléter la colonne M</v>
      </c>
      <c r="DF947" s="197" t="str">
        <f>IF(DC947="","Compléter la part variable",IF(AND($M947=Données!$I$2,DD947=""),"Compléter mont. unit. versé pour le BTE",IF(DE947-$C$6&lt;0,0,DE947-$C$6)))</f>
        <v>Compléter la part variable</v>
      </c>
      <c r="DG947" s="192" t="str">
        <f t="shared" si="407"/>
        <v>Date signature contrat absente ou non conforme</v>
      </c>
      <c r="DH947" s="106" t="str">
        <f t="shared" si="394"/>
        <v>Remplir les colonnes M,N, Q et P</v>
      </c>
      <c r="DI947" s="153" t="str">
        <f t="shared" si="395"/>
        <v>Remplir les colonnes M, N, Q et P</v>
      </c>
      <c r="DJ947" s="28" t="str">
        <f t="shared" si="396"/>
        <v>Remplir les colonnes M, N, Q et P</v>
      </c>
      <c r="DK947"/>
      <c r="DL947"/>
    </row>
    <row r="948" spans="1:116" x14ac:dyDescent="0.3">
      <c r="A948" s="132"/>
      <c r="B948" s="165"/>
      <c r="C948" s="43"/>
      <c r="D948" s="43"/>
      <c r="E948" s="43"/>
      <c r="F948" s="43"/>
      <c r="G948" s="133"/>
      <c r="H948" s="59"/>
      <c r="I948" s="29"/>
      <c r="J948" s="167"/>
      <c r="K948" s="167"/>
      <c r="L948" s="168"/>
      <c r="M948" s="141"/>
      <c r="N948" s="119"/>
      <c r="O948" s="69"/>
      <c r="P948" s="69"/>
      <c r="Q948" s="145"/>
      <c r="R948" s="24"/>
      <c r="S948" s="29"/>
      <c r="T948" s="61" t="str">
        <f t="shared" si="408"/>
        <v>Compléter la colonne M</v>
      </c>
      <c r="U948" s="62"/>
      <c r="V948" s="103" t="str">
        <f t="shared" si="392"/>
        <v>Compléter la colonne précédente</v>
      </c>
      <c r="W948" s="192" t="str">
        <f t="shared" si="393"/>
        <v>Date signature contrat absente ou non conforme</v>
      </c>
      <c r="X948" s="24"/>
      <c r="Y948" s="29"/>
      <c r="Z948" s="61" t="str">
        <f t="shared" si="409"/>
        <v>Compléter la colonne M</v>
      </c>
      <c r="AA948" s="62"/>
      <c r="AB948" s="29"/>
      <c r="AC948" s="205" t="str">
        <f>IF($M948="","Compléter la colonne M",IF(AA948="","Compléter la part variable",IF($M948=Données!$I$3,AA948,IF(AND($M948=Données!$I$2,AB948=""),"Compléter la colonne précédente",IF(AA948-AB948&lt;=0,0,IF(AB948&gt;=144.44,AA948-144.44,AA948-AB948))))))</f>
        <v>Compléter la colonne M</v>
      </c>
      <c r="AD948" s="197" t="str">
        <f>IF(AA948="","Compléter la part variable",IF(AND($M948=Données!$I$2,AB948=""),"Compléter mont. unit. versé pour le BTE",IF(AC948-$C$6&lt;0,0,AC948-$C$6)))</f>
        <v>Compléter la part variable</v>
      </c>
      <c r="AE948" s="192" t="str">
        <f t="shared" si="397"/>
        <v>Date signature contrat absente ou non conforme</v>
      </c>
      <c r="AF948" s="24"/>
      <c r="AG948" s="29"/>
      <c r="AH948" s="61" t="str">
        <f t="shared" si="410"/>
        <v>Compléter la colonne M</v>
      </c>
      <c r="AI948" s="62"/>
      <c r="AJ948" s="29"/>
      <c r="AK948" s="205" t="str">
        <f>IF($M948="","Compléter la colonne M",IF(AI948="","Compléter la part variable",IF($M948=Données!$I$3,AI948,IF(AND($M948=Données!$I$2,AJ948=""),"Compléter la colonne précédente",IF(AI948-AJ948&lt;=0,0,IF(AJ948&gt;=144.44,AI948-144.44,AI948-AJ948))))))</f>
        <v>Compléter la colonne M</v>
      </c>
      <c r="AL948" s="197" t="str">
        <f>IF(AI948="","Compléter la part variable",IF(AND($M948=Données!$I$2,AJ948=""),"Compléter mont. unit. versé pour le BTE",IF(AK948-$C$6&lt;0,0,AK948-$C$6)))</f>
        <v>Compléter la part variable</v>
      </c>
      <c r="AM948" s="192" t="str">
        <f t="shared" si="398"/>
        <v>Date signature contrat absente ou non conforme</v>
      </c>
      <c r="AN948" s="24"/>
      <c r="AO948" s="29"/>
      <c r="AP948" s="61" t="str">
        <f t="shared" si="411"/>
        <v>Compléter la colonne M</v>
      </c>
      <c r="AQ948" s="62"/>
      <c r="AR948" s="29"/>
      <c r="AS948" s="205" t="str">
        <f>IF($M948="","Compléter la colonne M",IF(AQ948="","Compléter la part variable",IF($M948=Données!$I$3,AQ948,IF(AND($M948=Données!$I$2,AR948=""),"Compléter la colonne précédente",IF(AQ948-AR948&lt;=0,0,IF(AR948&gt;=144.44,AQ948-144.44,AQ948-AR948))))))</f>
        <v>Compléter la colonne M</v>
      </c>
      <c r="AT948" s="197" t="str">
        <f>IF(AQ948="","Compléter la part variable",IF(AND($M948=Données!$I$2,AR948=""),"Compléter mont. unit. versé pour le BTE",IF(AS948-$C$6&lt;0,0,AS948-$C$6)))</f>
        <v>Compléter la part variable</v>
      </c>
      <c r="AU948" s="192" t="str">
        <f t="shared" si="399"/>
        <v>Date signature contrat absente ou non conforme</v>
      </c>
      <c r="AV948" s="24"/>
      <c r="AW948" s="29"/>
      <c r="AX948" s="61" t="str">
        <f t="shared" si="412"/>
        <v>Compléter la colonne M</v>
      </c>
      <c r="AY948" s="62"/>
      <c r="AZ948" s="29"/>
      <c r="BA948" s="205" t="str">
        <f>IF($M948="","Compléter la colonne M",IF(AY948="","Compléter la part variable",IF($M948=Données!$I$3,AY948,IF(AND($M948=Données!$I$2,AZ948=""),"Compléter la colonne précédente",IF(AY948-AZ948&lt;=0,0,IF(AZ948&gt;=144.44,AY948-144.44,AY948-AZ948))))))</f>
        <v>Compléter la colonne M</v>
      </c>
      <c r="BB948" s="197" t="str">
        <f>IF(AY948="","Compléter la part variable",IF(AND($M948=Données!$I$2,AZ948=""),"Compléter mont. unit. versé pour le BTE",IF(BA948-$C$6&lt;0,0,BA948-$C$6)))</f>
        <v>Compléter la part variable</v>
      </c>
      <c r="BC948" s="192" t="str">
        <f t="shared" si="400"/>
        <v>Date signature contrat absente ou non conforme</v>
      </c>
      <c r="BD948" s="24"/>
      <c r="BE948" s="29"/>
      <c r="BF948" s="61" t="str">
        <f t="shared" si="413"/>
        <v>Compléter la colonne M</v>
      </c>
      <c r="BG948" s="62"/>
      <c r="BH948" s="29"/>
      <c r="BI948" s="205" t="str">
        <f>IF($M948="","Compléter la colonne M",IF(BG948="","Compléter la part variable",IF($M948=Données!$I$3,BG948,IF(AND($M948=Données!$I$2,BH948=""),"Compléter la colonne précédente",IF(BG948-BH948&lt;=0,0,IF(BH948&gt;=144.44,BG948-144.44,BG948-BH948))))))</f>
        <v>Compléter la colonne M</v>
      </c>
      <c r="BJ948" s="197" t="str">
        <f>IF(BG948="","Compléter la part variable",IF(AND($M948=Données!$I$2,BH948=""),"Compléter mont. unit. versé pour le BTE",IF(BI948-$C$6&lt;0,0,BI948-$C$6)))</f>
        <v>Compléter la part variable</v>
      </c>
      <c r="BK948" s="192" t="str">
        <f t="shared" si="401"/>
        <v>Date signature contrat absente ou non conforme</v>
      </c>
      <c r="BL948" s="24"/>
      <c r="BM948" s="29"/>
      <c r="BN948" s="61" t="str">
        <f t="shared" si="414"/>
        <v>Compléter la colonne M</v>
      </c>
      <c r="BO948" s="62"/>
      <c r="BP948" s="29"/>
      <c r="BQ948" s="205" t="str">
        <f>IF($M948="","Compléter la colonne M",IF(BO948="","Compléter la part variable",IF($M948=Données!$I$3,BO948,IF(AND($M948=Données!$I$2,BP948=""),"Compléter la colonne précédente",IF(BO948-BP948&lt;=0,0,IF(BP948&gt;=144.44,BO948-144.44,BO948-BP948))))))</f>
        <v>Compléter la colonne M</v>
      </c>
      <c r="BR948" s="197" t="str">
        <f>IF(BO948="","Compléter la part variable",IF(AND($M948=Données!$I$2,BP948=""),"Compléter mont. unit. versé pour le BTE",IF(BQ948-$C$6&lt;0,0,BQ948-$C$6)))</f>
        <v>Compléter la part variable</v>
      </c>
      <c r="BS948" s="192" t="str">
        <f t="shared" si="402"/>
        <v>Date signature contrat absente ou non conforme</v>
      </c>
      <c r="BT948" s="24"/>
      <c r="BU948" s="29"/>
      <c r="BV948" s="61" t="str">
        <f t="shared" si="415"/>
        <v>Compléter la colonne M</v>
      </c>
      <c r="BW948" s="62"/>
      <c r="BX948" s="29"/>
      <c r="BY948" s="205" t="str">
        <f>IF($M948="","Compléter la colonne M",IF(BW948="","Compléter la part variable",IF($M948=Données!$I$3,BW948,IF(AND($M948=Données!$I$2,BX948=""),"Compléter la colonne précédente",IF(BW948-BX948&lt;=0,0,IF(BX948&gt;=144.44,BW948-144.44,BW948-BX948))))))</f>
        <v>Compléter la colonne M</v>
      </c>
      <c r="BZ948" s="197" t="str">
        <f>IF(BW948="","Compléter la part variable",IF(AND($M948=Données!$I$2,BX948=""),"Compléter mont. unit. versé pour le BTE",IF(BY948-$C$6&lt;0,0,BY948-$C$6)))</f>
        <v>Compléter la part variable</v>
      </c>
      <c r="CA948" s="192" t="str">
        <f t="shared" si="403"/>
        <v>Date signature contrat absente ou non conforme</v>
      </c>
      <c r="CB948" s="24"/>
      <c r="CC948" s="29"/>
      <c r="CD948" s="61" t="str">
        <f t="shared" si="416"/>
        <v>Compléter la colonne M</v>
      </c>
      <c r="CE948" s="62"/>
      <c r="CF948" s="29"/>
      <c r="CG948" s="205" t="str">
        <f>IF($M948="","Compléter la colonne M",IF(CE948="","Compléter la part variable",IF($M948=Données!$I$3,CE948,IF(AND($M948=Données!$I$2,CF948=""),"Compléter la colonne précédente",IF(CE948-CF948&lt;=0,0,IF(CF948&gt;=144.44,CE948-144.44,CE948-CF948))))))</f>
        <v>Compléter la colonne M</v>
      </c>
      <c r="CH948" s="197" t="str">
        <f>IF(CE948="","Compléter la part variable",IF(AND($M948=Données!$I$2,CF948=""),"Compléter mont. unit. versé pour le BTE",IF(CG948-$C$6&lt;0,0,CG948-$C$6)))</f>
        <v>Compléter la part variable</v>
      </c>
      <c r="CI948" s="192" t="str">
        <f t="shared" si="404"/>
        <v>Date signature contrat absente ou non conforme</v>
      </c>
      <c r="CJ948" s="24"/>
      <c r="CK948" s="29"/>
      <c r="CL948" s="61" t="str">
        <f t="shared" si="417"/>
        <v>Compléter la colonne M</v>
      </c>
      <c r="CM948" s="62"/>
      <c r="CN948" s="29"/>
      <c r="CO948" s="205" t="str">
        <f>IF($M948="","Compléter la colonne M",IF(CM948="","Compléter la part variable",IF($M948=Données!$I$3,CM948,IF(AND($M948=Données!$I$2,CN948=""),"Compléter la colonne précédente",IF(CM948-CN948&lt;=0,0,IF(CN948&gt;=144.44,CM948-144.44,CM948-CN948))))))</f>
        <v>Compléter la colonne M</v>
      </c>
      <c r="CP948" s="197" t="str">
        <f>IF(CM948="","Compléter la part variable",IF(AND($M948=Données!$I$2,CN948=""),"Compléter mont. unit. versé pour le BTE",IF(CO948-$C$6&lt;0,0,CO948-$C$6)))</f>
        <v>Compléter la part variable</v>
      </c>
      <c r="CQ948" s="192" t="str">
        <f t="shared" si="405"/>
        <v>Date signature contrat absente ou non conforme</v>
      </c>
      <c r="CR948" s="24"/>
      <c r="CS948" s="29"/>
      <c r="CT948" s="61" t="str">
        <f t="shared" si="418"/>
        <v>Compléter la colonne M</v>
      </c>
      <c r="CU948" s="62"/>
      <c r="CV948" s="29"/>
      <c r="CW948" s="205" t="str">
        <f>IF($M948="","Compléter la colonne M",IF(CU948="","Compléter la part variable",IF($M948=Données!$I$3,CU948,IF(AND($M948=Données!$I$2,CV948=""),"Compléter la colonne précédente",IF(CU948-CV948&lt;=0,0,IF(CV948&gt;=144.44,CU948-144.44,CU948-CV948))))))</f>
        <v>Compléter la colonne M</v>
      </c>
      <c r="CX948" s="197" t="str">
        <f>IF(CU948="","Compléter la part variable",IF(AND($M948=Données!$I$2,CV948=""),"Compléter mont. unit. versé pour le BTE",IF(CW948-$C$6&lt;0,0,CW948-$C$6)))</f>
        <v>Compléter la part variable</v>
      </c>
      <c r="CY948" s="192" t="str">
        <f t="shared" si="406"/>
        <v>Date signature contrat absente ou non conforme</v>
      </c>
      <c r="CZ948" s="24"/>
      <c r="DA948" s="29"/>
      <c r="DB948" s="61" t="str">
        <f t="shared" si="419"/>
        <v>Compléter la colonne M</v>
      </c>
      <c r="DC948" s="62"/>
      <c r="DD948" s="29"/>
      <c r="DE948" s="205" t="str">
        <f>IF($M948="","Compléter la colonne M",IF(DC948="","Compléter la part variable",IF($M948=Données!$I$3,DC948,IF(AND($M948=Données!$I$2,DD948=""),"Compléter la colonne précédente",IF(DC948-DD948&lt;=0,0,IF(DD948&gt;=144.44,DC948-144.44,DC948-DD948))))))</f>
        <v>Compléter la colonne M</v>
      </c>
      <c r="DF948" s="197" t="str">
        <f>IF(DC948="","Compléter la part variable",IF(AND($M948=Données!$I$2,DD948=""),"Compléter mont. unit. versé pour le BTE",IF(DE948-$C$6&lt;0,0,DE948-$C$6)))</f>
        <v>Compléter la part variable</v>
      </c>
      <c r="DG948" s="192" t="str">
        <f t="shared" si="407"/>
        <v>Date signature contrat absente ou non conforme</v>
      </c>
      <c r="DH948" s="106" t="str">
        <f t="shared" si="394"/>
        <v>Remplir les colonnes M,N, Q et P</v>
      </c>
      <c r="DI948" s="153" t="str">
        <f t="shared" si="395"/>
        <v>Remplir les colonnes M, N, Q et P</v>
      </c>
      <c r="DJ948" s="28" t="str">
        <f t="shared" si="396"/>
        <v>Remplir les colonnes M, N, Q et P</v>
      </c>
      <c r="DK948"/>
      <c r="DL948"/>
    </row>
    <row r="949" spans="1:116" x14ac:dyDescent="0.3">
      <c r="A949" s="132"/>
      <c r="B949" s="165"/>
      <c r="C949" s="43"/>
      <c r="D949" s="43"/>
      <c r="E949" s="43"/>
      <c r="F949" s="43"/>
      <c r="G949" s="133"/>
      <c r="H949" s="59"/>
      <c r="I949" s="29"/>
      <c r="J949" s="167"/>
      <c r="K949" s="167"/>
      <c r="L949" s="168"/>
      <c r="M949" s="141"/>
      <c r="N949" s="119"/>
      <c r="O949" s="69"/>
      <c r="P949" s="69"/>
      <c r="Q949" s="145"/>
      <c r="R949" s="24"/>
      <c r="S949" s="29"/>
      <c r="T949" s="61" t="str">
        <f t="shared" si="408"/>
        <v>Compléter la colonne M</v>
      </c>
      <c r="U949" s="62"/>
      <c r="V949" s="103" t="str">
        <f t="shared" si="392"/>
        <v>Compléter la colonne précédente</v>
      </c>
      <c r="W949" s="192" t="str">
        <f t="shared" si="393"/>
        <v>Date signature contrat absente ou non conforme</v>
      </c>
      <c r="X949" s="24"/>
      <c r="Y949" s="29"/>
      <c r="Z949" s="61" t="str">
        <f t="shared" si="409"/>
        <v>Compléter la colonne M</v>
      </c>
      <c r="AA949" s="62"/>
      <c r="AB949" s="29"/>
      <c r="AC949" s="205" t="str">
        <f>IF($M949="","Compléter la colonne M",IF(AA949="","Compléter la part variable",IF($M949=Données!$I$3,AA949,IF(AND($M949=Données!$I$2,AB949=""),"Compléter la colonne précédente",IF(AA949-AB949&lt;=0,0,IF(AB949&gt;=144.44,AA949-144.44,AA949-AB949))))))</f>
        <v>Compléter la colonne M</v>
      </c>
      <c r="AD949" s="197" t="str">
        <f>IF(AA949="","Compléter la part variable",IF(AND($M949=Données!$I$2,AB949=""),"Compléter mont. unit. versé pour le BTE",IF(AC949-$C$6&lt;0,0,AC949-$C$6)))</f>
        <v>Compléter la part variable</v>
      </c>
      <c r="AE949" s="192" t="str">
        <f t="shared" si="397"/>
        <v>Date signature contrat absente ou non conforme</v>
      </c>
      <c r="AF949" s="24"/>
      <c r="AG949" s="29"/>
      <c r="AH949" s="61" t="str">
        <f t="shared" si="410"/>
        <v>Compléter la colonne M</v>
      </c>
      <c r="AI949" s="62"/>
      <c r="AJ949" s="29"/>
      <c r="AK949" s="205" t="str">
        <f>IF($M949="","Compléter la colonne M",IF(AI949="","Compléter la part variable",IF($M949=Données!$I$3,AI949,IF(AND($M949=Données!$I$2,AJ949=""),"Compléter la colonne précédente",IF(AI949-AJ949&lt;=0,0,IF(AJ949&gt;=144.44,AI949-144.44,AI949-AJ949))))))</f>
        <v>Compléter la colonne M</v>
      </c>
      <c r="AL949" s="197" t="str">
        <f>IF(AI949="","Compléter la part variable",IF(AND($M949=Données!$I$2,AJ949=""),"Compléter mont. unit. versé pour le BTE",IF(AK949-$C$6&lt;0,0,AK949-$C$6)))</f>
        <v>Compléter la part variable</v>
      </c>
      <c r="AM949" s="192" t="str">
        <f t="shared" si="398"/>
        <v>Date signature contrat absente ou non conforme</v>
      </c>
      <c r="AN949" s="24"/>
      <c r="AO949" s="29"/>
      <c r="AP949" s="61" t="str">
        <f t="shared" si="411"/>
        <v>Compléter la colonne M</v>
      </c>
      <c r="AQ949" s="62"/>
      <c r="AR949" s="29"/>
      <c r="AS949" s="205" t="str">
        <f>IF($M949="","Compléter la colonne M",IF(AQ949="","Compléter la part variable",IF($M949=Données!$I$3,AQ949,IF(AND($M949=Données!$I$2,AR949=""),"Compléter la colonne précédente",IF(AQ949-AR949&lt;=0,0,IF(AR949&gt;=144.44,AQ949-144.44,AQ949-AR949))))))</f>
        <v>Compléter la colonne M</v>
      </c>
      <c r="AT949" s="197" t="str">
        <f>IF(AQ949="","Compléter la part variable",IF(AND($M949=Données!$I$2,AR949=""),"Compléter mont. unit. versé pour le BTE",IF(AS949-$C$6&lt;0,0,AS949-$C$6)))</f>
        <v>Compléter la part variable</v>
      </c>
      <c r="AU949" s="192" t="str">
        <f t="shared" si="399"/>
        <v>Date signature contrat absente ou non conforme</v>
      </c>
      <c r="AV949" s="24"/>
      <c r="AW949" s="29"/>
      <c r="AX949" s="61" t="str">
        <f t="shared" si="412"/>
        <v>Compléter la colonne M</v>
      </c>
      <c r="AY949" s="62"/>
      <c r="AZ949" s="29"/>
      <c r="BA949" s="205" t="str">
        <f>IF($M949="","Compléter la colonne M",IF(AY949="","Compléter la part variable",IF($M949=Données!$I$3,AY949,IF(AND($M949=Données!$I$2,AZ949=""),"Compléter la colonne précédente",IF(AY949-AZ949&lt;=0,0,IF(AZ949&gt;=144.44,AY949-144.44,AY949-AZ949))))))</f>
        <v>Compléter la colonne M</v>
      </c>
      <c r="BB949" s="197" t="str">
        <f>IF(AY949="","Compléter la part variable",IF(AND($M949=Données!$I$2,AZ949=""),"Compléter mont. unit. versé pour le BTE",IF(BA949-$C$6&lt;0,0,BA949-$C$6)))</f>
        <v>Compléter la part variable</v>
      </c>
      <c r="BC949" s="192" t="str">
        <f t="shared" si="400"/>
        <v>Date signature contrat absente ou non conforme</v>
      </c>
      <c r="BD949" s="24"/>
      <c r="BE949" s="29"/>
      <c r="BF949" s="61" t="str">
        <f t="shared" si="413"/>
        <v>Compléter la colonne M</v>
      </c>
      <c r="BG949" s="62"/>
      <c r="BH949" s="29"/>
      <c r="BI949" s="205" t="str">
        <f>IF($M949="","Compléter la colonne M",IF(BG949="","Compléter la part variable",IF($M949=Données!$I$3,BG949,IF(AND($M949=Données!$I$2,BH949=""),"Compléter la colonne précédente",IF(BG949-BH949&lt;=0,0,IF(BH949&gt;=144.44,BG949-144.44,BG949-BH949))))))</f>
        <v>Compléter la colonne M</v>
      </c>
      <c r="BJ949" s="197" t="str">
        <f>IF(BG949="","Compléter la part variable",IF(AND($M949=Données!$I$2,BH949=""),"Compléter mont. unit. versé pour le BTE",IF(BI949-$C$6&lt;0,0,BI949-$C$6)))</f>
        <v>Compléter la part variable</v>
      </c>
      <c r="BK949" s="192" t="str">
        <f t="shared" si="401"/>
        <v>Date signature contrat absente ou non conforme</v>
      </c>
      <c r="BL949" s="24"/>
      <c r="BM949" s="29"/>
      <c r="BN949" s="61" t="str">
        <f t="shared" si="414"/>
        <v>Compléter la colonne M</v>
      </c>
      <c r="BO949" s="62"/>
      <c r="BP949" s="29"/>
      <c r="BQ949" s="205" t="str">
        <f>IF($M949="","Compléter la colonne M",IF(BO949="","Compléter la part variable",IF($M949=Données!$I$3,BO949,IF(AND($M949=Données!$I$2,BP949=""),"Compléter la colonne précédente",IF(BO949-BP949&lt;=0,0,IF(BP949&gt;=144.44,BO949-144.44,BO949-BP949))))))</f>
        <v>Compléter la colonne M</v>
      </c>
      <c r="BR949" s="197" t="str">
        <f>IF(BO949="","Compléter la part variable",IF(AND($M949=Données!$I$2,BP949=""),"Compléter mont. unit. versé pour le BTE",IF(BQ949-$C$6&lt;0,0,BQ949-$C$6)))</f>
        <v>Compléter la part variable</v>
      </c>
      <c r="BS949" s="192" t="str">
        <f t="shared" si="402"/>
        <v>Date signature contrat absente ou non conforme</v>
      </c>
      <c r="BT949" s="24"/>
      <c r="BU949" s="29"/>
      <c r="BV949" s="61" t="str">
        <f t="shared" si="415"/>
        <v>Compléter la colonne M</v>
      </c>
      <c r="BW949" s="62"/>
      <c r="BX949" s="29"/>
      <c r="BY949" s="205" t="str">
        <f>IF($M949="","Compléter la colonne M",IF(BW949="","Compléter la part variable",IF($M949=Données!$I$3,BW949,IF(AND($M949=Données!$I$2,BX949=""),"Compléter la colonne précédente",IF(BW949-BX949&lt;=0,0,IF(BX949&gt;=144.44,BW949-144.44,BW949-BX949))))))</f>
        <v>Compléter la colonne M</v>
      </c>
      <c r="BZ949" s="197" t="str">
        <f>IF(BW949="","Compléter la part variable",IF(AND($M949=Données!$I$2,BX949=""),"Compléter mont. unit. versé pour le BTE",IF(BY949-$C$6&lt;0,0,BY949-$C$6)))</f>
        <v>Compléter la part variable</v>
      </c>
      <c r="CA949" s="192" t="str">
        <f t="shared" si="403"/>
        <v>Date signature contrat absente ou non conforme</v>
      </c>
      <c r="CB949" s="24"/>
      <c r="CC949" s="29"/>
      <c r="CD949" s="61" t="str">
        <f t="shared" si="416"/>
        <v>Compléter la colonne M</v>
      </c>
      <c r="CE949" s="62"/>
      <c r="CF949" s="29"/>
      <c r="CG949" s="205" t="str">
        <f>IF($M949="","Compléter la colonne M",IF(CE949="","Compléter la part variable",IF($M949=Données!$I$3,CE949,IF(AND($M949=Données!$I$2,CF949=""),"Compléter la colonne précédente",IF(CE949-CF949&lt;=0,0,IF(CF949&gt;=144.44,CE949-144.44,CE949-CF949))))))</f>
        <v>Compléter la colonne M</v>
      </c>
      <c r="CH949" s="197" t="str">
        <f>IF(CE949="","Compléter la part variable",IF(AND($M949=Données!$I$2,CF949=""),"Compléter mont. unit. versé pour le BTE",IF(CG949-$C$6&lt;0,0,CG949-$C$6)))</f>
        <v>Compléter la part variable</v>
      </c>
      <c r="CI949" s="192" t="str">
        <f t="shared" si="404"/>
        <v>Date signature contrat absente ou non conforme</v>
      </c>
      <c r="CJ949" s="24"/>
      <c r="CK949" s="29"/>
      <c r="CL949" s="61" t="str">
        <f t="shared" si="417"/>
        <v>Compléter la colonne M</v>
      </c>
      <c r="CM949" s="62"/>
      <c r="CN949" s="29"/>
      <c r="CO949" s="205" t="str">
        <f>IF($M949="","Compléter la colonne M",IF(CM949="","Compléter la part variable",IF($M949=Données!$I$3,CM949,IF(AND($M949=Données!$I$2,CN949=""),"Compléter la colonne précédente",IF(CM949-CN949&lt;=0,0,IF(CN949&gt;=144.44,CM949-144.44,CM949-CN949))))))</f>
        <v>Compléter la colonne M</v>
      </c>
      <c r="CP949" s="197" t="str">
        <f>IF(CM949="","Compléter la part variable",IF(AND($M949=Données!$I$2,CN949=""),"Compléter mont. unit. versé pour le BTE",IF(CO949-$C$6&lt;0,0,CO949-$C$6)))</f>
        <v>Compléter la part variable</v>
      </c>
      <c r="CQ949" s="192" t="str">
        <f t="shared" si="405"/>
        <v>Date signature contrat absente ou non conforme</v>
      </c>
      <c r="CR949" s="24"/>
      <c r="CS949" s="29"/>
      <c r="CT949" s="61" t="str">
        <f t="shared" si="418"/>
        <v>Compléter la colonne M</v>
      </c>
      <c r="CU949" s="62"/>
      <c r="CV949" s="29"/>
      <c r="CW949" s="205" t="str">
        <f>IF($M949="","Compléter la colonne M",IF(CU949="","Compléter la part variable",IF($M949=Données!$I$3,CU949,IF(AND($M949=Données!$I$2,CV949=""),"Compléter la colonne précédente",IF(CU949-CV949&lt;=0,0,IF(CV949&gt;=144.44,CU949-144.44,CU949-CV949))))))</f>
        <v>Compléter la colonne M</v>
      </c>
      <c r="CX949" s="197" t="str">
        <f>IF(CU949="","Compléter la part variable",IF(AND($M949=Données!$I$2,CV949=""),"Compléter mont. unit. versé pour le BTE",IF(CW949-$C$6&lt;0,0,CW949-$C$6)))</f>
        <v>Compléter la part variable</v>
      </c>
      <c r="CY949" s="192" t="str">
        <f t="shared" si="406"/>
        <v>Date signature contrat absente ou non conforme</v>
      </c>
      <c r="CZ949" s="24"/>
      <c r="DA949" s="29"/>
      <c r="DB949" s="61" t="str">
        <f t="shared" si="419"/>
        <v>Compléter la colonne M</v>
      </c>
      <c r="DC949" s="62"/>
      <c r="DD949" s="29"/>
      <c r="DE949" s="205" t="str">
        <f>IF($M949="","Compléter la colonne M",IF(DC949="","Compléter la part variable",IF($M949=Données!$I$3,DC949,IF(AND($M949=Données!$I$2,DD949=""),"Compléter la colonne précédente",IF(DC949-DD949&lt;=0,0,IF(DD949&gt;=144.44,DC949-144.44,DC949-DD949))))))</f>
        <v>Compléter la colonne M</v>
      </c>
      <c r="DF949" s="197" t="str">
        <f>IF(DC949="","Compléter la part variable",IF(AND($M949=Données!$I$2,DD949=""),"Compléter mont. unit. versé pour le BTE",IF(DE949-$C$6&lt;0,0,DE949-$C$6)))</f>
        <v>Compléter la part variable</v>
      </c>
      <c r="DG949" s="192" t="str">
        <f t="shared" si="407"/>
        <v>Date signature contrat absente ou non conforme</v>
      </c>
      <c r="DH949" s="106" t="str">
        <f t="shared" si="394"/>
        <v>Remplir les colonnes M,N, Q et P</v>
      </c>
      <c r="DI949" s="153" t="str">
        <f t="shared" si="395"/>
        <v>Remplir les colonnes M, N, Q et P</v>
      </c>
      <c r="DJ949" s="28" t="str">
        <f t="shared" si="396"/>
        <v>Remplir les colonnes M, N, Q et P</v>
      </c>
      <c r="DK949"/>
      <c r="DL949"/>
    </row>
    <row r="950" spans="1:116" x14ac:dyDescent="0.3">
      <c r="A950" s="132"/>
      <c r="B950" s="165"/>
      <c r="C950" s="43"/>
      <c r="D950" s="43"/>
      <c r="E950" s="43"/>
      <c r="F950" s="43"/>
      <c r="G950" s="133"/>
      <c r="H950" s="59"/>
      <c r="I950" s="29"/>
      <c r="J950" s="167"/>
      <c r="K950" s="167"/>
      <c r="L950" s="168"/>
      <c r="M950" s="141"/>
      <c r="N950" s="119"/>
      <c r="O950" s="69"/>
      <c r="P950" s="69"/>
      <c r="Q950" s="145"/>
      <c r="R950" s="24"/>
      <c r="S950" s="29"/>
      <c r="T950" s="61" t="str">
        <f t="shared" si="408"/>
        <v>Compléter la colonne M</v>
      </c>
      <c r="U950" s="62"/>
      <c r="V950" s="103" t="str">
        <f t="shared" si="392"/>
        <v>Compléter la colonne précédente</v>
      </c>
      <c r="W950" s="192" t="str">
        <f t="shared" si="393"/>
        <v>Date signature contrat absente ou non conforme</v>
      </c>
      <c r="X950" s="24"/>
      <c r="Y950" s="29"/>
      <c r="Z950" s="61" t="str">
        <f t="shared" si="409"/>
        <v>Compléter la colonne M</v>
      </c>
      <c r="AA950" s="62"/>
      <c r="AB950" s="29"/>
      <c r="AC950" s="205" t="str">
        <f>IF($M950="","Compléter la colonne M",IF(AA950="","Compléter la part variable",IF($M950=Données!$I$3,AA950,IF(AND($M950=Données!$I$2,AB950=""),"Compléter la colonne précédente",IF(AA950-AB950&lt;=0,0,IF(AB950&gt;=144.44,AA950-144.44,AA950-AB950))))))</f>
        <v>Compléter la colonne M</v>
      </c>
      <c r="AD950" s="197" t="str">
        <f>IF(AA950="","Compléter la part variable",IF(AND($M950=Données!$I$2,AB950=""),"Compléter mont. unit. versé pour le BTE",IF(AC950-$C$6&lt;0,0,AC950-$C$6)))</f>
        <v>Compléter la part variable</v>
      </c>
      <c r="AE950" s="192" t="str">
        <f t="shared" si="397"/>
        <v>Date signature contrat absente ou non conforme</v>
      </c>
      <c r="AF950" s="24"/>
      <c r="AG950" s="29"/>
      <c r="AH950" s="61" t="str">
        <f t="shared" si="410"/>
        <v>Compléter la colonne M</v>
      </c>
      <c r="AI950" s="62"/>
      <c r="AJ950" s="29"/>
      <c r="AK950" s="205" t="str">
        <f>IF($M950="","Compléter la colonne M",IF(AI950="","Compléter la part variable",IF($M950=Données!$I$3,AI950,IF(AND($M950=Données!$I$2,AJ950=""),"Compléter la colonne précédente",IF(AI950-AJ950&lt;=0,0,IF(AJ950&gt;=144.44,AI950-144.44,AI950-AJ950))))))</f>
        <v>Compléter la colonne M</v>
      </c>
      <c r="AL950" s="197" t="str">
        <f>IF(AI950="","Compléter la part variable",IF(AND($M950=Données!$I$2,AJ950=""),"Compléter mont. unit. versé pour le BTE",IF(AK950-$C$6&lt;0,0,AK950-$C$6)))</f>
        <v>Compléter la part variable</v>
      </c>
      <c r="AM950" s="192" t="str">
        <f t="shared" si="398"/>
        <v>Date signature contrat absente ou non conforme</v>
      </c>
      <c r="AN950" s="24"/>
      <c r="AO950" s="29"/>
      <c r="AP950" s="61" t="str">
        <f t="shared" si="411"/>
        <v>Compléter la colonne M</v>
      </c>
      <c r="AQ950" s="62"/>
      <c r="AR950" s="29"/>
      <c r="AS950" s="205" t="str">
        <f>IF($M950="","Compléter la colonne M",IF(AQ950="","Compléter la part variable",IF($M950=Données!$I$3,AQ950,IF(AND($M950=Données!$I$2,AR950=""),"Compléter la colonne précédente",IF(AQ950-AR950&lt;=0,0,IF(AR950&gt;=144.44,AQ950-144.44,AQ950-AR950))))))</f>
        <v>Compléter la colonne M</v>
      </c>
      <c r="AT950" s="197" t="str">
        <f>IF(AQ950="","Compléter la part variable",IF(AND($M950=Données!$I$2,AR950=""),"Compléter mont. unit. versé pour le BTE",IF(AS950-$C$6&lt;0,0,AS950-$C$6)))</f>
        <v>Compléter la part variable</v>
      </c>
      <c r="AU950" s="192" t="str">
        <f t="shared" si="399"/>
        <v>Date signature contrat absente ou non conforme</v>
      </c>
      <c r="AV950" s="24"/>
      <c r="AW950" s="29"/>
      <c r="AX950" s="61" t="str">
        <f t="shared" si="412"/>
        <v>Compléter la colonne M</v>
      </c>
      <c r="AY950" s="62"/>
      <c r="AZ950" s="29"/>
      <c r="BA950" s="205" t="str">
        <f>IF($M950="","Compléter la colonne M",IF(AY950="","Compléter la part variable",IF($M950=Données!$I$3,AY950,IF(AND($M950=Données!$I$2,AZ950=""),"Compléter la colonne précédente",IF(AY950-AZ950&lt;=0,0,IF(AZ950&gt;=144.44,AY950-144.44,AY950-AZ950))))))</f>
        <v>Compléter la colonne M</v>
      </c>
      <c r="BB950" s="197" t="str">
        <f>IF(AY950="","Compléter la part variable",IF(AND($M950=Données!$I$2,AZ950=""),"Compléter mont. unit. versé pour le BTE",IF(BA950-$C$6&lt;0,0,BA950-$C$6)))</f>
        <v>Compléter la part variable</v>
      </c>
      <c r="BC950" s="192" t="str">
        <f t="shared" si="400"/>
        <v>Date signature contrat absente ou non conforme</v>
      </c>
      <c r="BD950" s="24"/>
      <c r="BE950" s="29"/>
      <c r="BF950" s="61" t="str">
        <f t="shared" si="413"/>
        <v>Compléter la colonne M</v>
      </c>
      <c r="BG950" s="62"/>
      <c r="BH950" s="29"/>
      <c r="BI950" s="205" t="str">
        <f>IF($M950="","Compléter la colonne M",IF(BG950="","Compléter la part variable",IF($M950=Données!$I$3,BG950,IF(AND($M950=Données!$I$2,BH950=""),"Compléter la colonne précédente",IF(BG950-BH950&lt;=0,0,IF(BH950&gt;=144.44,BG950-144.44,BG950-BH950))))))</f>
        <v>Compléter la colonne M</v>
      </c>
      <c r="BJ950" s="197" t="str">
        <f>IF(BG950="","Compléter la part variable",IF(AND($M950=Données!$I$2,BH950=""),"Compléter mont. unit. versé pour le BTE",IF(BI950-$C$6&lt;0,0,BI950-$C$6)))</f>
        <v>Compléter la part variable</v>
      </c>
      <c r="BK950" s="192" t="str">
        <f t="shared" si="401"/>
        <v>Date signature contrat absente ou non conforme</v>
      </c>
      <c r="BL950" s="24"/>
      <c r="BM950" s="29"/>
      <c r="BN950" s="61" t="str">
        <f t="shared" si="414"/>
        <v>Compléter la colonne M</v>
      </c>
      <c r="BO950" s="62"/>
      <c r="BP950" s="29"/>
      <c r="BQ950" s="205" t="str">
        <f>IF($M950="","Compléter la colonne M",IF(BO950="","Compléter la part variable",IF($M950=Données!$I$3,BO950,IF(AND($M950=Données!$I$2,BP950=""),"Compléter la colonne précédente",IF(BO950-BP950&lt;=0,0,IF(BP950&gt;=144.44,BO950-144.44,BO950-BP950))))))</f>
        <v>Compléter la colonne M</v>
      </c>
      <c r="BR950" s="197" t="str">
        <f>IF(BO950="","Compléter la part variable",IF(AND($M950=Données!$I$2,BP950=""),"Compléter mont. unit. versé pour le BTE",IF(BQ950-$C$6&lt;0,0,BQ950-$C$6)))</f>
        <v>Compléter la part variable</v>
      </c>
      <c r="BS950" s="192" t="str">
        <f t="shared" si="402"/>
        <v>Date signature contrat absente ou non conforme</v>
      </c>
      <c r="BT950" s="24"/>
      <c r="BU950" s="29"/>
      <c r="BV950" s="61" t="str">
        <f t="shared" si="415"/>
        <v>Compléter la colonne M</v>
      </c>
      <c r="BW950" s="62"/>
      <c r="BX950" s="29"/>
      <c r="BY950" s="205" t="str">
        <f>IF($M950="","Compléter la colonne M",IF(BW950="","Compléter la part variable",IF($M950=Données!$I$3,BW950,IF(AND($M950=Données!$I$2,BX950=""),"Compléter la colonne précédente",IF(BW950-BX950&lt;=0,0,IF(BX950&gt;=144.44,BW950-144.44,BW950-BX950))))))</f>
        <v>Compléter la colonne M</v>
      </c>
      <c r="BZ950" s="197" t="str">
        <f>IF(BW950="","Compléter la part variable",IF(AND($M950=Données!$I$2,BX950=""),"Compléter mont. unit. versé pour le BTE",IF(BY950-$C$6&lt;0,0,BY950-$C$6)))</f>
        <v>Compléter la part variable</v>
      </c>
      <c r="CA950" s="192" t="str">
        <f t="shared" si="403"/>
        <v>Date signature contrat absente ou non conforme</v>
      </c>
      <c r="CB950" s="24"/>
      <c r="CC950" s="29"/>
      <c r="CD950" s="61" t="str">
        <f t="shared" si="416"/>
        <v>Compléter la colonne M</v>
      </c>
      <c r="CE950" s="62"/>
      <c r="CF950" s="29"/>
      <c r="CG950" s="205" t="str">
        <f>IF($M950="","Compléter la colonne M",IF(CE950="","Compléter la part variable",IF($M950=Données!$I$3,CE950,IF(AND($M950=Données!$I$2,CF950=""),"Compléter la colonne précédente",IF(CE950-CF950&lt;=0,0,IF(CF950&gt;=144.44,CE950-144.44,CE950-CF950))))))</f>
        <v>Compléter la colonne M</v>
      </c>
      <c r="CH950" s="197" t="str">
        <f>IF(CE950="","Compléter la part variable",IF(AND($M950=Données!$I$2,CF950=""),"Compléter mont. unit. versé pour le BTE",IF(CG950-$C$6&lt;0,0,CG950-$C$6)))</f>
        <v>Compléter la part variable</v>
      </c>
      <c r="CI950" s="192" t="str">
        <f t="shared" si="404"/>
        <v>Date signature contrat absente ou non conforme</v>
      </c>
      <c r="CJ950" s="24"/>
      <c r="CK950" s="29"/>
      <c r="CL950" s="61" t="str">
        <f t="shared" si="417"/>
        <v>Compléter la colonne M</v>
      </c>
      <c r="CM950" s="62"/>
      <c r="CN950" s="29"/>
      <c r="CO950" s="205" t="str">
        <f>IF($M950="","Compléter la colonne M",IF(CM950="","Compléter la part variable",IF($M950=Données!$I$3,CM950,IF(AND($M950=Données!$I$2,CN950=""),"Compléter la colonne précédente",IF(CM950-CN950&lt;=0,0,IF(CN950&gt;=144.44,CM950-144.44,CM950-CN950))))))</f>
        <v>Compléter la colonne M</v>
      </c>
      <c r="CP950" s="197" t="str">
        <f>IF(CM950="","Compléter la part variable",IF(AND($M950=Données!$I$2,CN950=""),"Compléter mont. unit. versé pour le BTE",IF(CO950-$C$6&lt;0,0,CO950-$C$6)))</f>
        <v>Compléter la part variable</v>
      </c>
      <c r="CQ950" s="192" t="str">
        <f t="shared" si="405"/>
        <v>Date signature contrat absente ou non conforme</v>
      </c>
      <c r="CR950" s="24"/>
      <c r="CS950" s="29"/>
      <c r="CT950" s="61" t="str">
        <f t="shared" si="418"/>
        <v>Compléter la colonne M</v>
      </c>
      <c r="CU950" s="62"/>
      <c r="CV950" s="29"/>
      <c r="CW950" s="205" t="str">
        <f>IF($M950="","Compléter la colonne M",IF(CU950="","Compléter la part variable",IF($M950=Données!$I$3,CU950,IF(AND($M950=Données!$I$2,CV950=""),"Compléter la colonne précédente",IF(CU950-CV950&lt;=0,0,IF(CV950&gt;=144.44,CU950-144.44,CU950-CV950))))))</f>
        <v>Compléter la colonne M</v>
      </c>
      <c r="CX950" s="197" t="str">
        <f>IF(CU950="","Compléter la part variable",IF(AND($M950=Données!$I$2,CV950=""),"Compléter mont. unit. versé pour le BTE",IF(CW950-$C$6&lt;0,0,CW950-$C$6)))</f>
        <v>Compléter la part variable</v>
      </c>
      <c r="CY950" s="192" t="str">
        <f t="shared" si="406"/>
        <v>Date signature contrat absente ou non conforme</v>
      </c>
      <c r="CZ950" s="24"/>
      <c r="DA950" s="29"/>
      <c r="DB950" s="61" t="str">
        <f t="shared" si="419"/>
        <v>Compléter la colonne M</v>
      </c>
      <c r="DC950" s="62"/>
      <c r="DD950" s="29"/>
      <c r="DE950" s="205" t="str">
        <f>IF($M950="","Compléter la colonne M",IF(DC950="","Compléter la part variable",IF($M950=Données!$I$3,DC950,IF(AND($M950=Données!$I$2,DD950=""),"Compléter la colonne précédente",IF(DC950-DD950&lt;=0,0,IF(DD950&gt;=144.44,DC950-144.44,DC950-DD950))))))</f>
        <v>Compléter la colonne M</v>
      </c>
      <c r="DF950" s="197" t="str">
        <f>IF(DC950="","Compléter la part variable",IF(AND($M950=Données!$I$2,DD950=""),"Compléter mont. unit. versé pour le BTE",IF(DE950-$C$6&lt;0,0,DE950-$C$6)))</f>
        <v>Compléter la part variable</v>
      </c>
      <c r="DG950" s="192" t="str">
        <f t="shared" si="407"/>
        <v>Date signature contrat absente ou non conforme</v>
      </c>
      <c r="DH950" s="106" t="str">
        <f t="shared" si="394"/>
        <v>Remplir les colonnes M,N, Q et P</v>
      </c>
      <c r="DI950" s="153" t="str">
        <f t="shared" si="395"/>
        <v>Remplir les colonnes M, N, Q et P</v>
      </c>
      <c r="DJ950" s="28" t="str">
        <f t="shared" si="396"/>
        <v>Remplir les colonnes M, N, Q et P</v>
      </c>
      <c r="DK950"/>
      <c r="DL950"/>
    </row>
    <row r="951" spans="1:116" x14ac:dyDescent="0.3">
      <c r="A951" s="132"/>
      <c r="B951" s="165"/>
      <c r="C951" s="43"/>
      <c r="D951" s="43"/>
      <c r="E951" s="43"/>
      <c r="F951" s="43"/>
      <c r="G951" s="133"/>
      <c r="H951" s="59"/>
      <c r="I951" s="29"/>
      <c r="J951" s="167"/>
      <c r="K951" s="167"/>
      <c r="L951" s="168"/>
      <c r="M951" s="141"/>
      <c r="N951" s="119"/>
      <c r="O951" s="69"/>
      <c r="P951" s="69"/>
      <c r="Q951" s="145"/>
      <c r="R951" s="24"/>
      <c r="S951" s="29"/>
      <c r="T951" s="61" t="str">
        <f t="shared" si="408"/>
        <v>Compléter la colonne M</v>
      </c>
      <c r="U951" s="62"/>
      <c r="V951" s="103" t="str">
        <f t="shared" si="392"/>
        <v>Compléter la colonne précédente</v>
      </c>
      <c r="W951" s="192" t="str">
        <f t="shared" si="393"/>
        <v>Date signature contrat absente ou non conforme</v>
      </c>
      <c r="X951" s="24"/>
      <c r="Y951" s="29"/>
      <c r="Z951" s="61" t="str">
        <f t="shared" si="409"/>
        <v>Compléter la colonne M</v>
      </c>
      <c r="AA951" s="62"/>
      <c r="AB951" s="29"/>
      <c r="AC951" s="205" t="str">
        <f>IF($M951="","Compléter la colonne M",IF(AA951="","Compléter la part variable",IF($M951=Données!$I$3,AA951,IF(AND($M951=Données!$I$2,AB951=""),"Compléter la colonne précédente",IF(AA951-AB951&lt;=0,0,IF(AB951&gt;=144.44,AA951-144.44,AA951-AB951))))))</f>
        <v>Compléter la colonne M</v>
      </c>
      <c r="AD951" s="197" t="str">
        <f>IF(AA951="","Compléter la part variable",IF(AND($M951=Données!$I$2,AB951=""),"Compléter mont. unit. versé pour le BTE",IF(AC951-$C$6&lt;0,0,AC951-$C$6)))</f>
        <v>Compléter la part variable</v>
      </c>
      <c r="AE951" s="192" t="str">
        <f t="shared" si="397"/>
        <v>Date signature contrat absente ou non conforme</v>
      </c>
      <c r="AF951" s="24"/>
      <c r="AG951" s="29"/>
      <c r="AH951" s="61" t="str">
        <f t="shared" si="410"/>
        <v>Compléter la colonne M</v>
      </c>
      <c r="AI951" s="62"/>
      <c r="AJ951" s="29"/>
      <c r="AK951" s="205" t="str">
        <f>IF($M951="","Compléter la colonne M",IF(AI951="","Compléter la part variable",IF($M951=Données!$I$3,AI951,IF(AND($M951=Données!$I$2,AJ951=""),"Compléter la colonne précédente",IF(AI951-AJ951&lt;=0,0,IF(AJ951&gt;=144.44,AI951-144.44,AI951-AJ951))))))</f>
        <v>Compléter la colonne M</v>
      </c>
      <c r="AL951" s="197" t="str">
        <f>IF(AI951="","Compléter la part variable",IF(AND($M951=Données!$I$2,AJ951=""),"Compléter mont. unit. versé pour le BTE",IF(AK951-$C$6&lt;0,0,AK951-$C$6)))</f>
        <v>Compléter la part variable</v>
      </c>
      <c r="AM951" s="192" t="str">
        <f t="shared" si="398"/>
        <v>Date signature contrat absente ou non conforme</v>
      </c>
      <c r="AN951" s="24"/>
      <c r="AO951" s="29"/>
      <c r="AP951" s="61" t="str">
        <f t="shared" si="411"/>
        <v>Compléter la colonne M</v>
      </c>
      <c r="AQ951" s="62"/>
      <c r="AR951" s="29"/>
      <c r="AS951" s="205" t="str">
        <f>IF($M951="","Compléter la colonne M",IF(AQ951="","Compléter la part variable",IF($M951=Données!$I$3,AQ951,IF(AND($M951=Données!$I$2,AR951=""),"Compléter la colonne précédente",IF(AQ951-AR951&lt;=0,0,IF(AR951&gt;=144.44,AQ951-144.44,AQ951-AR951))))))</f>
        <v>Compléter la colonne M</v>
      </c>
      <c r="AT951" s="197" t="str">
        <f>IF(AQ951="","Compléter la part variable",IF(AND($M951=Données!$I$2,AR951=""),"Compléter mont. unit. versé pour le BTE",IF(AS951-$C$6&lt;0,0,AS951-$C$6)))</f>
        <v>Compléter la part variable</v>
      </c>
      <c r="AU951" s="192" t="str">
        <f t="shared" si="399"/>
        <v>Date signature contrat absente ou non conforme</v>
      </c>
      <c r="AV951" s="24"/>
      <c r="AW951" s="29"/>
      <c r="AX951" s="61" t="str">
        <f t="shared" si="412"/>
        <v>Compléter la colonne M</v>
      </c>
      <c r="AY951" s="62"/>
      <c r="AZ951" s="29"/>
      <c r="BA951" s="205" t="str">
        <f>IF($M951="","Compléter la colonne M",IF(AY951="","Compléter la part variable",IF($M951=Données!$I$3,AY951,IF(AND($M951=Données!$I$2,AZ951=""),"Compléter la colonne précédente",IF(AY951-AZ951&lt;=0,0,IF(AZ951&gt;=144.44,AY951-144.44,AY951-AZ951))))))</f>
        <v>Compléter la colonne M</v>
      </c>
      <c r="BB951" s="197" t="str">
        <f>IF(AY951="","Compléter la part variable",IF(AND($M951=Données!$I$2,AZ951=""),"Compléter mont. unit. versé pour le BTE",IF(BA951-$C$6&lt;0,0,BA951-$C$6)))</f>
        <v>Compléter la part variable</v>
      </c>
      <c r="BC951" s="192" t="str">
        <f t="shared" si="400"/>
        <v>Date signature contrat absente ou non conforme</v>
      </c>
      <c r="BD951" s="24"/>
      <c r="BE951" s="29"/>
      <c r="BF951" s="61" t="str">
        <f t="shared" si="413"/>
        <v>Compléter la colonne M</v>
      </c>
      <c r="BG951" s="62"/>
      <c r="BH951" s="29"/>
      <c r="BI951" s="205" t="str">
        <f>IF($M951="","Compléter la colonne M",IF(BG951="","Compléter la part variable",IF($M951=Données!$I$3,BG951,IF(AND($M951=Données!$I$2,BH951=""),"Compléter la colonne précédente",IF(BG951-BH951&lt;=0,0,IF(BH951&gt;=144.44,BG951-144.44,BG951-BH951))))))</f>
        <v>Compléter la colonne M</v>
      </c>
      <c r="BJ951" s="197" t="str">
        <f>IF(BG951="","Compléter la part variable",IF(AND($M951=Données!$I$2,BH951=""),"Compléter mont. unit. versé pour le BTE",IF(BI951-$C$6&lt;0,0,BI951-$C$6)))</f>
        <v>Compléter la part variable</v>
      </c>
      <c r="BK951" s="192" t="str">
        <f t="shared" si="401"/>
        <v>Date signature contrat absente ou non conforme</v>
      </c>
      <c r="BL951" s="24"/>
      <c r="BM951" s="29"/>
      <c r="BN951" s="61" t="str">
        <f t="shared" si="414"/>
        <v>Compléter la colonne M</v>
      </c>
      <c r="BO951" s="62"/>
      <c r="BP951" s="29"/>
      <c r="BQ951" s="205" t="str">
        <f>IF($M951="","Compléter la colonne M",IF(BO951="","Compléter la part variable",IF($M951=Données!$I$3,BO951,IF(AND($M951=Données!$I$2,BP951=""),"Compléter la colonne précédente",IF(BO951-BP951&lt;=0,0,IF(BP951&gt;=144.44,BO951-144.44,BO951-BP951))))))</f>
        <v>Compléter la colonne M</v>
      </c>
      <c r="BR951" s="197" t="str">
        <f>IF(BO951="","Compléter la part variable",IF(AND($M951=Données!$I$2,BP951=""),"Compléter mont. unit. versé pour le BTE",IF(BQ951-$C$6&lt;0,0,BQ951-$C$6)))</f>
        <v>Compléter la part variable</v>
      </c>
      <c r="BS951" s="192" t="str">
        <f t="shared" si="402"/>
        <v>Date signature contrat absente ou non conforme</v>
      </c>
      <c r="BT951" s="24"/>
      <c r="BU951" s="29"/>
      <c r="BV951" s="61" t="str">
        <f t="shared" si="415"/>
        <v>Compléter la colonne M</v>
      </c>
      <c r="BW951" s="62"/>
      <c r="BX951" s="29"/>
      <c r="BY951" s="205" t="str">
        <f>IF($M951="","Compléter la colonne M",IF(BW951="","Compléter la part variable",IF($M951=Données!$I$3,BW951,IF(AND($M951=Données!$I$2,BX951=""),"Compléter la colonne précédente",IF(BW951-BX951&lt;=0,0,IF(BX951&gt;=144.44,BW951-144.44,BW951-BX951))))))</f>
        <v>Compléter la colonne M</v>
      </c>
      <c r="BZ951" s="197" t="str">
        <f>IF(BW951="","Compléter la part variable",IF(AND($M951=Données!$I$2,BX951=""),"Compléter mont. unit. versé pour le BTE",IF(BY951-$C$6&lt;0,0,BY951-$C$6)))</f>
        <v>Compléter la part variable</v>
      </c>
      <c r="CA951" s="192" t="str">
        <f t="shared" si="403"/>
        <v>Date signature contrat absente ou non conforme</v>
      </c>
      <c r="CB951" s="24"/>
      <c r="CC951" s="29"/>
      <c r="CD951" s="61" t="str">
        <f t="shared" si="416"/>
        <v>Compléter la colonne M</v>
      </c>
      <c r="CE951" s="62"/>
      <c r="CF951" s="29"/>
      <c r="CG951" s="205" t="str">
        <f>IF($M951="","Compléter la colonne M",IF(CE951="","Compléter la part variable",IF($M951=Données!$I$3,CE951,IF(AND($M951=Données!$I$2,CF951=""),"Compléter la colonne précédente",IF(CE951-CF951&lt;=0,0,IF(CF951&gt;=144.44,CE951-144.44,CE951-CF951))))))</f>
        <v>Compléter la colonne M</v>
      </c>
      <c r="CH951" s="197" t="str">
        <f>IF(CE951="","Compléter la part variable",IF(AND($M951=Données!$I$2,CF951=""),"Compléter mont. unit. versé pour le BTE",IF(CG951-$C$6&lt;0,0,CG951-$C$6)))</f>
        <v>Compléter la part variable</v>
      </c>
      <c r="CI951" s="192" t="str">
        <f t="shared" si="404"/>
        <v>Date signature contrat absente ou non conforme</v>
      </c>
      <c r="CJ951" s="24"/>
      <c r="CK951" s="29"/>
      <c r="CL951" s="61" t="str">
        <f t="shared" si="417"/>
        <v>Compléter la colonne M</v>
      </c>
      <c r="CM951" s="62"/>
      <c r="CN951" s="29"/>
      <c r="CO951" s="205" t="str">
        <f>IF($M951="","Compléter la colonne M",IF(CM951="","Compléter la part variable",IF($M951=Données!$I$3,CM951,IF(AND($M951=Données!$I$2,CN951=""),"Compléter la colonne précédente",IF(CM951-CN951&lt;=0,0,IF(CN951&gt;=144.44,CM951-144.44,CM951-CN951))))))</f>
        <v>Compléter la colonne M</v>
      </c>
      <c r="CP951" s="197" t="str">
        <f>IF(CM951="","Compléter la part variable",IF(AND($M951=Données!$I$2,CN951=""),"Compléter mont. unit. versé pour le BTE",IF(CO951-$C$6&lt;0,0,CO951-$C$6)))</f>
        <v>Compléter la part variable</v>
      </c>
      <c r="CQ951" s="192" t="str">
        <f t="shared" si="405"/>
        <v>Date signature contrat absente ou non conforme</v>
      </c>
      <c r="CR951" s="24"/>
      <c r="CS951" s="29"/>
      <c r="CT951" s="61" t="str">
        <f t="shared" si="418"/>
        <v>Compléter la colonne M</v>
      </c>
      <c r="CU951" s="62"/>
      <c r="CV951" s="29"/>
      <c r="CW951" s="205" t="str">
        <f>IF($M951="","Compléter la colonne M",IF(CU951="","Compléter la part variable",IF($M951=Données!$I$3,CU951,IF(AND($M951=Données!$I$2,CV951=""),"Compléter la colonne précédente",IF(CU951-CV951&lt;=0,0,IF(CV951&gt;=144.44,CU951-144.44,CU951-CV951))))))</f>
        <v>Compléter la colonne M</v>
      </c>
      <c r="CX951" s="197" t="str">
        <f>IF(CU951="","Compléter la part variable",IF(AND($M951=Données!$I$2,CV951=""),"Compléter mont. unit. versé pour le BTE",IF(CW951-$C$6&lt;0,0,CW951-$C$6)))</f>
        <v>Compléter la part variable</v>
      </c>
      <c r="CY951" s="192" t="str">
        <f t="shared" si="406"/>
        <v>Date signature contrat absente ou non conforme</v>
      </c>
      <c r="CZ951" s="24"/>
      <c r="DA951" s="29"/>
      <c r="DB951" s="61" t="str">
        <f t="shared" si="419"/>
        <v>Compléter la colonne M</v>
      </c>
      <c r="DC951" s="62"/>
      <c r="DD951" s="29"/>
      <c r="DE951" s="205" t="str">
        <f>IF($M951="","Compléter la colonne M",IF(DC951="","Compléter la part variable",IF($M951=Données!$I$3,DC951,IF(AND($M951=Données!$I$2,DD951=""),"Compléter la colonne précédente",IF(DC951-DD951&lt;=0,0,IF(DD951&gt;=144.44,DC951-144.44,DC951-DD951))))))</f>
        <v>Compléter la colonne M</v>
      </c>
      <c r="DF951" s="197" t="str">
        <f>IF(DC951="","Compléter la part variable",IF(AND($M951=Données!$I$2,DD951=""),"Compléter mont. unit. versé pour le BTE",IF(DE951-$C$6&lt;0,0,DE951-$C$6)))</f>
        <v>Compléter la part variable</v>
      </c>
      <c r="DG951" s="192" t="str">
        <f t="shared" si="407"/>
        <v>Date signature contrat absente ou non conforme</v>
      </c>
      <c r="DH951" s="106" t="str">
        <f t="shared" si="394"/>
        <v>Remplir les colonnes M,N, Q et P</v>
      </c>
      <c r="DI951" s="153" t="str">
        <f t="shared" si="395"/>
        <v>Remplir les colonnes M, N, Q et P</v>
      </c>
      <c r="DJ951" s="28" t="str">
        <f t="shared" si="396"/>
        <v>Remplir les colonnes M, N, Q et P</v>
      </c>
      <c r="DK951"/>
      <c r="DL951"/>
    </row>
    <row r="952" spans="1:116" x14ac:dyDescent="0.3">
      <c r="A952" s="132"/>
      <c r="B952" s="165"/>
      <c r="C952" s="43"/>
      <c r="D952" s="43"/>
      <c r="E952" s="43"/>
      <c r="F952" s="43"/>
      <c r="G952" s="133"/>
      <c r="H952" s="59"/>
      <c r="I952" s="29"/>
      <c r="J952" s="167"/>
      <c r="K952" s="167"/>
      <c r="L952" s="168"/>
      <c r="M952" s="141"/>
      <c r="N952" s="119"/>
      <c r="O952" s="69"/>
      <c r="P952" s="69"/>
      <c r="Q952" s="145"/>
      <c r="R952" s="24"/>
      <c r="S952" s="29"/>
      <c r="T952" s="61" t="str">
        <f t="shared" si="408"/>
        <v>Compléter la colonne M</v>
      </c>
      <c r="U952" s="62"/>
      <c r="V952" s="103" t="str">
        <f t="shared" si="392"/>
        <v>Compléter la colonne précédente</v>
      </c>
      <c r="W952" s="192" t="str">
        <f t="shared" si="393"/>
        <v>Date signature contrat absente ou non conforme</v>
      </c>
      <c r="X952" s="24"/>
      <c r="Y952" s="29"/>
      <c r="Z952" s="61" t="str">
        <f t="shared" si="409"/>
        <v>Compléter la colonne M</v>
      </c>
      <c r="AA952" s="62"/>
      <c r="AB952" s="29"/>
      <c r="AC952" s="205" t="str">
        <f>IF($M952="","Compléter la colonne M",IF(AA952="","Compléter la part variable",IF($M952=Données!$I$3,AA952,IF(AND($M952=Données!$I$2,AB952=""),"Compléter la colonne précédente",IF(AA952-AB952&lt;=0,0,IF(AB952&gt;=144.44,AA952-144.44,AA952-AB952))))))</f>
        <v>Compléter la colonne M</v>
      </c>
      <c r="AD952" s="197" t="str">
        <f>IF(AA952="","Compléter la part variable",IF(AND($M952=Données!$I$2,AB952=""),"Compléter mont. unit. versé pour le BTE",IF(AC952-$C$6&lt;0,0,AC952-$C$6)))</f>
        <v>Compléter la part variable</v>
      </c>
      <c r="AE952" s="192" t="str">
        <f t="shared" si="397"/>
        <v>Date signature contrat absente ou non conforme</v>
      </c>
      <c r="AF952" s="24"/>
      <c r="AG952" s="29"/>
      <c r="AH952" s="61" t="str">
        <f t="shared" si="410"/>
        <v>Compléter la colonne M</v>
      </c>
      <c r="AI952" s="62"/>
      <c r="AJ952" s="29"/>
      <c r="AK952" s="205" t="str">
        <f>IF($M952="","Compléter la colonne M",IF(AI952="","Compléter la part variable",IF($M952=Données!$I$3,AI952,IF(AND($M952=Données!$I$2,AJ952=""),"Compléter la colonne précédente",IF(AI952-AJ952&lt;=0,0,IF(AJ952&gt;=144.44,AI952-144.44,AI952-AJ952))))))</f>
        <v>Compléter la colonne M</v>
      </c>
      <c r="AL952" s="197" t="str">
        <f>IF(AI952="","Compléter la part variable",IF(AND($M952=Données!$I$2,AJ952=""),"Compléter mont. unit. versé pour le BTE",IF(AK952-$C$6&lt;0,0,AK952-$C$6)))</f>
        <v>Compléter la part variable</v>
      </c>
      <c r="AM952" s="192" t="str">
        <f t="shared" si="398"/>
        <v>Date signature contrat absente ou non conforme</v>
      </c>
      <c r="AN952" s="24"/>
      <c r="AO952" s="29"/>
      <c r="AP952" s="61" t="str">
        <f t="shared" si="411"/>
        <v>Compléter la colonne M</v>
      </c>
      <c r="AQ952" s="62"/>
      <c r="AR952" s="29"/>
      <c r="AS952" s="205" t="str">
        <f>IF($M952="","Compléter la colonne M",IF(AQ952="","Compléter la part variable",IF($M952=Données!$I$3,AQ952,IF(AND($M952=Données!$I$2,AR952=""),"Compléter la colonne précédente",IF(AQ952-AR952&lt;=0,0,IF(AR952&gt;=144.44,AQ952-144.44,AQ952-AR952))))))</f>
        <v>Compléter la colonne M</v>
      </c>
      <c r="AT952" s="197" t="str">
        <f>IF(AQ952="","Compléter la part variable",IF(AND($M952=Données!$I$2,AR952=""),"Compléter mont. unit. versé pour le BTE",IF(AS952-$C$6&lt;0,0,AS952-$C$6)))</f>
        <v>Compléter la part variable</v>
      </c>
      <c r="AU952" s="192" t="str">
        <f t="shared" si="399"/>
        <v>Date signature contrat absente ou non conforme</v>
      </c>
      <c r="AV952" s="24"/>
      <c r="AW952" s="29"/>
      <c r="AX952" s="61" t="str">
        <f t="shared" si="412"/>
        <v>Compléter la colonne M</v>
      </c>
      <c r="AY952" s="62"/>
      <c r="AZ952" s="29"/>
      <c r="BA952" s="205" t="str">
        <f>IF($M952="","Compléter la colonne M",IF(AY952="","Compléter la part variable",IF($M952=Données!$I$3,AY952,IF(AND($M952=Données!$I$2,AZ952=""),"Compléter la colonne précédente",IF(AY952-AZ952&lt;=0,0,IF(AZ952&gt;=144.44,AY952-144.44,AY952-AZ952))))))</f>
        <v>Compléter la colonne M</v>
      </c>
      <c r="BB952" s="197" t="str">
        <f>IF(AY952="","Compléter la part variable",IF(AND($M952=Données!$I$2,AZ952=""),"Compléter mont. unit. versé pour le BTE",IF(BA952-$C$6&lt;0,0,BA952-$C$6)))</f>
        <v>Compléter la part variable</v>
      </c>
      <c r="BC952" s="192" t="str">
        <f t="shared" si="400"/>
        <v>Date signature contrat absente ou non conforme</v>
      </c>
      <c r="BD952" s="24"/>
      <c r="BE952" s="29"/>
      <c r="BF952" s="61" t="str">
        <f t="shared" si="413"/>
        <v>Compléter la colonne M</v>
      </c>
      <c r="BG952" s="62"/>
      <c r="BH952" s="29"/>
      <c r="BI952" s="205" t="str">
        <f>IF($M952="","Compléter la colonne M",IF(BG952="","Compléter la part variable",IF($M952=Données!$I$3,BG952,IF(AND($M952=Données!$I$2,BH952=""),"Compléter la colonne précédente",IF(BG952-BH952&lt;=0,0,IF(BH952&gt;=144.44,BG952-144.44,BG952-BH952))))))</f>
        <v>Compléter la colonne M</v>
      </c>
      <c r="BJ952" s="197" t="str">
        <f>IF(BG952="","Compléter la part variable",IF(AND($M952=Données!$I$2,BH952=""),"Compléter mont. unit. versé pour le BTE",IF(BI952-$C$6&lt;0,0,BI952-$C$6)))</f>
        <v>Compléter la part variable</v>
      </c>
      <c r="BK952" s="192" t="str">
        <f t="shared" si="401"/>
        <v>Date signature contrat absente ou non conforme</v>
      </c>
      <c r="BL952" s="24"/>
      <c r="BM952" s="29"/>
      <c r="BN952" s="61" t="str">
        <f t="shared" si="414"/>
        <v>Compléter la colonne M</v>
      </c>
      <c r="BO952" s="62"/>
      <c r="BP952" s="29"/>
      <c r="BQ952" s="205" t="str">
        <f>IF($M952="","Compléter la colonne M",IF(BO952="","Compléter la part variable",IF($M952=Données!$I$3,BO952,IF(AND($M952=Données!$I$2,BP952=""),"Compléter la colonne précédente",IF(BO952-BP952&lt;=0,0,IF(BP952&gt;=144.44,BO952-144.44,BO952-BP952))))))</f>
        <v>Compléter la colonne M</v>
      </c>
      <c r="BR952" s="197" t="str">
        <f>IF(BO952="","Compléter la part variable",IF(AND($M952=Données!$I$2,BP952=""),"Compléter mont. unit. versé pour le BTE",IF(BQ952-$C$6&lt;0,0,BQ952-$C$6)))</f>
        <v>Compléter la part variable</v>
      </c>
      <c r="BS952" s="192" t="str">
        <f t="shared" si="402"/>
        <v>Date signature contrat absente ou non conforme</v>
      </c>
      <c r="BT952" s="24"/>
      <c r="BU952" s="29"/>
      <c r="BV952" s="61" t="str">
        <f t="shared" si="415"/>
        <v>Compléter la colonne M</v>
      </c>
      <c r="BW952" s="62"/>
      <c r="BX952" s="29"/>
      <c r="BY952" s="205" t="str">
        <f>IF($M952="","Compléter la colonne M",IF(BW952="","Compléter la part variable",IF($M952=Données!$I$3,BW952,IF(AND($M952=Données!$I$2,BX952=""),"Compléter la colonne précédente",IF(BW952-BX952&lt;=0,0,IF(BX952&gt;=144.44,BW952-144.44,BW952-BX952))))))</f>
        <v>Compléter la colonne M</v>
      </c>
      <c r="BZ952" s="197" t="str">
        <f>IF(BW952="","Compléter la part variable",IF(AND($M952=Données!$I$2,BX952=""),"Compléter mont. unit. versé pour le BTE",IF(BY952-$C$6&lt;0,0,BY952-$C$6)))</f>
        <v>Compléter la part variable</v>
      </c>
      <c r="CA952" s="192" t="str">
        <f t="shared" si="403"/>
        <v>Date signature contrat absente ou non conforme</v>
      </c>
      <c r="CB952" s="24"/>
      <c r="CC952" s="29"/>
      <c r="CD952" s="61" t="str">
        <f t="shared" si="416"/>
        <v>Compléter la colonne M</v>
      </c>
      <c r="CE952" s="62"/>
      <c r="CF952" s="29"/>
      <c r="CG952" s="205" t="str">
        <f>IF($M952="","Compléter la colonne M",IF(CE952="","Compléter la part variable",IF($M952=Données!$I$3,CE952,IF(AND($M952=Données!$I$2,CF952=""),"Compléter la colonne précédente",IF(CE952-CF952&lt;=0,0,IF(CF952&gt;=144.44,CE952-144.44,CE952-CF952))))))</f>
        <v>Compléter la colonne M</v>
      </c>
      <c r="CH952" s="197" t="str">
        <f>IF(CE952="","Compléter la part variable",IF(AND($M952=Données!$I$2,CF952=""),"Compléter mont. unit. versé pour le BTE",IF(CG952-$C$6&lt;0,0,CG952-$C$6)))</f>
        <v>Compléter la part variable</v>
      </c>
      <c r="CI952" s="192" t="str">
        <f t="shared" si="404"/>
        <v>Date signature contrat absente ou non conforme</v>
      </c>
      <c r="CJ952" s="24"/>
      <c r="CK952" s="29"/>
      <c r="CL952" s="61" t="str">
        <f t="shared" si="417"/>
        <v>Compléter la colonne M</v>
      </c>
      <c r="CM952" s="62"/>
      <c r="CN952" s="29"/>
      <c r="CO952" s="205" t="str">
        <f>IF($M952="","Compléter la colonne M",IF(CM952="","Compléter la part variable",IF($M952=Données!$I$3,CM952,IF(AND($M952=Données!$I$2,CN952=""),"Compléter la colonne précédente",IF(CM952-CN952&lt;=0,0,IF(CN952&gt;=144.44,CM952-144.44,CM952-CN952))))))</f>
        <v>Compléter la colonne M</v>
      </c>
      <c r="CP952" s="197" t="str">
        <f>IF(CM952="","Compléter la part variable",IF(AND($M952=Données!$I$2,CN952=""),"Compléter mont. unit. versé pour le BTE",IF(CO952-$C$6&lt;0,0,CO952-$C$6)))</f>
        <v>Compléter la part variable</v>
      </c>
      <c r="CQ952" s="192" t="str">
        <f t="shared" si="405"/>
        <v>Date signature contrat absente ou non conforme</v>
      </c>
      <c r="CR952" s="24"/>
      <c r="CS952" s="29"/>
      <c r="CT952" s="61" t="str">
        <f t="shared" si="418"/>
        <v>Compléter la colonne M</v>
      </c>
      <c r="CU952" s="62"/>
      <c r="CV952" s="29"/>
      <c r="CW952" s="205" t="str">
        <f>IF($M952="","Compléter la colonne M",IF(CU952="","Compléter la part variable",IF($M952=Données!$I$3,CU952,IF(AND($M952=Données!$I$2,CV952=""),"Compléter la colonne précédente",IF(CU952-CV952&lt;=0,0,IF(CV952&gt;=144.44,CU952-144.44,CU952-CV952))))))</f>
        <v>Compléter la colonne M</v>
      </c>
      <c r="CX952" s="197" t="str">
        <f>IF(CU952="","Compléter la part variable",IF(AND($M952=Données!$I$2,CV952=""),"Compléter mont. unit. versé pour le BTE",IF(CW952-$C$6&lt;0,0,CW952-$C$6)))</f>
        <v>Compléter la part variable</v>
      </c>
      <c r="CY952" s="192" t="str">
        <f t="shared" si="406"/>
        <v>Date signature contrat absente ou non conforme</v>
      </c>
      <c r="CZ952" s="24"/>
      <c r="DA952" s="29"/>
      <c r="DB952" s="61" t="str">
        <f t="shared" si="419"/>
        <v>Compléter la colonne M</v>
      </c>
      <c r="DC952" s="62"/>
      <c r="DD952" s="29"/>
      <c r="DE952" s="205" t="str">
        <f>IF($M952="","Compléter la colonne M",IF(DC952="","Compléter la part variable",IF($M952=Données!$I$3,DC952,IF(AND($M952=Données!$I$2,DD952=""),"Compléter la colonne précédente",IF(DC952-DD952&lt;=0,0,IF(DD952&gt;=144.44,DC952-144.44,DC952-DD952))))))</f>
        <v>Compléter la colonne M</v>
      </c>
      <c r="DF952" s="197" t="str">
        <f>IF(DC952="","Compléter la part variable",IF(AND($M952=Données!$I$2,DD952=""),"Compléter mont. unit. versé pour le BTE",IF(DE952-$C$6&lt;0,0,DE952-$C$6)))</f>
        <v>Compléter la part variable</v>
      </c>
      <c r="DG952" s="192" t="str">
        <f t="shared" si="407"/>
        <v>Date signature contrat absente ou non conforme</v>
      </c>
      <c r="DH952" s="106" t="str">
        <f t="shared" si="394"/>
        <v>Remplir les colonnes M,N, Q et P</v>
      </c>
      <c r="DI952" s="153" t="str">
        <f t="shared" si="395"/>
        <v>Remplir les colonnes M, N, Q et P</v>
      </c>
      <c r="DJ952" s="28" t="str">
        <f t="shared" si="396"/>
        <v>Remplir les colonnes M, N, Q et P</v>
      </c>
      <c r="DK952"/>
      <c r="DL952"/>
    </row>
    <row r="953" spans="1:116" x14ac:dyDescent="0.3">
      <c r="A953" s="132"/>
      <c r="B953" s="165"/>
      <c r="C953" s="43"/>
      <c r="D953" s="43"/>
      <c r="E953" s="43"/>
      <c r="F953" s="43"/>
      <c r="G953" s="133"/>
      <c r="H953" s="59"/>
      <c r="I953" s="29"/>
      <c r="J953" s="167"/>
      <c r="K953" s="167"/>
      <c r="L953" s="168"/>
      <c r="M953" s="141"/>
      <c r="N953" s="119"/>
      <c r="O953" s="69"/>
      <c r="P953" s="69"/>
      <c r="Q953" s="145"/>
      <c r="R953" s="24"/>
      <c r="S953" s="29"/>
      <c r="T953" s="61" t="str">
        <f t="shared" si="408"/>
        <v>Compléter la colonne M</v>
      </c>
      <c r="U953" s="62"/>
      <c r="V953" s="103" t="str">
        <f t="shared" si="392"/>
        <v>Compléter la colonne précédente</v>
      </c>
      <c r="W953" s="192" t="str">
        <f t="shared" si="393"/>
        <v>Date signature contrat absente ou non conforme</v>
      </c>
      <c r="X953" s="24"/>
      <c r="Y953" s="29"/>
      <c r="Z953" s="61" t="str">
        <f t="shared" si="409"/>
        <v>Compléter la colonne M</v>
      </c>
      <c r="AA953" s="62"/>
      <c r="AB953" s="29"/>
      <c r="AC953" s="205" t="str">
        <f>IF($M953="","Compléter la colonne M",IF(AA953="","Compléter la part variable",IF($M953=Données!$I$3,AA953,IF(AND($M953=Données!$I$2,AB953=""),"Compléter la colonne précédente",IF(AA953-AB953&lt;=0,0,IF(AB953&gt;=144.44,AA953-144.44,AA953-AB953))))))</f>
        <v>Compléter la colonne M</v>
      </c>
      <c r="AD953" s="197" t="str">
        <f>IF(AA953="","Compléter la part variable",IF(AND($M953=Données!$I$2,AB953=""),"Compléter mont. unit. versé pour le BTE",IF(AC953-$C$6&lt;0,0,AC953-$C$6)))</f>
        <v>Compléter la part variable</v>
      </c>
      <c r="AE953" s="192" t="str">
        <f t="shared" si="397"/>
        <v>Date signature contrat absente ou non conforme</v>
      </c>
      <c r="AF953" s="24"/>
      <c r="AG953" s="29"/>
      <c r="AH953" s="61" t="str">
        <f t="shared" si="410"/>
        <v>Compléter la colonne M</v>
      </c>
      <c r="AI953" s="62"/>
      <c r="AJ953" s="29"/>
      <c r="AK953" s="205" t="str">
        <f>IF($M953="","Compléter la colonne M",IF(AI953="","Compléter la part variable",IF($M953=Données!$I$3,AI953,IF(AND($M953=Données!$I$2,AJ953=""),"Compléter la colonne précédente",IF(AI953-AJ953&lt;=0,0,IF(AJ953&gt;=144.44,AI953-144.44,AI953-AJ953))))))</f>
        <v>Compléter la colonne M</v>
      </c>
      <c r="AL953" s="197" t="str">
        <f>IF(AI953="","Compléter la part variable",IF(AND($M953=Données!$I$2,AJ953=""),"Compléter mont. unit. versé pour le BTE",IF(AK953-$C$6&lt;0,0,AK953-$C$6)))</f>
        <v>Compléter la part variable</v>
      </c>
      <c r="AM953" s="192" t="str">
        <f t="shared" si="398"/>
        <v>Date signature contrat absente ou non conforme</v>
      </c>
      <c r="AN953" s="24"/>
      <c r="AO953" s="29"/>
      <c r="AP953" s="61" t="str">
        <f t="shared" si="411"/>
        <v>Compléter la colonne M</v>
      </c>
      <c r="AQ953" s="62"/>
      <c r="AR953" s="29"/>
      <c r="AS953" s="205" t="str">
        <f>IF($M953="","Compléter la colonne M",IF(AQ953="","Compléter la part variable",IF($M953=Données!$I$3,AQ953,IF(AND($M953=Données!$I$2,AR953=""),"Compléter la colonne précédente",IF(AQ953-AR953&lt;=0,0,IF(AR953&gt;=144.44,AQ953-144.44,AQ953-AR953))))))</f>
        <v>Compléter la colonne M</v>
      </c>
      <c r="AT953" s="197" t="str">
        <f>IF(AQ953="","Compléter la part variable",IF(AND($M953=Données!$I$2,AR953=""),"Compléter mont. unit. versé pour le BTE",IF(AS953-$C$6&lt;0,0,AS953-$C$6)))</f>
        <v>Compléter la part variable</v>
      </c>
      <c r="AU953" s="192" t="str">
        <f t="shared" si="399"/>
        <v>Date signature contrat absente ou non conforme</v>
      </c>
      <c r="AV953" s="24"/>
      <c r="AW953" s="29"/>
      <c r="AX953" s="61" t="str">
        <f t="shared" si="412"/>
        <v>Compléter la colonne M</v>
      </c>
      <c r="AY953" s="62"/>
      <c r="AZ953" s="29"/>
      <c r="BA953" s="205" t="str">
        <f>IF($M953="","Compléter la colonne M",IF(AY953="","Compléter la part variable",IF($M953=Données!$I$3,AY953,IF(AND($M953=Données!$I$2,AZ953=""),"Compléter la colonne précédente",IF(AY953-AZ953&lt;=0,0,IF(AZ953&gt;=144.44,AY953-144.44,AY953-AZ953))))))</f>
        <v>Compléter la colonne M</v>
      </c>
      <c r="BB953" s="197" t="str">
        <f>IF(AY953="","Compléter la part variable",IF(AND($M953=Données!$I$2,AZ953=""),"Compléter mont. unit. versé pour le BTE",IF(BA953-$C$6&lt;0,0,BA953-$C$6)))</f>
        <v>Compléter la part variable</v>
      </c>
      <c r="BC953" s="192" t="str">
        <f t="shared" si="400"/>
        <v>Date signature contrat absente ou non conforme</v>
      </c>
      <c r="BD953" s="24"/>
      <c r="BE953" s="29"/>
      <c r="BF953" s="61" t="str">
        <f t="shared" si="413"/>
        <v>Compléter la colonne M</v>
      </c>
      <c r="BG953" s="62"/>
      <c r="BH953" s="29"/>
      <c r="BI953" s="205" t="str">
        <f>IF($M953="","Compléter la colonne M",IF(BG953="","Compléter la part variable",IF($M953=Données!$I$3,BG953,IF(AND($M953=Données!$I$2,BH953=""),"Compléter la colonne précédente",IF(BG953-BH953&lt;=0,0,IF(BH953&gt;=144.44,BG953-144.44,BG953-BH953))))))</f>
        <v>Compléter la colonne M</v>
      </c>
      <c r="BJ953" s="197" t="str">
        <f>IF(BG953="","Compléter la part variable",IF(AND($M953=Données!$I$2,BH953=""),"Compléter mont. unit. versé pour le BTE",IF(BI953-$C$6&lt;0,0,BI953-$C$6)))</f>
        <v>Compléter la part variable</v>
      </c>
      <c r="BK953" s="192" t="str">
        <f t="shared" si="401"/>
        <v>Date signature contrat absente ou non conforme</v>
      </c>
      <c r="BL953" s="24"/>
      <c r="BM953" s="29"/>
      <c r="BN953" s="61" t="str">
        <f t="shared" si="414"/>
        <v>Compléter la colonne M</v>
      </c>
      <c r="BO953" s="62"/>
      <c r="BP953" s="29"/>
      <c r="BQ953" s="205" t="str">
        <f>IF($M953="","Compléter la colonne M",IF(BO953="","Compléter la part variable",IF($M953=Données!$I$3,BO953,IF(AND($M953=Données!$I$2,BP953=""),"Compléter la colonne précédente",IF(BO953-BP953&lt;=0,0,IF(BP953&gt;=144.44,BO953-144.44,BO953-BP953))))))</f>
        <v>Compléter la colonne M</v>
      </c>
      <c r="BR953" s="197" t="str">
        <f>IF(BO953="","Compléter la part variable",IF(AND($M953=Données!$I$2,BP953=""),"Compléter mont. unit. versé pour le BTE",IF(BQ953-$C$6&lt;0,0,BQ953-$C$6)))</f>
        <v>Compléter la part variable</v>
      </c>
      <c r="BS953" s="192" t="str">
        <f t="shared" si="402"/>
        <v>Date signature contrat absente ou non conforme</v>
      </c>
      <c r="BT953" s="24"/>
      <c r="BU953" s="29"/>
      <c r="BV953" s="61" t="str">
        <f t="shared" si="415"/>
        <v>Compléter la colonne M</v>
      </c>
      <c r="BW953" s="62"/>
      <c r="BX953" s="29"/>
      <c r="BY953" s="205" t="str">
        <f>IF($M953="","Compléter la colonne M",IF(BW953="","Compléter la part variable",IF($M953=Données!$I$3,BW953,IF(AND($M953=Données!$I$2,BX953=""),"Compléter la colonne précédente",IF(BW953-BX953&lt;=0,0,IF(BX953&gt;=144.44,BW953-144.44,BW953-BX953))))))</f>
        <v>Compléter la colonne M</v>
      </c>
      <c r="BZ953" s="197" t="str">
        <f>IF(BW953="","Compléter la part variable",IF(AND($M953=Données!$I$2,BX953=""),"Compléter mont. unit. versé pour le BTE",IF(BY953-$C$6&lt;0,0,BY953-$C$6)))</f>
        <v>Compléter la part variable</v>
      </c>
      <c r="CA953" s="192" t="str">
        <f t="shared" si="403"/>
        <v>Date signature contrat absente ou non conforme</v>
      </c>
      <c r="CB953" s="24"/>
      <c r="CC953" s="29"/>
      <c r="CD953" s="61" t="str">
        <f t="shared" si="416"/>
        <v>Compléter la colonne M</v>
      </c>
      <c r="CE953" s="62"/>
      <c r="CF953" s="29"/>
      <c r="CG953" s="205" t="str">
        <f>IF($M953="","Compléter la colonne M",IF(CE953="","Compléter la part variable",IF($M953=Données!$I$3,CE953,IF(AND($M953=Données!$I$2,CF953=""),"Compléter la colonne précédente",IF(CE953-CF953&lt;=0,0,IF(CF953&gt;=144.44,CE953-144.44,CE953-CF953))))))</f>
        <v>Compléter la colonne M</v>
      </c>
      <c r="CH953" s="197" t="str">
        <f>IF(CE953="","Compléter la part variable",IF(AND($M953=Données!$I$2,CF953=""),"Compléter mont. unit. versé pour le BTE",IF(CG953-$C$6&lt;0,0,CG953-$C$6)))</f>
        <v>Compléter la part variable</v>
      </c>
      <c r="CI953" s="192" t="str">
        <f t="shared" si="404"/>
        <v>Date signature contrat absente ou non conforme</v>
      </c>
      <c r="CJ953" s="24"/>
      <c r="CK953" s="29"/>
      <c r="CL953" s="61" t="str">
        <f t="shared" si="417"/>
        <v>Compléter la colonne M</v>
      </c>
      <c r="CM953" s="62"/>
      <c r="CN953" s="29"/>
      <c r="CO953" s="205" t="str">
        <f>IF($M953="","Compléter la colonne M",IF(CM953="","Compléter la part variable",IF($M953=Données!$I$3,CM953,IF(AND($M953=Données!$I$2,CN953=""),"Compléter la colonne précédente",IF(CM953-CN953&lt;=0,0,IF(CN953&gt;=144.44,CM953-144.44,CM953-CN953))))))</f>
        <v>Compléter la colonne M</v>
      </c>
      <c r="CP953" s="197" t="str">
        <f>IF(CM953="","Compléter la part variable",IF(AND($M953=Données!$I$2,CN953=""),"Compléter mont. unit. versé pour le BTE",IF(CO953-$C$6&lt;0,0,CO953-$C$6)))</f>
        <v>Compléter la part variable</v>
      </c>
      <c r="CQ953" s="192" t="str">
        <f t="shared" si="405"/>
        <v>Date signature contrat absente ou non conforme</v>
      </c>
      <c r="CR953" s="24"/>
      <c r="CS953" s="29"/>
      <c r="CT953" s="61" t="str">
        <f t="shared" si="418"/>
        <v>Compléter la colonne M</v>
      </c>
      <c r="CU953" s="62"/>
      <c r="CV953" s="29"/>
      <c r="CW953" s="205" t="str">
        <f>IF($M953="","Compléter la colonne M",IF(CU953="","Compléter la part variable",IF($M953=Données!$I$3,CU953,IF(AND($M953=Données!$I$2,CV953=""),"Compléter la colonne précédente",IF(CU953-CV953&lt;=0,0,IF(CV953&gt;=144.44,CU953-144.44,CU953-CV953))))))</f>
        <v>Compléter la colonne M</v>
      </c>
      <c r="CX953" s="197" t="str">
        <f>IF(CU953="","Compléter la part variable",IF(AND($M953=Données!$I$2,CV953=""),"Compléter mont. unit. versé pour le BTE",IF(CW953-$C$6&lt;0,0,CW953-$C$6)))</f>
        <v>Compléter la part variable</v>
      </c>
      <c r="CY953" s="192" t="str">
        <f t="shared" si="406"/>
        <v>Date signature contrat absente ou non conforme</v>
      </c>
      <c r="CZ953" s="24"/>
      <c r="DA953" s="29"/>
      <c r="DB953" s="61" t="str">
        <f t="shared" si="419"/>
        <v>Compléter la colonne M</v>
      </c>
      <c r="DC953" s="62"/>
      <c r="DD953" s="29"/>
      <c r="DE953" s="205" t="str">
        <f>IF($M953="","Compléter la colonne M",IF(DC953="","Compléter la part variable",IF($M953=Données!$I$3,DC953,IF(AND($M953=Données!$I$2,DD953=""),"Compléter la colonne précédente",IF(DC953-DD953&lt;=0,0,IF(DD953&gt;=144.44,DC953-144.44,DC953-DD953))))))</f>
        <v>Compléter la colonne M</v>
      </c>
      <c r="DF953" s="197" t="str">
        <f>IF(DC953="","Compléter la part variable",IF(AND($M953=Données!$I$2,DD953=""),"Compléter mont. unit. versé pour le BTE",IF(DE953-$C$6&lt;0,0,DE953-$C$6)))</f>
        <v>Compléter la part variable</v>
      </c>
      <c r="DG953" s="192" t="str">
        <f t="shared" si="407"/>
        <v>Date signature contrat absente ou non conforme</v>
      </c>
      <c r="DH953" s="106" t="str">
        <f t="shared" si="394"/>
        <v>Remplir les colonnes M,N, Q et P</v>
      </c>
      <c r="DI953" s="153" t="str">
        <f t="shared" si="395"/>
        <v>Remplir les colonnes M, N, Q et P</v>
      </c>
      <c r="DJ953" s="28" t="str">
        <f t="shared" si="396"/>
        <v>Remplir les colonnes M, N, Q et P</v>
      </c>
      <c r="DK953"/>
      <c r="DL953"/>
    </row>
    <row r="954" spans="1:116" x14ac:dyDescent="0.3">
      <c r="A954" s="132"/>
      <c r="B954" s="165"/>
      <c r="C954" s="43"/>
      <c r="D954" s="43"/>
      <c r="E954" s="43"/>
      <c r="F954" s="43"/>
      <c r="G954" s="133"/>
      <c r="H954" s="59"/>
      <c r="I954" s="29"/>
      <c r="J954" s="167"/>
      <c r="K954" s="167"/>
      <c r="L954" s="168"/>
      <c r="M954" s="141"/>
      <c r="N954" s="119"/>
      <c r="O954" s="69"/>
      <c r="P954" s="69"/>
      <c r="Q954" s="145"/>
      <c r="R954" s="24"/>
      <c r="S954" s="29"/>
      <c r="T954" s="61" t="str">
        <f t="shared" si="408"/>
        <v>Compléter la colonne M</v>
      </c>
      <c r="U954" s="62"/>
      <c r="V954" s="103" t="str">
        <f t="shared" si="392"/>
        <v>Compléter la colonne précédente</v>
      </c>
      <c r="W954" s="192" t="str">
        <f t="shared" si="393"/>
        <v>Date signature contrat absente ou non conforme</v>
      </c>
      <c r="X954" s="24"/>
      <c r="Y954" s="29"/>
      <c r="Z954" s="61" t="str">
        <f t="shared" si="409"/>
        <v>Compléter la colonne M</v>
      </c>
      <c r="AA954" s="62"/>
      <c r="AB954" s="29"/>
      <c r="AC954" s="205" t="str">
        <f>IF($M954="","Compléter la colonne M",IF(AA954="","Compléter la part variable",IF($M954=Données!$I$3,AA954,IF(AND($M954=Données!$I$2,AB954=""),"Compléter la colonne précédente",IF(AA954-AB954&lt;=0,0,IF(AB954&gt;=144.44,AA954-144.44,AA954-AB954))))))</f>
        <v>Compléter la colonne M</v>
      </c>
      <c r="AD954" s="197" t="str">
        <f>IF(AA954="","Compléter la part variable",IF(AND($M954=Données!$I$2,AB954=""),"Compléter mont. unit. versé pour le BTE",IF(AC954-$C$6&lt;0,0,AC954-$C$6)))</f>
        <v>Compléter la part variable</v>
      </c>
      <c r="AE954" s="192" t="str">
        <f t="shared" si="397"/>
        <v>Date signature contrat absente ou non conforme</v>
      </c>
      <c r="AF954" s="24"/>
      <c r="AG954" s="29"/>
      <c r="AH954" s="61" t="str">
        <f t="shared" si="410"/>
        <v>Compléter la colonne M</v>
      </c>
      <c r="AI954" s="62"/>
      <c r="AJ954" s="29"/>
      <c r="AK954" s="205" t="str">
        <f>IF($M954="","Compléter la colonne M",IF(AI954="","Compléter la part variable",IF($M954=Données!$I$3,AI954,IF(AND($M954=Données!$I$2,AJ954=""),"Compléter la colonne précédente",IF(AI954-AJ954&lt;=0,0,IF(AJ954&gt;=144.44,AI954-144.44,AI954-AJ954))))))</f>
        <v>Compléter la colonne M</v>
      </c>
      <c r="AL954" s="197" t="str">
        <f>IF(AI954="","Compléter la part variable",IF(AND($M954=Données!$I$2,AJ954=""),"Compléter mont. unit. versé pour le BTE",IF(AK954-$C$6&lt;0,0,AK954-$C$6)))</f>
        <v>Compléter la part variable</v>
      </c>
      <c r="AM954" s="192" t="str">
        <f t="shared" si="398"/>
        <v>Date signature contrat absente ou non conforme</v>
      </c>
      <c r="AN954" s="24"/>
      <c r="AO954" s="29"/>
      <c r="AP954" s="61" t="str">
        <f t="shared" si="411"/>
        <v>Compléter la colonne M</v>
      </c>
      <c r="AQ954" s="62"/>
      <c r="AR954" s="29"/>
      <c r="AS954" s="205" t="str">
        <f>IF($M954="","Compléter la colonne M",IF(AQ954="","Compléter la part variable",IF($M954=Données!$I$3,AQ954,IF(AND($M954=Données!$I$2,AR954=""),"Compléter la colonne précédente",IF(AQ954-AR954&lt;=0,0,IF(AR954&gt;=144.44,AQ954-144.44,AQ954-AR954))))))</f>
        <v>Compléter la colonne M</v>
      </c>
      <c r="AT954" s="197" t="str">
        <f>IF(AQ954="","Compléter la part variable",IF(AND($M954=Données!$I$2,AR954=""),"Compléter mont. unit. versé pour le BTE",IF(AS954-$C$6&lt;0,0,AS954-$C$6)))</f>
        <v>Compléter la part variable</v>
      </c>
      <c r="AU954" s="192" t="str">
        <f t="shared" si="399"/>
        <v>Date signature contrat absente ou non conforme</v>
      </c>
      <c r="AV954" s="24"/>
      <c r="AW954" s="29"/>
      <c r="AX954" s="61" t="str">
        <f t="shared" si="412"/>
        <v>Compléter la colonne M</v>
      </c>
      <c r="AY954" s="62"/>
      <c r="AZ954" s="29"/>
      <c r="BA954" s="205" t="str">
        <f>IF($M954="","Compléter la colonne M",IF(AY954="","Compléter la part variable",IF($M954=Données!$I$3,AY954,IF(AND($M954=Données!$I$2,AZ954=""),"Compléter la colonne précédente",IF(AY954-AZ954&lt;=0,0,IF(AZ954&gt;=144.44,AY954-144.44,AY954-AZ954))))))</f>
        <v>Compléter la colonne M</v>
      </c>
      <c r="BB954" s="197" t="str">
        <f>IF(AY954="","Compléter la part variable",IF(AND($M954=Données!$I$2,AZ954=""),"Compléter mont. unit. versé pour le BTE",IF(BA954-$C$6&lt;0,0,BA954-$C$6)))</f>
        <v>Compléter la part variable</v>
      </c>
      <c r="BC954" s="192" t="str">
        <f t="shared" si="400"/>
        <v>Date signature contrat absente ou non conforme</v>
      </c>
      <c r="BD954" s="24"/>
      <c r="BE954" s="29"/>
      <c r="BF954" s="61" t="str">
        <f t="shared" si="413"/>
        <v>Compléter la colonne M</v>
      </c>
      <c r="BG954" s="62"/>
      <c r="BH954" s="29"/>
      <c r="BI954" s="205" t="str">
        <f>IF($M954="","Compléter la colonne M",IF(BG954="","Compléter la part variable",IF($M954=Données!$I$3,BG954,IF(AND($M954=Données!$I$2,BH954=""),"Compléter la colonne précédente",IF(BG954-BH954&lt;=0,0,IF(BH954&gt;=144.44,BG954-144.44,BG954-BH954))))))</f>
        <v>Compléter la colonne M</v>
      </c>
      <c r="BJ954" s="197" t="str">
        <f>IF(BG954="","Compléter la part variable",IF(AND($M954=Données!$I$2,BH954=""),"Compléter mont. unit. versé pour le BTE",IF(BI954-$C$6&lt;0,0,BI954-$C$6)))</f>
        <v>Compléter la part variable</v>
      </c>
      <c r="BK954" s="192" t="str">
        <f t="shared" si="401"/>
        <v>Date signature contrat absente ou non conforme</v>
      </c>
      <c r="BL954" s="24"/>
      <c r="BM954" s="29"/>
      <c r="BN954" s="61" t="str">
        <f t="shared" si="414"/>
        <v>Compléter la colonne M</v>
      </c>
      <c r="BO954" s="62"/>
      <c r="BP954" s="29"/>
      <c r="BQ954" s="205" t="str">
        <f>IF($M954="","Compléter la colonne M",IF(BO954="","Compléter la part variable",IF($M954=Données!$I$3,BO954,IF(AND($M954=Données!$I$2,BP954=""),"Compléter la colonne précédente",IF(BO954-BP954&lt;=0,0,IF(BP954&gt;=144.44,BO954-144.44,BO954-BP954))))))</f>
        <v>Compléter la colonne M</v>
      </c>
      <c r="BR954" s="197" t="str">
        <f>IF(BO954="","Compléter la part variable",IF(AND($M954=Données!$I$2,BP954=""),"Compléter mont. unit. versé pour le BTE",IF(BQ954-$C$6&lt;0,0,BQ954-$C$6)))</f>
        <v>Compléter la part variable</v>
      </c>
      <c r="BS954" s="192" t="str">
        <f t="shared" si="402"/>
        <v>Date signature contrat absente ou non conforme</v>
      </c>
      <c r="BT954" s="24"/>
      <c r="BU954" s="29"/>
      <c r="BV954" s="61" t="str">
        <f t="shared" si="415"/>
        <v>Compléter la colonne M</v>
      </c>
      <c r="BW954" s="62"/>
      <c r="BX954" s="29"/>
      <c r="BY954" s="205" t="str">
        <f>IF($M954="","Compléter la colonne M",IF(BW954="","Compléter la part variable",IF($M954=Données!$I$3,BW954,IF(AND($M954=Données!$I$2,BX954=""),"Compléter la colonne précédente",IF(BW954-BX954&lt;=0,0,IF(BX954&gt;=144.44,BW954-144.44,BW954-BX954))))))</f>
        <v>Compléter la colonne M</v>
      </c>
      <c r="BZ954" s="197" t="str">
        <f>IF(BW954="","Compléter la part variable",IF(AND($M954=Données!$I$2,BX954=""),"Compléter mont. unit. versé pour le BTE",IF(BY954-$C$6&lt;0,0,BY954-$C$6)))</f>
        <v>Compléter la part variable</v>
      </c>
      <c r="CA954" s="192" t="str">
        <f t="shared" si="403"/>
        <v>Date signature contrat absente ou non conforme</v>
      </c>
      <c r="CB954" s="24"/>
      <c r="CC954" s="29"/>
      <c r="CD954" s="61" t="str">
        <f t="shared" si="416"/>
        <v>Compléter la colonne M</v>
      </c>
      <c r="CE954" s="62"/>
      <c r="CF954" s="29"/>
      <c r="CG954" s="205" t="str">
        <f>IF($M954="","Compléter la colonne M",IF(CE954="","Compléter la part variable",IF($M954=Données!$I$3,CE954,IF(AND($M954=Données!$I$2,CF954=""),"Compléter la colonne précédente",IF(CE954-CF954&lt;=0,0,IF(CF954&gt;=144.44,CE954-144.44,CE954-CF954))))))</f>
        <v>Compléter la colonne M</v>
      </c>
      <c r="CH954" s="197" t="str">
        <f>IF(CE954="","Compléter la part variable",IF(AND($M954=Données!$I$2,CF954=""),"Compléter mont. unit. versé pour le BTE",IF(CG954-$C$6&lt;0,0,CG954-$C$6)))</f>
        <v>Compléter la part variable</v>
      </c>
      <c r="CI954" s="192" t="str">
        <f t="shared" si="404"/>
        <v>Date signature contrat absente ou non conforme</v>
      </c>
      <c r="CJ954" s="24"/>
      <c r="CK954" s="29"/>
      <c r="CL954" s="61" t="str">
        <f t="shared" si="417"/>
        <v>Compléter la colonne M</v>
      </c>
      <c r="CM954" s="62"/>
      <c r="CN954" s="29"/>
      <c r="CO954" s="205" t="str">
        <f>IF($M954="","Compléter la colonne M",IF(CM954="","Compléter la part variable",IF($M954=Données!$I$3,CM954,IF(AND($M954=Données!$I$2,CN954=""),"Compléter la colonne précédente",IF(CM954-CN954&lt;=0,0,IF(CN954&gt;=144.44,CM954-144.44,CM954-CN954))))))</f>
        <v>Compléter la colonne M</v>
      </c>
      <c r="CP954" s="197" t="str">
        <f>IF(CM954="","Compléter la part variable",IF(AND($M954=Données!$I$2,CN954=""),"Compléter mont. unit. versé pour le BTE",IF(CO954-$C$6&lt;0,0,CO954-$C$6)))</f>
        <v>Compléter la part variable</v>
      </c>
      <c r="CQ954" s="192" t="str">
        <f t="shared" si="405"/>
        <v>Date signature contrat absente ou non conforme</v>
      </c>
      <c r="CR954" s="24"/>
      <c r="CS954" s="29"/>
      <c r="CT954" s="61" t="str">
        <f t="shared" si="418"/>
        <v>Compléter la colonne M</v>
      </c>
      <c r="CU954" s="62"/>
      <c r="CV954" s="29"/>
      <c r="CW954" s="205" t="str">
        <f>IF($M954="","Compléter la colonne M",IF(CU954="","Compléter la part variable",IF($M954=Données!$I$3,CU954,IF(AND($M954=Données!$I$2,CV954=""),"Compléter la colonne précédente",IF(CU954-CV954&lt;=0,0,IF(CV954&gt;=144.44,CU954-144.44,CU954-CV954))))))</f>
        <v>Compléter la colonne M</v>
      </c>
      <c r="CX954" s="197" t="str">
        <f>IF(CU954="","Compléter la part variable",IF(AND($M954=Données!$I$2,CV954=""),"Compléter mont. unit. versé pour le BTE",IF(CW954-$C$6&lt;0,0,CW954-$C$6)))</f>
        <v>Compléter la part variable</v>
      </c>
      <c r="CY954" s="192" t="str">
        <f t="shared" si="406"/>
        <v>Date signature contrat absente ou non conforme</v>
      </c>
      <c r="CZ954" s="24"/>
      <c r="DA954" s="29"/>
      <c r="DB954" s="61" t="str">
        <f t="shared" si="419"/>
        <v>Compléter la colonne M</v>
      </c>
      <c r="DC954" s="62"/>
      <c r="DD954" s="29"/>
      <c r="DE954" s="205" t="str">
        <f>IF($M954="","Compléter la colonne M",IF(DC954="","Compléter la part variable",IF($M954=Données!$I$3,DC954,IF(AND($M954=Données!$I$2,DD954=""),"Compléter la colonne précédente",IF(DC954-DD954&lt;=0,0,IF(DD954&gt;=144.44,DC954-144.44,DC954-DD954))))))</f>
        <v>Compléter la colonne M</v>
      </c>
      <c r="DF954" s="197" t="str">
        <f>IF(DC954="","Compléter la part variable",IF(AND($M954=Données!$I$2,DD954=""),"Compléter mont. unit. versé pour le BTE",IF(DE954-$C$6&lt;0,0,DE954-$C$6)))</f>
        <v>Compléter la part variable</v>
      </c>
      <c r="DG954" s="192" t="str">
        <f t="shared" si="407"/>
        <v>Date signature contrat absente ou non conforme</v>
      </c>
      <c r="DH954" s="106" t="str">
        <f t="shared" si="394"/>
        <v>Remplir les colonnes M,N, Q et P</v>
      </c>
      <c r="DI954" s="153" t="str">
        <f t="shared" si="395"/>
        <v>Remplir les colonnes M, N, Q et P</v>
      </c>
      <c r="DJ954" s="28" t="str">
        <f t="shared" si="396"/>
        <v>Remplir les colonnes M, N, Q et P</v>
      </c>
      <c r="DK954"/>
      <c r="DL954"/>
    </row>
    <row r="955" spans="1:116" x14ac:dyDescent="0.3">
      <c r="A955" s="132"/>
      <c r="B955" s="165"/>
      <c r="C955" s="43"/>
      <c r="D955" s="43"/>
      <c r="E955" s="43"/>
      <c r="F955" s="43"/>
      <c r="G955" s="133"/>
      <c r="H955" s="59"/>
      <c r="I955" s="29"/>
      <c r="J955" s="167"/>
      <c r="K955" s="167"/>
      <c r="L955" s="168"/>
      <c r="M955" s="141"/>
      <c r="N955" s="119"/>
      <c r="O955" s="69"/>
      <c r="P955" s="69"/>
      <c r="Q955" s="145"/>
      <c r="R955" s="24"/>
      <c r="S955" s="29"/>
      <c r="T955" s="61" t="str">
        <f t="shared" si="408"/>
        <v>Compléter la colonne M</v>
      </c>
      <c r="U955" s="62"/>
      <c r="V955" s="103" t="str">
        <f t="shared" si="392"/>
        <v>Compléter la colonne précédente</v>
      </c>
      <c r="W955" s="192" t="str">
        <f t="shared" si="393"/>
        <v>Date signature contrat absente ou non conforme</v>
      </c>
      <c r="X955" s="24"/>
      <c r="Y955" s="29"/>
      <c r="Z955" s="61" t="str">
        <f t="shared" si="409"/>
        <v>Compléter la colonne M</v>
      </c>
      <c r="AA955" s="62"/>
      <c r="AB955" s="29"/>
      <c r="AC955" s="205" t="str">
        <f>IF($M955="","Compléter la colonne M",IF(AA955="","Compléter la part variable",IF($M955=Données!$I$3,AA955,IF(AND($M955=Données!$I$2,AB955=""),"Compléter la colonne précédente",IF(AA955-AB955&lt;=0,0,IF(AB955&gt;=144.44,AA955-144.44,AA955-AB955))))))</f>
        <v>Compléter la colonne M</v>
      </c>
      <c r="AD955" s="197" t="str">
        <f>IF(AA955="","Compléter la part variable",IF(AND($M955=Données!$I$2,AB955=""),"Compléter mont. unit. versé pour le BTE",IF(AC955-$C$6&lt;0,0,AC955-$C$6)))</f>
        <v>Compléter la part variable</v>
      </c>
      <c r="AE955" s="192" t="str">
        <f t="shared" si="397"/>
        <v>Date signature contrat absente ou non conforme</v>
      </c>
      <c r="AF955" s="24"/>
      <c r="AG955" s="29"/>
      <c r="AH955" s="61" t="str">
        <f t="shared" si="410"/>
        <v>Compléter la colonne M</v>
      </c>
      <c r="AI955" s="62"/>
      <c r="AJ955" s="29"/>
      <c r="AK955" s="205" t="str">
        <f>IF($M955="","Compléter la colonne M",IF(AI955="","Compléter la part variable",IF($M955=Données!$I$3,AI955,IF(AND($M955=Données!$I$2,AJ955=""),"Compléter la colonne précédente",IF(AI955-AJ955&lt;=0,0,IF(AJ955&gt;=144.44,AI955-144.44,AI955-AJ955))))))</f>
        <v>Compléter la colonne M</v>
      </c>
      <c r="AL955" s="197" t="str">
        <f>IF(AI955="","Compléter la part variable",IF(AND($M955=Données!$I$2,AJ955=""),"Compléter mont. unit. versé pour le BTE",IF(AK955-$C$6&lt;0,0,AK955-$C$6)))</f>
        <v>Compléter la part variable</v>
      </c>
      <c r="AM955" s="192" t="str">
        <f t="shared" si="398"/>
        <v>Date signature contrat absente ou non conforme</v>
      </c>
      <c r="AN955" s="24"/>
      <c r="AO955" s="29"/>
      <c r="AP955" s="61" t="str">
        <f t="shared" si="411"/>
        <v>Compléter la colonne M</v>
      </c>
      <c r="AQ955" s="62"/>
      <c r="AR955" s="29"/>
      <c r="AS955" s="205" t="str">
        <f>IF($M955="","Compléter la colonne M",IF(AQ955="","Compléter la part variable",IF($M955=Données!$I$3,AQ955,IF(AND($M955=Données!$I$2,AR955=""),"Compléter la colonne précédente",IF(AQ955-AR955&lt;=0,0,IF(AR955&gt;=144.44,AQ955-144.44,AQ955-AR955))))))</f>
        <v>Compléter la colonne M</v>
      </c>
      <c r="AT955" s="197" t="str">
        <f>IF(AQ955="","Compléter la part variable",IF(AND($M955=Données!$I$2,AR955=""),"Compléter mont. unit. versé pour le BTE",IF(AS955-$C$6&lt;0,0,AS955-$C$6)))</f>
        <v>Compléter la part variable</v>
      </c>
      <c r="AU955" s="192" t="str">
        <f t="shared" si="399"/>
        <v>Date signature contrat absente ou non conforme</v>
      </c>
      <c r="AV955" s="24"/>
      <c r="AW955" s="29"/>
      <c r="AX955" s="61" t="str">
        <f t="shared" si="412"/>
        <v>Compléter la colonne M</v>
      </c>
      <c r="AY955" s="62"/>
      <c r="AZ955" s="29"/>
      <c r="BA955" s="205" t="str">
        <f>IF($M955="","Compléter la colonne M",IF(AY955="","Compléter la part variable",IF($M955=Données!$I$3,AY955,IF(AND($M955=Données!$I$2,AZ955=""),"Compléter la colonne précédente",IF(AY955-AZ955&lt;=0,0,IF(AZ955&gt;=144.44,AY955-144.44,AY955-AZ955))))))</f>
        <v>Compléter la colonne M</v>
      </c>
      <c r="BB955" s="197" t="str">
        <f>IF(AY955="","Compléter la part variable",IF(AND($M955=Données!$I$2,AZ955=""),"Compléter mont. unit. versé pour le BTE",IF(BA955-$C$6&lt;0,0,BA955-$C$6)))</f>
        <v>Compléter la part variable</v>
      </c>
      <c r="BC955" s="192" t="str">
        <f t="shared" si="400"/>
        <v>Date signature contrat absente ou non conforme</v>
      </c>
      <c r="BD955" s="24"/>
      <c r="BE955" s="29"/>
      <c r="BF955" s="61" t="str">
        <f t="shared" si="413"/>
        <v>Compléter la colonne M</v>
      </c>
      <c r="BG955" s="62"/>
      <c r="BH955" s="29"/>
      <c r="BI955" s="205" t="str">
        <f>IF($M955="","Compléter la colonne M",IF(BG955="","Compléter la part variable",IF($M955=Données!$I$3,BG955,IF(AND($M955=Données!$I$2,BH955=""),"Compléter la colonne précédente",IF(BG955-BH955&lt;=0,0,IF(BH955&gt;=144.44,BG955-144.44,BG955-BH955))))))</f>
        <v>Compléter la colonne M</v>
      </c>
      <c r="BJ955" s="197" t="str">
        <f>IF(BG955="","Compléter la part variable",IF(AND($M955=Données!$I$2,BH955=""),"Compléter mont. unit. versé pour le BTE",IF(BI955-$C$6&lt;0,0,BI955-$C$6)))</f>
        <v>Compléter la part variable</v>
      </c>
      <c r="BK955" s="192" t="str">
        <f t="shared" si="401"/>
        <v>Date signature contrat absente ou non conforme</v>
      </c>
      <c r="BL955" s="24"/>
      <c r="BM955" s="29"/>
      <c r="BN955" s="61" t="str">
        <f t="shared" si="414"/>
        <v>Compléter la colonne M</v>
      </c>
      <c r="BO955" s="62"/>
      <c r="BP955" s="29"/>
      <c r="BQ955" s="205" t="str">
        <f>IF($M955="","Compléter la colonne M",IF(BO955="","Compléter la part variable",IF($M955=Données!$I$3,BO955,IF(AND($M955=Données!$I$2,BP955=""),"Compléter la colonne précédente",IF(BO955-BP955&lt;=0,0,IF(BP955&gt;=144.44,BO955-144.44,BO955-BP955))))))</f>
        <v>Compléter la colonne M</v>
      </c>
      <c r="BR955" s="197" t="str">
        <f>IF(BO955="","Compléter la part variable",IF(AND($M955=Données!$I$2,BP955=""),"Compléter mont. unit. versé pour le BTE",IF(BQ955-$C$6&lt;0,0,BQ955-$C$6)))</f>
        <v>Compléter la part variable</v>
      </c>
      <c r="BS955" s="192" t="str">
        <f t="shared" si="402"/>
        <v>Date signature contrat absente ou non conforme</v>
      </c>
      <c r="BT955" s="24"/>
      <c r="BU955" s="29"/>
      <c r="BV955" s="61" t="str">
        <f t="shared" si="415"/>
        <v>Compléter la colonne M</v>
      </c>
      <c r="BW955" s="62"/>
      <c r="BX955" s="29"/>
      <c r="BY955" s="205" t="str">
        <f>IF($M955="","Compléter la colonne M",IF(BW955="","Compléter la part variable",IF($M955=Données!$I$3,BW955,IF(AND($M955=Données!$I$2,BX955=""),"Compléter la colonne précédente",IF(BW955-BX955&lt;=0,0,IF(BX955&gt;=144.44,BW955-144.44,BW955-BX955))))))</f>
        <v>Compléter la colonne M</v>
      </c>
      <c r="BZ955" s="197" t="str">
        <f>IF(BW955="","Compléter la part variable",IF(AND($M955=Données!$I$2,BX955=""),"Compléter mont. unit. versé pour le BTE",IF(BY955-$C$6&lt;0,0,BY955-$C$6)))</f>
        <v>Compléter la part variable</v>
      </c>
      <c r="CA955" s="192" t="str">
        <f t="shared" si="403"/>
        <v>Date signature contrat absente ou non conforme</v>
      </c>
      <c r="CB955" s="24"/>
      <c r="CC955" s="29"/>
      <c r="CD955" s="61" t="str">
        <f t="shared" si="416"/>
        <v>Compléter la colonne M</v>
      </c>
      <c r="CE955" s="62"/>
      <c r="CF955" s="29"/>
      <c r="CG955" s="205" t="str">
        <f>IF($M955="","Compléter la colonne M",IF(CE955="","Compléter la part variable",IF($M955=Données!$I$3,CE955,IF(AND($M955=Données!$I$2,CF955=""),"Compléter la colonne précédente",IF(CE955-CF955&lt;=0,0,IF(CF955&gt;=144.44,CE955-144.44,CE955-CF955))))))</f>
        <v>Compléter la colonne M</v>
      </c>
      <c r="CH955" s="197" t="str">
        <f>IF(CE955="","Compléter la part variable",IF(AND($M955=Données!$I$2,CF955=""),"Compléter mont. unit. versé pour le BTE",IF(CG955-$C$6&lt;0,0,CG955-$C$6)))</f>
        <v>Compléter la part variable</v>
      </c>
      <c r="CI955" s="192" t="str">
        <f t="shared" si="404"/>
        <v>Date signature contrat absente ou non conforme</v>
      </c>
      <c r="CJ955" s="24"/>
      <c r="CK955" s="29"/>
      <c r="CL955" s="61" t="str">
        <f t="shared" si="417"/>
        <v>Compléter la colonne M</v>
      </c>
      <c r="CM955" s="62"/>
      <c r="CN955" s="29"/>
      <c r="CO955" s="205" t="str">
        <f>IF($M955="","Compléter la colonne M",IF(CM955="","Compléter la part variable",IF($M955=Données!$I$3,CM955,IF(AND($M955=Données!$I$2,CN955=""),"Compléter la colonne précédente",IF(CM955-CN955&lt;=0,0,IF(CN955&gt;=144.44,CM955-144.44,CM955-CN955))))))</f>
        <v>Compléter la colonne M</v>
      </c>
      <c r="CP955" s="197" t="str">
        <f>IF(CM955="","Compléter la part variable",IF(AND($M955=Données!$I$2,CN955=""),"Compléter mont. unit. versé pour le BTE",IF(CO955-$C$6&lt;0,0,CO955-$C$6)))</f>
        <v>Compléter la part variable</v>
      </c>
      <c r="CQ955" s="192" t="str">
        <f t="shared" si="405"/>
        <v>Date signature contrat absente ou non conforme</v>
      </c>
      <c r="CR955" s="24"/>
      <c r="CS955" s="29"/>
      <c r="CT955" s="61" t="str">
        <f t="shared" si="418"/>
        <v>Compléter la colonne M</v>
      </c>
      <c r="CU955" s="62"/>
      <c r="CV955" s="29"/>
      <c r="CW955" s="205" t="str">
        <f>IF($M955="","Compléter la colonne M",IF(CU955="","Compléter la part variable",IF($M955=Données!$I$3,CU955,IF(AND($M955=Données!$I$2,CV955=""),"Compléter la colonne précédente",IF(CU955-CV955&lt;=0,0,IF(CV955&gt;=144.44,CU955-144.44,CU955-CV955))))))</f>
        <v>Compléter la colonne M</v>
      </c>
      <c r="CX955" s="197" t="str">
        <f>IF(CU955="","Compléter la part variable",IF(AND($M955=Données!$I$2,CV955=""),"Compléter mont. unit. versé pour le BTE",IF(CW955-$C$6&lt;0,0,CW955-$C$6)))</f>
        <v>Compléter la part variable</v>
      </c>
      <c r="CY955" s="192" t="str">
        <f t="shared" si="406"/>
        <v>Date signature contrat absente ou non conforme</v>
      </c>
      <c r="CZ955" s="24"/>
      <c r="DA955" s="29"/>
      <c r="DB955" s="61" t="str">
        <f t="shared" si="419"/>
        <v>Compléter la colonne M</v>
      </c>
      <c r="DC955" s="62"/>
      <c r="DD955" s="29"/>
      <c r="DE955" s="205" t="str">
        <f>IF($M955="","Compléter la colonne M",IF(DC955="","Compléter la part variable",IF($M955=Données!$I$3,DC955,IF(AND($M955=Données!$I$2,DD955=""),"Compléter la colonne précédente",IF(DC955-DD955&lt;=0,0,IF(DD955&gt;=144.44,DC955-144.44,DC955-DD955))))))</f>
        <v>Compléter la colonne M</v>
      </c>
      <c r="DF955" s="197" t="str">
        <f>IF(DC955="","Compléter la part variable",IF(AND($M955=Données!$I$2,DD955=""),"Compléter mont. unit. versé pour le BTE",IF(DE955-$C$6&lt;0,0,DE955-$C$6)))</f>
        <v>Compléter la part variable</v>
      </c>
      <c r="DG955" s="192" t="str">
        <f t="shared" si="407"/>
        <v>Date signature contrat absente ou non conforme</v>
      </c>
      <c r="DH955" s="106" t="str">
        <f t="shared" si="394"/>
        <v>Remplir les colonnes M,N, Q et P</v>
      </c>
      <c r="DI955" s="153" t="str">
        <f t="shared" si="395"/>
        <v>Remplir les colonnes M, N, Q et P</v>
      </c>
      <c r="DJ955" s="28" t="str">
        <f t="shared" si="396"/>
        <v>Remplir les colonnes M, N, Q et P</v>
      </c>
      <c r="DK955"/>
      <c r="DL955"/>
    </row>
    <row r="956" spans="1:116" x14ac:dyDescent="0.3">
      <c r="A956" s="132"/>
      <c r="B956" s="165"/>
      <c r="C956" s="43"/>
      <c r="D956" s="43"/>
      <c r="E956" s="43"/>
      <c r="F956" s="43"/>
      <c r="G956" s="133"/>
      <c r="H956" s="59"/>
      <c r="I956" s="29"/>
      <c r="J956" s="167"/>
      <c r="K956" s="167"/>
      <c r="L956" s="168"/>
      <c r="M956" s="141"/>
      <c r="N956" s="119"/>
      <c r="O956" s="69"/>
      <c r="P956" s="69"/>
      <c r="Q956" s="145"/>
      <c r="R956" s="24"/>
      <c r="S956" s="29"/>
      <c r="T956" s="61" t="str">
        <f t="shared" si="408"/>
        <v>Compléter la colonne M</v>
      </c>
      <c r="U956" s="62"/>
      <c r="V956" s="103" t="str">
        <f t="shared" si="392"/>
        <v>Compléter la colonne précédente</v>
      </c>
      <c r="W956" s="192" t="str">
        <f t="shared" si="393"/>
        <v>Date signature contrat absente ou non conforme</v>
      </c>
      <c r="X956" s="24"/>
      <c r="Y956" s="29"/>
      <c r="Z956" s="61" t="str">
        <f t="shared" si="409"/>
        <v>Compléter la colonne M</v>
      </c>
      <c r="AA956" s="62"/>
      <c r="AB956" s="29"/>
      <c r="AC956" s="205" t="str">
        <f>IF($M956="","Compléter la colonne M",IF(AA956="","Compléter la part variable",IF($M956=Données!$I$3,AA956,IF(AND($M956=Données!$I$2,AB956=""),"Compléter la colonne précédente",IF(AA956-AB956&lt;=0,0,IF(AB956&gt;=144.44,AA956-144.44,AA956-AB956))))))</f>
        <v>Compléter la colonne M</v>
      </c>
      <c r="AD956" s="197" t="str">
        <f>IF(AA956="","Compléter la part variable",IF(AND($M956=Données!$I$2,AB956=""),"Compléter mont. unit. versé pour le BTE",IF(AC956-$C$6&lt;0,0,AC956-$C$6)))</f>
        <v>Compléter la part variable</v>
      </c>
      <c r="AE956" s="192" t="str">
        <f t="shared" si="397"/>
        <v>Date signature contrat absente ou non conforme</v>
      </c>
      <c r="AF956" s="24"/>
      <c r="AG956" s="29"/>
      <c r="AH956" s="61" t="str">
        <f t="shared" si="410"/>
        <v>Compléter la colonne M</v>
      </c>
      <c r="AI956" s="62"/>
      <c r="AJ956" s="29"/>
      <c r="AK956" s="205" t="str">
        <f>IF($M956="","Compléter la colonne M",IF(AI956="","Compléter la part variable",IF($M956=Données!$I$3,AI956,IF(AND($M956=Données!$I$2,AJ956=""),"Compléter la colonne précédente",IF(AI956-AJ956&lt;=0,0,IF(AJ956&gt;=144.44,AI956-144.44,AI956-AJ956))))))</f>
        <v>Compléter la colonne M</v>
      </c>
      <c r="AL956" s="197" t="str">
        <f>IF(AI956="","Compléter la part variable",IF(AND($M956=Données!$I$2,AJ956=""),"Compléter mont. unit. versé pour le BTE",IF(AK956-$C$6&lt;0,0,AK956-$C$6)))</f>
        <v>Compléter la part variable</v>
      </c>
      <c r="AM956" s="192" t="str">
        <f t="shared" si="398"/>
        <v>Date signature contrat absente ou non conforme</v>
      </c>
      <c r="AN956" s="24"/>
      <c r="AO956" s="29"/>
      <c r="AP956" s="61" t="str">
        <f t="shared" si="411"/>
        <v>Compléter la colonne M</v>
      </c>
      <c r="AQ956" s="62"/>
      <c r="AR956" s="29"/>
      <c r="AS956" s="205" t="str">
        <f>IF($M956="","Compléter la colonne M",IF(AQ956="","Compléter la part variable",IF($M956=Données!$I$3,AQ956,IF(AND($M956=Données!$I$2,AR956=""),"Compléter la colonne précédente",IF(AQ956-AR956&lt;=0,0,IF(AR956&gt;=144.44,AQ956-144.44,AQ956-AR956))))))</f>
        <v>Compléter la colonne M</v>
      </c>
      <c r="AT956" s="197" t="str">
        <f>IF(AQ956="","Compléter la part variable",IF(AND($M956=Données!$I$2,AR956=""),"Compléter mont. unit. versé pour le BTE",IF(AS956-$C$6&lt;0,0,AS956-$C$6)))</f>
        <v>Compléter la part variable</v>
      </c>
      <c r="AU956" s="192" t="str">
        <f t="shared" si="399"/>
        <v>Date signature contrat absente ou non conforme</v>
      </c>
      <c r="AV956" s="24"/>
      <c r="AW956" s="29"/>
      <c r="AX956" s="61" t="str">
        <f t="shared" si="412"/>
        <v>Compléter la colonne M</v>
      </c>
      <c r="AY956" s="62"/>
      <c r="AZ956" s="29"/>
      <c r="BA956" s="205" t="str">
        <f>IF($M956="","Compléter la colonne M",IF(AY956="","Compléter la part variable",IF($M956=Données!$I$3,AY956,IF(AND($M956=Données!$I$2,AZ956=""),"Compléter la colonne précédente",IF(AY956-AZ956&lt;=0,0,IF(AZ956&gt;=144.44,AY956-144.44,AY956-AZ956))))))</f>
        <v>Compléter la colonne M</v>
      </c>
      <c r="BB956" s="197" t="str">
        <f>IF(AY956="","Compléter la part variable",IF(AND($M956=Données!$I$2,AZ956=""),"Compléter mont. unit. versé pour le BTE",IF(BA956-$C$6&lt;0,0,BA956-$C$6)))</f>
        <v>Compléter la part variable</v>
      </c>
      <c r="BC956" s="192" t="str">
        <f t="shared" si="400"/>
        <v>Date signature contrat absente ou non conforme</v>
      </c>
      <c r="BD956" s="24"/>
      <c r="BE956" s="29"/>
      <c r="BF956" s="61" t="str">
        <f t="shared" si="413"/>
        <v>Compléter la colonne M</v>
      </c>
      <c r="BG956" s="62"/>
      <c r="BH956" s="29"/>
      <c r="BI956" s="205" t="str">
        <f>IF($M956="","Compléter la colonne M",IF(BG956="","Compléter la part variable",IF($M956=Données!$I$3,BG956,IF(AND($M956=Données!$I$2,BH956=""),"Compléter la colonne précédente",IF(BG956-BH956&lt;=0,0,IF(BH956&gt;=144.44,BG956-144.44,BG956-BH956))))))</f>
        <v>Compléter la colonne M</v>
      </c>
      <c r="BJ956" s="197" t="str">
        <f>IF(BG956="","Compléter la part variable",IF(AND($M956=Données!$I$2,BH956=""),"Compléter mont. unit. versé pour le BTE",IF(BI956-$C$6&lt;0,0,BI956-$C$6)))</f>
        <v>Compléter la part variable</v>
      </c>
      <c r="BK956" s="192" t="str">
        <f t="shared" si="401"/>
        <v>Date signature contrat absente ou non conforme</v>
      </c>
      <c r="BL956" s="24"/>
      <c r="BM956" s="29"/>
      <c r="BN956" s="61" t="str">
        <f t="shared" si="414"/>
        <v>Compléter la colonne M</v>
      </c>
      <c r="BO956" s="62"/>
      <c r="BP956" s="29"/>
      <c r="BQ956" s="205" t="str">
        <f>IF($M956="","Compléter la colonne M",IF(BO956="","Compléter la part variable",IF($M956=Données!$I$3,BO956,IF(AND($M956=Données!$I$2,BP956=""),"Compléter la colonne précédente",IF(BO956-BP956&lt;=0,0,IF(BP956&gt;=144.44,BO956-144.44,BO956-BP956))))))</f>
        <v>Compléter la colonne M</v>
      </c>
      <c r="BR956" s="197" t="str">
        <f>IF(BO956="","Compléter la part variable",IF(AND($M956=Données!$I$2,BP956=""),"Compléter mont. unit. versé pour le BTE",IF(BQ956-$C$6&lt;0,0,BQ956-$C$6)))</f>
        <v>Compléter la part variable</v>
      </c>
      <c r="BS956" s="192" t="str">
        <f t="shared" si="402"/>
        <v>Date signature contrat absente ou non conforme</v>
      </c>
      <c r="BT956" s="24"/>
      <c r="BU956" s="29"/>
      <c r="BV956" s="61" t="str">
        <f t="shared" si="415"/>
        <v>Compléter la colonne M</v>
      </c>
      <c r="BW956" s="62"/>
      <c r="BX956" s="29"/>
      <c r="BY956" s="205" t="str">
        <f>IF($M956="","Compléter la colonne M",IF(BW956="","Compléter la part variable",IF($M956=Données!$I$3,BW956,IF(AND($M956=Données!$I$2,BX956=""),"Compléter la colonne précédente",IF(BW956-BX956&lt;=0,0,IF(BX956&gt;=144.44,BW956-144.44,BW956-BX956))))))</f>
        <v>Compléter la colonne M</v>
      </c>
      <c r="BZ956" s="197" t="str">
        <f>IF(BW956="","Compléter la part variable",IF(AND($M956=Données!$I$2,BX956=""),"Compléter mont. unit. versé pour le BTE",IF(BY956-$C$6&lt;0,0,BY956-$C$6)))</f>
        <v>Compléter la part variable</v>
      </c>
      <c r="CA956" s="192" t="str">
        <f t="shared" si="403"/>
        <v>Date signature contrat absente ou non conforme</v>
      </c>
      <c r="CB956" s="24"/>
      <c r="CC956" s="29"/>
      <c r="CD956" s="61" t="str">
        <f t="shared" si="416"/>
        <v>Compléter la colonne M</v>
      </c>
      <c r="CE956" s="62"/>
      <c r="CF956" s="29"/>
      <c r="CG956" s="205" t="str">
        <f>IF($M956="","Compléter la colonne M",IF(CE956="","Compléter la part variable",IF($M956=Données!$I$3,CE956,IF(AND($M956=Données!$I$2,CF956=""),"Compléter la colonne précédente",IF(CE956-CF956&lt;=0,0,IF(CF956&gt;=144.44,CE956-144.44,CE956-CF956))))))</f>
        <v>Compléter la colonne M</v>
      </c>
      <c r="CH956" s="197" t="str">
        <f>IF(CE956="","Compléter la part variable",IF(AND($M956=Données!$I$2,CF956=""),"Compléter mont. unit. versé pour le BTE",IF(CG956-$C$6&lt;0,0,CG956-$C$6)))</f>
        <v>Compléter la part variable</v>
      </c>
      <c r="CI956" s="192" t="str">
        <f t="shared" si="404"/>
        <v>Date signature contrat absente ou non conforme</v>
      </c>
      <c r="CJ956" s="24"/>
      <c r="CK956" s="29"/>
      <c r="CL956" s="61" t="str">
        <f t="shared" si="417"/>
        <v>Compléter la colonne M</v>
      </c>
      <c r="CM956" s="62"/>
      <c r="CN956" s="29"/>
      <c r="CO956" s="205" t="str">
        <f>IF($M956="","Compléter la colonne M",IF(CM956="","Compléter la part variable",IF($M956=Données!$I$3,CM956,IF(AND($M956=Données!$I$2,CN956=""),"Compléter la colonne précédente",IF(CM956-CN956&lt;=0,0,IF(CN956&gt;=144.44,CM956-144.44,CM956-CN956))))))</f>
        <v>Compléter la colonne M</v>
      </c>
      <c r="CP956" s="197" t="str">
        <f>IF(CM956="","Compléter la part variable",IF(AND($M956=Données!$I$2,CN956=""),"Compléter mont. unit. versé pour le BTE",IF(CO956-$C$6&lt;0,0,CO956-$C$6)))</f>
        <v>Compléter la part variable</v>
      </c>
      <c r="CQ956" s="192" t="str">
        <f t="shared" si="405"/>
        <v>Date signature contrat absente ou non conforme</v>
      </c>
      <c r="CR956" s="24"/>
      <c r="CS956" s="29"/>
      <c r="CT956" s="61" t="str">
        <f t="shared" si="418"/>
        <v>Compléter la colonne M</v>
      </c>
      <c r="CU956" s="62"/>
      <c r="CV956" s="29"/>
      <c r="CW956" s="205" t="str">
        <f>IF($M956="","Compléter la colonne M",IF(CU956="","Compléter la part variable",IF($M956=Données!$I$3,CU956,IF(AND($M956=Données!$I$2,CV956=""),"Compléter la colonne précédente",IF(CU956-CV956&lt;=0,0,IF(CV956&gt;=144.44,CU956-144.44,CU956-CV956))))))</f>
        <v>Compléter la colonne M</v>
      </c>
      <c r="CX956" s="197" t="str">
        <f>IF(CU956="","Compléter la part variable",IF(AND($M956=Données!$I$2,CV956=""),"Compléter mont. unit. versé pour le BTE",IF(CW956-$C$6&lt;0,0,CW956-$C$6)))</f>
        <v>Compléter la part variable</v>
      </c>
      <c r="CY956" s="192" t="str">
        <f t="shared" si="406"/>
        <v>Date signature contrat absente ou non conforme</v>
      </c>
      <c r="CZ956" s="24"/>
      <c r="DA956" s="29"/>
      <c r="DB956" s="61" t="str">
        <f t="shared" si="419"/>
        <v>Compléter la colonne M</v>
      </c>
      <c r="DC956" s="62"/>
      <c r="DD956" s="29"/>
      <c r="DE956" s="205" t="str">
        <f>IF($M956="","Compléter la colonne M",IF(DC956="","Compléter la part variable",IF($M956=Données!$I$3,DC956,IF(AND($M956=Données!$I$2,DD956=""),"Compléter la colonne précédente",IF(DC956-DD956&lt;=0,0,IF(DD956&gt;=144.44,DC956-144.44,DC956-DD956))))))</f>
        <v>Compléter la colonne M</v>
      </c>
      <c r="DF956" s="197" t="str">
        <f>IF(DC956="","Compléter la part variable",IF(AND($M956=Données!$I$2,DD956=""),"Compléter mont. unit. versé pour le BTE",IF(DE956-$C$6&lt;0,0,DE956-$C$6)))</f>
        <v>Compléter la part variable</v>
      </c>
      <c r="DG956" s="192" t="str">
        <f t="shared" si="407"/>
        <v>Date signature contrat absente ou non conforme</v>
      </c>
      <c r="DH956" s="106" t="str">
        <f t="shared" si="394"/>
        <v>Remplir les colonnes M,N, Q et P</v>
      </c>
      <c r="DI956" s="153" t="str">
        <f t="shared" si="395"/>
        <v>Remplir les colonnes M, N, Q et P</v>
      </c>
      <c r="DJ956" s="28" t="str">
        <f t="shared" si="396"/>
        <v>Remplir les colonnes M, N, Q et P</v>
      </c>
      <c r="DK956"/>
      <c r="DL956"/>
    </row>
    <row r="957" spans="1:116" x14ac:dyDescent="0.3">
      <c r="A957" s="132"/>
      <c r="B957" s="165"/>
      <c r="C957" s="43"/>
      <c r="D957" s="43"/>
      <c r="E957" s="43"/>
      <c r="F957" s="43"/>
      <c r="G957" s="133"/>
      <c r="H957" s="59"/>
      <c r="I957" s="29"/>
      <c r="J957" s="167"/>
      <c r="K957" s="167"/>
      <c r="L957" s="168"/>
      <c r="M957" s="141"/>
      <c r="N957" s="119"/>
      <c r="O957" s="69"/>
      <c r="P957" s="69"/>
      <c r="Q957" s="145"/>
      <c r="R957" s="24"/>
      <c r="S957" s="29"/>
      <c r="T957" s="61" t="str">
        <f t="shared" si="408"/>
        <v>Compléter la colonne M</v>
      </c>
      <c r="U957" s="62"/>
      <c r="V957" s="103" t="str">
        <f t="shared" si="392"/>
        <v>Compléter la colonne précédente</v>
      </c>
      <c r="W957" s="192" t="str">
        <f t="shared" si="393"/>
        <v>Date signature contrat absente ou non conforme</v>
      </c>
      <c r="X957" s="24"/>
      <c r="Y957" s="29"/>
      <c r="Z957" s="61" t="str">
        <f t="shared" si="409"/>
        <v>Compléter la colonne M</v>
      </c>
      <c r="AA957" s="62"/>
      <c r="AB957" s="29"/>
      <c r="AC957" s="205" t="str">
        <f>IF($M957="","Compléter la colonne M",IF(AA957="","Compléter la part variable",IF($M957=Données!$I$3,AA957,IF(AND($M957=Données!$I$2,AB957=""),"Compléter la colonne précédente",IF(AA957-AB957&lt;=0,0,IF(AB957&gt;=144.44,AA957-144.44,AA957-AB957))))))</f>
        <v>Compléter la colonne M</v>
      </c>
      <c r="AD957" s="197" t="str">
        <f>IF(AA957="","Compléter la part variable",IF(AND($M957=Données!$I$2,AB957=""),"Compléter mont. unit. versé pour le BTE",IF(AC957-$C$6&lt;0,0,AC957-$C$6)))</f>
        <v>Compléter la part variable</v>
      </c>
      <c r="AE957" s="192" t="str">
        <f t="shared" si="397"/>
        <v>Date signature contrat absente ou non conforme</v>
      </c>
      <c r="AF957" s="24"/>
      <c r="AG957" s="29"/>
      <c r="AH957" s="61" t="str">
        <f t="shared" si="410"/>
        <v>Compléter la colonne M</v>
      </c>
      <c r="AI957" s="62"/>
      <c r="AJ957" s="29"/>
      <c r="AK957" s="205" t="str">
        <f>IF($M957="","Compléter la colonne M",IF(AI957="","Compléter la part variable",IF($M957=Données!$I$3,AI957,IF(AND($M957=Données!$I$2,AJ957=""),"Compléter la colonne précédente",IF(AI957-AJ957&lt;=0,0,IF(AJ957&gt;=144.44,AI957-144.44,AI957-AJ957))))))</f>
        <v>Compléter la colonne M</v>
      </c>
      <c r="AL957" s="197" t="str">
        <f>IF(AI957="","Compléter la part variable",IF(AND($M957=Données!$I$2,AJ957=""),"Compléter mont. unit. versé pour le BTE",IF(AK957-$C$6&lt;0,0,AK957-$C$6)))</f>
        <v>Compléter la part variable</v>
      </c>
      <c r="AM957" s="192" t="str">
        <f t="shared" si="398"/>
        <v>Date signature contrat absente ou non conforme</v>
      </c>
      <c r="AN957" s="24"/>
      <c r="AO957" s="29"/>
      <c r="AP957" s="61" t="str">
        <f t="shared" si="411"/>
        <v>Compléter la colonne M</v>
      </c>
      <c r="AQ957" s="62"/>
      <c r="AR957" s="29"/>
      <c r="AS957" s="205" t="str">
        <f>IF($M957="","Compléter la colonne M",IF(AQ957="","Compléter la part variable",IF($M957=Données!$I$3,AQ957,IF(AND($M957=Données!$I$2,AR957=""),"Compléter la colonne précédente",IF(AQ957-AR957&lt;=0,0,IF(AR957&gt;=144.44,AQ957-144.44,AQ957-AR957))))))</f>
        <v>Compléter la colonne M</v>
      </c>
      <c r="AT957" s="197" t="str">
        <f>IF(AQ957="","Compléter la part variable",IF(AND($M957=Données!$I$2,AR957=""),"Compléter mont. unit. versé pour le BTE",IF(AS957-$C$6&lt;0,0,AS957-$C$6)))</f>
        <v>Compléter la part variable</v>
      </c>
      <c r="AU957" s="192" t="str">
        <f t="shared" si="399"/>
        <v>Date signature contrat absente ou non conforme</v>
      </c>
      <c r="AV957" s="24"/>
      <c r="AW957" s="29"/>
      <c r="AX957" s="61" t="str">
        <f t="shared" si="412"/>
        <v>Compléter la colonne M</v>
      </c>
      <c r="AY957" s="62"/>
      <c r="AZ957" s="29"/>
      <c r="BA957" s="205" t="str">
        <f>IF($M957="","Compléter la colonne M",IF(AY957="","Compléter la part variable",IF($M957=Données!$I$3,AY957,IF(AND($M957=Données!$I$2,AZ957=""),"Compléter la colonne précédente",IF(AY957-AZ957&lt;=0,0,IF(AZ957&gt;=144.44,AY957-144.44,AY957-AZ957))))))</f>
        <v>Compléter la colonne M</v>
      </c>
      <c r="BB957" s="197" t="str">
        <f>IF(AY957="","Compléter la part variable",IF(AND($M957=Données!$I$2,AZ957=""),"Compléter mont. unit. versé pour le BTE",IF(BA957-$C$6&lt;0,0,BA957-$C$6)))</f>
        <v>Compléter la part variable</v>
      </c>
      <c r="BC957" s="192" t="str">
        <f t="shared" si="400"/>
        <v>Date signature contrat absente ou non conforme</v>
      </c>
      <c r="BD957" s="24"/>
      <c r="BE957" s="29"/>
      <c r="BF957" s="61" t="str">
        <f t="shared" si="413"/>
        <v>Compléter la colonne M</v>
      </c>
      <c r="BG957" s="62"/>
      <c r="BH957" s="29"/>
      <c r="BI957" s="205" t="str">
        <f>IF($M957="","Compléter la colonne M",IF(BG957="","Compléter la part variable",IF($M957=Données!$I$3,BG957,IF(AND($M957=Données!$I$2,BH957=""),"Compléter la colonne précédente",IF(BG957-BH957&lt;=0,0,IF(BH957&gt;=144.44,BG957-144.44,BG957-BH957))))))</f>
        <v>Compléter la colonne M</v>
      </c>
      <c r="BJ957" s="197" t="str">
        <f>IF(BG957="","Compléter la part variable",IF(AND($M957=Données!$I$2,BH957=""),"Compléter mont. unit. versé pour le BTE",IF(BI957-$C$6&lt;0,0,BI957-$C$6)))</f>
        <v>Compléter la part variable</v>
      </c>
      <c r="BK957" s="192" t="str">
        <f t="shared" si="401"/>
        <v>Date signature contrat absente ou non conforme</v>
      </c>
      <c r="BL957" s="24"/>
      <c r="BM957" s="29"/>
      <c r="BN957" s="61" t="str">
        <f t="shared" si="414"/>
        <v>Compléter la colonne M</v>
      </c>
      <c r="BO957" s="62"/>
      <c r="BP957" s="29"/>
      <c r="BQ957" s="205" t="str">
        <f>IF($M957="","Compléter la colonne M",IF(BO957="","Compléter la part variable",IF($M957=Données!$I$3,BO957,IF(AND($M957=Données!$I$2,BP957=""),"Compléter la colonne précédente",IF(BO957-BP957&lt;=0,0,IF(BP957&gt;=144.44,BO957-144.44,BO957-BP957))))))</f>
        <v>Compléter la colonne M</v>
      </c>
      <c r="BR957" s="197" t="str">
        <f>IF(BO957="","Compléter la part variable",IF(AND($M957=Données!$I$2,BP957=""),"Compléter mont. unit. versé pour le BTE",IF(BQ957-$C$6&lt;0,0,BQ957-$C$6)))</f>
        <v>Compléter la part variable</v>
      </c>
      <c r="BS957" s="192" t="str">
        <f t="shared" si="402"/>
        <v>Date signature contrat absente ou non conforme</v>
      </c>
      <c r="BT957" s="24"/>
      <c r="BU957" s="29"/>
      <c r="BV957" s="61" t="str">
        <f t="shared" si="415"/>
        <v>Compléter la colonne M</v>
      </c>
      <c r="BW957" s="62"/>
      <c r="BX957" s="29"/>
      <c r="BY957" s="205" t="str">
        <f>IF($M957="","Compléter la colonne M",IF(BW957="","Compléter la part variable",IF($M957=Données!$I$3,BW957,IF(AND($M957=Données!$I$2,BX957=""),"Compléter la colonne précédente",IF(BW957-BX957&lt;=0,0,IF(BX957&gt;=144.44,BW957-144.44,BW957-BX957))))))</f>
        <v>Compléter la colonne M</v>
      </c>
      <c r="BZ957" s="197" t="str">
        <f>IF(BW957="","Compléter la part variable",IF(AND($M957=Données!$I$2,BX957=""),"Compléter mont. unit. versé pour le BTE",IF(BY957-$C$6&lt;0,0,BY957-$C$6)))</f>
        <v>Compléter la part variable</v>
      </c>
      <c r="CA957" s="192" t="str">
        <f t="shared" si="403"/>
        <v>Date signature contrat absente ou non conforme</v>
      </c>
      <c r="CB957" s="24"/>
      <c r="CC957" s="29"/>
      <c r="CD957" s="61" t="str">
        <f t="shared" si="416"/>
        <v>Compléter la colonne M</v>
      </c>
      <c r="CE957" s="62"/>
      <c r="CF957" s="29"/>
      <c r="CG957" s="205" t="str">
        <f>IF($M957="","Compléter la colonne M",IF(CE957="","Compléter la part variable",IF($M957=Données!$I$3,CE957,IF(AND($M957=Données!$I$2,CF957=""),"Compléter la colonne précédente",IF(CE957-CF957&lt;=0,0,IF(CF957&gt;=144.44,CE957-144.44,CE957-CF957))))))</f>
        <v>Compléter la colonne M</v>
      </c>
      <c r="CH957" s="197" t="str">
        <f>IF(CE957="","Compléter la part variable",IF(AND($M957=Données!$I$2,CF957=""),"Compléter mont. unit. versé pour le BTE",IF(CG957-$C$6&lt;0,0,CG957-$C$6)))</f>
        <v>Compléter la part variable</v>
      </c>
      <c r="CI957" s="192" t="str">
        <f t="shared" si="404"/>
        <v>Date signature contrat absente ou non conforme</v>
      </c>
      <c r="CJ957" s="24"/>
      <c r="CK957" s="29"/>
      <c r="CL957" s="61" t="str">
        <f t="shared" si="417"/>
        <v>Compléter la colonne M</v>
      </c>
      <c r="CM957" s="62"/>
      <c r="CN957" s="29"/>
      <c r="CO957" s="205" t="str">
        <f>IF($M957="","Compléter la colonne M",IF(CM957="","Compléter la part variable",IF($M957=Données!$I$3,CM957,IF(AND($M957=Données!$I$2,CN957=""),"Compléter la colonne précédente",IF(CM957-CN957&lt;=0,0,IF(CN957&gt;=144.44,CM957-144.44,CM957-CN957))))))</f>
        <v>Compléter la colonne M</v>
      </c>
      <c r="CP957" s="197" t="str">
        <f>IF(CM957="","Compléter la part variable",IF(AND($M957=Données!$I$2,CN957=""),"Compléter mont. unit. versé pour le BTE",IF(CO957-$C$6&lt;0,0,CO957-$C$6)))</f>
        <v>Compléter la part variable</v>
      </c>
      <c r="CQ957" s="192" t="str">
        <f t="shared" si="405"/>
        <v>Date signature contrat absente ou non conforme</v>
      </c>
      <c r="CR957" s="24"/>
      <c r="CS957" s="29"/>
      <c r="CT957" s="61" t="str">
        <f t="shared" si="418"/>
        <v>Compléter la colonne M</v>
      </c>
      <c r="CU957" s="62"/>
      <c r="CV957" s="29"/>
      <c r="CW957" s="205" t="str">
        <f>IF($M957="","Compléter la colonne M",IF(CU957="","Compléter la part variable",IF($M957=Données!$I$3,CU957,IF(AND($M957=Données!$I$2,CV957=""),"Compléter la colonne précédente",IF(CU957-CV957&lt;=0,0,IF(CV957&gt;=144.44,CU957-144.44,CU957-CV957))))))</f>
        <v>Compléter la colonne M</v>
      </c>
      <c r="CX957" s="197" t="str">
        <f>IF(CU957="","Compléter la part variable",IF(AND($M957=Données!$I$2,CV957=""),"Compléter mont. unit. versé pour le BTE",IF(CW957-$C$6&lt;0,0,CW957-$C$6)))</f>
        <v>Compléter la part variable</v>
      </c>
      <c r="CY957" s="192" t="str">
        <f t="shared" si="406"/>
        <v>Date signature contrat absente ou non conforme</v>
      </c>
      <c r="CZ957" s="24"/>
      <c r="DA957" s="29"/>
      <c r="DB957" s="61" t="str">
        <f t="shared" si="419"/>
        <v>Compléter la colonne M</v>
      </c>
      <c r="DC957" s="62"/>
      <c r="DD957" s="29"/>
      <c r="DE957" s="205" t="str">
        <f>IF($M957="","Compléter la colonne M",IF(DC957="","Compléter la part variable",IF($M957=Données!$I$3,DC957,IF(AND($M957=Données!$I$2,DD957=""),"Compléter la colonne précédente",IF(DC957-DD957&lt;=0,0,IF(DD957&gt;=144.44,DC957-144.44,DC957-DD957))))))</f>
        <v>Compléter la colonne M</v>
      </c>
      <c r="DF957" s="197" t="str">
        <f>IF(DC957="","Compléter la part variable",IF(AND($M957=Données!$I$2,DD957=""),"Compléter mont. unit. versé pour le BTE",IF(DE957-$C$6&lt;0,0,DE957-$C$6)))</f>
        <v>Compléter la part variable</v>
      </c>
      <c r="DG957" s="192" t="str">
        <f t="shared" si="407"/>
        <v>Date signature contrat absente ou non conforme</v>
      </c>
      <c r="DH957" s="106" t="str">
        <f t="shared" si="394"/>
        <v>Remplir les colonnes M,N, Q et P</v>
      </c>
      <c r="DI957" s="153" t="str">
        <f t="shared" si="395"/>
        <v>Remplir les colonnes M, N, Q et P</v>
      </c>
      <c r="DJ957" s="28" t="str">
        <f t="shared" si="396"/>
        <v>Remplir les colonnes M, N, Q et P</v>
      </c>
      <c r="DK957"/>
      <c r="DL957"/>
    </row>
    <row r="958" spans="1:116" x14ac:dyDescent="0.3">
      <c r="A958" s="132"/>
      <c r="B958" s="165"/>
      <c r="C958" s="43"/>
      <c r="D958" s="43"/>
      <c r="E958" s="43"/>
      <c r="F958" s="43"/>
      <c r="G958" s="133"/>
      <c r="H958" s="59"/>
      <c r="I958" s="29"/>
      <c r="J958" s="167"/>
      <c r="K958" s="167"/>
      <c r="L958" s="168"/>
      <c r="M958" s="141"/>
      <c r="N958" s="119"/>
      <c r="O958" s="69"/>
      <c r="P958" s="69"/>
      <c r="Q958" s="145"/>
      <c r="R958" s="24"/>
      <c r="S958" s="29"/>
      <c r="T958" s="61" t="str">
        <f t="shared" si="408"/>
        <v>Compléter la colonne M</v>
      </c>
      <c r="U958" s="62"/>
      <c r="V958" s="103" t="str">
        <f t="shared" si="392"/>
        <v>Compléter la colonne précédente</v>
      </c>
      <c r="W958" s="192" t="str">
        <f t="shared" si="393"/>
        <v>Date signature contrat absente ou non conforme</v>
      </c>
      <c r="X958" s="24"/>
      <c r="Y958" s="29"/>
      <c r="Z958" s="61" t="str">
        <f t="shared" si="409"/>
        <v>Compléter la colonne M</v>
      </c>
      <c r="AA958" s="62"/>
      <c r="AB958" s="29"/>
      <c r="AC958" s="205" t="str">
        <f>IF($M958="","Compléter la colonne M",IF(AA958="","Compléter la part variable",IF($M958=Données!$I$3,AA958,IF(AND($M958=Données!$I$2,AB958=""),"Compléter la colonne précédente",IF(AA958-AB958&lt;=0,0,IF(AB958&gt;=144.44,AA958-144.44,AA958-AB958))))))</f>
        <v>Compléter la colonne M</v>
      </c>
      <c r="AD958" s="197" t="str">
        <f>IF(AA958="","Compléter la part variable",IF(AND($M958=Données!$I$2,AB958=""),"Compléter mont. unit. versé pour le BTE",IF(AC958-$C$6&lt;0,0,AC958-$C$6)))</f>
        <v>Compléter la part variable</v>
      </c>
      <c r="AE958" s="192" t="str">
        <f t="shared" si="397"/>
        <v>Date signature contrat absente ou non conforme</v>
      </c>
      <c r="AF958" s="24"/>
      <c r="AG958" s="29"/>
      <c r="AH958" s="61" t="str">
        <f t="shared" si="410"/>
        <v>Compléter la colonne M</v>
      </c>
      <c r="AI958" s="62"/>
      <c r="AJ958" s="29"/>
      <c r="AK958" s="205" t="str">
        <f>IF($M958="","Compléter la colonne M",IF(AI958="","Compléter la part variable",IF($M958=Données!$I$3,AI958,IF(AND($M958=Données!$I$2,AJ958=""),"Compléter la colonne précédente",IF(AI958-AJ958&lt;=0,0,IF(AJ958&gt;=144.44,AI958-144.44,AI958-AJ958))))))</f>
        <v>Compléter la colonne M</v>
      </c>
      <c r="AL958" s="197" t="str">
        <f>IF(AI958="","Compléter la part variable",IF(AND($M958=Données!$I$2,AJ958=""),"Compléter mont. unit. versé pour le BTE",IF(AK958-$C$6&lt;0,0,AK958-$C$6)))</f>
        <v>Compléter la part variable</v>
      </c>
      <c r="AM958" s="192" t="str">
        <f t="shared" si="398"/>
        <v>Date signature contrat absente ou non conforme</v>
      </c>
      <c r="AN958" s="24"/>
      <c r="AO958" s="29"/>
      <c r="AP958" s="61" t="str">
        <f t="shared" si="411"/>
        <v>Compléter la colonne M</v>
      </c>
      <c r="AQ958" s="62"/>
      <c r="AR958" s="29"/>
      <c r="AS958" s="205" t="str">
        <f>IF($M958="","Compléter la colonne M",IF(AQ958="","Compléter la part variable",IF($M958=Données!$I$3,AQ958,IF(AND($M958=Données!$I$2,AR958=""),"Compléter la colonne précédente",IF(AQ958-AR958&lt;=0,0,IF(AR958&gt;=144.44,AQ958-144.44,AQ958-AR958))))))</f>
        <v>Compléter la colonne M</v>
      </c>
      <c r="AT958" s="197" t="str">
        <f>IF(AQ958="","Compléter la part variable",IF(AND($M958=Données!$I$2,AR958=""),"Compléter mont. unit. versé pour le BTE",IF(AS958-$C$6&lt;0,0,AS958-$C$6)))</f>
        <v>Compléter la part variable</v>
      </c>
      <c r="AU958" s="192" t="str">
        <f t="shared" si="399"/>
        <v>Date signature contrat absente ou non conforme</v>
      </c>
      <c r="AV958" s="24"/>
      <c r="AW958" s="29"/>
      <c r="AX958" s="61" t="str">
        <f t="shared" si="412"/>
        <v>Compléter la colonne M</v>
      </c>
      <c r="AY958" s="62"/>
      <c r="AZ958" s="29"/>
      <c r="BA958" s="205" t="str">
        <f>IF($M958="","Compléter la colonne M",IF(AY958="","Compléter la part variable",IF($M958=Données!$I$3,AY958,IF(AND($M958=Données!$I$2,AZ958=""),"Compléter la colonne précédente",IF(AY958-AZ958&lt;=0,0,IF(AZ958&gt;=144.44,AY958-144.44,AY958-AZ958))))))</f>
        <v>Compléter la colonne M</v>
      </c>
      <c r="BB958" s="197" t="str">
        <f>IF(AY958="","Compléter la part variable",IF(AND($M958=Données!$I$2,AZ958=""),"Compléter mont. unit. versé pour le BTE",IF(BA958-$C$6&lt;0,0,BA958-$C$6)))</f>
        <v>Compléter la part variable</v>
      </c>
      <c r="BC958" s="192" t="str">
        <f t="shared" si="400"/>
        <v>Date signature contrat absente ou non conforme</v>
      </c>
      <c r="BD958" s="24"/>
      <c r="BE958" s="29"/>
      <c r="BF958" s="61" t="str">
        <f t="shared" si="413"/>
        <v>Compléter la colonne M</v>
      </c>
      <c r="BG958" s="62"/>
      <c r="BH958" s="29"/>
      <c r="BI958" s="205" t="str">
        <f>IF($M958="","Compléter la colonne M",IF(BG958="","Compléter la part variable",IF($M958=Données!$I$3,BG958,IF(AND($M958=Données!$I$2,BH958=""),"Compléter la colonne précédente",IF(BG958-BH958&lt;=0,0,IF(BH958&gt;=144.44,BG958-144.44,BG958-BH958))))))</f>
        <v>Compléter la colonne M</v>
      </c>
      <c r="BJ958" s="197" t="str">
        <f>IF(BG958="","Compléter la part variable",IF(AND($M958=Données!$I$2,BH958=""),"Compléter mont. unit. versé pour le BTE",IF(BI958-$C$6&lt;0,0,BI958-$C$6)))</f>
        <v>Compléter la part variable</v>
      </c>
      <c r="BK958" s="192" t="str">
        <f t="shared" si="401"/>
        <v>Date signature contrat absente ou non conforme</v>
      </c>
      <c r="BL958" s="24"/>
      <c r="BM958" s="29"/>
      <c r="BN958" s="61" t="str">
        <f t="shared" si="414"/>
        <v>Compléter la colonne M</v>
      </c>
      <c r="BO958" s="62"/>
      <c r="BP958" s="29"/>
      <c r="BQ958" s="205" t="str">
        <f>IF($M958="","Compléter la colonne M",IF(BO958="","Compléter la part variable",IF($M958=Données!$I$3,BO958,IF(AND($M958=Données!$I$2,BP958=""),"Compléter la colonne précédente",IF(BO958-BP958&lt;=0,0,IF(BP958&gt;=144.44,BO958-144.44,BO958-BP958))))))</f>
        <v>Compléter la colonne M</v>
      </c>
      <c r="BR958" s="197" t="str">
        <f>IF(BO958="","Compléter la part variable",IF(AND($M958=Données!$I$2,BP958=""),"Compléter mont. unit. versé pour le BTE",IF(BQ958-$C$6&lt;0,0,BQ958-$C$6)))</f>
        <v>Compléter la part variable</v>
      </c>
      <c r="BS958" s="192" t="str">
        <f t="shared" si="402"/>
        <v>Date signature contrat absente ou non conforme</v>
      </c>
      <c r="BT958" s="24"/>
      <c r="BU958" s="29"/>
      <c r="BV958" s="61" t="str">
        <f t="shared" si="415"/>
        <v>Compléter la colonne M</v>
      </c>
      <c r="BW958" s="62"/>
      <c r="BX958" s="29"/>
      <c r="BY958" s="205" t="str">
        <f>IF($M958="","Compléter la colonne M",IF(BW958="","Compléter la part variable",IF($M958=Données!$I$3,BW958,IF(AND($M958=Données!$I$2,BX958=""),"Compléter la colonne précédente",IF(BW958-BX958&lt;=0,0,IF(BX958&gt;=144.44,BW958-144.44,BW958-BX958))))))</f>
        <v>Compléter la colonne M</v>
      </c>
      <c r="BZ958" s="197" t="str">
        <f>IF(BW958="","Compléter la part variable",IF(AND($M958=Données!$I$2,BX958=""),"Compléter mont. unit. versé pour le BTE",IF(BY958-$C$6&lt;0,0,BY958-$C$6)))</f>
        <v>Compléter la part variable</v>
      </c>
      <c r="CA958" s="192" t="str">
        <f t="shared" si="403"/>
        <v>Date signature contrat absente ou non conforme</v>
      </c>
      <c r="CB958" s="24"/>
      <c r="CC958" s="29"/>
      <c r="CD958" s="61" t="str">
        <f t="shared" si="416"/>
        <v>Compléter la colonne M</v>
      </c>
      <c r="CE958" s="62"/>
      <c r="CF958" s="29"/>
      <c r="CG958" s="205" t="str">
        <f>IF($M958="","Compléter la colonne M",IF(CE958="","Compléter la part variable",IF($M958=Données!$I$3,CE958,IF(AND($M958=Données!$I$2,CF958=""),"Compléter la colonne précédente",IF(CE958-CF958&lt;=0,0,IF(CF958&gt;=144.44,CE958-144.44,CE958-CF958))))))</f>
        <v>Compléter la colonne M</v>
      </c>
      <c r="CH958" s="197" t="str">
        <f>IF(CE958="","Compléter la part variable",IF(AND($M958=Données!$I$2,CF958=""),"Compléter mont. unit. versé pour le BTE",IF(CG958-$C$6&lt;0,0,CG958-$C$6)))</f>
        <v>Compléter la part variable</v>
      </c>
      <c r="CI958" s="192" t="str">
        <f t="shared" si="404"/>
        <v>Date signature contrat absente ou non conforme</v>
      </c>
      <c r="CJ958" s="24"/>
      <c r="CK958" s="29"/>
      <c r="CL958" s="61" t="str">
        <f t="shared" si="417"/>
        <v>Compléter la colonne M</v>
      </c>
      <c r="CM958" s="62"/>
      <c r="CN958" s="29"/>
      <c r="CO958" s="205" t="str">
        <f>IF($M958="","Compléter la colonne M",IF(CM958="","Compléter la part variable",IF($M958=Données!$I$3,CM958,IF(AND($M958=Données!$I$2,CN958=""),"Compléter la colonne précédente",IF(CM958-CN958&lt;=0,0,IF(CN958&gt;=144.44,CM958-144.44,CM958-CN958))))))</f>
        <v>Compléter la colonne M</v>
      </c>
      <c r="CP958" s="197" t="str">
        <f>IF(CM958="","Compléter la part variable",IF(AND($M958=Données!$I$2,CN958=""),"Compléter mont. unit. versé pour le BTE",IF(CO958-$C$6&lt;0,0,CO958-$C$6)))</f>
        <v>Compléter la part variable</v>
      </c>
      <c r="CQ958" s="192" t="str">
        <f t="shared" si="405"/>
        <v>Date signature contrat absente ou non conforme</v>
      </c>
      <c r="CR958" s="24"/>
      <c r="CS958" s="29"/>
      <c r="CT958" s="61" t="str">
        <f t="shared" si="418"/>
        <v>Compléter la colonne M</v>
      </c>
      <c r="CU958" s="62"/>
      <c r="CV958" s="29"/>
      <c r="CW958" s="205" t="str">
        <f>IF($M958="","Compléter la colonne M",IF(CU958="","Compléter la part variable",IF($M958=Données!$I$3,CU958,IF(AND($M958=Données!$I$2,CV958=""),"Compléter la colonne précédente",IF(CU958-CV958&lt;=0,0,IF(CV958&gt;=144.44,CU958-144.44,CU958-CV958))))))</f>
        <v>Compléter la colonne M</v>
      </c>
      <c r="CX958" s="197" t="str">
        <f>IF(CU958="","Compléter la part variable",IF(AND($M958=Données!$I$2,CV958=""),"Compléter mont. unit. versé pour le BTE",IF(CW958-$C$6&lt;0,0,CW958-$C$6)))</f>
        <v>Compléter la part variable</v>
      </c>
      <c r="CY958" s="192" t="str">
        <f t="shared" si="406"/>
        <v>Date signature contrat absente ou non conforme</v>
      </c>
      <c r="CZ958" s="24"/>
      <c r="DA958" s="29"/>
      <c r="DB958" s="61" t="str">
        <f t="shared" si="419"/>
        <v>Compléter la colonne M</v>
      </c>
      <c r="DC958" s="62"/>
      <c r="DD958" s="29"/>
      <c r="DE958" s="205" t="str">
        <f>IF($M958="","Compléter la colonne M",IF(DC958="","Compléter la part variable",IF($M958=Données!$I$3,DC958,IF(AND($M958=Données!$I$2,DD958=""),"Compléter la colonne précédente",IF(DC958-DD958&lt;=0,0,IF(DD958&gt;=144.44,DC958-144.44,DC958-DD958))))))</f>
        <v>Compléter la colonne M</v>
      </c>
      <c r="DF958" s="197" t="str">
        <f>IF(DC958="","Compléter la part variable",IF(AND($M958=Données!$I$2,DD958=""),"Compléter mont. unit. versé pour le BTE",IF(DE958-$C$6&lt;0,0,DE958-$C$6)))</f>
        <v>Compléter la part variable</v>
      </c>
      <c r="DG958" s="192" t="str">
        <f t="shared" si="407"/>
        <v>Date signature contrat absente ou non conforme</v>
      </c>
      <c r="DH958" s="106" t="str">
        <f t="shared" si="394"/>
        <v>Remplir les colonnes M,N, Q et P</v>
      </c>
      <c r="DI958" s="153" t="str">
        <f t="shared" si="395"/>
        <v>Remplir les colonnes M, N, Q et P</v>
      </c>
      <c r="DJ958" s="28" t="str">
        <f t="shared" si="396"/>
        <v>Remplir les colonnes M, N, Q et P</v>
      </c>
      <c r="DK958"/>
      <c r="DL958"/>
    </row>
    <row r="959" spans="1:116" x14ac:dyDescent="0.3">
      <c r="A959" s="132"/>
      <c r="B959" s="165"/>
      <c r="C959" s="43"/>
      <c r="D959" s="43"/>
      <c r="E959" s="43"/>
      <c r="F959" s="43"/>
      <c r="G959" s="133"/>
      <c r="H959" s="59"/>
      <c r="I959" s="29"/>
      <c r="J959" s="167"/>
      <c r="K959" s="167"/>
      <c r="L959" s="168"/>
      <c r="M959" s="141"/>
      <c r="N959" s="119"/>
      <c r="O959" s="69"/>
      <c r="P959" s="69"/>
      <c r="Q959" s="145"/>
      <c r="R959" s="24"/>
      <c r="S959" s="29"/>
      <c r="T959" s="61" t="str">
        <f t="shared" si="408"/>
        <v>Compléter la colonne M</v>
      </c>
      <c r="U959" s="62"/>
      <c r="V959" s="103" t="str">
        <f t="shared" si="392"/>
        <v>Compléter la colonne précédente</v>
      </c>
      <c r="W959" s="192" t="str">
        <f t="shared" si="393"/>
        <v>Date signature contrat absente ou non conforme</v>
      </c>
      <c r="X959" s="24"/>
      <c r="Y959" s="29"/>
      <c r="Z959" s="61" t="str">
        <f t="shared" si="409"/>
        <v>Compléter la colonne M</v>
      </c>
      <c r="AA959" s="62"/>
      <c r="AB959" s="29"/>
      <c r="AC959" s="205" t="str">
        <f>IF($M959="","Compléter la colonne M",IF(AA959="","Compléter la part variable",IF($M959=Données!$I$3,AA959,IF(AND($M959=Données!$I$2,AB959=""),"Compléter la colonne précédente",IF(AA959-AB959&lt;=0,0,IF(AB959&gt;=144.44,AA959-144.44,AA959-AB959))))))</f>
        <v>Compléter la colonne M</v>
      </c>
      <c r="AD959" s="197" t="str">
        <f>IF(AA959="","Compléter la part variable",IF(AND($M959=Données!$I$2,AB959=""),"Compléter mont. unit. versé pour le BTE",IF(AC959-$C$6&lt;0,0,AC959-$C$6)))</f>
        <v>Compléter la part variable</v>
      </c>
      <c r="AE959" s="192" t="str">
        <f t="shared" si="397"/>
        <v>Date signature contrat absente ou non conforme</v>
      </c>
      <c r="AF959" s="24"/>
      <c r="AG959" s="29"/>
      <c r="AH959" s="61" t="str">
        <f t="shared" si="410"/>
        <v>Compléter la colonne M</v>
      </c>
      <c r="AI959" s="62"/>
      <c r="AJ959" s="29"/>
      <c r="AK959" s="205" t="str">
        <f>IF($M959="","Compléter la colonne M",IF(AI959="","Compléter la part variable",IF($M959=Données!$I$3,AI959,IF(AND($M959=Données!$I$2,AJ959=""),"Compléter la colonne précédente",IF(AI959-AJ959&lt;=0,0,IF(AJ959&gt;=144.44,AI959-144.44,AI959-AJ959))))))</f>
        <v>Compléter la colonne M</v>
      </c>
      <c r="AL959" s="197" t="str">
        <f>IF(AI959="","Compléter la part variable",IF(AND($M959=Données!$I$2,AJ959=""),"Compléter mont. unit. versé pour le BTE",IF(AK959-$C$6&lt;0,0,AK959-$C$6)))</f>
        <v>Compléter la part variable</v>
      </c>
      <c r="AM959" s="192" t="str">
        <f t="shared" si="398"/>
        <v>Date signature contrat absente ou non conforme</v>
      </c>
      <c r="AN959" s="24"/>
      <c r="AO959" s="29"/>
      <c r="AP959" s="61" t="str">
        <f t="shared" si="411"/>
        <v>Compléter la colonne M</v>
      </c>
      <c r="AQ959" s="62"/>
      <c r="AR959" s="29"/>
      <c r="AS959" s="205" t="str">
        <f>IF($M959="","Compléter la colonne M",IF(AQ959="","Compléter la part variable",IF($M959=Données!$I$3,AQ959,IF(AND($M959=Données!$I$2,AR959=""),"Compléter la colonne précédente",IF(AQ959-AR959&lt;=0,0,IF(AR959&gt;=144.44,AQ959-144.44,AQ959-AR959))))))</f>
        <v>Compléter la colonne M</v>
      </c>
      <c r="AT959" s="197" t="str">
        <f>IF(AQ959="","Compléter la part variable",IF(AND($M959=Données!$I$2,AR959=""),"Compléter mont. unit. versé pour le BTE",IF(AS959-$C$6&lt;0,0,AS959-$C$6)))</f>
        <v>Compléter la part variable</v>
      </c>
      <c r="AU959" s="192" t="str">
        <f t="shared" si="399"/>
        <v>Date signature contrat absente ou non conforme</v>
      </c>
      <c r="AV959" s="24"/>
      <c r="AW959" s="29"/>
      <c r="AX959" s="61" t="str">
        <f t="shared" si="412"/>
        <v>Compléter la colonne M</v>
      </c>
      <c r="AY959" s="62"/>
      <c r="AZ959" s="29"/>
      <c r="BA959" s="205" t="str">
        <f>IF($M959="","Compléter la colonne M",IF(AY959="","Compléter la part variable",IF($M959=Données!$I$3,AY959,IF(AND($M959=Données!$I$2,AZ959=""),"Compléter la colonne précédente",IF(AY959-AZ959&lt;=0,0,IF(AZ959&gt;=144.44,AY959-144.44,AY959-AZ959))))))</f>
        <v>Compléter la colonne M</v>
      </c>
      <c r="BB959" s="197" t="str">
        <f>IF(AY959="","Compléter la part variable",IF(AND($M959=Données!$I$2,AZ959=""),"Compléter mont. unit. versé pour le BTE",IF(BA959-$C$6&lt;0,0,BA959-$C$6)))</f>
        <v>Compléter la part variable</v>
      </c>
      <c r="BC959" s="192" t="str">
        <f t="shared" si="400"/>
        <v>Date signature contrat absente ou non conforme</v>
      </c>
      <c r="BD959" s="24"/>
      <c r="BE959" s="29"/>
      <c r="BF959" s="61" t="str">
        <f t="shared" si="413"/>
        <v>Compléter la colonne M</v>
      </c>
      <c r="BG959" s="62"/>
      <c r="BH959" s="29"/>
      <c r="BI959" s="205" t="str">
        <f>IF($M959="","Compléter la colonne M",IF(BG959="","Compléter la part variable",IF($M959=Données!$I$3,BG959,IF(AND($M959=Données!$I$2,BH959=""),"Compléter la colonne précédente",IF(BG959-BH959&lt;=0,0,IF(BH959&gt;=144.44,BG959-144.44,BG959-BH959))))))</f>
        <v>Compléter la colonne M</v>
      </c>
      <c r="BJ959" s="197" t="str">
        <f>IF(BG959="","Compléter la part variable",IF(AND($M959=Données!$I$2,BH959=""),"Compléter mont. unit. versé pour le BTE",IF(BI959-$C$6&lt;0,0,BI959-$C$6)))</f>
        <v>Compléter la part variable</v>
      </c>
      <c r="BK959" s="192" t="str">
        <f t="shared" si="401"/>
        <v>Date signature contrat absente ou non conforme</v>
      </c>
      <c r="BL959" s="24"/>
      <c r="BM959" s="29"/>
      <c r="BN959" s="61" t="str">
        <f t="shared" si="414"/>
        <v>Compléter la colonne M</v>
      </c>
      <c r="BO959" s="62"/>
      <c r="BP959" s="29"/>
      <c r="BQ959" s="205" t="str">
        <f>IF($M959="","Compléter la colonne M",IF(BO959="","Compléter la part variable",IF($M959=Données!$I$3,BO959,IF(AND($M959=Données!$I$2,BP959=""),"Compléter la colonne précédente",IF(BO959-BP959&lt;=0,0,IF(BP959&gt;=144.44,BO959-144.44,BO959-BP959))))))</f>
        <v>Compléter la colonne M</v>
      </c>
      <c r="BR959" s="197" t="str">
        <f>IF(BO959="","Compléter la part variable",IF(AND($M959=Données!$I$2,BP959=""),"Compléter mont. unit. versé pour le BTE",IF(BQ959-$C$6&lt;0,0,BQ959-$C$6)))</f>
        <v>Compléter la part variable</v>
      </c>
      <c r="BS959" s="192" t="str">
        <f t="shared" si="402"/>
        <v>Date signature contrat absente ou non conforme</v>
      </c>
      <c r="BT959" s="24"/>
      <c r="BU959" s="29"/>
      <c r="BV959" s="61" t="str">
        <f t="shared" si="415"/>
        <v>Compléter la colonne M</v>
      </c>
      <c r="BW959" s="62"/>
      <c r="BX959" s="29"/>
      <c r="BY959" s="205" t="str">
        <f>IF($M959="","Compléter la colonne M",IF(BW959="","Compléter la part variable",IF($M959=Données!$I$3,BW959,IF(AND($M959=Données!$I$2,BX959=""),"Compléter la colonne précédente",IF(BW959-BX959&lt;=0,0,IF(BX959&gt;=144.44,BW959-144.44,BW959-BX959))))))</f>
        <v>Compléter la colonne M</v>
      </c>
      <c r="BZ959" s="197" t="str">
        <f>IF(BW959="","Compléter la part variable",IF(AND($M959=Données!$I$2,BX959=""),"Compléter mont. unit. versé pour le BTE",IF(BY959-$C$6&lt;0,0,BY959-$C$6)))</f>
        <v>Compléter la part variable</v>
      </c>
      <c r="CA959" s="192" t="str">
        <f t="shared" si="403"/>
        <v>Date signature contrat absente ou non conforme</v>
      </c>
      <c r="CB959" s="24"/>
      <c r="CC959" s="29"/>
      <c r="CD959" s="61" t="str">
        <f t="shared" si="416"/>
        <v>Compléter la colonne M</v>
      </c>
      <c r="CE959" s="62"/>
      <c r="CF959" s="29"/>
      <c r="CG959" s="205" t="str">
        <f>IF($M959="","Compléter la colonne M",IF(CE959="","Compléter la part variable",IF($M959=Données!$I$3,CE959,IF(AND($M959=Données!$I$2,CF959=""),"Compléter la colonne précédente",IF(CE959-CF959&lt;=0,0,IF(CF959&gt;=144.44,CE959-144.44,CE959-CF959))))))</f>
        <v>Compléter la colonne M</v>
      </c>
      <c r="CH959" s="197" t="str">
        <f>IF(CE959="","Compléter la part variable",IF(AND($M959=Données!$I$2,CF959=""),"Compléter mont. unit. versé pour le BTE",IF(CG959-$C$6&lt;0,0,CG959-$C$6)))</f>
        <v>Compléter la part variable</v>
      </c>
      <c r="CI959" s="192" t="str">
        <f t="shared" si="404"/>
        <v>Date signature contrat absente ou non conforme</v>
      </c>
      <c r="CJ959" s="24"/>
      <c r="CK959" s="29"/>
      <c r="CL959" s="61" t="str">
        <f t="shared" si="417"/>
        <v>Compléter la colonne M</v>
      </c>
      <c r="CM959" s="62"/>
      <c r="CN959" s="29"/>
      <c r="CO959" s="205" t="str">
        <f>IF($M959="","Compléter la colonne M",IF(CM959="","Compléter la part variable",IF($M959=Données!$I$3,CM959,IF(AND($M959=Données!$I$2,CN959=""),"Compléter la colonne précédente",IF(CM959-CN959&lt;=0,0,IF(CN959&gt;=144.44,CM959-144.44,CM959-CN959))))))</f>
        <v>Compléter la colonne M</v>
      </c>
      <c r="CP959" s="197" t="str">
        <f>IF(CM959="","Compléter la part variable",IF(AND($M959=Données!$I$2,CN959=""),"Compléter mont. unit. versé pour le BTE",IF(CO959-$C$6&lt;0,0,CO959-$C$6)))</f>
        <v>Compléter la part variable</v>
      </c>
      <c r="CQ959" s="192" t="str">
        <f t="shared" si="405"/>
        <v>Date signature contrat absente ou non conforme</v>
      </c>
      <c r="CR959" s="24"/>
      <c r="CS959" s="29"/>
      <c r="CT959" s="61" t="str">
        <f t="shared" si="418"/>
        <v>Compléter la colonne M</v>
      </c>
      <c r="CU959" s="62"/>
      <c r="CV959" s="29"/>
      <c r="CW959" s="205" t="str">
        <f>IF($M959="","Compléter la colonne M",IF(CU959="","Compléter la part variable",IF($M959=Données!$I$3,CU959,IF(AND($M959=Données!$I$2,CV959=""),"Compléter la colonne précédente",IF(CU959-CV959&lt;=0,0,IF(CV959&gt;=144.44,CU959-144.44,CU959-CV959))))))</f>
        <v>Compléter la colonne M</v>
      </c>
      <c r="CX959" s="197" t="str">
        <f>IF(CU959="","Compléter la part variable",IF(AND($M959=Données!$I$2,CV959=""),"Compléter mont. unit. versé pour le BTE",IF(CW959-$C$6&lt;0,0,CW959-$C$6)))</f>
        <v>Compléter la part variable</v>
      </c>
      <c r="CY959" s="192" t="str">
        <f t="shared" si="406"/>
        <v>Date signature contrat absente ou non conforme</v>
      </c>
      <c r="CZ959" s="24"/>
      <c r="DA959" s="29"/>
      <c r="DB959" s="61" t="str">
        <f t="shared" si="419"/>
        <v>Compléter la colonne M</v>
      </c>
      <c r="DC959" s="62"/>
      <c r="DD959" s="29"/>
      <c r="DE959" s="205" t="str">
        <f>IF($M959="","Compléter la colonne M",IF(DC959="","Compléter la part variable",IF($M959=Données!$I$3,DC959,IF(AND($M959=Données!$I$2,DD959=""),"Compléter la colonne précédente",IF(DC959-DD959&lt;=0,0,IF(DD959&gt;=144.44,DC959-144.44,DC959-DD959))))))</f>
        <v>Compléter la colonne M</v>
      </c>
      <c r="DF959" s="197" t="str">
        <f>IF(DC959="","Compléter la part variable",IF(AND($M959=Données!$I$2,DD959=""),"Compléter mont. unit. versé pour le BTE",IF(DE959-$C$6&lt;0,0,DE959-$C$6)))</f>
        <v>Compléter la part variable</v>
      </c>
      <c r="DG959" s="192" t="str">
        <f t="shared" si="407"/>
        <v>Date signature contrat absente ou non conforme</v>
      </c>
      <c r="DH959" s="106" t="str">
        <f t="shared" si="394"/>
        <v>Remplir les colonnes M,N, Q et P</v>
      </c>
      <c r="DI959" s="153" t="str">
        <f t="shared" si="395"/>
        <v>Remplir les colonnes M, N, Q et P</v>
      </c>
      <c r="DJ959" s="28" t="str">
        <f t="shared" si="396"/>
        <v>Remplir les colonnes M, N, Q et P</v>
      </c>
      <c r="DK959"/>
      <c r="DL959"/>
    </row>
    <row r="960" spans="1:116" x14ac:dyDescent="0.3">
      <c r="A960" s="132"/>
      <c r="B960" s="165"/>
      <c r="C960" s="43"/>
      <c r="D960" s="43"/>
      <c r="E960" s="43"/>
      <c r="F960" s="43"/>
      <c r="G960" s="133"/>
      <c r="H960" s="59"/>
      <c r="I960" s="29"/>
      <c r="J960" s="167"/>
      <c r="K960" s="167"/>
      <c r="L960" s="168"/>
      <c r="M960" s="141"/>
      <c r="N960" s="119"/>
      <c r="O960" s="69"/>
      <c r="P960" s="69"/>
      <c r="Q960" s="145"/>
      <c r="R960" s="24"/>
      <c r="S960" s="29"/>
      <c r="T960" s="61" t="str">
        <f t="shared" si="408"/>
        <v>Compléter la colonne M</v>
      </c>
      <c r="U960" s="62"/>
      <c r="V960" s="103" t="str">
        <f t="shared" si="392"/>
        <v>Compléter la colonne précédente</v>
      </c>
      <c r="W960" s="192" t="str">
        <f t="shared" si="393"/>
        <v>Date signature contrat absente ou non conforme</v>
      </c>
      <c r="X960" s="24"/>
      <c r="Y960" s="29"/>
      <c r="Z960" s="61" t="str">
        <f t="shared" si="409"/>
        <v>Compléter la colonne M</v>
      </c>
      <c r="AA960" s="62"/>
      <c r="AB960" s="29"/>
      <c r="AC960" s="205" t="str">
        <f>IF($M960="","Compléter la colonne M",IF(AA960="","Compléter la part variable",IF($M960=Données!$I$3,AA960,IF(AND($M960=Données!$I$2,AB960=""),"Compléter la colonne précédente",IF(AA960-AB960&lt;=0,0,IF(AB960&gt;=144.44,AA960-144.44,AA960-AB960))))))</f>
        <v>Compléter la colonne M</v>
      </c>
      <c r="AD960" s="197" t="str">
        <f>IF(AA960="","Compléter la part variable",IF(AND($M960=Données!$I$2,AB960=""),"Compléter mont. unit. versé pour le BTE",IF(AC960-$C$6&lt;0,0,AC960-$C$6)))</f>
        <v>Compléter la part variable</v>
      </c>
      <c r="AE960" s="192" t="str">
        <f t="shared" si="397"/>
        <v>Date signature contrat absente ou non conforme</v>
      </c>
      <c r="AF960" s="24"/>
      <c r="AG960" s="29"/>
      <c r="AH960" s="61" t="str">
        <f t="shared" si="410"/>
        <v>Compléter la colonne M</v>
      </c>
      <c r="AI960" s="62"/>
      <c r="AJ960" s="29"/>
      <c r="AK960" s="205" t="str">
        <f>IF($M960="","Compléter la colonne M",IF(AI960="","Compléter la part variable",IF($M960=Données!$I$3,AI960,IF(AND($M960=Données!$I$2,AJ960=""),"Compléter la colonne précédente",IF(AI960-AJ960&lt;=0,0,IF(AJ960&gt;=144.44,AI960-144.44,AI960-AJ960))))))</f>
        <v>Compléter la colonne M</v>
      </c>
      <c r="AL960" s="197" t="str">
        <f>IF(AI960="","Compléter la part variable",IF(AND($M960=Données!$I$2,AJ960=""),"Compléter mont. unit. versé pour le BTE",IF(AK960-$C$6&lt;0,0,AK960-$C$6)))</f>
        <v>Compléter la part variable</v>
      </c>
      <c r="AM960" s="192" t="str">
        <f t="shared" si="398"/>
        <v>Date signature contrat absente ou non conforme</v>
      </c>
      <c r="AN960" s="24"/>
      <c r="AO960" s="29"/>
      <c r="AP960" s="61" t="str">
        <f t="shared" si="411"/>
        <v>Compléter la colonne M</v>
      </c>
      <c r="AQ960" s="62"/>
      <c r="AR960" s="29"/>
      <c r="AS960" s="205" t="str">
        <f>IF($M960="","Compléter la colonne M",IF(AQ960="","Compléter la part variable",IF($M960=Données!$I$3,AQ960,IF(AND($M960=Données!$I$2,AR960=""),"Compléter la colonne précédente",IF(AQ960-AR960&lt;=0,0,IF(AR960&gt;=144.44,AQ960-144.44,AQ960-AR960))))))</f>
        <v>Compléter la colonne M</v>
      </c>
      <c r="AT960" s="197" t="str">
        <f>IF(AQ960="","Compléter la part variable",IF(AND($M960=Données!$I$2,AR960=""),"Compléter mont. unit. versé pour le BTE",IF(AS960-$C$6&lt;0,0,AS960-$C$6)))</f>
        <v>Compléter la part variable</v>
      </c>
      <c r="AU960" s="192" t="str">
        <f t="shared" si="399"/>
        <v>Date signature contrat absente ou non conforme</v>
      </c>
      <c r="AV960" s="24"/>
      <c r="AW960" s="29"/>
      <c r="AX960" s="61" t="str">
        <f t="shared" si="412"/>
        <v>Compléter la colonne M</v>
      </c>
      <c r="AY960" s="62"/>
      <c r="AZ960" s="29"/>
      <c r="BA960" s="205" t="str">
        <f>IF($M960="","Compléter la colonne M",IF(AY960="","Compléter la part variable",IF($M960=Données!$I$3,AY960,IF(AND($M960=Données!$I$2,AZ960=""),"Compléter la colonne précédente",IF(AY960-AZ960&lt;=0,0,IF(AZ960&gt;=144.44,AY960-144.44,AY960-AZ960))))))</f>
        <v>Compléter la colonne M</v>
      </c>
      <c r="BB960" s="197" t="str">
        <f>IF(AY960="","Compléter la part variable",IF(AND($M960=Données!$I$2,AZ960=""),"Compléter mont. unit. versé pour le BTE",IF(BA960-$C$6&lt;0,0,BA960-$C$6)))</f>
        <v>Compléter la part variable</v>
      </c>
      <c r="BC960" s="192" t="str">
        <f t="shared" si="400"/>
        <v>Date signature contrat absente ou non conforme</v>
      </c>
      <c r="BD960" s="24"/>
      <c r="BE960" s="29"/>
      <c r="BF960" s="61" t="str">
        <f t="shared" si="413"/>
        <v>Compléter la colonne M</v>
      </c>
      <c r="BG960" s="62"/>
      <c r="BH960" s="29"/>
      <c r="BI960" s="205" t="str">
        <f>IF($M960="","Compléter la colonne M",IF(BG960="","Compléter la part variable",IF($M960=Données!$I$3,BG960,IF(AND($M960=Données!$I$2,BH960=""),"Compléter la colonne précédente",IF(BG960-BH960&lt;=0,0,IF(BH960&gt;=144.44,BG960-144.44,BG960-BH960))))))</f>
        <v>Compléter la colonne M</v>
      </c>
      <c r="BJ960" s="197" t="str">
        <f>IF(BG960="","Compléter la part variable",IF(AND($M960=Données!$I$2,BH960=""),"Compléter mont. unit. versé pour le BTE",IF(BI960-$C$6&lt;0,0,BI960-$C$6)))</f>
        <v>Compléter la part variable</v>
      </c>
      <c r="BK960" s="192" t="str">
        <f t="shared" si="401"/>
        <v>Date signature contrat absente ou non conforme</v>
      </c>
      <c r="BL960" s="24"/>
      <c r="BM960" s="29"/>
      <c r="BN960" s="61" t="str">
        <f t="shared" si="414"/>
        <v>Compléter la colonne M</v>
      </c>
      <c r="BO960" s="62"/>
      <c r="BP960" s="29"/>
      <c r="BQ960" s="205" t="str">
        <f>IF($M960="","Compléter la colonne M",IF(BO960="","Compléter la part variable",IF($M960=Données!$I$3,BO960,IF(AND($M960=Données!$I$2,BP960=""),"Compléter la colonne précédente",IF(BO960-BP960&lt;=0,0,IF(BP960&gt;=144.44,BO960-144.44,BO960-BP960))))))</f>
        <v>Compléter la colonne M</v>
      </c>
      <c r="BR960" s="197" t="str">
        <f>IF(BO960="","Compléter la part variable",IF(AND($M960=Données!$I$2,BP960=""),"Compléter mont. unit. versé pour le BTE",IF(BQ960-$C$6&lt;0,0,BQ960-$C$6)))</f>
        <v>Compléter la part variable</v>
      </c>
      <c r="BS960" s="192" t="str">
        <f t="shared" si="402"/>
        <v>Date signature contrat absente ou non conforme</v>
      </c>
      <c r="BT960" s="24"/>
      <c r="BU960" s="29"/>
      <c r="BV960" s="61" t="str">
        <f t="shared" si="415"/>
        <v>Compléter la colonne M</v>
      </c>
      <c r="BW960" s="62"/>
      <c r="BX960" s="29"/>
      <c r="BY960" s="205" t="str">
        <f>IF($M960="","Compléter la colonne M",IF(BW960="","Compléter la part variable",IF($M960=Données!$I$3,BW960,IF(AND($M960=Données!$I$2,BX960=""),"Compléter la colonne précédente",IF(BW960-BX960&lt;=0,0,IF(BX960&gt;=144.44,BW960-144.44,BW960-BX960))))))</f>
        <v>Compléter la colonne M</v>
      </c>
      <c r="BZ960" s="197" t="str">
        <f>IF(BW960="","Compléter la part variable",IF(AND($M960=Données!$I$2,BX960=""),"Compléter mont. unit. versé pour le BTE",IF(BY960-$C$6&lt;0,0,BY960-$C$6)))</f>
        <v>Compléter la part variable</v>
      </c>
      <c r="CA960" s="192" t="str">
        <f t="shared" si="403"/>
        <v>Date signature contrat absente ou non conforme</v>
      </c>
      <c r="CB960" s="24"/>
      <c r="CC960" s="29"/>
      <c r="CD960" s="61" t="str">
        <f t="shared" si="416"/>
        <v>Compléter la colonne M</v>
      </c>
      <c r="CE960" s="62"/>
      <c r="CF960" s="29"/>
      <c r="CG960" s="205" t="str">
        <f>IF($M960="","Compléter la colonne M",IF(CE960="","Compléter la part variable",IF($M960=Données!$I$3,CE960,IF(AND($M960=Données!$I$2,CF960=""),"Compléter la colonne précédente",IF(CE960-CF960&lt;=0,0,IF(CF960&gt;=144.44,CE960-144.44,CE960-CF960))))))</f>
        <v>Compléter la colonne M</v>
      </c>
      <c r="CH960" s="197" t="str">
        <f>IF(CE960="","Compléter la part variable",IF(AND($M960=Données!$I$2,CF960=""),"Compléter mont. unit. versé pour le BTE",IF(CG960-$C$6&lt;0,0,CG960-$C$6)))</f>
        <v>Compléter la part variable</v>
      </c>
      <c r="CI960" s="192" t="str">
        <f t="shared" si="404"/>
        <v>Date signature contrat absente ou non conforme</v>
      </c>
      <c r="CJ960" s="24"/>
      <c r="CK960" s="29"/>
      <c r="CL960" s="61" t="str">
        <f t="shared" si="417"/>
        <v>Compléter la colonne M</v>
      </c>
      <c r="CM960" s="62"/>
      <c r="CN960" s="29"/>
      <c r="CO960" s="205" t="str">
        <f>IF($M960="","Compléter la colonne M",IF(CM960="","Compléter la part variable",IF($M960=Données!$I$3,CM960,IF(AND($M960=Données!$I$2,CN960=""),"Compléter la colonne précédente",IF(CM960-CN960&lt;=0,0,IF(CN960&gt;=144.44,CM960-144.44,CM960-CN960))))))</f>
        <v>Compléter la colonne M</v>
      </c>
      <c r="CP960" s="197" t="str">
        <f>IF(CM960="","Compléter la part variable",IF(AND($M960=Données!$I$2,CN960=""),"Compléter mont. unit. versé pour le BTE",IF(CO960-$C$6&lt;0,0,CO960-$C$6)))</f>
        <v>Compléter la part variable</v>
      </c>
      <c r="CQ960" s="192" t="str">
        <f t="shared" si="405"/>
        <v>Date signature contrat absente ou non conforme</v>
      </c>
      <c r="CR960" s="24"/>
      <c r="CS960" s="29"/>
      <c r="CT960" s="61" t="str">
        <f t="shared" si="418"/>
        <v>Compléter la colonne M</v>
      </c>
      <c r="CU960" s="62"/>
      <c r="CV960" s="29"/>
      <c r="CW960" s="205" t="str">
        <f>IF($M960="","Compléter la colonne M",IF(CU960="","Compléter la part variable",IF($M960=Données!$I$3,CU960,IF(AND($M960=Données!$I$2,CV960=""),"Compléter la colonne précédente",IF(CU960-CV960&lt;=0,0,IF(CV960&gt;=144.44,CU960-144.44,CU960-CV960))))))</f>
        <v>Compléter la colonne M</v>
      </c>
      <c r="CX960" s="197" t="str">
        <f>IF(CU960="","Compléter la part variable",IF(AND($M960=Données!$I$2,CV960=""),"Compléter mont. unit. versé pour le BTE",IF(CW960-$C$6&lt;0,0,CW960-$C$6)))</f>
        <v>Compléter la part variable</v>
      </c>
      <c r="CY960" s="192" t="str">
        <f t="shared" si="406"/>
        <v>Date signature contrat absente ou non conforme</v>
      </c>
      <c r="CZ960" s="24"/>
      <c r="DA960" s="29"/>
      <c r="DB960" s="61" t="str">
        <f t="shared" si="419"/>
        <v>Compléter la colonne M</v>
      </c>
      <c r="DC960" s="62"/>
      <c r="DD960" s="29"/>
      <c r="DE960" s="205" t="str">
        <f>IF($M960="","Compléter la colonne M",IF(DC960="","Compléter la part variable",IF($M960=Données!$I$3,DC960,IF(AND($M960=Données!$I$2,DD960=""),"Compléter la colonne précédente",IF(DC960-DD960&lt;=0,0,IF(DD960&gt;=144.44,DC960-144.44,DC960-DD960))))))</f>
        <v>Compléter la colonne M</v>
      </c>
      <c r="DF960" s="197" t="str">
        <f>IF(DC960="","Compléter la part variable",IF(AND($M960=Données!$I$2,DD960=""),"Compléter mont. unit. versé pour le BTE",IF(DE960-$C$6&lt;0,0,DE960-$C$6)))</f>
        <v>Compléter la part variable</v>
      </c>
      <c r="DG960" s="192" t="str">
        <f t="shared" si="407"/>
        <v>Date signature contrat absente ou non conforme</v>
      </c>
      <c r="DH960" s="106" t="str">
        <f t="shared" si="394"/>
        <v>Remplir les colonnes M,N, Q et P</v>
      </c>
      <c r="DI960" s="153" t="str">
        <f t="shared" si="395"/>
        <v>Remplir les colonnes M, N, Q et P</v>
      </c>
      <c r="DJ960" s="28" t="str">
        <f t="shared" si="396"/>
        <v>Remplir les colonnes M, N, Q et P</v>
      </c>
      <c r="DK960"/>
      <c r="DL960"/>
    </row>
    <row r="961" spans="1:116" x14ac:dyDescent="0.3">
      <c r="A961" s="132"/>
      <c r="B961" s="165"/>
      <c r="C961" s="43"/>
      <c r="D961" s="43"/>
      <c r="E961" s="43"/>
      <c r="F961" s="43"/>
      <c r="G961" s="133"/>
      <c r="H961" s="59"/>
      <c r="I961" s="29"/>
      <c r="J961" s="167"/>
      <c r="K961" s="167"/>
      <c r="L961" s="168"/>
      <c r="M961" s="141"/>
      <c r="N961" s="119"/>
      <c r="O961" s="69"/>
      <c r="P961" s="69"/>
      <c r="Q961" s="145"/>
      <c r="R961" s="24"/>
      <c r="S961" s="29"/>
      <c r="T961" s="61" t="str">
        <f t="shared" si="408"/>
        <v>Compléter la colonne M</v>
      </c>
      <c r="U961" s="62"/>
      <c r="V961" s="103" t="str">
        <f t="shared" si="392"/>
        <v>Compléter la colonne précédente</v>
      </c>
      <c r="W961" s="192" t="str">
        <f t="shared" si="393"/>
        <v>Date signature contrat absente ou non conforme</v>
      </c>
      <c r="X961" s="24"/>
      <c r="Y961" s="29"/>
      <c r="Z961" s="61" t="str">
        <f t="shared" si="409"/>
        <v>Compléter la colonne M</v>
      </c>
      <c r="AA961" s="62"/>
      <c r="AB961" s="29"/>
      <c r="AC961" s="205" t="str">
        <f>IF($M961="","Compléter la colonne M",IF(AA961="","Compléter la part variable",IF($M961=Données!$I$3,AA961,IF(AND($M961=Données!$I$2,AB961=""),"Compléter la colonne précédente",IF(AA961-AB961&lt;=0,0,IF(AB961&gt;=144.44,AA961-144.44,AA961-AB961))))))</f>
        <v>Compléter la colonne M</v>
      </c>
      <c r="AD961" s="197" t="str">
        <f>IF(AA961="","Compléter la part variable",IF(AND($M961=Données!$I$2,AB961=""),"Compléter mont. unit. versé pour le BTE",IF(AC961-$C$6&lt;0,0,AC961-$C$6)))</f>
        <v>Compléter la part variable</v>
      </c>
      <c r="AE961" s="192" t="str">
        <f t="shared" si="397"/>
        <v>Date signature contrat absente ou non conforme</v>
      </c>
      <c r="AF961" s="24"/>
      <c r="AG961" s="29"/>
      <c r="AH961" s="61" t="str">
        <f t="shared" si="410"/>
        <v>Compléter la colonne M</v>
      </c>
      <c r="AI961" s="62"/>
      <c r="AJ961" s="29"/>
      <c r="AK961" s="205" t="str">
        <f>IF($M961="","Compléter la colonne M",IF(AI961="","Compléter la part variable",IF($M961=Données!$I$3,AI961,IF(AND($M961=Données!$I$2,AJ961=""),"Compléter la colonne précédente",IF(AI961-AJ961&lt;=0,0,IF(AJ961&gt;=144.44,AI961-144.44,AI961-AJ961))))))</f>
        <v>Compléter la colonne M</v>
      </c>
      <c r="AL961" s="197" t="str">
        <f>IF(AI961="","Compléter la part variable",IF(AND($M961=Données!$I$2,AJ961=""),"Compléter mont. unit. versé pour le BTE",IF(AK961-$C$6&lt;0,0,AK961-$C$6)))</f>
        <v>Compléter la part variable</v>
      </c>
      <c r="AM961" s="192" t="str">
        <f t="shared" si="398"/>
        <v>Date signature contrat absente ou non conforme</v>
      </c>
      <c r="AN961" s="24"/>
      <c r="AO961" s="29"/>
      <c r="AP961" s="61" t="str">
        <f t="shared" si="411"/>
        <v>Compléter la colonne M</v>
      </c>
      <c r="AQ961" s="62"/>
      <c r="AR961" s="29"/>
      <c r="AS961" s="205" t="str">
        <f>IF($M961="","Compléter la colonne M",IF(AQ961="","Compléter la part variable",IF($M961=Données!$I$3,AQ961,IF(AND($M961=Données!$I$2,AR961=""),"Compléter la colonne précédente",IF(AQ961-AR961&lt;=0,0,IF(AR961&gt;=144.44,AQ961-144.44,AQ961-AR961))))))</f>
        <v>Compléter la colonne M</v>
      </c>
      <c r="AT961" s="197" t="str">
        <f>IF(AQ961="","Compléter la part variable",IF(AND($M961=Données!$I$2,AR961=""),"Compléter mont. unit. versé pour le BTE",IF(AS961-$C$6&lt;0,0,AS961-$C$6)))</f>
        <v>Compléter la part variable</v>
      </c>
      <c r="AU961" s="192" t="str">
        <f t="shared" si="399"/>
        <v>Date signature contrat absente ou non conforme</v>
      </c>
      <c r="AV961" s="24"/>
      <c r="AW961" s="29"/>
      <c r="AX961" s="61" t="str">
        <f t="shared" si="412"/>
        <v>Compléter la colonne M</v>
      </c>
      <c r="AY961" s="62"/>
      <c r="AZ961" s="29"/>
      <c r="BA961" s="205" t="str">
        <f>IF($M961="","Compléter la colonne M",IF(AY961="","Compléter la part variable",IF($M961=Données!$I$3,AY961,IF(AND($M961=Données!$I$2,AZ961=""),"Compléter la colonne précédente",IF(AY961-AZ961&lt;=0,0,IF(AZ961&gt;=144.44,AY961-144.44,AY961-AZ961))))))</f>
        <v>Compléter la colonne M</v>
      </c>
      <c r="BB961" s="197" t="str">
        <f>IF(AY961="","Compléter la part variable",IF(AND($M961=Données!$I$2,AZ961=""),"Compléter mont. unit. versé pour le BTE",IF(BA961-$C$6&lt;0,0,BA961-$C$6)))</f>
        <v>Compléter la part variable</v>
      </c>
      <c r="BC961" s="192" t="str">
        <f t="shared" si="400"/>
        <v>Date signature contrat absente ou non conforme</v>
      </c>
      <c r="BD961" s="24"/>
      <c r="BE961" s="29"/>
      <c r="BF961" s="61" t="str">
        <f t="shared" si="413"/>
        <v>Compléter la colonne M</v>
      </c>
      <c r="BG961" s="62"/>
      <c r="BH961" s="29"/>
      <c r="BI961" s="205" t="str">
        <f>IF($M961="","Compléter la colonne M",IF(BG961="","Compléter la part variable",IF($M961=Données!$I$3,BG961,IF(AND($M961=Données!$I$2,BH961=""),"Compléter la colonne précédente",IF(BG961-BH961&lt;=0,0,IF(BH961&gt;=144.44,BG961-144.44,BG961-BH961))))))</f>
        <v>Compléter la colonne M</v>
      </c>
      <c r="BJ961" s="197" t="str">
        <f>IF(BG961="","Compléter la part variable",IF(AND($M961=Données!$I$2,BH961=""),"Compléter mont. unit. versé pour le BTE",IF(BI961-$C$6&lt;0,0,BI961-$C$6)))</f>
        <v>Compléter la part variable</v>
      </c>
      <c r="BK961" s="192" t="str">
        <f t="shared" si="401"/>
        <v>Date signature contrat absente ou non conforme</v>
      </c>
      <c r="BL961" s="24"/>
      <c r="BM961" s="29"/>
      <c r="BN961" s="61" t="str">
        <f t="shared" si="414"/>
        <v>Compléter la colonne M</v>
      </c>
      <c r="BO961" s="62"/>
      <c r="BP961" s="29"/>
      <c r="BQ961" s="205" t="str">
        <f>IF($M961="","Compléter la colonne M",IF(BO961="","Compléter la part variable",IF($M961=Données!$I$3,BO961,IF(AND($M961=Données!$I$2,BP961=""),"Compléter la colonne précédente",IF(BO961-BP961&lt;=0,0,IF(BP961&gt;=144.44,BO961-144.44,BO961-BP961))))))</f>
        <v>Compléter la colonne M</v>
      </c>
      <c r="BR961" s="197" t="str">
        <f>IF(BO961="","Compléter la part variable",IF(AND($M961=Données!$I$2,BP961=""),"Compléter mont. unit. versé pour le BTE",IF(BQ961-$C$6&lt;0,0,BQ961-$C$6)))</f>
        <v>Compléter la part variable</v>
      </c>
      <c r="BS961" s="192" t="str">
        <f t="shared" si="402"/>
        <v>Date signature contrat absente ou non conforme</v>
      </c>
      <c r="BT961" s="24"/>
      <c r="BU961" s="29"/>
      <c r="BV961" s="61" t="str">
        <f t="shared" si="415"/>
        <v>Compléter la colonne M</v>
      </c>
      <c r="BW961" s="62"/>
      <c r="BX961" s="29"/>
      <c r="BY961" s="205" t="str">
        <f>IF($M961="","Compléter la colonne M",IF(BW961="","Compléter la part variable",IF($M961=Données!$I$3,BW961,IF(AND($M961=Données!$I$2,BX961=""),"Compléter la colonne précédente",IF(BW961-BX961&lt;=0,0,IF(BX961&gt;=144.44,BW961-144.44,BW961-BX961))))))</f>
        <v>Compléter la colonne M</v>
      </c>
      <c r="BZ961" s="197" t="str">
        <f>IF(BW961="","Compléter la part variable",IF(AND($M961=Données!$I$2,BX961=""),"Compléter mont. unit. versé pour le BTE",IF(BY961-$C$6&lt;0,0,BY961-$C$6)))</f>
        <v>Compléter la part variable</v>
      </c>
      <c r="CA961" s="192" t="str">
        <f t="shared" si="403"/>
        <v>Date signature contrat absente ou non conforme</v>
      </c>
      <c r="CB961" s="24"/>
      <c r="CC961" s="29"/>
      <c r="CD961" s="61" t="str">
        <f t="shared" si="416"/>
        <v>Compléter la colonne M</v>
      </c>
      <c r="CE961" s="62"/>
      <c r="CF961" s="29"/>
      <c r="CG961" s="205" t="str">
        <f>IF($M961="","Compléter la colonne M",IF(CE961="","Compléter la part variable",IF($M961=Données!$I$3,CE961,IF(AND($M961=Données!$I$2,CF961=""),"Compléter la colonne précédente",IF(CE961-CF961&lt;=0,0,IF(CF961&gt;=144.44,CE961-144.44,CE961-CF961))))))</f>
        <v>Compléter la colonne M</v>
      </c>
      <c r="CH961" s="197" t="str">
        <f>IF(CE961="","Compléter la part variable",IF(AND($M961=Données!$I$2,CF961=""),"Compléter mont. unit. versé pour le BTE",IF(CG961-$C$6&lt;0,0,CG961-$C$6)))</f>
        <v>Compléter la part variable</v>
      </c>
      <c r="CI961" s="192" t="str">
        <f t="shared" si="404"/>
        <v>Date signature contrat absente ou non conforme</v>
      </c>
      <c r="CJ961" s="24"/>
      <c r="CK961" s="29"/>
      <c r="CL961" s="61" t="str">
        <f t="shared" si="417"/>
        <v>Compléter la colonne M</v>
      </c>
      <c r="CM961" s="62"/>
      <c r="CN961" s="29"/>
      <c r="CO961" s="205" t="str">
        <f>IF($M961="","Compléter la colonne M",IF(CM961="","Compléter la part variable",IF($M961=Données!$I$3,CM961,IF(AND($M961=Données!$I$2,CN961=""),"Compléter la colonne précédente",IF(CM961-CN961&lt;=0,0,IF(CN961&gt;=144.44,CM961-144.44,CM961-CN961))))))</f>
        <v>Compléter la colonne M</v>
      </c>
      <c r="CP961" s="197" t="str">
        <f>IF(CM961="","Compléter la part variable",IF(AND($M961=Données!$I$2,CN961=""),"Compléter mont. unit. versé pour le BTE",IF(CO961-$C$6&lt;0,0,CO961-$C$6)))</f>
        <v>Compléter la part variable</v>
      </c>
      <c r="CQ961" s="192" t="str">
        <f t="shared" si="405"/>
        <v>Date signature contrat absente ou non conforme</v>
      </c>
      <c r="CR961" s="24"/>
      <c r="CS961" s="29"/>
      <c r="CT961" s="61" t="str">
        <f t="shared" si="418"/>
        <v>Compléter la colonne M</v>
      </c>
      <c r="CU961" s="62"/>
      <c r="CV961" s="29"/>
      <c r="CW961" s="205" t="str">
        <f>IF($M961="","Compléter la colonne M",IF(CU961="","Compléter la part variable",IF($M961=Données!$I$3,CU961,IF(AND($M961=Données!$I$2,CV961=""),"Compléter la colonne précédente",IF(CU961-CV961&lt;=0,0,IF(CV961&gt;=144.44,CU961-144.44,CU961-CV961))))))</f>
        <v>Compléter la colonne M</v>
      </c>
      <c r="CX961" s="197" t="str">
        <f>IF(CU961="","Compléter la part variable",IF(AND($M961=Données!$I$2,CV961=""),"Compléter mont. unit. versé pour le BTE",IF(CW961-$C$6&lt;0,0,CW961-$C$6)))</f>
        <v>Compléter la part variable</v>
      </c>
      <c r="CY961" s="192" t="str">
        <f t="shared" si="406"/>
        <v>Date signature contrat absente ou non conforme</v>
      </c>
      <c r="CZ961" s="24"/>
      <c r="DA961" s="29"/>
      <c r="DB961" s="61" t="str">
        <f t="shared" si="419"/>
        <v>Compléter la colonne M</v>
      </c>
      <c r="DC961" s="62"/>
      <c r="DD961" s="29"/>
      <c r="DE961" s="205" t="str">
        <f>IF($M961="","Compléter la colonne M",IF(DC961="","Compléter la part variable",IF($M961=Données!$I$3,DC961,IF(AND($M961=Données!$I$2,DD961=""),"Compléter la colonne précédente",IF(DC961-DD961&lt;=0,0,IF(DD961&gt;=144.44,DC961-144.44,DC961-DD961))))))</f>
        <v>Compléter la colonne M</v>
      </c>
      <c r="DF961" s="197" t="str">
        <f>IF(DC961="","Compléter la part variable",IF(AND($M961=Données!$I$2,DD961=""),"Compléter mont. unit. versé pour le BTE",IF(DE961-$C$6&lt;0,0,DE961-$C$6)))</f>
        <v>Compléter la part variable</v>
      </c>
      <c r="DG961" s="192" t="str">
        <f t="shared" si="407"/>
        <v>Date signature contrat absente ou non conforme</v>
      </c>
      <c r="DH961" s="106" t="str">
        <f t="shared" si="394"/>
        <v>Remplir les colonnes M,N, Q et P</v>
      </c>
      <c r="DI961" s="153" t="str">
        <f t="shared" si="395"/>
        <v>Remplir les colonnes M, N, Q et P</v>
      </c>
      <c r="DJ961" s="28" t="str">
        <f t="shared" si="396"/>
        <v>Remplir les colonnes M, N, Q et P</v>
      </c>
      <c r="DK961"/>
      <c r="DL961"/>
    </row>
    <row r="962" spans="1:116" x14ac:dyDescent="0.3">
      <c r="A962" s="132"/>
      <c r="B962" s="165"/>
      <c r="C962" s="43"/>
      <c r="D962" s="43"/>
      <c r="E962" s="43"/>
      <c r="F962" s="43"/>
      <c r="G962" s="133"/>
      <c r="H962" s="59"/>
      <c r="I962" s="29"/>
      <c r="J962" s="167"/>
      <c r="K962" s="167"/>
      <c r="L962" s="168"/>
      <c r="M962" s="141"/>
      <c r="N962" s="119"/>
      <c r="O962" s="69"/>
      <c r="P962" s="69"/>
      <c r="Q962" s="145"/>
      <c r="R962" s="24"/>
      <c r="S962" s="29"/>
      <c r="T962" s="61" t="str">
        <f t="shared" si="408"/>
        <v>Compléter la colonne M</v>
      </c>
      <c r="U962" s="62"/>
      <c r="V962" s="103" t="str">
        <f t="shared" si="392"/>
        <v>Compléter la colonne précédente</v>
      </c>
      <c r="W962" s="192" t="str">
        <f t="shared" si="393"/>
        <v>Date signature contrat absente ou non conforme</v>
      </c>
      <c r="X962" s="24"/>
      <c r="Y962" s="29"/>
      <c r="Z962" s="61" t="str">
        <f t="shared" si="409"/>
        <v>Compléter la colonne M</v>
      </c>
      <c r="AA962" s="62"/>
      <c r="AB962" s="29"/>
      <c r="AC962" s="205" t="str">
        <f>IF($M962="","Compléter la colonne M",IF(AA962="","Compléter la part variable",IF($M962=Données!$I$3,AA962,IF(AND($M962=Données!$I$2,AB962=""),"Compléter la colonne précédente",IF(AA962-AB962&lt;=0,0,IF(AB962&gt;=144.44,AA962-144.44,AA962-AB962))))))</f>
        <v>Compléter la colonne M</v>
      </c>
      <c r="AD962" s="197" t="str">
        <f>IF(AA962="","Compléter la part variable",IF(AND($M962=Données!$I$2,AB962=""),"Compléter mont. unit. versé pour le BTE",IF(AC962-$C$6&lt;0,0,AC962-$C$6)))</f>
        <v>Compléter la part variable</v>
      </c>
      <c r="AE962" s="192" t="str">
        <f t="shared" si="397"/>
        <v>Date signature contrat absente ou non conforme</v>
      </c>
      <c r="AF962" s="24"/>
      <c r="AG962" s="29"/>
      <c r="AH962" s="61" t="str">
        <f t="shared" si="410"/>
        <v>Compléter la colonne M</v>
      </c>
      <c r="AI962" s="62"/>
      <c r="AJ962" s="29"/>
      <c r="AK962" s="205" t="str">
        <f>IF($M962="","Compléter la colonne M",IF(AI962="","Compléter la part variable",IF($M962=Données!$I$3,AI962,IF(AND($M962=Données!$I$2,AJ962=""),"Compléter la colonne précédente",IF(AI962-AJ962&lt;=0,0,IF(AJ962&gt;=144.44,AI962-144.44,AI962-AJ962))))))</f>
        <v>Compléter la colonne M</v>
      </c>
      <c r="AL962" s="197" t="str">
        <f>IF(AI962="","Compléter la part variable",IF(AND($M962=Données!$I$2,AJ962=""),"Compléter mont. unit. versé pour le BTE",IF(AK962-$C$6&lt;0,0,AK962-$C$6)))</f>
        <v>Compléter la part variable</v>
      </c>
      <c r="AM962" s="192" t="str">
        <f t="shared" si="398"/>
        <v>Date signature contrat absente ou non conforme</v>
      </c>
      <c r="AN962" s="24"/>
      <c r="AO962" s="29"/>
      <c r="AP962" s="61" t="str">
        <f t="shared" si="411"/>
        <v>Compléter la colonne M</v>
      </c>
      <c r="AQ962" s="62"/>
      <c r="AR962" s="29"/>
      <c r="AS962" s="205" t="str">
        <f>IF($M962="","Compléter la colonne M",IF(AQ962="","Compléter la part variable",IF($M962=Données!$I$3,AQ962,IF(AND($M962=Données!$I$2,AR962=""),"Compléter la colonne précédente",IF(AQ962-AR962&lt;=0,0,IF(AR962&gt;=144.44,AQ962-144.44,AQ962-AR962))))))</f>
        <v>Compléter la colonne M</v>
      </c>
      <c r="AT962" s="197" t="str">
        <f>IF(AQ962="","Compléter la part variable",IF(AND($M962=Données!$I$2,AR962=""),"Compléter mont. unit. versé pour le BTE",IF(AS962-$C$6&lt;0,0,AS962-$C$6)))</f>
        <v>Compléter la part variable</v>
      </c>
      <c r="AU962" s="192" t="str">
        <f t="shared" si="399"/>
        <v>Date signature contrat absente ou non conforme</v>
      </c>
      <c r="AV962" s="24"/>
      <c r="AW962" s="29"/>
      <c r="AX962" s="61" t="str">
        <f t="shared" si="412"/>
        <v>Compléter la colonne M</v>
      </c>
      <c r="AY962" s="62"/>
      <c r="AZ962" s="29"/>
      <c r="BA962" s="205" t="str">
        <f>IF($M962="","Compléter la colonne M",IF(AY962="","Compléter la part variable",IF($M962=Données!$I$3,AY962,IF(AND($M962=Données!$I$2,AZ962=""),"Compléter la colonne précédente",IF(AY962-AZ962&lt;=0,0,IF(AZ962&gt;=144.44,AY962-144.44,AY962-AZ962))))))</f>
        <v>Compléter la colonne M</v>
      </c>
      <c r="BB962" s="197" t="str">
        <f>IF(AY962="","Compléter la part variable",IF(AND($M962=Données!$I$2,AZ962=""),"Compléter mont. unit. versé pour le BTE",IF(BA962-$C$6&lt;0,0,BA962-$C$6)))</f>
        <v>Compléter la part variable</v>
      </c>
      <c r="BC962" s="192" t="str">
        <f t="shared" si="400"/>
        <v>Date signature contrat absente ou non conforme</v>
      </c>
      <c r="BD962" s="24"/>
      <c r="BE962" s="29"/>
      <c r="BF962" s="61" t="str">
        <f t="shared" si="413"/>
        <v>Compléter la colonne M</v>
      </c>
      <c r="BG962" s="62"/>
      <c r="BH962" s="29"/>
      <c r="BI962" s="205" t="str">
        <f>IF($M962="","Compléter la colonne M",IF(BG962="","Compléter la part variable",IF($M962=Données!$I$3,BG962,IF(AND($M962=Données!$I$2,BH962=""),"Compléter la colonne précédente",IF(BG962-BH962&lt;=0,0,IF(BH962&gt;=144.44,BG962-144.44,BG962-BH962))))))</f>
        <v>Compléter la colonne M</v>
      </c>
      <c r="BJ962" s="197" t="str">
        <f>IF(BG962="","Compléter la part variable",IF(AND($M962=Données!$I$2,BH962=""),"Compléter mont. unit. versé pour le BTE",IF(BI962-$C$6&lt;0,0,BI962-$C$6)))</f>
        <v>Compléter la part variable</v>
      </c>
      <c r="BK962" s="192" t="str">
        <f t="shared" si="401"/>
        <v>Date signature contrat absente ou non conforme</v>
      </c>
      <c r="BL962" s="24"/>
      <c r="BM962" s="29"/>
      <c r="BN962" s="61" t="str">
        <f t="shared" si="414"/>
        <v>Compléter la colonne M</v>
      </c>
      <c r="BO962" s="62"/>
      <c r="BP962" s="29"/>
      <c r="BQ962" s="205" t="str">
        <f>IF($M962="","Compléter la colonne M",IF(BO962="","Compléter la part variable",IF($M962=Données!$I$3,BO962,IF(AND($M962=Données!$I$2,BP962=""),"Compléter la colonne précédente",IF(BO962-BP962&lt;=0,0,IF(BP962&gt;=144.44,BO962-144.44,BO962-BP962))))))</f>
        <v>Compléter la colonne M</v>
      </c>
      <c r="BR962" s="197" t="str">
        <f>IF(BO962="","Compléter la part variable",IF(AND($M962=Données!$I$2,BP962=""),"Compléter mont. unit. versé pour le BTE",IF(BQ962-$C$6&lt;0,0,BQ962-$C$6)))</f>
        <v>Compléter la part variable</v>
      </c>
      <c r="BS962" s="192" t="str">
        <f t="shared" si="402"/>
        <v>Date signature contrat absente ou non conforme</v>
      </c>
      <c r="BT962" s="24"/>
      <c r="BU962" s="29"/>
      <c r="BV962" s="61" t="str">
        <f t="shared" si="415"/>
        <v>Compléter la colonne M</v>
      </c>
      <c r="BW962" s="62"/>
      <c r="BX962" s="29"/>
      <c r="BY962" s="205" t="str">
        <f>IF($M962="","Compléter la colonne M",IF(BW962="","Compléter la part variable",IF($M962=Données!$I$3,BW962,IF(AND($M962=Données!$I$2,BX962=""),"Compléter la colonne précédente",IF(BW962-BX962&lt;=0,0,IF(BX962&gt;=144.44,BW962-144.44,BW962-BX962))))))</f>
        <v>Compléter la colonne M</v>
      </c>
      <c r="BZ962" s="197" t="str">
        <f>IF(BW962="","Compléter la part variable",IF(AND($M962=Données!$I$2,BX962=""),"Compléter mont. unit. versé pour le BTE",IF(BY962-$C$6&lt;0,0,BY962-$C$6)))</f>
        <v>Compléter la part variable</v>
      </c>
      <c r="CA962" s="192" t="str">
        <f t="shared" si="403"/>
        <v>Date signature contrat absente ou non conforme</v>
      </c>
      <c r="CB962" s="24"/>
      <c r="CC962" s="29"/>
      <c r="CD962" s="61" t="str">
        <f t="shared" si="416"/>
        <v>Compléter la colonne M</v>
      </c>
      <c r="CE962" s="62"/>
      <c r="CF962" s="29"/>
      <c r="CG962" s="205" t="str">
        <f>IF($M962="","Compléter la colonne M",IF(CE962="","Compléter la part variable",IF($M962=Données!$I$3,CE962,IF(AND($M962=Données!$I$2,CF962=""),"Compléter la colonne précédente",IF(CE962-CF962&lt;=0,0,IF(CF962&gt;=144.44,CE962-144.44,CE962-CF962))))))</f>
        <v>Compléter la colonne M</v>
      </c>
      <c r="CH962" s="197" t="str">
        <f>IF(CE962="","Compléter la part variable",IF(AND($M962=Données!$I$2,CF962=""),"Compléter mont. unit. versé pour le BTE",IF(CG962-$C$6&lt;0,0,CG962-$C$6)))</f>
        <v>Compléter la part variable</v>
      </c>
      <c r="CI962" s="192" t="str">
        <f t="shared" si="404"/>
        <v>Date signature contrat absente ou non conforme</v>
      </c>
      <c r="CJ962" s="24"/>
      <c r="CK962" s="29"/>
      <c r="CL962" s="61" t="str">
        <f t="shared" si="417"/>
        <v>Compléter la colonne M</v>
      </c>
      <c r="CM962" s="62"/>
      <c r="CN962" s="29"/>
      <c r="CO962" s="205" t="str">
        <f>IF($M962="","Compléter la colonne M",IF(CM962="","Compléter la part variable",IF($M962=Données!$I$3,CM962,IF(AND($M962=Données!$I$2,CN962=""),"Compléter la colonne précédente",IF(CM962-CN962&lt;=0,0,IF(CN962&gt;=144.44,CM962-144.44,CM962-CN962))))))</f>
        <v>Compléter la colonne M</v>
      </c>
      <c r="CP962" s="197" t="str">
        <f>IF(CM962="","Compléter la part variable",IF(AND($M962=Données!$I$2,CN962=""),"Compléter mont. unit. versé pour le BTE",IF(CO962-$C$6&lt;0,0,CO962-$C$6)))</f>
        <v>Compléter la part variable</v>
      </c>
      <c r="CQ962" s="192" t="str">
        <f t="shared" si="405"/>
        <v>Date signature contrat absente ou non conforme</v>
      </c>
      <c r="CR962" s="24"/>
      <c r="CS962" s="29"/>
      <c r="CT962" s="61" t="str">
        <f t="shared" si="418"/>
        <v>Compléter la colonne M</v>
      </c>
      <c r="CU962" s="62"/>
      <c r="CV962" s="29"/>
      <c r="CW962" s="205" t="str">
        <f>IF($M962="","Compléter la colonne M",IF(CU962="","Compléter la part variable",IF($M962=Données!$I$3,CU962,IF(AND($M962=Données!$I$2,CV962=""),"Compléter la colonne précédente",IF(CU962-CV962&lt;=0,0,IF(CV962&gt;=144.44,CU962-144.44,CU962-CV962))))))</f>
        <v>Compléter la colonne M</v>
      </c>
      <c r="CX962" s="197" t="str">
        <f>IF(CU962="","Compléter la part variable",IF(AND($M962=Données!$I$2,CV962=""),"Compléter mont. unit. versé pour le BTE",IF(CW962-$C$6&lt;0,0,CW962-$C$6)))</f>
        <v>Compléter la part variable</v>
      </c>
      <c r="CY962" s="192" t="str">
        <f t="shared" si="406"/>
        <v>Date signature contrat absente ou non conforme</v>
      </c>
      <c r="CZ962" s="24"/>
      <c r="DA962" s="29"/>
      <c r="DB962" s="61" t="str">
        <f t="shared" si="419"/>
        <v>Compléter la colonne M</v>
      </c>
      <c r="DC962" s="62"/>
      <c r="DD962" s="29"/>
      <c r="DE962" s="205" t="str">
        <f>IF($M962="","Compléter la colonne M",IF(DC962="","Compléter la part variable",IF($M962=Données!$I$3,DC962,IF(AND($M962=Données!$I$2,DD962=""),"Compléter la colonne précédente",IF(DC962-DD962&lt;=0,0,IF(DD962&gt;=144.44,DC962-144.44,DC962-DD962))))))</f>
        <v>Compléter la colonne M</v>
      </c>
      <c r="DF962" s="197" t="str">
        <f>IF(DC962="","Compléter la part variable",IF(AND($M962=Données!$I$2,DD962=""),"Compléter mont. unit. versé pour le BTE",IF(DE962-$C$6&lt;0,0,DE962-$C$6)))</f>
        <v>Compléter la part variable</v>
      </c>
      <c r="DG962" s="192" t="str">
        <f t="shared" si="407"/>
        <v>Date signature contrat absente ou non conforme</v>
      </c>
      <c r="DH962" s="106" t="str">
        <f t="shared" si="394"/>
        <v>Remplir les colonnes M,N, Q et P</v>
      </c>
      <c r="DI962" s="153" t="str">
        <f t="shared" si="395"/>
        <v>Remplir les colonnes M, N, Q et P</v>
      </c>
      <c r="DJ962" s="28" t="str">
        <f t="shared" si="396"/>
        <v>Remplir les colonnes M, N, Q et P</v>
      </c>
      <c r="DK962"/>
      <c r="DL962"/>
    </row>
    <row r="963" spans="1:116" x14ac:dyDescent="0.3">
      <c r="A963" s="132"/>
      <c r="B963" s="165"/>
      <c r="C963" s="43"/>
      <c r="D963" s="43"/>
      <c r="E963" s="43"/>
      <c r="F963" s="43"/>
      <c r="G963" s="133"/>
      <c r="H963" s="59"/>
      <c r="I963" s="29"/>
      <c r="J963" s="167"/>
      <c r="K963" s="167"/>
      <c r="L963" s="168"/>
      <c r="M963" s="141"/>
      <c r="N963" s="119"/>
      <c r="O963" s="69"/>
      <c r="P963" s="69"/>
      <c r="Q963" s="145"/>
      <c r="R963" s="24"/>
      <c r="S963" s="29"/>
      <c r="T963" s="61" t="str">
        <f t="shared" si="408"/>
        <v>Compléter la colonne M</v>
      </c>
      <c r="U963" s="62"/>
      <c r="V963" s="103" t="str">
        <f t="shared" si="392"/>
        <v>Compléter la colonne précédente</v>
      </c>
      <c r="W963" s="192" t="str">
        <f t="shared" si="393"/>
        <v>Date signature contrat absente ou non conforme</v>
      </c>
      <c r="X963" s="24"/>
      <c r="Y963" s="29"/>
      <c r="Z963" s="61" t="str">
        <f t="shared" si="409"/>
        <v>Compléter la colonne M</v>
      </c>
      <c r="AA963" s="62"/>
      <c r="AB963" s="29"/>
      <c r="AC963" s="205" t="str">
        <f>IF($M963="","Compléter la colonne M",IF(AA963="","Compléter la part variable",IF($M963=Données!$I$3,AA963,IF(AND($M963=Données!$I$2,AB963=""),"Compléter la colonne précédente",IF(AA963-AB963&lt;=0,0,IF(AB963&gt;=144.44,AA963-144.44,AA963-AB963))))))</f>
        <v>Compléter la colonne M</v>
      </c>
      <c r="AD963" s="197" t="str">
        <f>IF(AA963="","Compléter la part variable",IF(AND($M963=Données!$I$2,AB963=""),"Compléter mont. unit. versé pour le BTE",IF(AC963-$C$6&lt;0,0,AC963-$C$6)))</f>
        <v>Compléter la part variable</v>
      </c>
      <c r="AE963" s="192" t="str">
        <f t="shared" si="397"/>
        <v>Date signature contrat absente ou non conforme</v>
      </c>
      <c r="AF963" s="24"/>
      <c r="AG963" s="29"/>
      <c r="AH963" s="61" t="str">
        <f t="shared" si="410"/>
        <v>Compléter la colonne M</v>
      </c>
      <c r="AI963" s="62"/>
      <c r="AJ963" s="29"/>
      <c r="AK963" s="205" t="str">
        <f>IF($M963="","Compléter la colonne M",IF(AI963="","Compléter la part variable",IF($M963=Données!$I$3,AI963,IF(AND($M963=Données!$I$2,AJ963=""),"Compléter la colonne précédente",IF(AI963-AJ963&lt;=0,0,IF(AJ963&gt;=144.44,AI963-144.44,AI963-AJ963))))))</f>
        <v>Compléter la colonne M</v>
      </c>
      <c r="AL963" s="197" t="str">
        <f>IF(AI963="","Compléter la part variable",IF(AND($M963=Données!$I$2,AJ963=""),"Compléter mont. unit. versé pour le BTE",IF(AK963-$C$6&lt;0,0,AK963-$C$6)))</f>
        <v>Compléter la part variable</v>
      </c>
      <c r="AM963" s="192" t="str">
        <f t="shared" si="398"/>
        <v>Date signature contrat absente ou non conforme</v>
      </c>
      <c r="AN963" s="24"/>
      <c r="AO963" s="29"/>
      <c r="AP963" s="61" t="str">
        <f t="shared" si="411"/>
        <v>Compléter la colonne M</v>
      </c>
      <c r="AQ963" s="62"/>
      <c r="AR963" s="29"/>
      <c r="AS963" s="205" t="str">
        <f>IF($M963="","Compléter la colonne M",IF(AQ963="","Compléter la part variable",IF($M963=Données!$I$3,AQ963,IF(AND($M963=Données!$I$2,AR963=""),"Compléter la colonne précédente",IF(AQ963-AR963&lt;=0,0,IF(AR963&gt;=144.44,AQ963-144.44,AQ963-AR963))))))</f>
        <v>Compléter la colonne M</v>
      </c>
      <c r="AT963" s="197" t="str">
        <f>IF(AQ963="","Compléter la part variable",IF(AND($M963=Données!$I$2,AR963=""),"Compléter mont. unit. versé pour le BTE",IF(AS963-$C$6&lt;0,0,AS963-$C$6)))</f>
        <v>Compléter la part variable</v>
      </c>
      <c r="AU963" s="192" t="str">
        <f t="shared" si="399"/>
        <v>Date signature contrat absente ou non conforme</v>
      </c>
      <c r="AV963" s="24"/>
      <c r="AW963" s="29"/>
      <c r="AX963" s="61" t="str">
        <f t="shared" si="412"/>
        <v>Compléter la colonne M</v>
      </c>
      <c r="AY963" s="62"/>
      <c r="AZ963" s="29"/>
      <c r="BA963" s="205" t="str">
        <f>IF($M963="","Compléter la colonne M",IF(AY963="","Compléter la part variable",IF($M963=Données!$I$3,AY963,IF(AND($M963=Données!$I$2,AZ963=""),"Compléter la colonne précédente",IF(AY963-AZ963&lt;=0,0,IF(AZ963&gt;=144.44,AY963-144.44,AY963-AZ963))))))</f>
        <v>Compléter la colonne M</v>
      </c>
      <c r="BB963" s="197" t="str">
        <f>IF(AY963="","Compléter la part variable",IF(AND($M963=Données!$I$2,AZ963=""),"Compléter mont. unit. versé pour le BTE",IF(BA963-$C$6&lt;0,0,BA963-$C$6)))</f>
        <v>Compléter la part variable</v>
      </c>
      <c r="BC963" s="192" t="str">
        <f t="shared" si="400"/>
        <v>Date signature contrat absente ou non conforme</v>
      </c>
      <c r="BD963" s="24"/>
      <c r="BE963" s="29"/>
      <c r="BF963" s="61" t="str">
        <f t="shared" si="413"/>
        <v>Compléter la colonne M</v>
      </c>
      <c r="BG963" s="62"/>
      <c r="BH963" s="29"/>
      <c r="BI963" s="205" t="str">
        <f>IF($M963="","Compléter la colonne M",IF(BG963="","Compléter la part variable",IF($M963=Données!$I$3,BG963,IF(AND($M963=Données!$I$2,BH963=""),"Compléter la colonne précédente",IF(BG963-BH963&lt;=0,0,IF(BH963&gt;=144.44,BG963-144.44,BG963-BH963))))))</f>
        <v>Compléter la colonne M</v>
      </c>
      <c r="BJ963" s="197" t="str">
        <f>IF(BG963="","Compléter la part variable",IF(AND($M963=Données!$I$2,BH963=""),"Compléter mont. unit. versé pour le BTE",IF(BI963-$C$6&lt;0,0,BI963-$C$6)))</f>
        <v>Compléter la part variable</v>
      </c>
      <c r="BK963" s="192" t="str">
        <f t="shared" si="401"/>
        <v>Date signature contrat absente ou non conforme</v>
      </c>
      <c r="BL963" s="24"/>
      <c r="BM963" s="29"/>
      <c r="BN963" s="61" t="str">
        <f t="shared" si="414"/>
        <v>Compléter la colonne M</v>
      </c>
      <c r="BO963" s="62"/>
      <c r="BP963" s="29"/>
      <c r="BQ963" s="205" t="str">
        <f>IF($M963="","Compléter la colonne M",IF(BO963="","Compléter la part variable",IF($M963=Données!$I$3,BO963,IF(AND($M963=Données!$I$2,BP963=""),"Compléter la colonne précédente",IF(BO963-BP963&lt;=0,0,IF(BP963&gt;=144.44,BO963-144.44,BO963-BP963))))))</f>
        <v>Compléter la colonne M</v>
      </c>
      <c r="BR963" s="197" t="str">
        <f>IF(BO963="","Compléter la part variable",IF(AND($M963=Données!$I$2,BP963=""),"Compléter mont. unit. versé pour le BTE",IF(BQ963-$C$6&lt;0,0,BQ963-$C$6)))</f>
        <v>Compléter la part variable</v>
      </c>
      <c r="BS963" s="192" t="str">
        <f t="shared" si="402"/>
        <v>Date signature contrat absente ou non conforme</v>
      </c>
      <c r="BT963" s="24"/>
      <c r="BU963" s="29"/>
      <c r="BV963" s="61" t="str">
        <f t="shared" si="415"/>
        <v>Compléter la colonne M</v>
      </c>
      <c r="BW963" s="62"/>
      <c r="BX963" s="29"/>
      <c r="BY963" s="205" t="str">
        <f>IF($M963="","Compléter la colonne M",IF(BW963="","Compléter la part variable",IF($M963=Données!$I$3,BW963,IF(AND($M963=Données!$I$2,BX963=""),"Compléter la colonne précédente",IF(BW963-BX963&lt;=0,0,IF(BX963&gt;=144.44,BW963-144.44,BW963-BX963))))))</f>
        <v>Compléter la colonne M</v>
      </c>
      <c r="BZ963" s="197" t="str">
        <f>IF(BW963="","Compléter la part variable",IF(AND($M963=Données!$I$2,BX963=""),"Compléter mont. unit. versé pour le BTE",IF(BY963-$C$6&lt;0,0,BY963-$C$6)))</f>
        <v>Compléter la part variable</v>
      </c>
      <c r="CA963" s="192" t="str">
        <f t="shared" si="403"/>
        <v>Date signature contrat absente ou non conforme</v>
      </c>
      <c r="CB963" s="24"/>
      <c r="CC963" s="29"/>
      <c r="CD963" s="61" t="str">
        <f t="shared" si="416"/>
        <v>Compléter la colonne M</v>
      </c>
      <c r="CE963" s="62"/>
      <c r="CF963" s="29"/>
      <c r="CG963" s="205" t="str">
        <f>IF($M963="","Compléter la colonne M",IF(CE963="","Compléter la part variable",IF($M963=Données!$I$3,CE963,IF(AND($M963=Données!$I$2,CF963=""),"Compléter la colonne précédente",IF(CE963-CF963&lt;=0,0,IF(CF963&gt;=144.44,CE963-144.44,CE963-CF963))))))</f>
        <v>Compléter la colonne M</v>
      </c>
      <c r="CH963" s="197" t="str">
        <f>IF(CE963="","Compléter la part variable",IF(AND($M963=Données!$I$2,CF963=""),"Compléter mont. unit. versé pour le BTE",IF(CG963-$C$6&lt;0,0,CG963-$C$6)))</f>
        <v>Compléter la part variable</v>
      </c>
      <c r="CI963" s="192" t="str">
        <f t="shared" si="404"/>
        <v>Date signature contrat absente ou non conforme</v>
      </c>
      <c r="CJ963" s="24"/>
      <c r="CK963" s="29"/>
      <c r="CL963" s="61" t="str">
        <f t="shared" si="417"/>
        <v>Compléter la colonne M</v>
      </c>
      <c r="CM963" s="62"/>
      <c r="CN963" s="29"/>
      <c r="CO963" s="205" t="str">
        <f>IF($M963="","Compléter la colonne M",IF(CM963="","Compléter la part variable",IF($M963=Données!$I$3,CM963,IF(AND($M963=Données!$I$2,CN963=""),"Compléter la colonne précédente",IF(CM963-CN963&lt;=0,0,IF(CN963&gt;=144.44,CM963-144.44,CM963-CN963))))))</f>
        <v>Compléter la colonne M</v>
      </c>
      <c r="CP963" s="197" t="str">
        <f>IF(CM963="","Compléter la part variable",IF(AND($M963=Données!$I$2,CN963=""),"Compléter mont. unit. versé pour le BTE",IF(CO963-$C$6&lt;0,0,CO963-$C$6)))</f>
        <v>Compléter la part variable</v>
      </c>
      <c r="CQ963" s="192" t="str">
        <f t="shared" si="405"/>
        <v>Date signature contrat absente ou non conforme</v>
      </c>
      <c r="CR963" s="24"/>
      <c r="CS963" s="29"/>
      <c r="CT963" s="61" t="str">
        <f t="shared" si="418"/>
        <v>Compléter la colonne M</v>
      </c>
      <c r="CU963" s="62"/>
      <c r="CV963" s="29"/>
      <c r="CW963" s="205" t="str">
        <f>IF($M963="","Compléter la colonne M",IF(CU963="","Compléter la part variable",IF($M963=Données!$I$3,CU963,IF(AND($M963=Données!$I$2,CV963=""),"Compléter la colonne précédente",IF(CU963-CV963&lt;=0,0,IF(CV963&gt;=144.44,CU963-144.44,CU963-CV963))))))</f>
        <v>Compléter la colonne M</v>
      </c>
      <c r="CX963" s="197" t="str">
        <f>IF(CU963="","Compléter la part variable",IF(AND($M963=Données!$I$2,CV963=""),"Compléter mont. unit. versé pour le BTE",IF(CW963-$C$6&lt;0,0,CW963-$C$6)))</f>
        <v>Compléter la part variable</v>
      </c>
      <c r="CY963" s="192" t="str">
        <f t="shared" si="406"/>
        <v>Date signature contrat absente ou non conforme</v>
      </c>
      <c r="CZ963" s="24"/>
      <c r="DA963" s="29"/>
      <c r="DB963" s="61" t="str">
        <f t="shared" si="419"/>
        <v>Compléter la colonne M</v>
      </c>
      <c r="DC963" s="62"/>
      <c r="DD963" s="29"/>
      <c r="DE963" s="205" t="str">
        <f>IF($M963="","Compléter la colonne M",IF(DC963="","Compléter la part variable",IF($M963=Données!$I$3,DC963,IF(AND($M963=Données!$I$2,DD963=""),"Compléter la colonne précédente",IF(DC963-DD963&lt;=0,0,IF(DD963&gt;=144.44,DC963-144.44,DC963-DD963))))))</f>
        <v>Compléter la colonne M</v>
      </c>
      <c r="DF963" s="197" t="str">
        <f>IF(DC963="","Compléter la part variable",IF(AND($M963=Données!$I$2,DD963=""),"Compléter mont. unit. versé pour le BTE",IF(DE963-$C$6&lt;0,0,DE963-$C$6)))</f>
        <v>Compléter la part variable</v>
      </c>
      <c r="DG963" s="192" t="str">
        <f t="shared" si="407"/>
        <v>Date signature contrat absente ou non conforme</v>
      </c>
      <c r="DH963" s="106" t="str">
        <f t="shared" si="394"/>
        <v>Remplir les colonnes M,N, Q et P</v>
      </c>
      <c r="DI963" s="153" t="str">
        <f t="shared" si="395"/>
        <v>Remplir les colonnes M, N, Q et P</v>
      </c>
      <c r="DJ963" s="28" t="str">
        <f t="shared" si="396"/>
        <v>Remplir les colonnes M, N, Q et P</v>
      </c>
      <c r="DK963"/>
      <c r="DL963"/>
    </row>
    <row r="964" spans="1:116" x14ac:dyDescent="0.3">
      <c r="A964" s="132"/>
      <c r="B964" s="165"/>
      <c r="C964" s="43"/>
      <c r="D964" s="43"/>
      <c r="E964" s="43"/>
      <c r="F964" s="43"/>
      <c r="G964" s="133"/>
      <c r="H964" s="59"/>
      <c r="I964" s="29"/>
      <c r="J964" s="167"/>
      <c r="K964" s="167"/>
      <c r="L964" s="168"/>
      <c r="M964" s="141"/>
      <c r="N964" s="119"/>
      <c r="O964" s="69"/>
      <c r="P964" s="69"/>
      <c r="Q964" s="145"/>
      <c r="R964" s="24"/>
      <c r="S964" s="29"/>
      <c r="T964" s="61" t="str">
        <f t="shared" si="408"/>
        <v>Compléter la colonne M</v>
      </c>
      <c r="U964" s="62"/>
      <c r="V964" s="103" t="str">
        <f t="shared" si="392"/>
        <v>Compléter la colonne précédente</v>
      </c>
      <c r="W964" s="192" t="str">
        <f t="shared" si="393"/>
        <v>Date signature contrat absente ou non conforme</v>
      </c>
      <c r="X964" s="24"/>
      <c r="Y964" s="29"/>
      <c r="Z964" s="61" t="str">
        <f t="shared" si="409"/>
        <v>Compléter la colonne M</v>
      </c>
      <c r="AA964" s="62"/>
      <c r="AB964" s="29"/>
      <c r="AC964" s="205" t="str">
        <f>IF($M964="","Compléter la colonne M",IF(AA964="","Compléter la part variable",IF($M964=Données!$I$3,AA964,IF(AND($M964=Données!$I$2,AB964=""),"Compléter la colonne précédente",IF(AA964-AB964&lt;=0,0,IF(AB964&gt;=144.44,AA964-144.44,AA964-AB964))))))</f>
        <v>Compléter la colonne M</v>
      </c>
      <c r="AD964" s="197" t="str">
        <f>IF(AA964="","Compléter la part variable",IF(AND($M964=Données!$I$2,AB964=""),"Compléter mont. unit. versé pour le BTE",IF(AC964-$C$6&lt;0,0,AC964-$C$6)))</f>
        <v>Compléter la part variable</v>
      </c>
      <c r="AE964" s="192" t="str">
        <f t="shared" si="397"/>
        <v>Date signature contrat absente ou non conforme</v>
      </c>
      <c r="AF964" s="24"/>
      <c r="AG964" s="29"/>
      <c r="AH964" s="61" t="str">
        <f t="shared" si="410"/>
        <v>Compléter la colonne M</v>
      </c>
      <c r="AI964" s="62"/>
      <c r="AJ964" s="29"/>
      <c r="AK964" s="205" t="str">
        <f>IF($M964="","Compléter la colonne M",IF(AI964="","Compléter la part variable",IF($M964=Données!$I$3,AI964,IF(AND($M964=Données!$I$2,AJ964=""),"Compléter la colonne précédente",IF(AI964-AJ964&lt;=0,0,IF(AJ964&gt;=144.44,AI964-144.44,AI964-AJ964))))))</f>
        <v>Compléter la colonne M</v>
      </c>
      <c r="AL964" s="197" t="str">
        <f>IF(AI964="","Compléter la part variable",IF(AND($M964=Données!$I$2,AJ964=""),"Compléter mont. unit. versé pour le BTE",IF(AK964-$C$6&lt;0,0,AK964-$C$6)))</f>
        <v>Compléter la part variable</v>
      </c>
      <c r="AM964" s="192" t="str">
        <f t="shared" si="398"/>
        <v>Date signature contrat absente ou non conforme</v>
      </c>
      <c r="AN964" s="24"/>
      <c r="AO964" s="29"/>
      <c r="AP964" s="61" t="str">
        <f t="shared" si="411"/>
        <v>Compléter la colonne M</v>
      </c>
      <c r="AQ964" s="62"/>
      <c r="AR964" s="29"/>
      <c r="AS964" s="205" t="str">
        <f>IF($M964="","Compléter la colonne M",IF(AQ964="","Compléter la part variable",IF($M964=Données!$I$3,AQ964,IF(AND($M964=Données!$I$2,AR964=""),"Compléter la colonne précédente",IF(AQ964-AR964&lt;=0,0,IF(AR964&gt;=144.44,AQ964-144.44,AQ964-AR964))))))</f>
        <v>Compléter la colonne M</v>
      </c>
      <c r="AT964" s="197" t="str">
        <f>IF(AQ964="","Compléter la part variable",IF(AND($M964=Données!$I$2,AR964=""),"Compléter mont. unit. versé pour le BTE",IF(AS964-$C$6&lt;0,0,AS964-$C$6)))</f>
        <v>Compléter la part variable</v>
      </c>
      <c r="AU964" s="192" t="str">
        <f t="shared" si="399"/>
        <v>Date signature contrat absente ou non conforme</v>
      </c>
      <c r="AV964" s="24"/>
      <c r="AW964" s="29"/>
      <c r="AX964" s="61" t="str">
        <f t="shared" si="412"/>
        <v>Compléter la colonne M</v>
      </c>
      <c r="AY964" s="62"/>
      <c r="AZ964" s="29"/>
      <c r="BA964" s="205" t="str">
        <f>IF($M964="","Compléter la colonne M",IF(AY964="","Compléter la part variable",IF($M964=Données!$I$3,AY964,IF(AND($M964=Données!$I$2,AZ964=""),"Compléter la colonne précédente",IF(AY964-AZ964&lt;=0,0,IF(AZ964&gt;=144.44,AY964-144.44,AY964-AZ964))))))</f>
        <v>Compléter la colonne M</v>
      </c>
      <c r="BB964" s="197" t="str">
        <f>IF(AY964="","Compléter la part variable",IF(AND($M964=Données!$I$2,AZ964=""),"Compléter mont. unit. versé pour le BTE",IF(BA964-$C$6&lt;0,0,BA964-$C$6)))</f>
        <v>Compléter la part variable</v>
      </c>
      <c r="BC964" s="192" t="str">
        <f t="shared" si="400"/>
        <v>Date signature contrat absente ou non conforme</v>
      </c>
      <c r="BD964" s="24"/>
      <c r="BE964" s="29"/>
      <c r="BF964" s="61" t="str">
        <f t="shared" si="413"/>
        <v>Compléter la colonne M</v>
      </c>
      <c r="BG964" s="62"/>
      <c r="BH964" s="29"/>
      <c r="BI964" s="205" t="str">
        <f>IF($M964="","Compléter la colonne M",IF(BG964="","Compléter la part variable",IF($M964=Données!$I$3,BG964,IF(AND($M964=Données!$I$2,BH964=""),"Compléter la colonne précédente",IF(BG964-BH964&lt;=0,0,IF(BH964&gt;=144.44,BG964-144.44,BG964-BH964))))))</f>
        <v>Compléter la colonne M</v>
      </c>
      <c r="BJ964" s="197" t="str">
        <f>IF(BG964="","Compléter la part variable",IF(AND($M964=Données!$I$2,BH964=""),"Compléter mont. unit. versé pour le BTE",IF(BI964-$C$6&lt;0,0,BI964-$C$6)))</f>
        <v>Compléter la part variable</v>
      </c>
      <c r="BK964" s="192" t="str">
        <f t="shared" si="401"/>
        <v>Date signature contrat absente ou non conforme</v>
      </c>
      <c r="BL964" s="24"/>
      <c r="BM964" s="29"/>
      <c r="BN964" s="61" t="str">
        <f t="shared" si="414"/>
        <v>Compléter la colonne M</v>
      </c>
      <c r="BO964" s="62"/>
      <c r="BP964" s="29"/>
      <c r="BQ964" s="205" t="str">
        <f>IF($M964="","Compléter la colonne M",IF(BO964="","Compléter la part variable",IF($M964=Données!$I$3,BO964,IF(AND($M964=Données!$I$2,BP964=""),"Compléter la colonne précédente",IF(BO964-BP964&lt;=0,0,IF(BP964&gt;=144.44,BO964-144.44,BO964-BP964))))))</f>
        <v>Compléter la colonne M</v>
      </c>
      <c r="BR964" s="197" t="str">
        <f>IF(BO964="","Compléter la part variable",IF(AND($M964=Données!$I$2,BP964=""),"Compléter mont. unit. versé pour le BTE",IF(BQ964-$C$6&lt;0,0,BQ964-$C$6)))</f>
        <v>Compléter la part variable</v>
      </c>
      <c r="BS964" s="192" t="str">
        <f t="shared" si="402"/>
        <v>Date signature contrat absente ou non conforme</v>
      </c>
      <c r="BT964" s="24"/>
      <c r="BU964" s="29"/>
      <c r="BV964" s="61" t="str">
        <f t="shared" si="415"/>
        <v>Compléter la colonne M</v>
      </c>
      <c r="BW964" s="62"/>
      <c r="BX964" s="29"/>
      <c r="BY964" s="205" t="str">
        <f>IF($M964="","Compléter la colonne M",IF(BW964="","Compléter la part variable",IF($M964=Données!$I$3,BW964,IF(AND($M964=Données!$I$2,BX964=""),"Compléter la colonne précédente",IF(BW964-BX964&lt;=0,0,IF(BX964&gt;=144.44,BW964-144.44,BW964-BX964))))))</f>
        <v>Compléter la colonne M</v>
      </c>
      <c r="BZ964" s="197" t="str">
        <f>IF(BW964="","Compléter la part variable",IF(AND($M964=Données!$I$2,BX964=""),"Compléter mont. unit. versé pour le BTE",IF(BY964-$C$6&lt;0,0,BY964-$C$6)))</f>
        <v>Compléter la part variable</v>
      </c>
      <c r="CA964" s="192" t="str">
        <f t="shared" si="403"/>
        <v>Date signature contrat absente ou non conforme</v>
      </c>
      <c r="CB964" s="24"/>
      <c r="CC964" s="29"/>
      <c r="CD964" s="61" t="str">
        <f t="shared" si="416"/>
        <v>Compléter la colonne M</v>
      </c>
      <c r="CE964" s="62"/>
      <c r="CF964" s="29"/>
      <c r="CG964" s="205" t="str">
        <f>IF($M964="","Compléter la colonne M",IF(CE964="","Compléter la part variable",IF($M964=Données!$I$3,CE964,IF(AND($M964=Données!$I$2,CF964=""),"Compléter la colonne précédente",IF(CE964-CF964&lt;=0,0,IF(CF964&gt;=144.44,CE964-144.44,CE964-CF964))))))</f>
        <v>Compléter la colonne M</v>
      </c>
      <c r="CH964" s="197" t="str">
        <f>IF(CE964="","Compléter la part variable",IF(AND($M964=Données!$I$2,CF964=""),"Compléter mont. unit. versé pour le BTE",IF(CG964-$C$6&lt;0,0,CG964-$C$6)))</f>
        <v>Compléter la part variable</v>
      </c>
      <c r="CI964" s="192" t="str">
        <f t="shared" si="404"/>
        <v>Date signature contrat absente ou non conforme</v>
      </c>
      <c r="CJ964" s="24"/>
      <c r="CK964" s="29"/>
      <c r="CL964" s="61" t="str">
        <f t="shared" si="417"/>
        <v>Compléter la colonne M</v>
      </c>
      <c r="CM964" s="62"/>
      <c r="CN964" s="29"/>
      <c r="CO964" s="205" t="str">
        <f>IF($M964="","Compléter la colonne M",IF(CM964="","Compléter la part variable",IF($M964=Données!$I$3,CM964,IF(AND($M964=Données!$I$2,CN964=""),"Compléter la colonne précédente",IF(CM964-CN964&lt;=0,0,IF(CN964&gt;=144.44,CM964-144.44,CM964-CN964))))))</f>
        <v>Compléter la colonne M</v>
      </c>
      <c r="CP964" s="197" t="str">
        <f>IF(CM964="","Compléter la part variable",IF(AND($M964=Données!$I$2,CN964=""),"Compléter mont. unit. versé pour le BTE",IF(CO964-$C$6&lt;0,0,CO964-$C$6)))</f>
        <v>Compléter la part variable</v>
      </c>
      <c r="CQ964" s="192" t="str">
        <f t="shared" si="405"/>
        <v>Date signature contrat absente ou non conforme</v>
      </c>
      <c r="CR964" s="24"/>
      <c r="CS964" s="29"/>
      <c r="CT964" s="61" t="str">
        <f t="shared" si="418"/>
        <v>Compléter la colonne M</v>
      </c>
      <c r="CU964" s="62"/>
      <c r="CV964" s="29"/>
      <c r="CW964" s="205" t="str">
        <f>IF($M964="","Compléter la colonne M",IF(CU964="","Compléter la part variable",IF($M964=Données!$I$3,CU964,IF(AND($M964=Données!$I$2,CV964=""),"Compléter la colonne précédente",IF(CU964-CV964&lt;=0,0,IF(CV964&gt;=144.44,CU964-144.44,CU964-CV964))))))</f>
        <v>Compléter la colonne M</v>
      </c>
      <c r="CX964" s="197" t="str">
        <f>IF(CU964="","Compléter la part variable",IF(AND($M964=Données!$I$2,CV964=""),"Compléter mont. unit. versé pour le BTE",IF(CW964-$C$6&lt;0,0,CW964-$C$6)))</f>
        <v>Compléter la part variable</v>
      </c>
      <c r="CY964" s="192" t="str">
        <f t="shared" si="406"/>
        <v>Date signature contrat absente ou non conforme</v>
      </c>
      <c r="CZ964" s="24"/>
      <c r="DA964" s="29"/>
      <c r="DB964" s="61" t="str">
        <f t="shared" si="419"/>
        <v>Compléter la colonne M</v>
      </c>
      <c r="DC964" s="62"/>
      <c r="DD964" s="29"/>
      <c r="DE964" s="205" t="str">
        <f>IF($M964="","Compléter la colonne M",IF(DC964="","Compléter la part variable",IF($M964=Données!$I$3,DC964,IF(AND($M964=Données!$I$2,DD964=""),"Compléter la colonne précédente",IF(DC964-DD964&lt;=0,0,IF(DD964&gt;=144.44,DC964-144.44,DC964-DD964))))))</f>
        <v>Compléter la colonne M</v>
      </c>
      <c r="DF964" s="197" t="str">
        <f>IF(DC964="","Compléter la part variable",IF(AND($M964=Données!$I$2,DD964=""),"Compléter mont. unit. versé pour le BTE",IF(DE964-$C$6&lt;0,0,DE964-$C$6)))</f>
        <v>Compléter la part variable</v>
      </c>
      <c r="DG964" s="192" t="str">
        <f t="shared" si="407"/>
        <v>Date signature contrat absente ou non conforme</v>
      </c>
      <c r="DH964" s="106" t="str">
        <f t="shared" si="394"/>
        <v>Remplir les colonnes M,N, Q et P</v>
      </c>
      <c r="DI964" s="153" t="str">
        <f t="shared" si="395"/>
        <v>Remplir les colonnes M, N, Q et P</v>
      </c>
      <c r="DJ964" s="28" t="str">
        <f t="shared" si="396"/>
        <v>Remplir les colonnes M, N, Q et P</v>
      </c>
      <c r="DK964"/>
      <c r="DL964"/>
    </row>
    <row r="965" spans="1:116" x14ac:dyDescent="0.3">
      <c r="A965" s="132"/>
      <c r="B965" s="165"/>
      <c r="C965" s="43"/>
      <c r="D965" s="43"/>
      <c r="E965" s="43"/>
      <c r="F965" s="43"/>
      <c r="G965" s="133"/>
      <c r="H965" s="59"/>
      <c r="I965" s="29"/>
      <c r="J965" s="167"/>
      <c r="K965" s="167"/>
      <c r="L965" s="168"/>
      <c r="M965" s="141"/>
      <c r="N965" s="119"/>
      <c r="O965" s="69"/>
      <c r="P965" s="69"/>
      <c r="Q965" s="145"/>
      <c r="R965" s="24"/>
      <c r="S965" s="29"/>
      <c r="T965" s="61" t="str">
        <f t="shared" si="408"/>
        <v>Compléter la colonne M</v>
      </c>
      <c r="U965" s="62"/>
      <c r="V965" s="103" t="str">
        <f t="shared" si="392"/>
        <v>Compléter la colonne précédente</v>
      </c>
      <c r="W965" s="192" t="str">
        <f t="shared" si="393"/>
        <v>Date signature contrat absente ou non conforme</v>
      </c>
      <c r="X965" s="24"/>
      <c r="Y965" s="29"/>
      <c r="Z965" s="61" t="str">
        <f t="shared" si="409"/>
        <v>Compléter la colonne M</v>
      </c>
      <c r="AA965" s="62"/>
      <c r="AB965" s="29"/>
      <c r="AC965" s="205" t="str">
        <f>IF($M965="","Compléter la colonne M",IF(AA965="","Compléter la part variable",IF($M965=Données!$I$3,AA965,IF(AND($M965=Données!$I$2,AB965=""),"Compléter la colonne précédente",IF(AA965-AB965&lt;=0,0,IF(AB965&gt;=144.44,AA965-144.44,AA965-AB965))))))</f>
        <v>Compléter la colonne M</v>
      </c>
      <c r="AD965" s="197" t="str">
        <f>IF(AA965="","Compléter la part variable",IF(AND($M965=Données!$I$2,AB965=""),"Compléter mont. unit. versé pour le BTE",IF(AC965-$C$6&lt;0,0,AC965-$C$6)))</f>
        <v>Compléter la part variable</v>
      </c>
      <c r="AE965" s="192" t="str">
        <f t="shared" si="397"/>
        <v>Date signature contrat absente ou non conforme</v>
      </c>
      <c r="AF965" s="24"/>
      <c r="AG965" s="29"/>
      <c r="AH965" s="61" t="str">
        <f t="shared" si="410"/>
        <v>Compléter la colonne M</v>
      </c>
      <c r="AI965" s="62"/>
      <c r="AJ965" s="29"/>
      <c r="AK965" s="205" t="str">
        <f>IF($M965="","Compléter la colonne M",IF(AI965="","Compléter la part variable",IF($M965=Données!$I$3,AI965,IF(AND($M965=Données!$I$2,AJ965=""),"Compléter la colonne précédente",IF(AI965-AJ965&lt;=0,0,IF(AJ965&gt;=144.44,AI965-144.44,AI965-AJ965))))))</f>
        <v>Compléter la colonne M</v>
      </c>
      <c r="AL965" s="197" t="str">
        <f>IF(AI965="","Compléter la part variable",IF(AND($M965=Données!$I$2,AJ965=""),"Compléter mont. unit. versé pour le BTE",IF(AK965-$C$6&lt;0,0,AK965-$C$6)))</f>
        <v>Compléter la part variable</v>
      </c>
      <c r="AM965" s="192" t="str">
        <f t="shared" si="398"/>
        <v>Date signature contrat absente ou non conforme</v>
      </c>
      <c r="AN965" s="24"/>
      <c r="AO965" s="29"/>
      <c r="AP965" s="61" t="str">
        <f t="shared" si="411"/>
        <v>Compléter la colonne M</v>
      </c>
      <c r="AQ965" s="62"/>
      <c r="AR965" s="29"/>
      <c r="AS965" s="205" t="str">
        <f>IF($M965="","Compléter la colonne M",IF(AQ965="","Compléter la part variable",IF($M965=Données!$I$3,AQ965,IF(AND($M965=Données!$I$2,AR965=""),"Compléter la colonne précédente",IF(AQ965-AR965&lt;=0,0,IF(AR965&gt;=144.44,AQ965-144.44,AQ965-AR965))))))</f>
        <v>Compléter la colonne M</v>
      </c>
      <c r="AT965" s="197" t="str">
        <f>IF(AQ965="","Compléter la part variable",IF(AND($M965=Données!$I$2,AR965=""),"Compléter mont. unit. versé pour le BTE",IF(AS965-$C$6&lt;0,0,AS965-$C$6)))</f>
        <v>Compléter la part variable</v>
      </c>
      <c r="AU965" s="192" t="str">
        <f t="shared" si="399"/>
        <v>Date signature contrat absente ou non conforme</v>
      </c>
      <c r="AV965" s="24"/>
      <c r="AW965" s="29"/>
      <c r="AX965" s="61" t="str">
        <f t="shared" si="412"/>
        <v>Compléter la colonne M</v>
      </c>
      <c r="AY965" s="62"/>
      <c r="AZ965" s="29"/>
      <c r="BA965" s="205" t="str">
        <f>IF($M965="","Compléter la colonne M",IF(AY965="","Compléter la part variable",IF($M965=Données!$I$3,AY965,IF(AND($M965=Données!$I$2,AZ965=""),"Compléter la colonne précédente",IF(AY965-AZ965&lt;=0,0,IF(AZ965&gt;=144.44,AY965-144.44,AY965-AZ965))))))</f>
        <v>Compléter la colonne M</v>
      </c>
      <c r="BB965" s="197" t="str">
        <f>IF(AY965="","Compléter la part variable",IF(AND($M965=Données!$I$2,AZ965=""),"Compléter mont. unit. versé pour le BTE",IF(BA965-$C$6&lt;0,0,BA965-$C$6)))</f>
        <v>Compléter la part variable</v>
      </c>
      <c r="BC965" s="192" t="str">
        <f t="shared" si="400"/>
        <v>Date signature contrat absente ou non conforme</v>
      </c>
      <c r="BD965" s="24"/>
      <c r="BE965" s="29"/>
      <c r="BF965" s="61" t="str">
        <f t="shared" si="413"/>
        <v>Compléter la colonne M</v>
      </c>
      <c r="BG965" s="62"/>
      <c r="BH965" s="29"/>
      <c r="BI965" s="205" t="str">
        <f>IF($M965="","Compléter la colonne M",IF(BG965="","Compléter la part variable",IF($M965=Données!$I$3,BG965,IF(AND($M965=Données!$I$2,BH965=""),"Compléter la colonne précédente",IF(BG965-BH965&lt;=0,0,IF(BH965&gt;=144.44,BG965-144.44,BG965-BH965))))))</f>
        <v>Compléter la colonne M</v>
      </c>
      <c r="BJ965" s="197" t="str">
        <f>IF(BG965="","Compléter la part variable",IF(AND($M965=Données!$I$2,BH965=""),"Compléter mont. unit. versé pour le BTE",IF(BI965-$C$6&lt;0,0,BI965-$C$6)))</f>
        <v>Compléter la part variable</v>
      </c>
      <c r="BK965" s="192" t="str">
        <f t="shared" si="401"/>
        <v>Date signature contrat absente ou non conforme</v>
      </c>
      <c r="BL965" s="24"/>
      <c r="BM965" s="29"/>
      <c r="BN965" s="61" t="str">
        <f t="shared" si="414"/>
        <v>Compléter la colonne M</v>
      </c>
      <c r="BO965" s="62"/>
      <c r="BP965" s="29"/>
      <c r="BQ965" s="205" t="str">
        <f>IF($M965="","Compléter la colonne M",IF(BO965="","Compléter la part variable",IF($M965=Données!$I$3,BO965,IF(AND($M965=Données!$I$2,BP965=""),"Compléter la colonne précédente",IF(BO965-BP965&lt;=0,0,IF(BP965&gt;=144.44,BO965-144.44,BO965-BP965))))))</f>
        <v>Compléter la colonne M</v>
      </c>
      <c r="BR965" s="197" t="str">
        <f>IF(BO965="","Compléter la part variable",IF(AND($M965=Données!$I$2,BP965=""),"Compléter mont. unit. versé pour le BTE",IF(BQ965-$C$6&lt;0,0,BQ965-$C$6)))</f>
        <v>Compléter la part variable</v>
      </c>
      <c r="BS965" s="192" t="str">
        <f t="shared" si="402"/>
        <v>Date signature contrat absente ou non conforme</v>
      </c>
      <c r="BT965" s="24"/>
      <c r="BU965" s="29"/>
      <c r="BV965" s="61" t="str">
        <f t="shared" si="415"/>
        <v>Compléter la colonne M</v>
      </c>
      <c r="BW965" s="62"/>
      <c r="BX965" s="29"/>
      <c r="BY965" s="205" t="str">
        <f>IF($M965="","Compléter la colonne M",IF(BW965="","Compléter la part variable",IF($M965=Données!$I$3,BW965,IF(AND($M965=Données!$I$2,BX965=""),"Compléter la colonne précédente",IF(BW965-BX965&lt;=0,0,IF(BX965&gt;=144.44,BW965-144.44,BW965-BX965))))))</f>
        <v>Compléter la colonne M</v>
      </c>
      <c r="BZ965" s="197" t="str">
        <f>IF(BW965="","Compléter la part variable",IF(AND($M965=Données!$I$2,BX965=""),"Compléter mont. unit. versé pour le BTE",IF(BY965-$C$6&lt;0,0,BY965-$C$6)))</f>
        <v>Compléter la part variable</v>
      </c>
      <c r="CA965" s="192" t="str">
        <f t="shared" si="403"/>
        <v>Date signature contrat absente ou non conforme</v>
      </c>
      <c r="CB965" s="24"/>
      <c r="CC965" s="29"/>
      <c r="CD965" s="61" t="str">
        <f t="shared" si="416"/>
        <v>Compléter la colonne M</v>
      </c>
      <c r="CE965" s="62"/>
      <c r="CF965" s="29"/>
      <c r="CG965" s="205" t="str">
        <f>IF($M965="","Compléter la colonne M",IF(CE965="","Compléter la part variable",IF($M965=Données!$I$3,CE965,IF(AND($M965=Données!$I$2,CF965=""),"Compléter la colonne précédente",IF(CE965-CF965&lt;=0,0,IF(CF965&gt;=144.44,CE965-144.44,CE965-CF965))))))</f>
        <v>Compléter la colonne M</v>
      </c>
      <c r="CH965" s="197" t="str">
        <f>IF(CE965="","Compléter la part variable",IF(AND($M965=Données!$I$2,CF965=""),"Compléter mont. unit. versé pour le BTE",IF(CG965-$C$6&lt;0,0,CG965-$C$6)))</f>
        <v>Compléter la part variable</v>
      </c>
      <c r="CI965" s="192" t="str">
        <f t="shared" si="404"/>
        <v>Date signature contrat absente ou non conforme</v>
      </c>
      <c r="CJ965" s="24"/>
      <c r="CK965" s="29"/>
      <c r="CL965" s="61" t="str">
        <f t="shared" si="417"/>
        <v>Compléter la colonne M</v>
      </c>
      <c r="CM965" s="62"/>
      <c r="CN965" s="29"/>
      <c r="CO965" s="205" t="str">
        <f>IF($M965="","Compléter la colonne M",IF(CM965="","Compléter la part variable",IF($M965=Données!$I$3,CM965,IF(AND($M965=Données!$I$2,CN965=""),"Compléter la colonne précédente",IF(CM965-CN965&lt;=0,0,IF(CN965&gt;=144.44,CM965-144.44,CM965-CN965))))))</f>
        <v>Compléter la colonne M</v>
      </c>
      <c r="CP965" s="197" t="str">
        <f>IF(CM965="","Compléter la part variable",IF(AND($M965=Données!$I$2,CN965=""),"Compléter mont. unit. versé pour le BTE",IF(CO965-$C$6&lt;0,0,CO965-$C$6)))</f>
        <v>Compléter la part variable</v>
      </c>
      <c r="CQ965" s="192" t="str">
        <f t="shared" si="405"/>
        <v>Date signature contrat absente ou non conforme</v>
      </c>
      <c r="CR965" s="24"/>
      <c r="CS965" s="29"/>
      <c r="CT965" s="61" t="str">
        <f t="shared" si="418"/>
        <v>Compléter la colonne M</v>
      </c>
      <c r="CU965" s="62"/>
      <c r="CV965" s="29"/>
      <c r="CW965" s="205" t="str">
        <f>IF($M965="","Compléter la colonne M",IF(CU965="","Compléter la part variable",IF($M965=Données!$I$3,CU965,IF(AND($M965=Données!$I$2,CV965=""),"Compléter la colonne précédente",IF(CU965-CV965&lt;=0,0,IF(CV965&gt;=144.44,CU965-144.44,CU965-CV965))))))</f>
        <v>Compléter la colonne M</v>
      </c>
      <c r="CX965" s="197" t="str">
        <f>IF(CU965="","Compléter la part variable",IF(AND($M965=Données!$I$2,CV965=""),"Compléter mont. unit. versé pour le BTE",IF(CW965-$C$6&lt;0,0,CW965-$C$6)))</f>
        <v>Compléter la part variable</v>
      </c>
      <c r="CY965" s="192" t="str">
        <f t="shared" si="406"/>
        <v>Date signature contrat absente ou non conforme</v>
      </c>
      <c r="CZ965" s="24"/>
      <c r="DA965" s="29"/>
      <c r="DB965" s="61" t="str">
        <f t="shared" si="419"/>
        <v>Compléter la colonne M</v>
      </c>
      <c r="DC965" s="62"/>
      <c r="DD965" s="29"/>
      <c r="DE965" s="205" t="str">
        <f>IF($M965="","Compléter la colonne M",IF(DC965="","Compléter la part variable",IF($M965=Données!$I$3,DC965,IF(AND($M965=Données!$I$2,DD965=""),"Compléter la colonne précédente",IF(DC965-DD965&lt;=0,0,IF(DD965&gt;=144.44,DC965-144.44,DC965-DD965))))))</f>
        <v>Compléter la colonne M</v>
      </c>
      <c r="DF965" s="197" t="str">
        <f>IF(DC965="","Compléter la part variable",IF(AND($M965=Données!$I$2,DD965=""),"Compléter mont. unit. versé pour le BTE",IF(DE965-$C$6&lt;0,0,DE965-$C$6)))</f>
        <v>Compléter la part variable</v>
      </c>
      <c r="DG965" s="192" t="str">
        <f t="shared" si="407"/>
        <v>Date signature contrat absente ou non conforme</v>
      </c>
      <c r="DH965" s="106" t="str">
        <f t="shared" si="394"/>
        <v>Remplir les colonnes M,N, Q et P</v>
      </c>
      <c r="DI965" s="153" t="str">
        <f t="shared" si="395"/>
        <v>Remplir les colonnes M, N, Q et P</v>
      </c>
      <c r="DJ965" s="28" t="str">
        <f t="shared" si="396"/>
        <v>Remplir les colonnes M, N, Q et P</v>
      </c>
      <c r="DK965"/>
      <c r="DL965"/>
    </row>
    <row r="966" spans="1:116" x14ac:dyDescent="0.3">
      <c r="A966" s="132"/>
      <c r="B966" s="165"/>
      <c r="C966" s="43"/>
      <c r="D966" s="43"/>
      <c r="E966" s="43"/>
      <c r="F966" s="43"/>
      <c r="G966" s="133"/>
      <c r="H966" s="59"/>
      <c r="I966" s="29"/>
      <c r="J966" s="167"/>
      <c r="K966" s="167"/>
      <c r="L966" s="168"/>
      <c r="M966" s="141"/>
      <c r="N966" s="119"/>
      <c r="O966" s="69"/>
      <c r="P966" s="69"/>
      <c r="Q966" s="145"/>
      <c r="R966" s="24"/>
      <c r="S966" s="29"/>
      <c r="T966" s="61" t="str">
        <f t="shared" si="408"/>
        <v>Compléter la colonne M</v>
      </c>
      <c r="U966" s="62"/>
      <c r="V966" s="103" t="str">
        <f t="shared" si="392"/>
        <v>Compléter la colonne précédente</v>
      </c>
      <c r="W966" s="192" t="str">
        <f t="shared" si="393"/>
        <v>Date signature contrat absente ou non conforme</v>
      </c>
      <c r="X966" s="24"/>
      <c r="Y966" s="29"/>
      <c r="Z966" s="61" t="str">
        <f t="shared" si="409"/>
        <v>Compléter la colonne M</v>
      </c>
      <c r="AA966" s="62"/>
      <c r="AB966" s="29"/>
      <c r="AC966" s="205" t="str">
        <f>IF($M966="","Compléter la colonne M",IF(AA966="","Compléter la part variable",IF($M966=Données!$I$3,AA966,IF(AND($M966=Données!$I$2,AB966=""),"Compléter la colonne précédente",IF(AA966-AB966&lt;=0,0,IF(AB966&gt;=144.44,AA966-144.44,AA966-AB966))))))</f>
        <v>Compléter la colonne M</v>
      </c>
      <c r="AD966" s="197" t="str">
        <f>IF(AA966="","Compléter la part variable",IF(AND($M966=Données!$I$2,AB966=""),"Compléter mont. unit. versé pour le BTE",IF(AC966-$C$6&lt;0,0,AC966-$C$6)))</f>
        <v>Compléter la part variable</v>
      </c>
      <c r="AE966" s="192" t="str">
        <f t="shared" si="397"/>
        <v>Date signature contrat absente ou non conforme</v>
      </c>
      <c r="AF966" s="24"/>
      <c r="AG966" s="29"/>
      <c r="AH966" s="61" t="str">
        <f t="shared" si="410"/>
        <v>Compléter la colonne M</v>
      </c>
      <c r="AI966" s="62"/>
      <c r="AJ966" s="29"/>
      <c r="AK966" s="205" t="str">
        <f>IF($M966="","Compléter la colonne M",IF(AI966="","Compléter la part variable",IF($M966=Données!$I$3,AI966,IF(AND($M966=Données!$I$2,AJ966=""),"Compléter la colonne précédente",IF(AI966-AJ966&lt;=0,0,IF(AJ966&gt;=144.44,AI966-144.44,AI966-AJ966))))))</f>
        <v>Compléter la colonne M</v>
      </c>
      <c r="AL966" s="197" t="str">
        <f>IF(AI966="","Compléter la part variable",IF(AND($M966=Données!$I$2,AJ966=""),"Compléter mont. unit. versé pour le BTE",IF(AK966-$C$6&lt;0,0,AK966-$C$6)))</f>
        <v>Compléter la part variable</v>
      </c>
      <c r="AM966" s="192" t="str">
        <f t="shared" si="398"/>
        <v>Date signature contrat absente ou non conforme</v>
      </c>
      <c r="AN966" s="24"/>
      <c r="AO966" s="29"/>
      <c r="AP966" s="61" t="str">
        <f t="shared" si="411"/>
        <v>Compléter la colonne M</v>
      </c>
      <c r="AQ966" s="62"/>
      <c r="AR966" s="29"/>
      <c r="AS966" s="205" t="str">
        <f>IF($M966="","Compléter la colonne M",IF(AQ966="","Compléter la part variable",IF($M966=Données!$I$3,AQ966,IF(AND($M966=Données!$I$2,AR966=""),"Compléter la colonne précédente",IF(AQ966-AR966&lt;=0,0,IF(AR966&gt;=144.44,AQ966-144.44,AQ966-AR966))))))</f>
        <v>Compléter la colonne M</v>
      </c>
      <c r="AT966" s="197" t="str">
        <f>IF(AQ966="","Compléter la part variable",IF(AND($M966=Données!$I$2,AR966=""),"Compléter mont. unit. versé pour le BTE",IF(AS966-$C$6&lt;0,0,AS966-$C$6)))</f>
        <v>Compléter la part variable</v>
      </c>
      <c r="AU966" s="192" t="str">
        <f t="shared" si="399"/>
        <v>Date signature contrat absente ou non conforme</v>
      </c>
      <c r="AV966" s="24"/>
      <c r="AW966" s="29"/>
      <c r="AX966" s="61" t="str">
        <f t="shared" si="412"/>
        <v>Compléter la colonne M</v>
      </c>
      <c r="AY966" s="62"/>
      <c r="AZ966" s="29"/>
      <c r="BA966" s="205" t="str">
        <f>IF($M966="","Compléter la colonne M",IF(AY966="","Compléter la part variable",IF($M966=Données!$I$3,AY966,IF(AND($M966=Données!$I$2,AZ966=""),"Compléter la colonne précédente",IF(AY966-AZ966&lt;=0,0,IF(AZ966&gt;=144.44,AY966-144.44,AY966-AZ966))))))</f>
        <v>Compléter la colonne M</v>
      </c>
      <c r="BB966" s="197" t="str">
        <f>IF(AY966="","Compléter la part variable",IF(AND($M966=Données!$I$2,AZ966=""),"Compléter mont. unit. versé pour le BTE",IF(BA966-$C$6&lt;0,0,BA966-$C$6)))</f>
        <v>Compléter la part variable</v>
      </c>
      <c r="BC966" s="192" t="str">
        <f t="shared" si="400"/>
        <v>Date signature contrat absente ou non conforme</v>
      </c>
      <c r="BD966" s="24"/>
      <c r="BE966" s="29"/>
      <c r="BF966" s="61" t="str">
        <f t="shared" si="413"/>
        <v>Compléter la colonne M</v>
      </c>
      <c r="BG966" s="62"/>
      <c r="BH966" s="29"/>
      <c r="BI966" s="205" t="str">
        <f>IF($M966="","Compléter la colonne M",IF(BG966="","Compléter la part variable",IF($M966=Données!$I$3,BG966,IF(AND($M966=Données!$I$2,BH966=""),"Compléter la colonne précédente",IF(BG966-BH966&lt;=0,0,IF(BH966&gt;=144.44,BG966-144.44,BG966-BH966))))))</f>
        <v>Compléter la colonne M</v>
      </c>
      <c r="BJ966" s="197" t="str">
        <f>IF(BG966="","Compléter la part variable",IF(AND($M966=Données!$I$2,BH966=""),"Compléter mont. unit. versé pour le BTE",IF(BI966-$C$6&lt;0,0,BI966-$C$6)))</f>
        <v>Compléter la part variable</v>
      </c>
      <c r="BK966" s="192" t="str">
        <f t="shared" si="401"/>
        <v>Date signature contrat absente ou non conforme</v>
      </c>
      <c r="BL966" s="24"/>
      <c r="BM966" s="29"/>
      <c r="BN966" s="61" t="str">
        <f t="shared" si="414"/>
        <v>Compléter la colonne M</v>
      </c>
      <c r="BO966" s="62"/>
      <c r="BP966" s="29"/>
      <c r="BQ966" s="205" t="str">
        <f>IF($M966="","Compléter la colonne M",IF(BO966="","Compléter la part variable",IF($M966=Données!$I$3,BO966,IF(AND($M966=Données!$I$2,BP966=""),"Compléter la colonne précédente",IF(BO966-BP966&lt;=0,0,IF(BP966&gt;=144.44,BO966-144.44,BO966-BP966))))))</f>
        <v>Compléter la colonne M</v>
      </c>
      <c r="BR966" s="197" t="str">
        <f>IF(BO966="","Compléter la part variable",IF(AND($M966=Données!$I$2,BP966=""),"Compléter mont. unit. versé pour le BTE",IF(BQ966-$C$6&lt;0,0,BQ966-$C$6)))</f>
        <v>Compléter la part variable</v>
      </c>
      <c r="BS966" s="192" t="str">
        <f t="shared" si="402"/>
        <v>Date signature contrat absente ou non conforme</v>
      </c>
      <c r="BT966" s="24"/>
      <c r="BU966" s="29"/>
      <c r="BV966" s="61" t="str">
        <f t="shared" si="415"/>
        <v>Compléter la colonne M</v>
      </c>
      <c r="BW966" s="62"/>
      <c r="BX966" s="29"/>
      <c r="BY966" s="205" t="str">
        <f>IF($M966="","Compléter la colonne M",IF(BW966="","Compléter la part variable",IF($M966=Données!$I$3,BW966,IF(AND($M966=Données!$I$2,BX966=""),"Compléter la colonne précédente",IF(BW966-BX966&lt;=0,0,IF(BX966&gt;=144.44,BW966-144.44,BW966-BX966))))))</f>
        <v>Compléter la colonne M</v>
      </c>
      <c r="BZ966" s="197" t="str">
        <f>IF(BW966="","Compléter la part variable",IF(AND($M966=Données!$I$2,BX966=""),"Compléter mont. unit. versé pour le BTE",IF(BY966-$C$6&lt;0,0,BY966-$C$6)))</f>
        <v>Compléter la part variable</v>
      </c>
      <c r="CA966" s="192" t="str">
        <f t="shared" si="403"/>
        <v>Date signature contrat absente ou non conforme</v>
      </c>
      <c r="CB966" s="24"/>
      <c r="CC966" s="29"/>
      <c r="CD966" s="61" t="str">
        <f t="shared" si="416"/>
        <v>Compléter la colonne M</v>
      </c>
      <c r="CE966" s="62"/>
      <c r="CF966" s="29"/>
      <c r="CG966" s="205" t="str">
        <f>IF($M966="","Compléter la colonne M",IF(CE966="","Compléter la part variable",IF($M966=Données!$I$3,CE966,IF(AND($M966=Données!$I$2,CF966=""),"Compléter la colonne précédente",IF(CE966-CF966&lt;=0,0,IF(CF966&gt;=144.44,CE966-144.44,CE966-CF966))))))</f>
        <v>Compléter la colonne M</v>
      </c>
      <c r="CH966" s="197" t="str">
        <f>IF(CE966="","Compléter la part variable",IF(AND($M966=Données!$I$2,CF966=""),"Compléter mont. unit. versé pour le BTE",IF(CG966-$C$6&lt;0,0,CG966-$C$6)))</f>
        <v>Compléter la part variable</v>
      </c>
      <c r="CI966" s="192" t="str">
        <f t="shared" si="404"/>
        <v>Date signature contrat absente ou non conforme</v>
      </c>
      <c r="CJ966" s="24"/>
      <c r="CK966" s="29"/>
      <c r="CL966" s="61" t="str">
        <f t="shared" si="417"/>
        <v>Compléter la colonne M</v>
      </c>
      <c r="CM966" s="62"/>
      <c r="CN966" s="29"/>
      <c r="CO966" s="205" t="str">
        <f>IF($M966="","Compléter la colonne M",IF(CM966="","Compléter la part variable",IF($M966=Données!$I$3,CM966,IF(AND($M966=Données!$I$2,CN966=""),"Compléter la colonne précédente",IF(CM966-CN966&lt;=0,0,IF(CN966&gt;=144.44,CM966-144.44,CM966-CN966))))))</f>
        <v>Compléter la colonne M</v>
      </c>
      <c r="CP966" s="197" t="str">
        <f>IF(CM966="","Compléter la part variable",IF(AND($M966=Données!$I$2,CN966=""),"Compléter mont. unit. versé pour le BTE",IF(CO966-$C$6&lt;0,0,CO966-$C$6)))</f>
        <v>Compléter la part variable</v>
      </c>
      <c r="CQ966" s="192" t="str">
        <f t="shared" si="405"/>
        <v>Date signature contrat absente ou non conforme</v>
      </c>
      <c r="CR966" s="24"/>
      <c r="CS966" s="29"/>
      <c r="CT966" s="61" t="str">
        <f t="shared" si="418"/>
        <v>Compléter la colonne M</v>
      </c>
      <c r="CU966" s="62"/>
      <c r="CV966" s="29"/>
      <c r="CW966" s="205" t="str">
        <f>IF($M966="","Compléter la colonne M",IF(CU966="","Compléter la part variable",IF($M966=Données!$I$3,CU966,IF(AND($M966=Données!$I$2,CV966=""),"Compléter la colonne précédente",IF(CU966-CV966&lt;=0,0,IF(CV966&gt;=144.44,CU966-144.44,CU966-CV966))))))</f>
        <v>Compléter la colonne M</v>
      </c>
      <c r="CX966" s="197" t="str">
        <f>IF(CU966="","Compléter la part variable",IF(AND($M966=Données!$I$2,CV966=""),"Compléter mont. unit. versé pour le BTE",IF(CW966-$C$6&lt;0,0,CW966-$C$6)))</f>
        <v>Compléter la part variable</v>
      </c>
      <c r="CY966" s="192" t="str">
        <f t="shared" si="406"/>
        <v>Date signature contrat absente ou non conforme</v>
      </c>
      <c r="CZ966" s="24"/>
      <c r="DA966" s="29"/>
      <c r="DB966" s="61" t="str">
        <f t="shared" si="419"/>
        <v>Compléter la colonne M</v>
      </c>
      <c r="DC966" s="62"/>
      <c r="DD966" s="29"/>
      <c r="DE966" s="205" t="str">
        <f>IF($M966="","Compléter la colonne M",IF(DC966="","Compléter la part variable",IF($M966=Données!$I$3,DC966,IF(AND($M966=Données!$I$2,DD966=""),"Compléter la colonne précédente",IF(DC966-DD966&lt;=0,0,IF(DD966&gt;=144.44,DC966-144.44,DC966-DD966))))))</f>
        <v>Compléter la colonne M</v>
      </c>
      <c r="DF966" s="197" t="str">
        <f>IF(DC966="","Compléter la part variable",IF(AND($M966=Données!$I$2,DD966=""),"Compléter mont. unit. versé pour le BTE",IF(DE966-$C$6&lt;0,0,DE966-$C$6)))</f>
        <v>Compléter la part variable</v>
      </c>
      <c r="DG966" s="192" t="str">
        <f t="shared" si="407"/>
        <v>Date signature contrat absente ou non conforme</v>
      </c>
      <c r="DH966" s="106" t="str">
        <f t="shared" si="394"/>
        <v>Remplir les colonnes M,N, Q et P</v>
      </c>
      <c r="DI966" s="153" t="str">
        <f t="shared" si="395"/>
        <v>Remplir les colonnes M, N, Q et P</v>
      </c>
      <c r="DJ966" s="28" t="str">
        <f t="shared" si="396"/>
        <v>Remplir les colonnes M, N, Q et P</v>
      </c>
      <c r="DK966"/>
      <c r="DL966"/>
    </row>
    <row r="967" spans="1:116" x14ac:dyDescent="0.3">
      <c r="A967" s="132"/>
      <c r="B967" s="165"/>
      <c r="C967" s="43"/>
      <c r="D967" s="43"/>
      <c r="E967" s="43"/>
      <c r="F967" s="43"/>
      <c r="G967" s="133"/>
      <c r="H967" s="59"/>
      <c r="I967" s="29"/>
      <c r="J967" s="167"/>
      <c r="K967" s="167"/>
      <c r="L967" s="168"/>
      <c r="M967" s="141"/>
      <c r="N967" s="119"/>
      <c r="O967" s="69"/>
      <c r="P967" s="69"/>
      <c r="Q967" s="145"/>
      <c r="R967" s="24"/>
      <c r="S967" s="29"/>
      <c r="T967" s="61" t="str">
        <f t="shared" si="408"/>
        <v>Compléter la colonne M</v>
      </c>
      <c r="U967" s="62"/>
      <c r="V967" s="103" t="str">
        <f t="shared" si="392"/>
        <v>Compléter la colonne précédente</v>
      </c>
      <c r="W967" s="192" t="str">
        <f t="shared" si="393"/>
        <v>Date signature contrat absente ou non conforme</v>
      </c>
      <c r="X967" s="24"/>
      <c r="Y967" s="29"/>
      <c r="Z967" s="61" t="str">
        <f t="shared" si="409"/>
        <v>Compléter la colonne M</v>
      </c>
      <c r="AA967" s="62"/>
      <c r="AB967" s="29"/>
      <c r="AC967" s="205" t="str">
        <f>IF($M967="","Compléter la colonne M",IF(AA967="","Compléter la part variable",IF($M967=Données!$I$3,AA967,IF(AND($M967=Données!$I$2,AB967=""),"Compléter la colonne précédente",IF(AA967-AB967&lt;=0,0,IF(AB967&gt;=144.44,AA967-144.44,AA967-AB967))))))</f>
        <v>Compléter la colonne M</v>
      </c>
      <c r="AD967" s="197" t="str">
        <f>IF(AA967="","Compléter la part variable",IF(AND($M967=Données!$I$2,AB967=""),"Compléter mont. unit. versé pour le BTE",IF(AC967-$C$6&lt;0,0,AC967-$C$6)))</f>
        <v>Compléter la part variable</v>
      </c>
      <c r="AE967" s="192" t="str">
        <f t="shared" si="397"/>
        <v>Date signature contrat absente ou non conforme</v>
      </c>
      <c r="AF967" s="24"/>
      <c r="AG967" s="29"/>
      <c r="AH967" s="61" t="str">
        <f t="shared" si="410"/>
        <v>Compléter la colonne M</v>
      </c>
      <c r="AI967" s="62"/>
      <c r="AJ967" s="29"/>
      <c r="AK967" s="205" t="str">
        <f>IF($M967="","Compléter la colonne M",IF(AI967="","Compléter la part variable",IF($M967=Données!$I$3,AI967,IF(AND($M967=Données!$I$2,AJ967=""),"Compléter la colonne précédente",IF(AI967-AJ967&lt;=0,0,IF(AJ967&gt;=144.44,AI967-144.44,AI967-AJ967))))))</f>
        <v>Compléter la colonne M</v>
      </c>
      <c r="AL967" s="197" t="str">
        <f>IF(AI967="","Compléter la part variable",IF(AND($M967=Données!$I$2,AJ967=""),"Compléter mont. unit. versé pour le BTE",IF(AK967-$C$6&lt;0,0,AK967-$C$6)))</f>
        <v>Compléter la part variable</v>
      </c>
      <c r="AM967" s="192" t="str">
        <f t="shared" si="398"/>
        <v>Date signature contrat absente ou non conforme</v>
      </c>
      <c r="AN967" s="24"/>
      <c r="AO967" s="29"/>
      <c r="AP967" s="61" t="str">
        <f t="shared" si="411"/>
        <v>Compléter la colonne M</v>
      </c>
      <c r="AQ967" s="62"/>
      <c r="AR967" s="29"/>
      <c r="AS967" s="205" t="str">
        <f>IF($M967="","Compléter la colonne M",IF(AQ967="","Compléter la part variable",IF($M967=Données!$I$3,AQ967,IF(AND($M967=Données!$I$2,AR967=""),"Compléter la colonne précédente",IF(AQ967-AR967&lt;=0,0,IF(AR967&gt;=144.44,AQ967-144.44,AQ967-AR967))))))</f>
        <v>Compléter la colonne M</v>
      </c>
      <c r="AT967" s="197" t="str">
        <f>IF(AQ967="","Compléter la part variable",IF(AND($M967=Données!$I$2,AR967=""),"Compléter mont. unit. versé pour le BTE",IF(AS967-$C$6&lt;0,0,AS967-$C$6)))</f>
        <v>Compléter la part variable</v>
      </c>
      <c r="AU967" s="192" t="str">
        <f t="shared" si="399"/>
        <v>Date signature contrat absente ou non conforme</v>
      </c>
      <c r="AV967" s="24"/>
      <c r="AW967" s="29"/>
      <c r="AX967" s="61" t="str">
        <f t="shared" si="412"/>
        <v>Compléter la colonne M</v>
      </c>
      <c r="AY967" s="62"/>
      <c r="AZ967" s="29"/>
      <c r="BA967" s="205" t="str">
        <f>IF($M967="","Compléter la colonne M",IF(AY967="","Compléter la part variable",IF($M967=Données!$I$3,AY967,IF(AND($M967=Données!$I$2,AZ967=""),"Compléter la colonne précédente",IF(AY967-AZ967&lt;=0,0,IF(AZ967&gt;=144.44,AY967-144.44,AY967-AZ967))))))</f>
        <v>Compléter la colonne M</v>
      </c>
      <c r="BB967" s="197" t="str">
        <f>IF(AY967="","Compléter la part variable",IF(AND($M967=Données!$I$2,AZ967=""),"Compléter mont. unit. versé pour le BTE",IF(BA967-$C$6&lt;0,0,BA967-$C$6)))</f>
        <v>Compléter la part variable</v>
      </c>
      <c r="BC967" s="192" t="str">
        <f t="shared" si="400"/>
        <v>Date signature contrat absente ou non conforme</v>
      </c>
      <c r="BD967" s="24"/>
      <c r="BE967" s="29"/>
      <c r="BF967" s="61" t="str">
        <f t="shared" si="413"/>
        <v>Compléter la colonne M</v>
      </c>
      <c r="BG967" s="62"/>
      <c r="BH967" s="29"/>
      <c r="BI967" s="205" t="str">
        <f>IF($M967="","Compléter la colonne M",IF(BG967="","Compléter la part variable",IF($M967=Données!$I$3,BG967,IF(AND($M967=Données!$I$2,BH967=""),"Compléter la colonne précédente",IF(BG967-BH967&lt;=0,0,IF(BH967&gt;=144.44,BG967-144.44,BG967-BH967))))))</f>
        <v>Compléter la colonne M</v>
      </c>
      <c r="BJ967" s="197" t="str">
        <f>IF(BG967="","Compléter la part variable",IF(AND($M967=Données!$I$2,BH967=""),"Compléter mont. unit. versé pour le BTE",IF(BI967-$C$6&lt;0,0,BI967-$C$6)))</f>
        <v>Compléter la part variable</v>
      </c>
      <c r="BK967" s="192" t="str">
        <f t="shared" si="401"/>
        <v>Date signature contrat absente ou non conforme</v>
      </c>
      <c r="BL967" s="24"/>
      <c r="BM967" s="29"/>
      <c r="BN967" s="61" t="str">
        <f t="shared" si="414"/>
        <v>Compléter la colonne M</v>
      </c>
      <c r="BO967" s="62"/>
      <c r="BP967" s="29"/>
      <c r="BQ967" s="205" t="str">
        <f>IF($M967="","Compléter la colonne M",IF(BO967="","Compléter la part variable",IF($M967=Données!$I$3,BO967,IF(AND($M967=Données!$I$2,BP967=""),"Compléter la colonne précédente",IF(BO967-BP967&lt;=0,0,IF(BP967&gt;=144.44,BO967-144.44,BO967-BP967))))))</f>
        <v>Compléter la colonne M</v>
      </c>
      <c r="BR967" s="197" t="str">
        <f>IF(BO967="","Compléter la part variable",IF(AND($M967=Données!$I$2,BP967=""),"Compléter mont. unit. versé pour le BTE",IF(BQ967-$C$6&lt;0,0,BQ967-$C$6)))</f>
        <v>Compléter la part variable</v>
      </c>
      <c r="BS967" s="192" t="str">
        <f t="shared" si="402"/>
        <v>Date signature contrat absente ou non conforme</v>
      </c>
      <c r="BT967" s="24"/>
      <c r="BU967" s="29"/>
      <c r="BV967" s="61" t="str">
        <f t="shared" si="415"/>
        <v>Compléter la colonne M</v>
      </c>
      <c r="BW967" s="62"/>
      <c r="BX967" s="29"/>
      <c r="BY967" s="205" t="str">
        <f>IF($M967="","Compléter la colonne M",IF(BW967="","Compléter la part variable",IF($M967=Données!$I$3,BW967,IF(AND($M967=Données!$I$2,BX967=""),"Compléter la colonne précédente",IF(BW967-BX967&lt;=0,0,IF(BX967&gt;=144.44,BW967-144.44,BW967-BX967))))))</f>
        <v>Compléter la colonne M</v>
      </c>
      <c r="BZ967" s="197" t="str">
        <f>IF(BW967="","Compléter la part variable",IF(AND($M967=Données!$I$2,BX967=""),"Compléter mont. unit. versé pour le BTE",IF(BY967-$C$6&lt;0,0,BY967-$C$6)))</f>
        <v>Compléter la part variable</v>
      </c>
      <c r="CA967" s="192" t="str">
        <f t="shared" si="403"/>
        <v>Date signature contrat absente ou non conforme</v>
      </c>
      <c r="CB967" s="24"/>
      <c r="CC967" s="29"/>
      <c r="CD967" s="61" t="str">
        <f t="shared" si="416"/>
        <v>Compléter la colonne M</v>
      </c>
      <c r="CE967" s="62"/>
      <c r="CF967" s="29"/>
      <c r="CG967" s="205" t="str">
        <f>IF($M967="","Compléter la colonne M",IF(CE967="","Compléter la part variable",IF($M967=Données!$I$3,CE967,IF(AND($M967=Données!$I$2,CF967=""),"Compléter la colonne précédente",IF(CE967-CF967&lt;=0,0,IF(CF967&gt;=144.44,CE967-144.44,CE967-CF967))))))</f>
        <v>Compléter la colonne M</v>
      </c>
      <c r="CH967" s="197" t="str">
        <f>IF(CE967="","Compléter la part variable",IF(AND($M967=Données!$I$2,CF967=""),"Compléter mont. unit. versé pour le BTE",IF(CG967-$C$6&lt;0,0,CG967-$C$6)))</f>
        <v>Compléter la part variable</v>
      </c>
      <c r="CI967" s="192" t="str">
        <f t="shared" si="404"/>
        <v>Date signature contrat absente ou non conforme</v>
      </c>
      <c r="CJ967" s="24"/>
      <c r="CK967" s="29"/>
      <c r="CL967" s="61" t="str">
        <f t="shared" si="417"/>
        <v>Compléter la colonne M</v>
      </c>
      <c r="CM967" s="62"/>
      <c r="CN967" s="29"/>
      <c r="CO967" s="205" t="str">
        <f>IF($M967="","Compléter la colonne M",IF(CM967="","Compléter la part variable",IF($M967=Données!$I$3,CM967,IF(AND($M967=Données!$I$2,CN967=""),"Compléter la colonne précédente",IF(CM967-CN967&lt;=0,0,IF(CN967&gt;=144.44,CM967-144.44,CM967-CN967))))))</f>
        <v>Compléter la colonne M</v>
      </c>
      <c r="CP967" s="197" t="str">
        <f>IF(CM967="","Compléter la part variable",IF(AND($M967=Données!$I$2,CN967=""),"Compléter mont. unit. versé pour le BTE",IF(CO967-$C$6&lt;0,0,CO967-$C$6)))</f>
        <v>Compléter la part variable</v>
      </c>
      <c r="CQ967" s="192" t="str">
        <f t="shared" si="405"/>
        <v>Date signature contrat absente ou non conforme</v>
      </c>
      <c r="CR967" s="24"/>
      <c r="CS967" s="29"/>
      <c r="CT967" s="61" t="str">
        <f t="shared" si="418"/>
        <v>Compléter la colonne M</v>
      </c>
      <c r="CU967" s="62"/>
      <c r="CV967" s="29"/>
      <c r="CW967" s="205" t="str">
        <f>IF($M967="","Compléter la colonne M",IF(CU967="","Compléter la part variable",IF($M967=Données!$I$3,CU967,IF(AND($M967=Données!$I$2,CV967=""),"Compléter la colonne précédente",IF(CU967-CV967&lt;=0,0,IF(CV967&gt;=144.44,CU967-144.44,CU967-CV967))))))</f>
        <v>Compléter la colonne M</v>
      </c>
      <c r="CX967" s="197" t="str">
        <f>IF(CU967="","Compléter la part variable",IF(AND($M967=Données!$I$2,CV967=""),"Compléter mont. unit. versé pour le BTE",IF(CW967-$C$6&lt;0,0,CW967-$C$6)))</f>
        <v>Compléter la part variable</v>
      </c>
      <c r="CY967" s="192" t="str">
        <f t="shared" si="406"/>
        <v>Date signature contrat absente ou non conforme</v>
      </c>
      <c r="CZ967" s="24"/>
      <c r="DA967" s="29"/>
      <c r="DB967" s="61" t="str">
        <f t="shared" si="419"/>
        <v>Compléter la colonne M</v>
      </c>
      <c r="DC967" s="62"/>
      <c r="DD967" s="29"/>
      <c r="DE967" s="205" t="str">
        <f>IF($M967="","Compléter la colonne M",IF(DC967="","Compléter la part variable",IF($M967=Données!$I$3,DC967,IF(AND($M967=Données!$I$2,DD967=""),"Compléter la colonne précédente",IF(DC967-DD967&lt;=0,0,IF(DD967&gt;=144.44,DC967-144.44,DC967-DD967))))))</f>
        <v>Compléter la colonne M</v>
      </c>
      <c r="DF967" s="197" t="str">
        <f>IF(DC967="","Compléter la part variable",IF(AND($M967=Données!$I$2,DD967=""),"Compléter mont. unit. versé pour le BTE",IF(DE967-$C$6&lt;0,0,DE967-$C$6)))</f>
        <v>Compléter la part variable</v>
      </c>
      <c r="DG967" s="192" t="str">
        <f t="shared" si="407"/>
        <v>Date signature contrat absente ou non conforme</v>
      </c>
      <c r="DH967" s="106" t="str">
        <f t="shared" si="394"/>
        <v>Remplir les colonnes M,N, Q et P</v>
      </c>
      <c r="DI967" s="153" t="str">
        <f t="shared" si="395"/>
        <v>Remplir les colonnes M, N, Q et P</v>
      </c>
      <c r="DJ967" s="28" t="str">
        <f t="shared" si="396"/>
        <v>Remplir les colonnes M, N, Q et P</v>
      </c>
      <c r="DK967"/>
      <c r="DL967"/>
    </row>
    <row r="968" spans="1:116" x14ac:dyDescent="0.3">
      <c r="A968" s="132"/>
      <c r="B968" s="165"/>
      <c r="C968" s="43"/>
      <c r="D968" s="43"/>
      <c r="E968" s="43"/>
      <c r="F968" s="43"/>
      <c r="G968" s="133"/>
      <c r="H968" s="59"/>
      <c r="I968" s="29"/>
      <c r="J968" s="167"/>
      <c r="K968" s="167"/>
      <c r="L968" s="168"/>
      <c r="M968" s="141"/>
      <c r="N968" s="119"/>
      <c r="O968" s="69"/>
      <c r="P968" s="69"/>
      <c r="Q968" s="145"/>
      <c r="R968" s="24"/>
      <c r="S968" s="29"/>
      <c r="T968" s="61" t="str">
        <f t="shared" si="408"/>
        <v>Compléter la colonne M</v>
      </c>
      <c r="U968" s="62"/>
      <c r="V968" s="103" t="str">
        <f t="shared" si="392"/>
        <v>Compléter la colonne précédente</v>
      </c>
      <c r="W968" s="192" t="str">
        <f t="shared" si="393"/>
        <v>Date signature contrat absente ou non conforme</v>
      </c>
      <c r="X968" s="24"/>
      <c r="Y968" s="29"/>
      <c r="Z968" s="61" t="str">
        <f t="shared" si="409"/>
        <v>Compléter la colonne M</v>
      </c>
      <c r="AA968" s="62"/>
      <c r="AB968" s="29"/>
      <c r="AC968" s="205" t="str">
        <f>IF($M968="","Compléter la colonne M",IF(AA968="","Compléter la part variable",IF($M968=Données!$I$3,AA968,IF(AND($M968=Données!$I$2,AB968=""),"Compléter la colonne précédente",IF(AA968-AB968&lt;=0,0,IF(AB968&gt;=144.44,AA968-144.44,AA968-AB968))))))</f>
        <v>Compléter la colonne M</v>
      </c>
      <c r="AD968" s="197" t="str">
        <f>IF(AA968="","Compléter la part variable",IF(AND($M968=Données!$I$2,AB968=""),"Compléter mont. unit. versé pour le BTE",IF(AC968-$C$6&lt;0,0,AC968-$C$6)))</f>
        <v>Compléter la part variable</v>
      </c>
      <c r="AE968" s="192" t="str">
        <f t="shared" si="397"/>
        <v>Date signature contrat absente ou non conforme</v>
      </c>
      <c r="AF968" s="24"/>
      <c r="AG968" s="29"/>
      <c r="AH968" s="61" t="str">
        <f t="shared" si="410"/>
        <v>Compléter la colonne M</v>
      </c>
      <c r="AI968" s="62"/>
      <c r="AJ968" s="29"/>
      <c r="AK968" s="205" t="str">
        <f>IF($M968="","Compléter la colonne M",IF(AI968="","Compléter la part variable",IF($M968=Données!$I$3,AI968,IF(AND($M968=Données!$I$2,AJ968=""),"Compléter la colonne précédente",IF(AI968-AJ968&lt;=0,0,IF(AJ968&gt;=144.44,AI968-144.44,AI968-AJ968))))))</f>
        <v>Compléter la colonne M</v>
      </c>
      <c r="AL968" s="197" t="str">
        <f>IF(AI968="","Compléter la part variable",IF(AND($M968=Données!$I$2,AJ968=""),"Compléter mont. unit. versé pour le BTE",IF(AK968-$C$6&lt;0,0,AK968-$C$6)))</f>
        <v>Compléter la part variable</v>
      </c>
      <c r="AM968" s="192" t="str">
        <f t="shared" si="398"/>
        <v>Date signature contrat absente ou non conforme</v>
      </c>
      <c r="AN968" s="24"/>
      <c r="AO968" s="29"/>
      <c r="AP968" s="61" t="str">
        <f t="shared" si="411"/>
        <v>Compléter la colonne M</v>
      </c>
      <c r="AQ968" s="62"/>
      <c r="AR968" s="29"/>
      <c r="AS968" s="205" t="str">
        <f>IF($M968="","Compléter la colonne M",IF(AQ968="","Compléter la part variable",IF($M968=Données!$I$3,AQ968,IF(AND($M968=Données!$I$2,AR968=""),"Compléter la colonne précédente",IF(AQ968-AR968&lt;=0,0,IF(AR968&gt;=144.44,AQ968-144.44,AQ968-AR968))))))</f>
        <v>Compléter la colonne M</v>
      </c>
      <c r="AT968" s="197" t="str">
        <f>IF(AQ968="","Compléter la part variable",IF(AND($M968=Données!$I$2,AR968=""),"Compléter mont. unit. versé pour le BTE",IF(AS968-$C$6&lt;0,0,AS968-$C$6)))</f>
        <v>Compléter la part variable</v>
      </c>
      <c r="AU968" s="192" t="str">
        <f t="shared" si="399"/>
        <v>Date signature contrat absente ou non conforme</v>
      </c>
      <c r="AV968" s="24"/>
      <c r="AW968" s="29"/>
      <c r="AX968" s="61" t="str">
        <f t="shared" si="412"/>
        <v>Compléter la colonne M</v>
      </c>
      <c r="AY968" s="62"/>
      <c r="AZ968" s="29"/>
      <c r="BA968" s="205" t="str">
        <f>IF($M968="","Compléter la colonne M",IF(AY968="","Compléter la part variable",IF($M968=Données!$I$3,AY968,IF(AND($M968=Données!$I$2,AZ968=""),"Compléter la colonne précédente",IF(AY968-AZ968&lt;=0,0,IF(AZ968&gt;=144.44,AY968-144.44,AY968-AZ968))))))</f>
        <v>Compléter la colonne M</v>
      </c>
      <c r="BB968" s="197" t="str">
        <f>IF(AY968="","Compléter la part variable",IF(AND($M968=Données!$I$2,AZ968=""),"Compléter mont. unit. versé pour le BTE",IF(BA968-$C$6&lt;0,0,BA968-$C$6)))</f>
        <v>Compléter la part variable</v>
      </c>
      <c r="BC968" s="192" t="str">
        <f t="shared" si="400"/>
        <v>Date signature contrat absente ou non conforme</v>
      </c>
      <c r="BD968" s="24"/>
      <c r="BE968" s="29"/>
      <c r="BF968" s="61" t="str">
        <f t="shared" si="413"/>
        <v>Compléter la colonne M</v>
      </c>
      <c r="BG968" s="62"/>
      <c r="BH968" s="29"/>
      <c r="BI968" s="205" t="str">
        <f>IF($M968="","Compléter la colonne M",IF(BG968="","Compléter la part variable",IF($M968=Données!$I$3,BG968,IF(AND($M968=Données!$I$2,BH968=""),"Compléter la colonne précédente",IF(BG968-BH968&lt;=0,0,IF(BH968&gt;=144.44,BG968-144.44,BG968-BH968))))))</f>
        <v>Compléter la colonne M</v>
      </c>
      <c r="BJ968" s="197" t="str">
        <f>IF(BG968="","Compléter la part variable",IF(AND($M968=Données!$I$2,BH968=""),"Compléter mont. unit. versé pour le BTE",IF(BI968-$C$6&lt;0,0,BI968-$C$6)))</f>
        <v>Compléter la part variable</v>
      </c>
      <c r="BK968" s="192" t="str">
        <f t="shared" si="401"/>
        <v>Date signature contrat absente ou non conforme</v>
      </c>
      <c r="BL968" s="24"/>
      <c r="BM968" s="29"/>
      <c r="BN968" s="61" t="str">
        <f t="shared" si="414"/>
        <v>Compléter la colonne M</v>
      </c>
      <c r="BO968" s="62"/>
      <c r="BP968" s="29"/>
      <c r="BQ968" s="205" t="str">
        <f>IF($M968="","Compléter la colonne M",IF(BO968="","Compléter la part variable",IF($M968=Données!$I$3,BO968,IF(AND($M968=Données!$I$2,BP968=""),"Compléter la colonne précédente",IF(BO968-BP968&lt;=0,0,IF(BP968&gt;=144.44,BO968-144.44,BO968-BP968))))))</f>
        <v>Compléter la colonne M</v>
      </c>
      <c r="BR968" s="197" t="str">
        <f>IF(BO968="","Compléter la part variable",IF(AND($M968=Données!$I$2,BP968=""),"Compléter mont. unit. versé pour le BTE",IF(BQ968-$C$6&lt;0,0,BQ968-$C$6)))</f>
        <v>Compléter la part variable</v>
      </c>
      <c r="BS968" s="192" t="str">
        <f t="shared" si="402"/>
        <v>Date signature contrat absente ou non conforme</v>
      </c>
      <c r="BT968" s="24"/>
      <c r="BU968" s="29"/>
      <c r="BV968" s="61" t="str">
        <f t="shared" si="415"/>
        <v>Compléter la colonne M</v>
      </c>
      <c r="BW968" s="62"/>
      <c r="BX968" s="29"/>
      <c r="BY968" s="205" t="str">
        <f>IF($M968="","Compléter la colonne M",IF(BW968="","Compléter la part variable",IF($M968=Données!$I$3,BW968,IF(AND($M968=Données!$I$2,BX968=""),"Compléter la colonne précédente",IF(BW968-BX968&lt;=0,0,IF(BX968&gt;=144.44,BW968-144.44,BW968-BX968))))))</f>
        <v>Compléter la colonne M</v>
      </c>
      <c r="BZ968" s="197" t="str">
        <f>IF(BW968="","Compléter la part variable",IF(AND($M968=Données!$I$2,BX968=""),"Compléter mont. unit. versé pour le BTE",IF(BY968-$C$6&lt;0,0,BY968-$C$6)))</f>
        <v>Compléter la part variable</v>
      </c>
      <c r="CA968" s="192" t="str">
        <f t="shared" si="403"/>
        <v>Date signature contrat absente ou non conforme</v>
      </c>
      <c r="CB968" s="24"/>
      <c r="CC968" s="29"/>
      <c r="CD968" s="61" t="str">
        <f t="shared" si="416"/>
        <v>Compléter la colonne M</v>
      </c>
      <c r="CE968" s="62"/>
      <c r="CF968" s="29"/>
      <c r="CG968" s="205" t="str">
        <f>IF($M968="","Compléter la colonne M",IF(CE968="","Compléter la part variable",IF($M968=Données!$I$3,CE968,IF(AND($M968=Données!$I$2,CF968=""),"Compléter la colonne précédente",IF(CE968-CF968&lt;=0,0,IF(CF968&gt;=144.44,CE968-144.44,CE968-CF968))))))</f>
        <v>Compléter la colonne M</v>
      </c>
      <c r="CH968" s="197" t="str">
        <f>IF(CE968="","Compléter la part variable",IF(AND($M968=Données!$I$2,CF968=""),"Compléter mont. unit. versé pour le BTE",IF(CG968-$C$6&lt;0,0,CG968-$C$6)))</f>
        <v>Compléter la part variable</v>
      </c>
      <c r="CI968" s="192" t="str">
        <f t="shared" si="404"/>
        <v>Date signature contrat absente ou non conforme</v>
      </c>
      <c r="CJ968" s="24"/>
      <c r="CK968" s="29"/>
      <c r="CL968" s="61" t="str">
        <f t="shared" si="417"/>
        <v>Compléter la colonne M</v>
      </c>
      <c r="CM968" s="62"/>
      <c r="CN968" s="29"/>
      <c r="CO968" s="205" t="str">
        <f>IF($M968="","Compléter la colonne M",IF(CM968="","Compléter la part variable",IF($M968=Données!$I$3,CM968,IF(AND($M968=Données!$I$2,CN968=""),"Compléter la colonne précédente",IF(CM968-CN968&lt;=0,0,IF(CN968&gt;=144.44,CM968-144.44,CM968-CN968))))))</f>
        <v>Compléter la colonne M</v>
      </c>
      <c r="CP968" s="197" t="str">
        <f>IF(CM968="","Compléter la part variable",IF(AND($M968=Données!$I$2,CN968=""),"Compléter mont. unit. versé pour le BTE",IF(CO968-$C$6&lt;0,0,CO968-$C$6)))</f>
        <v>Compléter la part variable</v>
      </c>
      <c r="CQ968" s="192" t="str">
        <f t="shared" si="405"/>
        <v>Date signature contrat absente ou non conforme</v>
      </c>
      <c r="CR968" s="24"/>
      <c r="CS968" s="29"/>
      <c r="CT968" s="61" t="str">
        <f t="shared" si="418"/>
        <v>Compléter la colonne M</v>
      </c>
      <c r="CU968" s="62"/>
      <c r="CV968" s="29"/>
      <c r="CW968" s="205" t="str">
        <f>IF($M968="","Compléter la colonne M",IF(CU968="","Compléter la part variable",IF($M968=Données!$I$3,CU968,IF(AND($M968=Données!$I$2,CV968=""),"Compléter la colonne précédente",IF(CU968-CV968&lt;=0,0,IF(CV968&gt;=144.44,CU968-144.44,CU968-CV968))))))</f>
        <v>Compléter la colonne M</v>
      </c>
      <c r="CX968" s="197" t="str">
        <f>IF(CU968="","Compléter la part variable",IF(AND($M968=Données!$I$2,CV968=""),"Compléter mont. unit. versé pour le BTE",IF(CW968-$C$6&lt;0,0,CW968-$C$6)))</f>
        <v>Compléter la part variable</v>
      </c>
      <c r="CY968" s="192" t="str">
        <f t="shared" si="406"/>
        <v>Date signature contrat absente ou non conforme</v>
      </c>
      <c r="CZ968" s="24"/>
      <c r="DA968" s="29"/>
      <c r="DB968" s="61" t="str">
        <f t="shared" si="419"/>
        <v>Compléter la colonne M</v>
      </c>
      <c r="DC968" s="62"/>
      <c r="DD968" s="29"/>
      <c r="DE968" s="205" t="str">
        <f>IF($M968="","Compléter la colonne M",IF(DC968="","Compléter la part variable",IF($M968=Données!$I$3,DC968,IF(AND($M968=Données!$I$2,DD968=""),"Compléter la colonne précédente",IF(DC968-DD968&lt;=0,0,IF(DD968&gt;=144.44,DC968-144.44,DC968-DD968))))))</f>
        <v>Compléter la colonne M</v>
      </c>
      <c r="DF968" s="197" t="str">
        <f>IF(DC968="","Compléter la part variable",IF(AND($M968=Données!$I$2,DD968=""),"Compléter mont. unit. versé pour le BTE",IF(DE968-$C$6&lt;0,0,DE968-$C$6)))</f>
        <v>Compléter la part variable</v>
      </c>
      <c r="DG968" s="192" t="str">
        <f t="shared" si="407"/>
        <v>Date signature contrat absente ou non conforme</v>
      </c>
      <c r="DH968" s="106" t="str">
        <f t="shared" si="394"/>
        <v>Remplir les colonnes M,N, Q et P</v>
      </c>
      <c r="DI968" s="153" t="str">
        <f t="shared" si="395"/>
        <v>Remplir les colonnes M, N, Q et P</v>
      </c>
      <c r="DJ968" s="28" t="str">
        <f t="shared" si="396"/>
        <v>Remplir les colonnes M, N, Q et P</v>
      </c>
      <c r="DK968"/>
      <c r="DL968"/>
    </row>
    <row r="969" spans="1:116" x14ac:dyDescent="0.3">
      <c r="A969" s="132"/>
      <c r="B969" s="165"/>
      <c r="C969" s="43"/>
      <c r="D969" s="43"/>
      <c r="E969" s="43"/>
      <c r="F969" s="43"/>
      <c r="G969" s="133"/>
      <c r="H969" s="59"/>
      <c r="I969" s="29"/>
      <c r="J969" s="167"/>
      <c r="K969" s="167"/>
      <c r="L969" s="168"/>
      <c r="M969" s="141"/>
      <c r="N969" s="119"/>
      <c r="O969" s="69"/>
      <c r="P969" s="69"/>
      <c r="Q969" s="145"/>
      <c r="R969" s="24"/>
      <c r="S969" s="29"/>
      <c r="T969" s="61" t="str">
        <f t="shared" si="408"/>
        <v>Compléter la colonne M</v>
      </c>
      <c r="U969" s="62"/>
      <c r="V969" s="103" t="str">
        <f t="shared" si="392"/>
        <v>Compléter la colonne précédente</v>
      </c>
      <c r="W969" s="192" t="str">
        <f t="shared" si="393"/>
        <v>Date signature contrat absente ou non conforme</v>
      </c>
      <c r="X969" s="24"/>
      <c r="Y969" s="29"/>
      <c r="Z969" s="61" t="str">
        <f t="shared" si="409"/>
        <v>Compléter la colonne M</v>
      </c>
      <c r="AA969" s="62"/>
      <c r="AB969" s="29"/>
      <c r="AC969" s="205" t="str">
        <f>IF($M969="","Compléter la colonne M",IF(AA969="","Compléter la part variable",IF($M969=Données!$I$3,AA969,IF(AND($M969=Données!$I$2,AB969=""),"Compléter la colonne précédente",IF(AA969-AB969&lt;=0,0,IF(AB969&gt;=144.44,AA969-144.44,AA969-AB969))))))</f>
        <v>Compléter la colonne M</v>
      </c>
      <c r="AD969" s="197" t="str">
        <f>IF(AA969="","Compléter la part variable",IF(AND($M969=Données!$I$2,AB969=""),"Compléter mont. unit. versé pour le BTE",IF(AC969-$C$6&lt;0,0,AC969-$C$6)))</f>
        <v>Compléter la part variable</v>
      </c>
      <c r="AE969" s="192" t="str">
        <f t="shared" si="397"/>
        <v>Date signature contrat absente ou non conforme</v>
      </c>
      <c r="AF969" s="24"/>
      <c r="AG969" s="29"/>
      <c r="AH969" s="61" t="str">
        <f t="shared" si="410"/>
        <v>Compléter la colonne M</v>
      </c>
      <c r="AI969" s="62"/>
      <c r="AJ969" s="29"/>
      <c r="AK969" s="205" t="str">
        <f>IF($M969="","Compléter la colonne M",IF(AI969="","Compléter la part variable",IF($M969=Données!$I$3,AI969,IF(AND($M969=Données!$I$2,AJ969=""),"Compléter la colonne précédente",IF(AI969-AJ969&lt;=0,0,IF(AJ969&gt;=144.44,AI969-144.44,AI969-AJ969))))))</f>
        <v>Compléter la colonne M</v>
      </c>
      <c r="AL969" s="197" t="str">
        <f>IF(AI969="","Compléter la part variable",IF(AND($M969=Données!$I$2,AJ969=""),"Compléter mont. unit. versé pour le BTE",IF(AK969-$C$6&lt;0,0,AK969-$C$6)))</f>
        <v>Compléter la part variable</v>
      </c>
      <c r="AM969" s="192" t="str">
        <f t="shared" si="398"/>
        <v>Date signature contrat absente ou non conforme</v>
      </c>
      <c r="AN969" s="24"/>
      <c r="AO969" s="29"/>
      <c r="AP969" s="61" t="str">
        <f t="shared" si="411"/>
        <v>Compléter la colonne M</v>
      </c>
      <c r="AQ969" s="62"/>
      <c r="AR969" s="29"/>
      <c r="AS969" s="205" t="str">
        <f>IF($M969="","Compléter la colonne M",IF(AQ969="","Compléter la part variable",IF($M969=Données!$I$3,AQ969,IF(AND($M969=Données!$I$2,AR969=""),"Compléter la colonne précédente",IF(AQ969-AR969&lt;=0,0,IF(AR969&gt;=144.44,AQ969-144.44,AQ969-AR969))))))</f>
        <v>Compléter la colonne M</v>
      </c>
      <c r="AT969" s="197" t="str">
        <f>IF(AQ969="","Compléter la part variable",IF(AND($M969=Données!$I$2,AR969=""),"Compléter mont. unit. versé pour le BTE",IF(AS969-$C$6&lt;0,0,AS969-$C$6)))</f>
        <v>Compléter la part variable</v>
      </c>
      <c r="AU969" s="192" t="str">
        <f t="shared" si="399"/>
        <v>Date signature contrat absente ou non conforme</v>
      </c>
      <c r="AV969" s="24"/>
      <c r="AW969" s="29"/>
      <c r="AX969" s="61" t="str">
        <f t="shared" si="412"/>
        <v>Compléter la colonne M</v>
      </c>
      <c r="AY969" s="62"/>
      <c r="AZ969" s="29"/>
      <c r="BA969" s="205" t="str">
        <f>IF($M969="","Compléter la colonne M",IF(AY969="","Compléter la part variable",IF($M969=Données!$I$3,AY969,IF(AND($M969=Données!$I$2,AZ969=""),"Compléter la colonne précédente",IF(AY969-AZ969&lt;=0,0,IF(AZ969&gt;=144.44,AY969-144.44,AY969-AZ969))))))</f>
        <v>Compléter la colonne M</v>
      </c>
      <c r="BB969" s="197" t="str">
        <f>IF(AY969="","Compléter la part variable",IF(AND($M969=Données!$I$2,AZ969=""),"Compléter mont. unit. versé pour le BTE",IF(BA969-$C$6&lt;0,0,BA969-$C$6)))</f>
        <v>Compléter la part variable</v>
      </c>
      <c r="BC969" s="192" t="str">
        <f t="shared" si="400"/>
        <v>Date signature contrat absente ou non conforme</v>
      </c>
      <c r="BD969" s="24"/>
      <c r="BE969" s="29"/>
      <c r="BF969" s="61" t="str">
        <f t="shared" si="413"/>
        <v>Compléter la colonne M</v>
      </c>
      <c r="BG969" s="62"/>
      <c r="BH969" s="29"/>
      <c r="BI969" s="205" t="str">
        <f>IF($M969="","Compléter la colonne M",IF(BG969="","Compléter la part variable",IF($M969=Données!$I$3,BG969,IF(AND($M969=Données!$I$2,BH969=""),"Compléter la colonne précédente",IF(BG969-BH969&lt;=0,0,IF(BH969&gt;=144.44,BG969-144.44,BG969-BH969))))))</f>
        <v>Compléter la colonne M</v>
      </c>
      <c r="BJ969" s="197" t="str">
        <f>IF(BG969="","Compléter la part variable",IF(AND($M969=Données!$I$2,BH969=""),"Compléter mont. unit. versé pour le BTE",IF(BI969-$C$6&lt;0,0,BI969-$C$6)))</f>
        <v>Compléter la part variable</v>
      </c>
      <c r="BK969" s="192" t="str">
        <f t="shared" si="401"/>
        <v>Date signature contrat absente ou non conforme</v>
      </c>
      <c r="BL969" s="24"/>
      <c r="BM969" s="29"/>
      <c r="BN969" s="61" t="str">
        <f t="shared" si="414"/>
        <v>Compléter la colonne M</v>
      </c>
      <c r="BO969" s="62"/>
      <c r="BP969" s="29"/>
      <c r="BQ969" s="205" t="str">
        <f>IF($M969="","Compléter la colonne M",IF(BO969="","Compléter la part variable",IF($M969=Données!$I$3,BO969,IF(AND($M969=Données!$I$2,BP969=""),"Compléter la colonne précédente",IF(BO969-BP969&lt;=0,0,IF(BP969&gt;=144.44,BO969-144.44,BO969-BP969))))))</f>
        <v>Compléter la colonne M</v>
      </c>
      <c r="BR969" s="197" t="str">
        <f>IF(BO969="","Compléter la part variable",IF(AND($M969=Données!$I$2,BP969=""),"Compléter mont. unit. versé pour le BTE",IF(BQ969-$C$6&lt;0,0,BQ969-$C$6)))</f>
        <v>Compléter la part variable</v>
      </c>
      <c r="BS969" s="192" t="str">
        <f t="shared" si="402"/>
        <v>Date signature contrat absente ou non conforme</v>
      </c>
      <c r="BT969" s="24"/>
      <c r="BU969" s="29"/>
      <c r="BV969" s="61" t="str">
        <f t="shared" si="415"/>
        <v>Compléter la colonne M</v>
      </c>
      <c r="BW969" s="62"/>
      <c r="BX969" s="29"/>
      <c r="BY969" s="205" t="str">
        <f>IF($M969="","Compléter la colonne M",IF(BW969="","Compléter la part variable",IF($M969=Données!$I$3,BW969,IF(AND($M969=Données!$I$2,BX969=""),"Compléter la colonne précédente",IF(BW969-BX969&lt;=0,0,IF(BX969&gt;=144.44,BW969-144.44,BW969-BX969))))))</f>
        <v>Compléter la colonne M</v>
      </c>
      <c r="BZ969" s="197" t="str">
        <f>IF(BW969="","Compléter la part variable",IF(AND($M969=Données!$I$2,BX969=""),"Compléter mont. unit. versé pour le BTE",IF(BY969-$C$6&lt;0,0,BY969-$C$6)))</f>
        <v>Compléter la part variable</v>
      </c>
      <c r="CA969" s="192" t="str">
        <f t="shared" si="403"/>
        <v>Date signature contrat absente ou non conforme</v>
      </c>
      <c r="CB969" s="24"/>
      <c r="CC969" s="29"/>
      <c r="CD969" s="61" t="str">
        <f t="shared" si="416"/>
        <v>Compléter la colonne M</v>
      </c>
      <c r="CE969" s="62"/>
      <c r="CF969" s="29"/>
      <c r="CG969" s="205" t="str">
        <f>IF($M969="","Compléter la colonne M",IF(CE969="","Compléter la part variable",IF($M969=Données!$I$3,CE969,IF(AND($M969=Données!$I$2,CF969=""),"Compléter la colonne précédente",IF(CE969-CF969&lt;=0,0,IF(CF969&gt;=144.44,CE969-144.44,CE969-CF969))))))</f>
        <v>Compléter la colonne M</v>
      </c>
      <c r="CH969" s="197" t="str">
        <f>IF(CE969="","Compléter la part variable",IF(AND($M969=Données!$I$2,CF969=""),"Compléter mont. unit. versé pour le BTE",IF(CG969-$C$6&lt;0,0,CG969-$C$6)))</f>
        <v>Compléter la part variable</v>
      </c>
      <c r="CI969" s="192" t="str">
        <f t="shared" si="404"/>
        <v>Date signature contrat absente ou non conforme</v>
      </c>
      <c r="CJ969" s="24"/>
      <c r="CK969" s="29"/>
      <c r="CL969" s="61" t="str">
        <f t="shared" si="417"/>
        <v>Compléter la colonne M</v>
      </c>
      <c r="CM969" s="62"/>
      <c r="CN969" s="29"/>
      <c r="CO969" s="205" t="str">
        <f>IF($M969="","Compléter la colonne M",IF(CM969="","Compléter la part variable",IF($M969=Données!$I$3,CM969,IF(AND($M969=Données!$I$2,CN969=""),"Compléter la colonne précédente",IF(CM969-CN969&lt;=0,0,IF(CN969&gt;=144.44,CM969-144.44,CM969-CN969))))))</f>
        <v>Compléter la colonne M</v>
      </c>
      <c r="CP969" s="197" t="str">
        <f>IF(CM969="","Compléter la part variable",IF(AND($M969=Données!$I$2,CN969=""),"Compléter mont. unit. versé pour le BTE",IF(CO969-$C$6&lt;0,0,CO969-$C$6)))</f>
        <v>Compléter la part variable</v>
      </c>
      <c r="CQ969" s="192" t="str">
        <f t="shared" si="405"/>
        <v>Date signature contrat absente ou non conforme</v>
      </c>
      <c r="CR969" s="24"/>
      <c r="CS969" s="29"/>
      <c r="CT969" s="61" t="str">
        <f t="shared" si="418"/>
        <v>Compléter la colonne M</v>
      </c>
      <c r="CU969" s="62"/>
      <c r="CV969" s="29"/>
      <c r="CW969" s="205" t="str">
        <f>IF($M969="","Compléter la colonne M",IF(CU969="","Compléter la part variable",IF($M969=Données!$I$3,CU969,IF(AND($M969=Données!$I$2,CV969=""),"Compléter la colonne précédente",IF(CU969-CV969&lt;=0,0,IF(CV969&gt;=144.44,CU969-144.44,CU969-CV969))))))</f>
        <v>Compléter la colonne M</v>
      </c>
      <c r="CX969" s="197" t="str">
        <f>IF(CU969="","Compléter la part variable",IF(AND($M969=Données!$I$2,CV969=""),"Compléter mont. unit. versé pour le BTE",IF(CW969-$C$6&lt;0,0,CW969-$C$6)))</f>
        <v>Compléter la part variable</v>
      </c>
      <c r="CY969" s="192" t="str">
        <f t="shared" si="406"/>
        <v>Date signature contrat absente ou non conforme</v>
      </c>
      <c r="CZ969" s="24"/>
      <c r="DA969" s="29"/>
      <c r="DB969" s="61" t="str">
        <f t="shared" si="419"/>
        <v>Compléter la colonne M</v>
      </c>
      <c r="DC969" s="62"/>
      <c r="DD969" s="29"/>
      <c r="DE969" s="205" t="str">
        <f>IF($M969="","Compléter la colonne M",IF(DC969="","Compléter la part variable",IF($M969=Données!$I$3,DC969,IF(AND($M969=Données!$I$2,DD969=""),"Compléter la colonne précédente",IF(DC969-DD969&lt;=0,0,IF(DD969&gt;=144.44,DC969-144.44,DC969-DD969))))))</f>
        <v>Compléter la colonne M</v>
      </c>
      <c r="DF969" s="197" t="str">
        <f>IF(DC969="","Compléter la part variable",IF(AND($M969=Données!$I$2,DD969=""),"Compléter mont. unit. versé pour le BTE",IF(DE969-$C$6&lt;0,0,DE969-$C$6)))</f>
        <v>Compléter la part variable</v>
      </c>
      <c r="DG969" s="192" t="str">
        <f t="shared" si="407"/>
        <v>Date signature contrat absente ou non conforme</v>
      </c>
      <c r="DH969" s="106" t="str">
        <f t="shared" si="394"/>
        <v>Remplir les colonnes M,N, Q et P</v>
      </c>
      <c r="DI969" s="153" t="str">
        <f t="shared" si="395"/>
        <v>Remplir les colonnes M, N, Q et P</v>
      </c>
      <c r="DJ969" s="28" t="str">
        <f t="shared" si="396"/>
        <v>Remplir les colonnes M, N, Q et P</v>
      </c>
      <c r="DK969"/>
      <c r="DL969"/>
    </row>
    <row r="970" spans="1:116" x14ac:dyDescent="0.3">
      <c r="A970" s="132"/>
      <c r="B970" s="165"/>
      <c r="C970" s="43"/>
      <c r="D970" s="43"/>
      <c r="E970" s="43"/>
      <c r="F970" s="43"/>
      <c r="G970" s="133"/>
      <c r="H970" s="59"/>
      <c r="I970" s="29"/>
      <c r="J970" s="167"/>
      <c r="K970" s="167"/>
      <c r="L970" s="168"/>
      <c r="M970" s="141"/>
      <c r="N970" s="119"/>
      <c r="O970" s="69"/>
      <c r="P970" s="69"/>
      <c r="Q970" s="145"/>
      <c r="R970" s="24"/>
      <c r="S970" s="29"/>
      <c r="T970" s="61" t="str">
        <f t="shared" si="408"/>
        <v>Compléter la colonne M</v>
      </c>
      <c r="U970" s="62"/>
      <c r="V970" s="103" t="str">
        <f t="shared" si="392"/>
        <v>Compléter la colonne précédente</v>
      </c>
      <c r="W970" s="192" t="str">
        <f t="shared" si="393"/>
        <v>Date signature contrat absente ou non conforme</v>
      </c>
      <c r="X970" s="24"/>
      <c r="Y970" s="29"/>
      <c r="Z970" s="61" t="str">
        <f t="shared" si="409"/>
        <v>Compléter la colonne M</v>
      </c>
      <c r="AA970" s="62"/>
      <c r="AB970" s="29"/>
      <c r="AC970" s="205" t="str">
        <f>IF($M970="","Compléter la colonne M",IF(AA970="","Compléter la part variable",IF($M970=Données!$I$3,AA970,IF(AND($M970=Données!$I$2,AB970=""),"Compléter la colonne précédente",IF(AA970-AB970&lt;=0,0,IF(AB970&gt;=144.44,AA970-144.44,AA970-AB970))))))</f>
        <v>Compléter la colonne M</v>
      </c>
      <c r="AD970" s="197" t="str">
        <f>IF(AA970="","Compléter la part variable",IF(AND($M970=Données!$I$2,AB970=""),"Compléter mont. unit. versé pour le BTE",IF(AC970-$C$6&lt;0,0,AC970-$C$6)))</f>
        <v>Compléter la part variable</v>
      </c>
      <c r="AE970" s="192" t="str">
        <f t="shared" si="397"/>
        <v>Date signature contrat absente ou non conforme</v>
      </c>
      <c r="AF970" s="24"/>
      <c r="AG970" s="29"/>
      <c r="AH970" s="61" t="str">
        <f t="shared" si="410"/>
        <v>Compléter la colonne M</v>
      </c>
      <c r="AI970" s="62"/>
      <c r="AJ970" s="29"/>
      <c r="AK970" s="205" t="str">
        <f>IF($M970="","Compléter la colonne M",IF(AI970="","Compléter la part variable",IF($M970=Données!$I$3,AI970,IF(AND($M970=Données!$I$2,AJ970=""),"Compléter la colonne précédente",IF(AI970-AJ970&lt;=0,0,IF(AJ970&gt;=144.44,AI970-144.44,AI970-AJ970))))))</f>
        <v>Compléter la colonne M</v>
      </c>
      <c r="AL970" s="197" t="str">
        <f>IF(AI970="","Compléter la part variable",IF(AND($M970=Données!$I$2,AJ970=""),"Compléter mont. unit. versé pour le BTE",IF(AK970-$C$6&lt;0,0,AK970-$C$6)))</f>
        <v>Compléter la part variable</v>
      </c>
      <c r="AM970" s="192" t="str">
        <f t="shared" si="398"/>
        <v>Date signature contrat absente ou non conforme</v>
      </c>
      <c r="AN970" s="24"/>
      <c r="AO970" s="29"/>
      <c r="AP970" s="61" t="str">
        <f t="shared" si="411"/>
        <v>Compléter la colonne M</v>
      </c>
      <c r="AQ970" s="62"/>
      <c r="AR970" s="29"/>
      <c r="AS970" s="205" t="str">
        <f>IF($M970="","Compléter la colonne M",IF(AQ970="","Compléter la part variable",IF($M970=Données!$I$3,AQ970,IF(AND($M970=Données!$I$2,AR970=""),"Compléter la colonne précédente",IF(AQ970-AR970&lt;=0,0,IF(AR970&gt;=144.44,AQ970-144.44,AQ970-AR970))))))</f>
        <v>Compléter la colonne M</v>
      </c>
      <c r="AT970" s="197" t="str">
        <f>IF(AQ970="","Compléter la part variable",IF(AND($M970=Données!$I$2,AR970=""),"Compléter mont. unit. versé pour le BTE",IF(AS970-$C$6&lt;0,0,AS970-$C$6)))</f>
        <v>Compléter la part variable</v>
      </c>
      <c r="AU970" s="192" t="str">
        <f t="shared" si="399"/>
        <v>Date signature contrat absente ou non conforme</v>
      </c>
      <c r="AV970" s="24"/>
      <c r="AW970" s="29"/>
      <c r="AX970" s="61" t="str">
        <f t="shared" si="412"/>
        <v>Compléter la colonne M</v>
      </c>
      <c r="AY970" s="62"/>
      <c r="AZ970" s="29"/>
      <c r="BA970" s="205" t="str">
        <f>IF($M970="","Compléter la colonne M",IF(AY970="","Compléter la part variable",IF($M970=Données!$I$3,AY970,IF(AND($M970=Données!$I$2,AZ970=""),"Compléter la colonne précédente",IF(AY970-AZ970&lt;=0,0,IF(AZ970&gt;=144.44,AY970-144.44,AY970-AZ970))))))</f>
        <v>Compléter la colonne M</v>
      </c>
      <c r="BB970" s="197" t="str">
        <f>IF(AY970="","Compléter la part variable",IF(AND($M970=Données!$I$2,AZ970=""),"Compléter mont. unit. versé pour le BTE",IF(BA970-$C$6&lt;0,0,BA970-$C$6)))</f>
        <v>Compléter la part variable</v>
      </c>
      <c r="BC970" s="192" t="str">
        <f t="shared" si="400"/>
        <v>Date signature contrat absente ou non conforme</v>
      </c>
      <c r="BD970" s="24"/>
      <c r="BE970" s="29"/>
      <c r="BF970" s="61" t="str">
        <f t="shared" si="413"/>
        <v>Compléter la colonne M</v>
      </c>
      <c r="BG970" s="62"/>
      <c r="BH970" s="29"/>
      <c r="BI970" s="205" t="str">
        <f>IF($M970="","Compléter la colonne M",IF(BG970="","Compléter la part variable",IF($M970=Données!$I$3,BG970,IF(AND($M970=Données!$I$2,BH970=""),"Compléter la colonne précédente",IF(BG970-BH970&lt;=0,0,IF(BH970&gt;=144.44,BG970-144.44,BG970-BH970))))))</f>
        <v>Compléter la colonne M</v>
      </c>
      <c r="BJ970" s="197" t="str">
        <f>IF(BG970="","Compléter la part variable",IF(AND($M970=Données!$I$2,BH970=""),"Compléter mont. unit. versé pour le BTE",IF(BI970-$C$6&lt;0,0,BI970-$C$6)))</f>
        <v>Compléter la part variable</v>
      </c>
      <c r="BK970" s="192" t="str">
        <f t="shared" si="401"/>
        <v>Date signature contrat absente ou non conforme</v>
      </c>
      <c r="BL970" s="24"/>
      <c r="BM970" s="29"/>
      <c r="BN970" s="61" t="str">
        <f t="shared" si="414"/>
        <v>Compléter la colonne M</v>
      </c>
      <c r="BO970" s="62"/>
      <c r="BP970" s="29"/>
      <c r="BQ970" s="205" t="str">
        <f>IF($M970="","Compléter la colonne M",IF(BO970="","Compléter la part variable",IF($M970=Données!$I$3,BO970,IF(AND($M970=Données!$I$2,BP970=""),"Compléter la colonne précédente",IF(BO970-BP970&lt;=0,0,IF(BP970&gt;=144.44,BO970-144.44,BO970-BP970))))))</f>
        <v>Compléter la colonne M</v>
      </c>
      <c r="BR970" s="197" t="str">
        <f>IF(BO970="","Compléter la part variable",IF(AND($M970=Données!$I$2,BP970=""),"Compléter mont. unit. versé pour le BTE",IF(BQ970-$C$6&lt;0,0,BQ970-$C$6)))</f>
        <v>Compléter la part variable</v>
      </c>
      <c r="BS970" s="192" t="str">
        <f t="shared" si="402"/>
        <v>Date signature contrat absente ou non conforme</v>
      </c>
      <c r="BT970" s="24"/>
      <c r="BU970" s="29"/>
      <c r="BV970" s="61" t="str">
        <f t="shared" si="415"/>
        <v>Compléter la colonne M</v>
      </c>
      <c r="BW970" s="62"/>
      <c r="BX970" s="29"/>
      <c r="BY970" s="205" t="str">
        <f>IF($M970="","Compléter la colonne M",IF(BW970="","Compléter la part variable",IF($M970=Données!$I$3,BW970,IF(AND($M970=Données!$I$2,BX970=""),"Compléter la colonne précédente",IF(BW970-BX970&lt;=0,0,IF(BX970&gt;=144.44,BW970-144.44,BW970-BX970))))))</f>
        <v>Compléter la colonne M</v>
      </c>
      <c r="BZ970" s="197" t="str">
        <f>IF(BW970="","Compléter la part variable",IF(AND($M970=Données!$I$2,BX970=""),"Compléter mont. unit. versé pour le BTE",IF(BY970-$C$6&lt;0,0,BY970-$C$6)))</f>
        <v>Compléter la part variable</v>
      </c>
      <c r="CA970" s="192" t="str">
        <f t="shared" si="403"/>
        <v>Date signature contrat absente ou non conforme</v>
      </c>
      <c r="CB970" s="24"/>
      <c r="CC970" s="29"/>
      <c r="CD970" s="61" t="str">
        <f t="shared" si="416"/>
        <v>Compléter la colonne M</v>
      </c>
      <c r="CE970" s="62"/>
      <c r="CF970" s="29"/>
      <c r="CG970" s="205" t="str">
        <f>IF($M970="","Compléter la colonne M",IF(CE970="","Compléter la part variable",IF($M970=Données!$I$3,CE970,IF(AND($M970=Données!$I$2,CF970=""),"Compléter la colonne précédente",IF(CE970-CF970&lt;=0,0,IF(CF970&gt;=144.44,CE970-144.44,CE970-CF970))))))</f>
        <v>Compléter la colonne M</v>
      </c>
      <c r="CH970" s="197" t="str">
        <f>IF(CE970="","Compléter la part variable",IF(AND($M970=Données!$I$2,CF970=""),"Compléter mont. unit. versé pour le BTE",IF(CG970-$C$6&lt;0,0,CG970-$C$6)))</f>
        <v>Compléter la part variable</v>
      </c>
      <c r="CI970" s="192" t="str">
        <f t="shared" si="404"/>
        <v>Date signature contrat absente ou non conforme</v>
      </c>
      <c r="CJ970" s="24"/>
      <c r="CK970" s="29"/>
      <c r="CL970" s="61" t="str">
        <f t="shared" si="417"/>
        <v>Compléter la colonne M</v>
      </c>
      <c r="CM970" s="62"/>
      <c r="CN970" s="29"/>
      <c r="CO970" s="205" t="str">
        <f>IF($M970="","Compléter la colonne M",IF(CM970="","Compléter la part variable",IF($M970=Données!$I$3,CM970,IF(AND($M970=Données!$I$2,CN970=""),"Compléter la colonne précédente",IF(CM970-CN970&lt;=0,0,IF(CN970&gt;=144.44,CM970-144.44,CM970-CN970))))))</f>
        <v>Compléter la colonne M</v>
      </c>
      <c r="CP970" s="197" t="str">
        <f>IF(CM970="","Compléter la part variable",IF(AND($M970=Données!$I$2,CN970=""),"Compléter mont. unit. versé pour le BTE",IF(CO970-$C$6&lt;0,0,CO970-$C$6)))</f>
        <v>Compléter la part variable</v>
      </c>
      <c r="CQ970" s="192" t="str">
        <f t="shared" si="405"/>
        <v>Date signature contrat absente ou non conforme</v>
      </c>
      <c r="CR970" s="24"/>
      <c r="CS970" s="29"/>
      <c r="CT970" s="61" t="str">
        <f t="shared" si="418"/>
        <v>Compléter la colonne M</v>
      </c>
      <c r="CU970" s="62"/>
      <c r="CV970" s="29"/>
      <c r="CW970" s="205" t="str">
        <f>IF($M970="","Compléter la colonne M",IF(CU970="","Compléter la part variable",IF($M970=Données!$I$3,CU970,IF(AND($M970=Données!$I$2,CV970=""),"Compléter la colonne précédente",IF(CU970-CV970&lt;=0,0,IF(CV970&gt;=144.44,CU970-144.44,CU970-CV970))))))</f>
        <v>Compléter la colonne M</v>
      </c>
      <c r="CX970" s="197" t="str">
        <f>IF(CU970="","Compléter la part variable",IF(AND($M970=Données!$I$2,CV970=""),"Compléter mont. unit. versé pour le BTE",IF(CW970-$C$6&lt;0,0,CW970-$C$6)))</f>
        <v>Compléter la part variable</v>
      </c>
      <c r="CY970" s="192" t="str">
        <f t="shared" si="406"/>
        <v>Date signature contrat absente ou non conforme</v>
      </c>
      <c r="CZ970" s="24"/>
      <c r="DA970" s="29"/>
      <c r="DB970" s="61" t="str">
        <f t="shared" si="419"/>
        <v>Compléter la colonne M</v>
      </c>
      <c r="DC970" s="62"/>
      <c r="DD970" s="29"/>
      <c r="DE970" s="205" t="str">
        <f>IF($M970="","Compléter la colonne M",IF(DC970="","Compléter la part variable",IF($M970=Données!$I$3,DC970,IF(AND($M970=Données!$I$2,DD970=""),"Compléter la colonne précédente",IF(DC970-DD970&lt;=0,0,IF(DD970&gt;=144.44,DC970-144.44,DC970-DD970))))))</f>
        <v>Compléter la colonne M</v>
      </c>
      <c r="DF970" s="197" t="str">
        <f>IF(DC970="","Compléter la part variable",IF(AND($M970=Données!$I$2,DD970=""),"Compléter mont. unit. versé pour le BTE",IF(DE970-$C$6&lt;0,0,DE970-$C$6)))</f>
        <v>Compléter la part variable</v>
      </c>
      <c r="DG970" s="192" t="str">
        <f t="shared" si="407"/>
        <v>Date signature contrat absente ou non conforme</v>
      </c>
      <c r="DH970" s="106" t="str">
        <f t="shared" si="394"/>
        <v>Remplir les colonnes M,N, Q et P</v>
      </c>
      <c r="DI970" s="153" t="str">
        <f t="shared" si="395"/>
        <v>Remplir les colonnes M, N, Q et P</v>
      </c>
      <c r="DJ970" s="28" t="str">
        <f t="shared" si="396"/>
        <v>Remplir les colonnes M, N, Q et P</v>
      </c>
      <c r="DK970"/>
      <c r="DL970"/>
    </row>
    <row r="971" spans="1:116" x14ac:dyDescent="0.3">
      <c r="A971" s="132"/>
      <c r="B971" s="165"/>
      <c r="C971" s="43"/>
      <c r="D971" s="43"/>
      <c r="E971" s="43"/>
      <c r="F971" s="43"/>
      <c r="G971" s="133"/>
      <c r="H971" s="59"/>
      <c r="I971" s="29"/>
      <c r="J971" s="167"/>
      <c r="K971" s="167"/>
      <c r="L971" s="168"/>
      <c r="M971" s="141"/>
      <c r="N971" s="119"/>
      <c r="O971" s="69"/>
      <c r="P971" s="69"/>
      <c r="Q971" s="145"/>
      <c r="R971" s="24"/>
      <c r="S971" s="29"/>
      <c r="T971" s="61" t="str">
        <f t="shared" si="408"/>
        <v>Compléter la colonne M</v>
      </c>
      <c r="U971" s="62"/>
      <c r="V971" s="103" t="str">
        <f t="shared" si="392"/>
        <v>Compléter la colonne précédente</v>
      </c>
      <c r="W971" s="192" t="str">
        <f t="shared" si="393"/>
        <v>Date signature contrat absente ou non conforme</v>
      </c>
      <c r="X971" s="24"/>
      <c r="Y971" s="29"/>
      <c r="Z971" s="61" t="str">
        <f t="shared" si="409"/>
        <v>Compléter la colonne M</v>
      </c>
      <c r="AA971" s="62"/>
      <c r="AB971" s="29"/>
      <c r="AC971" s="205" t="str">
        <f>IF($M971="","Compléter la colonne M",IF(AA971="","Compléter la part variable",IF($M971=Données!$I$3,AA971,IF(AND($M971=Données!$I$2,AB971=""),"Compléter la colonne précédente",IF(AA971-AB971&lt;=0,0,IF(AB971&gt;=144.44,AA971-144.44,AA971-AB971))))))</f>
        <v>Compléter la colonne M</v>
      </c>
      <c r="AD971" s="197" t="str">
        <f>IF(AA971="","Compléter la part variable",IF(AND($M971=Données!$I$2,AB971=""),"Compléter mont. unit. versé pour le BTE",IF(AC971-$C$6&lt;0,0,AC971-$C$6)))</f>
        <v>Compléter la part variable</v>
      </c>
      <c r="AE971" s="192" t="str">
        <f t="shared" si="397"/>
        <v>Date signature contrat absente ou non conforme</v>
      </c>
      <c r="AF971" s="24"/>
      <c r="AG971" s="29"/>
      <c r="AH971" s="61" t="str">
        <f t="shared" si="410"/>
        <v>Compléter la colonne M</v>
      </c>
      <c r="AI971" s="62"/>
      <c r="AJ971" s="29"/>
      <c r="AK971" s="205" t="str">
        <f>IF($M971="","Compléter la colonne M",IF(AI971="","Compléter la part variable",IF($M971=Données!$I$3,AI971,IF(AND($M971=Données!$I$2,AJ971=""),"Compléter la colonne précédente",IF(AI971-AJ971&lt;=0,0,IF(AJ971&gt;=144.44,AI971-144.44,AI971-AJ971))))))</f>
        <v>Compléter la colonne M</v>
      </c>
      <c r="AL971" s="197" t="str">
        <f>IF(AI971="","Compléter la part variable",IF(AND($M971=Données!$I$2,AJ971=""),"Compléter mont. unit. versé pour le BTE",IF(AK971-$C$6&lt;0,0,AK971-$C$6)))</f>
        <v>Compléter la part variable</v>
      </c>
      <c r="AM971" s="192" t="str">
        <f t="shared" si="398"/>
        <v>Date signature contrat absente ou non conforme</v>
      </c>
      <c r="AN971" s="24"/>
      <c r="AO971" s="29"/>
      <c r="AP971" s="61" t="str">
        <f t="shared" si="411"/>
        <v>Compléter la colonne M</v>
      </c>
      <c r="AQ971" s="62"/>
      <c r="AR971" s="29"/>
      <c r="AS971" s="205" t="str">
        <f>IF($M971="","Compléter la colonne M",IF(AQ971="","Compléter la part variable",IF($M971=Données!$I$3,AQ971,IF(AND($M971=Données!$I$2,AR971=""),"Compléter la colonne précédente",IF(AQ971-AR971&lt;=0,0,IF(AR971&gt;=144.44,AQ971-144.44,AQ971-AR971))))))</f>
        <v>Compléter la colonne M</v>
      </c>
      <c r="AT971" s="197" t="str">
        <f>IF(AQ971="","Compléter la part variable",IF(AND($M971=Données!$I$2,AR971=""),"Compléter mont. unit. versé pour le BTE",IF(AS971-$C$6&lt;0,0,AS971-$C$6)))</f>
        <v>Compléter la part variable</v>
      </c>
      <c r="AU971" s="192" t="str">
        <f t="shared" si="399"/>
        <v>Date signature contrat absente ou non conforme</v>
      </c>
      <c r="AV971" s="24"/>
      <c r="AW971" s="29"/>
      <c r="AX971" s="61" t="str">
        <f t="shared" si="412"/>
        <v>Compléter la colonne M</v>
      </c>
      <c r="AY971" s="62"/>
      <c r="AZ971" s="29"/>
      <c r="BA971" s="205" t="str">
        <f>IF($M971="","Compléter la colonne M",IF(AY971="","Compléter la part variable",IF($M971=Données!$I$3,AY971,IF(AND($M971=Données!$I$2,AZ971=""),"Compléter la colonne précédente",IF(AY971-AZ971&lt;=0,0,IF(AZ971&gt;=144.44,AY971-144.44,AY971-AZ971))))))</f>
        <v>Compléter la colonne M</v>
      </c>
      <c r="BB971" s="197" t="str">
        <f>IF(AY971="","Compléter la part variable",IF(AND($M971=Données!$I$2,AZ971=""),"Compléter mont. unit. versé pour le BTE",IF(BA971-$C$6&lt;0,0,BA971-$C$6)))</f>
        <v>Compléter la part variable</v>
      </c>
      <c r="BC971" s="192" t="str">
        <f t="shared" si="400"/>
        <v>Date signature contrat absente ou non conforme</v>
      </c>
      <c r="BD971" s="24"/>
      <c r="BE971" s="29"/>
      <c r="BF971" s="61" t="str">
        <f t="shared" si="413"/>
        <v>Compléter la colonne M</v>
      </c>
      <c r="BG971" s="62"/>
      <c r="BH971" s="29"/>
      <c r="BI971" s="205" t="str">
        <f>IF($M971="","Compléter la colonne M",IF(BG971="","Compléter la part variable",IF($M971=Données!$I$3,BG971,IF(AND($M971=Données!$I$2,BH971=""),"Compléter la colonne précédente",IF(BG971-BH971&lt;=0,0,IF(BH971&gt;=144.44,BG971-144.44,BG971-BH971))))))</f>
        <v>Compléter la colonne M</v>
      </c>
      <c r="BJ971" s="197" t="str">
        <f>IF(BG971="","Compléter la part variable",IF(AND($M971=Données!$I$2,BH971=""),"Compléter mont. unit. versé pour le BTE",IF(BI971-$C$6&lt;0,0,BI971-$C$6)))</f>
        <v>Compléter la part variable</v>
      </c>
      <c r="BK971" s="192" t="str">
        <f t="shared" si="401"/>
        <v>Date signature contrat absente ou non conforme</v>
      </c>
      <c r="BL971" s="24"/>
      <c r="BM971" s="29"/>
      <c r="BN971" s="61" t="str">
        <f t="shared" si="414"/>
        <v>Compléter la colonne M</v>
      </c>
      <c r="BO971" s="62"/>
      <c r="BP971" s="29"/>
      <c r="BQ971" s="205" t="str">
        <f>IF($M971="","Compléter la colonne M",IF(BO971="","Compléter la part variable",IF($M971=Données!$I$3,BO971,IF(AND($M971=Données!$I$2,BP971=""),"Compléter la colonne précédente",IF(BO971-BP971&lt;=0,0,IF(BP971&gt;=144.44,BO971-144.44,BO971-BP971))))))</f>
        <v>Compléter la colonne M</v>
      </c>
      <c r="BR971" s="197" t="str">
        <f>IF(BO971="","Compléter la part variable",IF(AND($M971=Données!$I$2,BP971=""),"Compléter mont. unit. versé pour le BTE",IF(BQ971-$C$6&lt;0,0,BQ971-$C$6)))</f>
        <v>Compléter la part variable</v>
      </c>
      <c r="BS971" s="192" t="str">
        <f t="shared" si="402"/>
        <v>Date signature contrat absente ou non conforme</v>
      </c>
      <c r="BT971" s="24"/>
      <c r="BU971" s="29"/>
      <c r="BV971" s="61" t="str">
        <f t="shared" si="415"/>
        <v>Compléter la colonne M</v>
      </c>
      <c r="BW971" s="62"/>
      <c r="BX971" s="29"/>
      <c r="BY971" s="205" t="str">
        <f>IF($M971="","Compléter la colonne M",IF(BW971="","Compléter la part variable",IF($M971=Données!$I$3,BW971,IF(AND($M971=Données!$I$2,BX971=""),"Compléter la colonne précédente",IF(BW971-BX971&lt;=0,0,IF(BX971&gt;=144.44,BW971-144.44,BW971-BX971))))))</f>
        <v>Compléter la colonne M</v>
      </c>
      <c r="BZ971" s="197" t="str">
        <f>IF(BW971="","Compléter la part variable",IF(AND($M971=Données!$I$2,BX971=""),"Compléter mont. unit. versé pour le BTE",IF(BY971-$C$6&lt;0,0,BY971-$C$6)))</f>
        <v>Compléter la part variable</v>
      </c>
      <c r="CA971" s="192" t="str">
        <f t="shared" si="403"/>
        <v>Date signature contrat absente ou non conforme</v>
      </c>
      <c r="CB971" s="24"/>
      <c r="CC971" s="29"/>
      <c r="CD971" s="61" t="str">
        <f t="shared" si="416"/>
        <v>Compléter la colonne M</v>
      </c>
      <c r="CE971" s="62"/>
      <c r="CF971" s="29"/>
      <c r="CG971" s="205" t="str">
        <f>IF($M971="","Compléter la colonne M",IF(CE971="","Compléter la part variable",IF($M971=Données!$I$3,CE971,IF(AND($M971=Données!$I$2,CF971=""),"Compléter la colonne précédente",IF(CE971-CF971&lt;=0,0,IF(CF971&gt;=144.44,CE971-144.44,CE971-CF971))))))</f>
        <v>Compléter la colonne M</v>
      </c>
      <c r="CH971" s="197" t="str">
        <f>IF(CE971="","Compléter la part variable",IF(AND($M971=Données!$I$2,CF971=""),"Compléter mont. unit. versé pour le BTE",IF(CG971-$C$6&lt;0,0,CG971-$C$6)))</f>
        <v>Compléter la part variable</v>
      </c>
      <c r="CI971" s="192" t="str">
        <f t="shared" si="404"/>
        <v>Date signature contrat absente ou non conforme</v>
      </c>
      <c r="CJ971" s="24"/>
      <c r="CK971" s="29"/>
      <c r="CL971" s="61" t="str">
        <f t="shared" si="417"/>
        <v>Compléter la colonne M</v>
      </c>
      <c r="CM971" s="62"/>
      <c r="CN971" s="29"/>
      <c r="CO971" s="205" t="str">
        <f>IF($M971="","Compléter la colonne M",IF(CM971="","Compléter la part variable",IF($M971=Données!$I$3,CM971,IF(AND($M971=Données!$I$2,CN971=""),"Compléter la colonne précédente",IF(CM971-CN971&lt;=0,0,IF(CN971&gt;=144.44,CM971-144.44,CM971-CN971))))))</f>
        <v>Compléter la colonne M</v>
      </c>
      <c r="CP971" s="197" t="str">
        <f>IF(CM971="","Compléter la part variable",IF(AND($M971=Données!$I$2,CN971=""),"Compléter mont. unit. versé pour le BTE",IF(CO971-$C$6&lt;0,0,CO971-$C$6)))</f>
        <v>Compléter la part variable</v>
      </c>
      <c r="CQ971" s="192" t="str">
        <f t="shared" si="405"/>
        <v>Date signature contrat absente ou non conforme</v>
      </c>
      <c r="CR971" s="24"/>
      <c r="CS971" s="29"/>
      <c r="CT971" s="61" t="str">
        <f t="shared" si="418"/>
        <v>Compléter la colonne M</v>
      </c>
      <c r="CU971" s="62"/>
      <c r="CV971" s="29"/>
      <c r="CW971" s="205" t="str">
        <f>IF($M971="","Compléter la colonne M",IF(CU971="","Compléter la part variable",IF($M971=Données!$I$3,CU971,IF(AND($M971=Données!$I$2,CV971=""),"Compléter la colonne précédente",IF(CU971-CV971&lt;=0,0,IF(CV971&gt;=144.44,CU971-144.44,CU971-CV971))))))</f>
        <v>Compléter la colonne M</v>
      </c>
      <c r="CX971" s="197" t="str">
        <f>IF(CU971="","Compléter la part variable",IF(AND($M971=Données!$I$2,CV971=""),"Compléter mont. unit. versé pour le BTE",IF(CW971-$C$6&lt;0,0,CW971-$C$6)))</f>
        <v>Compléter la part variable</v>
      </c>
      <c r="CY971" s="192" t="str">
        <f t="shared" si="406"/>
        <v>Date signature contrat absente ou non conforme</v>
      </c>
      <c r="CZ971" s="24"/>
      <c r="DA971" s="29"/>
      <c r="DB971" s="61" t="str">
        <f t="shared" si="419"/>
        <v>Compléter la colonne M</v>
      </c>
      <c r="DC971" s="62"/>
      <c r="DD971" s="29"/>
      <c r="DE971" s="205" t="str">
        <f>IF($M971="","Compléter la colonne M",IF(DC971="","Compléter la part variable",IF($M971=Données!$I$3,DC971,IF(AND($M971=Données!$I$2,DD971=""),"Compléter la colonne précédente",IF(DC971-DD971&lt;=0,0,IF(DD971&gt;=144.44,DC971-144.44,DC971-DD971))))))</f>
        <v>Compléter la colonne M</v>
      </c>
      <c r="DF971" s="197" t="str">
        <f>IF(DC971="","Compléter la part variable",IF(AND($M971=Données!$I$2,DD971=""),"Compléter mont. unit. versé pour le BTE",IF(DE971-$C$6&lt;0,0,DE971-$C$6)))</f>
        <v>Compléter la part variable</v>
      </c>
      <c r="DG971" s="192" t="str">
        <f t="shared" si="407"/>
        <v>Date signature contrat absente ou non conforme</v>
      </c>
      <c r="DH971" s="106" t="str">
        <f t="shared" si="394"/>
        <v>Remplir les colonnes M,N, Q et P</v>
      </c>
      <c r="DI971" s="153" t="str">
        <f t="shared" si="395"/>
        <v>Remplir les colonnes M, N, Q et P</v>
      </c>
      <c r="DJ971" s="28" t="str">
        <f t="shared" si="396"/>
        <v>Remplir les colonnes M, N, Q et P</v>
      </c>
      <c r="DK971"/>
      <c r="DL971"/>
    </row>
    <row r="972" spans="1:116" x14ac:dyDescent="0.3">
      <c r="A972" s="132"/>
      <c r="B972" s="165"/>
      <c r="C972" s="43"/>
      <c r="D972" s="43"/>
      <c r="E972" s="43"/>
      <c r="F972" s="43"/>
      <c r="G972" s="133"/>
      <c r="H972" s="59"/>
      <c r="I972" s="29"/>
      <c r="J972" s="167"/>
      <c r="K972" s="167"/>
      <c r="L972" s="168"/>
      <c r="M972" s="141"/>
      <c r="N972" s="119"/>
      <c r="O972" s="69"/>
      <c r="P972" s="69"/>
      <c r="Q972" s="145"/>
      <c r="R972" s="24"/>
      <c r="S972" s="29"/>
      <c r="T972" s="61" t="str">
        <f t="shared" si="408"/>
        <v>Compléter la colonne M</v>
      </c>
      <c r="U972" s="62"/>
      <c r="V972" s="103" t="str">
        <f t="shared" si="392"/>
        <v>Compléter la colonne précédente</v>
      </c>
      <c r="W972" s="192" t="str">
        <f t="shared" si="393"/>
        <v>Date signature contrat absente ou non conforme</v>
      </c>
      <c r="X972" s="24"/>
      <c r="Y972" s="29"/>
      <c r="Z972" s="61" t="str">
        <f t="shared" si="409"/>
        <v>Compléter la colonne M</v>
      </c>
      <c r="AA972" s="62"/>
      <c r="AB972" s="29"/>
      <c r="AC972" s="205" t="str">
        <f>IF($M972="","Compléter la colonne M",IF(AA972="","Compléter la part variable",IF($M972=Données!$I$3,AA972,IF(AND($M972=Données!$I$2,AB972=""),"Compléter la colonne précédente",IF(AA972-AB972&lt;=0,0,IF(AB972&gt;=144.44,AA972-144.44,AA972-AB972))))))</f>
        <v>Compléter la colonne M</v>
      </c>
      <c r="AD972" s="197" t="str">
        <f>IF(AA972="","Compléter la part variable",IF(AND($M972=Données!$I$2,AB972=""),"Compléter mont. unit. versé pour le BTE",IF(AC972-$C$6&lt;0,0,AC972-$C$6)))</f>
        <v>Compléter la part variable</v>
      </c>
      <c r="AE972" s="192" t="str">
        <f t="shared" si="397"/>
        <v>Date signature contrat absente ou non conforme</v>
      </c>
      <c r="AF972" s="24"/>
      <c r="AG972" s="29"/>
      <c r="AH972" s="61" t="str">
        <f t="shared" si="410"/>
        <v>Compléter la colonne M</v>
      </c>
      <c r="AI972" s="62"/>
      <c r="AJ972" s="29"/>
      <c r="AK972" s="205" t="str">
        <f>IF($M972="","Compléter la colonne M",IF(AI972="","Compléter la part variable",IF($M972=Données!$I$3,AI972,IF(AND($M972=Données!$I$2,AJ972=""),"Compléter la colonne précédente",IF(AI972-AJ972&lt;=0,0,IF(AJ972&gt;=144.44,AI972-144.44,AI972-AJ972))))))</f>
        <v>Compléter la colonne M</v>
      </c>
      <c r="AL972" s="197" t="str">
        <f>IF(AI972="","Compléter la part variable",IF(AND($M972=Données!$I$2,AJ972=""),"Compléter mont. unit. versé pour le BTE",IF(AK972-$C$6&lt;0,0,AK972-$C$6)))</f>
        <v>Compléter la part variable</v>
      </c>
      <c r="AM972" s="192" t="str">
        <f t="shared" si="398"/>
        <v>Date signature contrat absente ou non conforme</v>
      </c>
      <c r="AN972" s="24"/>
      <c r="AO972" s="29"/>
      <c r="AP972" s="61" t="str">
        <f t="shared" si="411"/>
        <v>Compléter la colonne M</v>
      </c>
      <c r="AQ972" s="62"/>
      <c r="AR972" s="29"/>
      <c r="AS972" s="205" t="str">
        <f>IF($M972="","Compléter la colonne M",IF(AQ972="","Compléter la part variable",IF($M972=Données!$I$3,AQ972,IF(AND($M972=Données!$I$2,AR972=""),"Compléter la colonne précédente",IF(AQ972-AR972&lt;=0,0,IF(AR972&gt;=144.44,AQ972-144.44,AQ972-AR972))))))</f>
        <v>Compléter la colonne M</v>
      </c>
      <c r="AT972" s="197" t="str">
        <f>IF(AQ972="","Compléter la part variable",IF(AND($M972=Données!$I$2,AR972=""),"Compléter mont. unit. versé pour le BTE",IF(AS972-$C$6&lt;0,0,AS972-$C$6)))</f>
        <v>Compléter la part variable</v>
      </c>
      <c r="AU972" s="192" t="str">
        <f t="shared" si="399"/>
        <v>Date signature contrat absente ou non conforme</v>
      </c>
      <c r="AV972" s="24"/>
      <c r="AW972" s="29"/>
      <c r="AX972" s="61" t="str">
        <f t="shared" si="412"/>
        <v>Compléter la colonne M</v>
      </c>
      <c r="AY972" s="62"/>
      <c r="AZ972" s="29"/>
      <c r="BA972" s="205" t="str">
        <f>IF($M972="","Compléter la colonne M",IF(AY972="","Compléter la part variable",IF($M972=Données!$I$3,AY972,IF(AND($M972=Données!$I$2,AZ972=""),"Compléter la colonne précédente",IF(AY972-AZ972&lt;=0,0,IF(AZ972&gt;=144.44,AY972-144.44,AY972-AZ972))))))</f>
        <v>Compléter la colonne M</v>
      </c>
      <c r="BB972" s="197" t="str">
        <f>IF(AY972="","Compléter la part variable",IF(AND($M972=Données!$I$2,AZ972=""),"Compléter mont. unit. versé pour le BTE",IF(BA972-$C$6&lt;0,0,BA972-$C$6)))</f>
        <v>Compléter la part variable</v>
      </c>
      <c r="BC972" s="192" t="str">
        <f t="shared" si="400"/>
        <v>Date signature contrat absente ou non conforme</v>
      </c>
      <c r="BD972" s="24"/>
      <c r="BE972" s="29"/>
      <c r="BF972" s="61" t="str">
        <f t="shared" si="413"/>
        <v>Compléter la colonne M</v>
      </c>
      <c r="BG972" s="62"/>
      <c r="BH972" s="29"/>
      <c r="BI972" s="205" t="str">
        <f>IF($M972="","Compléter la colonne M",IF(BG972="","Compléter la part variable",IF($M972=Données!$I$3,BG972,IF(AND($M972=Données!$I$2,BH972=""),"Compléter la colonne précédente",IF(BG972-BH972&lt;=0,0,IF(BH972&gt;=144.44,BG972-144.44,BG972-BH972))))))</f>
        <v>Compléter la colonne M</v>
      </c>
      <c r="BJ972" s="197" t="str">
        <f>IF(BG972="","Compléter la part variable",IF(AND($M972=Données!$I$2,BH972=""),"Compléter mont. unit. versé pour le BTE",IF(BI972-$C$6&lt;0,0,BI972-$C$6)))</f>
        <v>Compléter la part variable</v>
      </c>
      <c r="BK972" s="192" t="str">
        <f t="shared" si="401"/>
        <v>Date signature contrat absente ou non conforme</v>
      </c>
      <c r="BL972" s="24"/>
      <c r="BM972" s="29"/>
      <c r="BN972" s="61" t="str">
        <f t="shared" si="414"/>
        <v>Compléter la colonne M</v>
      </c>
      <c r="BO972" s="62"/>
      <c r="BP972" s="29"/>
      <c r="BQ972" s="205" t="str">
        <f>IF($M972="","Compléter la colonne M",IF(BO972="","Compléter la part variable",IF($M972=Données!$I$3,BO972,IF(AND($M972=Données!$I$2,BP972=""),"Compléter la colonne précédente",IF(BO972-BP972&lt;=0,0,IF(BP972&gt;=144.44,BO972-144.44,BO972-BP972))))))</f>
        <v>Compléter la colonne M</v>
      </c>
      <c r="BR972" s="197" t="str">
        <f>IF(BO972="","Compléter la part variable",IF(AND($M972=Données!$I$2,BP972=""),"Compléter mont. unit. versé pour le BTE",IF(BQ972-$C$6&lt;0,0,BQ972-$C$6)))</f>
        <v>Compléter la part variable</v>
      </c>
      <c r="BS972" s="192" t="str">
        <f t="shared" si="402"/>
        <v>Date signature contrat absente ou non conforme</v>
      </c>
      <c r="BT972" s="24"/>
      <c r="BU972" s="29"/>
      <c r="BV972" s="61" t="str">
        <f t="shared" si="415"/>
        <v>Compléter la colonne M</v>
      </c>
      <c r="BW972" s="62"/>
      <c r="BX972" s="29"/>
      <c r="BY972" s="205" t="str">
        <f>IF($M972="","Compléter la colonne M",IF(BW972="","Compléter la part variable",IF($M972=Données!$I$3,BW972,IF(AND($M972=Données!$I$2,BX972=""),"Compléter la colonne précédente",IF(BW972-BX972&lt;=0,0,IF(BX972&gt;=144.44,BW972-144.44,BW972-BX972))))))</f>
        <v>Compléter la colonne M</v>
      </c>
      <c r="BZ972" s="197" t="str">
        <f>IF(BW972="","Compléter la part variable",IF(AND($M972=Données!$I$2,BX972=""),"Compléter mont. unit. versé pour le BTE",IF(BY972-$C$6&lt;0,0,BY972-$C$6)))</f>
        <v>Compléter la part variable</v>
      </c>
      <c r="CA972" s="192" t="str">
        <f t="shared" si="403"/>
        <v>Date signature contrat absente ou non conforme</v>
      </c>
      <c r="CB972" s="24"/>
      <c r="CC972" s="29"/>
      <c r="CD972" s="61" t="str">
        <f t="shared" si="416"/>
        <v>Compléter la colonne M</v>
      </c>
      <c r="CE972" s="62"/>
      <c r="CF972" s="29"/>
      <c r="CG972" s="205" t="str">
        <f>IF($M972="","Compléter la colonne M",IF(CE972="","Compléter la part variable",IF($M972=Données!$I$3,CE972,IF(AND($M972=Données!$I$2,CF972=""),"Compléter la colonne précédente",IF(CE972-CF972&lt;=0,0,IF(CF972&gt;=144.44,CE972-144.44,CE972-CF972))))))</f>
        <v>Compléter la colonne M</v>
      </c>
      <c r="CH972" s="197" t="str">
        <f>IF(CE972="","Compléter la part variable",IF(AND($M972=Données!$I$2,CF972=""),"Compléter mont. unit. versé pour le BTE",IF(CG972-$C$6&lt;0,0,CG972-$C$6)))</f>
        <v>Compléter la part variable</v>
      </c>
      <c r="CI972" s="192" t="str">
        <f t="shared" si="404"/>
        <v>Date signature contrat absente ou non conforme</v>
      </c>
      <c r="CJ972" s="24"/>
      <c r="CK972" s="29"/>
      <c r="CL972" s="61" t="str">
        <f t="shared" si="417"/>
        <v>Compléter la colonne M</v>
      </c>
      <c r="CM972" s="62"/>
      <c r="CN972" s="29"/>
      <c r="CO972" s="205" t="str">
        <f>IF($M972="","Compléter la colonne M",IF(CM972="","Compléter la part variable",IF($M972=Données!$I$3,CM972,IF(AND($M972=Données!$I$2,CN972=""),"Compléter la colonne précédente",IF(CM972-CN972&lt;=0,0,IF(CN972&gt;=144.44,CM972-144.44,CM972-CN972))))))</f>
        <v>Compléter la colonne M</v>
      </c>
      <c r="CP972" s="197" t="str">
        <f>IF(CM972="","Compléter la part variable",IF(AND($M972=Données!$I$2,CN972=""),"Compléter mont. unit. versé pour le BTE",IF(CO972-$C$6&lt;0,0,CO972-$C$6)))</f>
        <v>Compléter la part variable</v>
      </c>
      <c r="CQ972" s="192" t="str">
        <f t="shared" si="405"/>
        <v>Date signature contrat absente ou non conforme</v>
      </c>
      <c r="CR972" s="24"/>
      <c r="CS972" s="29"/>
      <c r="CT972" s="61" t="str">
        <f t="shared" si="418"/>
        <v>Compléter la colonne M</v>
      </c>
      <c r="CU972" s="62"/>
      <c r="CV972" s="29"/>
      <c r="CW972" s="205" t="str">
        <f>IF($M972="","Compléter la colonne M",IF(CU972="","Compléter la part variable",IF($M972=Données!$I$3,CU972,IF(AND($M972=Données!$I$2,CV972=""),"Compléter la colonne précédente",IF(CU972-CV972&lt;=0,0,IF(CV972&gt;=144.44,CU972-144.44,CU972-CV972))))))</f>
        <v>Compléter la colonne M</v>
      </c>
      <c r="CX972" s="197" t="str">
        <f>IF(CU972="","Compléter la part variable",IF(AND($M972=Données!$I$2,CV972=""),"Compléter mont. unit. versé pour le BTE",IF(CW972-$C$6&lt;0,0,CW972-$C$6)))</f>
        <v>Compléter la part variable</v>
      </c>
      <c r="CY972" s="192" t="str">
        <f t="shared" si="406"/>
        <v>Date signature contrat absente ou non conforme</v>
      </c>
      <c r="CZ972" s="24"/>
      <c r="DA972" s="29"/>
      <c r="DB972" s="61" t="str">
        <f t="shared" si="419"/>
        <v>Compléter la colonne M</v>
      </c>
      <c r="DC972" s="62"/>
      <c r="DD972" s="29"/>
      <c r="DE972" s="205" t="str">
        <f>IF($M972="","Compléter la colonne M",IF(DC972="","Compléter la part variable",IF($M972=Données!$I$3,DC972,IF(AND($M972=Données!$I$2,DD972=""),"Compléter la colonne précédente",IF(DC972-DD972&lt;=0,0,IF(DD972&gt;=144.44,DC972-144.44,DC972-DD972))))))</f>
        <v>Compléter la colonne M</v>
      </c>
      <c r="DF972" s="197" t="str">
        <f>IF(DC972="","Compléter la part variable",IF(AND($M972=Données!$I$2,DD972=""),"Compléter mont. unit. versé pour le BTE",IF(DE972-$C$6&lt;0,0,DE972-$C$6)))</f>
        <v>Compléter la part variable</v>
      </c>
      <c r="DG972" s="192" t="str">
        <f t="shared" si="407"/>
        <v>Date signature contrat absente ou non conforme</v>
      </c>
      <c r="DH972" s="106" t="str">
        <f t="shared" si="394"/>
        <v>Remplir les colonnes M,N, Q et P</v>
      </c>
      <c r="DI972" s="153" t="str">
        <f t="shared" si="395"/>
        <v>Remplir les colonnes M, N, Q et P</v>
      </c>
      <c r="DJ972" s="28" t="str">
        <f t="shared" si="396"/>
        <v>Remplir les colonnes M, N, Q et P</v>
      </c>
      <c r="DK972"/>
      <c r="DL972"/>
    </row>
    <row r="973" spans="1:116" x14ac:dyDescent="0.3">
      <c r="A973" s="132"/>
      <c r="B973" s="165"/>
      <c r="C973" s="43"/>
      <c r="D973" s="43"/>
      <c r="E973" s="43"/>
      <c r="F973" s="43"/>
      <c r="G973" s="133"/>
      <c r="H973" s="59"/>
      <c r="I973" s="29"/>
      <c r="J973" s="167"/>
      <c r="K973" s="167"/>
      <c r="L973" s="168"/>
      <c r="M973" s="141"/>
      <c r="N973" s="119"/>
      <c r="O973" s="69"/>
      <c r="P973" s="69"/>
      <c r="Q973" s="145"/>
      <c r="R973" s="24"/>
      <c r="S973" s="29"/>
      <c r="T973" s="61" t="str">
        <f t="shared" si="408"/>
        <v>Compléter la colonne M</v>
      </c>
      <c r="U973" s="62"/>
      <c r="V973" s="103" t="str">
        <f t="shared" ref="V973:V1004" si="420">IF(U973="","Compléter la colonne précédente",IF(U973-$C$6&lt;0,0,U973-$C$6))</f>
        <v>Compléter la colonne précédente</v>
      </c>
      <c r="W973" s="192" t="str">
        <f t="shared" ref="W973:W1004" si="421">IFERROR(IF(AND($J973&gt;=DATE(2022,1,1),$J973&lt;=DATE(2022,12,31)),T973*V973*(1+$O973),"Date signature contrat absente ou non conforme"),"Compléter les termes C, P et TVA")</f>
        <v>Date signature contrat absente ou non conforme</v>
      </c>
      <c r="X973" s="24"/>
      <c r="Y973" s="29"/>
      <c r="Z973" s="61" t="str">
        <f t="shared" si="409"/>
        <v>Compléter la colonne M</v>
      </c>
      <c r="AA973" s="62"/>
      <c r="AB973" s="29"/>
      <c r="AC973" s="205" t="str">
        <f>IF($M973="","Compléter la colonne M",IF(AA973="","Compléter la part variable",IF($M973=Données!$I$3,AA973,IF(AND($M973=Données!$I$2,AB973=""),"Compléter la colonne précédente",IF(AA973-AB973&lt;=0,0,IF(AB973&gt;=144.44,AA973-144.44,AA973-AB973))))))</f>
        <v>Compléter la colonne M</v>
      </c>
      <c r="AD973" s="197" t="str">
        <f>IF(AA973="","Compléter la part variable",IF(AND($M973=Données!$I$2,AB973=""),"Compléter mont. unit. versé pour le BTE",IF(AC973-$C$6&lt;0,0,AC973-$C$6)))</f>
        <v>Compléter la part variable</v>
      </c>
      <c r="AE973" s="192" t="str">
        <f t="shared" si="397"/>
        <v>Date signature contrat absente ou non conforme</v>
      </c>
      <c r="AF973" s="24"/>
      <c r="AG973" s="29"/>
      <c r="AH973" s="61" t="str">
        <f t="shared" si="410"/>
        <v>Compléter la colonne M</v>
      </c>
      <c r="AI973" s="62"/>
      <c r="AJ973" s="29"/>
      <c r="AK973" s="205" t="str">
        <f>IF($M973="","Compléter la colonne M",IF(AI973="","Compléter la part variable",IF($M973=Données!$I$3,AI973,IF(AND($M973=Données!$I$2,AJ973=""),"Compléter la colonne précédente",IF(AI973-AJ973&lt;=0,0,IF(AJ973&gt;=144.44,AI973-144.44,AI973-AJ973))))))</f>
        <v>Compléter la colonne M</v>
      </c>
      <c r="AL973" s="197" t="str">
        <f>IF(AI973="","Compléter la part variable",IF(AND($M973=Données!$I$2,AJ973=""),"Compléter mont. unit. versé pour le BTE",IF(AK973-$C$6&lt;0,0,AK973-$C$6)))</f>
        <v>Compléter la part variable</v>
      </c>
      <c r="AM973" s="192" t="str">
        <f t="shared" si="398"/>
        <v>Date signature contrat absente ou non conforme</v>
      </c>
      <c r="AN973" s="24"/>
      <c r="AO973" s="29"/>
      <c r="AP973" s="61" t="str">
        <f t="shared" si="411"/>
        <v>Compléter la colonne M</v>
      </c>
      <c r="AQ973" s="62"/>
      <c r="AR973" s="29"/>
      <c r="AS973" s="205" t="str">
        <f>IF($M973="","Compléter la colonne M",IF(AQ973="","Compléter la part variable",IF($M973=Données!$I$3,AQ973,IF(AND($M973=Données!$I$2,AR973=""),"Compléter la colonne précédente",IF(AQ973-AR973&lt;=0,0,IF(AR973&gt;=144.44,AQ973-144.44,AQ973-AR973))))))</f>
        <v>Compléter la colonne M</v>
      </c>
      <c r="AT973" s="197" t="str">
        <f>IF(AQ973="","Compléter la part variable",IF(AND($M973=Données!$I$2,AR973=""),"Compléter mont. unit. versé pour le BTE",IF(AS973-$C$6&lt;0,0,AS973-$C$6)))</f>
        <v>Compléter la part variable</v>
      </c>
      <c r="AU973" s="192" t="str">
        <f t="shared" si="399"/>
        <v>Date signature contrat absente ou non conforme</v>
      </c>
      <c r="AV973" s="24"/>
      <c r="AW973" s="29"/>
      <c r="AX973" s="61" t="str">
        <f t="shared" si="412"/>
        <v>Compléter la colonne M</v>
      </c>
      <c r="AY973" s="62"/>
      <c r="AZ973" s="29"/>
      <c r="BA973" s="205" t="str">
        <f>IF($M973="","Compléter la colonne M",IF(AY973="","Compléter la part variable",IF($M973=Données!$I$3,AY973,IF(AND($M973=Données!$I$2,AZ973=""),"Compléter la colonne précédente",IF(AY973-AZ973&lt;=0,0,IF(AZ973&gt;=144.44,AY973-144.44,AY973-AZ973))))))</f>
        <v>Compléter la colonne M</v>
      </c>
      <c r="BB973" s="197" t="str">
        <f>IF(AY973="","Compléter la part variable",IF(AND($M973=Données!$I$2,AZ973=""),"Compléter mont. unit. versé pour le BTE",IF(BA973-$C$6&lt;0,0,BA973-$C$6)))</f>
        <v>Compléter la part variable</v>
      </c>
      <c r="BC973" s="192" t="str">
        <f t="shared" si="400"/>
        <v>Date signature contrat absente ou non conforme</v>
      </c>
      <c r="BD973" s="24"/>
      <c r="BE973" s="29"/>
      <c r="BF973" s="61" t="str">
        <f t="shared" si="413"/>
        <v>Compléter la colonne M</v>
      </c>
      <c r="BG973" s="62"/>
      <c r="BH973" s="29"/>
      <c r="BI973" s="205" t="str">
        <f>IF($M973="","Compléter la colonne M",IF(BG973="","Compléter la part variable",IF($M973=Données!$I$3,BG973,IF(AND($M973=Données!$I$2,BH973=""),"Compléter la colonne précédente",IF(BG973-BH973&lt;=0,0,IF(BH973&gt;=144.44,BG973-144.44,BG973-BH973))))))</f>
        <v>Compléter la colonne M</v>
      </c>
      <c r="BJ973" s="197" t="str">
        <f>IF(BG973="","Compléter la part variable",IF(AND($M973=Données!$I$2,BH973=""),"Compléter mont. unit. versé pour le BTE",IF(BI973-$C$6&lt;0,0,BI973-$C$6)))</f>
        <v>Compléter la part variable</v>
      </c>
      <c r="BK973" s="192" t="str">
        <f t="shared" si="401"/>
        <v>Date signature contrat absente ou non conforme</v>
      </c>
      <c r="BL973" s="24"/>
      <c r="BM973" s="29"/>
      <c r="BN973" s="61" t="str">
        <f t="shared" si="414"/>
        <v>Compléter la colonne M</v>
      </c>
      <c r="BO973" s="62"/>
      <c r="BP973" s="29"/>
      <c r="BQ973" s="205" t="str">
        <f>IF($M973="","Compléter la colonne M",IF(BO973="","Compléter la part variable",IF($M973=Données!$I$3,BO973,IF(AND($M973=Données!$I$2,BP973=""),"Compléter la colonne précédente",IF(BO973-BP973&lt;=0,0,IF(BP973&gt;=144.44,BO973-144.44,BO973-BP973))))))</f>
        <v>Compléter la colonne M</v>
      </c>
      <c r="BR973" s="197" t="str">
        <f>IF(BO973="","Compléter la part variable",IF(AND($M973=Données!$I$2,BP973=""),"Compléter mont. unit. versé pour le BTE",IF(BQ973-$C$6&lt;0,0,BQ973-$C$6)))</f>
        <v>Compléter la part variable</v>
      </c>
      <c r="BS973" s="192" t="str">
        <f t="shared" si="402"/>
        <v>Date signature contrat absente ou non conforme</v>
      </c>
      <c r="BT973" s="24"/>
      <c r="BU973" s="29"/>
      <c r="BV973" s="61" t="str">
        <f t="shared" si="415"/>
        <v>Compléter la colonne M</v>
      </c>
      <c r="BW973" s="62"/>
      <c r="BX973" s="29"/>
      <c r="BY973" s="205" t="str">
        <f>IF($M973="","Compléter la colonne M",IF(BW973="","Compléter la part variable",IF($M973=Données!$I$3,BW973,IF(AND($M973=Données!$I$2,BX973=""),"Compléter la colonne précédente",IF(BW973-BX973&lt;=0,0,IF(BX973&gt;=144.44,BW973-144.44,BW973-BX973))))))</f>
        <v>Compléter la colonne M</v>
      </c>
      <c r="BZ973" s="197" t="str">
        <f>IF(BW973="","Compléter la part variable",IF(AND($M973=Données!$I$2,BX973=""),"Compléter mont. unit. versé pour le BTE",IF(BY973-$C$6&lt;0,0,BY973-$C$6)))</f>
        <v>Compléter la part variable</v>
      </c>
      <c r="CA973" s="192" t="str">
        <f t="shared" si="403"/>
        <v>Date signature contrat absente ou non conforme</v>
      </c>
      <c r="CB973" s="24"/>
      <c r="CC973" s="29"/>
      <c r="CD973" s="61" t="str">
        <f t="shared" si="416"/>
        <v>Compléter la colonne M</v>
      </c>
      <c r="CE973" s="62"/>
      <c r="CF973" s="29"/>
      <c r="CG973" s="205" t="str">
        <f>IF($M973="","Compléter la colonne M",IF(CE973="","Compléter la part variable",IF($M973=Données!$I$3,CE973,IF(AND($M973=Données!$I$2,CF973=""),"Compléter la colonne précédente",IF(CE973-CF973&lt;=0,0,IF(CF973&gt;=144.44,CE973-144.44,CE973-CF973))))))</f>
        <v>Compléter la colonne M</v>
      </c>
      <c r="CH973" s="197" t="str">
        <f>IF(CE973="","Compléter la part variable",IF(AND($M973=Données!$I$2,CF973=""),"Compléter mont. unit. versé pour le BTE",IF(CG973-$C$6&lt;0,0,CG973-$C$6)))</f>
        <v>Compléter la part variable</v>
      </c>
      <c r="CI973" s="192" t="str">
        <f t="shared" si="404"/>
        <v>Date signature contrat absente ou non conforme</v>
      </c>
      <c r="CJ973" s="24"/>
      <c r="CK973" s="29"/>
      <c r="CL973" s="61" t="str">
        <f t="shared" si="417"/>
        <v>Compléter la colonne M</v>
      </c>
      <c r="CM973" s="62"/>
      <c r="CN973" s="29"/>
      <c r="CO973" s="205" t="str">
        <f>IF($M973="","Compléter la colonne M",IF(CM973="","Compléter la part variable",IF($M973=Données!$I$3,CM973,IF(AND($M973=Données!$I$2,CN973=""),"Compléter la colonne précédente",IF(CM973-CN973&lt;=0,0,IF(CN973&gt;=144.44,CM973-144.44,CM973-CN973))))))</f>
        <v>Compléter la colonne M</v>
      </c>
      <c r="CP973" s="197" t="str">
        <f>IF(CM973="","Compléter la part variable",IF(AND($M973=Données!$I$2,CN973=""),"Compléter mont. unit. versé pour le BTE",IF(CO973-$C$6&lt;0,0,CO973-$C$6)))</f>
        <v>Compléter la part variable</v>
      </c>
      <c r="CQ973" s="192" t="str">
        <f t="shared" si="405"/>
        <v>Date signature contrat absente ou non conforme</v>
      </c>
      <c r="CR973" s="24"/>
      <c r="CS973" s="29"/>
      <c r="CT973" s="61" t="str">
        <f t="shared" si="418"/>
        <v>Compléter la colonne M</v>
      </c>
      <c r="CU973" s="62"/>
      <c r="CV973" s="29"/>
      <c r="CW973" s="205" t="str">
        <f>IF($M973="","Compléter la colonne M",IF(CU973="","Compléter la part variable",IF($M973=Données!$I$3,CU973,IF(AND($M973=Données!$I$2,CV973=""),"Compléter la colonne précédente",IF(CU973-CV973&lt;=0,0,IF(CV973&gt;=144.44,CU973-144.44,CU973-CV973))))))</f>
        <v>Compléter la colonne M</v>
      </c>
      <c r="CX973" s="197" t="str">
        <f>IF(CU973="","Compléter la part variable",IF(AND($M973=Données!$I$2,CV973=""),"Compléter mont. unit. versé pour le BTE",IF(CW973-$C$6&lt;0,0,CW973-$C$6)))</f>
        <v>Compléter la part variable</v>
      </c>
      <c r="CY973" s="192" t="str">
        <f t="shared" si="406"/>
        <v>Date signature contrat absente ou non conforme</v>
      </c>
      <c r="CZ973" s="24"/>
      <c r="DA973" s="29"/>
      <c r="DB973" s="61" t="str">
        <f t="shared" si="419"/>
        <v>Compléter la colonne M</v>
      </c>
      <c r="DC973" s="62"/>
      <c r="DD973" s="29"/>
      <c r="DE973" s="205" t="str">
        <f>IF($M973="","Compléter la colonne M",IF(DC973="","Compléter la part variable",IF($M973=Données!$I$3,DC973,IF(AND($M973=Données!$I$2,DD973=""),"Compléter la colonne précédente",IF(DC973-DD973&lt;=0,0,IF(DD973&gt;=144.44,DC973-144.44,DC973-DD973))))))</f>
        <v>Compléter la colonne M</v>
      </c>
      <c r="DF973" s="197" t="str">
        <f>IF(DC973="","Compléter la part variable",IF(AND($M973=Données!$I$2,DD973=""),"Compléter mont. unit. versé pour le BTE",IF(DE973-$C$6&lt;0,0,DE973-$C$6)))</f>
        <v>Compléter la part variable</v>
      </c>
      <c r="DG973" s="192" t="str">
        <f t="shared" si="407"/>
        <v>Date signature contrat absente ou non conforme</v>
      </c>
      <c r="DH973" s="106" t="str">
        <f t="shared" ref="DH973:DH1004" si="422">IFERROR(IF($P973="non","Attestation sur l'honneur non complétée",IF($Q973="non","Le client n'a pas reçu de réduction de prix",IF(OR($M973="",$P973="",$Q973="",$N973),"Remplir les colonnes M,N, Q et P",IF(ISBLANK(A973),"Remplir le nom du client",SUM(periode1four))))),0)</f>
        <v>Remplir les colonnes M,N, Q et P</v>
      </c>
      <c r="DI973" s="153" t="str">
        <f t="shared" ref="DI973:DI1004" si="423">IFERROR(IF($P973="non","Attestation sur l'honneur non complétée",IF($Q973="non","Le client n'a pas reçu de réduction de prix",IF(OR($M973="",$P973="",$Q973="",$N973=""),"Remplir les colonnes M, N, Q et P",IF(ISBLANK(A973),"Remplir le nom du client",SUM(periode2four))))),0)</f>
        <v>Remplir les colonnes M, N, Q et P</v>
      </c>
      <c r="DJ973" s="28" t="str">
        <f t="shared" ref="DJ973:DJ1004" si="424">IFERROR(IF($P973="non","Attestation sur l'honneur non complétée",IF($Q973="non","Le client n'a pas reçu de réduction de prix",IF(OR($M973="",$P973="",$Q973="",$N973),"Remplir les colonnes M, N, Q et P",IF(ISBLANK(A973),"Remplir le nom du client",SUM(periode3four))))),0)</f>
        <v>Remplir les colonnes M, N, Q et P</v>
      </c>
      <c r="DK973"/>
      <c r="DL973"/>
    </row>
    <row r="974" spans="1:116" x14ac:dyDescent="0.3">
      <c r="A974" s="132"/>
      <c r="B974" s="165"/>
      <c r="C974" s="43"/>
      <c r="D974" s="43"/>
      <c r="E974" s="43"/>
      <c r="F974" s="43"/>
      <c r="G974" s="133"/>
      <c r="H974" s="59"/>
      <c r="I974" s="29"/>
      <c r="J974" s="167"/>
      <c r="K974" s="167"/>
      <c r="L974" s="168"/>
      <c r="M974" s="141"/>
      <c r="N974" s="119"/>
      <c r="O974" s="69"/>
      <c r="P974" s="69"/>
      <c r="Q974" s="145"/>
      <c r="R974" s="24"/>
      <c r="S974" s="29"/>
      <c r="T974" s="61" t="str">
        <f t="shared" si="408"/>
        <v>Compléter la colonne M</v>
      </c>
      <c r="U974" s="62"/>
      <c r="V974" s="103" t="str">
        <f t="shared" si="420"/>
        <v>Compléter la colonne précédente</v>
      </c>
      <c r="W974" s="192" t="str">
        <f t="shared" si="421"/>
        <v>Date signature contrat absente ou non conforme</v>
      </c>
      <c r="X974" s="24"/>
      <c r="Y974" s="29"/>
      <c r="Z974" s="61" t="str">
        <f t="shared" si="409"/>
        <v>Compléter la colonne M</v>
      </c>
      <c r="AA974" s="62"/>
      <c r="AB974" s="29"/>
      <c r="AC974" s="205" t="str">
        <f>IF($M974="","Compléter la colonne M",IF(AA974="","Compléter la part variable",IF($M974=Données!$I$3,AA974,IF(AND($M974=Données!$I$2,AB974=""),"Compléter la colonne précédente",IF(AA974-AB974&lt;=0,0,IF(AB974&gt;=144.44,AA974-144.44,AA974-AB974))))))</f>
        <v>Compléter la colonne M</v>
      </c>
      <c r="AD974" s="197" t="str">
        <f>IF(AA974="","Compléter la part variable",IF(AND($M974=Données!$I$2,AB974=""),"Compléter mont. unit. versé pour le BTE",IF(AC974-$C$6&lt;0,0,AC974-$C$6)))</f>
        <v>Compléter la part variable</v>
      </c>
      <c r="AE974" s="192" t="str">
        <f t="shared" ref="AE974:AE1004" si="425">IFERROR(IF(AND($J974&gt;=DATE(2022,1,1),$J974&lt;=DATE(2022,12,31)),Z974*AD974*(1+$O974),"Date signature contrat absente ou non conforme"),"Compléter les termes C, P et TVA")</f>
        <v>Date signature contrat absente ou non conforme</v>
      </c>
      <c r="AF974" s="24"/>
      <c r="AG974" s="29"/>
      <c r="AH974" s="61" t="str">
        <f t="shared" si="410"/>
        <v>Compléter la colonne M</v>
      </c>
      <c r="AI974" s="62"/>
      <c r="AJ974" s="29"/>
      <c r="AK974" s="205" t="str">
        <f>IF($M974="","Compléter la colonne M",IF(AI974="","Compléter la part variable",IF($M974=Données!$I$3,AI974,IF(AND($M974=Données!$I$2,AJ974=""),"Compléter la colonne précédente",IF(AI974-AJ974&lt;=0,0,IF(AJ974&gt;=144.44,AI974-144.44,AI974-AJ974))))))</f>
        <v>Compléter la colonne M</v>
      </c>
      <c r="AL974" s="197" t="str">
        <f>IF(AI974="","Compléter la part variable",IF(AND($M974=Données!$I$2,AJ974=""),"Compléter mont. unit. versé pour le BTE",IF(AK974-$C$6&lt;0,0,AK974-$C$6)))</f>
        <v>Compléter la part variable</v>
      </c>
      <c r="AM974" s="192" t="str">
        <f t="shared" ref="AM974:AM1004" si="426">IFERROR(IF(AND($J974&gt;=DATE(2022,1,1),$J974&lt;=DATE(2022,12,31)),AH974*AL974*(1+$O974),"Date signature contrat absente ou non conforme"),"Compléter les termes C, P et TVA")</f>
        <v>Date signature contrat absente ou non conforme</v>
      </c>
      <c r="AN974" s="24"/>
      <c r="AO974" s="29"/>
      <c r="AP974" s="61" t="str">
        <f t="shared" si="411"/>
        <v>Compléter la colonne M</v>
      </c>
      <c r="AQ974" s="62"/>
      <c r="AR974" s="29"/>
      <c r="AS974" s="205" t="str">
        <f>IF($M974="","Compléter la colonne M",IF(AQ974="","Compléter la part variable",IF($M974=Données!$I$3,AQ974,IF(AND($M974=Données!$I$2,AR974=""),"Compléter la colonne précédente",IF(AQ974-AR974&lt;=0,0,IF(AR974&gt;=144.44,AQ974-144.44,AQ974-AR974))))))</f>
        <v>Compléter la colonne M</v>
      </c>
      <c r="AT974" s="197" t="str">
        <f>IF(AQ974="","Compléter la part variable",IF(AND($M974=Données!$I$2,AR974=""),"Compléter mont. unit. versé pour le BTE",IF(AS974-$C$6&lt;0,0,AS974-$C$6)))</f>
        <v>Compléter la part variable</v>
      </c>
      <c r="AU974" s="192" t="str">
        <f t="shared" ref="AU974:AU1004" si="427">IFERROR(IF(AND($J974&gt;=DATE(2022,1,1),$J974&lt;=DATE(2022,12,31)),AP974*AT974*(1+$O974),"Date signature contrat absente ou non conforme"),"Compléter les termes C, P et TVA")</f>
        <v>Date signature contrat absente ou non conforme</v>
      </c>
      <c r="AV974" s="24"/>
      <c r="AW974" s="29"/>
      <c r="AX974" s="61" t="str">
        <f t="shared" si="412"/>
        <v>Compléter la colonne M</v>
      </c>
      <c r="AY974" s="62"/>
      <c r="AZ974" s="29"/>
      <c r="BA974" s="205" t="str">
        <f>IF($M974="","Compléter la colonne M",IF(AY974="","Compléter la part variable",IF($M974=Données!$I$3,AY974,IF(AND($M974=Données!$I$2,AZ974=""),"Compléter la colonne précédente",IF(AY974-AZ974&lt;=0,0,IF(AZ974&gt;=144.44,AY974-144.44,AY974-AZ974))))))</f>
        <v>Compléter la colonne M</v>
      </c>
      <c r="BB974" s="197" t="str">
        <f>IF(AY974="","Compléter la part variable",IF(AND($M974=Données!$I$2,AZ974=""),"Compléter mont. unit. versé pour le BTE",IF(BA974-$C$6&lt;0,0,BA974-$C$6)))</f>
        <v>Compléter la part variable</v>
      </c>
      <c r="BC974" s="192" t="str">
        <f t="shared" ref="BC974:BC1004" si="428">IFERROR(IF(AND($J974&gt;=DATE(2022,1,1),$J974&lt;=DATE(2022,12,31)),AX974*BB974*(1+$O974),"Date signature contrat absente ou non conforme"),"Compléter les termes C, P et TVA")</f>
        <v>Date signature contrat absente ou non conforme</v>
      </c>
      <c r="BD974" s="24"/>
      <c r="BE974" s="29"/>
      <c r="BF974" s="61" t="str">
        <f t="shared" si="413"/>
        <v>Compléter la colonne M</v>
      </c>
      <c r="BG974" s="62"/>
      <c r="BH974" s="29"/>
      <c r="BI974" s="205" t="str">
        <f>IF($M974="","Compléter la colonne M",IF(BG974="","Compléter la part variable",IF($M974=Données!$I$3,BG974,IF(AND($M974=Données!$I$2,BH974=""),"Compléter la colonne précédente",IF(BG974-BH974&lt;=0,0,IF(BH974&gt;=144.44,BG974-144.44,BG974-BH974))))))</f>
        <v>Compléter la colonne M</v>
      </c>
      <c r="BJ974" s="197" t="str">
        <f>IF(BG974="","Compléter la part variable",IF(AND($M974=Données!$I$2,BH974=""),"Compléter mont. unit. versé pour le BTE",IF(BI974-$C$6&lt;0,0,BI974-$C$6)))</f>
        <v>Compléter la part variable</v>
      </c>
      <c r="BK974" s="192" t="str">
        <f t="shared" ref="BK974:BK1004" si="429">IFERROR(IF(AND($J974&gt;=DATE(2022,1,1),$J974&lt;=DATE(2022,12,31)),BF974*BJ974*(1+$O974),"Date signature contrat absente ou non conforme"),"Compléter les termes C, P et TVA")</f>
        <v>Date signature contrat absente ou non conforme</v>
      </c>
      <c r="BL974" s="24"/>
      <c r="BM974" s="29"/>
      <c r="BN974" s="61" t="str">
        <f t="shared" si="414"/>
        <v>Compléter la colonne M</v>
      </c>
      <c r="BO974" s="62"/>
      <c r="BP974" s="29"/>
      <c r="BQ974" s="205" t="str">
        <f>IF($M974="","Compléter la colonne M",IF(BO974="","Compléter la part variable",IF($M974=Données!$I$3,BO974,IF(AND($M974=Données!$I$2,BP974=""),"Compléter la colonne précédente",IF(BO974-BP974&lt;=0,0,IF(BP974&gt;=144.44,BO974-144.44,BO974-BP974))))))</f>
        <v>Compléter la colonne M</v>
      </c>
      <c r="BR974" s="197" t="str">
        <f>IF(BO974="","Compléter la part variable",IF(AND($M974=Données!$I$2,BP974=""),"Compléter mont. unit. versé pour le BTE",IF(BQ974-$C$6&lt;0,0,BQ974-$C$6)))</f>
        <v>Compléter la part variable</v>
      </c>
      <c r="BS974" s="192" t="str">
        <f t="shared" ref="BS974:BS1004" si="430">IFERROR(IF(AND($J974&gt;=DATE(2022,1,1),$J974&lt;=DATE(2022,12,31)),BN974*BR974*(1+$O974),"Date signature contrat absente ou non conforme"),"Compléter les termes C, P et TVA")</f>
        <v>Date signature contrat absente ou non conforme</v>
      </c>
      <c r="BT974" s="24"/>
      <c r="BU974" s="29"/>
      <c r="BV974" s="61" t="str">
        <f t="shared" si="415"/>
        <v>Compléter la colonne M</v>
      </c>
      <c r="BW974" s="62"/>
      <c r="BX974" s="29"/>
      <c r="BY974" s="205" t="str">
        <f>IF($M974="","Compléter la colonne M",IF(BW974="","Compléter la part variable",IF($M974=Données!$I$3,BW974,IF(AND($M974=Données!$I$2,BX974=""),"Compléter la colonne précédente",IF(BW974-BX974&lt;=0,0,IF(BX974&gt;=144.44,BW974-144.44,BW974-BX974))))))</f>
        <v>Compléter la colonne M</v>
      </c>
      <c r="BZ974" s="197" t="str">
        <f>IF(BW974="","Compléter la part variable",IF(AND($M974=Données!$I$2,BX974=""),"Compléter mont. unit. versé pour le BTE",IF(BY974-$C$6&lt;0,0,BY974-$C$6)))</f>
        <v>Compléter la part variable</v>
      </c>
      <c r="CA974" s="192" t="str">
        <f t="shared" ref="CA974:CA1004" si="431">IFERROR(IF(AND($J974&gt;=DATE(2022,1,1),$J974&lt;=DATE(2022,12,31)),BV974*BZ974*(1+$O974),"Date signature contrat absente ou non conforme"),"Compléter les termes C, P et TVA")</f>
        <v>Date signature contrat absente ou non conforme</v>
      </c>
      <c r="CB974" s="24"/>
      <c r="CC974" s="29"/>
      <c r="CD974" s="61" t="str">
        <f t="shared" si="416"/>
        <v>Compléter la colonne M</v>
      </c>
      <c r="CE974" s="62"/>
      <c r="CF974" s="29"/>
      <c r="CG974" s="205" t="str">
        <f>IF($M974="","Compléter la colonne M",IF(CE974="","Compléter la part variable",IF($M974=Données!$I$3,CE974,IF(AND($M974=Données!$I$2,CF974=""),"Compléter la colonne précédente",IF(CE974-CF974&lt;=0,0,IF(CF974&gt;=144.44,CE974-144.44,CE974-CF974))))))</f>
        <v>Compléter la colonne M</v>
      </c>
      <c r="CH974" s="197" t="str">
        <f>IF(CE974="","Compléter la part variable",IF(AND($M974=Données!$I$2,CF974=""),"Compléter mont. unit. versé pour le BTE",IF(CG974-$C$6&lt;0,0,CG974-$C$6)))</f>
        <v>Compléter la part variable</v>
      </c>
      <c r="CI974" s="192" t="str">
        <f t="shared" ref="CI974:CI1004" si="432">IFERROR(IF(AND($J974&gt;=DATE(2022,1,1),$J974&lt;=DATE(2022,12,31)),CD974*CH974*(1+$O974),"Date signature contrat absente ou non conforme"),"Compléter les termes C, P et TVA")</f>
        <v>Date signature contrat absente ou non conforme</v>
      </c>
      <c r="CJ974" s="24"/>
      <c r="CK974" s="29"/>
      <c r="CL974" s="61" t="str">
        <f t="shared" si="417"/>
        <v>Compléter la colonne M</v>
      </c>
      <c r="CM974" s="62"/>
      <c r="CN974" s="29"/>
      <c r="CO974" s="205" t="str">
        <f>IF($M974="","Compléter la colonne M",IF(CM974="","Compléter la part variable",IF($M974=Données!$I$3,CM974,IF(AND($M974=Données!$I$2,CN974=""),"Compléter la colonne précédente",IF(CM974-CN974&lt;=0,0,IF(CN974&gt;=144.44,CM974-144.44,CM974-CN974))))))</f>
        <v>Compléter la colonne M</v>
      </c>
      <c r="CP974" s="197" t="str">
        <f>IF(CM974="","Compléter la part variable",IF(AND($M974=Données!$I$2,CN974=""),"Compléter mont. unit. versé pour le BTE",IF(CO974-$C$6&lt;0,0,CO974-$C$6)))</f>
        <v>Compléter la part variable</v>
      </c>
      <c r="CQ974" s="192" t="str">
        <f t="shared" ref="CQ974:CQ1004" si="433">IFERROR(IF(AND($J974&gt;=DATE(2022,1,1),$J974&lt;=DATE(2022,12,31)),CL974*CP974*(1+$O974),"Date signature contrat absente ou non conforme"),"Compléter les termes C, P et TVA")</f>
        <v>Date signature contrat absente ou non conforme</v>
      </c>
      <c r="CR974" s="24"/>
      <c r="CS974" s="29"/>
      <c r="CT974" s="61" t="str">
        <f t="shared" si="418"/>
        <v>Compléter la colonne M</v>
      </c>
      <c r="CU974" s="62"/>
      <c r="CV974" s="29"/>
      <c r="CW974" s="205" t="str">
        <f>IF($M974="","Compléter la colonne M",IF(CU974="","Compléter la part variable",IF($M974=Données!$I$3,CU974,IF(AND($M974=Données!$I$2,CV974=""),"Compléter la colonne précédente",IF(CU974-CV974&lt;=0,0,IF(CV974&gt;=144.44,CU974-144.44,CU974-CV974))))))</f>
        <v>Compléter la colonne M</v>
      </c>
      <c r="CX974" s="197" t="str">
        <f>IF(CU974="","Compléter la part variable",IF(AND($M974=Données!$I$2,CV974=""),"Compléter mont. unit. versé pour le BTE",IF(CW974-$C$6&lt;0,0,CW974-$C$6)))</f>
        <v>Compléter la part variable</v>
      </c>
      <c r="CY974" s="192" t="str">
        <f t="shared" ref="CY974:CY1004" si="434">IFERROR(IF(AND($J974&gt;=DATE(2022,1,1),$J974&lt;=DATE(2022,12,31)),CT974*CX974*(1+$O974),"Date signature contrat absente ou non conforme"),"Compléter les termes C, P et TVA")</f>
        <v>Date signature contrat absente ou non conforme</v>
      </c>
      <c r="CZ974" s="24"/>
      <c r="DA974" s="29"/>
      <c r="DB974" s="61" t="str">
        <f t="shared" si="419"/>
        <v>Compléter la colonne M</v>
      </c>
      <c r="DC974" s="62"/>
      <c r="DD974" s="29"/>
      <c r="DE974" s="205" t="str">
        <f>IF($M974="","Compléter la colonne M",IF(DC974="","Compléter la part variable",IF($M974=Données!$I$3,DC974,IF(AND($M974=Données!$I$2,DD974=""),"Compléter la colonne précédente",IF(DC974-DD974&lt;=0,0,IF(DD974&gt;=144.44,DC974-144.44,DC974-DD974))))))</f>
        <v>Compléter la colonne M</v>
      </c>
      <c r="DF974" s="197" t="str">
        <f>IF(DC974="","Compléter la part variable",IF(AND($M974=Données!$I$2,DD974=""),"Compléter mont. unit. versé pour le BTE",IF(DE974-$C$6&lt;0,0,DE974-$C$6)))</f>
        <v>Compléter la part variable</v>
      </c>
      <c r="DG974" s="192" t="str">
        <f t="shared" ref="DG974:DG1004" si="435">IFERROR(IF(AND($J974&gt;=DATE(2022,1,1),$J974&lt;=DATE(2022,12,31)),DB974*DF974*(1+$O974),"Date signature contrat absente ou non conforme"),"Compléter les termes C, P et TVA")</f>
        <v>Date signature contrat absente ou non conforme</v>
      </c>
      <c r="DH974" s="106" t="str">
        <f t="shared" si="422"/>
        <v>Remplir les colonnes M,N, Q et P</v>
      </c>
      <c r="DI974" s="153" t="str">
        <f t="shared" si="423"/>
        <v>Remplir les colonnes M, N, Q et P</v>
      </c>
      <c r="DJ974" s="28" t="str">
        <f t="shared" si="424"/>
        <v>Remplir les colonnes M, N, Q et P</v>
      </c>
      <c r="DK974"/>
      <c r="DL974"/>
    </row>
    <row r="975" spans="1:116" x14ac:dyDescent="0.3">
      <c r="A975" s="132"/>
      <c r="B975" s="165"/>
      <c r="C975" s="43"/>
      <c r="D975" s="43"/>
      <c r="E975" s="43"/>
      <c r="F975" s="43"/>
      <c r="G975" s="133"/>
      <c r="H975" s="59"/>
      <c r="I975" s="29"/>
      <c r="J975" s="167"/>
      <c r="K975" s="167"/>
      <c r="L975" s="168"/>
      <c r="M975" s="141"/>
      <c r="N975" s="119"/>
      <c r="O975" s="69"/>
      <c r="P975" s="69"/>
      <c r="Q975" s="145"/>
      <c r="R975" s="24"/>
      <c r="S975" s="29"/>
      <c r="T975" s="61" t="str">
        <f t="shared" ref="T975:T1004" si="436">IF($M975="","Compléter la colonne M",IF(AND(R975="",S975=""),"Remplir une des 2 précédentes colonnes",IF(AND(R975&lt;&gt;"",S975&lt;&gt;""),"Remplir seulement une des deux colonnes",IF(OR(AND($M975="inférieure à 36 KVA",R975=""),AND($M975="inférieure à 36 KVA",S975&lt;&gt;"")),"Compléter la colonne 'Consommation mens. d'élec.'",IF(OR(AND($M975="supérieure à 36 KVA",S975=""),AND($M975="supérieure à 36 KVA",R975&lt;&gt;"")),"Compléter la colonne 'Consommation mens. résiduelle'",IF(R975&lt;&gt;"",R975,S975))))))</f>
        <v>Compléter la colonne M</v>
      </c>
      <c r="U975" s="62"/>
      <c r="V975" s="103" t="str">
        <f t="shared" si="420"/>
        <v>Compléter la colonne précédente</v>
      </c>
      <c r="W975" s="192" t="str">
        <f t="shared" si="421"/>
        <v>Date signature contrat absente ou non conforme</v>
      </c>
      <c r="X975" s="24"/>
      <c r="Y975" s="29"/>
      <c r="Z975" s="61" t="str">
        <f t="shared" ref="Z975:Z1004" si="437">IF($M975="","Compléter la colonne M",IF(AND(X975="",Y975=""),"Remplir une des 2 précédentes colonnes",IF(AND(X975&lt;&gt;"",Y975&lt;&gt;""),"Remplir seulement une des deux colonnes",IF(OR(AND($M975="inférieure à 36 KVA",X975=""),AND($M975="inférieure à 36 KVA",Y975&lt;&gt;"")),"Compléter la colonne 'Consommation mens. d'élec.'",IF(OR(AND($M975="supérieure à 36 KVA",Y975=""),AND($M975="supérieure à 36 KVA",X975&lt;&gt;"")),"Compléter la colonne 'Consommation mens. résiduelle'",IF(X975&lt;&gt;"",X975,Y975))))))</f>
        <v>Compléter la colonne M</v>
      </c>
      <c r="AA975" s="62"/>
      <c r="AB975" s="29"/>
      <c r="AC975" s="205" t="str">
        <f>IF($M975="","Compléter la colonne M",IF(AA975="","Compléter la part variable",IF($M975=Données!$I$3,AA975,IF(AND($M975=Données!$I$2,AB975=""),"Compléter la colonne précédente",IF(AA975-AB975&lt;=0,0,IF(AB975&gt;=144.44,AA975-144.44,AA975-AB975))))))</f>
        <v>Compléter la colonne M</v>
      </c>
      <c r="AD975" s="197" t="str">
        <f>IF(AA975="","Compléter la part variable",IF(AND($M975=Données!$I$2,AB975=""),"Compléter mont. unit. versé pour le BTE",IF(AC975-$C$6&lt;0,0,AC975-$C$6)))</f>
        <v>Compléter la part variable</v>
      </c>
      <c r="AE975" s="192" t="str">
        <f t="shared" si="425"/>
        <v>Date signature contrat absente ou non conforme</v>
      </c>
      <c r="AF975" s="24"/>
      <c r="AG975" s="29"/>
      <c r="AH975" s="61" t="str">
        <f t="shared" ref="AH975:AH1004" si="438">IF($M975="","Compléter la colonne M",IF(AND(AF975="",AG975=""),"Remplir une des 2 précédentes colonnes",IF(AND(AF975&lt;&gt;"",AG975&lt;&gt;""),"Remplir seulement une des deux colonnes",IF(OR(AND($M975="inférieure à 36 KVA",AF975=""),AND($M975="inférieure à 36 KVA",AG975&lt;&gt;"")),"Compléter la colonne 'Consommation mens. d'élec.'",IF(OR(AND($M975="supérieure à 36 KVA",AG975=""),AND($M975="supérieure à 36 KVA",AF975&lt;&gt;"")),"Compléter la colonne 'Consommation mens. résiduelle'",IF(AF975&lt;&gt;"",AF975,AG975))))))</f>
        <v>Compléter la colonne M</v>
      </c>
      <c r="AI975" s="62"/>
      <c r="AJ975" s="29"/>
      <c r="AK975" s="205" t="str">
        <f>IF($M975="","Compléter la colonne M",IF(AI975="","Compléter la part variable",IF($M975=Données!$I$3,AI975,IF(AND($M975=Données!$I$2,AJ975=""),"Compléter la colonne précédente",IF(AI975-AJ975&lt;=0,0,IF(AJ975&gt;=144.44,AI975-144.44,AI975-AJ975))))))</f>
        <v>Compléter la colonne M</v>
      </c>
      <c r="AL975" s="197" t="str">
        <f>IF(AI975="","Compléter la part variable",IF(AND($M975=Données!$I$2,AJ975=""),"Compléter mont. unit. versé pour le BTE",IF(AK975-$C$6&lt;0,0,AK975-$C$6)))</f>
        <v>Compléter la part variable</v>
      </c>
      <c r="AM975" s="192" t="str">
        <f t="shared" si="426"/>
        <v>Date signature contrat absente ou non conforme</v>
      </c>
      <c r="AN975" s="24"/>
      <c r="AO975" s="29"/>
      <c r="AP975" s="61" t="str">
        <f t="shared" ref="AP975:AP1004" si="439">IF($M975="","Compléter la colonne M",IF(AND(AN975="",AO975=""),"Remplir une des 2 précédentes colonnes",IF(AND(AN975&lt;&gt;"",AO975&lt;&gt;""),"Remplir seulement une des deux colonnes",IF(OR(AND($M975="inférieure à 36 KVA",AN975=""),AND($M975="inférieure à 36 KVA",AO975&lt;&gt;"")),"Compléter la colonne 'Consommation mens. d'élec.'",IF(OR(AND($M975="supérieure à 36 KVA",AO975=""),AND($M975="supérieure à 36 KVA",AN975&lt;&gt;"")),"Compléter la colonne 'Consommation mens. résiduelle'",IF(AN975&lt;&gt;"",AN975,AO975))))))</f>
        <v>Compléter la colonne M</v>
      </c>
      <c r="AQ975" s="62"/>
      <c r="AR975" s="29"/>
      <c r="AS975" s="205" t="str">
        <f>IF($M975="","Compléter la colonne M",IF(AQ975="","Compléter la part variable",IF($M975=Données!$I$3,AQ975,IF(AND($M975=Données!$I$2,AR975=""),"Compléter la colonne précédente",IF(AQ975-AR975&lt;=0,0,IF(AR975&gt;=144.44,AQ975-144.44,AQ975-AR975))))))</f>
        <v>Compléter la colonne M</v>
      </c>
      <c r="AT975" s="197" t="str">
        <f>IF(AQ975="","Compléter la part variable",IF(AND($M975=Données!$I$2,AR975=""),"Compléter mont. unit. versé pour le BTE",IF(AS975-$C$6&lt;0,0,AS975-$C$6)))</f>
        <v>Compléter la part variable</v>
      </c>
      <c r="AU975" s="192" t="str">
        <f t="shared" si="427"/>
        <v>Date signature contrat absente ou non conforme</v>
      </c>
      <c r="AV975" s="24"/>
      <c r="AW975" s="29"/>
      <c r="AX975" s="61" t="str">
        <f t="shared" ref="AX975:AX1004" si="440">IF($M975="","Compléter la colonne M",IF(AND(AV975="",AW975=""),"Remplir une des 2 précédentes colonnes",IF(AND(AV975&lt;&gt;"",AW975&lt;&gt;""),"Remplir seulement une des deux colonnes",IF(OR(AND($M975="inférieure à 36 KVA",AV975=""),AND($M975="inférieure à 36 KVA",AW975&lt;&gt;"")),"Compléter la colonne 'Consommation mens. d'élec.'",IF(OR(AND($M975="supérieure à 36 KVA",AW975=""),AND($M975="supérieure à 36 KVA",AV975&lt;&gt;"")),"Compléter la colonne 'Consommation mens. résiduelle'",IF(AV975&lt;&gt;"",AV975,AW975))))))</f>
        <v>Compléter la colonne M</v>
      </c>
      <c r="AY975" s="62"/>
      <c r="AZ975" s="29"/>
      <c r="BA975" s="205" t="str">
        <f>IF($M975="","Compléter la colonne M",IF(AY975="","Compléter la part variable",IF($M975=Données!$I$3,AY975,IF(AND($M975=Données!$I$2,AZ975=""),"Compléter la colonne précédente",IF(AY975-AZ975&lt;=0,0,IF(AZ975&gt;=144.44,AY975-144.44,AY975-AZ975))))))</f>
        <v>Compléter la colonne M</v>
      </c>
      <c r="BB975" s="197" t="str">
        <f>IF(AY975="","Compléter la part variable",IF(AND($M975=Données!$I$2,AZ975=""),"Compléter mont. unit. versé pour le BTE",IF(BA975-$C$6&lt;0,0,BA975-$C$6)))</f>
        <v>Compléter la part variable</v>
      </c>
      <c r="BC975" s="192" t="str">
        <f t="shared" si="428"/>
        <v>Date signature contrat absente ou non conforme</v>
      </c>
      <c r="BD975" s="24"/>
      <c r="BE975" s="29"/>
      <c r="BF975" s="61" t="str">
        <f t="shared" ref="BF975:BF1004" si="441">IF($M975="","Compléter la colonne M",IF(AND(BD975="",BE975=""),"Remplir une des 2 précédentes colonnes",IF(AND(BD975&lt;&gt;"",BE975&lt;&gt;""),"Remplir seulement une des deux colonnes",IF(OR(AND($M975="inférieure à 36 KVA",BD975=""),AND($M975="inférieure à 36 KVA",BE975&lt;&gt;"")),"Compléter la colonne 'Consommation mens. d'élec.'",IF(OR(AND($M975="supérieure à 36 KVA",BE975=""),AND($M975="supérieure à 36 KVA",BD975&lt;&gt;"")),"Compléter la colonne 'Consommation mens. résiduelle'",IF(BD975&lt;&gt;"",BD975,BE975))))))</f>
        <v>Compléter la colonne M</v>
      </c>
      <c r="BG975" s="62"/>
      <c r="BH975" s="29"/>
      <c r="BI975" s="205" t="str">
        <f>IF($M975="","Compléter la colonne M",IF(BG975="","Compléter la part variable",IF($M975=Données!$I$3,BG975,IF(AND($M975=Données!$I$2,BH975=""),"Compléter la colonne précédente",IF(BG975-BH975&lt;=0,0,IF(BH975&gt;=144.44,BG975-144.44,BG975-BH975))))))</f>
        <v>Compléter la colonne M</v>
      </c>
      <c r="BJ975" s="197" t="str">
        <f>IF(BG975="","Compléter la part variable",IF(AND($M975=Données!$I$2,BH975=""),"Compléter mont. unit. versé pour le BTE",IF(BI975-$C$6&lt;0,0,BI975-$C$6)))</f>
        <v>Compléter la part variable</v>
      </c>
      <c r="BK975" s="192" t="str">
        <f t="shared" si="429"/>
        <v>Date signature contrat absente ou non conforme</v>
      </c>
      <c r="BL975" s="24"/>
      <c r="BM975" s="29"/>
      <c r="BN975" s="61" t="str">
        <f t="shared" ref="BN975:BN1004" si="442">IF($M975="","Compléter la colonne M",IF(AND(BL975="",BM975=""),"Remplir une des 2 précédentes colonnes",IF(AND(BL975&lt;&gt;"",BM975&lt;&gt;""),"Remplir seulement une des deux colonnes",IF(OR(AND($M975="inférieure à 36 KVA",BL975=""),AND($M975="inférieure à 36 KVA",BM975&lt;&gt;"")),"Compléter la colonne 'Consommation mens. d'élec.'",IF(OR(AND($M975="supérieure à 36 KVA",BM975=""),AND($M975="supérieure à 36 KVA",BL975&lt;&gt;"")),"Compléter la colonne 'Consommation mens. résiduelle'",IF(BL975&lt;&gt;"",BL975,BM975))))))</f>
        <v>Compléter la colonne M</v>
      </c>
      <c r="BO975" s="62"/>
      <c r="BP975" s="29"/>
      <c r="BQ975" s="205" t="str">
        <f>IF($M975="","Compléter la colonne M",IF(BO975="","Compléter la part variable",IF($M975=Données!$I$3,BO975,IF(AND($M975=Données!$I$2,BP975=""),"Compléter la colonne précédente",IF(BO975-BP975&lt;=0,0,IF(BP975&gt;=144.44,BO975-144.44,BO975-BP975))))))</f>
        <v>Compléter la colonne M</v>
      </c>
      <c r="BR975" s="197" t="str">
        <f>IF(BO975="","Compléter la part variable",IF(AND($M975=Données!$I$2,BP975=""),"Compléter mont. unit. versé pour le BTE",IF(BQ975-$C$6&lt;0,0,BQ975-$C$6)))</f>
        <v>Compléter la part variable</v>
      </c>
      <c r="BS975" s="192" t="str">
        <f t="shared" si="430"/>
        <v>Date signature contrat absente ou non conforme</v>
      </c>
      <c r="BT975" s="24"/>
      <c r="BU975" s="29"/>
      <c r="BV975" s="61" t="str">
        <f t="shared" ref="BV975:BV1004" si="443">IF($M975="","Compléter la colonne M",IF(AND(BT975="",BU975=""),"Remplir une des 2 précédentes colonnes",IF(AND(BT975&lt;&gt;"",BU975&lt;&gt;""),"Remplir seulement une des deux colonnes",IF(OR(AND($M975="inférieure à 36 KVA",BT975=""),AND($M975="inférieure à 36 KVA",BU975&lt;&gt;"")),"Compléter la colonne 'Consommation mens. d'élec.'",IF(OR(AND($M975="supérieure à 36 KVA",BU975=""),AND($M975="supérieure à 36 KVA",BT975&lt;&gt;"")),"Compléter la colonne 'Consommation mens. résiduelle'",IF(BT975&lt;&gt;"",BT975,BU975))))))</f>
        <v>Compléter la colonne M</v>
      </c>
      <c r="BW975" s="62"/>
      <c r="BX975" s="29"/>
      <c r="BY975" s="205" t="str">
        <f>IF($M975="","Compléter la colonne M",IF(BW975="","Compléter la part variable",IF($M975=Données!$I$3,BW975,IF(AND($M975=Données!$I$2,BX975=""),"Compléter la colonne précédente",IF(BW975-BX975&lt;=0,0,IF(BX975&gt;=144.44,BW975-144.44,BW975-BX975))))))</f>
        <v>Compléter la colonne M</v>
      </c>
      <c r="BZ975" s="197" t="str">
        <f>IF(BW975="","Compléter la part variable",IF(AND($M975=Données!$I$2,BX975=""),"Compléter mont. unit. versé pour le BTE",IF(BY975-$C$6&lt;0,0,BY975-$C$6)))</f>
        <v>Compléter la part variable</v>
      </c>
      <c r="CA975" s="192" t="str">
        <f t="shared" si="431"/>
        <v>Date signature contrat absente ou non conforme</v>
      </c>
      <c r="CB975" s="24"/>
      <c r="CC975" s="29"/>
      <c r="CD975" s="61" t="str">
        <f t="shared" ref="CD975:CD1004" si="444">IF($M975="","Compléter la colonne M",IF(AND(CB975="",CC975=""),"Remplir une des 2 précédentes colonnes",IF(AND(CB975&lt;&gt;"",CC975&lt;&gt;""),"Remplir seulement une des deux colonnes",IF(OR(AND($M975="inférieure à 36 KVA",CB975=""),AND($M975="inférieure à 36 KVA",CC975&lt;&gt;"")),"Compléter la colonne 'Consommation mens. d'élec.'",IF(OR(AND($M975="supérieure à 36 KVA",CC975=""),AND($M975="supérieure à 36 KVA",CB975&lt;&gt;"")),"Compléter la colonne 'Consommation mens. résiduelle'",IF(CB975&lt;&gt;"",CB975,CC975))))))</f>
        <v>Compléter la colonne M</v>
      </c>
      <c r="CE975" s="62"/>
      <c r="CF975" s="29"/>
      <c r="CG975" s="205" t="str">
        <f>IF($M975="","Compléter la colonne M",IF(CE975="","Compléter la part variable",IF($M975=Données!$I$3,CE975,IF(AND($M975=Données!$I$2,CF975=""),"Compléter la colonne précédente",IF(CE975-CF975&lt;=0,0,IF(CF975&gt;=144.44,CE975-144.44,CE975-CF975))))))</f>
        <v>Compléter la colonne M</v>
      </c>
      <c r="CH975" s="197" t="str">
        <f>IF(CE975="","Compléter la part variable",IF(AND($M975=Données!$I$2,CF975=""),"Compléter mont. unit. versé pour le BTE",IF(CG975-$C$6&lt;0,0,CG975-$C$6)))</f>
        <v>Compléter la part variable</v>
      </c>
      <c r="CI975" s="192" t="str">
        <f t="shared" si="432"/>
        <v>Date signature contrat absente ou non conforme</v>
      </c>
      <c r="CJ975" s="24"/>
      <c r="CK975" s="29"/>
      <c r="CL975" s="61" t="str">
        <f t="shared" ref="CL975:CL1004" si="445">IF($M975="","Compléter la colonne M",IF(AND(CJ975="",CK975=""),"Remplir une des 2 précédentes colonnes",IF(AND(CJ975&lt;&gt;"",CK975&lt;&gt;""),"Remplir seulement une des deux colonnes",IF(OR(AND($M975="inférieure à 36 KVA",CJ975=""),AND($M975="inférieure à 36 KVA",CK975&lt;&gt;"")),"Compléter la colonne 'Consommation mens. d'élec.'",IF(OR(AND($M975="supérieure à 36 KVA",CK975=""),AND($M975="supérieure à 36 KVA",CJ975&lt;&gt;"")),"Compléter la colonne 'Consommation mens. résiduelle'",IF(CJ975&lt;&gt;"",CJ975,CK975))))))</f>
        <v>Compléter la colonne M</v>
      </c>
      <c r="CM975" s="62"/>
      <c r="CN975" s="29"/>
      <c r="CO975" s="205" t="str">
        <f>IF($M975="","Compléter la colonne M",IF(CM975="","Compléter la part variable",IF($M975=Données!$I$3,CM975,IF(AND($M975=Données!$I$2,CN975=""),"Compléter la colonne précédente",IF(CM975-CN975&lt;=0,0,IF(CN975&gt;=144.44,CM975-144.44,CM975-CN975))))))</f>
        <v>Compléter la colonne M</v>
      </c>
      <c r="CP975" s="197" t="str">
        <f>IF(CM975="","Compléter la part variable",IF(AND($M975=Données!$I$2,CN975=""),"Compléter mont. unit. versé pour le BTE",IF(CO975-$C$6&lt;0,0,CO975-$C$6)))</f>
        <v>Compléter la part variable</v>
      </c>
      <c r="CQ975" s="192" t="str">
        <f t="shared" si="433"/>
        <v>Date signature contrat absente ou non conforme</v>
      </c>
      <c r="CR975" s="24"/>
      <c r="CS975" s="29"/>
      <c r="CT975" s="61" t="str">
        <f t="shared" ref="CT975:CT1004" si="446">IF($M975="","Compléter la colonne M",IF(AND(CR975="",CS975=""),"Remplir une des 2 précédentes colonnes",IF(AND(CR975&lt;&gt;"",CS975&lt;&gt;""),"Remplir seulement une des deux colonnes",IF(OR(AND($M975="inférieure à 36 KVA",CR975=""),AND($M975="inférieure à 36 KVA",CS975&lt;&gt;"")),"Compléter la colonne 'Consommation mens. d'élec.'",IF(OR(AND($M975="supérieure à 36 KVA",CS975=""),AND($M975="supérieure à 36 KVA",CR975&lt;&gt;"")),"Compléter la colonne 'Consommation mens. résiduelle'",IF(CR975&lt;&gt;"",CR975,CS975))))))</f>
        <v>Compléter la colonne M</v>
      </c>
      <c r="CU975" s="62"/>
      <c r="CV975" s="29"/>
      <c r="CW975" s="205" t="str">
        <f>IF($M975="","Compléter la colonne M",IF(CU975="","Compléter la part variable",IF($M975=Données!$I$3,CU975,IF(AND($M975=Données!$I$2,CV975=""),"Compléter la colonne précédente",IF(CU975-CV975&lt;=0,0,IF(CV975&gt;=144.44,CU975-144.44,CU975-CV975))))))</f>
        <v>Compléter la colonne M</v>
      </c>
      <c r="CX975" s="197" t="str">
        <f>IF(CU975="","Compléter la part variable",IF(AND($M975=Données!$I$2,CV975=""),"Compléter mont. unit. versé pour le BTE",IF(CW975-$C$6&lt;0,0,CW975-$C$6)))</f>
        <v>Compléter la part variable</v>
      </c>
      <c r="CY975" s="192" t="str">
        <f t="shared" si="434"/>
        <v>Date signature contrat absente ou non conforme</v>
      </c>
      <c r="CZ975" s="24"/>
      <c r="DA975" s="29"/>
      <c r="DB975" s="61" t="str">
        <f t="shared" ref="DB975:DB1004" si="447">IF($M975="","Compléter la colonne M",IF(AND(CZ975="",DA975=""),"Remplir une des 2 précédentes colonnes",IF(AND(CZ975&lt;&gt;"",DA975&lt;&gt;""),"Remplir seulement une des deux colonnes",IF(OR(AND($M975="inférieure à 36 KVA",CZ975=""),AND($M975="inférieure à 36 KVA",DA975&lt;&gt;"")),"Compléter la colonne 'Consommation mens. d'élec.'",IF(OR(AND($M975="supérieure à 36 KVA",DA975=""),AND($M975="supérieure à 36 KVA",CZ975&lt;&gt;"")),"Compléter la colonne 'Consommation mens. résiduelle'",IF(CZ975&lt;&gt;"",CZ975,DA975))))))</f>
        <v>Compléter la colonne M</v>
      </c>
      <c r="DC975" s="62"/>
      <c r="DD975" s="29"/>
      <c r="DE975" s="205" t="str">
        <f>IF($M975="","Compléter la colonne M",IF(DC975="","Compléter la part variable",IF($M975=Données!$I$3,DC975,IF(AND($M975=Données!$I$2,DD975=""),"Compléter la colonne précédente",IF(DC975-DD975&lt;=0,0,IF(DD975&gt;=144.44,DC975-144.44,DC975-DD975))))))</f>
        <v>Compléter la colonne M</v>
      </c>
      <c r="DF975" s="197" t="str">
        <f>IF(DC975="","Compléter la part variable",IF(AND($M975=Données!$I$2,DD975=""),"Compléter mont. unit. versé pour le BTE",IF(DE975-$C$6&lt;0,0,DE975-$C$6)))</f>
        <v>Compléter la part variable</v>
      </c>
      <c r="DG975" s="192" t="str">
        <f t="shared" si="435"/>
        <v>Date signature contrat absente ou non conforme</v>
      </c>
      <c r="DH975" s="106" t="str">
        <f t="shared" si="422"/>
        <v>Remplir les colonnes M,N, Q et P</v>
      </c>
      <c r="DI975" s="153" t="str">
        <f t="shared" si="423"/>
        <v>Remplir les colonnes M, N, Q et P</v>
      </c>
      <c r="DJ975" s="28" t="str">
        <f t="shared" si="424"/>
        <v>Remplir les colonnes M, N, Q et P</v>
      </c>
      <c r="DK975"/>
      <c r="DL975"/>
    </row>
    <row r="976" spans="1:116" x14ac:dyDescent="0.3">
      <c r="A976" s="132"/>
      <c r="B976" s="165"/>
      <c r="C976" s="43"/>
      <c r="D976" s="43"/>
      <c r="E976" s="43"/>
      <c r="F976" s="43"/>
      <c r="G976" s="133"/>
      <c r="H976" s="59"/>
      <c r="I976" s="29"/>
      <c r="J976" s="167"/>
      <c r="K976" s="167"/>
      <c r="L976" s="168"/>
      <c r="M976" s="141"/>
      <c r="N976" s="119"/>
      <c r="O976" s="69"/>
      <c r="P976" s="69"/>
      <c r="Q976" s="145"/>
      <c r="R976" s="24"/>
      <c r="S976" s="29"/>
      <c r="T976" s="61" t="str">
        <f t="shared" si="436"/>
        <v>Compléter la colonne M</v>
      </c>
      <c r="U976" s="62"/>
      <c r="V976" s="103" t="str">
        <f t="shared" si="420"/>
        <v>Compléter la colonne précédente</v>
      </c>
      <c r="W976" s="192" t="str">
        <f t="shared" si="421"/>
        <v>Date signature contrat absente ou non conforme</v>
      </c>
      <c r="X976" s="24"/>
      <c r="Y976" s="29"/>
      <c r="Z976" s="61" t="str">
        <f t="shared" si="437"/>
        <v>Compléter la colonne M</v>
      </c>
      <c r="AA976" s="62"/>
      <c r="AB976" s="29"/>
      <c r="AC976" s="205" t="str">
        <f>IF($M976="","Compléter la colonne M",IF(AA976="","Compléter la part variable",IF($M976=Données!$I$3,AA976,IF(AND($M976=Données!$I$2,AB976=""),"Compléter la colonne précédente",IF(AA976-AB976&lt;=0,0,IF(AB976&gt;=144.44,AA976-144.44,AA976-AB976))))))</f>
        <v>Compléter la colonne M</v>
      </c>
      <c r="AD976" s="197" t="str">
        <f>IF(AA976="","Compléter la part variable",IF(AND($M976=Données!$I$2,AB976=""),"Compléter mont. unit. versé pour le BTE",IF(AC976-$C$6&lt;0,0,AC976-$C$6)))</f>
        <v>Compléter la part variable</v>
      </c>
      <c r="AE976" s="192" t="str">
        <f t="shared" si="425"/>
        <v>Date signature contrat absente ou non conforme</v>
      </c>
      <c r="AF976" s="24"/>
      <c r="AG976" s="29"/>
      <c r="AH976" s="61" t="str">
        <f t="shared" si="438"/>
        <v>Compléter la colonne M</v>
      </c>
      <c r="AI976" s="62"/>
      <c r="AJ976" s="29"/>
      <c r="AK976" s="205" t="str">
        <f>IF($M976="","Compléter la colonne M",IF(AI976="","Compléter la part variable",IF($M976=Données!$I$3,AI976,IF(AND($M976=Données!$I$2,AJ976=""),"Compléter la colonne précédente",IF(AI976-AJ976&lt;=0,0,IF(AJ976&gt;=144.44,AI976-144.44,AI976-AJ976))))))</f>
        <v>Compléter la colonne M</v>
      </c>
      <c r="AL976" s="197" t="str">
        <f>IF(AI976="","Compléter la part variable",IF(AND($M976=Données!$I$2,AJ976=""),"Compléter mont. unit. versé pour le BTE",IF(AK976-$C$6&lt;0,0,AK976-$C$6)))</f>
        <v>Compléter la part variable</v>
      </c>
      <c r="AM976" s="192" t="str">
        <f t="shared" si="426"/>
        <v>Date signature contrat absente ou non conforme</v>
      </c>
      <c r="AN976" s="24"/>
      <c r="AO976" s="29"/>
      <c r="AP976" s="61" t="str">
        <f t="shared" si="439"/>
        <v>Compléter la colonne M</v>
      </c>
      <c r="AQ976" s="62"/>
      <c r="AR976" s="29"/>
      <c r="AS976" s="205" t="str">
        <f>IF($M976="","Compléter la colonne M",IF(AQ976="","Compléter la part variable",IF($M976=Données!$I$3,AQ976,IF(AND($M976=Données!$I$2,AR976=""),"Compléter la colonne précédente",IF(AQ976-AR976&lt;=0,0,IF(AR976&gt;=144.44,AQ976-144.44,AQ976-AR976))))))</f>
        <v>Compléter la colonne M</v>
      </c>
      <c r="AT976" s="197" t="str">
        <f>IF(AQ976="","Compléter la part variable",IF(AND($M976=Données!$I$2,AR976=""),"Compléter mont. unit. versé pour le BTE",IF(AS976-$C$6&lt;0,0,AS976-$C$6)))</f>
        <v>Compléter la part variable</v>
      </c>
      <c r="AU976" s="192" t="str">
        <f t="shared" si="427"/>
        <v>Date signature contrat absente ou non conforme</v>
      </c>
      <c r="AV976" s="24"/>
      <c r="AW976" s="29"/>
      <c r="AX976" s="61" t="str">
        <f t="shared" si="440"/>
        <v>Compléter la colonne M</v>
      </c>
      <c r="AY976" s="62"/>
      <c r="AZ976" s="29"/>
      <c r="BA976" s="205" t="str">
        <f>IF($M976="","Compléter la colonne M",IF(AY976="","Compléter la part variable",IF($M976=Données!$I$3,AY976,IF(AND($M976=Données!$I$2,AZ976=""),"Compléter la colonne précédente",IF(AY976-AZ976&lt;=0,0,IF(AZ976&gt;=144.44,AY976-144.44,AY976-AZ976))))))</f>
        <v>Compléter la colonne M</v>
      </c>
      <c r="BB976" s="197" t="str">
        <f>IF(AY976="","Compléter la part variable",IF(AND($M976=Données!$I$2,AZ976=""),"Compléter mont. unit. versé pour le BTE",IF(BA976-$C$6&lt;0,0,BA976-$C$6)))</f>
        <v>Compléter la part variable</v>
      </c>
      <c r="BC976" s="192" t="str">
        <f t="shared" si="428"/>
        <v>Date signature contrat absente ou non conforme</v>
      </c>
      <c r="BD976" s="24"/>
      <c r="BE976" s="29"/>
      <c r="BF976" s="61" t="str">
        <f t="shared" si="441"/>
        <v>Compléter la colonne M</v>
      </c>
      <c r="BG976" s="62"/>
      <c r="BH976" s="29"/>
      <c r="BI976" s="205" t="str">
        <f>IF($M976="","Compléter la colonne M",IF(BG976="","Compléter la part variable",IF($M976=Données!$I$3,BG976,IF(AND($M976=Données!$I$2,BH976=""),"Compléter la colonne précédente",IF(BG976-BH976&lt;=0,0,IF(BH976&gt;=144.44,BG976-144.44,BG976-BH976))))))</f>
        <v>Compléter la colonne M</v>
      </c>
      <c r="BJ976" s="197" t="str">
        <f>IF(BG976="","Compléter la part variable",IF(AND($M976=Données!$I$2,BH976=""),"Compléter mont. unit. versé pour le BTE",IF(BI976-$C$6&lt;0,0,BI976-$C$6)))</f>
        <v>Compléter la part variable</v>
      </c>
      <c r="BK976" s="192" t="str">
        <f t="shared" si="429"/>
        <v>Date signature contrat absente ou non conforme</v>
      </c>
      <c r="BL976" s="24"/>
      <c r="BM976" s="29"/>
      <c r="BN976" s="61" t="str">
        <f t="shared" si="442"/>
        <v>Compléter la colonne M</v>
      </c>
      <c r="BO976" s="62"/>
      <c r="BP976" s="29"/>
      <c r="BQ976" s="205" t="str">
        <f>IF($M976="","Compléter la colonne M",IF(BO976="","Compléter la part variable",IF($M976=Données!$I$3,BO976,IF(AND($M976=Données!$I$2,BP976=""),"Compléter la colonne précédente",IF(BO976-BP976&lt;=0,0,IF(BP976&gt;=144.44,BO976-144.44,BO976-BP976))))))</f>
        <v>Compléter la colonne M</v>
      </c>
      <c r="BR976" s="197" t="str">
        <f>IF(BO976="","Compléter la part variable",IF(AND($M976=Données!$I$2,BP976=""),"Compléter mont. unit. versé pour le BTE",IF(BQ976-$C$6&lt;0,0,BQ976-$C$6)))</f>
        <v>Compléter la part variable</v>
      </c>
      <c r="BS976" s="192" t="str">
        <f t="shared" si="430"/>
        <v>Date signature contrat absente ou non conforme</v>
      </c>
      <c r="BT976" s="24"/>
      <c r="BU976" s="29"/>
      <c r="BV976" s="61" t="str">
        <f t="shared" si="443"/>
        <v>Compléter la colonne M</v>
      </c>
      <c r="BW976" s="62"/>
      <c r="BX976" s="29"/>
      <c r="BY976" s="205" t="str">
        <f>IF($M976="","Compléter la colonne M",IF(BW976="","Compléter la part variable",IF($M976=Données!$I$3,BW976,IF(AND($M976=Données!$I$2,BX976=""),"Compléter la colonne précédente",IF(BW976-BX976&lt;=0,0,IF(BX976&gt;=144.44,BW976-144.44,BW976-BX976))))))</f>
        <v>Compléter la colonne M</v>
      </c>
      <c r="BZ976" s="197" t="str">
        <f>IF(BW976="","Compléter la part variable",IF(AND($M976=Données!$I$2,BX976=""),"Compléter mont. unit. versé pour le BTE",IF(BY976-$C$6&lt;0,0,BY976-$C$6)))</f>
        <v>Compléter la part variable</v>
      </c>
      <c r="CA976" s="192" t="str">
        <f t="shared" si="431"/>
        <v>Date signature contrat absente ou non conforme</v>
      </c>
      <c r="CB976" s="24"/>
      <c r="CC976" s="29"/>
      <c r="CD976" s="61" t="str">
        <f t="shared" si="444"/>
        <v>Compléter la colonne M</v>
      </c>
      <c r="CE976" s="62"/>
      <c r="CF976" s="29"/>
      <c r="CG976" s="205" t="str">
        <f>IF($M976="","Compléter la colonne M",IF(CE976="","Compléter la part variable",IF($M976=Données!$I$3,CE976,IF(AND($M976=Données!$I$2,CF976=""),"Compléter la colonne précédente",IF(CE976-CF976&lt;=0,0,IF(CF976&gt;=144.44,CE976-144.44,CE976-CF976))))))</f>
        <v>Compléter la colonne M</v>
      </c>
      <c r="CH976" s="197" t="str">
        <f>IF(CE976="","Compléter la part variable",IF(AND($M976=Données!$I$2,CF976=""),"Compléter mont. unit. versé pour le BTE",IF(CG976-$C$6&lt;0,0,CG976-$C$6)))</f>
        <v>Compléter la part variable</v>
      </c>
      <c r="CI976" s="192" t="str">
        <f t="shared" si="432"/>
        <v>Date signature contrat absente ou non conforme</v>
      </c>
      <c r="CJ976" s="24"/>
      <c r="CK976" s="29"/>
      <c r="CL976" s="61" t="str">
        <f t="shared" si="445"/>
        <v>Compléter la colonne M</v>
      </c>
      <c r="CM976" s="62"/>
      <c r="CN976" s="29"/>
      <c r="CO976" s="205" t="str">
        <f>IF($M976="","Compléter la colonne M",IF(CM976="","Compléter la part variable",IF($M976=Données!$I$3,CM976,IF(AND($M976=Données!$I$2,CN976=""),"Compléter la colonne précédente",IF(CM976-CN976&lt;=0,0,IF(CN976&gt;=144.44,CM976-144.44,CM976-CN976))))))</f>
        <v>Compléter la colonne M</v>
      </c>
      <c r="CP976" s="197" t="str">
        <f>IF(CM976="","Compléter la part variable",IF(AND($M976=Données!$I$2,CN976=""),"Compléter mont. unit. versé pour le BTE",IF(CO976-$C$6&lt;0,0,CO976-$C$6)))</f>
        <v>Compléter la part variable</v>
      </c>
      <c r="CQ976" s="192" t="str">
        <f t="shared" si="433"/>
        <v>Date signature contrat absente ou non conforme</v>
      </c>
      <c r="CR976" s="24"/>
      <c r="CS976" s="29"/>
      <c r="CT976" s="61" t="str">
        <f t="shared" si="446"/>
        <v>Compléter la colonne M</v>
      </c>
      <c r="CU976" s="62"/>
      <c r="CV976" s="29"/>
      <c r="CW976" s="205" t="str">
        <f>IF($M976="","Compléter la colonne M",IF(CU976="","Compléter la part variable",IF($M976=Données!$I$3,CU976,IF(AND($M976=Données!$I$2,CV976=""),"Compléter la colonne précédente",IF(CU976-CV976&lt;=0,0,IF(CV976&gt;=144.44,CU976-144.44,CU976-CV976))))))</f>
        <v>Compléter la colonne M</v>
      </c>
      <c r="CX976" s="197" t="str">
        <f>IF(CU976="","Compléter la part variable",IF(AND($M976=Données!$I$2,CV976=""),"Compléter mont. unit. versé pour le BTE",IF(CW976-$C$6&lt;0,0,CW976-$C$6)))</f>
        <v>Compléter la part variable</v>
      </c>
      <c r="CY976" s="192" t="str">
        <f t="shared" si="434"/>
        <v>Date signature contrat absente ou non conforme</v>
      </c>
      <c r="CZ976" s="24"/>
      <c r="DA976" s="29"/>
      <c r="DB976" s="61" t="str">
        <f t="shared" si="447"/>
        <v>Compléter la colonne M</v>
      </c>
      <c r="DC976" s="62"/>
      <c r="DD976" s="29"/>
      <c r="DE976" s="205" t="str">
        <f>IF($M976="","Compléter la colonne M",IF(DC976="","Compléter la part variable",IF($M976=Données!$I$3,DC976,IF(AND($M976=Données!$I$2,DD976=""),"Compléter la colonne précédente",IF(DC976-DD976&lt;=0,0,IF(DD976&gt;=144.44,DC976-144.44,DC976-DD976))))))</f>
        <v>Compléter la colonne M</v>
      </c>
      <c r="DF976" s="197" t="str">
        <f>IF(DC976="","Compléter la part variable",IF(AND($M976=Données!$I$2,DD976=""),"Compléter mont. unit. versé pour le BTE",IF(DE976-$C$6&lt;0,0,DE976-$C$6)))</f>
        <v>Compléter la part variable</v>
      </c>
      <c r="DG976" s="192" t="str">
        <f t="shared" si="435"/>
        <v>Date signature contrat absente ou non conforme</v>
      </c>
      <c r="DH976" s="106" t="str">
        <f t="shared" si="422"/>
        <v>Remplir les colonnes M,N, Q et P</v>
      </c>
      <c r="DI976" s="153" t="str">
        <f t="shared" si="423"/>
        <v>Remplir les colonnes M, N, Q et P</v>
      </c>
      <c r="DJ976" s="28" t="str">
        <f t="shared" si="424"/>
        <v>Remplir les colonnes M, N, Q et P</v>
      </c>
      <c r="DK976"/>
      <c r="DL976"/>
    </row>
    <row r="977" spans="1:116" x14ac:dyDescent="0.3">
      <c r="A977" s="132"/>
      <c r="B977" s="165"/>
      <c r="C977" s="43"/>
      <c r="D977" s="43"/>
      <c r="E977" s="43"/>
      <c r="F977" s="43"/>
      <c r="G977" s="133"/>
      <c r="H977" s="59"/>
      <c r="I977" s="29"/>
      <c r="J977" s="167"/>
      <c r="K977" s="167"/>
      <c r="L977" s="168"/>
      <c r="M977" s="141"/>
      <c r="N977" s="119"/>
      <c r="O977" s="69"/>
      <c r="P977" s="69"/>
      <c r="Q977" s="145"/>
      <c r="R977" s="24"/>
      <c r="S977" s="29"/>
      <c r="T977" s="61" t="str">
        <f t="shared" si="436"/>
        <v>Compléter la colonne M</v>
      </c>
      <c r="U977" s="62"/>
      <c r="V977" s="103" t="str">
        <f t="shared" si="420"/>
        <v>Compléter la colonne précédente</v>
      </c>
      <c r="W977" s="192" t="str">
        <f t="shared" si="421"/>
        <v>Date signature contrat absente ou non conforme</v>
      </c>
      <c r="X977" s="24"/>
      <c r="Y977" s="29"/>
      <c r="Z977" s="61" t="str">
        <f t="shared" si="437"/>
        <v>Compléter la colonne M</v>
      </c>
      <c r="AA977" s="62"/>
      <c r="AB977" s="29"/>
      <c r="AC977" s="205" t="str">
        <f>IF($M977="","Compléter la colonne M",IF(AA977="","Compléter la part variable",IF($M977=Données!$I$3,AA977,IF(AND($M977=Données!$I$2,AB977=""),"Compléter la colonne précédente",IF(AA977-AB977&lt;=0,0,IF(AB977&gt;=144.44,AA977-144.44,AA977-AB977))))))</f>
        <v>Compléter la colonne M</v>
      </c>
      <c r="AD977" s="197" t="str">
        <f>IF(AA977="","Compléter la part variable",IF(AND($M977=Données!$I$2,AB977=""),"Compléter mont. unit. versé pour le BTE",IF(AC977-$C$6&lt;0,0,AC977-$C$6)))</f>
        <v>Compléter la part variable</v>
      </c>
      <c r="AE977" s="192" t="str">
        <f t="shared" si="425"/>
        <v>Date signature contrat absente ou non conforme</v>
      </c>
      <c r="AF977" s="24"/>
      <c r="AG977" s="29"/>
      <c r="AH977" s="61" t="str">
        <f t="shared" si="438"/>
        <v>Compléter la colonne M</v>
      </c>
      <c r="AI977" s="62"/>
      <c r="AJ977" s="29"/>
      <c r="AK977" s="205" t="str">
        <f>IF($M977="","Compléter la colonne M",IF(AI977="","Compléter la part variable",IF($M977=Données!$I$3,AI977,IF(AND($M977=Données!$I$2,AJ977=""),"Compléter la colonne précédente",IF(AI977-AJ977&lt;=0,0,IF(AJ977&gt;=144.44,AI977-144.44,AI977-AJ977))))))</f>
        <v>Compléter la colonne M</v>
      </c>
      <c r="AL977" s="197" t="str">
        <f>IF(AI977="","Compléter la part variable",IF(AND($M977=Données!$I$2,AJ977=""),"Compléter mont. unit. versé pour le BTE",IF(AK977-$C$6&lt;0,0,AK977-$C$6)))</f>
        <v>Compléter la part variable</v>
      </c>
      <c r="AM977" s="192" t="str">
        <f t="shared" si="426"/>
        <v>Date signature contrat absente ou non conforme</v>
      </c>
      <c r="AN977" s="24"/>
      <c r="AO977" s="29"/>
      <c r="AP977" s="61" t="str">
        <f t="shared" si="439"/>
        <v>Compléter la colonne M</v>
      </c>
      <c r="AQ977" s="62"/>
      <c r="AR977" s="29"/>
      <c r="AS977" s="205" t="str">
        <f>IF($M977="","Compléter la colonne M",IF(AQ977="","Compléter la part variable",IF($M977=Données!$I$3,AQ977,IF(AND($M977=Données!$I$2,AR977=""),"Compléter la colonne précédente",IF(AQ977-AR977&lt;=0,0,IF(AR977&gt;=144.44,AQ977-144.44,AQ977-AR977))))))</f>
        <v>Compléter la colonne M</v>
      </c>
      <c r="AT977" s="197" t="str">
        <f>IF(AQ977="","Compléter la part variable",IF(AND($M977=Données!$I$2,AR977=""),"Compléter mont. unit. versé pour le BTE",IF(AS977-$C$6&lt;0,0,AS977-$C$6)))</f>
        <v>Compléter la part variable</v>
      </c>
      <c r="AU977" s="192" t="str">
        <f t="shared" si="427"/>
        <v>Date signature contrat absente ou non conforme</v>
      </c>
      <c r="AV977" s="24"/>
      <c r="AW977" s="29"/>
      <c r="AX977" s="61" t="str">
        <f t="shared" si="440"/>
        <v>Compléter la colonne M</v>
      </c>
      <c r="AY977" s="62"/>
      <c r="AZ977" s="29"/>
      <c r="BA977" s="205" t="str">
        <f>IF($M977="","Compléter la colonne M",IF(AY977="","Compléter la part variable",IF($M977=Données!$I$3,AY977,IF(AND($M977=Données!$I$2,AZ977=""),"Compléter la colonne précédente",IF(AY977-AZ977&lt;=0,0,IF(AZ977&gt;=144.44,AY977-144.44,AY977-AZ977))))))</f>
        <v>Compléter la colonne M</v>
      </c>
      <c r="BB977" s="197" t="str">
        <f>IF(AY977="","Compléter la part variable",IF(AND($M977=Données!$I$2,AZ977=""),"Compléter mont. unit. versé pour le BTE",IF(BA977-$C$6&lt;0,0,BA977-$C$6)))</f>
        <v>Compléter la part variable</v>
      </c>
      <c r="BC977" s="192" t="str">
        <f t="shared" si="428"/>
        <v>Date signature contrat absente ou non conforme</v>
      </c>
      <c r="BD977" s="24"/>
      <c r="BE977" s="29"/>
      <c r="BF977" s="61" t="str">
        <f t="shared" si="441"/>
        <v>Compléter la colonne M</v>
      </c>
      <c r="BG977" s="62"/>
      <c r="BH977" s="29"/>
      <c r="BI977" s="205" t="str">
        <f>IF($M977="","Compléter la colonne M",IF(BG977="","Compléter la part variable",IF($M977=Données!$I$3,BG977,IF(AND($M977=Données!$I$2,BH977=""),"Compléter la colonne précédente",IF(BG977-BH977&lt;=0,0,IF(BH977&gt;=144.44,BG977-144.44,BG977-BH977))))))</f>
        <v>Compléter la colonne M</v>
      </c>
      <c r="BJ977" s="197" t="str">
        <f>IF(BG977="","Compléter la part variable",IF(AND($M977=Données!$I$2,BH977=""),"Compléter mont. unit. versé pour le BTE",IF(BI977-$C$6&lt;0,0,BI977-$C$6)))</f>
        <v>Compléter la part variable</v>
      </c>
      <c r="BK977" s="192" t="str">
        <f t="shared" si="429"/>
        <v>Date signature contrat absente ou non conforme</v>
      </c>
      <c r="BL977" s="24"/>
      <c r="BM977" s="29"/>
      <c r="BN977" s="61" t="str">
        <f t="shared" si="442"/>
        <v>Compléter la colonne M</v>
      </c>
      <c r="BO977" s="62"/>
      <c r="BP977" s="29"/>
      <c r="BQ977" s="205" t="str">
        <f>IF($M977="","Compléter la colonne M",IF(BO977="","Compléter la part variable",IF($M977=Données!$I$3,BO977,IF(AND($M977=Données!$I$2,BP977=""),"Compléter la colonne précédente",IF(BO977-BP977&lt;=0,0,IF(BP977&gt;=144.44,BO977-144.44,BO977-BP977))))))</f>
        <v>Compléter la colonne M</v>
      </c>
      <c r="BR977" s="197" t="str">
        <f>IF(BO977="","Compléter la part variable",IF(AND($M977=Données!$I$2,BP977=""),"Compléter mont. unit. versé pour le BTE",IF(BQ977-$C$6&lt;0,0,BQ977-$C$6)))</f>
        <v>Compléter la part variable</v>
      </c>
      <c r="BS977" s="192" t="str">
        <f t="shared" si="430"/>
        <v>Date signature contrat absente ou non conforme</v>
      </c>
      <c r="BT977" s="24"/>
      <c r="BU977" s="29"/>
      <c r="BV977" s="61" t="str">
        <f t="shared" si="443"/>
        <v>Compléter la colonne M</v>
      </c>
      <c r="BW977" s="62"/>
      <c r="BX977" s="29"/>
      <c r="BY977" s="205" t="str">
        <f>IF($M977="","Compléter la colonne M",IF(BW977="","Compléter la part variable",IF($M977=Données!$I$3,BW977,IF(AND($M977=Données!$I$2,BX977=""),"Compléter la colonne précédente",IF(BW977-BX977&lt;=0,0,IF(BX977&gt;=144.44,BW977-144.44,BW977-BX977))))))</f>
        <v>Compléter la colonne M</v>
      </c>
      <c r="BZ977" s="197" t="str">
        <f>IF(BW977="","Compléter la part variable",IF(AND($M977=Données!$I$2,BX977=""),"Compléter mont. unit. versé pour le BTE",IF(BY977-$C$6&lt;0,0,BY977-$C$6)))</f>
        <v>Compléter la part variable</v>
      </c>
      <c r="CA977" s="192" t="str">
        <f t="shared" si="431"/>
        <v>Date signature contrat absente ou non conforme</v>
      </c>
      <c r="CB977" s="24"/>
      <c r="CC977" s="29"/>
      <c r="CD977" s="61" t="str">
        <f t="shared" si="444"/>
        <v>Compléter la colonne M</v>
      </c>
      <c r="CE977" s="62"/>
      <c r="CF977" s="29"/>
      <c r="CG977" s="205" t="str">
        <f>IF($M977="","Compléter la colonne M",IF(CE977="","Compléter la part variable",IF($M977=Données!$I$3,CE977,IF(AND($M977=Données!$I$2,CF977=""),"Compléter la colonne précédente",IF(CE977-CF977&lt;=0,0,IF(CF977&gt;=144.44,CE977-144.44,CE977-CF977))))))</f>
        <v>Compléter la colonne M</v>
      </c>
      <c r="CH977" s="197" t="str">
        <f>IF(CE977="","Compléter la part variable",IF(AND($M977=Données!$I$2,CF977=""),"Compléter mont. unit. versé pour le BTE",IF(CG977-$C$6&lt;0,0,CG977-$C$6)))</f>
        <v>Compléter la part variable</v>
      </c>
      <c r="CI977" s="192" t="str">
        <f t="shared" si="432"/>
        <v>Date signature contrat absente ou non conforme</v>
      </c>
      <c r="CJ977" s="24"/>
      <c r="CK977" s="29"/>
      <c r="CL977" s="61" t="str">
        <f t="shared" si="445"/>
        <v>Compléter la colonne M</v>
      </c>
      <c r="CM977" s="62"/>
      <c r="CN977" s="29"/>
      <c r="CO977" s="205" t="str">
        <f>IF($M977="","Compléter la colonne M",IF(CM977="","Compléter la part variable",IF($M977=Données!$I$3,CM977,IF(AND($M977=Données!$I$2,CN977=""),"Compléter la colonne précédente",IF(CM977-CN977&lt;=0,0,IF(CN977&gt;=144.44,CM977-144.44,CM977-CN977))))))</f>
        <v>Compléter la colonne M</v>
      </c>
      <c r="CP977" s="197" t="str">
        <f>IF(CM977="","Compléter la part variable",IF(AND($M977=Données!$I$2,CN977=""),"Compléter mont. unit. versé pour le BTE",IF(CO977-$C$6&lt;0,0,CO977-$C$6)))</f>
        <v>Compléter la part variable</v>
      </c>
      <c r="CQ977" s="192" t="str">
        <f t="shared" si="433"/>
        <v>Date signature contrat absente ou non conforme</v>
      </c>
      <c r="CR977" s="24"/>
      <c r="CS977" s="29"/>
      <c r="CT977" s="61" t="str">
        <f t="shared" si="446"/>
        <v>Compléter la colonne M</v>
      </c>
      <c r="CU977" s="62"/>
      <c r="CV977" s="29"/>
      <c r="CW977" s="205" t="str">
        <f>IF($M977="","Compléter la colonne M",IF(CU977="","Compléter la part variable",IF($M977=Données!$I$3,CU977,IF(AND($M977=Données!$I$2,CV977=""),"Compléter la colonne précédente",IF(CU977-CV977&lt;=0,0,IF(CV977&gt;=144.44,CU977-144.44,CU977-CV977))))))</f>
        <v>Compléter la colonne M</v>
      </c>
      <c r="CX977" s="197" t="str">
        <f>IF(CU977="","Compléter la part variable",IF(AND($M977=Données!$I$2,CV977=""),"Compléter mont. unit. versé pour le BTE",IF(CW977-$C$6&lt;0,0,CW977-$C$6)))</f>
        <v>Compléter la part variable</v>
      </c>
      <c r="CY977" s="192" t="str">
        <f t="shared" si="434"/>
        <v>Date signature contrat absente ou non conforme</v>
      </c>
      <c r="CZ977" s="24"/>
      <c r="DA977" s="29"/>
      <c r="DB977" s="61" t="str">
        <f t="shared" si="447"/>
        <v>Compléter la colonne M</v>
      </c>
      <c r="DC977" s="62"/>
      <c r="DD977" s="29"/>
      <c r="DE977" s="205" t="str">
        <f>IF($M977="","Compléter la colonne M",IF(DC977="","Compléter la part variable",IF($M977=Données!$I$3,DC977,IF(AND($M977=Données!$I$2,DD977=""),"Compléter la colonne précédente",IF(DC977-DD977&lt;=0,0,IF(DD977&gt;=144.44,DC977-144.44,DC977-DD977))))))</f>
        <v>Compléter la colonne M</v>
      </c>
      <c r="DF977" s="197" t="str">
        <f>IF(DC977="","Compléter la part variable",IF(AND($M977=Données!$I$2,DD977=""),"Compléter mont. unit. versé pour le BTE",IF(DE977-$C$6&lt;0,0,DE977-$C$6)))</f>
        <v>Compléter la part variable</v>
      </c>
      <c r="DG977" s="192" t="str">
        <f t="shared" si="435"/>
        <v>Date signature contrat absente ou non conforme</v>
      </c>
      <c r="DH977" s="106" t="str">
        <f t="shared" si="422"/>
        <v>Remplir les colonnes M,N, Q et P</v>
      </c>
      <c r="DI977" s="153" t="str">
        <f t="shared" si="423"/>
        <v>Remplir les colonnes M, N, Q et P</v>
      </c>
      <c r="DJ977" s="28" t="str">
        <f t="shared" si="424"/>
        <v>Remplir les colonnes M, N, Q et P</v>
      </c>
      <c r="DK977"/>
      <c r="DL977"/>
    </row>
    <row r="978" spans="1:116" x14ac:dyDescent="0.3">
      <c r="A978" s="132"/>
      <c r="B978" s="165"/>
      <c r="C978" s="43"/>
      <c r="D978" s="43"/>
      <c r="E978" s="43"/>
      <c r="F978" s="43"/>
      <c r="G978" s="133"/>
      <c r="H978" s="59"/>
      <c r="I978" s="29"/>
      <c r="J978" s="167"/>
      <c r="K978" s="167"/>
      <c r="L978" s="168"/>
      <c r="M978" s="141"/>
      <c r="N978" s="119"/>
      <c r="O978" s="69"/>
      <c r="P978" s="69"/>
      <c r="Q978" s="145"/>
      <c r="R978" s="24"/>
      <c r="S978" s="29"/>
      <c r="T978" s="61" t="str">
        <f t="shared" si="436"/>
        <v>Compléter la colonne M</v>
      </c>
      <c r="U978" s="62"/>
      <c r="V978" s="103" t="str">
        <f t="shared" si="420"/>
        <v>Compléter la colonne précédente</v>
      </c>
      <c r="W978" s="192" t="str">
        <f t="shared" si="421"/>
        <v>Date signature contrat absente ou non conforme</v>
      </c>
      <c r="X978" s="24"/>
      <c r="Y978" s="29"/>
      <c r="Z978" s="61" t="str">
        <f t="shared" si="437"/>
        <v>Compléter la colonne M</v>
      </c>
      <c r="AA978" s="62"/>
      <c r="AB978" s="29"/>
      <c r="AC978" s="205" t="str">
        <f>IF($M978="","Compléter la colonne M",IF(AA978="","Compléter la part variable",IF($M978=Données!$I$3,AA978,IF(AND($M978=Données!$I$2,AB978=""),"Compléter la colonne précédente",IF(AA978-AB978&lt;=0,0,IF(AB978&gt;=144.44,AA978-144.44,AA978-AB978))))))</f>
        <v>Compléter la colonne M</v>
      </c>
      <c r="AD978" s="197" t="str">
        <f>IF(AA978="","Compléter la part variable",IF(AND($M978=Données!$I$2,AB978=""),"Compléter mont. unit. versé pour le BTE",IF(AC978-$C$6&lt;0,0,AC978-$C$6)))</f>
        <v>Compléter la part variable</v>
      </c>
      <c r="AE978" s="192" t="str">
        <f t="shared" si="425"/>
        <v>Date signature contrat absente ou non conforme</v>
      </c>
      <c r="AF978" s="24"/>
      <c r="AG978" s="29"/>
      <c r="AH978" s="61" t="str">
        <f t="shared" si="438"/>
        <v>Compléter la colonne M</v>
      </c>
      <c r="AI978" s="62"/>
      <c r="AJ978" s="29"/>
      <c r="AK978" s="205" t="str">
        <f>IF($M978="","Compléter la colonne M",IF(AI978="","Compléter la part variable",IF($M978=Données!$I$3,AI978,IF(AND($M978=Données!$I$2,AJ978=""),"Compléter la colonne précédente",IF(AI978-AJ978&lt;=0,0,IF(AJ978&gt;=144.44,AI978-144.44,AI978-AJ978))))))</f>
        <v>Compléter la colonne M</v>
      </c>
      <c r="AL978" s="197" t="str">
        <f>IF(AI978="","Compléter la part variable",IF(AND($M978=Données!$I$2,AJ978=""),"Compléter mont. unit. versé pour le BTE",IF(AK978-$C$6&lt;0,0,AK978-$C$6)))</f>
        <v>Compléter la part variable</v>
      </c>
      <c r="AM978" s="192" t="str">
        <f t="shared" si="426"/>
        <v>Date signature contrat absente ou non conforme</v>
      </c>
      <c r="AN978" s="24"/>
      <c r="AO978" s="29"/>
      <c r="AP978" s="61" t="str">
        <f t="shared" si="439"/>
        <v>Compléter la colonne M</v>
      </c>
      <c r="AQ978" s="62"/>
      <c r="AR978" s="29"/>
      <c r="AS978" s="205" t="str">
        <f>IF($M978="","Compléter la colonne M",IF(AQ978="","Compléter la part variable",IF($M978=Données!$I$3,AQ978,IF(AND($M978=Données!$I$2,AR978=""),"Compléter la colonne précédente",IF(AQ978-AR978&lt;=0,0,IF(AR978&gt;=144.44,AQ978-144.44,AQ978-AR978))))))</f>
        <v>Compléter la colonne M</v>
      </c>
      <c r="AT978" s="197" t="str">
        <f>IF(AQ978="","Compléter la part variable",IF(AND($M978=Données!$I$2,AR978=""),"Compléter mont. unit. versé pour le BTE",IF(AS978-$C$6&lt;0,0,AS978-$C$6)))</f>
        <v>Compléter la part variable</v>
      </c>
      <c r="AU978" s="192" t="str">
        <f t="shared" si="427"/>
        <v>Date signature contrat absente ou non conforme</v>
      </c>
      <c r="AV978" s="24"/>
      <c r="AW978" s="29"/>
      <c r="AX978" s="61" t="str">
        <f t="shared" si="440"/>
        <v>Compléter la colonne M</v>
      </c>
      <c r="AY978" s="62"/>
      <c r="AZ978" s="29"/>
      <c r="BA978" s="205" t="str">
        <f>IF($M978="","Compléter la colonne M",IF(AY978="","Compléter la part variable",IF($M978=Données!$I$3,AY978,IF(AND($M978=Données!$I$2,AZ978=""),"Compléter la colonne précédente",IF(AY978-AZ978&lt;=0,0,IF(AZ978&gt;=144.44,AY978-144.44,AY978-AZ978))))))</f>
        <v>Compléter la colonne M</v>
      </c>
      <c r="BB978" s="197" t="str">
        <f>IF(AY978="","Compléter la part variable",IF(AND($M978=Données!$I$2,AZ978=""),"Compléter mont. unit. versé pour le BTE",IF(BA978-$C$6&lt;0,0,BA978-$C$6)))</f>
        <v>Compléter la part variable</v>
      </c>
      <c r="BC978" s="192" t="str">
        <f t="shared" si="428"/>
        <v>Date signature contrat absente ou non conforme</v>
      </c>
      <c r="BD978" s="24"/>
      <c r="BE978" s="29"/>
      <c r="BF978" s="61" t="str">
        <f t="shared" si="441"/>
        <v>Compléter la colonne M</v>
      </c>
      <c r="BG978" s="62"/>
      <c r="BH978" s="29"/>
      <c r="BI978" s="205" t="str">
        <f>IF($M978="","Compléter la colonne M",IF(BG978="","Compléter la part variable",IF($M978=Données!$I$3,BG978,IF(AND($M978=Données!$I$2,BH978=""),"Compléter la colonne précédente",IF(BG978-BH978&lt;=0,0,IF(BH978&gt;=144.44,BG978-144.44,BG978-BH978))))))</f>
        <v>Compléter la colonne M</v>
      </c>
      <c r="BJ978" s="197" t="str">
        <f>IF(BG978="","Compléter la part variable",IF(AND($M978=Données!$I$2,BH978=""),"Compléter mont. unit. versé pour le BTE",IF(BI978-$C$6&lt;0,0,BI978-$C$6)))</f>
        <v>Compléter la part variable</v>
      </c>
      <c r="BK978" s="192" t="str">
        <f t="shared" si="429"/>
        <v>Date signature contrat absente ou non conforme</v>
      </c>
      <c r="BL978" s="24"/>
      <c r="BM978" s="29"/>
      <c r="BN978" s="61" t="str">
        <f t="shared" si="442"/>
        <v>Compléter la colonne M</v>
      </c>
      <c r="BO978" s="62"/>
      <c r="BP978" s="29"/>
      <c r="BQ978" s="205" t="str">
        <f>IF($M978="","Compléter la colonne M",IF(BO978="","Compléter la part variable",IF($M978=Données!$I$3,BO978,IF(AND($M978=Données!$I$2,BP978=""),"Compléter la colonne précédente",IF(BO978-BP978&lt;=0,0,IF(BP978&gt;=144.44,BO978-144.44,BO978-BP978))))))</f>
        <v>Compléter la colonne M</v>
      </c>
      <c r="BR978" s="197" t="str">
        <f>IF(BO978="","Compléter la part variable",IF(AND($M978=Données!$I$2,BP978=""),"Compléter mont. unit. versé pour le BTE",IF(BQ978-$C$6&lt;0,0,BQ978-$C$6)))</f>
        <v>Compléter la part variable</v>
      </c>
      <c r="BS978" s="192" t="str">
        <f t="shared" si="430"/>
        <v>Date signature contrat absente ou non conforme</v>
      </c>
      <c r="BT978" s="24"/>
      <c r="BU978" s="29"/>
      <c r="BV978" s="61" t="str">
        <f t="shared" si="443"/>
        <v>Compléter la colonne M</v>
      </c>
      <c r="BW978" s="62"/>
      <c r="BX978" s="29"/>
      <c r="BY978" s="205" t="str">
        <f>IF($M978="","Compléter la colonne M",IF(BW978="","Compléter la part variable",IF($M978=Données!$I$3,BW978,IF(AND($M978=Données!$I$2,BX978=""),"Compléter la colonne précédente",IF(BW978-BX978&lt;=0,0,IF(BX978&gt;=144.44,BW978-144.44,BW978-BX978))))))</f>
        <v>Compléter la colonne M</v>
      </c>
      <c r="BZ978" s="197" t="str">
        <f>IF(BW978="","Compléter la part variable",IF(AND($M978=Données!$I$2,BX978=""),"Compléter mont. unit. versé pour le BTE",IF(BY978-$C$6&lt;0,0,BY978-$C$6)))</f>
        <v>Compléter la part variable</v>
      </c>
      <c r="CA978" s="192" t="str">
        <f t="shared" si="431"/>
        <v>Date signature contrat absente ou non conforme</v>
      </c>
      <c r="CB978" s="24"/>
      <c r="CC978" s="29"/>
      <c r="CD978" s="61" t="str">
        <f t="shared" si="444"/>
        <v>Compléter la colonne M</v>
      </c>
      <c r="CE978" s="62"/>
      <c r="CF978" s="29"/>
      <c r="CG978" s="205" t="str">
        <f>IF($M978="","Compléter la colonne M",IF(CE978="","Compléter la part variable",IF($M978=Données!$I$3,CE978,IF(AND($M978=Données!$I$2,CF978=""),"Compléter la colonne précédente",IF(CE978-CF978&lt;=0,0,IF(CF978&gt;=144.44,CE978-144.44,CE978-CF978))))))</f>
        <v>Compléter la colonne M</v>
      </c>
      <c r="CH978" s="197" t="str">
        <f>IF(CE978="","Compléter la part variable",IF(AND($M978=Données!$I$2,CF978=""),"Compléter mont. unit. versé pour le BTE",IF(CG978-$C$6&lt;0,0,CG978-$C$6)))</f>
        <v>Compléter la part variable</v>
      </c>
      <c r="CI978" s="192" t="str">
        <f t="shared" si="432"/>
        <v>Date signature contrat absente ou non conforme</v>
      </c>
      <c r="CJ978" s="24"/>
      <c r="CK978" s="29"/>
      <c r="CL978" s="61" t="str">
        <f t="shared" si="445"/>
        <v>Compléter la colonne M</v>
      </c>
      <c r="CM978" s="62"/>
      <c r="CN978" s="29"/>
      <c r="CO978" s="205" t="str">
        <f>IF($M978="","Compléter la colonne M",IF(CM978="","Compléter la part variable",IF($M978=Données!$I$3,CM978,IF(AND($M978=Données!$I$2,CN978=""),"Compléter la colonne précédente",IF(CM978-CN978&lt;=0,0,IF(CN978&gt;=144.44,CM978-144.44,CM978-CN978))))))</f>
        <v>Compléter la colonne M</v>
      </c>
      <c r="CP978" s="197" t="str">
        <f>IF(CM978="","Compléter la part variable",IF(AND($M978=Données!$I$2,CN978=""),"Compléter mont. unit. versé pour le BTE",IF(CO978-$C$6&lt;0,0,CO978-$C$6)))</f>
        <v>Compléter la part variable</v>
      </c>
      <c r="CQ978" s="192" t="str">
        <f t="shared" si="433"/>
        <v>Date signature contrat absente ou non conforme</v>
      </c>
      <c r="CR978" s="24"/>
      <c r="CS978" s="29"/>
      <c r="CT978" s="61" t="str">
        <f t="shared" si="446"/>
        <v>Compléter la colonne M</v>
      </c>
      <c r="CU978" s="62"/>
      <c r="CV978" s="29"/>
      <c r="CW978" s="205" t="str">
        <f>IF($M978="","Compléter la colonne M",IF(CU978="","Compléter la part variable",IF($M978=Données!$I$3,CU978,IF(AND($M978=Données!$I$2,CV978=""),"Compléter la colonne précédente",IF(CU978-CV978&lt;=0,0,IF(CV978&gt;=144.44,CU978-144.44,CU978-CV978))))))</f>
        <v>Compléter la colonne M</v>
      </c>
      <c r="CX978" s="197" t="str">
        <f>IF(CU978="","Compléter la part variable",IF(AND($M978=Données!$I$2,CV978=""),"Compléter mont. unit. versé pour le BTE",IF(CW978-$C$6&lt;0,0,CW978-$C$6)))</f>
        <v>Compléter la part variable</v>
      </c>
      <c r="CY978" s="192" t="str">
        <f t="shared" si="434"/>
        <v>Date signature contrat absente ou non conforme</v>
      </c>
      <c r="CZ978" s="24"/>
      <c r="DA978" s="29"/>
      <c r="DB978" s="61" t="str">
        <f t="shared" si="447"/>
        <v>Compléter la colonne M</v>
      </c>
      <c r="DC978" s="62"/>
      <c r="DD978" s="29"/>
      <c r="DE978" s="205" t="str">
        <f>IF($M978="","Compléter la colonne M",IF(DC978="","Compléter la part variable",IF($M978=Données!$I$3,DC978,IF(AND($M978=Données!$I$2,DD978=""),"Compléter la colonne précédente",IF(DC978-DD978&lt;=0,0,IF(DD978&gt;=144.44,DC978-144.44,DC978-DD978))))))</f>
        <v>Compléter la colonne M</v>
      </c>
      <c r="DF978" s="197" t="str">
        <f>IF(DC978="","Compléter la part variable",IF(AND($M978=Données!$I$2,DD978=""),"Compléter mont. unit. versé pour le BTE",IF(DE978-$C$6&lt;0,0,DE978-$C$6)))</f>
        <v>Compléter la part variable</v>
      </c>
      <c r="DG978" s="192" t="str">
        <f t="shared" si="435"/>
        <v>Date signature contrat absente ou non conforme</v>
      </c>
      <c r="DH978" s="106" t="str">
        <f t="shared" si="422"/>
        <v>Remplir les colonnes M,N, Q et P</v>
      </c>
      <c r="DI978" s="153" t="str">
        <f t="shared" si="423"/>
        <v>Remplir les colonnes M, N, Q et P</v>
      </c>
      <c r="DJ978" s="28" t="str">
        <f t="shared" si="424"/>
        <v>Remplir les colonnes M, N, Q et P</v>
      </c>
      <c r="DK978"/>
      <c r="DL978"/>
    </row>
    <row r="979" spans="1:116" x14ac:dyDescent="0.3">
      <c r="A979" s="132"/>
      <c r="B979" s="165"/>
      <c r="C979" s="43"/>
      <c r="D979" s="43"/>
      <c r="E979" s="43"/>
      <c r="F979" s="43"/>
      <c r="G979" s="133"/>
      <c r="H979" s="59"/>
      <c r="I979" s="29"/>
      <c r="J979" s="167"/>
      <c r="K979" s="167"/>
      <c r="L979" s="168"/>
      <c r="M979" s="141"/>
      <c r="N979" s="119"/>
      <c r="O979" s="69"/>
      <c r="P979" s="69"/>
      <c r="Q979" s="145"/>
      <c r="R979" s="24"/>
      <c r="S979" s="29"/>
      <c r="T979" s="61" t="str">
        <f t="shared" si="436"/>
        <v>Compléter la colonne M</v>
      </c>
      <c r="U979" s="62"/>
      <c r="V979" s="103" t="str">
        <f t="shared" si="420"/>
        <v>Compléter la colonne précédente</v>
      </c>
      <c r="W979" s="192" t="str">
        <f t="shared" si="421"/>
        <v>Date signature contrat absente ou non conforme</v>
      </c>
      <c r="X979" s="24"/>
      <c r="Y979" s="29"/>
      <c r="Z979" s="61" t="str">
        <f t="shared" si="437"/>
        <v>Compléter la colonne M</v>
      </c>
      <c r="AA979" s="62"/>
      <c r="AB979" s="29"/>
      <c r="AC979" s="205" t="str">
        <f>IF($M979="","Compléter la colonne M",IF(AA979="","Compléter la part variable",IF($M979=Données!$I$3,AA979,IF(AND($M979=Données!$I$2,AB979=""),"Compléter la colonne précédente",IF(AA979-AB979&lt;=0,0,IF(AB979&gt;=144.44,AA979-144.44,AA979-AB979))))))</f>
        <v>Compléter la colonne M</v>
      </c>
      <c r="AD979" s="197" t="str">
        <f>IF(AA979="","Compléter la part variable",IF(AND($M979=Données!$I$2,AB979=""),"Compléter mont. unit. versé pour le BTE",IF(AC979-$C$6&lt;0,0,AC979-$C$6)))</f>
        <v>Compléter la part variable</v>
      </c>
      <c r="AE979" s="192" t="str">
        <f t="shared" si="425"/>
        <v>Date signature contrat absente ou non conforme</v>
      </c>
      <c r="AF979" s="24"/>
      <c r="AG979" s="29"/>
      <c r="AH979" s="61" t="str">
        <f t="shared" si="438"/>
        <v>Compléter la colonne M</v>
      </c>
      <c r="AI979" s="62"/>
      <c r="AJ979" s="29"/>
      <c r="AK979" s="205" t="str">
        <f>IF($M979="","Compléter la colonne M",IF(AI979="","Compléter la part variable",IF($M979=Données!$I$3,AI979,IF(AND($M979=Données!$I$2,AJ979=""),"Compléter la colonne précédente",IF(AI979-AJ979&lt;=0,0,IF(AJ979&gt;=144.44,AI979-144.44,AI979-AJ979))))))</f>
        <v>Compléter la colonne M</v>
      </c>
      <c r="AL979" s="197" t="str">
        <f>IF(AI979="","Compléter la part variable",IF(AND($M979=Données!$I$2,AJ979=""),"Compléter mont. unit. versé pour le BTE",IF(AK979-$C$6&lt;0,0,AK979-$C$6)))</f>
        <v>Compléter la part variable</v>
      </c>
      <c r="AM979" s="192" t="str">
        <f t="shared" si="426"/>
        <v>Date signature contrat absente ou non conforme</v>
      </c>
      <c r="AN979" s="24"/>
      <c r="AO979" s="29"/>
      <c r="AP979" s="61" t="str">
        <f t="shared" si="439"/>
        <v>Compléter la colonne M</v>
      </c>
      <c r="AQ979" s="62"/>
      <c r="AR979" s="29"/>
      <c r="AS979" s="205" t="str">
        <f>IF($M979="","Compléter la colonne M",IF(AQ979="","Compléter la part variable",IF($M979=Données!$I$3,AQ979,IF(AND($M979=Données!$I$2,AR979=""),"Compléter la colonne précédente",IF(AQ979-AR979&lt;=0,0,IF(AR979&gt;=144.44,AQ979-144.44,AQ979-AR979))))))</f>
        <v>Compléter la colonne M</v>
      </c>
      <c r="AT979" s="197" t="str">
        <f>IF(AQ979="","Compléter la part variable",IF(AND($M979=Données!$I$2,AR979=""),"Compléter mont. unit. versé pour le BTE",IF(AS979-$C$6&lt;0,0,AS979-$C$6)))</f>
        <v>Compléter la part variable</v>
      </c>
      <c r="AU979" s="192" t="str">
        <f t="shared" si="427"/>
        <v>Date signature contrat absente ou non conforme</v>
      </c>
      <c r="AV979" s="24"/>
      <c r="AW979" s="29"/>
      <c r="AX979" s="61" t="str">
        <f t="shared" si="440"/>
        <v>Compléter la colonne M</v>
      </c>
      <c r="AY979" s="62"/>
      <c r="AZ979" s="29"/>
      <c r="BA979" s="205" t="str">
        <f>IF($M979="","Compléter la colonne M",IF(AY979="","Compléter la part variable",IF($M979=Données!$I$3,AY979,IF(AND($M979=Données!$I$2,AZ979=""),"Compléter la colonne précédente",IF(AY979-AZ979&lt;=0,0,IF(AZ979&gt;=144.44,AY979-144.44,AY979-AZ979))))))</f>
        <v>Compléter la colonne M</v>
      </c>
      <c r="BB979" s="197" t="str">
        <f>IF(AY979="","Compléter la part variable",IF(AND($M979=Données!$I$2,AZ979=""),"Compléter mont. unit. versé pour le BTE",IF(BA979-$C$6&lt;0,0,BA979-$C$6)))</f>
        <v>Compléter la part variable</v>
      </c>
      <c r="BC979" s="192" t="str">
        <f t="shared" si="428"/>
        <v>Date signature contrat absente ou non conforme</v>
      </c>
      <c r="BD979" s="24"/>
      <c r="BE979" s="29"/>
      <c r="BF979" s="61" t="str">
        <f t="shared" si="441"/>
        <v>Compléter la colonne M</v>
      </c>
      <c r="BG979" s="62"/>
      <c r="BH979" s="29"/>
      <c r="BI979" s="205" t="str">
        <f>IF($M979="","Compléter la colonne M",IF(BG979="","Compléter la part variable",IF($M979=Données!$I$3,BG979,IF(AND($M979=Données!$I$2,BH979=""),"Compléter la colonne précédente",IF(BG979-BH979&lt;=0,0,IF(BH979&gt;=144.44,BG979-144.44,BG979-BH979))))))</f>
        <v>Compléter la colonne M</v>
      </c>
      <c r="BJ979" s="197" t="str">
        <f>IF(BG979="","Compléter la part variable",IF(AND($M979=Données!$I$2,BH979=""),"Compléter mont. unit. versé pour le BTE",IF(BI979-$C$6&lt;0,0,BI979-$C$6)))</f>
        <v>Compléter la part variable</v>
      </c>
      <c r="BK979" s="192" t="str">
        <f t="shared" si="429"/>
        <v>Date signature contrat absente ou non conforme</v>
      </c>
      <c r="BL979" s="24"/>
      <c r="BM979" s="29"/>
      <c r="BN979" s="61" t="str">
        <f t="shared" si="442"/>
        <v>Compléter la colonne M</v>
      </c>
      <c r="BO979" s="62"/>
      <c r="BP979" s="29"/>
      <c r="BQ979" s="205" t="str">
        <f>IF($M979="","Compléter la colonne M",IF(BO979="","Compléter la part variable",IF($M979=Données!$I$3,BO979,IF(AND($M979=Données!$I$2,BP979=""),"Compléter la colonne précédente",IF(BO979-BP979&lt;=0,0,IF(BP979&gt;=144.44,BO979-144.44,BO979-BP979))))))</f>
        <v>Compléter la colonne M</v>
      </c>
      <c r="BR979" s="197" t="str">
        <f>IF(BO979="","Compléter la part variable",IF(AND($M979=Données!$I$2,BP979=""),"Compléter mont. unit. versé pour le BTE",IF(BQ979-$C$6&lt;0,0,BQ979-$C$6)))</f>
        <v>Compléter la part variable</v>
      </c>
      <c r="BS979" s="192" t="str">
        <f t="shared" si="430"/>
        <v>Date signature contrat absente ou non conforme</v>
      </c>
      <c r="BT979" s="24"/>
      <c r="BU979" s="29"/>
      <c r="BV979" s="61" t="str">
        <f t="shared" si="443"/>
        <v>Compléter la colonne M</v>
      </c>
      <c r="BW979" s="62"/>
      <c r="BX979" s="29"/>
      <c r="BY979" s="205" t="str">
        <f>IF($M979="","Compléter la colonne M",IF(BW979="","Compléter la part variable",IF($M979=Données!$I$3,BW979,IF(AND($M979=Données!$I$2,BX979=""),"Compléter la colonne précédente",IF(BW979-BX979&lt;=0,0,IF(BX979&gt;=144.44,BW979-144.44,BW979-BX979))))))</f>
        <v>Compléter la colonne M</v>
      </c>
      <c r="BZ979" s="197" t="str">
        <f>IF(BW979="","Compléter la part variable",IF(AND($M979=Données!$I$2,BX979=""),"Compléter mont. unit. versé pour le BTE",IF(BY979-$C$6&lt;0,0,BY979-$C$6)))</f>
        <v>Compléter la part variable</v>
      </c>
      <c r="CA979" s="192" t="str">
        <f t="shared" si="431"/>
        <v>Date signature contrat absente ou non conforme</v>
      </c>
      <c r="CB979" s="24"/>
      <c r="CC979" s="29"/>
      <c r="CD979" s="61" t="str">
        <f t="shared" si="444"/>
        <v>Compléter la colonne M</v>
      </c>
      <c r="CE979" s="62"/>
      <c r="CF979" s="29"/>
      <c r="CG979" s="205" t="str">
        <f>IF($M979="","Compléter la colonne M",IF(CE979="","Compléter la part variable",IF($M979=Données!$I$3,CE979,IF(AND($M979=Données!$I$2,CF979=""),"Compléter la colonne précédente",IF(CE979-CF979&lt;=0,0,IF(CF979&gt;=144.44,CE979-144.44,CE979-CF979))))))</f>
        <v>Compléter la colonne M</v>
      </c>
      <c r="CH979" s="197" t="str">
        <f>IF(CE979="","Compléter la part variable",IF(AND($M979=Données!$I$2,CF979=""),"Compléter mont. unit. versé pour le BTE",IF(CG979-$C$6&lt;0,0,CG979-$C$6)))</f>
        <v>Compléter la part variable</v>
      </c>
      <c r="CI979" s="192" t="str">
        <f t="shared" si="432"/>
        <v>Date signature contrat absente ou non conforme</v>
      </c>
      <c r="CJ979" s="24"/>
      <c r="CK979" s="29"/>
      <c r="CL979" s="61" t="str">
        <f t="shared" si="445"/>
        <v>Compléter la colonne M</v>
      </c>
      <c r="CM979" s="62"/>
      <c r="CN979" s="29"/>
      <c r="CO979" s="205" t="str">
        <f>IF($M979="","Compléter la colonne M",IF(CM979="","Compléter la part variable",IF($M979=Données!$I$3,CM979,IF(AND($M979=Données!$I$2,CN979=""),"Compléter la colonne précédente",IF(CM979-CN979&lt;=0,0,IF(CN979&gt;=144.44,CM979-144.44,CM979-CN979))))))</f>
        <v>Compléter la colonne M</v>
      </c>
      <c r="CP979" s="197" t="str">
        <f>IF(CM979="","Compléter la part variable",IF(AND($M979=Données!$I$2,CN979=""),"Compléter mont. unit. versé pour le BTE",IF(CO979-$C$6&lt;0,0,CO979-$C$6)))</f>
        <v>Compléter la part variable</v>
      </c>
      <c r="CQ979" s="192" t="str">
        <f t="shared" si="433"/>
        <v>Date signature contrat absente ou non conforme</v>
      </c>
      <c r="CR979" s="24"/>
      <c r="CS979" s="29"/>
      <c r="CT979" s="61" t="str">
        <f t="shared" si="446"/>
        <v>Compléter la colonne M</v>
      </c>
      <c r="CU979" s="62"/>
      <c r="CV979" s="29"/>
      <c r="CW979" s="205" t="str">
        <f>IF($M979="","Compléter la colonne M",IF(CU979="","Compléter la part variable",IF($M979=Données!$I$3,CU979,IF(AND($M979=Données!$I$2,CV979=""),"Compléter la colonne précédente",IF(CU979-CV979&lt;=0,0,IF(CV979&gt;=144.44,CU979-144.44,CU979-CV979))))))</f>
        <v>Compléter la colonne M</v>
      </c>
      <c r="CX979" s="197" t="str">
        <f>IF(CU979="","Compléter la part variable",IF(AND($M979=Données!$I$2,CV979=""),"Compléter mont. unit. versé pour le BTE",IF(CW979-$C$6&lt;0,0,CW979-$C$6)))</f>
        <v>Compléter la part variable</v>
      </c>
      <c r="CY979" s="192" t="str">
        <f t="shared" si="434"/>
        <v>Date signature contrat absente ou non conforme</v>
      </c>
      <c r="CZ979" s="24"/>
      <c r="DA979" s="29"/>
      <c r="DB979" s="61" t="str">
        <f t="shared" si="447"/>
        <v>Compléter la colonne M</v>
      </c>
      <c r="DC979" s="62"/>
      <c r="DD979" s="29"/>
      <c r="DE979" s="205" t="str">
        <f>IF($M979="","Compléter la colonne M",IF(DC979="","Compléter la part variable",IF($M979=Données!$I$3,DC979,IF(AND($M979=Données!$I$2,DD979=""),"Compléter la colonne précédente",IF(DC979-DD979&lt;=0,0,IF(DD979&gt;=144.44,DC979-144.44,DC979-DD979))))))</f>
        <v>Compléter la colonne M</v>
      </c>
      <c r="DF979" s="197" t="str">
        <f>IF(DC979="","Compléter la part variable",IF(AND($M979=Données!$I$2,DD979=""),"Compléter mont. unit. versé pour le BTE",IF(DE979-$C$6&lt;0,0,DE979-$C$6)))</f>
        <v>Compléter la part variable</v>
      </c>
      <c r="DG979" s="192" t="str">
        <f t="shared" si="435"/>
        <v>Date signature contrat absente ou non conforme</v>
      </c>
      <c r="DH979" s="106" t="str">
        <f t="shared" si="422"/>
        <v>Remplir les colonnes M,N, Q et P</v>
      </c>
      <c r="DI979" s="153" t="str">
        <f t="shared" si="423"/>
        <v>Remplir les colonnes M, N, Q et P</v>
      </c>
      <c r="DJ979" s="28" t="str">
        <f t="shared" si="424"/>
        <v>Remplir les colonnes M, N, Q et P</v>
      </c>
      <c r="DK979"/>
      <c r="DL979"/>
    </row>
    <row r="980" spans="1:116" x14ac:dyDescent="0.3">
      <c r="A980" s="132"/>
      <c r="B980" s="165"/>
      <c r="C980" s="43"/>
      <c r="D980" s="43"/>
      <c r="E980" s="43"/>
      <c r="F980" s="43"/>
      <c r="G980" s="133"/>
      <c r="H980" s="59"/>
      <c r="I980" s="29"/>
      <c r="J980" s="167"/>
      <c r="K980" s="167"/>
      <c r="L980" s="168"/>
      <c r="M980" s="141"/>
      <c r="N980" s="119"/>
      <c r="O980" s="69"/>
      <c r="P980" s="69"/>
      <c r="Q980" s="145"/>
      <c r="R980" s="24"/>
      <c r="S980" s="29"/>
      <c r="T980" s="61" t="str">
        <f t="shared" si="436"/>
        <v>Compléter la colonne M</v>
      </c>
      <c r="U980" s="62"/>
      <c r="V980" s="103" t="str">
        <f t="shared" si="420"/>
        <v>Compléter la colonne précédente</v>
      </c>
      <c r="W980" s="192" t="str">
        <f t="shared" si="421"/>
        <v>Date signature contrat absente ou non conforme</v>
      </c>
      <c r="X980" s="24"/>
      <c r="Y980" s="29"/>
      <c r="Z980" s="61" t="str">
        <f t="shared" si="437"/>
        <v>Compléter la colonne M</v>
      </c>
      <c r="AA980" s="62"/>
      <c r="AB980" s="29"/>
      <c r="AC980" s="205" t="str">
        <f>IF($M980="","Compléter la colonne M",IF(AA980="","Compléter la part variable",IF($M980=Données!$I$3,AA980,IF(AND($M980=Données!$I$2,AB980=""),"Compléter la colonne précédente",IF(AA980-AB980&lt;=0,0,IF(AB980&gt;=144.44,AA980-144.44,AA980-AB980))))))</f>
        <v>Compléter la colonne M</v>
      </c>
      <c r="AD980" s="197" t="str">
        <f>IF(AA980="","Compléter la part variable",IF(AND($M980=Données!$I$2,AB980=""),"Compléter mont. unit. versé pour le BTE",IF(AC980-$C$6&lt;0,0,AC980-$C$6)))</f>
        <v>Compléter la part variable</v>
      </c>
      <c r="AE980" s="192" t="str">
        <f t="shared" si="425"/>
        <v>Date signature contrat absente ou non conforme</v>
      </c>
      <c r="AF980" s="24"/>
      <c r="AG980" s="29"/>
      <c r="AH980" s="61" t="str">
        <f t="shared" si="438"/>
        <v>Compléter la colonne M</v>
      </c>
      <c r="AI980" s="62"/>
      <c r="AJ980" s="29"/>
      <c r="AK980" s="205" t="str">
        <f>IF($M980="","Compléter la colonne M",IF(AI980="","Compléter la part variable",IF($M980=Données!$I$3,AI980,IF(AND($M980=Données!$I$2,AJ980=""),"Compléter la colonne précédente",IF(AI980-AJ980&lt;=0,0,IF(AJ980&gt;=144.44,AI980-144.44,AI980-AJ980))))))</f>
        <v>Compléter la colonne M</v>
      </c>
      <c r="AL980" s="197" t="str">
        <f>IF(AI980="","Compléter la part variable",IF(AND($M980=Données!$I$2,AJ980=""),"Compléter mont. unit. versé pour le BTE",IF(AK980-$C$6&lt;0,0,AK980-$C$6)))</f>
        <v>Compléter la part variable</v>
      </c>
      <c r="AM980" s="192" t="str">
        <f t="shared" si="426"/>
        <v>Date signature contrat absente ou non conforme</v>
      </c>
      <c r="AN980" s="24"/>
      <c r="AO980" s="29"/>
      <c r="AP980" s="61" t="str">
        <f t="shared" si="439"/>
        <v>Compléter la colonne M</v>
      </c>
      <c r="AQ980" s="62"/>
      <c r="AR980" s="29"/>
      <c r="AS980" s="205" t="str">
        <f>IF($M980="","Compléter la colonne M",IF(AQ980="","Compléter la part variable",IF($M980=Données!$I$3,AQ980,IF(AND($M980=Données!$I$2,AR980=""),"Compléter la colonne précédente",IF(AQ980-AR980&lt;=0,0,IF(AR980&gt;=144.44,AQ980-144.44,AQ980-AR980))))))</f>
        <v>Compléter la colonne M</v>
      </c>
      <c r="AT980" s="197" t="str">
        <f>IF(AQ980="","Compléter la part variable",IF(AND($M980=Données!$I$2,AR980=""),"Compléter mont. unit. versé pour le BTE",IF(AS980-$C$6&lt;0,0,AS980-$C$6)))</f>
        <v>Compléter la part variable</v>
      </c>
      <c r="AU980" s="192" t="str">
        <f t="shared" si="427"/>
        <v>Date signature contrat absente ou non conforme</v>
      </c>
      <c r="AV980" s="24"/>
      <c r="AW980" s="29"/>
      <c r="AX980" s="61" t="str">
        <f t="shared" si="440"/>
        <v>Compléter la colonne M</v>
      </c>
      <c r="AY980" s="62"/>
      <c r="AZ980" s="29"/>
      <c r="BA980" s="205" t="str">
        <f>IF($M980="","Compléter la colonne M",IF(AY980="","Compléter la part variable",IF($M980=Données!$I$3,AY980,IF(AND($M980=Données!$I$2,AZ980=""),"Compléter la colonne précédente",IF(AY980-AZ980&lt;=0,0,IF(AZ980&gt;=144.44,AY980-144.44,AY980-AZ980))))))</f>
        <v>Compléter la colonne M</v>
      </c>
      <c r="BB980" s="197" t="str">
        <f>IF(AY980="","Compléter la part variable",IF(AND($M980=Données!$I$2,AZ980=""),"Compléter mont. unit. versé pour le BTE",IF(BA980-$C$6&lt;0,0,BA980-$C$6)))</f>
        <v>Compléter la part variable</v>
      </c>
      <c r="BC980" s="192" t="str">
        <f t="shared" si="428"/>
        <v>Date signature contrat absente ou non conforme</v>
      </c>
      <c r="BD980" s="24"/>
      <c r="BE980" s="29"/>
      <c r="BF980" s="61" t="str">
        <f t="shared" si="441"/>
        <v>Compléter la colonne M</v>
      </c>
      <c r="BG980" s="62"/>
      <c r="BH980" s="29"/>
      <c r="BI980" s="205" t="str">
        <f>IF($M980="","Compléter la colonne M",IF(BG980="","Compléter la part variable",IF($M980=Données!$I$3,BG980,IF(AND($M980=Données!$I$2,BH980=""),"Compléter la colonne précédente",IF(BG980-BH980&lt;=0,0,IF(BH980&gt;=144.44,BG980-144.44,BG980-BH980))))))</f>
        <v>Compléter la colonne M</v>
      </c>
      <c r="BJ980" s="197" t="str">
        <f>IF(BG980="","Compléter la part variable",IF(AND($M980=Données!$I$2,BH980=""),"Compléter mont. unit. versé pour le BTE",IF(BI980-$C$6&lt;0,0,BI980-$C$6)))</f>
        <v>Compléter la part variable</v>
      </c>
      <c r="BK980" s="192" t="str">
        <f t="shared" si="429"/>
        <v>Date signature contrat absente ou non conforme</v>
      </c>
      <c r="BL980" s="24"/>
      <c r="BM980" s="29"/>
      <c r="BN980" s="61" t="str">
        <f t="shared" si="442"/>
        <v>Compléter la colonne M</v>
      </c>
      <c r="BO980" s="62"/>
      <c r="BP980" s="29"/>
      <c r="BQ980" s="205" t="str">
        <f>IF($M980="","Compléter la colonne M",IF(BO980="","Compléter la part variable",IF($M980=Données!$I$3,BO980,IF(AND($M980=Données!$I$2,BP980=""),"Compléter la colonne précédente",IF(BO980-BP980&lt;=0,0,IF(BP980&gt;=144.44,BO980-144.44,BO980-BP980))))))</f>
        <v>Compléter la colonne M</v>
      </c>
      <c r="BR980" s="197" t="str">
        <f>IF(BO980="","Compléter la part variable",IF(AND($M980=Données!$I$2,BP980=""),"Compléter mont. unit. versé pour le BTE",IF(BQ980-$C$6&lt;0,0,BQ980-$C$6)))</f>
        <v>Compléter la part variable</v>
      </c>
      <c r="BS980" s="192" t="str">
        <f t="shared" si="430"/>
        <v>Date signature contrat absente ou non conforme</v>
      </c>
      <c r="BT980" s="24"/>
      <c r="BU980" s="29"/>
      <c r="BV980" s="61" t="str">
        <f t="shared" si="443"/>
        <v>Compléter la colonne M</v>
      </c>
      <c r="BW980" s="62"/>
      <c r="BX980" s="29"/>
      <c r="BY980" s="205" t="str">
        <f>IF($M980="","Compléter la colonne M",IF(BW980="","Compléter la part variable",IF($M980=Données!$I$3,BW980,IF(AND($M980=Données!$I$2,BX980=""),"Compléter la colonne précédente",IF(BW980-BX980&lt;=0,0,IF(BX980&gt;=144.44,BW980-144.44,BW980-BX980))))))</f>
        <v>Compléter la colonne M</v>
      </c>
      <c r="BZ980" s="197" t="str">
        <f>IF(BW980="","Compléter la part variable",IF(AND($M980=Données!$I$2,BX980=""),"Compléter mont. unit. versé pour le BTE",IF(BY980-$C$6&lt;0,0,BY980-$C$6)))</f>
        <v>Compléter la part variable</v>
      </c>
      <c r="CA980" s="192" t="str">
        <f t="shared" si="431"/>
        <v>Date signature contrat absente ou non conforme</v>
      </c>
      <c r="CB980" s="24"/>
      <c r="CC980" s="29"/>
      <c r="CD980" s="61" t="str">
        <f t="shared" si="444"/>
        <v>Compléter la colonne M</v>
      </c>
      <c r="CE980" s="62"/>
      <c r="CF980" s="29"/>
      <c r="CG980" s="205" t="str">
        <f>IF($M980="","Compléter la colonne M",IF(CE980="","Compléter la part variable",IF($M980=Données!$I$3,CE980,IF(AND($M980=Données!$I$2,CF980=""),"Compléter la colonne précédente",IF(CE980-CF980&lt;=0,0,IF(CF980&gt;=144.44,CE980-144.44,CE980-CF980))))))</f>
        <v>Compléter la colonne M</v>
      </c>
      <c r="CH980" s="197" t="str">
        <f>IF(CE980="","Compléter la part variable",IF(AND($M980=Données!$I$2,CF980=""),"Compléter mont. unit. versé pour le BTE",IF(CG980-$C$6&lt;0,0,CG980-$C$6)))</f>
        <v>Compléter la part variable</v>
      </c>
      <c r="CI980" s="192" t="str">
        <f t="shared" si="432"/>
        <v>Date signature contrat absente ou non conforme</v>
      </c>
      <c r="CJ980" s="24"/>
      <c r="CK980" s="29"/>
      <c r="CL980" s="61" t="str">
        <f t="shared" si="445"/>
        <v>Compléter la colonne M</v>
      </c>
      <c r="CM980" s="62"/>
      <c r="CN980" s="29"/>
      <c r="CO980" s="205" t="str">
        <f>IF($M980="","Compléter la colonne M",IF(CM980="","Compléter la part variable",IF($M980=Données!$I$3,CM980,IF(AND($M980=Données!$I$2,CN980=""),"Compléter la colonne précédente",IF(CM980-CN980&lt;=0,0,IF(CN980&gt;=144.44,CM980-144.44,CM980-CN980))))))</f>
        <v>Compléter la colonne M</v>
      </c>
      <c r="CP980" s="197" t="str">
        <f>IF(CM980="","Compléter la part variable",IF(AND($M980=Données!$I$2,CN980=""),"Compléter mont. unit. versé pour le BTE",IF(CO980-$C$6&lt;0,0,CO980-$C$6)))</f>
        <v>Compléter la part variable</v>
      </c>
      <c r="CQ980" s="192" t="str">
        <f t="shared" si="433"/>
        <v>Date signature contrat absente ou non conforme</v>
      </c>
      <c r="CR980" s="24"/>
      <c r="CS980" s="29"/>
      <c r="CT980" s="61" t="str">
        <f t="shared" si="446"/>
        <v>Compléter la colonne M</v>
      </c>
      <c r="CU980" s="62"/>
      <c r="CV980" s="29"/>
      <c r="CW980" s="205" t="str">
        <f>IF($M980="","Compléter la colonne M",IF(CU980="","Compléter la part variable",IF($M980=Données!$I$3,CU980,IF(AND($M980=Données!$I$2,CV980=""),"Compléter la colonne précédente",IF(CU980-CV980&lt;=0,0,IF(CV980&gt;=144.44,CU980-144.44,CU980-CV980))))))</f>
        <v>Compléter la colonne M</v>
      </c>
      <c r="CX980" s="197" t="str">
        <f>IF(CU980="","Compléter la part variable",IF(AND($M980=Données!$I$2,CV980=""),"Compléter mont. unit. versé pour le BTE",IF(CW980-$C$6&lt;0,0,CW980-$C$6)))</f>
        <v>Compléter la part variable</v>
      </c>
      <c r="CY980" s="192" t="str">
        <f t="shared" si="434"/>
        <v>Date signature contrat absente ou non conforme</v>
      </c>
      <c r="CZ980" s="24"/>
      <c r="DA980" s="29"/>
      <c r="DB980" s="61" t="str">
        <f t="shared" si="447"/>
        <v>Compléter la colonne M</v>
      </c>
      <c r="DC980" s="62"/>
      <c r="DD980" s="29"/>
      <c r="DE980" s="205" t="str">
        <f>IF($M980="","Compléter la colonne M",IF(DC980="","Compléter la part variable",IF($M980=Données!$I$3,DC980,IF(AND($M980=Données!$I$2,DD980=""),"Compléter la colonne précédente",IF(DC980-DD980&lt;=0,0,IF(DD980&gt;=144.44,DC980-144.44,DC980-DD980))))))</f>
        <v>Compléter la colonne M</v>
      </c>
      <c r="DF980" s="197" t="str">
        <f>IF(DC980="","Compléter la part variable",IF(AND($M980=Données!$I$2,DD980=""),"Compléter mont. unit. versé pour le BTE",IF(DE980-$C$6&lt;0,0,DE980-$C$6)))</f>
        <v>Compléter la part variable</v>
      </c>
      <c r="DG980" s="192" t="str">
        <f t="shared" si="435"/>
        <v>Date signature contrat absente ou non conforme</v>
      </c>
      <c r="DH980" s="106" t="str">
        <f t="shared" si="422"/>
        <v>Remplir les colonnes M,N, Q et P</v>
      </c>
      <c r="DI980" s="153" t="str">
        <f t="shared" si="423"/>
        <v>Remplir les colonnes M, N, Q et P</v>
      </c>
      <c r="DJ980" s="28" t="str">
        <f t="shared" si="424"/>
        <v>Remplir les colonnes M, N, Q et P</v>
      </c>
      <c r="DK980"/>
      <c r="DL980"/>
    </row>
    <row r="981" spans="1:116" x14ac:dyDescent="0.3">
      <c r="A981" s="132"/>
      <c r="B981" s="165"/>
      <c r="C981" s="43"/>
      <c r="D981" s="43"/>
      <c r="E981" s="43"/>
      <c r="F981" s="43"/>
      <c r="G981" s="133"/>
      <c r="H981" s="59"/>
      <c r="I981" s="29"/>
      <c r="J981" s="167"/>
      <c r="K981" s="167"/>
      <c r="L981" s="168"/>
      <c r="M981" s="141"/>
      <c r="N981" s="119"/>
      <c r="O981" s="69"/>
      <c r="P981" s="69"/>
      <c r="Q981" s="145"/>
      <c r="R981" s="24"/>
      <c r="S981" s="29"/>
      <c r="T981" s="61" t="str">
        <f t="shared" si="436"/>
        <v>Compléter la colonne M</v>
      </c>
      <c r="U981" s="62"/>
      <c r="V981" s="103" t="str">
        <f t="shared" si="420"/>
        <v>Compléter la colonne précédente</v>
      </c>
      <c r="W981" s="192" t="str">
        <f t="shared" si="421"/>
        <v>Date signature contrat absente ou non conforme</v>
      </c>
      <c r="X981" s="24"/>
      <c r="Y981" s="29"/>
      <c r="Z981" s="61" t="str">
        <f t="shared" si="437"/>
        <v>Compléter la colonne M</v>
      </c>
      <c r="AA981" s="62"/>
      <c r="AB981" s="29"/>
      <c r="AC981" s="205" t="str">
        <f>IF($M981="","Compléter la colonne M",IF(AA981="","Compléter la part variable",IF($M981=Données!$I$3,AA981,IF(AND($M981=Données!$I$2,AB981=""),"Compléter la colonne précédente",IF(AA981-AB981&lt;=0,0,IF(AB981&gt;=144.44,AA981-144.44,AA981-AB981))))))</f>
        <v>Compléter la colonne M</v>
      </c>
      <c r="AD981" s="197" t="str">
        <f>IF(AA981="","Compléter la part variable",IF(AND($M981=Données!$I$2,AB981=""),"Compléter mont. unit. versé pour le BTE",IF(AC981-$C$6&lt;0,0,AC981-$C$6)))</f>
        <v>Compléter la part variable</v>
      </c>
      <c r="AE981" s="192" t="str">
        <f t="shared" si="425"/>
        <v>Date signature contrat absente ou non conforme</v>
      </c>
      <c r="AF981" s="24"/>
      <c r="AG981" s="29"/>
      <c r="AH981" s="61" t="str">
        <f t="shared" si="438"/>
        <v>Compléter la colonne M</v>
      </c>
      <c r="AI981" s="62"/>
      <c r="AJ981" s="29"/>
      <c r="AK981" s="205" t="str">
        <f>IF($M981="","Compléter la colonne M",IF(AI981="","Compléter la part variable",IF($M981=Données!$I$3,AI981,IF(AND($M981=Données!$I$2,AJ981=""),"Compléter la colonne précédente",IF(AI981-AJ981&lt;=0,0,IF(AJ981&gt;=144.44,AI981-144.44,AI981-AJ981))))))</f>
        <v>Compléter la colonne M</v>
      </c>
      <c r="AL981" s="197" t="str">
        <f>IF(AI981="","Compléter la part variable",IF(AND($M981=Données!$I$2,AJ981=""),"Compléter mont. unit. versé pour le BTE",IF(AK981-$C$6&lt;0,0,AK981-$C$6)))</f>
        <v>Compléter la part variable</v>
      </c>
      <c r="AM981" s="192" t="str">
        <f t="shared" si="426"/>
        <v>Date signature contrat absente ou non conforme</v>
      </c>
      <c r="AN981" s="24"/>
      <c r="AO981" s="29"/>
      <c r="AP981" s="61" t="str">
        <f t="shared" si="439"/>
        <v>Compléter la colonne M</v>
      </c>
      <c r="AQ981" s="62"/>
      <c r="AR981" s="29"/>
      <c r="AS981" s="205" t="str">
        <f>IF($M981="","Compléter la colonne M",IF(AQ981="","Compléter la part variable",IF($M981=Données!$I$3,AQ981,IF(AND($M981=Données!$I$2,AR981=""),"Compléter la colonne précédente",IF(AQ981-AR981&lt;=0,0,IF(AR981&gt;=144.44,AQ981-144.44,AQ981-AR981))))))</f>
        <v>Compléter la colonne M</v>
      </c>
      <c r="AT981" s="197" t="str">
        <f>IF(AQ981="","Compléter la part variable",IF(AND($M981=Données!$I$2,AR981=""),"Compléter mont. unit. versé pour le BTE",IF(AS981-$C$6&lt;0,0,AS981-$C$6)))</f>
        <v>Compléter la part variable</v>
      </c>
      <c r="AU981" s="192" t="str">
        <f t="shared" si="427"/>
        <v>Date signature contrat absente ou non conforme</v>
      </c>
      <c r="AV981" s="24"/>
      <c r="AW981" s="29"/>
      <c r="AX981" s="61" t="str">
        <f t="shared" si="440"/>
        <v>Compléter la colonne M</v>
      </c>
      <c r="AY981" s="62"/>
      <c r="AZ981" s="29"/>
      <c r="BA981" s="205" t="str">
        <f>IF($M981="","Compléter la colonne M",IF(AY981="","Compléter la part variable",IF($M981=Données!$I$3,AY981,IF(AND($M981=Données!$I$2,AZ981=""),"Compléter la colonne précédente",IF(AY981-AZ981&lt;=0,0,IF(AZ981&gt;=144.44,AY981-144.44,AY981-AZ981))))))</f>
        <v>Compléter la colonne M</v>
      </c>
      <c r="BB981" s="197" t="str">
        <f>IF(AY981="","Compléter la part variable",IF(AND($M981=Données!$I$2,AZ981=""),"Compléter mont. unit. versé pour le BTE",IF(BA981-$C$6&lt;0,0,BA981-$C$6)))</f>
        <v>Compléter la part variable</v>
      </c>
      <c r="BC981" s="192" t="str">
        <f t="shared" si="428"/>
        <v>Date signature contrat absente ou non conforme</v>
      </c>
      <c r="BD981" s="24"/>
      <c r="BE981" s="29"/>
      <c r="BF981" s="61" t="str">
        <f t="shared" si="441"/>
        <v>Compléter la colonne M</v>
      </c>
      <c r="BG981" s="62"/>
      <c r="BH981" s="29"/>
      <c r="BI981" s="205" t="str">
        <f>IF($M981="","Compléter la colonne M",IF(BG981="","Compléter la part variable",IF($M981=Données!$I$3,BG981,IF(AND($M981=Données!$I$2,BH981=""),"Compléter la colonne précédente",IF(BG981-BH981&lt;=0,0,IF(BH981&gt;=144.44,BG981-144.44,BG981-BH981))))))</f>
        <v>Compléter la colonne M</v>
      </c>
      <c r="BJ981" s="197" t="str">
        <f>IF(BG981="","Compléter la part variable",IF(AND($M981=Données!$I$2,BH981=""),"Compléter mont. unit. versé pour le BTE",IF(BI981-$C$6&lt;0,0,BI981-$C$6)))</f>
        <v>Compléter la part variable</v>
      </c>
      <c r="BK981" s="192" t="str">
        <f t="shared" si="429"/>
        <v>Date signature contrat absente ou non conforme</v>
      </c>
      <c r="BL981" s="24"/>
      <c r="BM981" s="29"/>
      <c r="BN981" s="61" t="str">
        <f t="shared" si="442"/>
        <v>Compléter la colonne M</v>
      </c>
      <c r="BO981" s="62"/>
      <c r="BP981" s="29"/>
      <c r="BQ981" s="205" t="str">
        <f>IF($M981="","Compléter la colonne M",IF(BO981="","Compléter la part variable",IF($M981=Données!$I$3,BO981,IF(AND($M981=Données!$I$2,BP981=""),"Compléter la colonne précédente",IF(BO981-BP981&lt;=0,0,IF(BP981&gt;=144.44,BO981-144.44,BO981-BP981))))))</f>
        <v>Compléter la colonne M</v>
      </c>
      <c r="BR981" s="197" t="str">
        <f>IF(BO981="","Compléter la part variable",IF(AND($M981=Données!$I$2,BP981=""),"Compléter mont. unit. versé pour le BTE",IF(BQ981-$C$6&lt;0,0,BQ981-$C$6)))</f>
        <v>Compléter la part variable</v>
      </c>
      <c r="BS981" s="192" t="str">
        <f t="shared" si="430"/>
        <v>Date signature contrat absente ou non conforme</v>
      </c>
      <c r="BT981" s="24"/>
      <c r="BU981" s="29"/>
      <c r="BV981" s="61" t="str">
        <f t="shared" si="443"/>
        <v>Compléter la colonne M</v>
      </c>
      <c r="BW981" s="62"/>
      <c r="BX981" s="29"/>
      <c r="BY981" s="205" t="str">
        <f>IF($M981="","Compléter la colonne M",IF(BW981="","Compléter la part variable",IF($M981=Données!$I$3,BW981,IF(AND($M981=Données!$I$2,BX981=""),"Compléter la colonne précédente",IF(BW981-BX981&lt;=0,0,IF(BX981&gt;=144.44,BW981-144.44,BW981-BX981))))))</f>
        <v>Compléter la colonne M</v>
      </c>
      <c r="BZ981" s="197" t="str">
        <f>IF(BW981="","Compléter la part variable",IF(AND($M981=Données!$I$2,BX981=""),"Compléter mont. unit. versé pour le BTE",IF(BY981-$C$6&lt;0,0,BY981-$C$6)))</f>
        <v>Compléter la part variable</v>
      </c>
      <c r="CA981" s="192" t="str">
        <f t="shared" si="431"/>
        <v>Date signature contrat absente ou non conforme</v>
      </c>
      <c r="CB981" s="24"/>
      <c r="CC981" s="29"/>
      <c r="CD981" s="61" t="str">
        <f t="shared" si="444"/>
        <v>Compléter la colonne M</v>
      </c>
      <c r="CE981" s="62"/>
      <c r="CF981" s="29"/>
      <c r="CG981" s="205" t="str">
        <f>IF($M981="","Compléter la colonne M",IF(CE981="","Compléter la part variable",IF($M981=Données!$I$3,CE981,IF(AND($M981=Données!$I$2,CF981=""),"Compléter la colonne précédente",IF(CE981-CF981&lt;=0,0,IF(CF981&gt;=144.44,CE981-144.44,CE981-CF981))))))</f>
        <v>Compléter la colonne M</v>
      </c>
      <c r="CH981" s="197" t="str">
        <f>IF(CE981="","Compléter la part variable",IF(AND($M981=Données!$I$2,CF981=""),"Compléter mont. unit. versé pour le BTE",IF(CG981-$C$6&lt;0,0,CG981-$C$6)))</f>
        <v>Compléter la part variable</v>
      </c>
      <c r="CI981" s="192" t="str">
        <f t="shared" si="432"/>
        <v>Date signature contrat absente ou non conforme</v>
      </c>
      <c r="CJ981" s="24"/>
      <c r="CK981" s="29"/>
      <c r="CL981" s="61" t="str">
        <f t="shared" si="445"/>
        <v>Compléter la colonne M</v>
      </c>
      <c r="CM981" s="62"/>
      <c r="CN981" s="29"/>
      <c r="CO981" s="205" t="str">
        <f>IF($M981="","Compléter la colonne M",IF(CM981="","Compléter la part variable",IF($M981=Données!$I$3,CM981,IF(AND($M981=Données!$I$2,CN981=""),"Compléter la colonne précédente",IF(CM981-CN981&lt;=0,0,IF(CN981&gt;=144.44,CM981-144.44,CM981-CN981))))))</f>
        <v>Compléter la colonne M</v>
      </c>
      <c r="CP981" s="197" t="str">
        <f>IF(CM981="","Compléter la part variable",IF(AND($M981=Données!$I$2,CN981=""),"Compléter mont. unit. versé pour le BTE",IF(CO981-$C$6&lt;0,0,CO981-$C$6)))</f>
        <v>Compléter la part variable</v>
      </c>
      <c r="CQ981" s="192" t="str">
        <f t="shared" si="433"/>
        <v>Date signature contrat absente ou non conforme</v>
      </c>
      <c r="CR981" s="24"/>
      <c r="CS981" s="29"/>
      <c r="CT981" s="61" t="str">
        <f t="shared" si="446"/>
        <v>Compléter la colonne M</v>
      </c>
      <c r="CU981" s="62"/>
      <c r="CV981" s="29"/>
      <c r="CW981" s="205" t="str">
        <f>IF($M981="","Compléter la colonne M",IF(CU981="","Compléter la part variable",IF($M981=Données!$I$3,CU981,IF(AND($M981=Données!$I$2,CV981=""),"Compléter la colonne précédente",IF(CU981-CV981&lt;=0,0,IF(CV981&gt;=144.44,CU981-144.44,CU981-CV981))))))</f>
        <v>Compléter la colonne M</v>
      </c>
      <c r="CX981" s="197" t="str">
        <f>IF(CU981="","Compléter la part variable",IF(AND($M981=Données!$I$2,CV981=""),"Compléter mont. unit. versé pour le BTE",IF(CW981-$C$6&lt;0,0,CW981-$C$6)))</f>
        <v>Compléter la part variable</v>
      </c>
      <c r="CY981" s="192" t="str">
        <f t="shared" si="434"/>
        <v>Date signature contrat absente ou non conforme</v>
      </c>
      <c r="CZ981" s="24"/>
      <c r="DA981" s="29"/>
      <c r="DB981" s="61" t="str">
        <f t="shared" si="447"/>
        <v>Compléter la colonne M</v>
      </c>
      <c r="DC981" s="62"/>
      <c r="DD981" s="29"/>
      <c r="DE981" s="205" t="str">
        <f>IF($M981="","Compléter la colonne M",IF(DC981="","Compléter la part variable",IF($M981=Données!$I$3,DC981,IF(AND($M981=Données!$I$2,DD981=""),"Compléter la colonne précédente",IF(DC981-DD981&lt;=0,0,IF(DD981&gt;=144.44,DC981-144.44,DC981-DD981))))))</f>
        <v>Compléter la colonne M</v>
      </c>
      <c r="DF981" s="197" t="str">
        <f>IF(DC981="","Compléter la part variable",IF(AND($M981=Données!$I$2,DD981=""),"Compléter mont. unit. versé pour le BTE",IF(DE981-$C$6&lt;0,0,DE981-$C$6)))</f>
        <v>Compléter la part variable</v>
      </c>
      <c r="DG981" s="192" t="str">
        <f t="shared" si="435"/>
        <v>Date signature contrat absente ou non conforme</v>
      </c>
      <c r="DH981" s="106" t="str">
        <f t="shared" si="422"/>
        <v>Remplir les colonnes M,N, Q et P</v>
      </c>
      <c r="DI981" s="153" t="str">
        <f t="shared" si="423"/>
        <v>Remplir les colonnes M, N, Q et P</v>
      </c>
      <c r="DJ981" s="28" t="str">
        <f t="shared" si="424"/>
        <v>Remplir les colonnes M, N, Q et P</v>
      </c>
      <c r="DK981"/>
      <c r="DL981"/>
    </row>
    <row r="982" spans="1:116" x14ac:dyDescent="0.3">
      <c r="A982" s="132"/>
      <c r="B982" s="165"/>
      <c r="C982" s="43"/>
      <c r="D982" s="43"/>
      <c r="E982" s="43"/>
      <c r="F982" s="43"/>
      <c r="G982" s="133"/>
      <c r="H982" s="59"/>
      <c r="I982" s="29"/>
      <c r="J982" s="167"/>
      <c r="K982" s="167"/>
      <c r="L982" s="168"/>
      <c r="M982" s="141"/>
      <c r="N982" s="119"/>
      <c r="O982" s="69"/>
      <c r="P982" s="69"/>
      <c r="Q982" s="145"/>
      <c r="R982" s="24"/>
      <c r="S982" s="29"/>
      <c r="T982" s="61" t="str">
        <f t="shared" si="436"/>
        <v>Compléter la colonne M</v>
      </c>
      <c r="U982" s="62"/>
      <c r="V982" s="103" t="str">
        <f t="shared" si="420"/>
        <v>Compléter la colonne précédente</v>
      </c>
      <c r="W982" s="192" t="str">
        <f t="shared" si="421"/>
        <v>Date signature contrat absente ou non conforme</v>
      </c>
      <c r="X982" s="24"/>
      <c r="Y982" s="29"/>
      <c r="Z982" s="61" t="str">
        <f t="shared" si="437"/>
        <v>Compléter la colonne M</v>
      </c>
      <c r="AA982" s="62"/>
      <c r="AB982" s="29"/>
      <c r="AC982" s="205" t="str">
        <f>IF($M982="","Compléter la colonne M",IF(AA982="","Compléter la part variable",IF($M982=Données!$I$3,AA982,IF(AND($M982=Données!$I$2,AB982=""),"Compléter la colonne précédente",IF(AA982-AB982&lt;=0,0,IF(AB982&gt;=144.44,AA982-144.44,AA982-AB982))))))</f>
        <v>Compléter la colonne M</v>
      </c>
      <c r="AD982" s="197" t="str">
        <f>IF(AA982="","Compléter la part variable",IF(AND($M982=Données!$I$2,AB982=""),"Compléter mont. unit. versé pour le BTE",IF(AC982-$C$6&lt;0,0,AC982-$C$6)))</f>
        <v>Compléter la part variable</v>
      </c>
      <c r="AE982" s="192" t="str">
        <f t="shared" si="425"/>
        <v>Date signature contrat absente ou non conforme</v>
      </c>
      <c r="AF982" s="24"/>
      <c r="AG982" s="29"/>
      <c r="AH982" s="61" t="str">
        <f t="shared" si="438"/>
        <v>Compléter la colonne M</v>
      </c>
      <c r="AI982" s="62"/>
      <c r="AJ982" s="29"/>
      <c r="AK982" s="205" t="str">
        <f>IF($M982="","Compléter la colonne M",IF(AI982="","Compléter la part variable",IF($M982=Données!$I$3,AI982,IF(AND($M982=Données!$I$2,AJ982=""),"Compléter la colonne précédente",IF(AI982-AJ982&lt;=0,0,IF(AJ982&gt;=144.44,AI982-144.44,AI982-AJ982))))))</f>
        <v>Compléter la colonne M</v>
      </c>
      <c r="AL982" s="197" t="str">
        <f>IF(AI982="","Compléter la part variable",IF(AND($M982=Données!$I$2,AJ982=""),"Compléter mont. unit. versé pour le BTE",IF(AK982-$C$6&lt;0,0,AK982-$C$6)))</f>
        <v>Compléter la part variable</v>
      </c>
      <c r="AM982" s="192" t="str">
        <f t="shared" si="426"/>
        <v>Date signature contrat absente ou non conforme</v>
      </c>
      <c r="AN982" s="24"/>
      <c r="AO982" s="29"/>
      <c r="AP982" s="61" t="str">
        <f t="shared" si="439"/>
        <v>Compléter la colonne M</v>
      </c>
      <c r="AQ982" s="62"/>
      <c r="AR982" s="29"/>
      <c r="AS982" s="205" t="str">
        <f>IF($M982="","Compléter la colonne M",IF(AQ982="","Compléter la part variable",IF($M982=Données!$I$3,AQ982,IF(AND($M982=Données!$I$2,AR982=""),"Compléter la colonne précédente",IF(AQ982-AR982&lt;=0,0,IF(AR982&gt;=144.44,AQ982-144.44,AQ982-AR982))))))</f>
        <v>Compléter la colonne M</v>
      </c>
      <c r="AT982" s="197" t="str">
        <f>IF(AQ982="","Compléter la part variable",IF(AND($M982=Données!$I$2,AR982=""),"Compléter mont. unit. versé pour le BTE",IF(AS982-$C$6&lt;0,0,AS982-$C$6)))</f>
        <v>Compléter la part variable</v>
      </c>
      <c r="AU982" s="192" t="str">
        <f t="shared" si="427"/>
        <v>Date signature contrat absente ou non conforme</v>
      </c>
      <c r="AV982" s="24"/>
      <c r="AW982" s="29"/>
      <c r="AX982" s="61" t="str">
        <f t="shared" si="440"/>
        <v>Compléter la colonne M</v>
      </c>
      <c r="AY982" s="62"/>
      <c r="AZ982" s="29"/>
      <c r="BA982" s="205" t="str">
        <f>IF($M982="","Compléter la colonne M",IF(AY982="","Compléter la part variable",IF($M982=Données!$I$3,AY982,IF(AND($M982=Données!$I$2,AZ982=""),"Compléter la colonne précédente",IF(AY982-AZ982&lt;=0,0,IF(AZ982&gt;=144.44,AY982-144.44,AY982-AZ982))))))</f>
        <v>Compléter la colonne M</v>
      </c>
      <c r="BB982" s="197" t="str">
        <f>IF(AY982="","Compléter la part variable",IF(AND($M982=Données!$I$2,AZ982=""),"Compléter mont. unit. versé pour le BTE",IF(BA982-$C$6&lt;0,0,BA982-$C$6)))</f>
        <v>Compléter la part variable</v>
      </c>
      <c r="BC982" s="192" t="str">
        <f t="shared" si="428"/>
        <v>Date signature contrat absente ou non conforme</v>
      </c>
      <c r="BD982" s="24"/>
      <c r="BE982" s="29"/>
      <c r="BF982" s="61" t="str">
        <f t="shared" si="441"/>
        <v>Compléter la colonne M</v>
      </c>
      <c r="BG982" s="62"/>
      <c r="BH982" s="29"/>
      <c r="BI982" s="205" t="str">
        <f>IF($M982="","Compléter la colonne M",IF(BG982="","Compléter la part variable",IF($M982=Données!$I$3,BG982,IF(AND($M982=Données!$I$2,BH982=""),"Compléter la colonne précédente",IF(BG982-BH982&lt;=0,0,IF(BH982&gt;=144.44,BG982-144.44,BG982-BH982))))))</f>
        <v>Compléter la colonne M</v>
      </c>
      <c r="BJ982" s="197" t="str">
        <f>IF(BG982="","Compléter la part variable",IF(AND($M982=Données!$I$2,BH982=""),"Compléter mont. unit. versé pour le BTE",IF(BI982-$C$6&lt;0,0,BI982-$C$6)))</f>
        <v>Compléter la part variable</v>
      </c>
      <c r="BK982" s="192" t="str">
        <f t="shared" si="429"/>
        <v>Date signature contrat absente ou non conforme</v>
      </c>
      <c r="BL982" s="24"/>
      <c r="BM982" s="29"/>
      <c r="BN982" s="61" t="str">
        <f t="shared" si="442"/>
        <v>Compléter la colonne M</v>
      </c>
      <c r="BO982" s="62"/>
      <c r="BP982" s="29"/>
      <c r="BQ982" s="205" t="str">
        <f>IF($M982="","Compléter la colonne M",IF(BO982="","Compléter la part variable",IF($M982=Données!$I$3,BO982,IF(AND($M982=Données!$I$2,BP982=""),"Compléter la colonne précédente",IF(BO982-BP982&lt;=0,0,IF(BP982&gt;=144.44,BO982-144.44,BO982-BP982))))))</f>
        <v>Compléter la colonne M</v>
      </c>
      <c r="BR982" s="197" t="str">
        <f>IF(BO982="","Compléter la part variable",IF(AND($M982=Données!$I$2,BP982=""),"Compléter mont. unit. versé pour le BTE",IF(BQ982-$C$6&lt;0,0,BQ982-$C$6)))</f>
        <v>Compléter la part variable</v>
      </c>
      <c r="BS982" s="192" t="str">
        <f t="shared" si="430"/>
        <v>Date signature contrat absente ou non conforme</v>
      </c>
      <c r="BT982" s="24"/>
      <c r="BU982" s="29"/>
      <c r="BV982" s="61" t="str">
        <f t="shared" si="443"/>
        <v>Compléter la colonne M</v>
      </c>
      <c r="BW982" s="62"/>
      <c r="BX982" s="29"/>
      <c r="BY982" s="205" t="str">
        <f>IF($M982="","Compléter la colonne M",IF(BW982="","Compléter la part variable",IF($M982=Données!$I$3,BW982,IF(AND($M982=Données!$I$2,BX982=""),"Compléter la colonne précédente",IF(BW982-BX982&lt;=0,0,IF(BX982&gt;=144.44,BW982-144.44,BW982-BX982))))))</f>
        <v>Compléter la colonne M</v>
      </c>
      <c r="BZ982" s="197" t="str">
        <f>IF(BW982="","Compléter la part variable",IF(AND($M982=Données!$I$2,BX982=""),"Compléter mont. unit. versé pour le BTE",IF(BY982-$C$6&lt;0,0,BY982-$C$6)))</f>
        <v>Compléter la part variable</v>
      </c>
      <c r="CA982" s="192" t="str">
        <f t="shared" si="431"/>
        <v>Date signature contrat absente ou non conforme</v>
      </c>
      <c r="CB982" s="24"/>
      <c r="CC982" s="29"/>
      <c r="CD982" s="61" t="str">
        <f t="shared" si="444"/>
        <v>Compléter la colonne M</v>
      </c>
      <c r="CE982" s="62"/>
      <c r="CF982" s="29"/>
      <c r="CG982" s="205" t="str">
        <f>IF($M982="","Compléter la colonne M",IF(CE982="","Compléter la part variable",IF($M982=Données!$I$3,CE982,IF(AND($M982=Données!$I$2,CF982=""),"Compléter la colonne précédente",IF(CE982-CF982&lt;=0,0,IF(CF982&gt;=144.44,CE982-144.44,CE982-CF982))))))</f>
        <v>Compléter la colonne M</v>
      </c>
      <c r="CH982" s="197" t="str">
        <f>IF(CE982="","Compléter la part variable",IF(AND($M982=Données!$I$2,CF982=""),"Compléter mont. unit. versé pour le BTE",IF(CG982-$C$6&lt;0,0,CG982-$C$6)))</f>
        <v>Compléter la part variable</v>
      </c>
      <c r="CI982" s="192" t="str">
        <f t="shared" si="432"/>
        <v>Date signature contrat absente ou non conforme</v>
      </c>
      <c r="CJ982" s="24"/>
      <c r="CK982" s="29"/>
      <c r="CL982" s="61" t="str">
        <f t="shared" si="445"/>
        <v>Compléter la colonne M</v>
      </c>
      <c r="CM982" s="62"/>
      <c r="CN982" s="29"/>
      <c r="CO982" s="205" t="str">
        <f>IF($M982="","Compléter la colonne M",IF(CM982="","Compléter la part variable",IF($M982=Données!$I$3,CM982,IF(AND($M982=Données!$I$2,CN982=""),"Compléter la colonne précédente",IF(CM982-CN982&lt;=0,0,IF(CN982&gt;=144.44,CM982-144.44,CM982-CN982))))))</f>
        <v>Compléter la colonne M</v>
      </c>
      <c r="CP982" s="197" t="str">
        <f>IF(CM982="","Compléter la part variable",IF(AND($M982=Données!$I$2,CN982=""),"Compléter mont. unit. versé pour le BTE",IF(CO982-$C$6&lt;0,0,CO982-$C$6)))</f>
        <v>Compléter la part variable</v>
      </c>
      <c r="CQ982" s="192" t="str">
        <f t="shared" si="433"/>
        <v>Date signature contrat absente ou non conforme</v>
      </c>
      <c r="CR982" s="24"/>
      <c r="CS982" s="29"/>
      <c r="CT982" s="61" t="str">
        <f t="shared" si="446"/>
        <v>Compléter la colonne M</v>
      </c>
      <c r="CU982" s="62"/>
      <c r="CV982" s="29"/>
      <c r="CW982" s="205" t="str">
        <f>IF($M982="","Compléter la colonne M",IF(CU982="","Compléter la part variable",IF($M982=Données!$I$3,CU982,IF(AND($M982=Données!$I$2,CV982=""),"Compléter la colonne précédente",IF(CU982-CV982&lt;=0,0,IF(CV982&gt;=144.44,CU982-144.44,CU982-CV982))))))</f>
        <v>Compléter la colonne M</v>
      </c>
      <c r="CX982" s="197" t="str">
        <f>IF(CU982="","Compléter la part variable",IF(AND($M982=Données!$I$2,CV982=""),"Compléter mont. unit. versé pour le BTE",IF(CW982-$C$6&lt;0,0,CW982-$C$6)))</f>
        <v>Compléter la part variable</v>
      </c>
      <c r="CY982" s="192" t="str">
        <f t="shared" si="434"/>
        <v>Date signature contrat absente ou non conforme</v>
      </c>
      <c r="CZ982" s="24"/>
      <c r="DA982" s="29"/>
      <c r="DB982" s="61" t="str">
        <f t="shared" si="447"/>
        <v>Compléter la colonne M</v>
      </c>
      <c r="DC982" s="62"/>
      <c r="DD982" s="29"/>
      <c r="DE982" s="205" t="str">
        <f>IF($M982="","Compléter la colonne M",IF(DC982="","Compléter la part variable",IF($M982=Données!$I$3,DC982,IF(AND($M982=Données!$I$2,DD982=""),"Compléter la colonne précédente",IF(DC982-DD982&lt;=0,0,IF(DD982&gt;=144.44,DC982-144.44,DC982-DD982))))))</f>
        <v>Compléter la colonne M</v>
      </c>
      <c r="DF982" s="197" t="str">
        <f>IF(DC982="","Compléter la part variable",IF(AND($M982=Données!$I$2,DD982=""),"Compléter mont. unit. versé pour le BTE",IF(DE982-$C$6&lt;0,0,DE982-$C$6)))</f>
        <v>Compléter la part variable</v>
      </c>
      <c r="DG982" s="192" t="str">
        <f t="shared" si="435"/>
        <v>Date signature contrat absente ou non conforme</v>
      </c>
      <c r="DH982" s="106" t="str">
        <f t="shared" si="422"/>
        <v>Remplir les colonnes M,N, Q et P</v>
      </c>
      <c r="DI982" s="153" t="str">
        <f t="shared" si="423"/>
        <v>Remplir les colonnes M, N, Q et P</v>
      </c>
      <c r="DJ982" s="28" t="str">
        <f t="shared" si="424"/>
        <v>Remplir les colonnes M, N, Q et P</v>
      </c>
      <c r="DK982"/>
      <c r="DL982"/>
    </row>
    <row r="983" spans="1:116" x14ac:dyDescent="0.3">
      <c r="A983" s="132"/>
      <c r="B983" s="165"/>
      <c r="C983" s="43"/>
      <c r="D983" s="43"/>
      <c r="E983" s="43"/>
      <c r="F983" s="43"/>
      <c r="G983" s="133"/>
      <c r="H983" s="59"/>
      <c r="I983" s="29"/>
      <c r="J983" s="167"/>
      <c r="K983" s="167"/>
      <c r="L983" s="168"/>
      <c r="M983" s="141"/>
      <c r="N983" s="119"/>
      <c r="O983" s="69"/>
      <c r="P983" s="69"/>
      <c r="Q983" s="145"/>
      <c r="R983" s="24"/>
      <c r="S983" s="29"/>
      <c r="T983" s="61" t="str">
        <f t="shared" si="436"/>
        <v>Compléter la colonne M</v>
      </c>
      <c r="U983" s="62"/>
      <c r="V983" s="103" t="str">
        <f t="shared" si="420"/>
        <v>Compléter la colonne précédente</v>
      </c>
      <c r="W983" s="192" t="str">
        <f t="shared" si="421"/>
        <v>Date signature contrat absente ou non conforme</v>
      </c>
      <c r="X983" s="24"/>
      <c r="Y983" s="29"/>
      <c r="Z983" s="61" t="str">
        <f t="shared" si="437"/>
        <v>Compléter la colonne M</v>
      </c>
      <c r="AA983" s="62"/>
      <c r="AB983" s="29"/>
      <c r="AC983" s="205" t="str">
        <f>IF($M983="","Compléter la colonne M",IF(AA983="","Compléter la part variable",IF($M983=Données!$I$3,AA983,IF(AND($M983=Données!$I$2,AB983=""),"Compléter la colonne précédente",IF(AA983-AB983&lt;=0,0,IF(AB983&gt;=144.44,AA983-144.44,AA983-AB983))))))</f>
        <v>Compléter la colonne M</v>
      </c>
      <c r="AD983" s="197" t="str">
        <f>IF(AA983="","Compléter la part variable",IF(AND($M983=Données!$I$2,AB983=""),"Compléter mont. unit. versé pour le BTE",IF(AC983-$C$6&lt;0,0,AC983-$C$6)))</f>
        <v>Compléter la part variable</v>
      </c>
      <c r="AE983" s="192" t="str">
        <f t="shared" si="425"/>
        <v>Date signature contrat absente ou non conforme</v>
      </c>
      <c r="AF983" s="24"/>
      <c r="AG983" s="29"/>
      <c r="AH983" s="61" t="str">
        <f t="shared" si="438"/>
        <v>Compléter la colonne M</v>
      </c>
      <c r="AI983" s="62"/>
      <c r="AJ983" s="29"/>
      <c r="AK983" s="205" t="str">
        <f>IF($M983="","Compléter la colonne M",IF(AI983="","Compléter la part variable",IF($M983=Données!$I$3,AI983,IF(AND($M983=Données!$I$2,AJ983=""),"Compléter la colonne précédente",IF(AI983-AJ983&lt;=0,0,IF(AJ983&gt;=144.44,AI983-144.44,AI983-AJ983))))))</f>
        <v>Compléter la colonne M</v>
      </c>
      <c r="AL983" s="197" t="str">
        <f>IF(AI983="","Compléter la part variable",IF(AND($M983=Données!$I$2,AJ983=""),"Compléter mont. unit. versé pour le BTE",IF(AK983-$C$6&lt;0,0,AK983-$C$6)))</f>
        <v>Compléter la part variable</v>
      </c>
      <c r="AM983" s="192" t="str">
        <f t="shared" si="426"/>
        <v>Date signature contrat absente ou non conforme</v>
      </c>
      <c r="AN983" s="24"/>
      <c r="AO983" s="29"/>
      <c r="AP983" s="61" t="str">
        <f t="shared" si="439"/>
        <v>Compléter la colonne M</v>
      </c>
      <c r="AQ983" s="62"/>
      <c r="AR983" s="29"/>
      <c r="AS983" s="205" t="str">
        <f>IF($M983="","Compléter la colonne M",IF(AQ983="","Compléter la part variable",IF($M983=Données!$I$3,AQ983,IF(AND($M983=Données!$I$2,AR983=""),"Compléter la colonne précédente",IF(AQ983-AR983&lt;=0,0,IF(AR983&gt;=144.44,AQ983-144.44,AQ983-AR983))))))</f>
        <v>Compléter la colonne M</v>
      </c>
      <c r="AT983" s="197" t="str">
        <f>IF(AQ983="","Compléter la part variable",IF(AND($M983=Données!$I$2,AR983=""),"Compléter mont. unit. versé pour le BTE",IF(AS983-$C$6&lt;0,0,AS983-$C$6)))</f>
        <v>Compléter la part variable</v>
      </c>
      <c r="AU983" s="192" t="str">
        <f t="shared" si="427"/>
        <v>Date signature contrat absente ou non conforme</v>
      </c>
      <c r="AV983" s="24"/>
      <c r="AW983" s="29"/>
      <c r="AX983" s="61" t="str">
        <f t="shared" si="440"/>
        <v>Compléter la colonne M</v>
      </c>
      <c r="AY983" s="62"/>
      <c r="AZ983" s="29"/>
      <c r="BA983" s="205" t="str">
        <f>IF($M983="","Compléter la colonne M",IF(AY983="","Compléter la part variable",IF($M983=Données!$I$3,AY983,IF(AND($M983=Données!$I$2,AZ983=""),"Compléter la colonne précédente",IF(AY983-AZ983&lt;=0,0,IF(AZ983&gt;=144.44,AY983-144.44,AY983-AZ983))))))</f>
        <v>Compléter la colonne M</v>
      </c>
      <c r="BB983" s="197" t="str">
        <f>IF(AY983="","Compléter la part variable",IF(AND($M983=Données!$I$2,AZ983=""),"Compléter mont. unit. versé pour le BTE",IF(BA983-$C$6&lt;0,0,BA983-$C$6)))</f>
        <v>Compléter la part variable</v>
      </c>
      <c r="BC983" s="192" t="str">
        <f t="shared" si="428"/>
        <v>Date signature contrat absente ou non conforme</v>
      </c>
      <c r="BD983" s="24"/>
      <c r="BE983" s="29"/>
      <c r="BF983" s="61" t="str">
        <f t="shared" si="441"/>
        <v>Compléter la colonne M</v>
      </c>
      <c r="BG983" s="62"/>
      <c r="BH983" s="29"/>
      <c r="BI983" s="205" t="str">
        <f>IF($M983="","Compléter la colonne M",IF(BG983="","Compléter la part variable",IF($M983=Données!$I$3,BG983,IF(AND($M983=Données!$I$2,BH983=""),"Compléter la colonne précédente",IF(BG983-BH983&lt;=0,0,IF(BH983&gt;=144.44,BG983-144.44,BG983-BH983))))))</f>
        <v>Compléter la colonne M</v>
      </c>
      <c r="BJ983" s="197" t="str">
        <f>IF(BG983="","Compléter la part variable",IF(AND($M983=Données!$I$2,BH983=""),"Compléter mont. unit. versé pour le BTE",IF(BI983-$C$6&lt;0,0,BI983-$C$6)))</f>
        <v>Compléter la part variable</v>
      </c>
      <c r="BK983" s="192" t="str">
        <f t="shared" si="429"/>
        <v>Date signature contrat absente ou non conforme</v>
      </c>
      <c r="BL983" s="24"/>
      <c r="BM983" s="29"/>
      <c r="BN983" s="61" t="str">
        <f t="shared" si="442"/>
        <v>Compléter la colonne M</v>
      </c>
      <c r="BO983" s="62"/>
      <c r="BP983" s="29"/>
      <c r="BQ983" s="205" t="str">
        <f>IF($M983="","Compléter la colonne M",IF(BO983="","Compléter la part variable",IF($M983=Données!$I$3,BO983,IF(AND($M983=Données!$I$2,BP983=""),"Compléter la colonne précédente",IF(BO983-BP983&lt;=0,0,IF(BP983&gt;=144.44,BO983-144.44,BO983-BP983))))))</f>
        <v>Compléter la colonne M</v>
      </c>
      <c r="BR983" s="197" t="str">
        <f>IF(BO983="","Compléter la part variable",IF(AND($M983=Données!$I$2,BP983=""),"Compléter mont. unit. versé pour le BTE",IF(BQ983-$C$6&lt;0,0,BQ983-$C$6)))</f>
        <v>Compléter la part variable</v>
      </c>
      <c r="BS983" s="192" t="str">
        <f t="shared" si="430"/>
        <v>Date signature contrat absente ou non conforme</v>
      </c>
      <c r="BT983" s="24"/>
      <c r="BU983" s="29"/>
      <c r="BV983" s="61" t="str">
        <f t="shared" si="443"/>
        <v>Compléter la colonne M</v>
      </c>
      <c r="BW983" s="62"/>
      <c r="BX983" s="29"/>
      <c r="BY983" s="205" t="str">
        <f>IF($M983="","Compléter la colonne M",IF(BW983="","Compléter la part variable",IF($M983=Données!$I$3,BW983,IF(AND($M983=Données!$I$2,BX983=""),"Compléter la colonne précédente",IF(BW983-BX983&lt;=0,0,IF(BX983&gt;=144.44,BW983-144.44,BW983-BX983))))))</f>
        <v>Compléter la colonne M</v>
      </c>
      <c r="BZ983" s="197" t="str">
        <f>IF(BW983="","Compléter la part variable",IF(AND($M983=Données!$I$2,BX983=""),"Compléter mont. unit. versé pour le BTE",IF(BY983-$C$6&lt;0,0,BY983-$C$6)))</f>
        <v>Compléter la part variable</v>
      </c>
      <c r="CA983" s="192" t="str">
        <f t="shared" si="431"/>
        <v>Date signature contrat absente ou non conforme</v>
      </c>
      <c r="CB983" s="24"/>
      <c r="CC983" s="29"/>
      <c r="CD983" s="61" t="str">
        <f t="shared" si="444"/>
        <v>Compléter la colonne M</v>
      </c>
      <c r="CE983" s="62"/>
      <c r="CF983" s="29"/>
      <c r="CG983" s="205" t="str">
        <f>IF($M983="","Compléter la colonne M",IF(CE983="","Compléter la part variable",IF($M983=Données!$I$3,CE983,IF(AND($M983=Données!$I$2,CF983=""),"Compléter la colonne précédente",IF(CE983-CF983&lt;=0,0,IF(CF983&gt;=144.44,CE983-144.44,CE983-CF983))))))</f>
        <v>Compléter la colonne M</v>
      </c>
      <c r="CH983" s="197" t="str">
        <f>IF(CE983="","Compléter la part variable",IF(AND($M983=Données!$I$2,CF983=""),"Compléter mont. unit. versé pour le BTE",IF(CG983-$C$6&lt;0,0,CG983-$C$6)))</f>
        <v>Compléter la part variable</v>
      </c>
      <c r="CI983" s="192" t="str">
        <f t="shared" si="432"/>
        <v>Date signature contrat absente ou non conforme</v>
      </c>
      <c r="CJ983" s="24"/>
      <c r="CK983" s="29"/>
      <c r="CL983" s="61" t="str">
        <f t="shared" si="445"/>
        <v>Compléter la colonne M</v>
      </c>
      <c r="CM983" s="62"/>
      <c r="CN983" s="29"/>
      <c r="CO983" s="205" t="str">
        <f>IF($M983="","Compléter la colonne M",IF(CM983="","Compléter la part variable",IF($M983=Données!$I$3,CM983,IF(AND($M983=Données!$I$2,CN983=""),"Compléter la colonne précédente",IF(CM983-CN983&lt;=0,0,IF(CN983&gt;=144.44,CM983-144.44,CM983-CN983))))))</f>
        <v>Compléter la colonne M</v>
      </c>
      <c r="CP983" s="197" t="str">
        <f>IF(CM983="","Compléter la part variable",IF(AND($M983=Données!$I$2,CN983=""),"Compléter mont. unit. versé pour le BTE",IF(CO983-$C$6&lt;0,0,CO983-$C$6)))</f>
        <v>Compléter la part variable</v>
      </c>
      <c r="CQ983" s="192" t="str">
        <f t="shared" si="433"/>
        <v>Date signature contrat absente ou non conforme</v>
      </c>
      <c r="CR983" s="24"/>
      <c r="CS983" s="29"/>
      <c r="CT983" s="61" t="str">
        <f t="shared" si="446"/>
        <v>Compléter la colonne M</v>
      </c>
      <c r="CU983" s="62"/>
      <c r="CV983" s="29"/>
      <c r="CW983" s="205" t="str">
        <f>IF($M983="","Compléter la colonne M",IF(CU983="","Compléter la part variable",IF($M983=Données!$I$3,CU983,IF(AND($M983=Données!$I$2,CV983=""),"Compléter la colonne précédente",IF(CU983-CV983&lt;=0,0,IF(CV983&gt;=144.44,CU983-144.44,CU983-CV983))))))</f>
        <v>Compléter la colonne M</v>
      </c>
      <c r="CX983" s="197" t="str">
        <f>IF(CU983="","Compléter la part variable",IF(AND($M983=Données!$I$2,CV983=""),"Compléter mont. unit. versé pour le BTE",IF(CW983-$C$6&lt;0,0,CW983-$C$6)))</f>
        <v>Compléter la part variable</v>
      </c>
      <c r="CY983" s="192" t="str">
        <f t="shared" si="434"/>
        <v>Date signature contrat absente ou non conforme</v>
      </c>
      <c r="CZ983" s="24"/>
      <c r="DA983" s="29"/>
      <c r="DB983" s="61" t="str">
        <f t="shared" si="447"/>
        <v>Compléter la colonne M</v>
      </c>
      <c r="DC983" s="62"/>
      <c r="DD983" s="29"/>
      <c r="DE983" s="205" t="str">
        <f>IF($M983="","Compléter la colonne M",IF(DC983="","Compléter la part variable",IF($M983=Données!$I$3,DC983,IF(AND($M983=Données!$I$2,DD983=""),"Compléter la colonne précédente",IF(DC983-DD983&lt;=0,0,IF(DD983&gt;=144.44,DC983-144.44,DC983-DD983))))))</f>
        <v>Compléter la colonne M</v>
      </c>
      <c r="DF983" s="197" t="str">
        <f>IF(DC983="","Compléter la part variable",IF(AND($M983=Données!$I$2,DD983=""),"Compléter mont. unit. versé pour le BTE",IF(DE983-$C$6&lt;0,0,DE983-$C$6)))</f>
        <v>Compléter la part variable</v>
      </c>
      <c r="DG983" s="192" t="str">
        <f t="shared" si="435"/>
        <v>Date signature contrat absente ou non conforme</v>
      </c>
      <c r="DH983" s="106" t="str">
        <f t="shared" si="422"/>
        <v>Remplir les colonnes M,N, Q et P</v>
      </c>
      <c r="DI983" s="153" t="str">
        <f t="shared" si="423"/>
        <v>Remplir les colonnes M, N, Q et P</v>
      </c>
      <c r="DJ983" s="28" t="str">
        <f t="shared" si="424"/>
        <v>Remplir les colonnes M, N, Q et P</v>
      </c>
      <c r="DK983"/>
      <c r="DL983"/>
    </row>
    <row r="984" spans="1:116" x14ac:dyDescent="0.3">
      <c r="A984" s="132"/>
      <c r="B984" s="165"/>
      <c r="C984" s="43"/>
      <c r="D984" s="43"/>
      <c r="E984" s="43"/>
      <c r="F984" s="43"/>
      <c r="G984" s="133"/>
      <c r="H984" s="59"/>
      <c r="I984" s="29"/>
      <c r="J984" s="167"/>
      <c r="K984" s="167"/>
      <c r="L984" s="168"/>
      <c r="M984" s="141"/>
      <c r="N984" s="119"/>
      <c r="O984" s="69"/>
      <c r="P984" s="69"/>
      <c r="Q984" s="145"/>
      <c r="R984" s="24"/>
      <c r="S984" s="29"/>
      <c r="T984" s="61" t="str">
        <f t="shared" si="436"/>
        <v>Compléter la colonne M</v>
      </c>
      <c r="U984" s="62"/>
      <c r="V984" s="103" t="str">
        <f t="shared" si="420"/>
        <v>Compléter la colonne précédente</v>
      </c>
      <c r="W984" s="192" t="str">
        <f t="shared" si="421"/>
        <v>Date signature contrat absente ou non conforme</v>
      </c>
      <c r="X984" s="24"/>
      <c r="Y984" s="29"/>
      <c r="Z984" s="61" t="str">
        <f t="shared" si="437"/>
        <v>Compléter la colonne M</v>
      </c>
      <c r="AA984" s="62"/>
      <c r="AB984" s="29"/>
      <c r="AC984" s="205" t="str">
        <f>IF($M984="","Compléter la colonne M",IF(AA984="","Compléter la part variable",IF($M984=Données!$I$3,AA984,IF(AND($M984=Données!$I$2,AB984=""),"Compléter la colonne précédente",IF(AA984-AB984&lt;=0,0,IF(AB984&gt;=144.44,AA984-144.44,AA984-AB984))))))</f>
        <v>Compléter la colonne M</v>
      </c>
      <c r="AD984" s="197" t="str">
        <f>IF(AA984="","Compléter la part variable",IF(AND($M984=Données!$I$2,AB984=""),"Compléter mont. unit. versé pour le BTE",IF(AC984-$C$6&lt;0,0,AC984-$C$6)))</f>
        <v>Compléter la part variable</v>
      </c>
      <c r="AE984" s="192" t="str">
        <f t="shared" si="425"/>
        <v>Date signature contrat absente ou non conforme</v>
      </c>
      <c r="AF984" s="24"/>
      <c r="AG984" s="29"/>
      <c r="AH984" s="61" t="str">
        <f t="shared" si="438"/>
        <v>Compléter la colonne M</v>
      </c>
      <c r="AI984" s="62"/>
      <c r="AJ984" s="29"/>
      <c r="AK984" s="205" t="str">
        <f>IF($M984="","Compléter la colonne M",IF(AI984="","Compléter la part variable",IF($M984=Données!$I$3,AI984,IF(AND($M984=Données!$I$2,AJ984=""),"Compléter la colonne précédente",IF(AI984-AJ984&lt;=0,0,IF(AJ984&gt;=144.44,AI984-144.44,AI984-AJ984))))))</f>
        <v>Compléter la colonne M</v>
      </c>
      <c r="AL984" s="197" t="str">
        <f>IF(AI984="","Compléter la part variable",IF(AND($M984=Données!$I$2,AJ984=""),"Compléter mont. unit. versé pour le BTE",IF(AK984-$C$6&lt;0,0,AK984-$C$6)))</f>
        <v>Compléter la part variable</v>
      </c>
      <c r="AM984" s="192" t="str">
        <f t="shared" si="426"/>
        <v>Date signature contrat absente ou non conforme</v>
      </c>
      <c r="AN984" s="24"/>
      <c r="AO984" s="29"/>
      <c r="AP984" s="61" t="str">
        <f t="shared" si="439"/>
        <v>Compléter la colonne M</v>
      </c>
      <c r="AQ984" s="62"/>
      <c r="AR984" s="29"/>
      <c r="AS984" s="205" t="str">
        <f>IF($M984="","Compléter la colonne M",IF(AQ984="","Compléter la part variable",IF($M984=Données!$I$3,AQ984,IF(AND($M984=Données!$I$2,AR984=""),"Compléter la colonne précédente",IF(AQ984-AR984&lt;=0,0,IF(AR984&gt;=144.44,AQ984-144.44,AQ984-AR984))))))</f>
        <v>Compléter la colonne M</v>
      </c>
      <c r="AT984" s="197" t="str">
        <f>IF(AQ984="","Compléter la part variable",IF(AND($M984=Données!$I$2,AR984=""),"Compléter mont. unit. versé pour le BTE",IF(AS984-$C$6&lt;0,0,AS984-$C$6)))</f>
        <v>Compléter la part variable</v>
      </c>
      <c r="AU984" s="192" t="str">
        <f t="shared" si="427"/>
        <v>Date signature contrat absente ou non conforme</v>
      </c>
      <c r="AV984" s="24"/>
      <c r="AW984" s="29"/>
      <c r="AX984" s="61" t="str">
        <f t="shared" si="440"/>
        <v>Compléter la colonne M</v>
      </c>
      <c r="AY984" s="62"/>
      <c r="AZ984" s="29"/>
      <c r="BA984" s="205" t="str">
        <f>IF($M984="","Compléter la colonne M",IF(AY984="","Compléter la part variable",IF($M984=Données!$I$3,AY984,IF(AND($M984=Données!$I$2,AZ984=""),"Compléter la colonne précédente",IF(AY984-AZ984&lt;=0,0,IF(AZ984&gt;=144.44,AY984-144.44,AY984-AZ984))))))</f>
        <v>Compléter la colonne M</v>
      </c>
      <c r="BB984" s="197" t="str">
        <f>IF(AY984="","Compléter la part variable",IF(AND($M984=Données!$I$2,AZ984=""),"Compléter mont. unit. versé pour le BTE",IF(BA984-$C$6&lt;0,0,BA984-$C$6)))</f>
        <v>Compléter la part variable</v>
      </c>
      <c r="BC984" s="192" t="str">
        <f t="shared" si="428"/>
        <v>Date signature contrat absente ou non conforme</v>
      </c>
      <c r="BD984" s="24"/>
      <c r="BE984" s="29"/>
      <c r="BF984" s="61" t="str">
        <f t="shared" si="441"/>
        <v>Compléter la colonne M</v>
      </c>
      <c r="BG984" s="62"/>
      <c r="BH984" s="29"/>
      <c r="BI984" s="205" t="str">
        <f>IF($M984="","Compléter la colonne M",IF(BG984="","Compléter la part variable",IF($M984=Données!$I$3,BG984,IF(AND($M984=Données!$I$2,BH984=""),"Compléter la colonne précédente",IF(BG984-BH984&lt;=0,0,IF(BH984&gt;=144.44,BG984-144.44,BG984-BH984))))))</f>
        <v>Compléter la colonne M</v>
      </c>
      <c r="BJ984" s="197" t="str">
        <f>IF(BG984="","Compléter la part variable",IF(AND($M984=Données!$I$2,BH984=""),"Compléter mont. unit. versé pour le BTE",IF(BI984-$C$6&lt;0,0,BI984-$C$6)))</f>
        <v>Compléter la part variable</v>
      </c>
      <c r="BK984" s="192" t="str">
        <f t="shared" si="429"/>
        <v>Date signature contrat absente ou non conforme</v>
      </c>
      <c r="BL984" s="24"/>
      <c r="BM984" s="29"/>
      <c r="BN984" s="61" t="str">
        <f t="shared" si="442"/>
        <v>Compléter la colonne M</v>
      </c>
      <c r="BO984" s="62"/>
      <c r="BP984" s="29"/>
      <c r="BQ984" s="205" t="str">
        <f>IF($M984="","Compléter la colonne M",IF(BO984="","Compléter la part variable",IF($M984=Données!$I$3,BO984,IF(AND($M984=Données!$I$2,BP984=""),"Compléter la colonne précédente",IF(BO984-BP984&lt;=0,0,IF(BP984&gt;=144.44,BO984-144.44,BO984-BP984))))))</f>
        <v>Compléter la colonne M</v>
      </c>
      <c r="BR984" s="197" t="str">
        <f>IF(BO984="","Compléter la part variable",IF(AND($M984=Données!$I$2,BP984=""),"Compléter mont. unit. versé pour le BTE",IF(BQ984-$C$6&lt;0,0,BQ984-$C$6)))</f>
        <v>Compléter la part variable</v>
      </c>
      <c r="BS984" s="192" t="str">
        <f t="shared" si="430"/>
        <v>Date signature contrat absente ou non conforme</v>
      </c>
      <c r="BT984" s="24"/>
      <c r="BU984" s="29"/>
      <c r="BV984" s="61" t="str">
        <f t="shared" si="443"/>
        <v>Compléter la colonne M</v>
      </c>
      <c r="BW984" s="62"/>
      <c r="BX984" s="29"/>
      <c r="BY984" s="205" t="str">
        <f>IF($M984="","Compléter la colonne M",IF(BW984="","Compléter la part variable",IF($M984=Données!$I$3,BW984,IF(AND($M984=Données!$I$2,BX984=""),"Compléter la colonne précédente",IF(BW984-BX984&lt;=0,0,IF(BX984&gt;=144.44,BW984-144.44,BW984-BX984))))))</f>
        <v>Compléter la colonne M</v>
      </c>
      <c r="BZ984" s="197" t="str">
        <f>IF(BW984="","Compléter la part variable",IF(AND($M984=Données!$I$2,BX984=""),"Compléter mont. unit. versé pour le BTE",IF(BY984-$C$6&lt;0,0,BY984-$C$6)))</f>
        <v>Compléter la part variable</v>
      </c>
      <c r="CA984" s="192" t="str">
        <f t="shared" si="431"/>
        <v>Date signature contrat absente ou non conforme</v>
      </c>
      <c r="CB984" s="24"/>
      <c r="CC984" s="29"/>
      <c r="CD984" s="61" t="str">
        <f t="shared" si="444"/>
        <v>Compléter la colonne M</v>
      </c>
      <c r="CE984" s="62"/>
      <c r="CF984" s="29"/>
      <c r="CG984" s="205" t="str">
        <f>IF($M984="","Compléter la colonne M",IF(CE984="","Compléter la part variable",IF($M984=Données!$I$3,CE984,IF(AND($M984=Données!$I$2,CF984=""),"Compléter la colonne précédente",IF(CE984-CF984&lt;=0,0,IF(CF984&gt;=144.44,CE984-144.44,CE984-CF984))))))</f>
        <v>Compléter la colonne M</v>
      </c>
      <c r="CH984" s="197" t="str">
        <f>IF(CE984="","Compléter la part variable",IF(AND($M984=Données!$I$2,CF984=""),"Compléter mont. unit. versé pour le BTE",IF(CG984-$C$6&lt;0,0,CG984-$C$6)))</f>
        <v>Compléter la part variable</v>
      </c>
      <c r="CI984" s="192" t="str">
        <f t="shared" si="432"/>
        <v>Date signature contrat absente ou non conforme</v>
      </c>
      <c r="CJ984" s="24"/>
      <c r="CK984" s="29"/>
      <c r="CL984" s="61" t="str">
        <f t="shared" si="445"/>
        <v>Compléter la colonne M</v>
      </c>
      <c r="CM984" s="62"/>
      <c r="CN984" s="29"/>
      <c r="CO984" s="205" t="str">
        <f>IF($M984="","Compléter la colonne M",IF(CM984="","Compléter la part variable",IF($M984=Données!$I$3,CM984,IF(AND($M984=Données!$I$2,CN984=""),"Compléter la colonne précédente",IF(CM984-CN984&lt;=0,0,IF(CN984&gt;=144.44,CM984-144.44,CM984-CN984))))))</f>
        <v>Compléter la colonne M</v>
      </c>
      <c r="CP984" s="197" t="str">
        <f>IF(CM984="","Compléter la part variable",IF(AND($M984=Données!$I$2,CN984=""),"Compléter mont. unit. versé pour le BTE",IF(CO984-$C$6&lt;0,0,CO984-$C$6)))</f>
        <v>Compléter la part variable</v>
      </c>
      <c r="CQ984" s="192" t="str">
        <f t="shared" si="433"/>
        <v>Date signature contrat absente ou non conforme</v>
      </c>
      <c r="CR984" s="24"/>
      <c r="CS984" s="29"/>
      <c r="CT984" s="61" t="str">
        <f t="shared" si="446"/>
        <v>Compléter la colonne M</v>
      </c>
      <c r="CU984" s="62"/>
      <c r="CV984" s="29"/>
      <c r="CW984" s="205" t="str">
        <f>IF($M984="","Compléter la colonne M",IF(CU984="","Compléter la part variable",IF($M984=Données!$I$3,CU984,IF(AND($M984=Données!$I$2,CV984=""),"Compléter la colonne précédente",IF(CU984-CV984&lt;=0,0,IF(CV984&gt;=144.44,CU984-144.44,CU984-CV984))))))</f>
        <v>Compléter la colonne M</v>
      </c>
      <c r="CX984" s="197" t="str">
        <f>IF(CU984="","Compléter la part variable",IF(AND($M984=Données!$I$2,CV984=""),"Compléter mont. unit. versé pour le BTE",IF(CW984-$C$6&lt;0,0,CW984-$C$6)))</f>
        <v>Compléter la part variable</v>
      </c>
      <c r="CY984" s="192" t="str">
        <f t="shared" si="434"/>
        <v>Date signature contrat absente ou non conforme</v>
      </c>
      <c r="CZ984" s="24"/>
      <c r="DA984" s="29"/>
      <c r="DB984" s="61" t="str">
        <f t="shared" si="447"/>
        <v>Compléter la colonne M</v>
      </c>
      <c r="DC984" s="62"/>
      <c r="DD984" s="29"/>
      <c r="DE984" s="205" t="str">
        <f>IF($M984="","Compléter la colonne M",IF(DC984="","Compléter la part variable",IF($M984=Données!$I$3,DC984,IF(AND($M984=Données!$I$2,DD984=""),"Compléter la colonne précédente",IF(DC984-DD984&lt;=0,0,IF(DD984&gt;=144.44,DC984-144.44,DC984-DD984))))))</f>
        <v>Compléter la colonne M</v>
      </c>
      <c r="DF984" s="197" t="str">
        <f>IF(DC984="","Compléter la part variable",IF(AND($M984=Données!$I$2,DD984=""),"Compléter mont. unit. versé pour le BTE",IF(DE984-$C$6&lt;0,0,DE984-$C$6)))</f>
        <v>Compléter la part variable</v>
      </c>
      <c r="DG984" s="192" t="str">
        <f t="shared" si="435"/>
        <v>Date signature contrat absente ou non conforme</v>
      </c>
      <c r="DH984" s="106" t="str">
        <f t="shared" si="422"/>
        <v>Remplir les colonnes M,N, Q et P</v>
      </c>
      <c r="DI984" s="153" t="str">
        <f t="shared" si="423"/>
        <v>Remplir les colonnes M, N, Q et P</v>
      </c>
      <c r="DJ984" s="28" t="str">
        <f t="shared" si="424"/>
        <v>Remplir les colonnes M, N, Q et P</v>
      </c>
      <c r="DK984"/>
      <c r="DL984"/>
    </row>
    <row r="985" spans="1:116" x14ac:dyDescent="0.3">
      <c r="A985" s="132"/>
      <c r="B985" s="165"/>
      <c r="C985" s="43"/>
      <c r="D985" s="43"/>
      <c r="E985" s="43"/>
      <c r="F985" s="43"/>
      <c r="G985" s="133"/>
      <c r="H985" s="59"/>
      <c r="I985" s="29"/>
      <c r="J985" s="167"/>
      <c r="K985" s="167"/>
      <c r="L985" s="168"/>
      <c r="M985" s="141"/>
      <c r="N985" s="119"/>
      <c r="O985" s="69"/>
      <c r="P985" s="69"/>
      <c r="Q985" s="145"/>
      <c r="R985" s="24"/>
      <c r="S985" s="29"/>
      <c r="T985" s="61" t="str">
        <f t="shared" si="436"/>
        <v>Compléter la colonne M</v>
      </c>
      <c r="U985" s="62"/>
      <c r="V985" s="103" t="str">
        <f t="shared" si="420"/>
        <v>Compléter la colonne précédente</v>
      </c>
      <c r="W985" s="192" t="str">
        <f t="shared" si="421"/>
        <v>Date signature contrat absente ou non conforme</v>
      </c>
      <c r="X985" s="24"/>
      <c r="Y985" s="29"/>
      <c r="Z985" s="61" t="str">
        <f t="shared" si="437"/>
        <v>Compléter la colonne M</v>
      </c>
      <c r="AA985" s="62"/>
      <c r="AB985" s="29"/>
      <c r="AC985" s="205" t="str">
        <f>IF($M985="","Compléter la colonne M",IF(AA985="","Compléter la part variable",IF($M985=Données!$I$3,AA985,IF(AND($M985=Données!$I$2,AB985=""),"Compléter la colonne précédente",IF(AA985-AB985&lt;=0,0,IF(AB985&gt;=144.44,AA985-144.44,AA985-AB985))))))</f>
        <v>Compléter la colonne M</v>
      </c>
      <c r="AD985" s="197" t="str">
        <f>IF(AA985="","Compléter la part variable",IF(AND($M985=Données!$I$2,AB985=""),"Compléter mont. unit. versé pour le BTE",IF(AC985-$C$6&lt;0,0,AC985-$C$6)))</f>
        <v>Compléter la part variable</v>
      </c>
      <c r="AE985" s="192" t="str">
        <f t="shared" si="425"/>
        <v>Date signature contrat absente ou non conforme</v>
      </c>
      <c r="AF985" s="24"/>
      <c r="AG985" s="29"/>
      <c r="AH985" s="61" t="str">
        <f t="shared" si="438"/>
        <v>Compléter la colonne M</v>
      </c>
      <c r="AI985" s="62"/>
      <c r="AJ985" s="29"/>
      <c r="AK985" s="205" t="str">
        <f>IF($M985="","Compléter la colonne M",IF(AI985="","Compléter la part variable",IF($M985=Données!$I$3,AI985,IF(AND($M985=Données!$I$2,AJ985=""),"Compléter la colonne précédente",IF(AI985-AJ985&lt;=0,0,IF(AJ985&gt;=144.44,AI985-144.44,AI985-AJ985))))))</f>
        <v>Compléter la colonne M</v>
      </c>
      <c r="AL985" s="197" t="str">
        <f>IF(AI985="","Compléter la part variable",IF(AND($M985=Données!$I$2,AJ985=""),"Compléter mont. unit. versé pour le BTE",IF(AK985-$C$6&lt;0,0,AK985-$C$6)))</f>
        <v>Compléter la part variable</v>
      </c>
      <c r="AM985" s="192" t="str">
        <f t="shared" si="426"/>
        <v>Date signature contrat absente ou non conforme</v>
      </c>
      <c r="AN985" s="24"/>
      <c r="AO985" s="29"/>
      <c r="AP985" s="61" t="str">
        <f t="shared" si="439"/>
        <v>Compléter la colonne M</v>
      </c>
      <c r="AQ985" s="62"/>
      <c r="AR985" s="29"/>
      <c r="AS985" s="205" t="str">
        <f>IF($M985="","Compléter la colonne M",IF(AQ985="","Compléter la part variable",IF($M985=Données!$I$3,AQ985,IF(AND($M985=Données!$I$2,AR985=""),"Compléter la colonne précédente",IF(AQ985-AR985&lt;=0,0,IF(AR985&gt;=144.44,AQ985-144.44,AQ985-AR985))))))</f>
        <v>Compléter la colonne M</v>
      </c>
      <c r="AT985" s="197" t="str">
        <f>IF(AQ985="","Compléter la part variable",IF(AND($M985=Données!$I$2,AR985=""),"Compléter mont. unit. versé pour le BTE",IF(AS985-$C$6&lt;0,0,AS985-$C$6)))</f>
        <v>Compléter la part variable</v>
      </c>
      <c r="AU985" s="192" t="str">
        <f t="shared" si="427"/>
        <v>Date signature contrat absente ou non conforme</v>
      </c>
      <c r="AV985" s="24"/>
      <c r="AW985" s="29"/>
      <c r="AX985" s="61" t="str">
        <f t="shared" si="440"/>
        <v>Compléter la colonne M</v>
      </c>
      <c r="AY985" s="62"/>
      <c r="AZ985" s="29"/>
      <c r="BA985" s="205" t="str">
        <f>IF($M985="","Compléter la colonne M",IF(AY985="","Compléter la part variable",IF($M985=Données!$I$3,AY985,IF(AND($M985=Données!$I$2,AZ985=""),"Compléter la colonne précédente",IF(AY985-AZ985&lt;=0,0,IF(AZ985&gt;=144.44,AY985-144.44,AY985-AZ985))))))</f>
        <v>Compléter la colonne M</v>
      </c>
      <c r="BB985" s="197" t="str">
        <f>IF(AY985="","Compléter la part variable",IF(AND($M985=Données!$I$2,AZ985=""),"Compléter mont. unit. versé pour le BTE",IF(BA985-$C$6&lt;0,0,BA985-$C$6)))</f>
        <v>Compléter la part variable</v>
      </c>
      <c r="BC985" s="192" t="str">
        <f t="shared" si="428"/>
        <v>Date signature contrat absente ou non conforme</v>
      </c>
      <c r="BD985" s="24"/>
      <c r="BE985" s="29"/>
      <c r="BF985" s="61" t="str">
        <f t="shared" si="441"/>
        <v>Compléter la colonne M</v>
      </c>
      <c r="BG985" s="62"/>
      <c r="BH985" s="29"/>
      <c r="BI985" s="205" t="str">
        <f>IF($M985="","Compléter la colonne M",IF(BG985="","Compléter la part variable",IF($M985=Données!$I$3,BG985,IF(AND($M985=Données!$I$2,BH985=""),"Compléter la colonne précédente",IF(BG985-BH985&lt;=0,0,IF(BH985&gt;=144.44,BG985-144.44,BG985-BH985))))))</f>
        <v>Compléter la colonne M</v>
      </c>
      <c r="BJ985" s="197" t="str">
        <f>IF(BG985="","Compléter la part variable",IF(AND($M985=Données!$I$2,BH985=""),"Compléter mont. unit. versé pour le BTE",IF(BI985-$C$6&lt;0,0,BI985-$C$6)))</f>
        <v>Compléter la part variable</v>
      </c>
      <c r="BK985" s="192" t="str">
        <f t="shared" si="429"/>
        <v>Date signature contrat absente ou non conforme</v>
      </c>
      <c r="BL985" s="24"/>
      <c r="BM985" s="29"/>
      <c r="BN985" s="61" t="str">
        <f t="shared" si="442"/>
        <v>Compléter la colonne M</v>
      </c>
      <c r="BO985" s="62"/>
      <c r="BP985" s="29"/>
      <c r="BQ985" s="205" t="str">
        <f>IF($M985="","Compléter la colonne M",IF(BO985="","Compléter la part variable",IF($M985=Données!$I$3,BO985,IF(AND($M985=Données!$I$2,BP985=""),"Compléter la colonne précédente",IF(BO985-BP985&lt;=0,0,IF(BP985&gt;=144.44,BO985-144.44,BO985-BP985))))))</f>
        <v>Compléter la colonne M</v>
      </c>
      <c r="BR985" s="197" t="str">
        <f>IF(BO985="","Compléter la part variable",IF(AND($M985=Données!$I$2,BP985=""),"Compléter mont. unit. versé pour le BTE",IF(BQ985-$C$6&lt;0,0,BQ985-$C$6)))</f>
        <v>Compléter la part variable</v>
      </c>
      <c r="BS985" s="192" t="str">
        <f t="shared" si="430"/>
        <v>Date signature contrat absente ou non conforme</v>
      </c>
      <c r="BT985" s="24"/>
      <c r="BU985" s="29"/>
      <c r="BV985" s="61" t="str">
        <f t="shared" si="443"/>
        <v>Compléter la colonne M</v>
      </c>
      <c r="BW985" s="62"/>
      <c r="BX985" s="29"/>
      <c r="BY985" s="205" t="str">
        <f>IF($M985="","Compléter la colonne M",IF(BW985="","Compléter la part variable",IF($M985=Données!$I$3,BW985,IF(AND($M985=Données!$I$2,BX985=""),"Compléter la colonne précédente",IF(BW985-BX985&lt;=0,0,IF(BX985&gt;=144.44,BW985-144.44,BW985-BX985))))))</f>
        <v>Compléter la colonne M</v>
      </c>
      <c r="BZ985" s="197" t="str">
        <f>IF(BW985="","Compléter la part variable",IF(AND($M985=Données!$I$2,BX985=""),"Compléter mont. unit. versé pour le BTE",IF(BY985-$C$6&lt;0,0,BY985-$C$6)))</f>
        <v>Compléter la part variable</v>
      </c>
      <c r="CA985" s="192" t="str">
        <f t="shared" si="431"/>
        <v>Date signature contrat absente ou non conforme</v>
      </c>
      <c r="CB985" s="24"/>
      <c r="CC985" s="29"/>
      <c r="CD985" s="61" t="str">
        <f t="shared" si="444"/>
        <v>Compléter la colonne M</v>
      </c>
      <c r="CE985" s="62"/>
      <c r="CF985" s="29"/>
      <c r="CG985" s="205" t="str">
        <f>IF($M985="","Compléter la colonne M",IF(CE985="","Compléter la part variable",IF($M985=Données!$I$3,CE985,IF(AND($M985=Données!$I$2,CF985=""),"Compléter la colonne précédente",IF(CE985-CF985&lt;=0,0,IF(CF985&gt;=144.44,CE985-144.44,CE985-CF985))))))</f>
        <v>Compléter la colonne M</v>
      </c>
      <c r="CH985" s="197" t="str">
        <f>IF(CE985="","Compléter la part variable",IF(AND($M985=Données!$I$2,CF985=""),"Compléter mont. unit. versé pour le BTE",IF(CG985-$C$6&lt;0,0,CG985-$C$6)))</f>
        <v>Compléter la part variable</v>
      </c>
      <c r="CI985" s="192" t="str">
        <f t="shared" si="432"/>
        <v>Date signature contrat absente ou non conforme</v>
      </c>
      <c r="CJ985" s="24"/>
      <c r="CK985" s="29"/>
      <c r="CL985" s="61" t="str">
        <f t="shared" si="445"/>
        <v>Compléter la colonne M</v>
      </c>
      <c r="CM985" s="62"/>
      <c r="CN985" s="29"/>
      <c r="CO985" s="205" t="str">
        <f>IF($M985="","Compléter la colonne M",IF(CM985="","Compléter la part variable",IF($M985=Données!$I$3,CM985,IF(AND($M985=Données!$I$2,CN985=""),"Compléter la colonne précédente",IF(CM985-CN985&lt;=0,0,IF(CN985&gt;=144.44,CM985-144.44,CM985-CN985))))))</f>
        <v>Compléter la colonne M</v>
      </c>
      <c r="CP985" s="197" t="str">
        <f>IF(CM985="","Compléter la part variable",IF(AND($M985=Données!$I$2,CN985=""),"Compléter mont. unit. versé pour le BTE",IF(CO985-$C$6&lt;0,0,CO985-$C$6)))</f>
        <v>Compléter la part variable</v>
      </c>
      <c r="CQ985" s="192" t="str">
        <f t="shared" si="433"/>
        <v>Date signature contrat absente ou non conforme</v>
      </c>
      <c r="CR985" s="24"/>
      <c r="CS985" s="29"/>
      <c r="CT985" s="61" t="str">
        <f t="shared" si="446"/>
        <v>Compléter la colonne M</v>
      </c>
      <c r="CU985" s="62"/>
      <c r="CV985" s="29"/>
      <c r="CW985" s="205" t="str">
        <f>IF($M985="","Compléter la colonne M",IF(CU985="","Compléter la part variable",IF($M985=Données!$I$3,CU985,IF(AND($M985=Données!$I$2,CV985=""),"Compléter la colonne précédente",IF(CU985-CV985&lt;=0,0,IF(CV985&gt;=144.44,CU985-144.44,CU985-CV985))))))</f>
        <v>Compléter la colonne M</v>
      </c>
      <c r="CX985" s="197" t="str">
        <f>IF(CU985="","Compléter la part variable",IF(AND($M985=Données!$I$2,CV985=""),"Compléter mont. unit. versé pour le BTE",IF(CW985-$C$6&lt;0,0,CW985-$C$6)))</f>
        <v>Compléter la part variable</v>
      </c>
      <c r="CY985" s="192" t="str">
        <f t="shared" si="434"/>
        <v>Date signature contrat absente ou non conforme</v>
      </c>
      <c r="CZ985" s="24"/>
      <c r="DA985" s="29"/>
      <c r="DB985" s="61" t="str">
        <f t="shared" si="447"/>
        <v>Compléter la colonne M</v>
      </c>
      <c r="DC985" s="62"/>
      <c r="DD985" s="29"/>
      <c r="DE985" s="205" t="str">
        <f>IF($M985="","Compléter la colonne M",IF(DC985="","Compléter la part variable",IF($M985=Données!$I$3,DC985,IF(AND($M985=Données!$I$2,DD985=""),"Compléter la colonne précédente",IF(DC985-DD985&lt;=0,0,IF(DD985&gt;=144.44,DC985-144.44,DC985-DD985))))))</f>
        <v>Compléter la colonne M</v>
      </c>
      <c r="DF985" s="197" t="str">
        <f>IF(DC985="","Compléter la part variable",IF(AND($M985=Données!$I$2,DD985=""),"Compléter mont. unit. versé pour le BTE",IF(DE985-$C$6&lt;0,0,DE985-$C$6)))</f>
        <v>Compléter la part variable</v>
      </c>
      <c r="DG985" s="192" t="str">
        <f t="shared" si="435"/>
        <v>Date signature contrat absente ou non conforme</v>
      </c>
      <c r="DH985" s="106" t="str">
        <f t="shared" si="422"/>
        <v>Remplir les colonnes M,N, Q et P</v>
      </c>
      <c r="DI985" s="153" t="str">
        <f t="shared" si="423"/>
        <v>Remplir les colonnes M, N, Q et P</v>
      </c>
      <c r="DJ985" s="28" t="str">
        <f t="shared" si="424"/>
        <v>Remplir les colonnes M, N, Q et P</v>
      </c>
      <c r="DK985"/>
      <c r="DL985"/>
    </row>
    <row r="986" spans="1:116" x14ac:dyDescent="0.3">
      <c r="A986" s="132"/>
      <c r="B986" s="165"/>
      <c r="C986" s="43"/>
      <c r="D986" s="43"/>
      <c r="E986" s="43"/>
      <c r="F986" s="43"/>
      <c r="G986" s="133"/>
      <c r="H986" s="59"/>
      <c r="I986" s="29"/>
      <c r="J986" s="167"/>
      <c r="K986" s="167"/>
      <c r="L986" s="168"/>
      <c r="M986" s="141"/>
      <c r="N986" s="119"/>
      <c r="O986" s="69"/>
      <c r="P986" s="69"/>
      <c r="Q986" s="145"/>
      <c r="R986" s="24"/>
      <c r="S986" s="29"/>
      <c r="T986" s="61" t="str">
        <f t="shared" si="436"/>
        <v>Compléter la colonne M</v>
      </c>
      <c r="U986" s="62"/>
      <c r="V986" s="103" t="str">
        <f t="shared" si="420"/>
        <v>Compléter la colonne précédente</v>
      </c>
      <c r="W986" s="192" t="str">
        <f t="shared" si="421"/>
        <v>Date signature contrat absente ou non conforme</v>
      </c>
      <c r="X986" s="24"/>
      <c r="Y986" s="29"/>
      <c r="Z986" s="61" t="str">
        <f t="shared" si="437"/>
        <v>Compléter la colonne M</v>
      </c>
      <c r="AA986" s="62"/>
      <c r="AB986" s="29"/>
      <c r="AC986" s="205" t="str">
        <f>IF($M986="","Compléter la colonne M",IF(AA986="","Compléter la part variable",IF($M986=Données!$I$3,AA986,IF(AND($M986=Données!$I$2,AB986=""),"Compléter la colonne précédente",IF(AA986-AB986&lt;=0,0,IF(AB986&gt;=144.44,AA986-144.44,AA986-AB986))))))</f>
        <v>Compléter la colonne M</v>
      </c>
      <c r="AD986" s="197" t="str">
        <f>IF(AA986="","Compléter la part variable",IF(AND($M986=Données!$I$2,AB986=""),"Compléter mont. unit. versé pour le BTE",IF(AC986-$C$6&lt;0,0,AC986-$C$6)))</f>
        <v>Compléter la part variable</v>
      </c>
      <c r="AE986" s="192" t="str">
        <f t="shared" si="425"/>
        <v>Date signature contrat absente ou non conforme</v>
      </c>
      <c r="AF986" s="24"/>
      <c r="AG986" s="29"/>
      <c r="AH986" s="61" t="str">
        <f t="shared" si="438"/>
        <v>Compléter la colonne M</v>
      </c>
      <c r="AI986" s="62"/>
      <c r="AJ986" s="29"/>
      <c r="AK986" s="205" t="str">
        <f>IF($M986="","Compléter la colonne M",IF(AI986="","Compléter la part variable",IF($M986=Données!$I$3,AI986,IF(AND($M986=Données!$I$2,AJ986=""),"Compléter la colonne précédente",IF(AI986-AJ986&lt;=0,0,IF(AJ986&gt;=144.44,AI986-144.44,AI986-AJ986))))))</f>
        <v>Compléter la colonne M</v>
      </c>
      <c r="AL986" s="197" t="str">
        <f>IF(AI986="","Compléter la part variable",IF(AND($M986=Données!$I$2,AJ986=""),"Compléter mont. unit. versé pour le BTE",IF(AK986-$C$6&lt;0,0,AK986-$C$6)))</f>
        <v>Compléter la part variable</v>
      </c>
      <c r="AM986" s="192" t="str">
        <f t="shared" si="426"/>
        <v>Date signature contrat absente ou non conforme</v>
      </c>
      <c r="AN986" s="24"/>
      <c r="AO986" s="29"/>
      <c r="AP986" s="61" t="str">
        <f t="shared" si="439"/>
        <v>Compléter la colonne M</v>
      </c>
      <c r="AQ986" s="62"/>
      <c r="AR986" s="29"/>
      <c r="AS986" s="205" t="str">
        <f>IF($M986="","Compléter la colonne M",IF(AQ986="","Compléter la part variable",IF($M986=Données!$I$3,AQ986,IF(AND($M986=Données!$I$2,AR986=""),"Compléter la colonne précédente",IF(AQ986-AR986&lt;=0,0,IF(AR986&gt;=144.44,AQ986-144.44,AQ986-AR986))))))</f>
        <v>Compléter la colonne M</v>
      </c>
      <c r="AT986" s="197" t="str">
        <f>IF(AQ986="","Compléter la part variable",IF(AND($M986=Données!$I$2,AR986=""),"Compléter mont. unit. versé pour le BTE",IF(AS986-$C$6&lt;0,0,AS986-$C$6)))</f>
        <v>Compléter la part variable</v>
      </c>
      <c r="AU986" s="192" t="str">
        <f t="shared" si="427"/>
        <v>Date signature contrat absente ou non conforme</v>
      </c>
      <c r="AV986" s="24"/>
      <c r="AW986" s="29"/>
      <c r="AX986" s="61" t="str">
        <f t="shared" si="440"/>
        <v>Compléter la colonne M</v>
      </c>
      <c r="AY986" s="62"/>
      <c r="AZ986" s="29"/>
      <c r="BA986" s="205" t="str">
        <f>IF($M986="","Compléter la colonne M",IF(AY986="","Compléter la part variable",IF($M986=Données!$I$3,AY986,IF(AND($M986=Données!$I$2,AZ986=""),"Compléter la colonne précédente",IF(AY986-AZ986&lt;=0,0,IF(AZ986&gt;=144.44,AY986-144.44,AY986-AZ986))))))</f>
        <v>Compléter la colonne M</v>
      </c>
      <c r="BB986" s="197" t="str">
        <f>IF(AY986="","Compléter la part variable",IF(AND($M986=Données!$I$2,AZ986=""),"Compléter mont. unit. versé pour le BTE",IF(BA986-$C$6&lt;0,0,BA986-$C$6)))</f>
        <v>Compléter la part variable</v>
      </c>
      <c r="BC986" s="192" t="str">
        <f t="shared" si="428"/>
        <v>Date signature contrat absente ou non conforme</v>
      </c>
      <c r="BD986" s="24"/>
      <c r="BE986" s="29"/>
      <c r="BF986" s="61" t="str">
        <f t="shared" si="441"/>
        <v>Compléter la colonne M</v>
      </c>
      <c r="BG986" s="62"/>
      <c r="BH986" s="29"/>
      <c r="BI986" s="205" t="str">
        <f>IF($M986="","Compléter la colonne M",IF(BG986="","Compléter la part variable",IF($M986=Données!$I$3,BG986,IF(AND($M986=Données!$I$2,BH986=""),"Compléter la colonne précédente",IF(BG986-BH986&lt;=0,0,IF(BH986&gt;=144.44,BG986-144.44,BG986-BH986))))))</f>
        <v>Compléter la colonne M</v>
      </c>
      <c r="BJ986" s="197" t="str">
        <f>IF(BG986="","Compléter la part variable",IF(AND($M986=Données!$I$2,BH986=""),"Compléter mont. unit. versé pour le BTE",IF(BI986-$C$6&lt;0,0,BI986-$C$6)))</f>
        <v>Compléter la part variable</v>
      </c>
      <c r="BK986" s="192" t="str">
        <f t="shared" si="429"/>
        <v>Date signature contrat absente ou non conforme</v>
      </c>
      <c r="BL986" s="24"/>
      <c r="BM986" s="29"/>
      <c r="BN986" s="61" t="str">
        <f t="shared" si="442"/>
        <v>Compléter la colonne M</v>
      </c>
      <c r="BO986" s="62"/>
      <c r="BP986" s="29"/>
      <c r="BQ986" s="205" t="str">
        <f>IF($M986="","Compléter la colonne M",IF(BO986="","Compléter la part variable",IF($M986=Données!$I$3,BO986,IF(AND($M986=Données!$I$2,BP986=""),"Compléter la colonne précédente",IF(BO986-BP986&lt;=0,0,IF(BP986&gt;=144.44,BO986-144.44,BO986-BP986))))))</f>
        <v>Compléter la colonne M</v>
      </c>
      <c r="BR986" s="197" t="str">
        <f>IF(BO986="","Compléter la part variable",IF(AND($M986=Données!$I$2,BP986=""),"Compléter mont. unit. versé pour le BTE",IF(BQ986-$C$6&lt;0,0,BQ986-$C$6)))</f>
        <v>Compléter la part variable</v>
      </c>
      <c r="BS986" s="192" t="str">
        <f t="shared" si="430"/>
        <v>Date signature contrat absente ou non conforme</v>
      </c>
      <c r="BT986" s="24"/>
      <c r="BU986" s="29"/>
      <c r="BV986" s="61" t="str">
        <f t="shared" si="443"/>
        <v>Compléter la colonne M</v>
      </c>
      <c r="BW986" s="62"/>
      <c r="BX986" s="29"/>
      <c r="BY986" s="205" t="str">
        <f>IF($M986="","Compléter la colonne M",IF(BW986="","Compléter la part variable",IF($M986=Données!$I$3,BW986,IF(AND($M986=Données!$I$2,BX986=""),"Compléter la colonne précédente",IF(BW986-BX986&lt;=0,0,IF(BX986&gt;=144.44,BW986-144.44,BW986-BX986))))))</f>
        <v>Compléter la colonne M</v>
      </c>
      <c r="BZ986" s="197" t="str">
        <f>IF(BW986="","Compléter la part variable",IF(AND($M986=Données!$I$2,BX986=""),"Compléter mont. unit. versé pour le BTE",IF(BY986-$C$6&lt;0,0,BY986-$C$6)))</f>
        <v>Compléter la part variable</v>
      </c>
      <c r="CA986" s="192" t="str">
        <f t="shared" si="431"/>
        <v>Date signature contrat absente ou non conforme</v>
      </c>
      <c r="CB986" s="24"/>
      <c r="CC986" s="29"/>
      <c r="CD986" s="61" t="str">
        <f t="shared" si="444"/>
        <v>Compléter la colonne M</v>
      </c>
      <c r="CE986" s="62"/>
      <c r="CF986" s="29"/>
      <c r="CG986" s="205" t="str">
        <f>IF($M986="","Compléter la colonne M",IF(CE986="","Compléter la part variable",IF($M986=Données!$I$3,CE986,IF(AND($M986=Données!$I$2,CF986=""),"Compléter la colonne précédente",IF(CE986-CF986&lt;=0,0,IF(CF986&gt;=144.44,CE986-144.44,CE986-CF986))))))</f>
        <v>Compléter la colonne M</v>
      </c>
      <c r="CH986" s="197" t="str">
        <f>IF(CE986="","Compléter la part variable",IF(AND($M986=Données!$I$2,CF986=""),"Compléter mont. unit. versé pour le BTE",IF(CG986-$C$6&lt;0,0,CG986-$C$6)))</f>
        <v>Compléter la part variable</v>
      </c>
      <c r="CI986" s="192" t="str">
        <f t="shared" si="432"/>
        <v>Date signature contrat absente ou non conforme</v>
      </c>
      <c r="CJ986" s="24"/>
      <c r="CK986" s="29"/>
      <c r="CL986" s="61" t="str">
        <f t="shared" si="445"/>
        <v>Compléter la colonne M</v>
      </c>
      <c r="CM986" s="62"/>
      <c r="CN986" s="29"/>
      <c r="CO986" s="205" t="str">
        <f>IF($M986="","Compléter la colonne M",IF(CM986="","Compléter la part variable",IF($M986=Données!$I$3,CM986,IF(AND($M986=Données!$I$2,CN986=""),"Compléter la colonne précédente",IF(CM986-CN986&lt;=0,0,IF(CN986&gt;=144.44,CM986-144.44,CM986-CN986))))))</f>
        <v>Compléter la colonne M</v>
      </c>
      <c r="CP986" s="197" t="str">
        <f>IF(CM986="","Compléter la part variable",IF(AND($M986=Données!$I$2,CN986=""),"Compléter mont. unit. versé pour le BTE",IF(CO986-$C$6&lt;0,0,CO986-$C$6)))</f>
        <v>Compléter la part variable</v>
      </c>
      <c r="CQ986" s="192" t="str">
        <f t="shared" si="433"/>
        <v>Date signature contrat absente ou non conforme</v>
      </c>
      <c r="CR986" s="24"/>
      <c r="CS986" s="29"/>
      <c r="CT986" s="61" t="str">
        <f t="shared" si="446"/>
        <v>Compléter la colonne M</v>
      </c>
      <c r="CU986" s="62"/>
      <c r="CV986" s="29"/>
      <c r="CW986" s="205" t="str">
        <f>IF($M986="","Compléter la colonne M",IF(CU986="","Compléter la part variable",IF($M986=Données!$I$3,CU986,IF(AND($M986=Données!$I$2,CV986=""),"Compléter la colonne précédente",IF(CU986-CV986&lt;=0,0,IF(CV986&gt;=144.44,CU986-144.44,CU986-CV986))))))</f>
        <v>Compléter la colonne M</v>
      </c>
      <c r="CX986" s="197" t="str">
        <f>IF(CU986="","Compléter la part variable",IF(AND($M986=Données!$I$2,CV986=""),"Compléter mont. unit. versé pour le BTE",IF(CW986-$C$6&lt;0,0,CW986-$C$6)))</f>
        <v>Compléter la part variable</v>
      </c>
      <c r="CY986" s="192" t="str">
        <f t="shared" si="434"/>
        <v>Date signature contrat absente ou non conforme</v>
      </c>
      <c r="CZ986" s="24"/>
      <c r="DA986" s="29"/>
      <c r="DB986" s="61" t="str">
        <f t="shared" si="447"/>
        <v>Compléter la colonne M</v>
      </c>
      <c r="DC986" s="62"/>
      <c r="DD986" s="29"/>
      <c r="DE986" s="205" t="str">
        <f>IF($M986="","Compléter la colonne M",IF(DC986="","Compléter la part variable",IF($M986=Données!$I$3,DC986,IF(AND($M986=Données!$I$2,DD986=""),"Compléter la colonne précédente",IF(DC986-DD986&lt;=0,0,IF(DD986&gt;=144.44,DC986-144.44,DC986-DD986))))))</f>
        <v>Compléter la colonne M</v>
      </c>
      <c r="DF986" s="197" t="str">
        <f>IF(DC986="","Compléter la part variable",IF(AND($M986=Données!$I$2,DD986=""),"Compléter mont. unit. versé pour le BTE",IF(DE986-$C$6&lt;0,0,DE986-$C$6)))</f>
        <v>Compléter la part variable</v>
      </c>
      <c r="DG986" s="192" t="str">
        <f t="shared" si="435"/>
        <v>Date signature contrat absente ou non conforme</v>
      </c>
      <c r="DH986" s="106" t="str">
        <f t="shared" si="422"/>
        <v>Remplir les colonnes M,N, Q et P</v>
      </c>
      <c r="DI986" s="153" t="str">
        <f t="shared" si="423"/>
        <v>Remplir les colonnes M, N, Q et P</v>
      </c>
      <c r="DJ986" s="28" t="str">
        <f t="shared" si="424"/>
        <v>Remplir les colonnes M, N, Q et P</v>
      </c>
      <c r="DK986"/>
      <c r="DL986"/>
    </row>
    <row r="987" spans="1:116" x14ac:dyDescent="0.3">
      <c r="A987" s="132"/>
      <c r="B987" s="165"/>
      <c r="C987" s="43"/>
      <c r="D987" s="43"/>
      <c r="E987" s="43"/>
      <c r="F987" s="43"/>
      <c r="G987" s="133"/>
      <c r="H987" s="59"/>
      <c r="I987" s="29"/>
      <c r="J987" s="167"/>
      <c r="K987" s="167"/>
      <c r="L987" s="168"/>
      <c r="M987" s="141"/>
      <c r="N987" s="119"/>
      <c r="O987" s="69"/>
      <c r="P987" s="69"/>
      <c r="Q987" s="145"/>
      <c r="R987" s="24"/>
      <c r="S987" s="29"/>
      <c r="T987" s="61" t="str">
        <f t="shared" si="436"/>
        <v>Compléter la colonne M</v>
      </c>
      <c r="U987" s="62"/>
      <c r="V987" s="103" t="str">
        <f t="shared" si="420"/>
        <v>Compléter la colonne précédente</v>
      </c>
      <c r="W987" s="192" t="str">
        <f t="shared" si="421"/>
        <v>Date signature contrat absente ou non conforme</v>
      </c>
      <c r="X987" s="24"/>
      <c r="Y987" s="29"/>
      <c r="Z987" s="61" t="str">
        <f t="shared" si="437"/>
        <v>Compléter la colonne M</v>
      </c>
      <c r="AA987" s="62"/>
      <c r="AB987" s="29"/>
      <c r="AC987" s="205" t="str">
        <f>IF($M987="","Compléter la colonne M",IF(AA987="","Compléter la part variable",IF($M987=Données!$I$3,AA987,IF(AND($M987=Données!$I$2,AB987=""),"Compléter la colonne précédente",IF(AA987-AB987&lt;=0,0,IF(AB987&gt;=144.44,AA987-144.44,AA987-AB987))))))</f>
        <v>Compléter la colonne M</v>
      </c>
      <c r="AD987" s="197" t="str">
        <f>IF(AA987="","Compléter la part variable",IF(AND($M987=Données!$I$2,AB987=""),"Compléter mont. unit. versé pour le BTE",IF(AC987-$C$6&lt;0,0,AC987-$C$6)))</f>
        <v>Compléter la part variable</v>
      </c>
      <c r="AE987" s="192" t="str">
        <f t="shared" si="425"/>
        <v>Date signature contrat absente ou non conforme</v>
      </c>
      <c r="AF987" s="24"/>
      <c r="AG987" s="29"/>
      <c r="AH987" s="61" t="str">
        <f t="shared" si="438"/>
        <v>Compléter la colonne M</v>
      </c>
      <c r="AI987" s="62"/>
      <c r="AJ987" s="29"/>
      <c r="AK987" s="205" t="str">
        <f>IF($M987="","Compléter la colonne M",IF(AI987="","Compléter la part variable",IF($M987=Données!$I$3,AI987,IF(AND($M987=Données!$I$2,AJ987=""),"Compléter la colonne précédente",IF(AI987-AJ987&lt;=0,0,IF(AJ987&gt;=144.44,AI987-144.44,AI987-AJ987))))))</f>
        <v>Compléter la colonne M</v>
      </c>
      <c r="AL987" s="197" t="str">
        <f>IF(AI987="","Compléter la part variable",IF(AND($M987=Données!$I$2,AJ987=""),"Compléter mont. unit. versé pour le BTE",IF(AK987-$C$6&lt;0,0,AK987-$C$6)))</f>
        <v>Compléter la part variable</v>
      </c>
      <c r="AM987" s="192" t="str">
        <f t="shared" si="426"/>
        <v>Date signature contrat absente ou non conforme</v>
      </c>
      <c r="AN987" s="24"/>
      <c r="AO987" s="29"/>
      <c r="AP987" s="61" t="str">
        <f t="shared" si="439"/>
        <v>Compléter la colonne M</v>
      </c>
      <c r="AQ987" s="62"/>
      <c r="AR987" s="29"/>
      <c r="AS987" s="205" t="str">
        <f>IF($M987="","Compléter la colonne M",IF(AQ987="","Compléter la part variable",IF($M987=Données!$I$3,AQ987,IF(AND($M987=Données!$I$2,AR987=""),"Compléter la colonne précédente",IF(AQ987-AR987&lt;=0,0,IF(AR987&gt;=144.44,AQ987-144.44,AQ987-AR987))))))</f>
        <v>Compléter la colonne M</v>
      </c>
      <c r="AT987" s="197" t="str">
        <f>IF(AQ987="","Compléter la part variable",IF(AND($M987=Données!$I$2,AR987=""),"Compléter mont. unit. versé pour le BTE",IF(AS987-$C$6&lt;0,0,AS987-$C$6)))</f>
        <v>Compléter la part variable</v>
      </c>
      <c r="AU987" s="192" t="str">
        <f t="shared" si="427"/>
        <v>Date signature contrat absente ou non conforme</v>
      </c>
      <c r="AV987" s="24"/>
      <c r="AW987" s="29"/>
      <c r="AX987" s="61" t="str">
        <f t="shared" si="440"/>
        <v>Compléter la colonne M</v>
      </c>
      <c r="AY987" s="62"/>
      <c r="AZ987" s="29"/>
      <c r="BA987" s="205" t="str">
        <f>IF($M987="","Compléter la colonne M",IF(AY987="","Compléter la part variable",IF($M987=Données!$I$3,AY987,IF(AND($M987=Données!$I$2,AZ987=""),"Compléter la colonne précédente",IF(AY987-AZ987&lt;=0,0,IF(AZ987&gt;=144.44,AY987-144.44,AY987-AZ987))))))</f>
        <v>Compléter la colonne M</v>
      </c>
      <c r="BB987" s="197" t="str">
        <f>IF(AY987="","Compléter la part variable",IF(AND($M987=Données!$I$2,AZ987=""),"Compléter mont. unit. versé pour le BTE",IF(BA987-$C$6&lt;0,0,BA987-$C$6)))</f>
        <v>Compléter la part variable</v>
      </c>
      <c r="BC987" s="192" t="str">
        <f t="shared" si="428"/>
        <v>Date signature contrat absente ou non conforme</v>
      </c>
      <c r="BD987" s="24"/>
      <c r="BE987" s="29"/>
      <c r="BF987" s="61" t="str">
        <f t="shared" si="441"/>
        <v>Compléter la colonne M</v>
      </c>
      <c r="BG987" s="62"/>
      <c r="BH987" s="29"/>
      <c r="BI987" s="205" t="str">
        <f>IF($M987="","Compléter la colonne M",IF(BG987="","Compléter la part variable",IF($M987=Données!$I$3,BG987,IF(AND($M987=Données!$I$2,BH987=""),"Compléter la colonne précédente",IF(BG987-BH987&lt;=0,0,IF(BH987&gt;=144.44,BG987-144.44,BG987-BH987))))))</f>
        <v>Compléter la colonne M</v>
      </c>
      <c r="BJ987" s="197" t="str">
        <f>IF(BG987="","Compléter la part variable",IF(AND($M987=Données!$I$2,BH987=""),"Compléter mont. unit. versé pour le BTE",IF(BI987-$C$6&lt;0,0,BI987-$C$6)))</f>
        <v>Compléter la part variable</v>
      </c>
      <c r="BK987" s="192" t="str">
        <f t="shared" si="429"/>
        <v>Date signature contrat absente ou non conforme</v>
      </c>
      <c r="BL987" s="24"/>
      <c r="BM987" s="29"/>
      <c r="BN987" s="61" t="str">
        <f t="shared" si="442"/>
        <v>Compléter la colonne M</v>
      </c>
      <c r="BO987" s="62"/>
      <c r="BP987" s="29"/>
      <c r="BQ987" s="205" t="str">
        <f>IF($M987="","Compléter la colonne M",IF(BO987="","Compléter la part variable",IF($M987=Données!$I$3,BO987,IF(AND($M987=Données!$I$2,BP987=""),"Compléter la colonne précédente",IF(BO987-BP987&lt;=0,0,IF(BP987&gt;=144.44,BO987-144.44,BO987-BP987))))))</f>
        <v>Compléter la colonne M</v>
      </c>
      <c r="BR987" s="197" t="str">
        <f>IF(BO987="","Compléter la part variable",IF(AND($M987=Données!$I$2,BP987=""),"Compléter mont. unit. versé pour le BTE",IF(BQ987-$C$6&lt;0,0,BQ987-$C$6)))</f>
        <v>Compléter la part variable</v>
      </c>
      <c r="BS987" s="192" t="str">
        <f t="shared" si="430"/>
        <v>Date signature contrat absente ou non conforme</v>
      </c>
      <c r="BT987" s="24"/>
      <c r="BU987" s="29"/>
      <c r="BV987" s="61" t="str">
        <f t="shared" si="443"/>
        <v>Compléter la colonne M</v>
      </c>
      <c r="BW987" s="62"/>
      <c r="BX987" s="29"/>
      <c r="BY987" s="205" t="str">
        <f>IF($M987="","Compléter la colonne M",IF(BW987="","Compléter la part variable",IF($M987=Données!$I$3,BW987,IF(AND($M987=Données!$I$2,BX987=""),"Compléter la colonne précédente",IF(BW987-BX987&lt;=0,0,IF(BX987&gt;=144.44,BW987-144.44,BW987-BX987))))))</f>
        <v>Compléter la colonne M</v>
      </c>
      <c r="BZ987" s="197" t="str">
        <f>IF(BW987="","Compléter la part variable",IF(AND($M987=Données!$I$2,BX987=""),"Compléter mont. unit. versé pour le BTE",IF(BY987-$C$6&lt;0,0,BY987-$C$6)))</f>
        <v>Compléter la part variable</v>
      </c>
      <c r="CA987" s="192" t="str">
        <f t="shared" si="431"/>
        <v>Date signature contrat absente ou non conforme</v>
      </c>
      <c r="CB987" s="24"/>
      <c r="CC987" s="29"/>
      <c r="CD987" s="61" t="str">
        <f t="shared" si="444"/>
        <v>Compléter la colonne M</v>
      </c>
      <c r="CE987" s="62"/>
      <c r="CF987" s="29"/>
      <c r="CG987" s="205" t="str">
        <f>IF($M987="","Compléter la colonne M",IF(CE987="","Compléter la part variable",IF($M987=Données!$I$3,CE987,IF(AND($M987=Données!$I$2,CF987=""),"Compléter la colonne précédente",IF(CE987-CF987&lt;=0,0,IF(CF987&gt;=144.44,CE987-144.44,CE987-CF987))))))</f>
        <v>Compléter la colonne M</v>
      </c>
      <c r="CH987" s="197" t="str">
        <f>IF(CE987="","Compléter la part variable",IF(AND($M987=Données!$I$2,CF987=""),"Compléter mont. unit. versé pour le BTE",IF(CG987-$C$6&lt;0,0,CG987-$C$6)))</f>
        <v>Compléter la part variable</v>
      </c>
      <c r="CI987" s="192" t="str">
        <f t="shared" si="432"/>
        <v>Date signature contrat absente ou non conforme</v>
      </c>
      <c r="CJ987" s="24"/>
      <c r="CK987" s="29"/>
      <c r="CL987" s="61" t="str">
        <f t="shared" si="445"/>
        <v>Compléter la colonne M</v>
      </c>
      <c r="CM987" s="62"/>
      <c r="CN987" s="29"/>
      <c r="CO987" s="205" t="str">
        <f>IF($M987="","Compléter la colonne M",IF(CM987="","Compléter la part variable",IF($M987=Données!$I$3,CM987,IF(AND($M987=Données!$I$2,CN987=""),"Compléter la colonne précédente",IF(CM987-CN987&lt;=0,0,IF(CN987&gt;=144.44,CM987-144.44,CM987-CN987))))))</f>
        <v>Compléter la colonne M</v>
      </c>
      <c r="CP987" s="197" t="str">
        <f>IF(CM987="","Compléter la part variable",IF(AND($M987=Données!$I$2,CN987=""),"Compléter mont. unit. versé pour le BTE",IF(CO987-$C$6&lt;0,0,CO987-$C$6)))</f>
        <v>Compléter la part variable</v>
      </c>
      <c r="CQ987" s="192" t="str">
        <f t="shared" si="433"/>
        <v>Date signature contrat absente ou non conforme</v>
      </c>
      <c r="CR987" s="24"/>
      <c r="CS987" s="29"/>
      <c r="CT987" s="61" t="str">
        <f t="shared" si="446"/>
        <v>Compléter la colonne M</v>
      </c>
      <c r="CU987" s="62"/>
      <c r="CV987" s="29"/>
      <c r="CW987" s="205" t="str">
        <f>IF($M987="","Compléter la colonne M",IF(CU987="","Compléter la part variable",IF($M987=Données!$I$3,CU987,IF(AND($M987=Données!$I$2,CV987=""),"Compléter la colonne précédente",IF(CU987-CV987&lt;=0,0,IF(CV987&gt;=144.44,CU987-144.44,CU987-CV987))))))</f>
        <v>Compléter la colonne M</v>
      </c>
      <c r="CX987" s="197" t="str">
        <f>IF(CU987="","Compléter la part variable",IF(AND($M987=Données!$I$2,CV987=""),"Compléter mont. unit. versé pour le BTE",IF(CW987-$C$6&lt;0,0,CW987-$C$6)))</f>
        <v>Compléter la part variable</v>
      </c>
      <c r="CY987" s="192" t="str">
        <f t="shared" si="434"/>
        <v>Date signature contrat absente ou non conforme</v>
      </c>
      <c r="CZ987" s="24"/>
      <c r="DA987" s="29"/>
      <c r="DB987" s="61" t="str">
        <f t="shared" si="447"/>
        <v>Compléter la colonne M</v>
      </c>
      <c r="DC987" s="62"/>
      <c r="DD987" s="29"/>
      <c r="DE987" s="205" t="str">
        <f>IF($M987="","Compléter la colonne M",IF(DC987="","Compléter la part variable",IF($M987=Données!$I$3,DC987,IF(AND($M987=Données!$I$2,DD987=""),"Compléter la colonne précédente",IF(DC987-DD987&lt;=0,0,IF(DD987&gt;=144.44,DC987-144.44,DC987-DD987))))))</f>
        <v>Compléter la colonne M</v>
      </c>
      <c r="DF987" s="197" t="str">
        <f>IF(DC987="","Compléter la part variable",IF(AND($M987=Données!$I$2,DD987=""),"Compléter mont. unit. versé pour le BTE",IF(DE987-$C$6&lt;0,0,DE987-$C$6)))</f>
        <v>Compléter la part variable</v>
      </c>
      <c r="DG987" s="192" t="str">
        <f t="shared" si="435"/>
        <v>Date signature contrat absente ou non conforme</v>
      </c>
      <c r="DH987" s="106" t="str">
        <f t="shared" si="422"/>
        <v>Remplir les colonnes M,N, Q et P</v>
      </c>
      <c r="DI987" s="153" t="str">
        <f t="shared" si="423"/>
        <v>Remplir les colonnes M, N, Q et P</v>
      </c>
      <c r="DJ987" s="28" t="str">
        <f t="shared" si="424"/>
        <v>Remplir les colonnes M, N, Q et P</v>
      </c>
      <c r="DK987"/>
      <c r="DL987"/>
    </row>
    <row r="988" spans="1:116" x14ac:dyDescent="0.3">
      <c r="A988" s="132"/>
      <c r="B988" s="165"/>
      <c r="C988" s="43"/>
      <c r="D988" s="43"/>
      <c r="E988" s="43"/>
      <c r="F988" s="43"/>
      <c r="G988" s="133"/>
      <c r="H988" s="59"/>
      <c r="I988" s="29"/>
      <c r="J988" s="167"/>
      <c r="K988" s="167"/>
      <c r="L988" s="168"/>
      <c r="M988" s="141"/>
      <c r="N988" s="119"/>
      <c r="O988" s="69"/>
      <c r="P988" s="69"/>
      <c r="Q988" s="145"/>
      <c r="R988" s="24"/>
      <c r="S988" s="29"/>
      <c r="T988" s="61" t="str">
        <f t="shared" si="436"/>
        <v>Compléter la colonne M</v>
      </c>
      <c r="U988" s="62"/>
      <c r="V988" s="103" t="str">
        <f t="shared" si="420"/>
        <v>Compléter la colonne précédente</v>
      </c>
      <c r="W988" s="192" t="str">
        <f t="shared" si="421"/>
        <v>Date signature contrat absente ou non conforme</v>
      </c>
      <c r="X988" s="24"/>
      <c r="Y988" s="29"/>
      <c r="Z988" s="61" t="str">
        <f t="shared" si="437"/>
        <v>Compléter la colonne M</v>
      </c>
      <c r="AA988" s="62"/>
      <c r="AB988" s="29"/>
      <c r="AC988" s="205" t="str">
        <f>IF($M988="","Compléter la colonne M",IF(AA988="","Compléter la part variable",IF($M988=Données!$I$3,AA988,IF(AND($M988=Données!$I$2,AB988=""),"Compléter la colonne précédente",IF(AA988-AB988&lt;=0,0,IF(AB988&gt;=144.44,AA988-144.44,AA988-AB988))))))</f>
        <v>Compléter la colonne M</v>
      </c>
      <c r="AD988" s="197" t="str">
        <f>IF(AA988="","Compléter la part variable",IF(AND($M988=Données!$I$2,AB988=""),"Compléter mont. unit. versé pour le BTE",IF(AC988-$C$6&lt;0,0,AC988-$C$6)))</f>
        <v>Compléter la part variable</v>
      </c>
      <c r="AE988" s="192" t="str">
        <f t="shared" si="425"/>
        <v>Date signature contrat absente ou non conforme</v>
      </c>
      <c r="AF988" s="24"/>
      <c r="AG988" s="29"/>
      <c r="AH988" s="61" t="str">
        <f t="shared" si="438"/>
        <v>Compléter la colonne M</v>
      </c>
      <c r="AI988" s="62"/>
      <c r="AJ988" s="29"/>
      <c r="AK988" s="205" t="str">
        <f>IF($M988="","Compléter la colonne M",IF(AI988="","Compléter la part variable",IF($M988=Données!$I$3,AI988,IF(AND($M988=Données!$I$2,AJ988=""),"Compléter la colonne précédente",IF(AI988-AJ988&lt;=0,0,IF(AJ988&gt;=144.44,AI988-144.44,AI988-AJ988))))))</f>
        <v>Compléter la colonne M</v>
      </c>
      <c r="AL988" s="197" t="str">
        <f>IF(AI988="","Compléter la part variable",IF(AND($M988=Données!$I$2,AJ988=""),"Compléter mont. unit. versé pour le BTE",IF(AK988-$C$6&lt;0,0,AK988-$C$6)))</f>
        <v>Compléter la part variable</v>
      </c>
      <c r="AM988" s="192" t="str">
        <f t="shared" si="426"/>
        <v>Date signature contrat absente ou non conforme</v>
      </c>
      <c r="AN988" s="24"/>
      <c r="AO988" s="29"/>
      <c r="AP988" s="61" t="str">
        <f t="shared" si="439"/>
        <v>Compléter la colonne M</v>
      </c>
      <c r="AQ988" s="62"/>
      <c r="AR988" s="29"/>
      <c r="AS988" s="205" t="str">
        <f>IF($M988="","Compléter la colonne M",IF(AQ988="","Compléter la part variable",IF($M988=Données!$I$3,AQ988,IF(AND($M988=Données!$I$2,AR988=""),"Compléter la colonne précédente",IF(AQ988-AR988&lt;=0,0,IF(AR988&gt;=144.44,AQ988-144.44,AQ988-AR988))))))</f>
        <v>Compléter la colonne M</v>
      </c>
      <c r="AT988" s="197" t="str">
        <f>IF(AQ988="","Compléter la part variable",IF(AND($M988=Données!$I$2,AR988=""),"Compléter mont. unit. versé pour le BTE",IF(AS988-$C$6&lt;0,0,AS988-$C$6)))</f>
        <v>Compléter la part variable</v>
      </c>
      <c r="AU988" s="192" t="str">
        <f t="shared" si="427"/>
        <v>Date signature contrat absente ou non conforme</v>
      </c>
      <c r="AV988" s="24"/>
      <c r="AW988" s="29"/>
      <c r="AX988" s="61" t="str">
        <f t="shared" si="440"/>
        <v>Compléter la colonne M</v>
      </c>
      <c r="AY988" s="62"/>
      <c r="AZ988" s="29"/>
      <c r="BA988" s="205" t="str">
        <f>IF($M988="","Compléter la colonne M",IF(AY988="","Compléter la part variable",IF($M988=Données!$I$3,AY988,IF(AND($M988=Données!$I$2,AZ988=""),"Compléter la colonne précédente",IF(AY988-AZ988&lt;=0,0,IF(AZ988&gt;=144.44,AY988-144.44,AY988-AZ988))))))</f>
        <v>Compléter la colonne M</v>
      </c>
      <c r="BB988" s="197" t="str">
        <f>IF(AY988="","Compléter la part variable",IF(AND($M988=Données!$I$2,AZ988=""),"Compléter mont. unit. versé pour le BTE",IF(BA988-$C$6&lt;0,0,BA988-$C$6)))</f>
        <v>Compléter la part variable</v>
      </c>
      <c r="BC988" s="192" t="str">
        <f t="shared" si="428"/>
        <v>Date signature contrat absente ou non conforme</v>
      </c>
      <c r="BD988" s="24"/>
      <c r="BE988" s="29"/>
      <c r="BF988" s="61" t="str">
        <f t="shared" si="441"/>
        <v>Compléter la colonne M</v>
      </c>
      <c r="BG988" s="62"/>
      <c r="BH988" s="29"/>
      <c r="BI988" s="205" t="str">
        <f>IF($M988="","Compléter la colonne M",IF(BG988="","Compléter la part variable",IF($M988=Données!$I$3,BG988,IF(AND($M988=Données!$I$2,BH988=""),"Compléter la colonne précédente",IF(BG988-BH988&lt;=0,0,IF(BH988&gt;=144.44,BG988-144.44,BG988-BH988))))))</f>
        <v>Compléter la colonne M</v>
      </c>
      <c r="BJ988" s="197" t="str">
        <f>IF(BG988="","Compléter la part variable",IF(AND($M988=Données!$I$2,BH988=""),"Compléter mont. unit. versé pour le BTE",IF(BI988-$C$6&lt;0,0,BI988-$C$6)))</f>
        <v>Compléter la part variable</v>
      </c>
      <c r="BK988" s="192" t="str">
        <f t="shared" si="429"/>
        <v>Date signature contrat absente ou non conforme</v>
      </c>
      <c r="BL988" s="24"/>
      <c r="BM988" s="29"/>
      <c r="BN988" s="61" t="str">
        <f t="shared" si="442"/>
        <v>Compléter la colonne M</v>
      </c>
      <c r="BO988" s="62"/>
      <c r="BP988" s="29"/>
      <c r="BQ988" s="205" t="str">
        <f>IF($M988="","Compléter la colonne M",IF(BO988="","Compléter la part variable",IF($M988=Données!$I$3,BO988,IF(AND($M988=Données!$I$2,BP988=""),"Compléter la colonne précédente",IF(BO988-BP988&lt;=0,0,IF(BP988&gt;=144.44,BO988-144.44,BO988-BP988))))))</f>
        <v>Compléter la colonne M</v>
      </c>
      <c r="BR988" s="197" t="str">
        <f>IF(BO988="","Compléter la part variable",IF(AND($M988=Données!$I$2,BP988=""),"Compléter mont. unit. versé pour le BTE",IF(BQ988-$C$6&lt;0,0,BQ988-$C$6)))</f>
        <v>Compléter la part variable</v>
      </c>
      <c r="BS988" s="192" t="str">
        <f t="shared" si="430"/>
        <v>Date signature contrat absente ou non conforme</v>
      </c>
      <c r="BT988" s="24"/>
      <c r="BU988" s="29"/>
      <c r="BV988" s="61" t="str">
        <f t="shared" si="443"/>
        <v>Compléter la colonne M</v>
      </c>
      <c r="BW988" s="62"/>
      <c r="BX988" s="29"/>
      <c r="BY988" s="205" t="str">
        <f>IF($M988="","Compléter la colonne M",IF(BW988="","Compléter la part variable",IF($M988=Données!$I$3,BW988,IF(AND($M988=Données!$I$2,BX988=""),"Compléter la colonne précédente",IF(BW988-BX988&lt;=0,0,IF(BX988&gt;=144.44,BW988-144.44,BW988-BX988))))))</f>
        <v>Compléter la colonne M</v>
      </c>
      <c r="BZ988" s="197" t="str">
        <f>IF(BW988="","Compléter la part variable",IF(AND($M988=Données!$I$2,BX988=""),"Compléter mont. unit. versé pour le BTE",IF(BY988-$C$6&lt;0,0,BY988-$C$6)))</f>
        <v>Compléter la part variable</v>
      </c>
      <c r="CA988" s="192" t="str">
        <f t="shared" si="431"/>
        <v>Date signature contrat absente ou non conforme</v>
      </c>
      <c r="CB988" s="24"/>
      <c r="CC988" s="29"/>
      <c r="CD988" s="61" t="str">
        <f t="shared" si="444"/>
        <v>Compléter la colonne M</v>
      </c>
      <c r="CE988" s="62"/>
      <c r="CF988" s="29"/>
      <c r="CG988" s="205" t="str">
        <f>IF($M988="","Compléter la colonne M",IF(CE988="","Compléter la part variable",IF($M988=Données!$I$3,CE988,IF(AND($M988=Données!$I$2,CF988=""),"Compléter la colonne précédente",IF(CE988-CF988&lt;=0,0,IF(CF988&gt;=144.44,CE988-144.44,CE988-CF988))))))</f>
        <v>Compléter la colonne M</v>
      </c>
      <c r="CH988" s="197" t="str">
        <f>IF(CE988="","Compléter la part variable",IF(AND($M988=Données!$I$2,CF988=""),"Compléter mont. unit. versé pour le BTE",IF(CG988-$C$6&lt;0,0,CG988-$C$6)))</f>
        <v>Compléter la part variable</v>
      </c>
      <c r="CI988" s="192" t="str">
        <f t="shared" si="432"/>
        <v>Date signature contrat absente ou non conforme</v>
      </c>
      <c r="CJ988" s="24"/>
      <c r="CK988" s="29"/>
      <c r="CL988" s="61" t="str">
        <f t="shared" si="445"/>
        <v>Compléter la colonne M</v>
      </c>
      <c r="CM988" s="62"/>
      <c r="CN988" s="29"/>
      <c r="CO988" s="205" t="str">
        <f>IF($M988="","Compléter la colonne M",IF(CM988="","Compléter la part variable",IF($M988=Données!$I$3,CM988,IF(AND($M988=Données!$I$2,CN988=""),"Compléter la colonne précédente",IF(CM988-CN988&lt;=0,0,IF(CN988&gt;=144.44,CM988-144.44,CM988-CN988))))))</f>
        <v>Compléter la colonne M</v>
      </c>
      <c r="CP988" s="197" t="str">
        <f>IF(CM988="","Compléter la part variable",IF(AND($M988=Données!$I$2,CN988=""),"Compléter mont. unit. versé pour le BTE",IF(CO988-$C$6&lt;0,0,CO988-$C$6)))</f>
        <v>Compléter la part variable</v>
      </c>
      <c r="CQ988" s="192" t="str">
        <f t="shared" si="433"/>
        <v>Date signature contrat absente ou non conforme</v>
      </c>
      <c r="CR988" s="24"/>
      <c r="CS988" s="29"/>
      <c r="CT988" s="61" t="str">
        <f t="shared" si="446"/>
        <v>Compléter la colonne M</v>
      </c>
      <c r="CU988" s="62"/>
      <c r="CV988" s="29"/>
      <c r="CW988" s="205" t="str">
        <f>IF($M988="","Compléter la colonne M",IF(CU988="","Compléter la part variable",IF($M988=Données!$I$3,CU988,IF(AND($M988=Données!$I$2,CV988=""),"Compléter la colonne précédente",IF(CU988-CV988&lt;=0,0,IF(CV988&gt;=144.44,CU988-144.44,CU988-CV988))))))</f>
        <v>Compléter la colonne M</v>
      </c>
      <c r="CX988" s="197" t="str">
        <f>IF(CU988="","Compléter la part variable",IF(AND($M988=Données!$I$2,CV988=""),"Compléter mont. unit. versé pour le BTE",IF(CW988-$C$6&lt;0,0,CW988-$C$6)))</f>
        <v>Compléter la part variable</v>
      </c>
      <c r="CY988" s="192" t="str">
        <f t="shared" si="434"/>
        <v>Date signature contrat absente ou non conforme</v>
      </c>
      <c r="CZ988" s="24"/>
      <c r="DA988" s="29"/>
      <c r="DB988" s="61" t="str">
        <f t="shared" si="447"/>
        <v>Compléter la colonne M</v>
      </c>
      <c r="DC988" s="62"/>
      <c r="DD988" s="29"/>
      <c r="DE988" s="205" t="str">
        <f>IF($M988="","Compléter la colonne M",IF(DC988="","Compléter la part variable",IF($M988=Données!$I$3,DC988,IF(AND($M988=Données!$I$2,DD988=""),"Compléter la colonne précédente",IF(DC988-DD988&lt;=0,0,IF(DD988&gt;=144.44,DC988-144.44,DC988-DD988))))))</f>
        <v>Compléter la colonne M</v>
      </c>
      <c r="DF988" s="197" t="str">
        <f>IF(DC988="","Compléter la part variable",IF(AND($M988=Données!$I$2,DD988=""),"Compléter mont. unit. versé pour le BTE",IF(DE988-$C$6&lt;0,0,DE988-$C$6)))</f>
        <v>Compléter la part variable</v>
      </c>
      <c r="DG988" s="192" t="str">
        <f t="shared" si="435"/>
        <v>Date signature contrat absente ou non conforme</v>
      </c>
      <c r="DH988" s="106" t="str">
        <f t="shared" si="422"/>
        <v>Remplir les colonnes M,N, Q et P</v>
      </c>
      <c r="DI988" s="153" t="str">
        <f t="shared" si="423"/>
        <v>Remplir les colonnes M, N, Q et P</v>
      </c>
      <c r="DJ988" s="28" t="str">
        <f t="shared" si="424"/>
        <v>Remplir les colonnes M, N, Q et P</v>
      </c>
      <c r="DK988"/>
      <c r="DL988"/>
    </row>
    <row r="989" spans="1:116" x14ac:dyDescent="0.3">
      <c r="A989" s="132"/>
      <c r="B989" s="165"/>
      <c r="C989" s="43"/>
      <c r="D989" s="43"/>
      <c r="E989" s="43"/>
      <c r="F989" s="43"/>
      <c r="G989" s="133"/>
      <c r="H989" s="59"/>
      <c r="I989" s="29"/>
      <c r="J989" s="167"/>
      <c r="K989" s="167"/>
      <c r="L989" s="168"/>
      <c r="M989" s="141"/>
      <c r="N989" s="119"/>
      <c r="O989" s="69"/>
      <c r="P989" s="69"/>
      <c r="Q989" s="145"/>
      <c r="R989" s="24"/>
      <c r="S989" s="29"/>
      <c r="T989" s="61" t="str">
        <f t="shared" si="436"/>
        <v>Compléter la colonne M</v>
      </c>
      <c r="U989" s="62"/>
      <c r="V989" s="103" t="str">
        <f t="shared" si="420"/>
        <v>Compléter la colonne précédente</v>
      </c>
      <c r="W989" s="192" t="str">
        <f t="shared" si="421"/>
        <v>Date signature contrat absente ou non conforme</v>
      </c>
      <c r="X989" s="24"/>
      <c r="Y989" s="29"/>
      <c r="Z989" s="61" t="str">
        <f t="shared" si="437"/>
        <v>Compléter la colonne M</v>
      </c>
      <c r="AA989" s="62"/>
      <c r="AB989" s="29"/>
      <c r="AC989" s="205" t="str">
        <f>IF($M989="","Compléter la colonne M",IF(AA989="","Compléter la part variable",IF($M989=Données!$I$3,AA989,IF(AND($M989=Données!$I$2,AB989=""),"Compléter la colonne précédente",IF(AA989-AB989&lt;=0,0,IF(AB989&gt;=144.44,AA989-144.44,AA989-AB989))))))</f>
        <v>Compléter la colonne M</v>
      </c>
      <c r="AD989" s="197" t="str">
        <f>IF(AA989="","Compléter la part variable",IF(AND($M989=Données!$I$2,AB989=""),"Compléter mont. unit. versé pour le BTE",IF(AC989-$C$6&lt;0,0,AC989-$C$6)))</f>
        <v>Compléter la part variable</v>
      </c>
      <c r="AE989" s="192" t="str">
        <f t="shared" si="425"/>
        <v>Date signature contrat absente ou non conforme</v>
      </c>
      <c r="AF989" s="24"/>
      <c r="AG989" s="29"/>
      <c r="AH989" s="61" t="str">
        <f t="shared" si="438"/>
        <v>Compléter la colonne M</v>
      </c>
      <c r="AI989" s="62"/>
      <c r="AJ989" s="29"/>
      <c r="AK989" s="205" t="str">
        <f>IF($M989="","Compléter la colonne M",IF(AI989="","Compléter la part variable",IF($M989=Données!$I$3,AI989,IF(AND($M989=Données!$I$2,AJ989=""),"Compléter la colonne précédente",IF(AI989-AJ989&lt;=0,0,IF(AJ989&gt;=144.44,AI989-144.44,AI989-AJ989))))))</f>
        <v>Compléter la colonne M</v>
      </c>
      <c r="AL989" s="197" t="str">
        <f>IF(AI989="","Compléter la part variable",IF(AND($M989=Données!$I$2,AJ989=""),"Compléter mont. unit. versé pour le BTE",IF(AK989-$C$6&lt;0,0,AK989-$C$6)))</f>
        <v>Compléter la part variable</v>
      </c>
      <c r="AM989" s="192" t="str">
        <f t="shared" si="426"/>
        <v>Date signature contrat absente ou non conforme</v>
      </c>
      <c r="AN989" s="24"/>
      <c r="AO989" s="29"/>
      <c r="AP989" s="61" t="str">
        <f t="shared" si="439"/>
        <v>Compléter la colonne M</v>
      </c>
      <c r="AQ989" s="62"/>
      <c r="AR989" s="29"/>
      <c r="AS989" s="205" t="str">
        <f>IF($M989="","Compléter la colonne M",IF(AQ989="","Compléter la part variable",IF($M989=Données!$I$3,AQ989,IF(AND($M989=Données!$I$2,AR989=""),"Compléter la colonne précédente",IF(AQ989-AR989&lt;=0,0,IF(AR989&gt;=144.44,AQ989-144.44,AQ989-AR989))))))</f>
        <v>Compléter la colonne M</v>
      </c>
      <c r="AT989" s="197" t="str">
        <f>IF(AQ989="","Compléter la part variable",IF(AND($M989=Données!$I$2,AR989=""),"Compléter mont. unit. versé pour le BTE",IF(AS989-$C$6&lt;0,0,AS989-$C$6)))</f>
        <v>Compléter la part variable</v>
      </c>
      <c r="AU989" s="192" t="str">
        <f t="shared" si="427"/>
        <v>Date signature contrat absente ou non conforme</v>
      </c>
      <c r="AV989" s="24"/>
      <c r="AW989" s="29"/>
      <c r="AX989" s="61" t="str">
        <f t="shared" si="440"/>
        <v>Compléter la colonne M</v>
      </c>
      <c r="AY989" s="62"/>
      <c r="AZ989" s="29"/>
      <c r="BA989" s="205" t="str">
        <f>IF($M989="","Compléter la colonne M",IF(AY989="","Compléter la part variable",IF($M989=Données!$I$3,AY989,IF(AND($M989=Données!$I$2,AZ989=""),"Compléter la colonne précédente",IF(AY989-AZ989&lt;=0,0,IF(AZ989&gt;=144.44,AY989-144.44,AY989-AZ989))))))</f>
        <v>Compléter la colonne M</v>
      </c>
      <c r="BB989" s="197" t="str">
        <f>IF(AY989="","Compléter la part variable",IF(AND($M989=Données!$I$2,AZ989=""),"Compléter mont. unit. versé pour le BTE",IF(BA989-$C$6&lt;0,0,BA989-$C$6)))</f>
        <v>Compléter la part variable</v>
      </c>
      <c r="BC989" s="192" t="str">
        <f t="shared" si="428"/>
        <v>Date signature contrat absente ou non conforme</v>
      </c>
      <c r="BD989" s="24"/>
      <c r="BE989" s="29"/>
      <c r="BF989" s="61" t="str">
        <f t="shared" si="441"/>
        <v>Compléter la colonne M</v>
      </c>
      <c r="BG989" s="62"/>
      <c r="BH989" s="29"/>
      <c r="BI989" s="205" t="str">
        <f>IF($M989="","Compléter la colonne M",IF(BG989="","Compléter la part variable",IF($M989=Données!$I$3,BG989,IF(AND($M989=Données!$I$2,BH989=""),"Compléter la colonne précédente",IF(BG989-BH989&lt;=0,0,IF(BH989&gt;=144.44,BG989-144.44,BG989-BH989))))))</f>
        <v>Compléter la colonne M</v>
      </c>
      <c r="BJ989" s="197" t="str">
        <f>IF(BG989="","Compléter la part variable",IF(AND($M989=Données!$I$2,BH989=""),"Compléter mont. unit. versé pour le BTE",IF(BI989-$C$6&lt;0,0,BI989-$C$6)))</f>
        <v>Compléter la part variable</v>
      </c>
      <c r="BK989" s="192" t="str">
        <f t="shared" si="429"/>
        <v>Date signature contrat absente ou non conforme</v>
      </c>
      <c r="BL989" s="24"/>
      <c r="BM989" s="29"/>
      <c r="BN989" s="61" t="str">
        <f t="shared" si="442"/>
        <v>Compléter la colonne M</v>
      </c>
      <c r="BO989" s="62"/>
      <c r="BP989" s="29"/>
      <c r="BQ989" s="205" t="str">
        <f>IF($M989="","Compléter la colonne M",IF(BO989="","Compléter la part variable",IF($M989=Données!$I$3,BO989,IF(AND($M989=Données!$I$2,BP989=""),"Compléter la colonne précédente",IF(BO989-BP989&lt;=0,0,IF(BP989&gt;=144.44,BO989-144.44,BO989-BP989))))))</f>
        <v>Compléter la colonne M</v>
      </c>
      <c r="BR989" s="197" t="str">
        <f>IF(BO989="","Compléter la part variable",IF(AND($M989=Données!$I$2,BP989=""),"Compléter mont. unit. versé pour le BTE",IF(BQ989-$C$6&lt;0,0,BQ989-$C$6)))</f>
        <v>Compléter la part variable</v>
      </c>
      <c r="BS989" s="192" t="str">
        <f t="shared" si="430"/>
        <v>Date signature contrat absente ou non conforme</v>
      </c>
      <c r="BT989" s="24"/>
      <c r="BU989" s="29"/>
      <c r="BV989" s="61" t="str">
        <f t="shared" si="443"/>
        <v>Compléter la colonne M</v>
      </c>
      <c r="BW989" s="62"/>
      <c r="BX989" s="29"/>
      <c r="BY989" s="205" t="str">
        <f>IF($M989="","Compléter la colonne M",IF(BW989="","Compléter la part variable",IF($M989=Données!$I$3,BW989,IF(AND($M989=Données!$I$2,BX989=""),"Compléter la colonne précédente",IF(BW989-BX989&lt;=0,0,IF(BX989&gt;=144.44,BW989-144.44,BW989-BX989))))))</f>
        <v>Compléter la colonne M</v>
      </c>
      <c r="BZ989" s="197" t="str">
        <f>IF(BW989="","Compléter la part variable",IF(AND($M989=Données!$I$2,BX989=""),"Compléter mont. unit. versé pour le BTE",IF(BY989-$C$6&lt;0,0,BY989-$C$6)))</f>
        <v>Compléter la part variable</v>
      </c>
      <c r="CA989" s="192" t="str">
        <f t="shared" si="431"/>
        <v>Date signature contrat absente ou non conforme</v>
      </c>
      <c r="CB989" s="24"/>
      <c r="CC989" s="29"/>
      <c r="CD989" s="61" t="str">
        <f t="shared" si="444"/>
        <v>Compléter la colonne M</v>
      </c>
      <c r="CE989" s="62"/>
      <c r="CF989" s="29"/>
      <c r="CG989" s="205" t="str">
        <f>IF($M989="","Compléter la colonne M",IF(CE989="","Compléter la part variable",IF($M989=Données!$I$3,CE989,IF(AND($M989=Données!$I$2,CF989=""),"Compléter la colonne précédente",IF(CE989-CF989&lt;=0,0,IF(CF989&gt;=144.44,CE989-144.44,CE989-CF989))))))</f>
        <v>Compléter la colonne M</v>
      </c>
      <c r="CH989" s="197" t="str">
        <f>IF(CE989="","Compléter la part variable",IF(AND($M989=Données!$I$2,CF989=""),"Compléter mont. unit. versé pour le BTE",IF(CG989-$C$6&lt;0,0,CG989-$C$6)))</f>
        <v>Compléter la part variable</v>
      </c>
      <c r="CI989" s="192" t="str">
        <f t="shared" si="432"/>
        <v>Date signature contrat absente ou non conforme</v>
      </c>
      <c r="CJ989" s="24"/>
      <c r="CK989" s="29"/>
      <c r="CL989" s="61" t="str">
        <f t="shared" si="445"/>
        <v>Compléter la colonne M</v>
      </c>
      <c r="CM989" s="62"/>
      <c r="CN989" s="29"/>
      <c r="CO989" s="205" t="str">
        <f>IF($M989="","Compléter la colonne M",IF(CM989="","Compléter la part variable",IF($M989=Données!$I$3,CM989,IF(AND($M989=Données!$I$2,CN989=""),"Compléter la colonne précédente",IF(CM989-CN989&lt;=0,0,IF(CN989&gt;=144.44,CM989-144.44,CM989-CN989))))))</f>
        <v>Compléter la colonne M</v>
      </c>
      <c r="CP989" s="197" t="str">
        <f>IF(CM989="","Compléter la part variable",IF(AND($M989=Données!$I$2,CN989=""),"Compléter mont. unit. versé pour le BTE",IF(CO989-$C$6&lt;0,0,CO989-$C$6)))</f>
        <v>Compléter la part variable</v>
      </c>
      <c r="CQ989" s="192" t="str">
        <f t="shared" si="433"/>
        <v>Date signature contrat absente ou non conforme</v>
      </c>
      <c r="CR989" s="24"/>
      <c r="CS989" s="29"/>
      <c r="CT989" s="61" t="str">
        <f t="shared" si="446"/>
        <v>Compléter la colonne M</v>
      </c>
      <c r="CU989" s="62"/>
      <c r="CV989" s="29"/>
      <c r="CW989" s="205" t="str">
        <f>IF($M989="","Compléter la colonne M",IF(CU989="","Compléter la part variable",IF($M989=Données!$I$3,CU989,IF(AND($M989=Données!$I$2,CV989=""),"Compléter la colonne précédente",IF(CU989-CV989&lt;=0,0,IF(CV989&gt;=144.44,CU989-144.44,CU989-CV989))))))</f>
        <v>Compléter la colonne M</v>
      </c>
      <c r="CX989" s="197" t="str">
        <f>IF(CU989="","Compléter la part variable",IF(AND($M989=Données!$I$2,CV989=""),"Compléter mont. unit. versé pour le BTE",IF(CW989-$C$6&lt;0,0,CW989-$C$6)))</f>
        <v>Compléter la part variable</v>
      </c>
      <c r="CY989" s="192" t="str">
        <f t="shared" si="434"/>
        <v>Date signature contrat absente ou non conforme</v>
      </c>
      <c r="CZ989" s="24"/>
      <c r="DA989" s="29"/>
      <c r="DB989" s="61" t="str">
        <f t="shared" si="447"/>
        <v>Compléter la colonne M</v>
      </c>
      <c r="DC989" s="62"/>
      <c r="DD989" s="29"/>
      <c r="DE989" s="205" t="str">
        <f>IF($M989="","Compléter la colonne M",IF(DC989="","Compléter la part variable",IF($M989=Données!$I$3,DC989,IF(AND($M989=Données!$I$2,DD989=""),"Compléter la colonne précédente",IF(DC989-DD989&lt;=0,0,IF(DD989&gt;=144.44,DC989-144.44,DC989-DD989))))))</f>
        <v>Compléter la colonne M</v>
      </c>
      <c r="DF989" s="197" t="str">
        <f>IF(DC989="","Compléter la part variable",IF(AND($M989=Données!$I$2,DD989=""),"Compléter mont. unit. versé pour le BTE",IF(DE989-$C$6&lt;0,0,DE989-$C$6)))</f>
        <v>Compléter la part variable</v>
      </c>
      <c r="DG989" s="192" t="str">
        <f t="shared" si="435"/>
        <v>Date signature contrat absente ou non conforme</v>
      </c>
      <c r="DH989" s="106" t="str">
        <f t="shared" si="422"/>
        <v>Remplir les colonnes M,N, Q et P</v>
      </c>
      <c r="DI989" s="153" t="str">
        <f t="shared" si="423"/>
        <v>Remplir les colonnes M, N, Q et P</v>
      </c>
      <c r="DJ989" s="28" t="str">
        <f t="shared" si="424"/>
        <v>Remplir les colonnes M, N, Q et P</v>
      </c>
      <c r="DK989"/>
      <c r="DL989"/>
    </row>
    <row r="990" spans="1:116" x14ac:dyDescent="0.3">
      <c r="A990" s="132"/>
      <c r="B990" s="165"/>
      <c r="C990" s="43"/>
      <c r="D990" s="43"/>
      <c r="E990" s="43"/>
      <c r="F990" s="43"/>
      <c r="G990" s="133"/>
      <c r="H990" s="59"/>
      <c r="I990" s="29"/>
      <c r="J990" s="167"/>
      <c r="K990" s="167"/>
      <c r="L990" s="168"/>
      <c r="M990" s="141"/>
      <c r="N990" s="119"/>
      <c r="O990" s="69"/>
      <c r="P990" s="69"/>
      <c r="Q990" s="145"/>
      <c r="R990" s="24"/>
      <c r="S990" s="29"/>
      <c r="T990" s="61" t="str">
        <f t="shared" si="436"/>
        <v>Compléter la colonne M</v>
      </c>
      <c r="U990" s="62"/>
      <c r="V990" s="103" t="str">
        <f t="shared" si="420"/>
        <v>Compléter la colonne précédente</v>
      </c>
      <c r="W990" s="192" t="str">
        <f t="shared" si="421"/>
        <v>Date signature contrat absente ou non conforme</v>
      </c>
      <c r="X990" s="24"/>
      <c r="Y990" s="29"/>
      <c r="Z990" s="61" t="str">
        <f t="shared" si="437"/>
        <v>Compléter la colonne M</v>
      </c>
      <c r="AA990" s="62"/>
      <c r="AB990" s="29"/>
      <c r="AC990" s="205" t="str">
        <f>IF($M990="","Compléter la colonne M",IF(AA990="","Compléter la part variable",IF($M990=Données!$I$3,AA990,IF(AND($M990=Données!$I$2,AB990=""),"Compléter la colonne précédente",IF(AA990-AB990&lt;=0,0,IF(AB990&gt;=144.44,AA990-144.44,AA990-AB990))))))</f>
        <v>Compléter la colonne M</v>
      </c>
      <c r="AD990" s="197" t="str">
        <f>IF(AA990="","Compléter la part variable",IF(AND($M990=Données!$I$2,AB990=""),"Compléter mont. unit. versé pour le BTE",IF(AC990-$C$6&lt;0,0,AC990-$C$6)))</f>
        <v>Compléter la part variable</v>
      </c>
      <c r="AE990" s="192" t="str">
        <f t="shared" si="425"/>
        <v>Date signature contrat absente ou non conforme</v>
      </c>
      <c r="AF990" s="24"/>
      <c r="AG990" s="29"/>
      <c r="AH990" s="61" t="str">
        <f t="shared" si="438"/>
        <v>Compléter la colonne M</v>
      </c>
      <c r="AI990" s="62"/>
      <c r="AJ990" s="29"/>
      <c r="AK990" s="205" t="str">
        <f>IF($M990="","Compléter la colonne M",IF(AI990="","Compléter la part variable",IF($M990=Données!$I$3,AI990,IF(AND($M990=Données!$I$2,AJ990=""),"Compléter la colonne précédente",IF(AI990-AJ990&lt;=0,0,IF(AJ990&gt;=144.44,AI990-144.44,AI990-AJ990))))))</f>
        <v>Compléter la colonne M</v>
      </c>
      <c r="AL990" s="197" t="str">
        <f>IF(AI990="","Compléter la part variable",IF(AND($M990=Données!$I$2,AJ990=""),"Compléter mont. unit. versé pour le BTE",IF(AK990-$C$6&lt;0,0,AK990-$C$6)))</f>
        <v>Compléter la part variable</v>
      </c>
      <c r="AM990" s="192" t="str">
        <f t="shared" si="426"/>
        <v>Date signature contrat absente ou non conforme</v>
      </c>
      <c r="AN990" s="24"/>
      <c r="AO990" s="29"/>
      <c r="AP990" s="61" t="str">
        <f t="shared" si="439"/>
        <v>Compléter la colonne M</v>
      </c>
      <c r="AQ990" s="62"/>
      <c r="AR990" s="29"/>
      <c r="AS990" s="205" t="str">
        <f>IF($M990="","Compléter la colonne M",IF(AQ990="","Compléter la part variable",IF($M990=Données!$I$3,AQ990,IF(AND($M990=Données!$I$2,AR990=""),"Compléter la colonne précédente",IF(AQ990-AR990&lt;=0,0,IF(AR990&gt;=144.44,AQ990-144.44,AQ990-AR990))))))</f>
        <v>Compléter la colonne M</v>
      </c>
      <c r="AT990" s="197" t="str">
        <f>IF(AQ990="","Compléter la part variable",IF(AND($M990=Données!$I$2,AR990=""),"Compléter mont. unit. versé pour le BTE",IF(AS990-$C$6&lt;0,0,AS990-$C$6)))</f>
        <v>Compléter la part variable</v>
      </c>
      <c r="AU990" s="192" t="str">
        <f t="shared" si="427"/>
        <v>Date signature contrat absente ou non conforme</v>
      </c>
      <c r="AV990" s="24"/>
      <c r="AW990" s="29"/>
      <c r="AX990" s="61" t="str">
        <f t="shared" si="440"/>
        <v>Compléter la colonne M</v>
      </c>
      <c r="AY990" s="62"/>
      <c r="AZ990" s="29"/>
      <c r="BA990" s="205" t="str">
        <f>IF($M990="","Compléter la colonne M",IF(AY990="","Compléter la part variable",IF($M990=Données!$I$3,AY990,IF(AND($M990=Données!$I$2,AZ990=""),"Compléter la colonne précédente",IF(AY990-AZ990&lt;=0,0,IF(AZ990&gt;=144.44,AY990-144.44,AY990-AZ990))))))</f>
        <v>Compléter la colonne M</v>
      </c>
      <c r="BB990" s="197" t="str">
        <f>IF(AY990="","Compléter la part variable",IF(AND($M990=Données!$I$2,AZ990=""),"Compléter mont. unit. versé pour le BTE",IF(BA990-$C$6&lt;0,0,BA990-$C$6)))</f>
        <v>Compléter la part variable</v>
      </c>
      <c r="BC990" s="192" t="str">
        <f t="shared" si="428"/>
        <v>Date signature contrat absente ou non conforme</v>
      </c>
      <c r="BD990" s="24"/>
      <c r="BE990" s="29"/>
      <c r="BF990" s="61" t="str">
        <f t="shared" si="441"/>
        <v>Compléter la colonne M</v>
      </c>
      <c r="BG990" s="62"/>
      <c r="BH990" s="29"/>
      <c r="BI990" s="205" t="str">
        <f>IF($M990="","Compléter la colonne M",IF(BG990="","Compléter la part variable",IF($M990=Données!$I$3,BG990,IF(AND($M990=Données!$I$2,BH990=""),"Compléter la colonne précédente",IF(BG990-BH990&lt;=0,0,IF(BH990&gt;=144.44,BG990-144.44,BG990-BH990))))))</f>
        <v>Compléter la colonne M</v>
      </c>
      <c r="BJ990" s="197" t="str">
        <f>IF(BG990="","Compléter la part variable",IF(AND($M990=Données!$I$2,BH990=""),"Compléter mont. unit. versé pour le BTE",IF(BI990-$C$6&lt;0,0,BI990-$C$6)))</f>
        <v>Compléter la part variable</v>
      </c>
      <c r="BK990" s="192" t="str">
        <f t="shared" si="429"/>
        <v>Date signature contrat absente ou non conforme</v>
      </c>
      <c r="BL990" s="24"/>
      <c r="BM990" s="29"/>
      <c r="BN990" s="61" t="str">
        <f t="shared" si="442"/>
        <v>Compléter la colonne M</v>
      </c>
      <c r="BO990" s="62"/>
      <c r="BP990" s="29"/>
      <c r="BQ990" s="205" t="str">
        <f>IF($M990="","Compléter la colonne M",IF(BO990="","Compléter la part variable",IF($M990=Données!$I$3,BO990,IF(AND($M990=Données!$I$2,BP990=""),"Compléter la colonne précédente",IF(BO990-BP990&lt;=0,0,IF(BP990&gt;=144.44,BO990-144.44,BO990-BP990))))))</f>
        <v>Compléter la colonne M</v>
      </c>
      <c r="BR990" s="197" t="str">
        <f>IF(BO990="","Compléter la part variable",IF(AND($M990=Données!$I$2,BP990=""),"Compléter mont. unit. versé pour le BTE",IF(BQ990-$C$6&lt;0,0,BQ990-$C$6)))</f>
        <v>Compléter la part variable</v>
      </c>
      <c r="BS990" s="192" t="str">
        <f t="shared" si="430"/>
        <v>Date signature contrat absente ou non conforme</v>
      </c>
      <c r="BT990" s="24"/>
      <c r="BU990" s="29"/>
      <c r="BV990" s="61" t="str">
        <f t="shared" si="443"/>
        <v>Compléter la colonne M</v>
      </c>
      <c r="BW990" s="62"/>
      <c r="BX990" s="29"/>
      <c r="BY990" s="205" t="str">
        <f>IF($M990="","Compléter la colonne M",IF(BW990="","Compléter la part variable",IF($M990=Données!$I$3,BW990,IF(AND($M990=Données!$I$2,BX990=""),"Compléter la colonne précédente",IF(BW990-BX990&lt;=0,0,IF(BX990&gt;=144.44,BW990-144.44,BW990-BX990))))))</f>
        <v>Compléter la colonne M</v>
      </c>
      <c r="BZ990" s="197" t="str">
        <f>IF(BW990="","Compléter la part variable",IF(AND($M990=Données!$I$2,BX990=""),"Compléter mont. unit. versé pour le BTE",IF(BY990-$C$6&lt;0,0,BY990-$C$6)))</f>
        <v>Compléter la part variable</v>
      </c>
      <c r="CA990" s="192" t="str">
        <f t="shared" si="431"/>
        <v>Date signature contrat absente ou non conforme</v>
      </c>
      <c r="CB990" s="24"/>
      <c r="CC990" s="29"/>
      <c r="CD990" s="61" t="str">
        <f t="shared" si="444"/>
        <v>Compléter la colonne M</v>
      </c>
      <c r="CE990" s="62"/>
      <c r="CF990" s="29"/>
      <c r="CG990" s="205" t="str">
        <f>IF($M990="","Compléter la colonne M",IF(CE990="","Compléter la part variable",IF($M990=Données!$I$3,CE990,IF(AND($M990=Données!$I$2,CF990=""),"Compléter la colonne précédente",IF(CE990-CF990&lt;=0,0,IF(CF990&gt;=144.44,CE990-144.44,CE990-CF990))))))</f>
        <v>Compléter la colonne M</v>
      </c>
      <c r="CH990" s="197" t="str">
        <f>IF(CE990="","Compléter la part variable",IF(AND($M990=Données!$I$2,CF990=""),"Compléter mont. unit. versé pour le BTE",IF(CG990-$C$6&lt;0,0,CG990-$C$6)))</f>
        <v>Compléter la part variable</v>
      </c>
      <c r="CI990" s="192" t="str">
        <f t="shared" si="432"/>
        <v>Date signature contrat absente ou non conforme</v>
      </c>
      <c r="CJ990" s="24"/>
      <c r="CK990" s="29"/>
      <c r="CL990" s="61" t="str">
        <f t="shared" si="445"/>
        <v>Compléter la colonne M</v>
      </c>
      <c r="CM990" s="62"/>
      <c r="CN990" s="29"/>
      <c r="CO990" s="205" t="str">
        <f>IF($M990="","Compléter la colonne M",IF(CM990="","Compléter la part variable",IF($M990=Données!$I$3,CM990,IF(AND($M990=Données!$I$2,CN990=""),"Compléter la colonne précédente",IF(CM990-CN990&lt;=0,0,IF(CN990&gt;=144.44,CM990-144.44,CM990-CN990))))))</f>
        <v>Compléter la colonne M</v>
      </c>
      <c r="CP990" s="197" t="str">
        <f>IF(CM990="","Compléter la part variable",IF(AND($M990=Données!$I$2,CN990=""),"Compléter mont. unit. versé pour le BTE",IF(CO990-$C$6&lt;0,0,CO990-$C$6)))</f>
        <v>Compléter la part variable</v>
      </c>
      <c r="CQ990" s="192" t="str">
        <f t="shared" si="433"/>
        <v>Date signature contrat absente ou non conforme</v>
      </c>
      <c r="CR990" s="24"/>
      <c r="CS990" s="29"/>
      <c r="CT990" s="61" t="str">
        <f t="shared" si="446"/>
        <v>Compléter la colonne M</v>
      </c>
      <c r="CU990" s="62"/>
      <c r="CV990" s="29"/>
      <c r="CW990" s="205" t="str">
        <f>IF($M990="","Compléter la colonne M",IF(CU990="","Compléter la part variable",IF($M990=Données!$I$3,CU990,IF(AND($M990=Données!$I$2,CV990=""),"Compléter la colonne précédente",IF(CU990-CV990&lt;=0,0,IF(CV990&gt;=144.44,CU990-144.44,CU990-CV990))))))</f>
        <v>Compléter la colonne M</v>
      </c>
      <c r="CX990" s="197" t="str">
        <f>IF(CU990="","Compléter la part variable",IF(AND($M990=Données!$I$2,CV990=""),"Compléter mont. unit. versé pour le BTE",IF(CW990-$C$6&lt;0,0,CW990-$C$6)))</f>
        <v>Compléter la part variable</v>
      </c>
      <c r="CY990" s="192" t="str">
        <f t="shared" si="434"/>
        <v>Date signature contrat absente ou non conforme</v>
      </c>
      <c r="CZ990" s="24"/>
      <c r="DA990" s="29"/>
      <c r="DB990" s="61" t="str">
        <f t="shared" si="447"/>
        <v>Compléter la colonne M</v>
      </c>
      <c r="DC990" s="62"/>
      <c r="DD990" s="29"/>
      <c r="DE990" s="205" t="str">
        <f>IF($M990="","Compléter la colonne M",IF(DC990="","Compléter la part variable",IF($M990=Données!$I$3,DC990,IF(AND($M990=Données!$I$2,DD990=""),"Compléter la colonne précédente",IF(DC990-DD990&lt;=0,0,IF(DD990&gt;=144.44,DC990-144.44,DC990-DD990))))))</f>
        <v>Compléter la colonne M</v>
      </c>
      <c r="DF990" s="197" t="str">
        <f>IF(DC990="","Compléter la part variable",IF(AND($M990=Données!$I$2,DD990=""),"Compléter mont. unit. versé pour le BTE",IF(DE990-$C$6&lt;0,0,DE990-$C$6)))</f>
        <v>Compléter la part variable</v>
      </c>
      <c r="DG990" s="192" t="str">
        <f t="shared" si="435"/>
        <v>Date signature contrat absente ou non conforme</v>
      </c>
      <c r="DH990" s="106" t="str">
        <f t="shared" si="422"/>
        <v>Remplir les colonnes M,N, Q et P</v>
      </c>
      <c r="DI990" s="153" t="str">
        <f t="shared" si="423"/>
        <v>Remplir les colonnes M, N, Q et P</v>
      </c>
      <c r="DJ990" s="28" t="str">
        <f t="shared" si="424"/>
        <v>Remplir les colonnes M, N, Q et P</v>
      </c>
      <c r="DK990"/>
      <c r="DL990"/>
    </row>
    <row r="991" spans="1:116" x14ac:dyDescent="0.3">
      <c r="A991" s="132"/>
      <c r="B991" s="165"/>
      <c r="C991" s="43"/>
      <c r="D991" s="43"/>
      <c r="E991" s="43"/>
      <c r="F991" s="43"/>
      <c r="G991" s="133"/>
      <c r="H991" s="59"/>
      <c r="I991" s="29"/>
      <c r="J991" s="167"/>
      <c r="K991" s="167"/>
      <c r="L991" s="168"/>
      <c r="M991" s="141"/>
      <c r="N991" s="119"/>
      <c r="O991" s="69"/>
      <c r="P991" s="69"/>
      <c r="Q991" s="145"/>
      <c r="R991" s="24"/>
      <c r="S991" s="29"/>
      <c r="T991" s="61" t="str">
        <f t="shared" si="436"/>
        <v>Compléter la colonne M</v>
      </c>
      <c r="U991" s="62"/>
      <c r="V991" s="103" t="str">
        <f t="shared" si="420"/>
        <v>Compléter la colonne précédente</v>
      </c>
      <c r="W991" s="192" t="str">
        <f t="shared" si="421"/>
        <v>Date signature contrat absente ou non conforme</v>
      </c>
      <c r="X991" s="24"/>
      <c r="Y991" s="29"/>
      <c r="Z991" s="61" t="str">
        <f t="shared" si="437"/>
        <v>Compléter la colonne M</v>
      </c>
      <c r="AA991" s="62"/>
      <c r="AB991" s="29"/>
      <c r="AC991" s="205" t="str">
        <f>IF($M991="","Compléter la colonne M",IF(AA991="","Compléter la part variable",IF($M991=Données!$I$3,AA991,IF(AND($M991=Données!$I$2,AB991=""),"Compléter la colonne précédente",IF(AA991-AB991&lt;=0,0,IF(AB991&gt;=144.44,AA991-144.44,AA991-AB991))))))</f>
        <v>Compléter la colonne M</v>
      </c>
      <c r="AD991" s="197" t="str">
        <f>IF(AA991="","Compléter la part variable",IF(AND($M991=Données!$I$2,AB991=""),"Compléter mont. unit. versé pour le BTE",IF(AC991-$C$6&lt;0,0,AC991-$C$6)))</f>
        <v>Compléter la part variable</v>
      </c>
      <c r="AE991" s="192" t="str">
        <f t="shared" si="425"/>
        <v>Date signature contrat absente ou non conforme</v>
      </c>
      <c r="AF991" s="24"/>
      <c r="AG991" s="29"/>
      <c r="AH991" s="61" t="str">
        <f t="shared" si="438"/>
        <v>Compléter la colonne M</v>
      </c>
      <c r="AI991" s="62"/>
      <c r="AJ991" s="29"/>
      <c r="AK991" s="205" t="str">
        <f>IF($M991="","Compléter la colonne M",IF(AI991="","Compléter la part variable",IF($M991=Données!$I$3,AI991,IF(AND($M991=Données!$I$2,AJ991=""),"Compléter la colonne précédente",IF(AI991-AJ991&lt;=0,0,IF(AJ991&gt;=144.44,AI991-144.44,AI991-AJ991))))))</f>
        <v>Compléter la colonne M</v>
      </c>
      <c r="AL991" s="197" t="str">
        <f>IF(AI991="","Compléter la part variable",IF(AND($M991=Données!$I$2,AJ991=""),"Compléter mont. unit. versé pour le BTE",IF(AK991-$C$6&lt;0,0,AK991-$C$6)))</f>
        <v>Compléter la part variable</v>
      </c>
      <c r="AM991" s="192" t="str">
        <f t="shared" si="426"/>
        <v>Date signature contrat absente ou non conforme</v>
      </c>
      <c r="AN991" s="24"/>
      <c r="AO991" s="29"/>
      <c r="AP991" s="61" t="str">
        <f t="shared" si="439"/>
        <v>Compléter la colonne M</v>
      </c>
      <c r="AQ991" s="62"/>
      <c r="AR991" s="29"/>
      <c r="AS991" s="205" t="str">
        <f>IF($M991="","Compléter la colonne M",IF(AQ991="","Compléter la part variable",IF($M991=Données!$I$3,AQ991,IF(AND($M991=Données!$I$2,AR991=""),"Compléter la colonne précédente",IF(AQ991-AR991&lt;=0,0,IF(AR991&gt;=144.44,AQ991-144.44,AQ991-AR991))))))</f>
        <v>Compléter la colonne M</v>
      </c>
      <c r="AT991" s="197" t="str">
        <f>IF(AQ991="","Compléter la part variable",IF(AND($M991=Données!$I$2,AR991=""),"Compléter mont. unit. versé pour le BTE",IF(AS991-$C$6&lt;0,0,AS991-$C$6)))</f>
        <v>Compléter la part variable</v>
      </c>
      <c r="AU991" s="192" t="str">
        <f t="shared" si="427"/>
        <v>Date signature contrat absente ou non conforme</v>
      </c>
      <c r="AV991" s="24"/>
      <c r="AW991" s="29"/>
      <c r="AX991" s="61" t="str">
        <f t="shared" si="440"/>
        <v>Compléter la colonne M</v>
      </c>
      <c r="AY991" s="62"/>
      <c r="AZ991" s="29"/>
      <c r="BA991" s="205" t="str">
        <f>IF($M991="","Compléter la colonne M",IF(AY991="","Compléter la part variable",IF($M991=Données!$I$3,AY991,IF(AND($M991=Données!$I$2,AZ991=""),"Compléter la colonne précédente",IF(AY991-AZ991&lt;=0,0,IF(AZ991&gt;=144.44,AY991-144.44,AY991-AZ991))))))</f>
        <v>Compléter la colonne M</v>
      </c>
      <c r="BB991" s="197" t="str">
        <f>IF(AY991="","Compléter la part variable",IF(AND($M991=Données!$I$2,AZ991=""),"Compléter mont. unit. versé pour le BTE",IF(BA991-$C$6&lt;0,0,BA991-$C$6)))</f>
        <v>Compléter la part variable</v>
      </c>
      <c r="BC991" s="192" t="str">
        <f t="shared" si="428"/>
        <v>Date signature contrat absente ou non conforme</v>
      </c>
      <c r="BD991" s="24"/>
      <c r="BE991" s="29"/>
      <c r="BF991" s="61" t="str">
        <f t="shared" si="441"/>
        <v>Compléter la colonne M</v>
      </c>
      <c r="BG991" s="62"/>
      <c r="BH991" s="29"/>
      <c r="BI991" s="205" t="str">
        <f>IF($M991="","Compléter la colonne M",IF(BG991="","Compléter la part variable",IF($M991=Données!$I$3,BG991,IF(AND($M991=Données!$I$2,BH991=""),"Compléter la colonne précédente",IF(BG991-BH991&lt;=0,0,IF(BH991&gt;=144.44,BG991-144.44,BG991-BH991))))))</f>
        <v>Compléter la colonne M</v>
      </c>
      <c r="BJ991" s="197" t="str">
        <f>IF(BG991="","Compléter la part variable",IF(AND($M991=Données!$I$2,BH991=""),"Compléter mont. unit. versé pour le BTE",IF(BI991-$C$6&lt;0,0,BI991-$C$6)))</f>
        <v>Compléter la part variable</v>
      </c>
      <c r="BK991" s="192" t="str">
        <f t="shared" si="429"/>
        <v>Date signature contrat absente ou non conforme</v>
      </c>
      <c r="BL991" s="24"/>
      <c r="BM991" s="29"/>
      <c r="BN991" s="61" t="str">
        <f t="shared" si="442"/>
        <v>Compléter la colonne M</v>
      </c>
      <c r="BO991" s="62"/>
      <c r="BP991" s="29"/>
      <c r="BQ991" s="205" t="str">
        <f>IF($M991="","Compléter la colonne M",IF(BO991="","Compléter la part variable",IF($M991=Données!$I$3,BO991,IF(AND($M991=Données!$I$2,BP991=""),"Compléter la colonne précédente",IF(BO991-BP991&lt;=0,0,IF(BP991&gt;=144.44,BO991-144.44,BO991-BP991))))))</f>
        <v>Compléter la colonne M</v>
      </c>
      <c r="BR991" s="197" t="str">
        <f>IF(BO991="","Compléter la part variable",IF(AND($M991=Données!$I$2,BP991=""),"Compléter mont. unit. versé pour le BTE",IF(BQ991-$C$6&lt;0,0,BQ991-$C$6)))</f>
        <v>Compléter la part variable</v>
      </c>
      <c r="BS991" s="192" t="str">
        <f t="shared" si="430"/>
        <v>Date signature contrat absente ou non conforme</v>
      </c>
      <c r="BT991" s="24"/>
      <c r="BU991" s="29"/>
      <c r="BV991" s="61" t="str">
        <f t="shared" si="443"/>
        <v>Compléter la colonne M</v>
      </c>
      <c r="BW991" s="62"/>
      <c r="BX991" s="29"/>
      <c r="BY991" s="205" t="str">
        <f>IF($M991="","Compléter la colonne M",IF(BW991="","Compléter la part variable",IF($M991=Données!$I$3,BW991,IF(AND($M991=Données!$I$2,BX991=""),"Compléter la colonne précédente",IF(BW991-BX991&lt;=0,0,IF(BX991&gt;=144.44,BW991-144.44,BW991-BX991))))))</f>
        <v>Compléter la colonne M</v>
      </c>
      <c r="BZ991" s="197" t="str">
        <f>IF(BW991="","Compléter la part variable",IF(AND($M991=Données!$I$2,BX991=""),"Compléter mont. unit. versé pour le BTE",IF(BY991-$C$6&lt;0,0,BY991-$C$6)))</f>
        <v>Compléter la part variable</v>
      </c>
      <c r="CA991" s="192" t="str">
        <f t="shared" si="431"/>
        <v>Date signature contrat absente ou non conforme</v>
      </c>
      <c r="CB991" s="24"/>
      <c r="CC991" s="29"/>
      <c r="CD991" s="61" t="str">
        <f t="shared" si="444"/>
        <v>Compléter la colonne M</v>
      </c>
      <c r="CE991" s="62"/>
      <c r="CF991" s="29"/>
      <c r="CG991" s="205" t="str">
        <f>IF($M991="","Compléter la colonne M",IF(CE991="","Compléter la part variable",IF($M991=Données!$I$3,CE991,IF(AND($M991=Données!$I$2,CF991=""),"Compléter la colonne précédente",IF(CE991-CF991&lt;=0,0,IF(CF991&gt;=144.44,CE991-144.44,CE991-CF991))))))</f>
        <v>Compléter la colonne M</v>
      </c>
      <c r="CH991" s="197" t="str">
        <f>IF(CE991="","Compléter la part variable",IF(AND($M991=Données!$I$2,CF991=""),"Compléter mont. unit. versé pour le BTE",IF(CG991-$C$6&lt;0,0,CG991-$C$6)))</f>
        <v>Compléter la part variable</v>
      </c>
      <c r="CI991" s="192" t="str">
        <f t="shared" si="432"/>
        <v>Date signature contrat absente ou non conforme</v>
      </c>
      <c r="CJ991" s="24"/>
      <c r="CK991" s="29"/>
      <c r="CL991" s="61" t="str">
        <f t="shared" si="445"/>
        <v>Compléter la colonne M</v>
      </c>
      <c r="CM991" s="62"/>
      <c r="CN991" s="29"/>
      <c r="CO991" s="205" t="str">
        <f>IF($M991="","Compléter la colonne M",IF(CM991="","Compléter la part variable",IF($M991=Données!$I$3,CM991,IF(AND($M991=Données!$I$2,CN991=""),"Compléter la colonne précédente",IF(CM991-CN991&lt;=0,0,IF(CN991&gt;=144.44,CM991-144.44,CM991-CN991))))))</f>
        <v>Compléter la colonne M</v>
      </c>
      <c r="CP991" s="197" t="str">
        <f>IF(CM991="","Compléter la part variable",IF(AND($M991=Données!$I$2,CN991=""),"Compléter mont. unit. versé pour le BTE",IF(CO991-$C$6&lt;0,0,CO991-$C$6)))</f>
        <v>Compléter la part variable</v>
      </c>
      <c r="CQ991" s="192" t="str">
        <f t="shared" si="433"/>
        <v>Date signature contrat absente ou non conforme</v>
      </c>
      <c r="CR991" s="24"/>
      <c r="CS991" s="29"/>
      <c r="CT991" s="61" t="str">
        <f t="shared" si="446"/>
        <v>Compléter la colonne M</v>
      </c>
      <c r="CU991" s="62"/>
      <c r="CV991" s="29"/>
      <c r="CW991" s="205" t="str">
        <f>IF($M991="","Compléter la colonne M",IF(CU991="","Compléter la part variable",IF($M991=Données!$I$3,CU991,IF(AND($M991=Données!$I$2,CV991=""),"Compléter la colonne précédente",IF(CU991-CV991&lt;=0,0,IF(CV991&gt;=144.44,CU991-144.44,CU991-CV991))))))</f>
        <v>Compléter la colonne M</v>
      </c>
      <c r="CX991" s="197" t="str">
        <f>IF(CU991="","Compléter la part variable",IF(AND($M991=Données!$I$2,CV991=""),"Compléter mont. unit. versé pour le BTE",IF(CW991-$C$6&lt;0,0,CW991-$C$6)))</f>
        <v>Compléter la part variable</v>
      </c>
      <c r="CY991" s="192" t="str">
        <f t="shared" si="434"/>
        <v>Date signature contrat absente ou non conforme</v>
      </c>
      <c r="CZ991" s="24"/>
      <c r="DA991" s="29"/>
      <c r="DB991" s="61" t="str">
        <f t="shared" si="447"/>
        <v>Compléter la colonne M</v>
      </c>
      <c r="DC991" s="62"/>
      <c r="DD991" s="29"/>
      <c r="DE991" s="205" t="str">
        <f>IF($M991="","Compléter la colonne M",IF(DC991="","Compléter la part variable",IF($M991=Données!$I$3,DC991,IF(AND($M991=Données!$I$2,DD991=""),"Compléter la colonne précédente",IF(DC991-DD991&lt;=0,0,IF(DD991&gt;=144.44,DC991-144.44,DC991-DD991))))))</f>
        <v>Compléter la colonne M</v>
      </c>
      <c r="DF991" s="197" t="str">
        <f>IF(DC991="","Compléter la part variable",IF(AND($M991=Données!$I$2,DD991=""),"Compléter mont. unit. versé pour le BTE",IF(DE991-$C$6&lt;0,0,DE991-$C$6)))</f>
        <v>Compléter la part variable</v>
      </c>
      <c r="DG991" s="192" t="str">
        <f t="shared" si="435"/>
        <v>Date signature contrat absente ou non conforme</v>
      </c>
      <c r="DH991" s="106" t="str">
        <f t="shared" si="422"/>
        <v>Remplir les colonnes M,N, Q et P</v>
      </c>
      <c r="DI991" s="153" t="str">
        <f t="shared" si="423"/>
        <v>Remplir les colonnes M, N, Q et P</v>
      </c>
      <c r="DJ991" s="28" t="str">
        <f t="shared" si="424"/>
        <v>Remplir les colonnes M, N, Q et P</v>
      </c>
      <c r="DK991"/>
      <c r="DL991"/>
    </row>
    <row r="992" spans="1:116" x14ac:dyDescent="0.3">
      <c r="A992" s="132"/>
      <c r="B992" s="165"/>
      <c r="C992" s="43"/>
      <c r="D992" s="43"/>
      <c r="E992" s="43"/>
      <c r="F992" s="43"/>
      <c r="G992" s="133"/>
      <c r="H992" s="59"/>
      <c r="I992" s="29"/>
      <c r="J992" s="167"/>
      <c r="K992" s="167"/>
      <c r="L992" s="168"/>
      <c r="M992" s="141"/>
      <c r="N992" s="119"/>
      <c r="O992" s="69"/>
      <c r="P992" s="69"/>
      <c r="Q992" s="145"/>
      <c r="R992" s="24"/>
      <c r="S992" s="29"/>
      <c r="T992" s="61" t="str">
        <f t="shared" si="436"/>
        <v>Compléter la colonne M</v>
      </c>
      <c r="U992" s="62"/>
      <c r="V992" s="103" t="str">
        <f t="shared" si="420"/>
        <v>Compléter la colonne précédente</v>
      </c>
      <c r="W992" s="192" t="str">
        <f t="shared" si="421"/>
        <v>Date signature contrat absente ou non conforme</v>
      </c>
      <c r="X992" s="24"/>
      <c r="Y992" s="29"/>
      <c r="Z992" s="61" t="str">
        <f t="shared" si="437"/>
        <v>Compléter la colonne M</v>
      </c>
      <c r="AA992" s="62"/>
      <c r="AB992" s="29"/>
      <c r="AC992" s="205" t="str">
        <f>IF($M992="","Compléter la colonne M",IF(AA992="","Compléter la part variable",IF($M992=Données!$I$3,AA992,IF(AND($M992=Données!$I$2,AB992=""),"Compléter la colonne précédente",IF(AA992-AB992&lt;=0,0,IF(AB992&gt;=144.44,AA992-144.44,AA992-AB992))))))</f>
        <v>Compléter la colonne M</v>
      </c>
      <c r="AD992" s="197" t="str">
        <f>IF(AA992="","Compléter la part variable",IF(AND($M992=Données!$I$2,AB992=""),"Compléter mont. unit. versé pour le BTE",IF(AC992-$C$6&lt;0,0,AC992-$C$6)))</f>
        <v>Compléter la part variable</v>
      </c>
      <c r="AE992" s="192" t="str">
        <f t="shared" si="425"/>
        <v>Date signature contrat absente ou non conforme</v>
      </c>
      <c r="AF992" s="24"/>
      <c r="AG992" s="29"/>
      <c r="AH992" s="61" t="str">
        <f t="shared" si="438"/>
        <v>Compléter la colonne M</v>
      </c>
      <c r="AI992" s="62"/>
      <c r="AJ992" s="29"/>
      <c r="AK992" s="205" t="str">
        <f>IF($M992="","Compléter la colonne M",IF(AI992="","Compléter la part variable",IF($M992=Données!$I$3,AI992,IF(AND($M992=Données!$I$2,AJ992=""),"Compléter la colonne précédente",IF(AI992-AJ992&lt;=0,0,IF(AJ992&gt;=144.44,AI992-144.44,AI992-AJ992))))))</f>
        <v>Compléter la colonne M</v>
      </c>
      <c r="AL992" s="197" t="str">
        <f>IF(AI992="","Compléter la part variable",IF(AND($M992=Données!$I$2,AJ992=""),"Compléter mont. unit. versé pour le BTE",IF(AK992-$C$6&lt;0,0,AK992-$C$6)))</f>
        <v>Compléter la part variable</v>
      </c>
      <c r="AM992" s="192" t="str">
        <f t="shared" si="426"/>
        <v>Date signature contrat absente ou non conforme</v>
      </c>
      <c r="AN992" s="24"/>
      <c r="AO992" s="29"/>
      <c r="AP992" s="61" t="str">
        <f t="shared" si="439"/>
        <v>Compléter la colonne M</v>
      </c>
      <c r="AQ992" s="62"/>
      <c r="AR992" s="29"/>
      <c r="AS992" s="205" t="str">
        <f>IF($M992="","Compléter la colonne M",IF(AQ992="","Compléter la part variable",IF($M992=Données!$I$3,AQ992,IF(AND($M992=Données!$I$2,AR992=""),"Compléter la colonne précédente",IF(AQ992-AR992&lt;=0,0,IF(AR992&gt;=144.44,AQ992-144.44,AQ992-AR992))))))</f>
        <v>Compléter la colonne M</v>
      </c>
      <c r="AT992" s="197" t="str">
        <f>IF(AQ992="","Compléter la part variable",IF(AND($M992=Données!$I$2,AR992=""),"Compléter mont. unit. versé pour le BTE",IF(AS992-$C$6&lt;0,0,AS992-$C$6)))</f>
        <v>Compléter la part variable</v>
      </c>
      <c r="AU992" s="192" t="str">
        <f t="shared" si="427"/>
        <v>Date signature contrat absente ou non conforme</v>
      </c>
      <c r="AV992" s="24"/>
      <c r="AW992" s="29"/>
      <c r="AX992" s="61" t="str">
        <f t="shared" si="440"/>
        <v>Compléter la colonne M</v>
      </c>
      <c r="AY992" s="62"/>
      <c r="AZ992" s="29"/>
      <c r="BA992" s="205" t="str">
        <f>IF($M992="","Compléter la colonne M",IF(AY992="","Compléter la part variable",IF($M992=Données!$I$3,AY992,IF(AND($M992=Données!$I$2,AZ992=""),"Compléter la colonne précédente",IF(AY992-AZ992&lt;=0,0,IF(AZ992&gt;=144.44,AY992-144.44,AY992-AZ992))))))</f>
        <v>Compléter la colonne M</v>
      </c>
      <c r="BB992" s="197" t="str">
        <f>IF(AY992="","Compléter la part variable",IF(AND($M992=Données!$I$2,AZ992=""),"Compléter mont. unit. versé pour le BTE",IF(BA992-$C$6&lt;0,0,BA992-$C$6)))</f>
        <v>Compléter la part variable</v>
      </c>
      <c r="BC992" s="192" t="str">
        <f t="shared" si="428"/>
        <v>Date signature contrat absente ou non conforme</v>
      </c>
      <c r="BD992" s="24"/>
      <c r="BE992" s="29"/>
      <c r="BF992" s="61" t="str">
        <f t="shared" si="441"/>
        <v>Compléter la colonne M</v>
      </c>
      <c r="BG992" s="62"/>
      <c r="BH992" s="29"/>
      <c r="BI992" s="205" t="str">
        <f>IF($M992="","Compléter la colonne M",IF(BG992="","Compléter la part variable",IF($M992=Données!$I$3,BG992,IF(AND($M992=Données!$I$2,BH992=""),"Compléter la colonne précédente",IF(BG992-BH992&lt;=0,0,IF(BH992&gt;=144.44,BG992-144.44,BG992-BH992))))))</f>
        <v>Compléter la colonne M</v>
      </c>
      <c r="BJ992" s="197" t="str">
        <f>IF(BG992="","Compléter la part variable",IF(AND($M992=Données!$I$2,BH992=""),"Compléter mont. unit. versé pour le BTE",IF(BI992-$C$6&lt;0,0,BI992-$C$6)))</f>
        <v>Compléter la part variable</v>
      </c>
      <c r="BK992" s="192" t="str">
        <f t="shared" si="429"/>
        <v>Date signature contrat absente ou non conforme</v>
      </c>
      <c r="BL992" s="24"/>
      <c r="BM992" s="29"/>
      <c r="BN992" s="61" t="str">
        <f t="shared" si="442"/>
        <v>Compléter la colonne M</v>
      </c>
      <c r="BO992" s="62"/>
      <c r="BP992" s="29"/>
      <c r="BQ992" s="205" t="str">
        <f>IF($M992="","Compléter la colonne M",IF(BO992="","Compléter la part variable",IF($M992=Données!$I$3,BO992,IF(AND($M992=Données!$I$2,BP992=""),"Compléter la colonne précédente",IF(BO992-BP992&lt;=0,0,IF(BP992&gt;=144.44,BO992-144.44,BO992-BP992))))))</f>
        <v>Compléter la colonne M</v>
      </c>
      <c r="BR992" s="197" t="str">
        <f>IF(BO992="","Compléter la part variable",IF(AND($M992=Données!$I$2,BP992=""),"Compléter mont. unit. versé pour le BTE",IF(BQ992-$C$6&lt;0,0,BQ992-$C$6)))</f>
        <v>Compléter la part variable</v>
      </c>
      <c r="BS992" s="192" t="str">
        <f t="shared" si="430"/>
        <v>Date signature contrat absente ou non conforme</v>
      </c>
      <c r="BT992" s="24"/>
      <c r="BU992" s="29"/>
      <c r="BV992" s="61" t="str">
        <f t="shared" si="443"/>
        <v>Compléter la colonne M</v>
      </c>
      <c r="BW992" s="62"/>
      <c r="BX992" s="29"/>
      <c r="BY992" s="205" t="str">
        <f>IF($M992="","Compléter la colonne M",IF(BW992="","Compléter la part variable",IF($M992=Données!$I$3,BW992,IF(AND($M992=Données!$I$2,BX992=""),"Compléter la colonne précédente",IF(BW992-BX992&lt;=0,0,IF(BX992&gt;=144.44,BW992-144.44,BW992-BX992))))))</f>
        <v>Compléter la colonne M</v>
      </c>
      <c r="BZ992" s="197" t="str">
        <f>IF(BW992="","Compléter la part variable",IF(AND($M992=Données!$I$2,BX992=""),"Compléter mont. unit. versé pour le BTE",IF(BY992-$C$6&lt;0,0,BY992-$C$6)))</f>
        <v>Compléter la part variable</v>
      </c>
      <c r="CA992" s="192" t="str">
        <f t="shared" si="431"/>
        <v>Date signature contrat absente ou non conforme</v>
      </c>
      <c r="CB992" s="24"/>
      <c r="CC992" s="29"/>
      <c r="CD992" s="61" t="str">
        <f t="shared" si="444"/>
        <v>Compléter la colonne M</v>
      </c>
      <c r="CE992" s="62"/>
      <c r="CF992" s="29"/>
      <c r="CG992" s="205" t="str">
        <f>IF($M992="","Compléter la colonne M",IF(CE992="","Compléter la part variable",IF($M992=Données!$I$3,CE992,IF(AND($M992=Données!$I$2,CF992=""),"Compléter la colonne précédente",IF(CE992-CF992&lt;=0,0,IF(CF992&gt;=144.44,CE992-144.44,CE992-CF992))))))</f>
        <v>Compléter la colonne M</v>
      </c>
      <c r="CH992" s="197" t="str">
        <f>IF(CE992="","Compléter la part variable",IF(AND($M992=Données!$I$2,CF992=""),"Compléter mont. unit. versé pour le BTE",IF(CG992-$C$6&lt;0,0,CG992-$C$6)))</f>
        <v>Compléter la part variable</v>
      </c>
      <c r="CI992" s="192" t="str">
        <f t="shared" si="432"/>
        <v>Date signature contrat absente ou non conforme</v>
      </c>
      <c r="CJ992" s="24"/>
      <c r="CK992" s="29"/>
      <c r="CL992" s="61" t="str">
        <f t="shared" si="445"/>
        <v>Compléter la colonne M</v>
      </c>
      <c r="CM992" s="62"/>
      <c r="CN992" s="29"/>
      <c r="CO992" s="205" t="str">
        <f>IF($M992="","Compléter la colonne M",IF(CM992="","Compléter la part variable",IF($M992=Données!$I$3,CM992,IF(AND($M992=Données!$I$2,CN992=""),"Compléter la colonne précédente",IF(CM992-CN992&lt;=0,0,IF(CN992&gt;=144.44,CM992-144.44,CM992-CN992))))))</f>
        <v>Compléter la colonne M</v>
      </c>
      <c r="CP992" s="197" t="str">
        <f>IF(CM992="","Compléter la part variable",IF(AND($M992=Données!$I$2,CN992=""),"Compléter mont. unit. versé pour le BTE",IF(CO992-$C$6&lt;0,0,CO992-$C$6)))</f>
        <v>Compléter la part variable</v>
      </c>
      <c r="CQ992" s="192" t="str">
        <f t="shared" si="433"/>
        <v>Date signature contrat absente ou non conforme</v>
      </c>
      <c r="CR992" s="24"/>
      <c r="CS992" s="29"/>
      <c r="CT992" s="61" t="str">
        <f t="shared" si="446"/>
        <v>Compléter la colonne M</v>
      </c>
      <c r="CU992" s="62"/>
      <c r="CV992" s="29"/>
      <c r="CW992" s="205" t="str">
        <f>IF($M992="","Compléter la colonne M",IF(CU992="","Compléter la part variable",IF($M992=Données!$I$3,CU992,IF(AND($M992=Données!$I$2,CV992=""),"Compléter la colonne précédente",IF(CU992-CV992&lt;=0,0,IF(CV992&gt;=144.44,CU992-144.44,CU992-CV992))))))</f>
        <v>Compléter la colonne M</v>
      </c>
      <c r="CX992" s="197" t="str">
        <f>IF(CU992="","Compléter la part variable",IF(AND($M992=Données!$I$2,CV992=""),"Compléter mont. unit. versé pour le BTE",IF(CW992-$C$6&lt;0,0,CW992-$C$6)))</f>
        <v>Compléter la part variable</v>
      </c>
      <c r="CY992" s="192" t="str">
        <f t="shared" si="434"/>
        <v>Date signature contrat absente ou non conforme</v>
      </c>
      <c r="CZ992" s="24"/>
      <c r="DA992" s="29"/>
      <c r="DB992" s="61" t="str">
        <f t="shared" si="447"/>
        <v>Compléter la colonne M</v>
      </c>
      <c r="DC992" s="62"/>
      <c r="DD992" s="29"/>
      <c r="DE992" s="205" t="str">
        <f>IF($M992="","Compléter la colonne M",IF(DC992="","Compléter la part variable",IF($M992=Données!$I$3,DC992,IF(AND($M992=Données!$I$2,DD992=""),"Compléter la colonne précédente",IF(DC992-DD992&lt;=0,0,IF(DD992&gt;=144.44,DC992-144.44,DC992-DD992))))))</f>
        <v>Compléter la colonne M</v>
      </c>
      <c r="DF992" s="197" t="str">
        <f>IF(DC992="","Compléter la part variable",IF(AND($M992=Données!$I$2,DD992=""),"Compléter mont. unit. versé pour le BTE",IF(DE992-$C$6&lt;0,0,DE992-$C$6)))</f>
        <v>Compléter la part variable</v>
      </c>
      <c r="DG992" s="192" t="str">
        <f t="shared" si="435"/>
        <v>Date signature contrat absente ou non conforme</v>
      </c>
      <c r="DH992" s="106" t="str">
        <f t="shared" si="422"/>
        <v>Remplir les colonnes M,N, Q et P</v>
      </c>
      <c r="DI992" s="153" t="str">
        <f t="shared" si="423"/>
        <v>Remplir les colonnes M, N, Q et P</v>
      </c>
      <c r="DJ992" s="28" t="str">
        <f t="shared" si="424"/>
        <v>Remplir les colonnes M, N, Q et P</v>
      </c>
      <c r="DK992"/>
      <c r="DL992"/>
    </row>
    <row r="993" spans="1:116" x14ac:dyDescent="0.3">
      <c r="A993" s="132"/>
      <c r="B993" s="165"/>
      <c r="C993" s="43"/>
      <c r="D993" s="43"/>
      <c r="E993" s="43"/>
      <c r="F993" s="43"/>
      <c r="G993" s="133"/>
      <c r="H993" s="59"/>
      <c r="I993" s="29"/>
      <c r="J993" s="167"/>
      <c r="K993" s="167"/>
      <c r="L993" s="168"/>
      <c r="M993" s="141"/>
      <c r="N993" s="119"/>
      <c r="O993" s="69"/>
      <c r="P993" s="69"/>
      <c r="Q993" s="145"/>
      <c r="R993" s="24"/>
      <c r="S993" s="29"/>
      <c r="T993" s="61" t="str">
        <f t="shared" si="436"/>
        <v>Compléter la colonne M</v>
      </c>
      <c r="U993" s="62"/>
      <c r="V993" s="103" t="str">
        <f t="shared" si="420"/>
        <v>Compléter la colonne précédente</v>
      </c>
      <c r="W993" s="192" t="str">
        <f t="shared" si="421"/>
        <v>Date signature contrat absente ou non conforme</v>
      </c>
      <c r="X993" s="24"/>
      <c r="Y993" s="29"/>
      <c r="Z993" s="61" t="str">
        <f t="shared" si="437"/>
        <v>Compléter la colonne M</v>
      </c>
      <c r="AA993" s="62"/>
      <c r="AB993" s="29"/>
      <c r="AC993" s="205" t="str">
        <f>IF($M993="","Compléter la colonne M",IF(AA993="","Compléter la part variable",IF($M993=Données!$I$3,AA993,IF(AND($M993=Données!$I$2,AB993=""),"Compléter la colonne précédente",IF(AA993-AB993&lt;=0,0,IF(AB993&gt;=144.44,AA993-144.44,AA993-AB993))))))</f>
        <v>Compléter la colonne M</v>
      </c>
      <c r="AD993" s="197" t="str">
        <f>IF(AA993="","Compléter la part variable",IF(AND($M993=Données!$I$2,AB993=""),"Compléter mont. unit. versé pour le BTE",IF(AC993-$C$6&lt;0,0,AC993-$C$6)))</f>
        <v>Compléter la part variable</v>
      </c>
      <c r="AE993" s="192" t="str">
        <f t="shared" si="425"/>
        <v>Date signature contrat absente ou non conforme</v>
      </c>
      <c r="AF993" s="24"/>
      <c r="AG993" s="29"/>
      <c r="AH993" s="61" t="str">
        <f t="shared" si="438"/>
        <v>Compléter la colonne M</v>
      </c>
      <c r="AI993" s="62"/>
      <c r="AJ993" s="29"/>
      <c r="AK993" s="205" t="str">
        <f>IF($M993="","Compléter la colonne M",IF(AI993="","Compléter la part variable",IF($M993=Données!$I$3,AI993,IF(AND($M993=Données!$I$2,AJ993=""),"Compléter la colonne précédente",IF(AI993-AJ993&lt;=0,0,IF(AJ993&gt;=144.44,AI993-144.44,AI993-AJ993))))))</f>
        <v>Compléter la colonne M</v>
      </c>
      <c r="AL993" s="197" t="str">
        <f>IF(AI993="","Compléter la part variable",IF(AND($M993=Données!$I$2,AJ993=""),"Compléter mont. unit. versé pour le BTE",IF(AK993-$C$6&lt;0,0,AK993-$C$6)))</f>
        <v>Compléter la part variable</v>
      </c>
      <c r="AM993" s="192" t="str">
        <f t="shared" si="426"/>
        <v>Date signature contrat absente ou non conforme</v>
      </c>
      <c r="AN993" s="24"/>
      <c r="AO993" s="29"/>
      <c r="AP993" s="61" t="str">
        <f t="shared" si="439"/>
        <v>Compléter la colonne M</v>
      </c>
      <c r="AQ993" s="62"/>
      <c r="AR993" s="29"/>
      <c r="AS993" s="205" t="str">
        <f>IF($M993="","Compléter la colonne M",IF(AQ993="","Compléter la part variable",IF($M993=Données!$I$3,AQ993,IF(AND($M993=Données!$I$2,AR993=""),"Compléter la colonne précédente",IF(AQ993-AR993&lt;=0,0,IF(AR993&gt;=144.44,AQ993-144.44,AQ993-AR993))))))</f>
        <v>Compléter la colonne M</v>
      </c>
      <c r="AT993" s="197" t="str">
        <f>IF(AQ993="","Compléter la part variable",IF(AND($M993=Données!$I$2,AR993=""),"Compléter mont. unit. versé pour le BTE",IF(AS993-$C$6&lt;0,0,AS993-$C$6)))</f>
        <v>Compléter la part variable</v>
      </c>
      <c r="AU993" s="192" t="str">
        <f t="shared" si="427"/>
        <v>Date signature contrat absente ou non conforme</v>
      </c>
      <c r="AV993" s="24"/>
      <c r="AW993" s="29"/>
      <c r="AX993" s="61" t="str">
        <f t="shared" si="440"/>
        <v>Compléter la colonne M</v>
      </c>
      <c r="AY993" s="62"/>
      <c r="AZ993" s="29"/>
      <c r="BA993" s="205" t="str">
        <f>IF($M993="","Compléter la colonne M",IF(AY993="","Compléter la part variable",IF($M993=Données!$I$3,AY993,IF(AND($M993=Données!$I$2,AZ993=""),"Compléter la colonne précédente",IF(AY993-AZ993&lt;=0,0,IF(AZ993&gt;=144.44,AY993-144.44,AY993-AZ993))))))</f>
        <v>Compléter la colonne M</v>
      </c>
      <c r="BB993" s="197" t="str">
        <f>IF(AY993="","Compléter la part variable",IF(AND($M993=Données!$I$2,AZ993=""),"Compléter mont. unit. versé pour le BTE",IF(BA993-$C$6&lt;0,0,BA993-$C$6)))</f>
        <v>Compléter la part variable</v>
      </c>
      <c r="BC993" s="192" t="str">
        <f t="shared" si="428"/>
        <v>Date signature contrat absente ou non conforme</v>
      </c>
      <c r="BD993" s="24"/>
      <c r="BE993" s="29"/>
      <c r="BF993" s="61" t="str">
        <f t="shared" si="441"/>
        <v>Compléter la colonne M</v>
      </c>
      <c r="BG993" s="62"/>
      <c r="BH993" s="29"/>
      <c r="BI993" s="205" t="str">
        <f>IF($M993="","Compléter la colonne M",IF(BG993="","Compléter la part variable",IF($M993=Données!$I$3,BG993,IF(AND($M993=Données!$I$2,BH993=""),"Compléter la colonne précédente",IF(BG993-BH993&lt;=0,0,IF(BH993&gt;=144.44,BG993-144.44,BG993-BH993))))))</f>
        <v>Compléter la colonne M</v>
      </c>
      <c r="BJ993" s="197" t="str">
        <f>IF(BG993="","Compléter la part variable",IF(AND($M993=Données!$I$2,BH993=""),"Compléter mont. unit. versé pour le BTE",IF(BI993-$C$6&lt;0,0,BI993-$C$6)))</f>
        <v>Compléter la part variable</v>
      </c>
      <c r="BK993" s="192" t="str">
        <f t="shared" si="429"/>
        <v>Date signature contrat absente ou non conforme</v>
      </c>
      <c r="BL993" s="24"/>
      <c r="BM993" s="29"/>
      <c r="BN993" s="61" t="str">
        <f t="shared" si="442"/>
        <v>Compléter la colonne M</v>
      </c>
      <c r="BO993" s="62"/>
      <c r="BP993" s="29"/>
      <c r="BQ993" s="205" t="str">
        <f>IF($M993="","Compléter la colonne M",IF(BO993="","Compléter la part variable",IF($M993=Données!$I$3,BO993,IF(AND($M993=Données!$I$2,BP993=""),"Compléter la colonne précédente",IF(BO993-BP993&lt;=0,0,IF(BP993&gt;=144.44,BO993-144.44,BO993-BP993))))))</f>
        <v>Compléter la colonne M</v>
      </c>
      <c r="BR993" s="197" t="str">
        <f>IF(BO993="","Compléter la part variable",IF(AND($M993=Données!$I$2,BP993=""),"Compléter mont. unit. versé pour le BTE",IF(BQ993-$C$6&lt;0,0,BQ993-$C$6)))</f>
        <v>Compléter la part variable</v>
      </c>
      <c r="BS993" s="192" t="str">
        <f t="shared" si="430"/>
        <v>Date signature contrat absente ou non conforme</v>
      </c>
      <c r="BT993" s="24"/>
      <c r="BU993" s="29"/>
      <c r="BV993" s="61" t="str">
        <f t="shared" si="443"/>
        <v>Compléter la colonne M</v>
      </c>
      <c r="BW993" s="62"/>
      <c r="BX993" s="29"/>
      <c r="BY993" s="205" t="str">
        <f>IF($M993="","Compléter la colonne M",IF(BW993="","Compléter la part variable",IF($M993=Données!$I$3,BW993,IF(AND($M993=Données!$I$2,BX993=""),"Compléter la colonne précédente",IF(BW993-BX993&lt;=0,0,IF(BX993&gt;=144.44,BW993-144.44,BW993-BX993))))))</f>
        <v>Compléter la colonne M</v>
      </c>
      <c r="BZ993" s="197" t="str">
        <f>IF(BW993="","Compléter la part variable",IF(AND($M993=Données!$I$2,BX993=""),"Compléter mont. unit. versé pour le BTE",IF(BY993-$C$6&lt;0,0,BY993-$C$6)))</f>
        <v>Compléter la part variable</v>
      </c>
      <c r="CA993" s="192" t="str">
        <f t="shared" si="431"/>
        <v>Date signature contrat absente ou non conforme</v>
      </c>
      <c r="CB993" s="24"/>
      <c r="CC993" s="29"/>
      <c r="CD993" s="61" t="str">
        <f t="shared" si="444"/>
        <v>Compléter la colonne M</v>
      </c>
      <c r="CE993" s="62"/>
      <c r="CF993" s="29"/>
      <c r="CG993" s="205" t="str">
        <f>IF($M993="","Compléter la colonne M",IF(CE993="","Compléter la part variable",IF($M993=Données!$I$3,CE993,IF(AND($M993=Données!$I$2,CF993=""),"Compléter la colonne précédente",IF(CE993-CF993&lt;=0,0,IF(CF993&gt;=144.44,CE993-144.44,CE993-CF993))))))</f>
        <v>Compléter la colonne M</v>
      </c>
      <c r="CH993" s="197" t="str">
        <f>IF(CE993="","Compléter la part variable",IF(AND($M993=Données!$I$2,CF993=""),"Compléter mont. unit. versé pour le BTE",IF(CG993-$C$6&lt;0,0,CG993-$C$6)))</f>
        <v>Compléter la part variable</v>
      </c>
      <c r="CI993" s="192" t="str">
        <f t="shared" si="432"/>
        <v>Date signature contrat absente ou non conforme</v>
      </c>
      <c r="CJ993" s="24"/>
      <c r="CK993" s="29"/>
      <c r="CL993" s="61" t="str">
        <f t="shared" si="445"/>
        <v>Compléter la colonne M</v>
      </c>
      <c r="CM993" s="62"/>
      <c r="CN993" s="29"/>
      <c r="CO993" s="205" t="str">
        <f>IF($M993="","Compléter la colonne M",IF(CM993="","Compléter la part variable",IF($M993=Données!$I$3,CM993,IF(AND($M993=Données!$I$2,CN993=""),"Compléter la colonne précédente",IF(CM993-CN993&lt;=0,0,IF(CN993&gt;=144.44,CM993-144.44,CM993-CN993))))))</f>
        <v>Compléter la colonne M</v>
      </c>
      <c r="CP993" s="197" t="str">
        <f>IF(CM993="","Compléter la part variable",IF(AND($M993=Données!$I$2,CN993=""),"Compléter mont. unit. versé pour le BTE",IF(CO993-$C$6&lt;0,0,CO993-$C$6)))</f>
        <v>Compléter la part variable</v>
      </c>
      <c r="CQ993" s="192" t="str">
        <f t="shared" si="433"/>
        <v>Date signature contrat absente ou non conforme</v>
      </c>
      <c r="CR993" s="24"/>
      <c r="CS993" s="29"/>
      <c r="CT993" s="61" t="str">
        <f t="shared" si="446"/>
        <v>Compléter la colonne M</v>
      </c>
      <c r="CU993" s="62"/>
      <c r="CV993" s="29"/>
      <c r="CW993" s="205" t="str">
        <f>IF($M993="","Compléter la colonne M",IF(CU993="","Compléter la part variable",IF($M993=Données!$I$3,CU993,IF(AND($M993=Données!$I$2,CV993=""),"Compléter la colonne précédente",IF(CU993-CV993&lt;=0,0,IF(CV993&gt;=144.44,CU993-144.44,CU993-CV993))))))</f>
        <v>Compléter la colonne M</v>
      </c>
      <c r="CX993" s="197" t="str">
        <f>IF(CU993="","Compléter la part variable",IF(AND($M993=Données!$I$2,CV993=""),"Compléter mont. unit. versé pour le BTE",IF(CW993-$C$6&lt;0,0,CW993-$C$6)))</f>
        <v>Compléter la part variable</v>
      </c>
      <c r="CY993" s="192" t="str">
        <f t="shared" si="434"/>
        <v>Date signature contrat absente ou non conforme</v>
      </c>
      <c r="CZ993" s="24"/>
      <c r="DA993" s="29"/>
      <c r="DB993" s="61" t="str">
        <f t="shared" si="447"/>
        <v>Compléter la colonne M</v>
      </c>
      <c r="DC993" s="62"/>
      <c r="DD993" s="29"/>
      <c r="DE993" s="205" t="str">
        <f>IF($M993="","Compléter la colonne M",IF(DC993="","Compléter la part variable",IF($M993=Données!$I$3,DC993,IF(AND($M993=Données!$I$2,DD993=""),"Compléter la colonne précédente",IF(DC993-DD993&lt;=0,0,IF(DD993&gt;=144.44,DC993-144.44,DC993-DD993))))))</f>
        <v>Compléter la colonne M</v>
      </c>
      <c r="DF993" s="197" t="str">
        <f>IF(DC993="","Compléter la part variable",IF(AND($M993=Données!$I$2,DD993=""),"Compléter mont. unit. versé pour le BTE",IF(DE993-$C$6&lt;0,0,DE993-$C$6)))</f>
        <v>Compléter la part variable</v>
      </c>
      <c r="DG993" s="192" t="str">
        <f t="shared" si="435"/>
        <v>Date signature contrat absente ou non conforme</v>
      </c>
      <c r="DH993" s="106" t="str">
        <f t="shared" si="422"/>
        <v>Remplir les colonnes M,N, Q et P</v>
      </c>
      <c r="DI993" s="153" t="str">
        <f t="shared" si="423"/>
        <v>Remplir les colonnes M, N, Q et P</v>
      </c>
      <c r="DJ993" s="28" t="str">
        <f t="shared" si="424"/>
        <v>Remplir les colonnes M, N, Q et P</v>
      </c>
      <c r="DK993"/>
      <c r="DL993"/>
    </row>
    <row r="994" spans="1:116" x14ac:dyDescent="0.3">
      <c r="A994" s="132"/>
      <c r="B994" s="165"/>
      <c r="C994" s="43"/>
      <c r="D994" s="43"/>
      <c r="E994" s="43"/>
      <c r="F994" s="43"/>
      <c r="G994" s="133"/>
      <c r="H994" s="59"/>
      <c r="I994" s="29"/>
      <c r="J994" s="167"/>
      <c r="K994" s="167"/>
      <c r="L994" s="168"/>
      <c r="M994" s="141"/>
      <c r="N994" s="119"/>
      <c r="O994" s="69"/>
      <c r="P994" s="69"/>
      <c r="Q994" s="145"/>
      <c r="R994" s="24"/>
      <c r="S994" s="29"/>
      <c r="T994" s="61" t="str">
        <f t="shared" si="436"/>
        <v>Compléter la colonne M</v>
      </c>
      <c r="U994" s="62"/>
      <c r="V994" s="103" t="str">
        <f t="shared" si="420"/>
        <v>Compléter la colonne précédente</v>
      </c>
      <c r="W994" s="192" t="str">
        <f t="shared" si="421"/>
        <v>Date signature contrat absente ou non conforme</v>
      </c>
      <c r="X994" s="24"/>
      <c r="Y994" s="29"/>
      <c r="Z994" s="61" t="str">
        <f t="shared" si="437"/>
        <v>Compléter la colonne M</v>
      </c>
      <c r="AA994" s="62"/>
      <c r="AB994" s="29"/>
      <c r="AC994" s="205" t="str">
        <f>IF($M994="","Compléter la colonne M",IF(AA994="","Compléter la part variable",IF($M994=Données!$I$3,AA994,IF(AND($M994=Données!$I$2,AB994=""),"Compléter la colonne précédente",IF(AA994-AB994&lt;=0,0,IF(AB994&gt;=144.44,AA994-144.44,AA994-AB994))))))</f>
        <v>Compléter la colonne M</v>
      </c>
      <c r="AD994" s="197" t="str">
        <f>IF(AA994="","Compléter la part variable",IF(AND($M994=Données!$I$2,AB994=""),"Compléter mont. unit. versé pour le BTE",IF(AC994-$C$6&lt;0,0,AC994-$C$6)))</f>
        <v>Compléter la part variable</v>
      </c>
      <c r="AE994" s="192" t="str">
        <f t="shared" si="425"/>
        <v>Date signature contrat absente ou non conforme</v>
      </c>
      <c r="AF994" s="24"/>
      <c r="AG994" s="29"/>
      <c r="AH994" s="61" t="str">
        <f t="shared" si="438"/>
        <v>Compléter la colonne M</v>
      </c>
      <c r="AI994" s="62"/>
      <c r="AJ994" s="29"/>
      <c r="AK994" s="205" t="str">
        <f>IF($M994="","Compléter la colonne M",IF(AI994="","Compléter la part variable",IF($M994=Données!$I$3,AI994,IF(AND($M994=Données!$I$2,AJ994=""),"Compléter la colonne précédente",IF(AI994-AJ994&lt;=0,0,IF(AJ994&gt;=144.44,AI994-144.44,AI994-AJ994))))))</f>
        <v>Compléter la colonne M</v>
      </c>
      <c r="AL994" s="197" t="str">
        <f>IF(AI994="","Compléter la part variable",IF(AND($M994=Données!$I$2,AJ994=""),"Compléter mont. unit. versé pour le BTE",IF(AK994-$C$6&lt;0,0,AK994-$C$6)))</f>
        <v>Compléter la part variable</v>
      </c>
      <c r="AM994" s="192" t="str">
        <f t="shared" si="426"/>
        <v>Date signature contrat absente ou non conforme</v>
      </c>
      <c r="AN994" s="24"/>
      <c r="AO994" s="29"/>
      <c r="AP994" s="61" t="str">
        <f t="shared" si="439"/>
        <v>Compléter la colonne M</v>
      </c>
      <c r="AQ994" s="62"/>
      <c r="AR994" s="29"/>
      <c r="AS994" s="205" t="str">
        <f>IF($M994="","Compléter la colonne M",IF(AQ994="","Compléter la part variable",IF($M994=Données!$I$3,AQ994,IF(AND($M994=Données!$I$2,AR994=""),"Compléter la colonne précédente",IF(AQ994-AR994&lt;=0,0,IF(AR994&gt;=144.44,AQ994-144.44,AQ994-AR994))))))</f>
        <v>Compléter la colonne M</v>
      </c>
      <c r="AT994" s="197" t="str">
        <f>IF(AQ994="","Compléter la part variable",IF(AND($M994=Données!$I$2,AR994=""),"Compléter mont. unit. versé pour le BTE",IF(AS994-$C$6&lt;0,0,AS994-$C$6)))</f>
        <v>Compléter la part variable</v>
      </c>
      <c r="AU994" s="192" t="str">
        <f t="shared" si="427"/>
        <v>Date signature contrat absente ou non conforme</v>
      </c>
      <c r="AV994" s="24"/>
      <c r="AW994" s="29"/>
      <c r="AX994" s="61" t="str">
        <f t="shared" si="440"/>
        <v>Compléter la colonne M</v>
      </c>
      <c r="AY994" s="62"/>
      <c r="AZ994" s="29"/>
      <c r="BA994" s="205" t="str">
        <f>IF($M994="","Compléter la colonne M",IF(AY994="","Compléter la part variable",IF($M994=Données!$I$3,AY994,IF(AND($M994=Données!$I$2,AZ994=""),"Compléter la colonne précédente",IF(AY994-AZ994&lt;=0,0,IF(AZ994&gt;=144.44,AY994-144.44,AY994-AZ994))))))</f>
        <v>Compléter la colonne M</v>
      </c>
      <c r="BB994" s="197" t="str">
        <f>IF(AY994="","Compléter la part variable",IF(AND($M994=Données!$I$2,AZ994=""),"Compléter mont. unit. versé pour le BTE",IF(BA994-$C$6&lt;0,0,BA994-$C$6)))</f>
        <v>Compléter la part variable</v>
      </c>
      <c r="BC994" s="192" t="str">
        <f t="shared" si="428"/>
        <v>Date signature contrat absente ou non conforme</v>
      </c>
      <c r="BD994" s="24"/>
      <c r="BE994" s="29"/>
      <c r="BF994" s="61" t="str">
        <f t="shared" si="441"/>
        <v>Compléter la colonne M</v>
      </c>
      <c r="BG994" s="62"/>
      <c r="BH994" s="29"/>
      <c r="BI994" s="205" t="str">
        <f>IF($M994="","Compléter la colonne M",IF(BG994="","Compléter la part variable",IF($M994=Données!$I$3,BG994,IF(AND($M994=Données!$I$2,BH994=""),"Compléter la colonne précédente",IF(BG994-BH994&lt;=0,0,IF(BH994&gt;=144.44,BG994-144.44,BG994-BH994))))))</f>
        <v>Compléter la colonne M</v>
      </c>
      <c r="BJ994" s="197" t="str">
        <f>IF(BG994="","Compléter la part variable",IF(AND($M994=Données!$I$2,BH994=""),"Compléter mont. unit. versé pour le BTE",IF(BI994-$C$6&lt;0,0,BI994-$C$6)))</f>
        <v>Compléter la part variable</v>
      </c>
      <c r="BK994" s="192" t="str">
        <f t="shared" si="429"/>
        <v>Date signature contrat absente ou non conforme</v>
      </c>
      <c r="BL994" s="24"/>
      <c r="BM994" s="29"/>
      <c r="BN994" s="61" t="str">
        <f t="shared" si="442"/>
        <v>Compléter la colonne M</v>
      </c>
      <c r="BO994" s="62"/>
      <c r="BP994" s="29"/>
      <c r="BQ994" s="205" t="str">
        <f>IF($M994="","Compléter la colonne M",IF(BO994="","Compléter la part variable",IF($M994=Données!$I$3,BO994,IF(AND($M994=Données!$I$2,BP994=""),"Compléter la colonne précédente",IF(BO994-BP994&lt;=0,0,IF(BP994&gt;=144.44,BO994-144.44,BO994-BP994))))))</f>
        <v>Compléter la colonne M</v>
      </c>
      <c r="BR994" s="197" t="str">
        <f>IF(BO994="","Compléter la part variable",IF(AND($M994=Données!$I$2,BP994=""),"Compléter mont. unit. versé pour le BTE",IF(BQ994-$C$6&lt;0,0,BQ994-$C$6)))</f>
        <v>Compléter la part variable</v>
      </c>
      <c r="BS994" s="192" t="str">
        <f t="shared" si="430"/>
        <v>Date signature contrat absente ou non conforme</v>
      </c>
      <c r="BT994" s="24"/>
      <c r="BU994" s="29"/>
      <c r="BV994" s="61" t="str">
        <f t="shared" si="443"/>
        <v>Compléter la colonne M</v>
      </c>
      <c r="BW994" s="62"/>
      <c r="BX994" s="29"/>
      <c r="BY994" s="205" t="str">
        <f>IF($M994="","Compléter la colonne M",IF(BW994="","Compléter la part variable",IF($M994=Données!$I$3,BW994,IF(AND($M994=Données!$I$2,BX994=""),"Compléter la colonne précédente",IF(BW994-BX994&lt;=0,0,IF(BX994&gt;=144.44,BW994-144.44,BW994-BX994))))))</f>
        <v>Compléter la colonne M</v>
      </c>
      <c r="BZ994" s="197" t="str">
        <f>IF(BW994="","Compléter la part variable",IF(AND($M994=Données!$I$2,BX994=""),"Compléter mont. unit. versé pour le BTE",IF(BY994-$C$6&lt;0,0,BY994-$C$6)))</f>
        <v>Compléter la part variable</v>
      </c>
      <c r="CA994" s="192" t="str">
        <f t="shared" si="431"/>
        <v>Date signature contrat absente ou non conforme</v>
      </c>
      <c r="CB994" s="24"/>
      <c r="CC994" s="29"/>
      <c r="CD994" s="61" t="str">
        <f t="shared" si="444"/>
        <v>Compléter la colonne M</v>
      </c>
      <c r="CE994" s="62"/>
      <c r="CF994" s="29"/>
      <c r="CG994" s="205" t="str">
        <f>IF($M994="","Compléter la colonne M",IF(CE994="","Compléter la part variable",IF($M994=Données!$I$3,CE994,IF(AND($M994=Données!$I$2,CF994=""),"Compléter la colonne précédente",IF(CE994-CF994&lt;=0,0,IF(CF994&gt;=144.44,CE994-144.44,CE994-CF994))))))</f>
        <v>Compléter la colonne M</v>
      </c>
      <c r="CH994" s="197" t="str">
        <f>IF(CE994="","Compléter la part variable",IF(AND($M994=Données!$I$2,CF994=""),"Compléter mont. unit. versé pour le BTE",IF(CG994-$C$6&lt;0,0,CG994-$C$6)))</f>
        <v>Compléter la part variable</v>
      </c>
      <c r="CI994" s="192" t="str">
        <f t="shared" si="432"/>
        <v>Date signature contrat absente ou non conforme</v>
      </c>
      <c r="CJ994" s="24"/>
      <c r="CK994" s="29"/>
      <c r="CL994" s="61" t="str">
        <f t="shared" si="445"/>
        <v>Compléter la colonne M</v>
      </c>
      <c r="CM994" s="62"/>
      <c r="CN994" s="29"/>
      <c r="CO994" s="205" t="str">
        <f>IF($M994="","Compléter la colonne M",IF(CM994="","Compléter la part variable",IF($M994=Données!$I$3,CM994,IF(AND($M994=Données!$I$2,CN994=""),"Compléter la colonne précédente",IF(CM994-CN994&lt;=0,0,IF(CN994&gt;=144.44,CM994-144.44,CM994-CN994))))))</f>
        <v>Compléter la colonne M</v>
      </c>
      <c r="CP994" s="197" t="str">
        <f>IF(CM994="","Compléter la part variable",IF(AND($M994=Données!$I$2,CN994=""),"Compléter mont. unit. versé pour le BTE",IF(CO994-$C$6&lt;0,0,CO994-$C$6)))</f>
        <v>Compléter la part variable</v>
      </c>
      <c r="CQ994" s="192" t="str">
        <f t="shared" si="433"/>
        <v>Date signature contrat absente ou non conforme</v>
      </c>
      <c r="CR994" s="24"/>
      <c r="CS994" s="29"/>
      <c r="CT994" s="61" t="str">
        <f t="shared" si="446"/>
        <v>Compléter la colonne M</v>
      </c>
      <c r="CU994" s="62"/>
      <c r="CV994" s="29"/>
      <c r="CW994" s="205" t="str">
        <f>IF($M994="","Compléter la colonne M",IF(CU994="","Compléter la part variable",IF($M994=Données!$I$3,CU994,IF(AND($M994=Données!$I$2,CV994=""),"Compléter la colonne précédente",IF(CU994-CV994&lt;=0,0,IF(CV994&gt;=144.44,CU994-144.44,CU994-CV994))))))</f>
        <v>Compléter la colonne M</v>
      </c>
      <c r="CX994" s="197" t="str">
        <f>IF(CU994="","Compléter la part variable",IF(AND($M994=Données!$I$2,CV994=""),"Compléter mont. unit. versé pour le BTE",IF(CW994-$C$6&lt;0,0,CW994-$C$6)))</f>
        <v>Compléter la part variable</v>
      </c>
      <c r="CY994" s="192" t="str">
        <f t="shared" si="434"/>
        <v>Date signature contrat absente ou non conforme</v>
      </c>
      <c r="CZ994" s="24"/>
      <c r="DA994" s="29"/>
      <c r="DB994" s="61" t="str">
        <f t="shared" si="447"/>
        <v>Compléter la colonne M</v>
      </c>
      <c r="DC994" s="62"/>
      <c r="DD994" s="29"/>
      <c r="DE994" s="205" t="str">
        <f>IF($M994="","Compléter la colonne M",IF(DC994="","Compléter la part variable",IF($M994=Données!$I$3,DC994,IF(AND($M994=Données!$I$2,DD994=""),"Compléter la colonne précédente",IF(DC994-DD994&lt;=0,0,IF(DD994&gt;=144.44,DC994-144.44,DC994-DD994))))))</f>
        <v>Compléter la colonne M</v>
      </c>
      <c r="DF994" s="197" t="str">
        <f>IF(DC994="","Compléter la part variable",IF(AND($M994=Données!$I$2,DD994=""),"Compléter mont. unit. versé pour le BTE",IF(DE994-$C$6&lt;0,0,DE994-$C$6)))</f>
        <v>Compléter la part variable</v>
      </c>
      <c r="DG994" s="192" t="str">
        <f t="shared" si="435"/>
        <v>Date signature contrat absente ou non conforme</v>
      </c>
      <c r="DH994" s="106" t="str">
        <f t="shared" si="422"/>
        <v>Remplir les colonnes M,N, Q et P</v>
      </c>
      <c r="DI994" s="153" t="str">
        <f t="shared" si="423"/>
        <v>Remplir les colonnes M, N, Q et P</v>
      </c>
      <c r="DJ994" s="28" t="str">
        <f t="shared" si="424"/>
        <v>Remplir les colonnes M, N, Q et P</v>
      </c>
      <c r="DK994"/>
      <c r="DL994"/>
    </row>
    <row r="995" spans="1:116" x14ac:dyDescent="0.3">
      <c r="A995" s="132"/>
      <c r="B995" s="165"/>
      <c r="C995" s="43"/>
      <c r="D995" s="43"/>
      <c r="E995" s="43"/>
      <c r="F995" s="43"/>
      <c r="G995" s="133"/>
      <c r="H995" s="59"/>
      <c r="I995" s="29"/>
      <c r="J995" s="167"/>
      <c r="K995" s="167"/>
      <c r="L995" s="168"/>
      <c r="M995" s="141"/>
      <c r="N995" s="119"/>
      <c r="O995" s="69"/>
      <c r="P995" s="69"/>
      <c r="Q995" s="145"/>
      <c r="R995" s="24"/>
      <c r="S995" s="29"/>
      <c r="T995" s="61" t="str">
        <f t="shared" si="436"/>
        <v>Compléter la colonne M</v>
      </c>
      <c r="U995" s="62"/>
      <c r="V995" s="103" t="str">
        <f t="shared" si="420"/>
        <v>Compléter la colonne précédente</v>
      </c>
      <c r="W995" s="192" t="str">
        <f t="shared" si="421"/>
        <v>Date signature contrat absente ou non conforme</v>
      </c>
      <c r="X995" s="24"/>
      <c r="Y995" s="29"/>
      <c r="Z995" s="61" t="str">
        <f t="shared" si="437"/>
        <v>Compléter la colonne M</v>
      </c>
      <c r="AA995" s="62"/>
      <c r="AB995" s="29"/>
      <c r="AC995" s="205" t="str">
        <f>IF($M995="","Compléter la colonne M",IF(AA995="","Compléter la part variable",IF($M995=Données!$I$3,AA995,IF(AND($M995=Données!$I$2,AB995=""),"Compléter la colonne précédente",IF(AA995-AB995&lt;=0,0,IF(AB995&gt;=144.44,AA995-144.44,AA995-AB995))))))</f>
        <v>Compléter la colonne M</v>
      </c>
      <c r="AD995" s="197" t="str">
        <f>IF(AA995="","Compléter la part variable",IF(AND($M995=Données!$I$2,AB995=""),"Compléter mont. unit. versé pour le BTE",IF(AC995-$C$6&lt;0,0,AC995-$C$6)))</f>
        <v>Compléter la part variable</v>
      </c>
      <c r="AE995" s="192" t="str">
        <f t="shared" si="425"/>
        <v>Date signature contrat absente ou non conforme</v>
      </c>
      <c r="AF995" s="24"/>
      <c r="AG995" s="29"/>
      <c r="AH995" s="61" t="str">
        <f t="shared" si="438"/>
        <v>Compléter la colonne M</v>
      </c>
      <c r="AI995" s="62"/>
      <c r="AJ995" s="29"/>
      <c r="AK995" s="205" t="str">
        <f>IF($M995="","Compléter la colonne M",IF(AI995="","Compléter la part variable",IF($M995=Données!$I$3,AI995,IF(AND($M995=Données!$I$2,AJ995=""),"Compléter la colonne précédente",IF(AI995-AJ995&lt;=0,0,IF(AJ995&gt;=144.44,AI995-144.44,AI995-AJ995))))))</f>
        <v>Compléter la colonne M</v>
      </c>
      <c r="AL995" s="197" t="str">
        <f>IF(AI995="","Compléter la part variable",IF(AND($M995=Données!$I$2,AJ995=""),"Compléter mont. unit. versé pour le BTE",IF(AK995-$C$6&lt;0,0,AK995-$C$6)))</f>
        <v>Compléter la part variable</v>
      </c>
      <c r="AM995" s="192" t="str">
        <f t="shared" si="426"/>
        <v>Date signature contrat absente ou non conforme</v>
      </c>
      <c r="AN995" s="24"/>
      <c r="AO995" s="29"/>
      <c r="AP995" s="61" t="str">
        <f t="shared" si="439"/>
        <v>Compléter la colonne M</v>
      </c>
      <c r="AQ995" s="62"/>
      <c r="AR995" s="29"/>
      <c r="AS995" s="205" t="str">
        <f>IF($M995="","Compléter la colonne M",IF(AQ995="","Compléter la part variable",IF($M995=Données!$I$3,AQ995,IF(AND($M995=Données!$I$2,AR995=""),"Compléter la colonne précédente",IF(AQ995-AR995&lt;=0,0,IF(AR995&gt;=144.44,AQ995-144.44,AQ995-AR995))))))</f>
        <v>Compléter la colonne M</v>
      </c>
      <c r="AT995" s="197" t="str">
        <f>IF(AQ995="","Compléter la part variable",IF(AND($M995=Données!$I$2,AR995=""),"Compléter mont. unit. versé pour le BTE",IF(AS995-$C$6&lt;0,0,AS995-$C$6)))</f>
        <v>Compléter la part variable</v>
      </c>
      <c r="AU995" s="192" t="str">
        <f t="shared" si="427"/>
        <v>Date signature contrat absente ou non conforme</v>
      </c>
      <c r="AV995" s="24"/>
      <c r="AW995" s="29"/>
      <c r="AX995" s="61" t="str">
        <f t="shared" si="440"/>
        <v>Compléter la colonne M</v>
      </c>
      <c r="AY995" s="62"/>
      <c r="AZ995" s="29"/>
      <c r="BA995" s="205" t="str">
        <f>IF($M995="","Compléter la colonne M",IF(AY995="","Compléter la part variable",IF($M995=Données!$I$3,AY995,IF(AND($M995=Données!$I$2,AZ995=""),"Compléter la colonne précédente",IF(AY995-AZ995&lt;=0,0,IF(AZ995&gt;=144.44,AY995-144.44,AY995-AZ995))))))</f>
        <v>Compléter la colonne M</v>
      </c>
      <c r="BB995" s="197" t="str">
        <f>IF(AY995="","Compléter la part variable",IF(AND($M995=Données!$I$2,AZ995=""),"Compléter mont. unit. versé pour le BTE",IF(BA995-$C$6&lt;0,0,BA995-$C$6)))</f>
        <v>Compléter la part variable</v>
      </c>
      <c r="BC995" s="192" t="str">
        <f t="shared" si="428"/>
        <v>Date signature contrat absente ou non conforme</v>
      </c>
      <c r="BD995" s="24"/>
      <c r="BE995" s="29"/>
      <c r="BF995" s="61" t="str">
        <f t="shared" si="441"/>
        <v>Compléter la colonne M</v>
      </c>
      <c r="BG995" s="62"/>
      <c r="BH995" s="29"/>
      <c r="BI995" s="205" t="str">
        <f>IF($M995="","Compléter la colonne M",IF(BG995="","Compléter la part variable",IF($M995=Données!$I$3,BG995,IF(AND($M995=Données!$I$2,BH995=""),"Compléter la colonne précédente",IF(BG995-BH995&lt;=0,0,IF(BH995&gt;=144.44,BG995-144.44,BG995-BH995))))))</f>
        <v>Compléter la colonne M</v>
      </c>
      <c r="BJ995" s="197" t="str">
        <f>IF(BG995="","Compléter la part variable",IF(AND($M995=Données!$I$2,BH995=""),"Compléter mont. unit. versé pour le BTE",IF(BI995-$C$6&lt;0,0,BI995-$C$6)))</f>
        <v>Compléter la part variable</v>
      </c>
      <c r="BK995" s="192" t="str">
        <f t="shared" si="429"/>
        <v>Date signature contrat absente ou non conforme</v>
      </c>
      <c r="BL995" s="24"/>
      <c r="BM995" s="29"/>
      <c r="BN995" s="61" t="str">
        <f t="shared" si="442"/>
        <v>Compléter la colonne M</v>
      </c>
      <c r="BO995" s="62"/>
      <c r="BP995" s="29"/>
      <c r="BQ995" s="205" t="str">
        <f>IF($M995="","Compléter la colonne M",IF(BO995="","Compléter la part variable",IF($M995=Données!$I$3,BO995,IF(AND($M995=Données!$I$2,BP995=""),"Compléter la colonne précédente",IF(BO995-BP995&lt;=0,0,IF(BP995&gt;=144.44,BO995-144.44,BO995-BP995))))))</f>
        <v>Compléter la colonne M</v>
      </c>
      <c r="BR995" s="197" t="str">
        <f>IF(BO995="","Compléter la part variable",IF(AND($M995=Données!$I$2,BP995=""),"Compléter mont. unit. versé pour le BTE",IF(BQ995-$C$6&lt;0,0,BQ995-$C$6)))</f>
        <v>Compléter la part variable</v>
      </c>
      <c r="BS995" s="192" t="str">
        <f t="shared" si="430"/>
        <v>Date signature contrat absente ou non conforme</v>
      </c>
      <c r="BT995" s="24"/>
      <c r="BU995" s="29"/>
      <c r="BV995" s="61" t="str">
        <f t="shared" si="443"/>
        <v>Compléter la colonne M</v>
      </c>
      <c r="BW995" s="62"/>
      <c r="BX995" s="29"/>
      <c r="BY995" s="205" t="str">
        <f>IF($M995="","Compléter la colonne M",IF(BW995="","Compléter la part variable",IF($M995=Données!$I$3,BW995,IF(AND($M995=Données!$I$2,BX995=""),"Compléter la colonne précédente",IF(BW995-BX995&lt;=0,0,IF(BX995&gt;=144.44,BW995-144.44,BW995-BX995))))))</f>
        <v>Compléter la colonne M</v>
      </c>
      <c r="BZ995" s="197" t="str">
        <f>IF(BW995="","Compléter la part variable",IF(AND($M995=Données!$I$2,BX995=""),"Compléter mont. unit. versé pour le BTE",IF(BY995-$C$6&lt;0,0,BY995-$C$6)))</f>
        <v>Compléter la part variable</v>
      </c>
      <c r="CA995" s="192" t="str">
        <f t="shared" si="431"/>
        <v>Date signature contrat absente ou non conforme</v>
      </c>
      <c r="CB995" s="24"/>
      <c r="CC995" s="29"/>
      <c r="CD995" s="61" t="str">
        <f t="shared" si="444"/>
        <v>Compléter la colonne M</v>
      </c>
      <c r="CE995" s="62"/>
      <c r="CF995" s="29"/>
      <c r="CG995" s="205" t="str">
        <f>IF($M995="","Compléter la colonne M",IF(CE995="","Compléter la part variable",IF($M995=Données!$I$3,CE995,IF(AND($M995=Données!$I$2,CF995=""),"Compléter la colonne précédente",IF(CE995-CF995&lt;=0,0,IF(CF995&gt;=144.44,CE995-144.44,CE995-CF995))))))</f>
        <v>Compléter la colonne M</v>
      </c>
      <c r="CH995" s="197" t="str">
        <f>IF(CE995="","Compléter la part variable",IF(AND($M995=Données!$I$2,CF995=""),"Compléter mont. unit. versé pour le BTE",IF(CG995-$C$6&lt;0,0,CG995-$C$6)))</f>
        <v>Compléter la part variable</v>
      </c>
      <c r="CI995" s="192" t="str">
        <f t="shared" si="432"/>
        <v>Date signature contrat absente ou non conforme</v>
      </c>
      <c r="CJ995" s="24"/>
      <c r="CK995" s="29"/>
      <c r="CL995" s="61" t="str">
        <f t="shared" si="445"/>
        <v>Compléter la colonne M</v>
      </c>
      <c r="CM995" s="62"/>
      <c r="CN995" s="29"/>
      <c r="CO995" s="205" t="str">
        <f>IF($M995="","Compléter la colonne M",IF(CM995="","Compléter la part variable",IF($M995=Données!$I$3,CM995,IF(AND($M995=Données!$I$2,CN995=""),"Compléter la colonne précédente",IF(CM995-CN995&lt;=0,0,IF(CN995&gt;=144.44,CM995-144.44,CM995-CN995))))))</f>
        <v>Compléter la colonne M</v>
      </c>
      <c r="CP995" s="197" t="str">
        <f>IF(CM995="","Compléter la part variable",IF(AND($M995=Données!$I$2,CN995=""),"Compléter mont. unit. versé pour le BTE",IF(CO995-$C$6&lt;0,0,CO995-$C$6)))</f>
        <v>Compléter la part variable</v>
      </c>
      <c r="CQ995" s="192" t="str">
        <f t="shared" si="433"/>
        <v>Date signature contrat absente ou non conforme</v>
      </c>
      <c r="CR995" s="24"/>
      <c r="CS995" s="29"/>
      <c r="CT995" s="61" t="str">
        <f t="shared" si="446"/>
        <v>Compléter la colonne M</v>
      </c>
      <c r="CU995" s="62"/>
      <c r="CV995" s="29"/>
      <c r="CW995" s="205" t="str">
        <f>IF($M995="","Compléter la colonne M",IF(CU995="","Compléter la part variable",IF($M995=Données!$I$3,CU995,IF(AND($M995=Données!$I$2,CV995=""),"Compléter la colonne précédente",IF(CU995-CV995&lt;=0,0,IF(CV995&gt;=144.44,CU995-144.44,CU995-CV995))))))</f>
        <v>Compléter la colonne M</v>
      </c>
      <c r="CX995" s="197" t="str">
        <f>IF(CU995="","Compléter la part variable",IF(AND($M995=Données!$I$2,CV995=""),"Compléter mont. unit. versé pour le BTE",IF(CW995-$C$6&lt;0,0,CW995-$C$6)))</f>
        <v>Compléter la part variable</v>
      </c>
      <c r="CY995" s="192" t="str">
        <f t="shared" si="434"/>
        <v>Date signature contrat absente ou non conforme</v>
      </c>
      <c r="CZ995" s="24"/>
      <c r="DA995" s="29"/>
      <c r="DB995" s="61" t="str">
        <f t="shared" si="447"/>
        <v>Compléter la colonne M</v>
      </c>
      <c r="DC995" s="62"/>
      <c r="DD995" s="29"/>
      <c r="DE995" s="205" t="str">
        <f>IF($M995="","Compléter la colonne M",IF(DC995="","Compléter la part variable",IF($M995=Données!$I$3,DC995,IF(AND($M995=Données!$I$2,DD995=""),"Compléter la colonne précédente",IF(DC995-DD995&lt;=0,0,IF(DD995&gt;=144.44,DC995-144.44,DC995-DD995))))))</f>
        <v>Compléter la colonne M</v>
      </c>
      <c r="DF995" s="197" t="str">
        <f>IF(DC995="","Compléter la part variable",IF(AND($M995=Données!$I$2,DD995=""),"Compléter mont. unit. versé pour le BTE",IF(DE995-$C$6&lt;0,0,DE995-$C$6)))</f>
        <v>Compléter la part variable</v>
      </c>
      <c r="DG995" s="192" t="str">
        <f t="shared" si="435"/>
        <v>Date signature contrat absente ou non conforme</v>
      </c>
      <c r="DH995" s="106" t="str">
        <f t="shared" si="422"/>
        <v>Remplir les colonnes M,N, Q et P</v>
      </c>
      <c r="DI995" s="153" t="str">
        <f t="shared" si="423"/>
        <v>Remplir les colonnes M, N, Q et P</v>
      </c>
      <c r="DJ995" s="28" t="str">
        <f t="shared" si="424"/>
        <v>Remplir les colonnes M, N, Q et P</v>
      </c>
      <c r="DK995"/>
      <c r="DL995"/>
    </row>
    <row r="996" spans="1:116" x14ac:dyDescent="0.3">
      <c r="A996" s="132"/>
      <c r="B996" s="165"/>
      <c r="C996" s="43"/>
      <c r="D996" s="43"/>
      <c r="E996" s="43"/>
      <c r="F996" s="43"/>
      <c r="G996" s="133"/>
      <c r="H996" s="59"/>
      <c r="I996" s="29"/>
      <c r="J996" s="167"/>
      <c r="K996" s="167"/>
      <c r="L996" s="168"/>
      <c r="M996" s="141"/>
      <c r="N996" s="119"/>
      <c r="O996" s="69"/>
      <c r="P996" s="69"/>
      <c r="Q996" s="145"/>
      <c r="R996" s="24"/>
      <c r="S996" s="29"/>
      <c r="T996" s="61" t="str">
        <f t="shared" si="436"/>
        <v>Compléter la colonne M</v>
      </c>
      <c r="U996" s="62"/>
      <c r="V996" s="103" t="str">
        <f t="shared" si="420"/>
        <v>Compléter la colonne précédente</v>
      </c>
      <c r="W996" s="192" t="str">
        <f t="shared" si="421"/>
        <v>Date signature contrat absente ou non conforme</v>
      </c>
      <c r="X996" s="24"/>
      <c r="Y996" s="29"/>
      <c r="Z996" s="61" t="str">
        <f t="shared" si="437"/>
        <v>Compléter la colonne M</v>
      </c>
      <c r="AA996" s="62"/>
      <c r="AB996" s="29"/>
      <c r="AC996" s="205" t="str">
        <f>IF($M996="","Compléter la colonne M",IF(AA996="","Compléter la part variable",IF($M996=Données!$I$3,AA996,IF(AND($M996=Données!$I$2,AB996=""),"Compléter la colonne précédente",IF(AA996-AB996&lt;=0,0,IF(AB996&gt;=144.44,AA996-144.44,AA996-AB996))))))</f>
        <v>Compléter la colonne M</v>
      </c>
      <c r="AD996" s="197" t="str">
        <f>IF(AA996="","Compléter la part variable",IF(AND($M996=Données!$I$2,AB996=""),"Compléter mont. unit. versé pour le BTE",IF(AC996-$C$6&lt;0,0,AC996-$C$6)))</f>
        <v>Compléter la part variable</v>
      </c>
      <c r="AE996" s="192" t="str">
        <f t="shared" si="425"/>
        <v>Date signature contrat absente ou non conforme</v>
      </c>
      <c r="AF996" s="24"/>
      <c r="AG996" s="29"/>
      <c r="AH996" s="61" t="str">
        <f t="shared" si="438"/>
        <v>Compléter la colonne M</v>
      </c>
      <c r="AI996" s="62"/>
      <c r="AJ996" s="29"/>
      <c r="AK996" s="205" t="str">
        <f>IF($M996="","Compléter la colonne M",IF(AI996="","Compléter la part variable",IF($M996=Données!$I$3,AI996,IF(AND($M996=Données!$I$2,AJ996=""),"Compléter la colonne précédente",IF(AI996-AJ996&lt;=0,0,IF(AJ996&gt;=144.44,AI996-144.44,AI996-AJ996))))))</f>
        <v>Compléter la colonne M</v>
      </c>
      <c r="AL996" s="197" t="str">
        <f>IF(AI996="","Compléter la part variable",IF(AND($M996=Données!$I$2,AJ996=""),"Compléter mont. unit. versé pour le BTE",IF(AK996-$C$6&lt;0,0,AK996-$C$6)))</f>
        <v>Compléter la part variable</v>
      </c>
      <c r="AM996" s="192" t="str">
        <f t="shared" si="426"/>
        <v>Date signature contrat absente ou non conforme</v>
      </c>
      <c r="AN996" s="24"/>
      <c r="AO996" s="29"/>
      <c r="AP996" s="61" t="str">
        <f t="shared" si="439"/>
        <v>Compléter la colonne M</v>
      </c>
      <c r="AQ996" s="62"/>
      <c r="AR996" s="29"/>
      <c r="AS996" s="205" t="str">
        <f>IF($M996="","Compléter la colonne M",IF(AQ996="","Compléter la part variable",IF($M996=Données!$I$3,AQ996,IF(AND($M996=Données!$I$2,AR996=""),"Compléter la colonne précédente",IF(AQ996-AR996&lt;=0,0,IF(AR996&gt;=144.44,AQ996-144.44,AQ996-AR996))))))</f>
        <v>Compléter la colonne M</v>
      </c>
      <c r="AT996" s="197" t="str">
        <f>IF(AQ996="","Compléter la part variable",IF(AND($M996=Données!$I$2,AR996=""),"Compléter mont. unit. versé pour le BTE",IF(AS996-$C$6&lt;0,0,AS996-$C$6)))</f>
        <v>Compléter la part variable</v>
      </c>
      <c r="AU996" s="192" t="str">
        <f t="shared" si="427"/>
        <v>Date signature contrat absente ou non conforme</v>
      </c>
      <c r="AV996" s="24"/>
      <c r="AW996" s="29"/>
      <c r="AX996" s="61" t="str">
        <f t="shared" si="440"/>
        <v>Compléter la colonne M</v>
      </c>
      <c r="AY996" s="62"/>
      <c r="AZ996" s="29"/>
      <c r="BA996" s="205" t="str">
        <f>IF($M996="","Compléter la colonne M",IF(AY996="","Compléter la part variable",IF($M996=Données!$I$3,AY996,IF(AND($M996=Données!$I$2,AZ996=""),"Compléter la colonne précédente",IF(AY996-AZ996&lt;=0,0,IF(AZ996&gt;=144.44,AY996-144.44,AY996-AZ996))))))</f>
        <v>Compléter la colonne M</v>
      </c>
      <c r="BB996" s="197" t="str">
        <f>IF(AY996="","Compléter la part variable",IF(AND($M996=Données!$I$2,AZ996=""),"Compléter mont. unit. versé pour le BTE",IF(BA996-$C$6&lt;0,0,BA996-$C$6)))</f>
        <v>Compléter la part variable</v>
      </c>
      <c r="BC996" s="192" t="str">
        <f t="shared" si="428"/>
        <v>Date signature contrat absente ou non conforme</v>
      </c>
      <c r="BD996" s="24"/>
      <c r="BE996" s="29"/>
      <c r="BF996" s="61" t="str">
        <f t="shared" si="441"/>
        <v>Compléter la colonne M</v>
      </c>
      <c r="BG996" s="62"/>
      <c r="BH996" s="29"/>
      <c r="BI996" s="205" t="str">
        <f>IF($M996="","Compléter la colonne M",IF(BG996="","Compléter la part variable",IF($M996=Données!$I$3,BG996,IF(AND($M996=Données!$I$2,BH996=""),"Compléter la colonne précédente",IF(BG996-BH996&lt;=0,0,IF(BH996&gt;=144.44,BG996-144.44,BG996-BH996))))))</f>
        <v>Compléter la colonne M</v>
      </c>
      <c r="BJ996" s="197" t="str">
        <f>IF(BG996="","Compléter la part variable",IF(AND($M996=Données!$I$2,BH996=""),"Compléter mont. unit. versé pour le BTE",IF(BI996-$C$6&lt;0,0,BI996-$C$6)))</f>
        <v>Compléter la part variable</v>
      </c>
      <c r="BK996" s="192" t="str">
        <f t="shared" si="429"/>
        <v>Date signature contrat absente ou non conforme</v>
      </c>
      <c r="BL996" s="24"/>
      <c r="BM996" s="29"/>
      <c r="BN996" s="61" t="str">
        <f t="shared" si="442"/>
        <v>Compléter la colonne M</v>
      </c>
      <c r="BO996" s="62"/>
      <c r="BP996" s="29"/>
      <c r="BQ996" s="205" t="str">
        <f>IF($M996="","Compléter la colonne M",IF(BO996="","Compléter la part variable",IF($M996=Données!$I$3,BO996,IF(AND($M996=Données!$I$2,BP996=""),"Compléter la colonne précédente",IF(BO996-BP996&lt;=0,0,IF(BP996&gt;=144.44,BO996-144.44,BO996-BP996))))))</f>
        <v>Compléter la colonne M</v>
      </c>
      <c r="BR996" s="197" t="str">
        <f>IF(BO996="","Compléter la part variable",IF(AND($M996=Données!$I$2,BP996=""),"Compléter mont. unit. versé pour le BTE",IF(BQ996-$C$6&lt;0,0,BQ996-$C$6)))</f>
        <v>Compléter la part variable</v>
      </c>
      <c r="BS996" s="192" t="str">
        <f t="shared" si="430"/>
        <v>Date signature contrat absente ou non conforme</v>
      </c>
      <c r="BT996" s="24"/>
      <c r="BU996" s="29"/>
      <c r="BV996" s="61" t="str">
        <f t="shared" si="443"/>
        <v>Compléter la colonne M</v>
      </c>
      <c r="BW996" s="62"/>
      <c r="BX996" s="29"/>
      <c r="BY996" s="205" t="str">
        <f>IF($M996="","Compléter la colonne M",IF(BW996="","Compléter la part variable",IF($M996=Données!$I$3,BW996,IF(AND($M996=Données!$I$2,BX996=""),"Compléter la colonne précédente",IF(BW996-BX996&lt;=0,0,IF(BX996&gt;=144.44,BW996-144.44,BW996-BX996))))))</f>
        <v>Compléter la colonne M</v>
      </c>
      <c r="BZ996" s="197" t="str">
        <f>IF(BW996="","Compléter la part variable",IF(AND($M996=Données!$I$2,BX996=""),"Compléter mont. unit. versé pour le BTE",IF(BY996-$C$6&lt;0,0,BY996-$C$6)))</f>
        <v>Compléter la part variable</v>
      </c>
      <c r="CA996" s="192" t="str">
        <f t="shared" si="431"/>
        <v>Date signature contrat absente ou non conforme</v>
      </c>
      <c r="CB996" s="24"/>
      <c r="CC996" s="29"/>
      <c r="CD996" s="61" t="str">
        <f t="shared" si="444"/>
        <v>Compléter la colonne M</v>
      </c>
      <c r="CE996" s="62"/>
      <c r="CF996" s="29"/>
      <c r="CG996" s="205" t="str">
        <f>IF($M996="","Compléter la colonne M",IF(CE996="","Compléter la part variable",IF($M996=Données!$I$3,CE996,IF(AND($M996=Données!$I$2,CF996=""),"Compléter la colonne précédente",IF(CE996-CF996&lt;=0,0,IF(CF996&gt;=144.44,CE996-144.44,CE996-CF996))))))</f>
        <v>Compléter la colonne M</v>
      </c>
      <c r="CH996" s="197" t="str">
        <f>IF(CE996="","Compléter la part variable",IF(AND($M996=Données!$I$2,CF996=""),"Compléter mont. unit. versé pour le BTE",IF(CG996-$C$6&lt;0,0,CG996-$C$6)))</f>
        <v>Compléter la part variable</v>
      </c>
      <c r="CI996" s="192" t="str">
        <f t="shared" si="432"/>
        <v>Date signature contrat absente ou non conforme</v>
      </c>
      <c r="CJ996" s="24"/>
      <c r="CK996" s="29"/>
      <c r="CL996" s="61" t="str">
        <f t="shared" si="445"/>
        <v>Compléter la colonne M</v>
      </c>
      <c r="CM996" s="62"/>
      <c r="CN996" s="29"/>
      <c r="CO996" s="205" t="str">
        <f>IF($M996="","Compléter la colonne M",IF(CM996="","Compléter la part variable",IF($M996=Données!$I$3,CM996,IF(AND($M996=Données!$I$2,CN996=""),"Compléter la colonne précédente",IF(CM996-CN996&lt;=0,0,IF(CN996&gt;=144.44,CM996-144.44,CM996-CN996))))))</f>
        <v>Compléter la colonne M</v>
      </c>
      <c r="CP996" s="197" t="str">
        <f>IF(CM996="","Compléter la part variable",IF(AND($M996=Données!$I$2,CN996=""),"Compléter mont. unit. versé pour le BTE",IF(CO996-$C$6&lt;0,0,CO996-$C$6)))</f>
        <v>Compléter la part variable</v>
      </c>
      <c r="CQ996" s="192" t="str">
        <f t="shared" si="433"/>
        <v>Date signature contrat absente ou non conforme</v>
      </c>
      <c r="CR996" s="24"/>
      <c r="CS996" s="29"/>
      <c r="CT996" s="61" t="str">
        <f t="shared" si="446"/>
        <v>Compléter la colonne M</v>
      </c>
      <c r="CU996" s="62"/>
      <c r="CV996" s="29"/>
      <c r="CW996" s="205" t="str">
        <f>IF($M996="","Compléter la colonne M",IF(CU996="","Compléter la part variable",IF($M996=Données!$I$3,CU996,IF(AND($M996=Données!$I$2,CV996=""),"Compléter la colonne précédente",IF(CU996-CV996&lt;=0,0,IF(CV996&gt;=144.44,CU996-144.44,CU996-CV996))))))</f>
        <v>Compléter la colonne M</v>
      </c>
      <c r="CX996" s="197" t="str">
        <f>IF(CU996="","Compléter la part variable",IF(AND($M996=Données!$I$2,CV996=""),"Compléter mont. unit. versé pour le BTE",IF(CW996-$C$6&lt;0,0,CW996-$C$6)))</f>
        <v>Compléter la part variable</v>
      </c>
      <c r="CY996" s="192" t="str">
        <f t="shared" si="434"/>
        <v>Date signature contrat absente ou non conforme</v>
      </c>
      <c r="CZ996" s="24"/>
      <c r="DA996" s="29"/>
      <c r="DB996" s="61" t="str">
        <f t="shared" si="447"/>
        <v>Compléter la colonne M</v>
      </c>
      <c r="DC996" s="62"/>
      <c r="DD996" s="29"/>
      <c r="DE996" s="205" t="str">
        <f>IF($M996="","Compléter la colonne M",IF(DC996="","Compléter la part variable",IF($M996=Données!$I$3,DC996,IF(AND($M996=Données!$I$2,DD996=""),"Compléter la colonne précédente",IF(DC996-DD996&lt;=0,0,IF(DD996&gt;=144.44,DC996-144.44,DC996-DD996))))))</f>
        <v>Compléter la colonne M</v>
      </c>
      <c r="DF996" s="197" t="str">
        <f>IF(DC996="","Compléter la part variable",IF(AND($M996=Données!$I$2,DD996=""),"Compléter mont. unit. versé pour le BTE",IF(DE996-$C$6&lt;0,0,DE996-$C$6)))</f>
        <v>Compléter la part variable</v>
      </c>
      <c r="DG996" s="192" t="str">
        <f t="shared" si="435"/>
        <v>Date signature contrat absente ou non conforme</v>
      </c>
      <c r="DH996" s="106" t="str">
        <f t="shared" si="422"/>
        <v>Remplir les colonnes M,N, Q et P</v>
      </c>
      <c r="DI996" s="153" t="str">
        <f t="shared" si="423"/>
        <v>Remplir les colonnes M, N, Q et P</v>
      </c>
      <c r="DJ996" s="28" t="str">
        <f t="shared" si="424"/>
        <v>Remplir les colonnes M, N, Q et P</v>
      </c>
      <c r="DK996"/>
      <c r="DL996"/>
    </row>
    <row r="997" spans="1:116" x14ac:dyDescent="0.3">
      <c r="A997" s="132"/>
      <c r="B997" s="165"/>
      <c r="C997" s="43"/>
      <c r="D997" s="43"/>
      <c r="E997" s="43"/>
      <c r="F997" s="43"/>
      <c r="G997" s="133"/>
      <c r="H997" s="59"/>
      <c r="I997" s="29"/>
      <c r="J997" s="167"/>
      <c r="K997" s="167"/>
      <c r="L997" s="168"/>
      <c r="M997" s="141"/>
      <c r="N997" s="119"/>
      <c r="O997" s="69"/>
      <c r="P997" s="69"/>
      <c r="Q997" s="145"/>
      <c r="R997" s="24"/>
      <c r="S997" s="29"/>
      <c r="T997" s="61" t="str">
        <f t="shared" si="436"/>
        <v>Compléter la colonne M</v>
      </c>
      <c r="U997" s="62"/>
      <c r="V997" s="103" t="str">
        <f t="shared" si="420"/>
        <v>Compléter la colonne précédente</v>
      </c>
      <c r="W997" s="192" t="str">
        <f t="shared" si="421"/>
        <v>Date signature contrat absente ou non conforme</v>
      </c>
      <c r="X997" s="24"/>
      <c r="Y997" s="29"/>
      <c r="Z997" s="61" t="str">
        <f t="shared" si="437"/>
        <v>Compléter la colonne M</v>
      </c>
      <c r="AA997" s="62"/>
      <c r="AB997" s="29"/>
      <c r="AC997" s="205" t="str">
        <f>IF($M997="","Compléter la colonne M",IF(AA997="","Compléter la part variable",IF($M997=Données!$I$3,AA997,IF(AND($M997=Données!$I$2,AB997=""),"Compléter la colonne précédente",IF(AA997-AB997&lt;=0,0,IF(AB997&gt;=144.44,AA997-144.44,AA997-AB997))))))</f>
        <v>Compléter la colonne M</v>
      </c>
      <c r="AD997" s="197" t="str">
        <f>IF(AA997="","Compléter la part variable",IF(AND($M997=Données!$I$2,AB997=""),"Compléter mont. unit. versé pour le BTE",IF(AC997-$C$6&lt;0,0,AC997-$C$6)))</f>
        <v>Compléter la part variable</v>
      </c>
      <c r="AE997" s="192" t="str">
        <f t="shared" si="425"/>
        <v>Date signature contrat absente ou non conforme</v>
      </c>
      <c r="AF997" s="24"/>
      <c r="AG997" s="29"/>
      <c r="AH997" s="61" t="str">
        <f t="shared" si="438"/>
        <v>Compléter la colonne M</v>
      </c>
      <c r="AI997" s="62"/>
      <c r="AJ997" s="29"/>
      <c r="AK997" s="205" t="str">
        <f>IF($M997="","Compléter la colonne M",IF(AI997="","Compléter la part variable",IF($M997=Données!$I$3,AI997,IF(AND($M997=Données!$I$2,AJ997=""),"Compléter la colonne précédente",IF(AI997-AJ997&lt;=0,0,IF(AJ997&gt;=144.44,AI997-144.44,AI997-AJ997))))))</f>
        <v>Compléter la colonne M</v>
      </c>
      <c r="AL997" s="197" t="str">
        <f>IF(AI997="","Compléter la part variable",IF(AND($M997=Données!$I$2,AJ997=""),"Compléter mont. unit. versé pour le BTE",IF(AK997-$C$6&lt;0,0,AK997-$C$6)))</f>
        <v>Compléter la part variable</v>
      </c>
      <c r="AM997" s="192" t="str">
        <f t="shared" si="426"/>
        <v>Date signature contrat absente ou non conforme</v>
      </c>
      <c r="AN997" s="24"/>
      <c r="AO997" s="29"/>
      <c r="AP997" s="61" t="str">
        <f t="shared" si="439"/>
        <v>Compléter la colonne M</v>
      </c>
      <c r="AQ997" s="62"/>
      <c r="AR997" s="29"/>
      <c r="AS997" s="205" t="str">
        <f>IF($M997="","Compléter la colonne M",IF(AQ997="","Compléter la part variable",IF($M997=Données!$I$3,AQ997,IF(AND($M997=Données!$I$2,AR997=""),"Compléter la colonne précédente",IF(AQ997-AR997&lt;=0,0,IF(AR997&gt;=144.44,AQ997-144.44,AQ997-AR997))))))</f>
        <v>Compléter la colonne M</v>
      </c>
      <c r="AT997" s="197" t="str">
        <f>IF(AQ997="","Compléter la part variable",IF(AND($M997=Données!$I$2,AR997=""),"Compléter mont. unit. versé pour le BTE",IF(AS997-$C$6&lt;0,0,AS997-$C$6)))</f>
        <v>Compléter la part variable</v>
      </c>
      <c r="AU997" s="192" t="str">
        <f t="shared" si="427"/>
        <v>Date signature contrat absente ou non conforme</v>
      </c>
      <c r="AV997" s="24"/>
      <c r="AW997" s="29"/>
      <c r="AX997" s="61" t="str">
        <f t="shared" si="440"/>
        <v>Compléter la colonne M</v>
      </c>
      <c r="AY997" s="62"/>
      <c r="AZ997" s="29"/>
      <c r="BA997" s="205" t="str">
        <f>IF($M997="","Compléter la colonne M",IF(AY997="","Compléter la part variable",IF($M997=Données!$I$3,AY997,IF(AND($M997=Données!$I$2,AZ997=""),"Compléter la colonne précédente",IF(AY997-AZ997&lt;=0,0,IF(AZ997&gt;=144.44,AY997-144.44,AY997-AZ997))))))</f>
        <v>Compléter la colonne M</v>
      </c>
      <c r="BB997" s="197" t="str">
        <f>IF(AY997="","Compléter la part variable",IF(AND($M997=Données!$I$2,AZ997=""),"Compléter mont. unit. versé pour le BTE",IF(BA997-$C$6&lt;0,0,BA997-$C$6)))</f>
        <v>Compléter la part variable</v>
      </c>
      <c r="BC997" s="192" t="str">
        <f t="shared" si="428"/>
        <v>Date signature contrat absente ou non conforme</v>
      </c>
      <c r="BD997" s="24"/>
      <c r="BE997" s="29"/>
      <c r="BF997" s="61" t="str">
        <f t="shared" si="441"/>
        <v>Compléter la colonne M</v>
      </c>
      <c r="BG997" s="62"/>
      <c r="BH997" s="29"/>
      <c r="BI997" s="205" t="str">
        <f>IF($M997="","Compléter la colonne M",IF(BG997="","Compléter la part variable",IF($M997=Données!$I$3,BG997,IF(AND($M997=Données!$I$2,BH997=""),"Compléter la colonne précédente",IF(BG997-BH997&lt;=0,0,IF(BH997&gt;=144.44,BG997-144.44,BG997-BH997))))))</f>
        <v>Compléter la colonne M</v>
      </c>
      <c r="BJ997" s="197" t="str">
        <f>IF(BG997="","Compléter la part variable",IF(AND($M997=Données!$I$2,BH997=""),"Compléter mont. unit. versé pour le BTE",IF(BI997-$C$6&lt;0,0,BI997-$C$6)))</f>
        <v>Compléter la part variable</v>
      </c>
      <c r="BK997" s="192" t="str">
        <f t="shared" si="429"/>
        <v>Date signature contrat absente ou non conforme</v>
      </c>
      <c r="BL997" s="24"/>
      <c r="BM997" s="29"/>
      <c r="BN997" s="61" t="str">
        <f t="shared" si="442"/>
        <v>Compléter la colonne M</v>
      </c>
      <c r="BO997" s="62"/>
      <c r="BP997" s="29"/>
      <c r="BQ997" s="205" t="str">
        <f>IF($M997="","Compléter la colonne M",IF(BO997="","Compléter la part variable",IF($M997=Données!$I$3,BO997,IF(AND($M997=Données!$I$2,BP997=""),"Compléter la colonne précédente",IF(BO997-BP997&lt;=0,0,IF(BP997&gt;=144.44,BO997-144.44,BO997-BP997))))))</f>
        <v>Compléter la colonne M</v>
      </c>
      <c r="BR997" s="197" t="str">
        <f>IF(BO997="","Compléter la part variable",IF(AND($M997=Données!$I$2,BP997=""),"Compléter mont. unit. versé pour le BTE",IF(BQ997-$C$6&lt;0,0,BQ997-$C$6)))</f>
        <v>Compléter la part variable</v>
      </c>
      <c r="BS997" s="192" t="str">
        <f t="shared" si="430"/>
        <v>Date signature contrat absente ou non conforme</v>
      </c>
      <c r="BT997" s="24"/>
      <c r="BU997" s="29"/>
      <c r="BV997" s="61" t="str">
        <f t="shared" si="443"/>
        <v>Compléter la colonne M</v>
      </c>
      <c r="BW997" s="62"/>
      <c r="BX997" s="29"/>
      <c r="BY997" s="205" t="str">
        <f>IF($M997="","Compléter la colonne M",IF(BW997="","Compléter la part variable",IF($M997=Données!$I$3,BW997,IF(AND($M997=Données!$I$2,BX997=""),"Compléter la colonne précédente",IF(BW997-BX997&lt;=0,0,IF(BX997&gt;=144.44,BW997-144.44,BW997-BX997))))))</f>
        <v>Compléter la colonne M</v>
      </c>
      <c r="BZ997" s="197" t="str">
        <f>IF(BW997="","Compléter la part variable",IF(AND($M997=Données!$I$2,BX997=""),"Compléter mont. unit. versé pour le BTE",IF(BY997-$C$6&lt;0,0,BY997-$C$6)))</f>
        <v>Compléter la part variable</v>
      </c>
      <c r="CA997" s="192" t="str">
        <f t="shared" si="431"/>
        <v>Date signature contrat absente ou non conforme</v>
      </c>
      <c r="CB997" s="24"/>
      <c r="CC997" s="29"/>
      <c r="CD997" s="61" t="str">
        <f t="shared" si="444"/>
        <v>Compléter la colonne M</v>
      </c>
      <c r="CE997" s="62"/>
      <c r="CF997" s="29"/>
      <c r="CG997" s="205" t="str">
        <f>IF($M997="","Compléter la colonne M",IF(CE997="","Compléter la part variable",IF($M997=Données!$I$3,CE997,IF(AND($M997=Données!$I$2,CF997=""),"Compléter la colonne précédente",IF(CE997-CF997&lt;=0,0,IF(CF997&gt;=144.44,CE997-144.44,CE997-CF997))))))</f>
        <v>Compléter la colonne M</v>
      </c>
      <c r="CH997" s="197" t="str">
        <f>IF(CE997="","Compléter la part variable",IF(AND($M997=Données!$I$2,CF997=""),"Compléter mont. unit. versé pour le BTE",IF(CG997-$C$6&lt;0,0,CG997-$C$6)))</f>
        <v>Compléter la part variable</v>
      </c>
      <c r="CI997" s="192" t="str">
        <f t="shared" si="432"/>
        <v>Date signature contrat absente ou non conforme</v>
      </c>
      <c r="CJ997" s="24"/>
      <c r="CK997" s="29"/>
      <c r="CL997" s="61" t="str">
        <f t="shared" si="445"/>
        <v>Compléter la colonne M</v>
      </c>
      <c r="CM997" s="62"/>
      <c r="CN997" s="29"/>
      <c r="CO997" s="205" t="str">
        <f>IF($M997="","Compléter la colonne M",IF(CM997="","Compléter la part variable",IF($M997=Données!$I$3,CM997,IF(AND($M997=Données!$I$2,CN997=""),"Compléter la colonne précédente",IF(CM997-CN997&lt;=0,0,IF(CN997&gt;=144.44,CM997-144.44,CM997-CN997))))))</f>
        <v>Compléter la colonne M</v>
      </c>
      <c r="CP997" s="197" t="str">
        <f>IF(CM997="","Compléter la part variable",IF(AND($M997=Données!$I$2,CN997=""),"Compléter mont. unit. versé pour le BTE",IF(CO997-$C$6&lt;0,0,CO997-$C$6)))</f>
        <v>Compléter la part variable</v>
      </c>
      <c r="CQ997" s="192" t="str">
        <f t="shared" si="433"/>
        <v>Date signature contrat absente ou non conforme</v>
      </c>
      <c r="CR997" s="24"/>
      <c r="CS997" s="29"/>
      <c r="CT997" s="61" t="str">
        <f t="shared" si="446"/>
        <v>Compléter la colonne M</v>
      </c>
      <c r="CU997" s="62"/>
      <c r="CV997" s="29"/>
      <c r="CW997" s="205" t="str">
        <f>IF($M997="","Compléter la colonne M",IF(CU997="","Compléter la part variable",IF($M997=Données!$I$3,CU997,IF(AND($M997=Données!$I$2,CV997=""),"Compléter la colonne précédente",IF(CU997-CV997&lt;=0,0,IF(CV997&gt;=144.44,CU997-144.44,CU997-CV997))))))</f>
        <v>Compléter la colonne M</v>
      </c>
      <c r="CX997" s="197" t="str">
        <f>IF(CU997="","Compléter la part variable",IF(AND($M997=Données!$I$2,CV997=""),"Compléter mont. unit. versé pour le BTE",IF(CW997-$C$6&lt;0,0,CW997-$C$6)))</f>
        <v>Compléter la part variable</v>
      </c>
      <c r="CY997" s="192" t="str">
        <f t="shared" si="434"/>
        <v>Date signature contrat absente ou non conforme</v>
      </c>
      <c r="CZ997" s="24"/>
      <c r="DA997" s="29"/>
      <c r="DB997" s="61" t="str">
        <f t="shared" si="447"/>
        <v>Compléter la colonne M</v>
      </c>
      <c r="DC997" s="62"/>
      <c r="DD997" s="29"/>
      <c r="DE997" s="205" t="str">
        <f>IF($M997="","Compléter la colonne M",IF(DC997="","Compléter la part variable",IF($M997=Données!$I$3,DC997,IF(AND($M997=Données!$I$2,DD997=""),"Compléter la colonne précédente",IF(DC997-DD997&lt;=0,0,IF(DD997&gt;=144.44,DC997-144.44,DC997-DD997))))))</f>
        <v>Compléter la colonne M</v>
      </c>
      <c r="DF997" s="197" t="str">
        <f>IF(DC997="","Compléter la part variable",IF(AND($M997=Données!$I$2,DD997=""),"Compléter mont. unit. versé pour le BTE",IF(DE997-$C$6&lt;0,0,DE997-$C$6)))</f>
        <v>Compléter la part variable</v>
      </c>
      <c r="DG997" s="192" t="str">
        <f t="shared" si="435"/>
        <v>Date signature contrat absente ou non conforme</v>
      </c>
      <c r="DH997" s="106" t="str">
        <f t="shared" si="422"/>
        <v>Remplir les colonnes M,N, Q et P</v>
      </c>
      <c r="DI997" s="153" t="str">
        <f t="shared" si="423"/>
        <v>Remplir les colonnes M, N, Q et P</v>
      </c>
      <c r="DJ997" s="28" t="str">
        <f t="shared" si="424"/>
        <v>Remplir les colonnes M, N, Q et P</v>
      </c>
      <c r="DK997"/>
      <c r="DL997"/>
    </row>
    <row r="998" spans="1:116" x14ac:dyDescent="0.3">
      <c r="A998" s="132"/>
      <c r="B998" s="165"/>
      <c r="C998" s="43"/>
      <c r="D998" s="43"/>
      <c r="E998" s="43"/>
      <c r="F998" s="43"/>
      <c r="G998" s="133"/>
      <c r="H998" s="59"/>
      <c r="I998" s="29"/>
      <c r="J998" s="167"/>
      <c r="K998" s="167"/>
      <c r="L998" s="168"/>
      <c r="M998" s="141"/>
      <c r="N998" s="119"/>
      <c r="O998" s="69"/>
      <c r="P998" s="69"/>
      <c r="Q998" s="145"/>
      <c r="R998" s="24"/>
      <c r="S998" s="29"/>
      <c r="T998" s="61" t="str">
        <f t="shared" si="436"/>
        <v>Compléter la colonne M</v>
      </c>
      <c r="U998" s="62"/>
      <c r="V998" s="103" t="str">
        <f t="shared" si="420"/>
        <v>Compléter la colonne précédente</v>
      </c>
      <c r="W998" s="192" t="str">
        <f t="shared" si="421"/>
        <v>Date signature contrat absente ou non conforme</v>
      </c>
      <c r="X998" s="24"/>
      <c r="Y998" s="29"/>
      <c r="Z998" s="61" t="str">
        <f t="shared" si="437"/>
        <v>Compléter la colonne M</v>
      </c>
      <c r="AA998" s="62"/>
      <c r="AB998" s="29"/>
      <c r="AC998" s="205" t="str">
        <f>IF($M998="","Compléter la colonne M",IF(AA998="","Compléter la part variable",IF($M998=Données!$I$3,AA998,IF(AND($M998=Données!$I$2,AB998=""),"Compléter la colonne précédente",IF(AA998-AB998&lt;=0,0,IF(AB998&gt;=144.44,AA998-144.44,AA998-AB998))))))</f>
        <v>Compléter la colonne M</v>
      </c>
      <c r="AD998" s="197" t="str">
        <f>IF(AA998="","Compléter la part variable",IF(AND($M998=Données!$I$2,AB998=""),"Compléter mont. unit. versé pour le BTE",IF(AC998-$C$6&lt;0,0,AC998-$C$6)))</f>
        <v>Compléter la part variable</v>
      </c>
      <c r="AE998" s="192" t="str">
        <f t="shared" si="425"/>
        <v>Date signature contrat absente ou non conforme</v>
      </c>
      <c r="AF998" s="24"/>
      <c r="AG998" s="29"/>
      <c r="AH998" s="61" t="str">
        <f t="shared" si="438"/>
        <v>Compléter la colonne M</v>
      </c>
      <c r="AI998" s="62"/>
      <c r="AJ998" s="29"/>
      <c r="AK998" s="205" t="str">
        <f>IF($M998="","Compléter la colonne M",IF(AI998="","Compléter la part variable",IF($M998=Données!$I$3,AI998,IF(AND($M998=Données!$I$2,AJ998=""),"Compléter la colonne précédente",IF(AI998-AJ998&lt;=0,0,IF(AJ998&gt;=144.44,AI998-144.44,AI998-AJ998))))))</f>
        <v>Compléter la colonne M</v>
      </c>
      <c r="AL998" s="197" t="str">
        <f>IF(AI998="","Compléter la part variable",IF(AND($M998=Données!$I$2,AJ998=""),"Compléter mont. unit. versé pour le BTE",IF(AK998-$C$6&lt;0,0,AK998-$C$6)))</f>
        <v>Compléter la part variable</v>
      </c>
      <c r="AM998" s="192" t="str">
        <f t="shared" si="426"/>
        <v>Date signature contrat absente ou non conforme</v>
      </c>
      <c r="AN998" s="24"/>
      <c r="AO998" s="29"/>
      <c r="AP998" s="61" t="str">
        <f t="shared" si="439"/>
        <v>Compléter la colonne M</v>
      </c>
      <c r="AQ998" s="62"/>
      <c r="AR998" s="29"/>
      <c r="AS998" s="205" t="str">
        <f>IF($M998="","Compléter la colonne M",IF(AQ998="","Compléter la part variable",IF($M998=Données!$I$3,AQ998,IF(AND($M998=Données!$I$2,AR998=""),"Compléter la colonne précédente",IF(AQ998-AR998&lt;=0,0,IF(AR998&gt;=144.44,AQ998-144.44,AQ998-AR998))))))</f>
        <v>Compléter la colonne M</v>
      </c>
      <c r="AT998" s="197" t="str">
        <f>IF(AQ998="","Compléter la part variable",IF(AND($M998=Données!$I$2,AR998=""),"Compléter mont. unit. versé pour le BTE",IF(AS998-$C$6&lt;0,0,AS998-$C$6)))</f>
        <v>Compléter la part variable</v>
      </c>
      <c r="AU998" s="192" t="str">
        <f t="shared" si="427"/>
        <v>Date signature contrat absente ou non conforme</v>
      </c>
      <c r="AV998" s="24"/>
      <c r="AW998" s="29"/>
      <c r="AX998" s="61" t="str">
        <f t="shared" si="440"/>
        <v>Compléter la colonne M</v>
      </c>
      <c r="AY998" s="62"/>
      <c r="AZ998" s="29"/>
      <c r="BA998" s="205" t="str">
        <f>IF($M998="","Compléter la colonne M",IF(AY998="","Compléter la part variable",IF($M998=Données!$I$3,AY998,IF(AND($M998=Données!$I$2,AZ998=""),"Compléter la colonne précédente",IF(AY998-AZ998&lt;=0,0,IF(AZ998&gt;=144.44,AY998-144.44,AY998-AZ998))))))</f>
        <v>Compléter la colonne M</v>
      </c>
      <c r="BB998" s="197" t="str">
        <f>IF(AY998="","Compléter la part variable",IF(AND($M998=Données!$I$2,AZ998=""),"Compléter mont. unit. versé pour le BTE",IF(BA998-$C$6&lt;0,0,BA998-$C$6)))</f>
        <v>Compléter la part variable</v>
      </c>
      <c r="BC998" s="192" t="str">
        <f t="shared" si="428"/>
        <v>Date signature contrat absente ou non conforme</v>
      </c>
      <c r="BD998" s="24"/>
      <c r="BE998" s="29"/>
      <c r="BF998" s="61" t="str">
        <f t="shared" si="441"/>
        <v>Compléter la colonne M</v>
      </c>
      <c r="BG998" s="62"/>
      <c r="BH998" s="29"/>
      <c r="BI998" s="205" t="str">
        <f>IF($M998="","Compléter la colonne M",IF(BG998="","Compléter la part variable",IF($M998=Données!$I$3,BG998,IF(AND($M998=Données!$I$2,BH998=""),"Compléter la colonne précédente",IF(BG998-BH998&lt;=0,0,IF(BH998&gt;=144.44,BG998-144.44,BG998-BH998))))))</f>
        <v>Compléter la colonne M</v>
      </c>
      <c r="BJ998" s="197" t="str">
        <f>IF(BG998="","Compléter la part variable",IF(AND($M998=Données!$I$2,BH998=""),"Compléter mont. unit. versé pour le BTE",IF(BI998-$C$6&lt;0,0,BI998-$C$6)))</f>
        <v>Compléter la part variable</v>
      </c>
      <c r="BK998" s="192" t="str">
        <f t="shared" si="429"/>
        <v>Date signature contrat absente ou non conforme</v>
      </c>
      <c r="BL998" s="24"/>
      <c r="BM998" s="29"/>
      <c r="BN998" s="61" t="str">
        <f t="shared" si="442"/>
        <v>Compléter la colonne M</v>
      </c>
      <c r="BO998" s="62"/>
      <c r="BP998" s="29"/>
      <c r="BQ998" s="205" t="str">
        <f>IF($M998="","Compléter la colonne M",IF(BO998="","Compléter la part variable",IF($M998=Données!$I$3,BO998,IF(AND($M998=Données!$I$2,BP998=""),"Compléter la colonne précédente",IF(BO998-BP998&lt;=0,0,IF(BP998&gt;=144.44,BO998-144.44,BO998-BP998))))))</f>
        <v>Compléter la colonne M</v>
      </c>
      <c r="BR998" s="197" t="str">
        <f>IF(BO998="","Compléter la part variable",IF(AND($M998=Données!$I$2,BP998=""),"Compléter mont. unit. versé pour le BTE",IF(BQ998-$C$6&lt;0,0,BQ998-$C$6)))</f>
        <v>Compléter la part variable</v>
      </c>
      <c r="BS998" s="192" t="str">
        <f t="shared" si="430"/>
        <v>Date signature contrat absente ou non conforme</v>
      </c>
      <c r="BT998" s="24"/>
      <c r="BU998" s="29"/>
      <c r="BV998" s="61" t="str">
        <f t="shared" si="443"/>
        <v>Compléter la colonne M</v>
      </c>
      <c r="BW998" s="62"/>
      <c r="BX998" s="29"/>
      <c r="BY998" s="205" t="str">
        <f>IF($M998="","Compléter la colonne M",IF(BW998="","Compléter la part variable",IF($M998=Données!$I$3,BW998,IF(AND($M998=Données!$I$2,BX998=""),"Compléter la colonne précédente",IF(BW998-BX998&lt;=0,0,IF(BX998&gt;=144.44,BW998-144.44,BW998-BX998))))))</f>
        <v>Compléter la colonne M</v>
      </c>
      <c r="BZ998" s="197" t="str">
        <f>IF(BW998="","Compléter la part variable",IF(AND($M998=Données!$I$2,BX998=""),"Compléter mont. unit. versé pour le BTE",IF(BY998-$C$6&lt;0,0,BY998-$C$6)))</f>
        <v>Compléter la part variable</v>
      </c>
      <c r="CA998" s="192" t="str">
        <f t="shared" si="431"/>
        <v>Date signature contrat absente ou non conforme</v>
      </c>
      <c r="CB998" s="24"/>
      <c r="CC998" s="29"/>
      <c r="CD998" s="61" t="str">
        <f t="shared" si="444"/>
        <v>Compléter la colonne M</v>
      </c>
      <c r="CE998" s="62"/>
      <c r="CF998" s="29"/>
      <c r="CG998" s="205" t="str">
        <f>IF($M998="","Compléter la colonne M",IF(CE998="","Compléter la part variable",IF($M998=Données!$I$3,CE998,IF(AND($M998=Données!$I$2,CF998=""),"Compléter la colonne précédente",IF(CE998-CF998&lt;=0,0,IF(CF998&gt;=144.44,CE998-144.44,CE998-CF998))))))</f>
        <v>Compléter la colonne M</v>
      </c>
      <c r="CH998" s="197" t="str">
        <f>IF(CE998="","Compléter la part variable",IF(AND($M998=Données!$I$2,CF998=""),"Compléter mont. unit. versé pour le BTE",IF(CG998-$C$6&lt;0,0,CG998-$C$6)))</f>
        <v>Compléter la part variable</v>
      </c>
      <c r="CI998" s="192" t="str">
        <f t="shared" si="432"/>
        <v>Date signature contrat absente ou non conforme</v>
      </c>
      <c r="CJ998" s="24"/>
      <c r="CK998" s="29"/>
      <c r="CL998" s="61" t="str">
        <f t="shared" si="445"/>
        <v>Compléter la colonne M</v>
      </c>
      <c r="CM998" s="62"/>
      <c r="CN998" s="29"/>
      <c r="CO998" s="205" t="str">
        <f>IF($M998="","Compléter la colonne M",IF(CM998="","Compléter la part variable",IF($M998=Données!$I$3,CM998,IF(AND($M998=Données!$I$2,CN998=""),"Compléter la colonne précédente",IF(CM998-CN998&lt;=0,0,IF(CN998&gt;=144.44,CM998-144.44,CM998-CN998))))))</f>
        <v>Compléter la colonne M</v>
      </c>
      <c r="CP998" s="197" t="str">
        <f>IF(CM998="","Compléter la part variable",IF(AND($M998=Données!$I$2,CN998=""),"Compléter mont. unit. versé pour le BTE",IF(CO998-$C$6&lt;0,0,CO998-$C$6)))</f>
        <v>Compléter la part variable</v>
      </c>
      <c r="CQ998" s="192" t="str">
        <f t="shared" si="433"/>
        <v>Date signature contrat absente ou non conforme</v>
      </c>
      <c r="CR998" s="24"/>
      <c r="CS998" s="29"/>
      <c r="CT998" s="61" t="str">
        <f t="shared" si="446"/>
        <v>Compléter la colonne M</v>
      </c>
      <c r="CU998" s="62"/>
      <c r="CV998" s="29"/>
      <c r="CW998" s="205" t="str">
        <f>IF($M998="","Compléter la colonne M",IF(CU998="","Compléter la part variable",IF($M998=Données!$I$3,CU998,IF(AND($M998=Données!$I$2,CV998=""),"Compléter la colonne précédente",IF(CU998-CV998&lt;=0,0,IF(CV998&gt;=144.44,CU998-144.44,CU998-CV998))))))</f>
        <v>Compléter la colonne M</v>
      </c>
      <c r="CX998" s="197" t="str">
        <f>IF(CU998="","Compléter la part variable",IF(AND($M998=Données!$I$2,CV998=""),"Compléter mont. unit. versé pour le BTE",IF(CW998-$C$6&lt;0,0,CW998-$C$6)))</f>
        <v>Compléter la part variable</v>
      </c>
      <c r="CY998" s="192" t="str">
        <f t="shared" si="434"/>
        <v>Date signature contrat absente ou non conforme</v>
      </c>
      <c r="CZ998" s="24"/>
      <c r="DA998" s="29"/>
      <c r="DB998" s="61" t="str">
        <f t="shared" si="447"/>
        <v>Compléter la colonne M</v>
      </c>
      <c r="DC998" s="62"/>
      <c r="DD998" s="29"/>
      <c r="DE998" s="205" t="str">
        <f>IF($M998="","Compléter la colonne M",IF(DC998="","Compléter la part variable",IF($M998=Données!$I$3,DC998,IF(AND($M998=Données!$I$2,DD998=""),"Compléter la colonne précédente",IF(DC998-DD998&lt;=0,0,IF(DD998&gt;=144.44,DC998-144.44,DC998-DD998))))))</f>
        <v>Compléter la colonne M</v>
      </c>
      <c r="DF998" s="197" t="str">
        <f>IF(DC998="","Compléter la part variable",IF(AND($M998=Données!$I$2,DD998=""),"Compléter mont. unit. versé pour le BTE",IF(DE998-$C$6&lt;0,0,DE998-$C$6)))</f>
        <v>Compléter la part variable</v>
      </c>
      <c r="DG998" s="192" t="str">
        <f t="shared" si="435"/>
        <v>Date signature contrat absente ou non conforme</v>
      </c>
      <c r="DH998" s="106" t="str">
        <f t="shared" si="422"/>
        <v>Remplir les colonnes M,N, Q et P</v>
      </c>
      <c r="DI998" s="153" t="str">
        <f t="shared" si="423"/>
        <v>Remplir les colonnes M, N, Q et P</v>
      </c>
      <c r="DJ998" s="28" t="str">
        <f t="shared" si="424"/>
        <v>Remplir les colonnes M, N, Q et P</v>
      </c>
      <c r="DK998"/>
      <c r="DL998"/>
    </row>
    <row r="999" spans="1:116" x14ac:dyDescent="0.3">
      <c r="A999" s="132"/>
      <c r="B999" s="165"/>
      <c r="C999" s="43"/>
      <c r="D999" s="43"/>
      <c r="E999" s="43"/>
      <c r="F999" s="43"/>
      <c r="G999" s="133"/>
      <c r="H999" s="59"/>
      <c r="I999" s="29"/>
      <c r="J999" s="167"/>
      <c r="K999" s="167"/>
      <c r="L999" s="168"/>
      <c r="M999" s="141"/>
      <c r="N999" s="119"/>
      <c r="O999" s="69"/>
      <c r="P999" s="69"/>
      <c r="Q999" s="145"/>
      <c r="R999" s="24"/>
      <c r="S999" s="29"/>
      <c r="T999" s="61" t="str">
        <f t="shared" si="436"/>
        <v>Compléter la colonne M</v>
      </c>
      <c r="U999" s="62"/>
      <c r="V999" s="103" t="str">
        <f t="shared" si="420"/>
        <v>Compléter la colonne précédente</v>
      </c>
      <c r="W999" s="192" t="str">
        <f t="shared" si="421"/>
        <v>Date signature contrat absente ou non conforme</v>
      </c>
      <c r="X999" s="24"/>
      <c r="Y999" s="29"/>
      <c r="Z999" s="61" t="str">
        <f t="shared" si="437"/>
        <v>Compléter la colonne M</v>
      </c>
      <c r="AA999" s="62"/>
      <c r="AB999" s="29"/>
      <c r="AC999" s="205" t="str">
        <f>IF($M999="","Compléter la colonne M",IF(AA999="","Compléter la part variable",IF($M999=Données!$I$3,AA999,IF(AND($M999=Données!$I$2,AB999=""),"Compléter la colonne précédente",IF(AA999-AB999&lt;=0,0,IF(AB999&gt;=144.44,AA999-144.44,AA999-AB999))))))</f>
        <v>Compléter la colonne M</v>
      </c>
      <c r="AD999" s="197" t="str">
        <f>IF(AA999="","Compléter la part variable",IF(AND($M999=Données!$I$2,AB999=""),"Compléter mont. unit. versé pour le BTE",IF(AC999-$C$6&lt;0,0,AC999-$C$6)))</f>
        <v>Compléter la part variable</v>
      </c>
      <c r="AE999" s="192" t="str">
        <f t="shared" si="425"/>
        <v>Date signature contrat absente ou non conforme</v>
      </c>
      <c r="AF999" s="24"/>
      <c r="AG999" s="29"/>
      <c r="AH999" s="61" t="str">
        <f t="shared" si="438"/>
        <v>Compléter la colonne M</v>
      </c>
      <c r="AI999" s="62"/>
      <c r="AJ999" s="29"/>
      <c r="AK999" s="205" t="str">
        <f>IF($M999="","Compléter la colonne M",IF(AI999="","Compléter la part variable",IF($M999=Données!$I$3,AI999,IF(AND($M999=Données!$I$2,AJ999=""),"Compléter la colonne précédente",IF(AI999-AJ999&lt;=0,0,IF(AJ999&gt;=144.44,AI999-144.44,AI999-AJ999))))))</f>
        <v>Compléter la colonne M</v>
      </c>
      <c r="AL999" s="197" t="str">
        <f>IF(AI999="","Compléter la part variable",IF(AND($M999=Données!$I$2,AJ999=""),"Compléter mont. unit. versé pour le BTE",IF(AK999-$C$6&lt;0,0,AK999-$C$6)))</f>
        <v>Compléter la part variable</v>
      </c>
      <c r="AM999" s="192" t="str">
        <f t="shared" si="426"/>
        <v>Date signature contrat absente ou non conforme</v>
      </c>
      <c r="AN999" s="24"/>
      <c r="AO999" s="29"/>
      <c r="AP999" s="61" t="str">
        <f t="shared" si="439"/>
        <v>Compléter la colonne M</v>
      </c>
      <c r="AQ999" s="62"/>
      <c r="AR999" s="29"/>
      <c r="AS999" s="205" t="str">
        <f>IF($M999="","Compléter la colonne M",IF(AQ999="","Compléter la part variable",IF($M999=Données!$I$3,AQ999,IF(AND($M999=Données!$I$2,AR999=""),"Compléter la colonne précédente",IF(AQ999-AR999&lt;=0,0,IF(AR999&gt;=144.44,AQ999-144.44,AQ999-AR999))))))</f>
        <v>Compléter la colonne M</v>
      </c>
      <c r="AT999" s="197" t="str">
        <f>IF(AQ999="","Compléter la part variable",IF(AND($M999=Données!$I$2,AR999=""),"Compléter mont. unit. versé pour le BTE",IF(AS999-$C$6&lt;0,0,AS999-$C$6)))</f>
        <v>Compléter la part variable</v>
      </c>
      <c r="AU999" s="192" t="str">
        <f t="shared" si="427"/>
        <v>Date signature contrat absente ou non conforme</v>
      </c>
      <c r="AV999" s="24"/>
      <c r="AW999" s="29"/>
      <c r="AX999" s="61" t="str">
        <f t="shared" si="440"/>
        <v>Compléter la colonne M</v>
      </c>
      <c r="AY999" s="62"/>
      <c r="AZ999" s="29"/>
      <c r="BA999" s="205" t="str">
        <f>IF($M999="","Compléter la colonne M",IF(AY999="","Compléter la part variable",IF($M999=Données!$I$3,AY999,IF(AND($M999=Données!$I$2,AZ999=""),"Compléter la colonne précédente",IF(AY999-AZ999&lt;=0,0,IF(AZ999&gt;=144.44,AY999-144.44,AY999-AZ999))))))</f>
        <v>Compléter la colonne M</v>
      </c>
      <c r="BB999" s="197" t="str">
        <f>IF(AY999="","Compléter la part variable",IF(AND($M999=Données!$I$2,AZ999=""),"Compléter mont. unit. versé pour le BTE",IF(BA999-$C$6&lt;0,0,BA999-$C$6)))</f>
        <v>Compléter la part variable</v>
      </c>
      <c r="BC999" s="192" t="str">
        <f t="shared" si="428"/>
        <v>Date signature contrat absente ou non conforme</v>
      </c>
      <c r="BD999" s="24"/>
      <c r="BE999" s="29"/>
      <c r="BF999" s="61" t="str">
        <f t="shared" si="441"/>
        <v>Compléter la colonne M</v>
      </c>
      <c r="BG999" s="62"/>
      <c r="BH999" s="29"/>
      <c r="BI999" s="205" t="str">
        <f>IF($M999="","Compléter la colonne M",IF(BG999="","Compléter la part variable",IF($M999=Données!$I$3,BG999,IF(AND($M999=Données!$I$2,BH999=""),"Compléter la colonne précédente",IF(BG999-BH999&lt;=0,0,IF(BH999&gt;=144.44,BG999-144.44,BG999-BH999))))))</f>
        <v>Compléter la colonne M</v>
      </c>
      <c r="BJ999" s="197" t="str">
        <f>IF(BG999="","Compléter la part variable",IF(AND($M999=Données!$I$2,BH999=""),"Compléter mont. unit. versé pour le BTE",IF(BI999-$C$6&lt;0,0,BI999-$C$6)))</f>
        <v>Compléter la part variable</v>
      </c>
      <c r="BK999" s="192" t="str">
        <f t="shared" si="429"/>
        <v>Date signature contrat absente ou non conforme</v>
      </c>
      <c r="BL999" s="24"/>
      <c r="BM999" s="29"/>
      <c r="BN999" s="61" t="str">
        <f t="shared" si="442"/>
        <v>Compléter la colonne M</v>
      </c>
      <c r="BO999" s="62"/>
      <c r="BP999" s="29"/>
      <c r="BQ999" s="205" t="str">
        <f>IF($M999="","Compléter la colonne M",IF(BO999="","Compléter la part variable",IF($M999=Données!$I$3,BO999,IF(AND($M999=Données!$I$2,BP999=""),"Compléter la colonne précédente",IF(BO999-BP999&lt;=0,0,IF(BP999&gt;=144.44,BO999-144.44,BO999-BP999))))))</f>
        <v>Compléter la colonne M</v>
      </c>
      <c r="BR999" s="197" t="str">
        <f>IF(BO999="","Compléter la part variable",IF(AND($M999=Données!$I$2,BP999=""),"Compléter mont. unit. versé pour le BTE",IF(BQ999-$C$6&lt;0,0,BQ999-$C$6)))</f>
        <v>Compléter la part variable</v>
      </c>
      <c r="BS999" s="192" t="str">
        <f t="shared" si="430"/>
        <v>Date signature contrat absente ou non conforme</v>
      </c>
      <c r="BT999" s="24"/>
      <c r="BU999" s="29"/>
      <c r="BV999" s="61" t="str">
        <f t="shared" si="443"/>
        <v>Compléter la colonne M</v>
      </c>
      <c r="BW999" s="62"/>
      <c r="BX999" s="29"/>
      <c r="BY999" s="205" t="str">
        <f>IF($M999="","Compléter la colonne M",IF(BW999="","Compléter la part variable",IF($M999=Données!$I$3,BW999,IF(AND($M999=Données!$I$2,BX999=""),"Compléter la colonne précédente",IF(BW999-BX999&lt;=0,0,IF(BX999&gt;=144.44,BW999-144.44,BW999-BX999))))))</f>
        <v>Compléter la colonne M</v>
      </c>
      <c r="BZ999" s="197" t="str">
        <f>IF(BW999="","Compléter la part variable",IF(AND($M999=Données!$I$2,BX999=""),"Compléter mont. unit. versé pour le BTE",IF(BY999-$C$6&lt;0,0,BY999-$C$6)))</f>
        <v>Compléter la part variable</v>
      </c>
      <c r="CA999" s="192" t="str">
        <f t="shared" si="431"/>
        <v>Date signature contrat absente ou non conforme</v>
      </c>
      <c r="CB999" s="24"/>
      <c r="CC999" s="29"/>
      <c r="CD999" s="61" t="str">
        <f t="shared" si="444"/>
        <v>Compléter la colonne M</v>
      </c>
      <c r="CE999" s="62"/>
      <c r="CF999" s="29"/>
      <c r="CG999" s="205" t="str">
        <f>IF($M999="","Compléter la colonne M",IF(CE999="","Compléter la part variable",IF($M999=Données!$I$3,CE999,IF(AND($M999=Données!$I$2,CF999=""),"Compléter la colonne précédente",IF(CE999-CF999&lt;=0,0,IF(CF999&gt;=144.44,CE999-144.44,CE999-CF999))))))</f>
        <v>Compléter la colonne M</v>
      </c>
      <c r="CH999" s="197" t="str">
        <f>IF(CE999="","Compléter la part variable",IF(AND($M999=Données!$I$2,CF999=""),"Compléter mont. unit. versé pour le BTE",IF(CG999-$C$6&lt;0,0,CG999-$C$6)))</f>
        <v>Compléter la part variable</v>
      </c>
      <c r="CI999" s="192" t="str">
        <f t="shared" si="432"/>
        <v>Date signature contrat absente ou non conforme</v>
      </c>
      <c r="CJ999" s="24"/>
      <c r="CK999" s="29"/>
      <c r="CL999" s="61" t="str">
        <f t="shared" si="445"/>
        <v>Compléter la colonne M</v>
      </c>
      <c r="CM999" s="62"/>
      <c r="CN999" s="29"/>
      <c r="CO999" s="205" t="str">
        <f>IF($M999="","Compléter la colonne M",IF(CM999="","Compléter la part variable",IF($M999=Données!$I$3,CM999,IF(AND($M999=Données!$I$2,CN999=""),"Compléter la colonne précédente",IF(CM999-CN999&lt;=0,0,IF(CN999&gt;=144.44,CM999-144.44,CM999-CN999))))))</f>
        <v>Compléter la colonne M</v>
      </c>
      <c r="CP999" s="197" t="str">
        <f>IF(CM999="","Compléter la part variable",IF(AND($M999=Données!$I$2,CN999=""),"Compléter mont. unit. versé pour le BTE",IF(CO999-$C$6&lt;0,0,CO999-$C$6)))</f>
        <v>Compléter la part variable</v>
      </c>
      <c r="CQ999" s="192" t="str">
        <f t="shared" si="433"/>
        <v>Date signature contrat absente ou non conforme</v>
      </c>
      <c r="CR999" s="24"/>
      <c r="CS999" s="29"/>
      <c r="CT999" s="61" t="str">
        <f t="shared" si="446"/>
        <v>Compléter la colonne M</v>
      </c>
      <c r="CU999" s="62"/>
      <c r="CV999" s="29"/>
      <c r="CW999" s="205" t="str">
        <f>IF($M999="","Compléter la colonne M",IF(CU999="","Compléter la part variable",IF($M999=Données!$I$3,CU999,IF(AND($M999=Données!$I$2,CV999=""),"Compléter la colonne précédente",IF(CU999-CV999&lt;=0,0,IF(CV999&gt;=144.44,CU999-144.44,CU999-CV999))))))</f>
        <v>Compléter la colonne M</v>
      </c>
      <c r="CX999" s="197" t="str">
        <f>IF(CU999="","Compléter la part variable",IF(AND($M999=Données!$I$2,CV999=""),"Compléter mont. unit. versé pour le BTE",IF(CW999-$C$6&lt;0,0,CW999-$C$6)))</f>
        <v>Compléter la part variable</v>
      </c>
      <c r="CY999" s="192" t="str">
        <f t="shared" si="434"/>
        <v>Date signature contrat absente ou non conforme</v>
      </c>
      <c r="CZ999" s="24"/>
      <c r="DA999" s="29"/>
      <c r="DB999" s="61" t="str">
        <f t="shared" si="447"/>
        <v>Compléter la colonne M</v>
      </c>
      <c r="DC999" s="62"/>
      <c r="DD999" s="29"/>
      <c r="DE999" s="205" t="str">
        <f>IF($M999="","Compléter la colonne M",IF(DC999="","Compléter la part variable",IF($M999=Données!$I$3,DC999,IF(AND($M999=Données!$I$2,DD999=""),"Compléter la colonne précédente",IF(DC999-DD999&lt;=0,0,IF(DD999&gt;=144.44,DC999-144.44,DC999-DD999))))))</f>
        <v>Compléter la colonne M</v>
      </c>
      <c r="DF999" s="197" t="str">
        <f>IF(DC999="","Compléter la part variable",IF(AND($M999=Données!$I$2,DD999=""),"Compléter mont. unit. versé pour le BTE",IF(DE999-$C$6&lt;0,0,DE999-$C$6)))</f>
        <v>Compléter la part variable</v>
      </c>
      <c r="DG999" s="192" t="str">
        <f t="shared" si="435"/>
        <v>Date signature contrat absente ou non conforme</v>
      </c>
      <c r="DH999" s="106" t="str">
        <f t="shared" si="422"/>
        <v>Remplir les colonnes M,N, Q et P</v>
      </c>
      <c r="DI999" s="153" t="str">
        <f t="shared" si="423"/>
        <v>Remplir les colonnes M, N, Q et P</v>
      </c>
      <c r="DJ999" s="28" t="str">
        <f t="shared" si="424"/>
        <v>Remplir les colonnes M, N, Q et P</v>
      </c>
      <c r="DK999"/>
      <c r="DL999"/>
    </row>
    <row r="1000" spans="1:116" x14ac:dyDescent="0.3">
      <c r="A1000" s="132"/>
      <c r="B1000" s="165"/>
      <c r="C1000" s="43"/>
      <c r="D1000" s="43"/>
      <c r="E1000" s="43"/>
      <c r="F1000" s="43"/>
      <c r="G1000" s="133"/>
      <c r="H1000" s="59"/>
      <c r="I1000" s="29"/>
      <c r="J1000" s="167"/>
      <c r="K1000" s="167"/>
      <c r="L1000" s="168"/>
      <c r="M1000" s="141"/>
      <c r="N1000" s="119"/>
      <c r="O1000" s="69"/>
      <c r="P1000" s="69"/>
      <c r="Q1000" s="145"/>
      <c r="R1000" s="24"/>
      <c r="S1000" s="29"/>
      <c r="T1000" s="61" t="str">
        <f t="shared" si="436"/>
        <v>Compléter la colonne M</v>
      </c>
      <c r="U1000" s="62"/>
      <c r="V1000" s="103" t="str">
        <f t="shared" si="420"/>
        <v>Compléter la colonne précédente</v>
      </c>
      <c r="W1000" s="192" t="str">
        <f t="shared" si="421"/>
        <v>Date signature contrat absente ou non conforme</v>
      </c>
      <c r="X1000" s="24"/>
      <c r="Y1000" s="29"/>
      <c r="Z1000" s="61" t="str">
        <f t="shared" si="437"/>
        <v>Compléter la colonne M</v>
      </c>
      <c r="AA1000" s="62"/>
      <c r="AB1000" s="29"/>
      <c r="AC1000" s="205" t="str">
        <f>IF($M1000="","Compléter la colonne M",IF(AA1000="","Compléter la part variable",IF($M1000=Données!$I$3,AA1000,IF(AND($M1000=Données!$I$2,AB1000=""),"Compléter la colonne précédente",IF(AA1000-AB1000&lt;=0,0,IF(AB1000&gt;=144.44,AA1000-144.44,AA1000-AB1000))))))</f>
        <v>Compléter la colonne M</v>
      </c>
      <c r="AD1000" s="197" t="str">
        <f>IF(AA1000="","Compléter la part variable",IF(AND($M1000=Données!$I$2,AB1000=""),"Compléter mont. unit. versé pour le BTE",IF(AC1000-$C$6&lt;0,0,AC1000-$C$6)))</f>
        <v>Compléter la part variable</v>
      </c>
      <c r="AE1000" s="192" t="str">
        <f t="shared" si="425"/>
        <v>Date signature contrat absente ou non conforme</v>
      </c>
      <c r="AF1000" s="24"/>
      <c r="AG1000" s="29"/>
      <c r="AH1000" s="61" t="str">
        <f t="shared" si="438"/>
        <v>Compléter la colonne M</v>
      </c>
      <c r="AI1000" s="62"/>
      <c r="AJ1000" s="29"/>
      <c r="AK1000" s="205" t="str">
        <f>IF($M1000="","Compléter la colonne M",IF(AI1000="","Compléter la part variable",IF($M1000=Données!$I$3,AI1000,IF(AND($M1000=Données!$I$2,AJ1000=""),"Compléter la colonne précédente",IF(AI1000-AJ1000&lt;=0,0,IF(AJ1000&gt;=144.44,AI1000-144.44,AI1000-AJ1000))))))</f>
        <v>Compléter la colonne M</v>
      </c>
      <c r="AL1000" s="197" t="str">
        <f>IF(AI1000="","Compléter la part variable",IF(AND($M1000=Données!$I$2,AJ1000=""),"Compléter mont. unit. versé pour le BTE",IF(AK1000-$C$6&lt;0,0,AK1000-$C$6)))</f>
        <v>Compléter la part variable</v>
      </c>
      <c r="AM1000" s="192" t="str">
        <f t="shared" si="426"/>
        <v>Date signature contrat absente ou non conforme</v>
      </c>
      <c r="AN1000" s="24"/>
      <c r="AO1000" s="29"/>
      <c r="AP1000" s="61" t="str">
        <f t="shared" si="439"/>
        <v>Compléter la colonne M</v>
      </c>
      <c r="AQ1000" s="62"/>
      <c r="AR1000" s="29"/>
      <c r="AS1000" s="205" t="str">
        <f>IF($M1000="","Compléter la colonne M",IF(AQ1000="","Compléter la part variable",IF($M1000=Données!$I$3,AQ1000,IF(AND($M1000=Données!$I$2,AR1000=""),"Compléter la colonne précédente",IF(AQ1000-AR1000&lt;=0,0,IF(AR1000&gt;=144.44,AQ1000-144.44,AQ1000-AR1000))))))</f>
        <v>Compléter la colonne M</v>
      </c>
      <c r="AT1000" s="197" t="str">
        <f>IF(AQ1000="","Compléter la part variable",IF(AND($M1000=Données!$I$2,AR1000=""),"Compléter mont. unit. versé pour le BTE",IF(AS1000-$C$6&lt;0,0,AS1000-$C$6)))</f>
        <v>Compléter la part variable</v>
      </c>
      <c r="AU1000" s="192" t="str">
        <f t="shared" si="427"/>
        <v>Date signature contrat absente ou non conforme</v>
      </c>
      <c r="AV1000" s="24"/>
      <c r="AW1000" s="29"/>
      <c r="AX1000" s="61" t="str">
        <f t="shared" si="440"/>
        <v>Compléter la colonne M</v>
      </c>
      <c r="AY1000" s="62"/>
      <c r="AZ1000" s="29"/>
      <c r="BA1000" s="205" t="str">
        <f>IF($M1000="","Compléter la colonne M",IF(AY1000="","Compléter la part variable",IF($M1000=Données!$I$3,AY1000,IF(AND($M1000=Données!$I$2,AZ1000=""),"Compléter la colonne précédente",IF(AY1000-AZ1000&lt;=0,0,IF(AZ1000&gt;=144.44,AY1000-144.44,AY1000-AZ1000))))))</f>
        <v>Compléter la colonne M</v>
      </c>
      <c r="BB1000" s="197" t="str">
        <f>IF(AY1000="","Compléter la part variable",IF(AND($M1000=Données!$I$2,AZ1000=""),"Compléter mont. unit. versé pour le BTE",IF(BA1000-$C$6&lt;0,0,BA1000-$C$6)))</f>
        <v>Compléter la part variable</v>
      </c>
      <c r="BC1000" s="192" t="str">
        <f t="shared" si="428"/>
        <v>Date signature contrat absente ou non conforme</v>
      </c>
      <c r="BD1000" s="24"/>
      <c r="BE1000" s="29"/>
      <c r="BF1000" s="61" t="str">
        <f t="shared" si="441"/>
        <v>Compléter la colonne M</v>
      </c>
      <c r="BG1000" s="62"/>
      <c r="BH1000" s="29"/>
      <c r="BI1000" s="205" t="str">
        <f>IF($M1000="","Compléter la colonne M",IF(BG1000="","Compléter la part variable",IF($M1000=Données!$I$3,BG1000,IF(AND($M1000=Données!$I$2,BH1000=""),"Compléter la colonne précédente",IF(BG1000-BH1000&lt;=0,0,IF(BH1000&gt;=144.44,BG1000-144.44,BG1000-BH1000))))))</f>
        <v>Compléter la colonne M</v>
      </c>
      <c r="BJ1000" s="197" t="str">
        <f>IF(BG1000="","Compléter la part variable",IF(AND($M1000=Données!$I$2,BH1000=""),"Compléter mont. unit. versé pour le BTE",IF(BI1000-$C$6&lt;0,0,BI1000-$C$6)))</f>
        <v>Compléter la part variable</v>
      </c>
      <c r="BK1000" s="192" t="str">
        <f t="shared" si="429"/>
        <v>Date signature contrat absente ou non conforme</v>
      </c>
      <c r="BL1000" s="24"/>
      <c r="BM1000" s="29"/>
      <c r="BN1000" s="61" t="str">
        <f t="shared" si="442"/>
        <v>Compléter la colonne M</v>
      </c>
      <c r="BO1000" s="62"/>
      <c r="BP1000" s="29"/>
      <c r="BQ1000" s="205" t="str">
        <f>IF($M1000="","Compléter la colonne M",IF(BO1000="","Compléter la part variable",IF($M1000=Données!$I$3,BO1000,IF(AND($M1000=Données!$I$2,BP1000=""),"Compléter la colonne précédente",IF(BO1000-BP1000&lt;=0,0,IF(BP1000&gt;=144.44,BO1000-144.44,BO1000-BP1000))))))</f>
        <v>Compléter la colonne M</v>
      </c>
      <c r="BR1000" s="197" t="str">
        <f>IF(BO1000="","Compléter la part variable",IF(AND($M1000=Données!$I$2,BP1000=""),"Compléter mont. unit. versé pour le BTE",IF(BQ1000-$C$6&lt;0,0,BQ1000-$C$6)))</f>
        <v>Compléter la part variable</v>
      </c>
      <c r="BS1000" s="192" t="str">
        <f t="shared" si="430"/>
        <v>Date signature contrat absente ou non conforme</v>
      </c>
      <c r="BT1000" s="24"/>
      <c r="BU1000" s="29"/>
      <c r="BV1000" s="61" t="str">
        <f t="shared" si="443"/>
        <v>Compléter la colonne M</v>
      </c>
      <c r="BW1000" s="62"/>
      <c r="BX1000" s="29"/>
      <c r="BY1000" s="205" t="str">
        <f>IF($M1000="","Compléter la colonne M",IF(BW1000="","Compléter la part variable",IF($M1000=Données!$I$3,BW1000,IF(AND($M1000=Données!$I$2,BX1000=""),"Compléter la colonne précédente",IF(BW1000-BX1000&lt;=0,0,IF(BX1000&gt;=144.44,BW1000-144.44,BW1000-BX1000))))))</f>
        <v>Compléter la colonne M</v>
      </c>
      <c r="BZ1000" s="197" t="str">
        <f>IF(BW1000="","Compléter la part variable",IF(AND($M1000=Données!$I$2,BX1000=""),"Compléter mont. unit. versé pour le BTE",IF(BY1000-$C$6&lt;0,0,BY1000-$C$6)))</f>
        <v>Compléter la part variable</v>
      </c>
      <c r="CA1000" s="192" t="str">
        <f t="shared" si="431"/>
        <v>Date signature contrat absente ou non conforme</v>
      </c>
      <c r="CB1000" s="24"/>
      <c r="CC1000" s="29"/>
      <c r="CD1000" s="61" t="str">
        <f t="shared" si="444"/>
        <v>Compléter la colonne M</v>
      </c>
      <c r="CE1000" s="62"/>
      <c r="CF1000" s="29"/>
      <c r="CG1000" s="205" t="str">
        <f>IF($M1000="","Compléter la colonne M",IF(CE1000="","Compléter la part variable",IF($M1000=Données!$I$3,CE1000,IF(AND($M1000=Données!$I$2,CF1000=""),"Compléter la colonne précédente",IF(CE1000-CF1000&lt;=0,0,IF(CF1000&gt;=144.44,CE1000-144.44,CE1000-CF1000))))))</f>
        <v>Compléter la colonne M</v>
      </c>
      <c r="CH1000" s="197" t="str">
        <f>IF(CE1000="","Compléter la part variable",IF(AND($M1000=Données!$I$2,CF1000=""),"Compléter mont. unit. versé pour le BTE",IF(CG1000-$C$6&lt;0,0,CG1000-$C$6)))</f>
        <v>Compléter la part variable</v>
      </c>
      <c r="CI1000" s="192" t="str">
        <f t="shared" si="432"/>
        <v>Date signature contrat absente ou non conforme</v>
      </c>
      <c r="CJ1000" s="24"/>
      <c r="CK1000" s="29"/>
      <c r="CL1000" s="61" t="str">
        <f t="shared" si="445"/>
        <v>Compléter la colonne M</v>
      </c>
      <c r="CM1000" s="62"/>
      <c r="CN1000" s="29"/>
      <c r="CO1000" s="205" t="str">
        <f>IF($M1000="","Compléter la colonne M",IF(CM1000="","Compléter la part variable",IF($M1000=Données!$I$3,CM1000,IF(AND($M1000=Données!$I$2,CN1000=""),"Compléter la colonne précédente",IF(CM1000-CN1000&lt;=0,0,IF(CN1000&gt;=144.44,CM1000-144.44,CM1000-CN1000))))))</f>
        <v>Compléter la colonne M</v>
      </c>
      <c r="CP1000" s="197" t="str">
        <f>IF(CM1000="","Compléter la part variable",IF(AND($M1000=Données!$I$2,CN1000=""),"Compléter mont. unit. versé pour le BTE",IF(CO1000-$C$6&lt;0,0,CO1000-$C$6)))</f>
        <v>Compléter la part variable</v>
      </c>
      <c r="CQ1000" s="192" t="str">
        <f t="shared" si="433"/>
        <v>Date signature contrat absente ou non conforme</v>
      </c>
      <c r="CR1000" s="24"/>
      <c r="CS1000" s="29"/>
      <c r="CT1000" s="61" t="str">
        <f t="shared" si="446"/>
        <v>Compléter la colonne M</v>
      </c>
      <c r="CU1000" s="62"/>
      <c r="CV1000" s="29"/>
      <c r="CW1000" s="205" t="str">
        <f>IF($M1000="","Compléter la colonne M",IF(CU1000="","Compléter la part variable",IF($M1000=Données!$I$3,CU1000,IF(AND($M1000=Données!$I$2,CV1000=""),"Compléter la colonne précédente",IF(CU1000-CV1000&lt;=0,0,IF(CV1000&gt;=144.44,CU1000-144.44,CU1000-CV1000))))))</f>
        <v>Compléter la colonne M</v>
      </c>
      <c r="CX1000" s="197" t="str">
        <f>IF(CU1000="","Compléter la part variable",IF(AND($M1000=Données!$I$2,CV1000=""),"Compléter mont. unit. versé pour le BTE",IF(CW1000-$C$6&lt;0,0,CW1000-$C$6)))</f>
        <v>Compléter la part variable</v>
      </c>
      <c r="CY1000" s="192" t="str">
        <f t="shared" si="434"/>
        <v>Date signature contrat absente ou non conforme</v>
      </c>
      <c r="CZ1000" s="24"/>
      <c r="DA1000" s="29"/>
      <c r="DB1000" s="61" t="str">
        <f t="shared" si="447"/>
        <v>Compléter la colonne M</v>
      </c>
      <c r="DC1000" s="62"/>
      <c r="DD1000" s="29"/>
      <c r="DE1000" s="205" t="str">
        <f>IF($M1000="","Compléter la colonne M",IF(DC1000="","Compléter la part variable",IF($M1000=Données!$I$3,DC1000,IF(AND($M1000=Données!$I$2,DD1000=""),"Compléter la colonne précédente",IF(DC1000-DD1000&lt;=0,0,IF(DD1000&gt;=144.44,DC1000-144.44,DC1000-DD1000))))))</f>
        <v>Compléter la colonne M</v>
      </c>
      <c r="DF1000" s="197" t="str">
        <f>IF(DC1000="","Compléter la part variable",IF(AND($M1000=Données!$I$2,DD1000=""),"Compléter mont. unit. versé pour le BTE",IF(DE1000-$C$6&lt;0,0,DE1000-$C$6)))</f>
        <v>Compléter la part variable</v>
      </c>
      <c r="DG1000" s="192" t="str">
        <f t="shared" si="435"/>
        <v>Date signature contrat absente ou non conforme</v>
      </c>
      <c r="DH1000" s="106" t="str">
        <f t="shared" si="422"/>
        <v>Remplir les colonnes M,N, Q et P</v>
      </c>
      <c r="DI1000" s="153" t="str">
        <f t="shared" si="423"/>
        <v>Remplir les colonnes M, N, Q et P</v>
      </c>
      <c r="DJ1000" s="28" t="str">
        <f t="shared" si="424"/>
        <v>Remplir les colonnes M, N, Q et P</v>
      </c>
      <c r="DK1000"/>
      <c r="DL1000"/>
    </row>
    <row r="1001" spans="1:116" x14ac:dyDescent="0.3">
      <c r="A1001" s="132"/>
      <c r="B1001" s="165"/>
      <c r="C1001" s="43"/>
      <c r="D1001" s="43"/>
      <c r="E1001" s="43"/>
      <c r="F1001" s="43"/>
      <c r="G1001" s="133"/>
      <c r="H1001" s="59"/>
      <c r="I1001" s="29"/>
      <c r="J1001" s="167"/>
      <c r="K1001" s="167"/>
      <c r="L1001" s="168"/>
      <c r="M1001" s="141"/>
      <c r="N1001" s="119"/>
      <c r="O1001" s="69"/>
      <c r="P1001" s="69"/>
      <c r="Q1001" s="145"/>
      <c r="R1001" s="59"/>
      <c r="S1001" s="29"/>
      <c r="T1001" s="61" t="str">
        <f t="shared" si="436"/>
        <v>Compléter la colonne M</v>
      </c>
      <c r="U1001" s="62"/>
      <c r="V1001" s="103" t="str">
        <f t="shared" si="420"/>
        <v>Compléter la colonne précédente</v>
      </c>
      <c r="W1001" s="192" t="str">
        <f t="shared" si="421"/>
        <v>Date signature contrat absente ou non conforme</v>
      </c>
      <c r="X1001" s="59"/>
      <c r="Y1001" s="29"/>
      <c r="Z1001" s="61" t="str">
        <f t="shared" si="437"/>
        <v>Compléter la colonne M</v>
      </c>
      <c r="AA1001" s="62"/>
      <c r="AB1001" s="29"/>
      <c r="AC1001" s="205" t="str">
        <f>IF($M1001="","Compléter la colonne M",IF(AA1001="","Compléter la part variable",IF($M1001=Données!$I$3,AA1001,IF(AND($M1001=Données!$I$2,AB1001=""),"Compléter la colonne précédente",IF(AA1001-AB1001&lt;=0,0,IF(AB1001&gt;=144.44,AA1001-144.44,AA1001-AB1001))))))</f>
        <v>Compléter la colonne M</v>
      </c>
      <c r="AD1001" s="197" t="str">
        <f>IF(AA1001="","Compléter la part variable",IF(AND($M1001=Données!$I$2,AB1001=""),"Compléter mont. unit. versé pour le BTE",IF(AC1001-$C$6&lt;0,0,AC1001-$C$6)))</f>
        <v>Compléter la part variable</v>
      </c>
      <c r="AE1001" s="192" t="str">
        <f t="shared" si="425"/>
        <v>Date signature contrat absente ou non conforme</v>
      </c>
      <c r="AF1001" s="59"/>
      <c r="AG1001" s="29"/>
      <c r="AH1001" s="61" t="str">
        <f t="shared" si="438"/>
        <v>Compléter la colonne M</v>
      </c>
      <c r="AI1001" s="62"/>
      <c r="AJ1001" s="29"/>
      <c r="AK1001" s="205" t="str">
        <f>IF($M1001="","Compléter la colonne M",IF(AI1001="","Compléter la part variable",IF($M1001=Données!$I$3,AI1001,IF(AND($M1001=Données!$I$2,AJ1001=""),"Compléter la colonne précédente",IF(AI1001-AJ1001&lt;=0,0,IF(AJ1001&gt;=144.44,AI1001-144.44,AI1001-AJ1001))))))</f>
        <v>Compléter la colonne M</v>
      </c>
      <c r="AL1001" s="197" t="str">
        <f>IF(AI1001="","Compléter la part variable",IF(AND($M1001=Données!$I$2,AJ1001=""),"Compléter mont. unit. versé pour le BTE",IF(AK1001-$C$6&lt;0,0,AK1001-$C$6)))</f>
        <v>Compléter la part variable</v>
      </c>
      <c r="AM1001" s="192" t="str">
        <f t="shared" si="426"/>
        <v>Date signature contrat absente ou non conforme</v>
      </c>
      <c r="AN1001" s="59"/>
      <c r="AO1001" s="29"/>
      <c r="AP1001" s="61" t="str">
        <f t="shared" si="439"/>
        <v>Compléter la colonne M</v>
      </c>
      <c r="AQ1001" s="62"/>
      <c r="AR1001" s="29"/>
      <c r="AS1001" s="205" t="str">
        <f>IF($M1001="","Compléter la colonne M",IF(AQ1001="","Compléter la part variable",IF($M1001=Données!$I$3,AQ1001,IF(AND($M1001=Données!$I$2,AR1001=""),"Compléter la colonne précédente",IF(AQ1001-AR1001&lt;=0,0,IF(AR1001&gt;=144.44,AQ1001-144.44,AQ1001-AR1001))))))</f>
        <v>Compléter la colonne M</v>
      </c>
      <c r="AT1001" s="197" t="str">
        <f>IF(AQ1001="","Compléter la part variable",IF(AND($M1001=Données!$I$2,AR1001=""),"Compléter mont. unit. versé pour le BTE",IF(AS1001-$C$6&lt;0,0,AS1001-$C$6)))</f>
        <v>Compléter la part variable</v>
      </c>
      <c r="AU1001" s="192" t="str">
        <f t="shared" si="427"/>
        <v>Date signature contrat absente ou non conforme</v>
      </c>
      <c r="AV1001" s="59"/>
      <c r="AW1001" s="29"/>
      <c r="AX1001" s="61" t="str">
        <f t="shared" si="440"/>
        <v>Compléter la colonne M</v>
      </c>
      <c r="AY1001" s="62"/>
      <c r="AZ1001" s="29"/>
      <c r="BA1001" s="205" t="str">
        <f>IF($M1001="","Compléter la colonne M",IF(AY1001="","Compléter la part variable",IF($M1001=Données!$I$3,AY1001,IF(AND($M1001=Données!$I$2,AZ1001=""),"Compléter la colonne précédente",IF(AY1001-AZ1001&lt;=0,0,IF(AZ1001&gt;=144.44,AY1001-144.44,AY1001-AZ1001))))))</f>
        <v>Compléter la colonne M</v>
      </c>
      <c r="BB1001" s="197" t="str">
        <f>IF(AY1001="","Compléter la part variable",IF(AND($M1001=Données!$I$2,AZ1001=""),"Compléter mont. unit. versé pour le BTE",IF(BA1001-$C$6&lt;0,0,BA1001-$C$6)))</f>
        <v>Compléter la part variable</v>
      </c>
      <c r="BC1001" s="192" t="str">
        <f t="shared" si="428"/>
        <v>Date signature contrat absente ou non conforme</v>
      </c>
      <c r="BD1001" s="59"/>
      <c r="BE1001" s="29"/>
      <c r="BF1001" s="61" t="str">
        <f t="shared" si="441"/>
        <v>Compléter la colonne M</v>
      </c>
      <c r="BG1001" s="62"/>
      <c r="BH1001" s="29"/>
      <c r="BI1001" s="205" t="str">
        <f>IF($M1001="","Compléter la colonne M",IF(BG1001="","Compléter la part variable",IF($M1001=Données!$I$3,BG1001,IF(AND($M1001=Données!$I$2,BH1001=""),"Compléter la colonne précédente",IF(BG1001-BH1001&lt;=0,0,IF(BH1001&gt;=144.44,BG1001-144.44,BG1001-BH1001))))))</f>
        <v>Compléter la colonne M</v>
      </c>
      <c r="BJ1001" s="197" t="str">
        <f>IF(BG1001="","Compléter la part variable",IF(AND($M1001=Données!$I$2,BH1001=""),"Compléter mont. unit. versé pour le BTE",IF(BI1001-$C$6&lt;0,0,BI1001-$C$6)))</f>
        <v>Compléter la part variable</v>
      </c>
      <c r="BK1001" s="192" t="str">
        <f t="shared" si="429"/>
        <v>Date signature contrat absente ou non conforme</v>
      </c>
      <c r="BL1001" s="59"/>
      <c r="BM1001" s="29"/>
      <c r="BN1001" s="61" t="str">
        <f t="shared" si="442"/>
        <v>Compléter la colonne M</v>
      </c>
      <c r="BO1001" s="62"/>
      <c r="BP1001" s="29"/>
      <c r="BQ1001" s="205" t="str">
        <f>IF($M1001="","Compléter la colonne M",IF(BO1001="","Compléter la part variable",IF($M1001=Données!$I$3,BO1001,IF(AND($M1001=Données!$I$2,BP1001=""),"Compléter la colonne précédente",IF(BO1001-BP1001&lt;=0,0,IF(BP1001&gt;=144.44,BO1001-144.44,BO1001-BP1001))))))</f>
        <v>Compléter la colonne M</v>
      </c>
      <c r="BR1001" s="197" t="str">
        <f>IF(BO1001="","Compléter la part variable",IF(AND($M1001=Données!$I$2,BP1001=""),"Compléter mont. unit. versé pour le BTE",IF(BQ1001-$C$6&lt;0,0,BQ1001-$C$6)))</f>
        <v>Compléter la part variable</v>
      </c>
      <c r="BS1001" s="192" t="str">
        <f t="shared" si="430"/>
        <v>Date signature contrat absente ou non conforme</v>
      </c>
      <c r="BT1001" s="59"/>
      <c r="BU1001" s="29"/>
      <c r="BV1001" s="61" t="str">
        <f t="shared" si="443"/>
        <v>Compléter la colonne M</v>
      </c>
      <c r="BW1001" s="62"/>
      <c r="BX1001" s="29"/>
      <c r="BY1001" s="205" t="str">
        <f>IF($M1001="","Compléter la colonne M",IF(BW1001="","Compléter la part variable",IF($M1001=Données!$I$3,BW1001,IF(AND($M1001=Données!$I$2,BX1001=""),"Compléter la colonne précédente",IF(BW1001-BX1001&lt;=0,0,IF(BX1001&gt;=144.44,BW1001-144.44,BW1001-BX1001))))))</f>
        <v>Compléter la colonne M</v>
      </c>
      <c r="BZ1001" s="197" t="str">
        <f>IF(BW1001="","Compléter la part variable",IF(AND($M1001=Données!$I$2,BX1001=""),"Compléter mont. unit. versé pour le BTE",IF(BY1001-$C$6&lt;0,0,BY1001-$C$6)))</f>
        <v>Compléter la part variable</v>
      </c>
      <c r="CA1001" s="192" t="str">
        <f t="shared" si="431"/>
        <v>Date signature contrat absente ou non conforme</v>
      </c>
      <c r="CB1001" s="59"/>
      <c r="CC1001" s="29"/>
      <c r="CD1001" s="61" t="str">
        <f t="shared" si="444"/>
        <v>Compléter la colonne M</v>
      </c>
      <c r="CE1001" s="62"/>
      <c r="CF1001" s="29"/>
      <c r="CG1001" s="205" t="str">
        <f>IF($M1001="","Compléter la colonne M",IF(CE1001="","Compléter la part variable",IF($M1001=Données!$I$3,CE1001,IF(AND($M1001=Données!$I$2,CF1001=""),"Compléter la colonne précédente",IF(CE1001-CF1001&lt;=0,0,IF(CF1001&gt;=144.44,CE1001-144.44,CE1001-CF1001))))))</f>
        <v>Compléter la colonne M</v>
      </c>
      <c r="CH1001" s="197" t="str">
        <f>IF(CE1001="","Compléter la part variable",IF(AND($M1001=Données!$I$2,CF1001=""),"Compléter mont. unit. versé pour le BTE",IF(CG1001-$C$6&lt;0,0,CG1001-$C$6)))</f>
        <v>Compléter la part variable</v>
      </c>
      <c r="CI1001" s="192" t="str">
        <f t="shared" si="432"/>
        <v>Date signature contrat absente ou non conforme</v>
      </c>
      <c r="CJ1001" s="59"/>
      <c r="CK1001" s="29"/>
      <c r="CL1001" s="61" t="str">
        <f t="shared" si="445"/>
        <v>Compléter la colonne M</v>
      </c>
      <c r="CM1001" s="62"/>
      <c r="CN1001" s="29"/>
      <c r="CO1001" s="205" t="str">
        <f>IF($M1001="","Compléter la colonne M",IF(CM1001="","Compléter la part variable",IF($M1001=Données!$I$3,CM1001,IF(AND($M1001=Données!$I$2,CN1001=""),"Compléter la colonne précédente",IF(CM1001-CN1001&lt;=0,0,IF(CN1001&gt;=144.44,CM1001-144.44,CM1001-CN1001))))))</f>
        <v>Compléter la colonne M</v>
      </c>
      <c r="CP1001" s="197" t="str">
        <f>IF(CM1001="","Compléter la part variable",IF(AND($M1001=Données!$I$2,CN1001=""),"Compléter mont. unit. versé pour le BTE",IF(CO1001-$C$6&lt;0,0,CO1001-$C$6)))</f>
        <v>Compléter la part variable</v>
      </c>
      <c r="CQ1001" s="192" t="str">
        <f t="shared" si="433"/>
        <v>Date signature contrat absente ou non conforme</v>
      </c>
      <c r="CR1001" s="59"/>
      <c r="CS1001" s="29"/>
      <c r="CT1001" s="61" t="str">
        <f t="shared" si="446"/>
        <v>Compléter la colonne M</v>
      </c>
      <c r="CU1001" s="62"/>
      <c r="CV1001" s="29"/>
      <c r="CW1001" s="205" t="str">
        <f>IF($M1001="","Compléter la colonne M",IF(CU1001="","Compléter la part variable",IF($M1001=Données!$I$3,CU1001,IF(AND($M1001=Données!$I$2,CV1001=""),"Compléter la colonne précédente",IF(CU1001-CV1001&lt;=0,0,IF(CV1001&gt;=144.44,CU1001-144.44,CU1001-CV1001))))))</f>
        <v>Compléter la colonne M</v>
      </c>
      <c r="CX1001" s="197" t="str">
        <f>IF(CU1001="","Compléter la part variable",IF(AND($M1001=Données!$I$2,CV1001=""),"Compléter mont. unit. versé pour le BTE",IF(CW1001-$C$6&lt;0,0,CW1001-$C$6)))</f>
        <v>Compléter la part variable</v>
      </c>
      <c r="CY1001" s="192" t="str">
        <f t="shared" si="434"/>
        <v>Date signature contrat absente ou non conforme</v>
      </c>
      <c r="CZ1001" s="59"/>
      <c r="DA1001" s="29"/>
      <c r="DB1001" s="61" t="str">
        <f t="shared" si="447"/>
        <v>Compléter la colonne M</v>
      </c>
      <c r="DC1001" s="62"/>
      <c r="DD1001" s="29"/>
      <c r="DE1001" s="205" t="str">
        <f>IF($M1001="","Compléter la colonne M",IF(DC1001="","Compléter la part variable",IF($M1001=Données!$I$3,DC1001,IF(AND($M1001=Données!$I$2,DD1001=""),"Compléter la colonne précédente",IF(DC1001-DD1001&lt;=0,0,IF(DD1001&gt;=144.44,DC1001-144.44,DC1001-DD1001))))))</f>
        <v>Compléter la colonne M</v>
      </c>
      <c r="DF1001" s="197" t="str">
        <f>IF(DC1001="","Compléter la part variable",IF(AND($M1001=Données!$I$2,DD1001=""),"Compléter mont. unit. versé pour le BTE",IF(DE1001-$C$6&lt;0,0,DE1001-$C$6)))</f>
        <v>Compléter la part variable</v>
      </c>
      <c r="DG1001" s="192" t="str">
        <f t="shared" si="435"/>
        <v>Date signature contrat absente ou non conforme</v>
      </c>
      <c r="DH1001" s="106" t="str">
        <f t="shared" si="422"/>
        <v>Remplir les colonnes M,N, Q et P</v>
      </c>
      <c r="DI1001" s="153" t="str">
        <f t="shared" si="423"/>
        <v>Remplir les colonnes M, N, Q et P</v>
      </c>
      <c r="DJ1001" s="28" t="str">
        <f t="shared" si="424"/>
        <v>Remplir les colonnes M, N, Q et P</v>
      </c>
      <c r="DK1001"/>
      <c r="DL1001"/>
    </row>
    <row r="1002" spans="1:116" x14ac:dyDescent="0.3">
      <c r="A1002" s="132"/>
      <c r="B1002" s="165"/>
      <c r="C1002" s="43"/>
      <c r="D1002" s="43"/>
      <c r="E1002" s="43"/>
      <c r="F1002" s="43"/>
      <c r="G1002" s="133"/>
      <c r="H1002" s="59"/>
      <c r="I1002" s="29"/>
      <c r="J1002" s="167"/>
      <c r="K1002" s="167"/>
      <c r="L1002" s="168"/>
      <c r="M1002" s="141"/>
      <c r="N1002" s="119"/>
      <c r="O1002" s="69"/>
      <c r="P1002" s="69"/>
      <c r="Q1002" s="145"/>
      <c r="R1002" s="59"/>
      <c r="S1002" s="29"/>
      <c r="T1002" s="61" t="str">
        <f t="shared" si="436"/>
        <v>Compléter la colonne M</v>
      </c>
      <c r="U1002" s="62"/>
      <c r="V1002" s="103" t="str">
        <f t="shared" si="420"/>
        <v>Compléter la colonne précédente</v>
      </c>
      <c r="W1002" s="192" t="str">
        <f t="shared" si="421"/>
        <v>Date signature contrat absente ou non conforme</v>
      </c>
      <c r="X1002" s="59"/>
      <c r="Y1002" s="29"/>
      <c r="Z1002" s="61" t="str">
        <f t="shared" si="437"/>
        <v>Compléter la colonne M</v>
      </c>
      <c r="AA1002" s="62"/>
      <c r="AB1002" s="29"/>
      <c r="AC1002" s="205" t="str">
        <f>IF($M1002="","Compléter la colonne M",IF(AA1002="","Compléter la part variable",IF($M1002=Données!$I$3,AA1002,IF(AND($M1002=Données!$I$2,AB1002=""),"Compléter la colonne précédente",IF(AA1002-AB1002&lt;=0,0,IF(AB1002&gt;=144.44,AA1002-144.44,AA1002-AB1002))))))</f>
        <v>Compléter la colonne M</v>
      </c>
      <c r="AD1002" s="197" t="str">
        <f>IF(AA1002="","Compléter la part variable",IF(AND($M1002=Données!$I$2,AB1002=""),"Compléter mont. unit. versé pour le BTE",IF(AC1002-$C$6&lt;0,0,AC1002-$C$6)))</f>
        <v>Compléter la part variable</v>
      </c>
      <c r="AE1002" s="192" t="str">
        <f t="shared" si="425"/>
        <v>Date signature contrat absente ou non conforme</v>
      </c>
      <c r="AF1002" s="59"/>
      <c r="AG1002" s="29"/>
      <c r="AH1002" s="61" t="str">
        <f t="shared" si="438"/>
        <v>Compléter la colonne M</v>
      </c>
      <c r="AI1002" s="62"/>
      <c r="AJ1002" s="29"/>
      <c r="AK1002" s="205" t="str">
        <f>IF($M1002="","Compléter la colonne M",IF(AI1002="","Compléter la part variable",IF($M1002=Données!$I$3,AI1002,IF(AND($M1002=Données!$I$2,AJ1002=""),"Compléter la colonne précédente",IF(AI1002-AJ1002&lt;=0,0,IF(AJ1002&gt;=144.44,AI1002-144.44,AI1002-AJ1002))))))</f>
        <v>Compléter la colonne M</v>
      </c>
      <c r="AL1002" s="197" t="str">
        <f>IF(AI1002="","Compléter la part variable",IF(AND($M1002=Données!$I$2,AJ1002=""),"Compléter mont. unit. versé pour le BTE",IF(AK1002-$C$6&lt;0,0,AK1002-$C$6)))</f>
        <v>Compléter la part variable</v>
      </c>
      <c r="AM1002" s="192" t="str">
        <f t="shared" si="426"/>
        <v>Date signature contrat absente ou non conforme</v>
      </c>
      <c r="AN1002" s="59"/>
      <c r="AO1002" s="29"/>
      <c r="AP1002" s="61" t="str">
        <f t="shared" si="439"/>
        <v>Compléter la colonne M</v>
      </c>
      <c r="AQ1002" s="62"/>
      <c r="AR1002" s="29"/>
      <c r="AS1002" s="205" t="str">
        <f>IF($M1002="","Compléter la colonne M",IF(AQ1002="","Compléter la part variable",IF($M1002=Données!$I$3,AQ1002,IF(AND($M1002=Données!$I$2,AR1002=""),"Compléter la colonne précédente",IF(AQ1002-AR1002&lt;=0,0,IF(AR1002&gt;=144.44,AQ1002-144.44,AQ1002-AR1002))))))</f>
        <v>Compléter la colonne M</v>
      </c>
      <c r="AT1002" s="197" t="str">
        <f>IF(AQ1002="","Compléter la part variable",IF(AND($M1002=Données!$I$2,AR1002=""),"Compléter mont. unit. versé pour le BTE",IF(AS1002-$C$6&lt;0,0,AS1002-$C$6)))</f>
        <v>Compléter la part variable</v>
      </c>
      <c r="AU1002" s="192" t="str">
        <f t="shared" si="427"/>
        <v>Date signature contrat absente ou non conforme</v>
      </c>
      <c r="AV1002" s="59"/>
      <c r="AW1002" s="29"/>
      <c r="AX1002" s="61" t="str">
        <f t="shared" si="440"/>
        <v>Compléter la colonne M</v>
      </c>
      <c r="AY1002" s="62"/>
      <c r="AZ1002" s="29"/>
      <c r="BA1002" s="205" t="str">
        <f>IF($M1002="","Compléter la colonne M",IF(AY1002="","Compléter la part variable",IF($M1002=Données!$I$3,AY1002,IF(AND($M1002=Données!$I$2,AZ1002=""),"Compléter la colonne précédente",IF(AY1002-AZ1002&lt;=0,0,IF(AZ1002&gt;=144.44,AY1002-144.44,AY1002-AZ1002))))))</f>
        <v>Compléter la colonne M</v>
      </c>
      <c r="BB1002" s="197" t="str">
        <f>IF(AY1002="","Compléter la part variable",IF(AND($M1002=Données!$I$2,AZ1002=""),"Compléter mont. unit. versé pour le BTE",IF(BA1002-$C$6&lt;0,0,BA1002-$C$6)))</f>
        <v>Compléter la part variable</v>
      </c>
      <c r="BC1002" s="192" t="str">
        <f t="shared" si="428"/>
        <v>Date signature contrat absente ou non conforme</v>
      </c>
      <c r="BD1002" s="59"/>
      <c r="BE1002" s="29"/>
      <c r="BF1002" s="61" t="str">
        <f t="shared" si="441"/>
        <v>Compléter la colonne M</v>
      </c>
      <c r="BG1002" s="62"/>
      <c r="BH1002" s="29"/>
      <c r="BI1002" s="205" t="str">
        <f>IF($M1002="","Compléter la colonne M",IF(BG1002="","Compléter la part variable",IF($M1002=Données!$I$3,BG1002,IF(AND($M1002=Données!$I$2,BH1002=""),"Compléter la colonne précédente",IF(BG1002-BH1002&lt;=0,0,IF(BH1002&gt;=144.44,BG1002-144.44,BG1002-BH1002))))))</f>
        <v>Compléter la colonne M</v>
      </c>
      <c r="BJ1002" s="197" t="str">
        <f>IF(BG1002="","Compléter la part variable",IF(AND($M1002=Données!$I$2,BH1002=""),"Compléter mont. unit. versé pour le BTE",IF(BI1002-$C$6&lt;0,0,BI1002-$C$6)))</f>
        <v>Compléter la part variable</v>
      </c>
      <c r="BK1002" s="192" t="str">
        <f t="shared" si="429"/>
        <v>Date signature contrat absente ou non conforme</v>
      </c>
      <c r="BL1002" s="59"/>
      <c r="BM1002" s="29"/>
      <c r="BN1002" s="61" t="str">
        <f t="shared" si="442"/>
        <v>Compléter la colonne M</v>
      </c>
      <c r="BO1002" s="62"/>
      <c r="BP1002" s="29"/>
      <c r="BQ1002" s="205" t="str">
        <f>IF($M1002="","Compléter la colonne M",IF(BO1002="","Compléter la part variable",IF($M1002=Données!$I$3,BO1002,IF(AND($M1002=Données!$I$2,BP1002=""),"Compléter la colonne précédente",IF(BO1002-BP1002&lt;=0,0,IF(BP1002&gt;=144.44,BO1002-144.44,BO1002-BP1002))))))</f>
        <v>Compléter la colonne M</v>
      </c>
      <c r="BR1002" s="197" t="str">
        <f>IF(BO1002="","Compléter la part variable",IF(AND($M1002=Données!$I$2,BP1002=""),"Compléter mont. unit. versé pour le BTE",IF(BQ1002-$C$6&lt;0,0,BQ1002-$C$6)))</f>
        <v>Compléter la part variable</v>
      </c>
      <c r="BS1002" s="192" t="str">
        <f t="shared" si="430"/>
        <v>Date signature contrat absente ou non conforme</v>
      </c>
      <c r="BT1002" s="59"/>
      <c r="BU1002" s="29"/>
      <c r="BV1002" s="61" t="str">
        <f t="shared" si="443"/>
        <v>Compléter la colonne M</v>
      </c>
      <c r="BW1002" s="62"/>
      <c r="BX1002" s="29"/>
      <c r="BY1002" s="205" t="str">
        <f>IF($M1002="","Compléter la colonne M",IF(BW1002="","Compléter la part variable",IF($M1002=Données!$I$3,BW1002,IF(AND($M1002=Données!$I$2,BX1002=""),"Compléter la colonne précédente",IF(BW1002-BX1002&lt;=0,0,IF(BX1002&gt;=144.44,BW1002-144.44,BW1002-BX1002))))))</f>
        <v>Compléter la colonne M</v>
      </c>
      <c r="BZ1002" s="197" t="str">
        <f>IF(BW1002="","Compléter la part variable",IF(AND($M1002=Données!$I$2,BX1002=""),"Compléter mont. unit. versé pour le BTE",IF(BY1002-$C$6&lt;0,0,BY1002-$C$6)))</f>
        <v>Compléter la part variable</v>
      </c>
      <c r="CA1002" s="192" t="str">
        <f t="shared" si="431"/>
        <v>Date signature contrat absente ou non conforme</v>
      </c>
      <c r="CB1002" s="59"/>
      <c r="CC1002" s="29"/>
      <c r="CD1002" s="61" t="str">
        <f t="shared" si="444"/>
        <v>Compléter la colonne M</v>
      </c>
      <c r="CE1002" s="62"/>
      <c r="CF1002" s="29"/>
      <c r="CG1002" s="205" t="str">
        <f>IF($M1002="","Compléter la colonne M",IF(CE1002="","Compléter la part variable",IF($M1002=Données!$I$3,CE1002,IF(AND($M1002=Données!$I$2,CF1002=""),"Compléter la colonne précédente",IF(CE1002-CF1002&lt;=0,0,IF(CF1002&gt;=144.44,CE1002-144.44,CE1002-CF1002))))))</f>
        <v>Compléter la colonne M</v>
      </c>
      <c r="CH1002" s="197" t="str">
        <f>IF(CE1002="","Compléter la part variable",IF(AND($M1002=Données!$I$2,CF1002=""),"Compléter mont. unit. versé pour le BTE",IF(CG1002-$C$6&lt;0,0,CG1002-$C$6)))</f>
        <v>Compléter la part variable</v>
      </c>
      <c r="CI1002" s="192" t="str">
        <f t="shared" si="432"/>
        <v>Date signature contrat absente ou non conforme</v>
      </c>
      <c r="CJ1002" s="59"/>
      <c r="CK1002" s="29"/>
      <c r="CL1002" s="61" t="str">
        <f t="shared" si="445"/>
        <v>Compléter la colonne M</v>
      </c>
      <c r="CM1002" s="62"/>
      <c r="CN1002" s="29"/>
      <c r="CO1002" s="205" t="str">
        <f>IF($M1002="","Compléter la colonne M",IF(CM1002="","Compléter la part variable",IF($M1002=Données!$I$3,CM1002,IF(AND($M1002=Données!$I$2,CN1002=""),"Compléter la colonne précédente",IF(CM1002-CN1002&lt;=0,0,IF(CN1002&gt;=144.44,CM1002-144.44,CM1002-CN1002))))))</f>
        <v>Compléter la colonne M</v>
      </c>
      <c r="CP1002" s="197" t="str">
        <f>IF(CM1002="","Compléter la part variable",IF(AND($M1002=Données!$I$2,CN1002=""),"Compléter mont. unit. versé pour le BTE",IF(CO1002-$C$6&lt;0,0,CO1002-$C$6)))</f>
        <v>Compléter la part variable</v>
      </c>
      <c r="CQ1002" s="192" t="str">
        <f t="shared" si="433"/>
        <v>Date signature contrat absente ou non conforme</v>
      </c>
      <c r="CR1002" s="59"/>
      <c r="CS1002" s="29"/>
      <c r="CT1002" s="61" t="str">
        <f t="shared" si="446"/>
        <v>Compléter la colonne M</v>
      </c>
      <c r="CU1002" s="62"/>
      <c r="CV1002" s="29"/>
      <c r="CW1002" s="205" t="str">
        <f>IF($M1002="","Compléter la colonne M",IF(CU1002="","Compléter la part variable",IF($M1002=Données!$I$3,CU1002,IF(AND($M1002=Données!$I$2,CV1002=""),"Compléter la colonne précédente",IF(CU1002-CV1002&lt;=0,0,IF(CV1002&gt;=144.44,CU1002-144.44,CU1002-CV1002))))))</f>
        <v>Compléter la colonne M</v>
      </c>
      <c r="CX1002" s="197" t="str">
        <f>IF(CU1002="","Compléter la part variable",IF(AND($M1002=Données!$I$2,CV1002=""),"Compléter mont. unit. versé pour le BTE",IF(CW1002-$C$6&lt;0,0,CW1002-$C$6)))</f>
        <v>Compléter la part variable</v>
      </c>
      <c r="CY1002" s="192" t="str">
        <f t="shared" si="434"/>
        <v>Date signature contrat absente ou non conforme</v>
      </c>
      <c r="CZ1002" s="59"/>
      <c r="DA1002" s="29"/>
      <c r="DB1002" s="61" t="str">
        <f t="shared" si="447"/>
        <v>Compléter la colonne M</v>
      </c>
      <c r="DC1002" s="62"/>
      <c r="DD1002" s="29"/>
      <c r="DE1002" s="205" t="str">
        <f>IF($M1002="","Compléter la colonne M",IF(DC1002="","Compléter la part variable",IF($M1002=Données!$I$3,DC1002,IF(AND($M1002=Données!$I$2,DD1002=""),"Compléter la colonne précédente",IF(DC1002-DD1002&lt;=0,0,IF(DD1002&gt;=144.44,DC1002-144.44,DC1002-DD1002))))))</f>
        <v>Compléter la colonne M</v>
      </c>
      <c r="DF1002" s="197" t="str">
        <f>IF(DC1002="","Compléter la part variable",IF(AND($M1002=Données!$I$2,DD1002=""),"Compléter mont. unit. versé pour le BTE",IF(DE1002-$C$6&lt;0,0,DE1002-$C$6)))</f>
        <v>Compléter la part variable</v>
      </c>
      <c r="DG1002" s="192" t="str">
        <f t="shared" si="435"/>
        <v>Date signature contrat absente ou non conforme</v>
      </c>
      <c r="DH1002" s="106" t="str">
        <f t="shared" si="422"/>
        <v>Remplir les colonnes M,N, Q et P</v>
      </c>
      <c r="DI1002" s="153" t="str">
        <f t="shared" si="423"/>
        <v>Remplir les colonnes M, N, Q et P</v>
      </c>
      <c r="DJ1002" s="28" t="str">
        <f t="shared" si="424"/>
        <v>Remplir les colonnes M, N, Q et P</v>
      </c>
      <c r="DK1002"/>
      <c r="DL1002"/>
    </row>
    <row r="1003" spans="1:116" x14ac:dyDescent="0.3">
      <c r="A1003" s="132"/>
      <c r="B1003" s="165"/>
      <c r="C1003" s="43"/>
      <c r="D1003" s="43"/>
      <c r="E1003" s="43"/>
      <c r="F1003" s="43"/>
      <c r="G1003" s="133"/>
      <c r="H1003" s="59"/>
      <c r="I1003" s="29"/>
      <c r="J1003" s="167"/>
      <c r="K1003" s="167"/>
      <c r="L1003" s="168"/>
      <c r="M1003" s="141"/>
      <c r="N1003" s="119"/>
      <c r="O1003" s="69"/>
      <c r="P1003" s="69"/>
      <c r="Q1003" s="145"/>
      <c r="R1003" s="59"/>
      <c r="S1003" s="29"/>
      <c r="T1003" s="61" t="str">
        <f t="shared" si="436"/>
        <v>Compléter la colonne M</v>
      </c>
      <c r="U1003" s="62"/>
      <c r="V1003" s="103" t="str">
        <f t="shared" si="420"/>
        <v>Compléter la colonne précédente</v>
      </c>
      <c r="W1003" s="192" t="str">
        <f t="shared" si="421"/>
        <v>Date signature contrat absente ou non conforme</v>
      </c>
      <c r="X1003" s="59"/>
      <c r="Y1003" s="29"/>
      <c r="Z1003" s="61" t="str">
        <f t="shared" si="437"/>
        <v>Compléter la colonne M</v>
      </c>
      <c r="AA1003" s="62"/>
      <c r="AB1003" s="29"/>
      <c r="AC1003" s="205" t="str">
        <f>IF($M1003="","Compléter la colonne M",IF(AA1003="","Compléter la part variable",IF($M1003=Données!$I$3,AA1003,IF(AND($M1003=Données!$I$2,AB1003=""),"Compléter la colonne précédente",IF(AA1003-AB1003&lt;=0,0,IF(AB1003&gt;=144.44,AA1003-144.44,AA1003-AB1003))))))</f>
        <v>Compléter la colonne M</v>
      </c>
      <c r="AD1003" s="197" t="str">
        <f>IF(AA1003="","Compléter la part variable",IF(AND($M1003=Données!$I$2,AB1003=""),"Compléter mont. unit. versé pour le BTE",IF(AC1003-$C$6&lt;0,0,AC1003-$C$6)))</f>
        <v>Compléter la part variable</v>
      </c>
      <c r="AE1003" s="192" t="str">
        <f t="shared" si="425"/>
        <v>Date signature contrat absente ou non conforme</v>
      </c>
      <c r="AF1003" s="59"/>
      <c r="AG1003" s="29"/>
      <c r="AH1003" s="61" t="str">
        <f t="shared" si="438"/>
        <v>Compléter la colonne M</v>
      </c>
      <c r="AI1003" s="62"/>
      <c r="AJ1003" s="29"/>
      <c r="AK1003" s="205" t="str">
        <f>IF($M1003="","Compléter la colonne M",IF(AI1003="","Compléter la part variable",IF($M1003=Données!$I$3,AI1003,IF(AND($M1003=Données!$I$2,AJ1003=""),"Compléter la colonne précédente",IF(AI1003-AJ1003&lt;=0,0,IF(AJ1003&gt;=144.44,AI1003-144.44,AI1003-AJ1003))))))</f>
        <v>Compléter la colonne M</v>
      </c>
      <c r="AL1003" s="197" t="str">
        <f>IF(AI1003="","Compléter la part variable",IF(AND($M1003=Données!$I$2,AJ1003=""),"Compléter mont. unit. versé pour le BTE",IF(AK1003-$C$6&lt;0,0,AK1003-$C$6)))</f>
        <v>Compléter la part variable</v>
      </c>
      <c r="AM1003" s="192" t="str">
        <f t="shared" si="426"/>
        <v>Date signature contrat absente ou non conforme</v>
      </c>
      <c r="AN1003" s="59"/>
      <c r="AO1003" s="29"/>
      <c r="AP1003" s="61" t="str">
        <f t="shared" si="439"/>
        <v>Compléter la colonne M</v>
      </c>
      <c r="AQ1003" s="62"/>
      <c r="AR1003" s="29"/>
      <c r="AS1003" s="205" t="str">
        <f>IF($M1003="","Compléter la colonne M",IF(AQ1003="","Compléter la part variable",IF($M1003=Données!$I$3,AQ1003,IF(AND($M1003=Données!$I$2,AR1003=""),"Compléter la colonne précédente",IF(AQ1003-AR1003&lt;=0,0,IF(AR1003&gt;=144.44,AQ1003-144.44,AQ1003-AR1003))))))</f>
        <v>Compléter la colonne M</v>
      </c>
      <c r="AT1003" s="197" t="str">
        <f>IF(AQ1003="","Compléter la part variable",IF(AND($M1003=Données!$I$2,AR1003=""),"Compléter mont. unit. versé pour le BTE",IF(AS1003-$C$6&lt;0,0,AS1003-$C$6)))</f>
        <v>Compléter la part variable</v>
      </c>
      <c r="AU1003" s="192" t="str">
        <f t="shared" si="427"/>
        <v>Date signature contrat absente ou non conforme</v>
      </c>
      <c r="AV1003" s="59"/>
      <c r="AW1003" s="29"/>
      <c r="AX1003" s="61" t="str">
        <f t="shared" si="440"/>
        <v>Compléter la colonne M</v>
      </c>
      <c r="AY1003" s="62"/>
      <c r="AZ1003" s="29"/>
      <c r="BA1003" s="205" t="str">
        <f>IF($M1003="","Compléter la colonne M",IF(AY1003="","Compléter la part variable",IF($M1003=Données!$I$3,AY1003,IF(AND($M1003=Données!$I$2,AZ1003=""),"Compléter la colonne précédente",IF(AY1003-AZ1003&lt;=0,0,IF(AZ1003&gt;=144.44,AY1003-144.44,AY1003-AZ1003))))))</f>
        <v>Compléter la colonne M</v>
      </c>
      <c r="BB1003" s="197" t="str">
        <f>IF(AY1003="","Compléter la part variable",IF(AND($M1003=Données!$I$2,AZ1003=""),"Compléter mont. unit. versé pour le BTE",IF(BA1003-$C$6&lt;0,0,BA1003-$C$6)))</f>
        <v>Compléter la part variable</v>
      </c>
      <c r="BC1003" s="192" t="str">
        <f t="shared" si="428"/>
        <v>Date signature contrat absente ou non conforme</v>
      </c>
      <c r="BD1003" s="59"/>
      <c r="BE1003" s="29"/>
      <c r="BF1003" s="61" t="str">
        <f t="shared" si="441"/>
        <v>Compléter la colonne M</v>
      </c>
      <c r="BG1003" s="62"/>
      <c r="BH1003" s="29"/>
      <c r="BI1003" s="205" t="str">
        <f>IF($M1003="","Compléter la colonne M",IF(BG1003="","Compléter la part variable",IF($M1003=Données!$I$3,BG1003,IF(AND($M1003=Données!$I$2,BH1003=""),"Compléter la colonne précédente",IF(BG1003-BH1003&lt;=0,0,IF(BH1003&gt;=144.44,BG1003-144.44,BG1003-BH1003))))))</f>
        <v>Compléter la colonne M</v>
      </c>
      <c r="BJ1003" s="197" t="str">
        <f>IF(BG1003="","Compléter la part variable",IF(AND($M1003=Données!$I$2,BH1003=""),"Compléter mont. unit. versé pour le BTE",IF(BI1003-$C$6&lt;0,0,BI1003-$C$6)))</f>
        <v>Compléter la part variable</v>
      </c>
      <c r="BK1003" s="192" t="str">
        <f t="shared" si="429"/>
        <v>Date signature contrat absente ou non conforme</v>
      </c>
      <c r="BL1003" s="59"/>
      <c r="BM1003" s="29"/>
      <c r="BN1003" s="61" t="str">
        <f t="shared" si="442"/>
        <v>Compléter la colonne M</v>
      </c>
      <c r="BO1003" s="62"/>
      <c r="BP1003" s="29"/>
      <c r="BQ1003" s="205" t="str">
        <f>IF($M1003="","Compléter la colonne M",IF(BO1003="","Compléter la part variable",IF($M1003=Données!$I$3,BO1003,IF(AND($M1003=Données!$I$2,BP1003=""),"Compléter la colonne précédente",IF(BO1003-BP1003&lt;=0,0,IF(BP1003&gt;=144.44,BO1003-144.44,BO1003-BP1003))))))</f>
        <v>Compléter la colonne M</v>
      </c>
      <c r="BR1003" s="197" t="str">
        <f>IF(BO1003="","Compléter la part variable",IF(AND($M1003=Données!$I$2,BP1003=""),"Compléter mont. unit. versé pour le BTE",IF(BQ1003-$C$6&lt;0,0,BQ1003-$C$6)))</f>
        <v>Compléter la part variable</v>
      </c>
      <c r="BS1003" s="192" t="str">
        <f t="shared" si="430"/>
        <v>Date signature contrat absente ou non conforme</v>
      </c>
      <c r="BT1003" s="59"/>
      <c r="BU1003" s="29"/>
      <c r="BV1003" s="61" t="str">
        <f t="shared" si="443"/>
        <v>Compléter la colonne M</v>
      </c>
      <c r="BW1003" s="62"/>
      <c r="BX1003" s="29"/>
      <c r="BY1003" s="205" t="str">
        <f>IF($M1003="","Compléter la colonne M",IF(BW1003="","Compléter la part variable",IF($M1003=Données!$I$3,BW1003,IF(AND($M1003=Données!$I$2,BX1003=""),"Compléter la colonne précédente",IF(BW1003-BX1003&lt;=0,0,IF(BX1003&gt;=144.44,BW1003-144.44,BW1003-BX1003))))))</f>
        <v>Compléter la colonne M</v>
      </c>
      <c r="BZ1003" s="197" t="str">
        <f>IF(BW1003="","Compléter la part variable",IF(AND($M1003=Données!$I$2,BX1003=""),"Compléter mont. unit. versé pour le BTE",IF(BY1003-$C$6&lt;0,0,BY1003-$C$6)))</f>
        <v>Compléter la part variable</v>
      </c>
      <c r="CA1003" s="192" t="str">
        <f t="shared" si="431"/>
        <v>Date signature contrat absente ou non conforme</v>
      </c>
      <c r="CB1003" s="59"/>
      <c r="CC1003" s="29"/>
      <c r="CD1003" s="61" t="str">
        <f t="shared" si="444"/>
        <v>Compléter la colonne M</v>
      </c>
      <c r="CE1003" s="62"/>
      <c r="CF1003" s="29"/>
      <c r="CG1003" s="205" t="str">
        <f>IF($M1003="","Compléter la colonne M",IF(CE1003="","Compléter la part variable",IF($M1003=Données!$I$3,CE1003,IF(AND($M1003=Données!$I$2,CF1003=""),"Compléter la colonne précédente",IF(CE1003-CF1003&lt;=0,0,IF(CF1003&gt;=144.44,CE1003-144.44,CE1003-CF1003))))))</f>
        <v>Compléter la colonne M</v>
      </c>
      <c r="CH1003" s="197" t="str">
        <f>IF(CE1003="","Compléter la part variable",IF(AND($M1003=Données!$I$2,CF1003=""),"Compléter mont. unit. versé pour le BTE",IF(CG1003-$C$6&lt;0,0,CG1003-$C$6)))</f>
        <v>Compléter la part variable</v>
      </c>
      <c r="CI1003" s="192" t="str">
        <f t="shared" si="432"/>
        <v>Date signature contrat absente ou non conforme</v>
      </c>
      <c r="CJ1003" s="59"/>
      <c r="CK1003" s="29"/>
      <c r="CL1003" s="61" t="str">
        <f t="shared" si="445"/>
        <v>Compléter la colonne M</v>
      </c>
      <c r="CM1003" s="62"/>
      <c r="CN1003" s="29"/>
      <c r="CO1003" s="205" t="str">
        <f>IF($M1003="","Compléter la colonne M",IF(CM1003="","Compléter la part variable",IF($M1003=Données!$I$3,CM1003,IF(AND($M1003=Données!$I$2,CN1003=""),"Compléter la colonne précédente",IF(CM1003-CN1003&lt;=0,0,IF(CN1003&gt;=144.44,CM1003-144.44,CM1003-CN1003))))))</f>
        <v>Compléter la colonne M</v>
      </c>
      <c r="CP1003" s="197" t="str">
        <f>IF(CM1003="","Compléter la part variable",IF(AND($M1003=Données!$I$2,CN1003=""),"Compléter mont. unit. versé pour le BTE",IF(CO1003-$C$6&lt;0,0,CO1003-$C$6)))</f>
        <v>Compléter la part variable</v>
      </c>
      <c r="CQ1003" s="192" t="str">
        <f t="shared" si="433"/>
        <v>Date signature contrat absente ou non conforme</v>
      </c>
      <c r="CR1003" s="59"/>
      <c r="CS1003" s="29"/>
      <c r="CT1003" s="61" t="str">
        <f t="shared" si="446"/>
        <v>Compléter la colonne M</v>
      </c>
      <c r="CU1003" s="62"/>
      <c r="CV1003" s="29"/>
      <c r="CW1003" s="205" t="str">
        <f>IF($M1003="","Compléter la colonne M",IF(CU1003="","Compléter la part variable",IF($M1003=Données!$I$3,CU1003,IF(AND($M1003=Données!$I$2,CV1003=""),"Compléter la colonne précédente",IF(CU1003-CV1003&lt;=0,0,IF(CV1003&gt;=144.44,CU1003-144.44,CU1003-CV1003))))))</f>
        <v>Compléter la colonne M</v>
      </c>
      <c r="CX1003" s="197" t="str">
        <f>IF(CU1003="","Compléter la part variable",IF(AND($M1003=Données!$I$2,CV1003=""),"Compléter mont. unit. versé pour le BTE",IF(CW1003-$C$6&lt;0,0,CW1003-$C$6)))</f>
        <v>Compléter la part variable</v>
      </c>
      <c r="CY1003" s="192" t="str">
        <f t="shared" si="434"/>
        <v>Date signature contrat absente ou non conforme</v>
      </c>
      <c r="CZ1003" s="59"/>
      <c r="DA1003" s="29"/>
      <c r="DB1003" s="61" t="str">
        <f t="shared" si="447"/>
        <v>Compléter la colonne M</v>
      </c>
      <c r="DC1003" s="62"/>
      <c r="DD1003" s="29"/>
      <c r="DE1003" s="205" t="str">
        <f>IF($M1003="","Compléter la colonne M",IF(DC1003="","Compléter la part variable",IF($M1003=Données!$I$3,DC1003,IF(AND($M1003=Données!$I$2,DD1003=""),"Compléter la colonne précédente",IF(DC1003-DD1003&lt;=0,0,IF(DD1003&gt;=144.44,DC1003-144.44,DC1003-DD1003))))))</f>
        <v>Compléter la colonne M</v>
      </c>
      <c r="DF1003" s="197" t="str">
        <f>IF(DC1003="","Compléter la part variable",IF(AND($M1003=Données!$I$2,DD1003=""),"Compléter mont. unit. versé pour le BTE",IF(DE1003-$C$6&lt;0,0,DE1003-$C$6)))</f>
        <v>Compléter la part variable</v>
      </c>
      <c r="DG1003" s="192" t="str">
        <f t="shared" si="435"/>
        <v>Date signature contrat absente ou non conforme</v>
      </c>
      <c r="DH1003" s="106" t="str">
        <f t="shared" si="422"/>
        <v>Remplir les colonnes M,N, Q et P</v>
      </c>
      <c r="DI1003" s="153" t="str">
        <f t="shared" si="423"/>
        <v>Remplir les colonnes M, N, Q et P</v>
      </c>
      <c r="DJ1003" s="28" t="str">
        <f t="shared" si="424"/>
        <v>Remplir les colonnes M, N, Q et P</v>
      </c>
      <c r="DK1003"/>
      <c r="DL1003"/>
    </row>
    <row r="1004" spans="1:116" ht="15" thickBot="1" x14ac:dyDescent="0.35">
      <c r="A1004" s="134"/>
      <c r="B1004" s="166"/>
      <c r="C1004" s="135"/>
      <c r="D1004" s="135"/>
      <c r="E1004" s="135"/>
      <c r="F1004" s="135"/>
      <c r="G1004" s="136"/>
      <c r="H1004" s="85"/>
      <c r="I1004" s="86"/>
      <c r="J1004" s="171"/>
      <c r="K1004" s="171"/>
      <c r="L1004" s="172"/>
      <c r="M1004" s="146"/>
      <c r="N1004" s="147"/>
      <c r="O1004" s="148"/>
      <c r="P1004" s="148"/>
      <c r="Q1004" s="149"/>
      <c r="R1004" s="85"/>
      <c r="S1004" s="115"/>
      <c r="T1004" s="61" t="str">
        <f t="shared" si="436"/>
        <v>Compléter la colonne M</v>
      </c>
      <c r="U1004" s="193"/>
      <c r="V1004" s="195" t="str">
        <f t="shared" si="420"/>
        <v>Compléter la colonne précédente</v>
      </c>
      <c r="W1004" s="192" t="str">
        <f t="shared" si="421"/>
        <v>Date signature contrat absente ou non conforme</v>
      </c>
      <c r="X1004" s="85"/>
      <c r="Y1004" s="159"/>
      <c r="Z1004" s="61" t="str">
        <f t="shared" si="437"/>
        <v>Compléter la colonne M</v>
      </c>
      <c r="AA1004" s="193"/>
      <c r="AB1004" s="194"/>
      <c r="AC1004" s="205" t="str">
        <f>IF($M1004="","Compléter la colonne M",IF(AA1004="","Compléter la part variable",IF($M1004=Données!$I$3,AA1004,IF(AND($M1004=Données!$I$2,AB1004=""),"Compléter la colonne précédente",IF(AA1004-AB1004&lt;=0,0,IF(AB1004&gt;=144.44,AA1004-144.44,AA1004-AB1004))))))</f>
        <v>Compléter la colonne M</v>
      </c>
      <c r="AD1004" s="197" t="str">
        <f>IF(AA1004="","Compléter la part variable",IF(AND($M1004=Données!$I$2,AB1004=""),"Compléter mont. unit. versé pour le BTE",IF(AC1004-$C$6&lt;0,0,AC1004-$C$6)))</f>
        <v>Compléter la part variable</v>
      </c>
      <c r="AE1004" s="192" t="str">
        <f t="shared" si="425"/>
        <v>Date signature contrat absente ou non conforme</v>
      </c>
      <c r="AF1004" s="85"/>
      <c r="AG1004" s="159"/>
      <c r="AH1004" s="61" t="str">
        <f t="shared" si="438"/>
        <v>Compléter la colonne M</v>
      </c>
      <c r="AI1004" s="193"/>
      <c r="AJ1004" s="194"/>
      <c r="AK1004" s="205" t="str">
        <f>IF($M1004="","Compléter la colonne M",IF(AI1004="","Compléter la part variable",IF($M1004=Données!$I$3,AI1004,IF(AND($M1004=Données!$I$2,AJ1004=""),"Compléter la colonne précédente",IF(AI1004-AJ1004&lt;=0,0,IF(AJ1004&gt;=144.44,AI1004-144.44,AI1004-AJ1004))))))</f>
        <v>Compléter la colonne M</v>
      </c>
      <c r="AL1004" s="197" t="str">
        <f>IF(AI1004="","Compléter la part variable",IF(AND($M1004=Données!$I$2,AJ1004=""),"Compléter mont. unit. versé pour le BTE",IF(AK1004-$C$6&lt;0,0,AK1004-$C$6)))</f>
        <v>Compléter la part variable</v>
      </c>
      <c r="AM1004" s="192" t="str">
        <f t="shared" si="426"/>
        <v>Date signature contrat absente ou non conforme</v>
      </c>
      <c r="AN1004" s="85"/>
      <c r="AO1004" s="159"/>
      <c r="AP1004" s="61" t="str">
        <f t="shared" si="439"/>
        <v>Compléter la colonne M</v>
      </c>
      <c r="AQ1004" s="193"/>
      <c r="AR1004" s="194"/>
      <c r="AS1004" s="205" t="str">
        <f>IF($M1004="","Compléter la colonne M",IF(AQ1004="","Compléter la part variable",IF($M1004=Données!$I$3,AQ1004,IF(AND($M1004=Données!$I$2,AR1004=""),"Compléter la colonne précédente",IF(AQ1004-AR1004&lt;=0,0,IF(AR1004&gt;=144.44,AQ1004-144.44,AQ1004-AR1004))))))</f>
        <v>Compléter la colonne M</v>
      </c>
      <c r="AT1004" s="197" t="str">
        <f>IF(AQ1004="","Compléter la part variable",IF(AND($M1004=Données!$I$2,AR1004=""),"Compléter mont. unit. versé pour le BTE",IF(AS1004-$C$6&lt;0,0,AS1004-$C$6)))</f>
        <v>Compléter la part variable</v>
      </c>
      <c r="AU1004" s="192" t="str">
        <f t="shared" si="427"/>
        <v>Date signature contrat absente ou non conforme</v>
      </c>
      <c r="AV1004" s="85"/>
      <c r="AW1004" s="159"/>
      <c r="AX1004" s="61" t="str">
        <f t="shared" si="440"/>
        <v>Compléter la colonne M</v>
      </c>
      <c r="AY1004" s="193"/>
      <c r="AZ1004" s="194"/>
      <c r="BA1004" s="205" t="str">
        <f>IF($M1004="","Compléter la colonne M",IF(AY1004="","Compléter la part variable",IF($M1004=Données!$I$3,AY1004,IF(AND($M1004=Données!$I$2,AZ1004=""),"Compléter la colonne précédente",IF(AY1004-AZ1004&lt;=0,0,IF(AZ1004&gt;=144.44,AY1004-144.44,AY1004-AZ1004))))))</f>
        <v>Compléter la colonne M</v>
      </c>
      <c r="BB1004" s="197" t="str">
        <f>IF(AY1004="","Compléter la part variable",IF(AND($M1004=Données!$I$2,AZ1004=""),"Compléter mont. unit. versé pour le BTE",IF(BA1004-$C$6&lt;0,0,BA1004-$C$6)))</f>
        <v>Compléter la part variable</v>
      </c>
      <c r="BC1004" s="192" t="str">
        <f t="shared" si="428"/>
        <v>Date signature contrat absente ou non conforme</v>
      </c>
      <c r="BD1004" s="85"/>
      <c r="BE1004" s="159"/>
      <c r="BF1004" s="61" t="str">
        <f t="shared" si="441"/>
        <v>Compléter la colonne M</v>
      </c>
      <c r="BG1004" s="193"/>
      <c r="BH1004" s="194"/>
      <c r="BI1004" s="205" t="str">
        <f>IF($M1004="","Compléter la colonne M",IF(BG1004="","Compléter la part variable",IF($M1004=Données!$I$3,BG1004,IF(AND($M1004=Données!$I$2,BH1004=""),"Compléter la colonne précédente",IF(BG1004-BH1004&lt;=0,0,IF(BH1004&gt;=144.44,BG1004-144.44,BG1004-BH1004))))))</f>
        <v>Compléter la colonne M</v>
      </c>
      <c r="BJ1004" s="197" t="str">
        <f>IF(BG1004="","Compléter la part variable",IF(AND($M1004=Données!$I$2,BH1004=""),"Compléter mont. unit. versé pour le BTE",IF(BI1004-$C$6&lt;0,0,BI1004-$C$6)))</f>
        <v>Compléter la part variable</v>
      </c>
      <c r="BK1004" s="192" t="str">
        <f t="shared" si="429"/>
        <v>Date signature contrat absente ou non conforme</v>
      </c>
      <c r="BL1004" s="85"/>
      <c r="BM1004" s="159"/>
      <c r="BN1004" s="61" t="str">
        <f t="shared" si="442"/>
        <v>Compléter la colonne M</v>
      </c>
      <c r="BO1004" s="193"/>
      <c r="BP1004" s="194"/>
      <c r="BQ1004" s="205" t="str">
        <f>IF($M1004="","Compléter la colonne M",IF(BO1004="","Compléter la part variable",IF($M1004=Données!$I$3,BO1004,IF(AND($M1004=Données!$I$2,BP1004=""),"Compléter la colonne précédente",IF(BO1004-BP1004&lt;=0,0,IF(BP1004&gt;=144.44,BO1004-144.44,BO1004-BP1004))))))</f>
        <v>Compléter la colonne M</v>
      </c>
      <c r="BR1004" s="197" t="str">
        <f>IF(BO1004="","Compléter la part variable",IF(AND($M1004=Données!$I$2,BP1004=""),"Compléter mont. unit. versé pour le BTE",IF(BQ1004-$C$6&lt;0,0,BQ1004-$C$6)))</f>
        <v>Compléter la part variable</v>
      </c>
      <c r="BS1004" s="192" t="str">
        <f t="shared" si="430"/>
        <v>Date signature contrat absente ou non conforme</v>
      </c>
      <c r="BT1004" s="85"/>
      <c r="BU1004" s="159"/>
      <c r="BV1004" s="61" t="str">
        <f t="shared" si="443"/>
        <v>Compléter la colonne M</v>
      </c>
      <c r="BW1004" s="193"/>
      <c r="BX1004" s="194"/>
      <c r="BY1004" s="205" t="str">
        <f>IF($M1004="","Compléter la colonne M",IF(BW1004="","Compléter la part variable",IF($M1004=Données!$I$3,BW1004,IF(AND($M1004=Données!$I$2,BX1004=""),"Compléter la colonne précédente",IF(BW1004-BX1004&lt;=0,0,IF(BX1004&gt;=144.44,BW1004-144.44,BW1004-BX1004))))))</f>
        <v>Compléter la colonne M</v>
      </c>
      <c r="BZ1004" s="197" t="str">
        <f>IF(BW1004="","Compléter la part variable",IF(AND($M1004=Données!$I$2,BX1004=""),"Compléter mont. unit. versé pour le BTE",IF(BY1004-$C$6&lt;0,0,BY1004-$C$6)))</f>
        <v>Compléter la part variable</v>
      </c>
      <c r="CA1004" s="192" t="str">
        <f t="shared" si="431"/>
        <v>Date signature contrat absente ou non conforme</v>
      </c>
      <c r="CB1004" s="85"/>
      <c r="CC1004" s="159"/>
      <c r="CD1004" s="61" t="str">
        <f t="shared" si="444"/>
        <v>Compléter la colonne M</v>
      </c>
      <c r="CE1004" s="193"/>
      <c r="CF1004" s="194"/>
      <c r="CG1004" s="205" t="str">
        <f>IF($M1004="","Compléter la colonne M",IF(CE1004="","Compléter la part variable",IF($M1004=Données!$I$3,CE1004,IF(AND($M1004=Données!$I$2,CF1004=""),"Compléter la colonne précédente",IF(CE1004-CF1004&lt;=0,0,IF(CF1004&gt;=144.44,CE1004-144.44,CE1004-CF1004))))))</f>
        <v>Compléter la colonne M</v>
      </c>
      <c r="CH1004" s="197" t="str">
        <f>IF(CE1004="","Compléter la part variable",IF(AND($M1004=Données!$I$2,CF1004=""),"Compléter mont. unit. versé pour le BTE",IF(CG1004-$C$6&lt;0,0,CG1004-$C$6)))</f>
        <v>Compléter la part variable</v>
      </c>
      <c r="CI1004" s="192" t="str">
        <f t="shared" si="432"/>
        <v>Date signature contrat absente ou non conforme</v>
      </c>
      <c r="CJ1004" s="85"/>
      <c r="CK1004" s="159"/>
      <c r="CL1004" s="61" t="str">
        <f t="shared" si="445"/>
        <v>Compléter la colonne M</v>
      </c>
      <c r="CM1004" s="193"/>
      <c r="CN1004" s="194"/>
      <c r="CO1004" s="205" t="str">
        <f>IF($M1004="","Compléter la colonne M",IF(CM1004="","Compléter la part variable",IF($M1004=Données!$I$3,CM1004,IF(AND($M1004=Données!$I$2,CN1004=""),"Compléter la colonne précédente",IF(CM1004-CN1004&lt;=0,0,IF(CN1004&gt;=144.44,CM1004-144.44,CM1004-CN1004))))))</f>
        <v>Compléter la colonne M</v>
      </c>
      <c r="CP1004" s="197" t="str">
        <f>IF(CM1004="","Compléter la part variable",IF(AND($M1004=Données!$I$2,CN1004=""),"Compléter mont. unit. versé pour le BTE",IF(CO1004-$C$6&lt;0,0,CO1004-$C$6)))</f>
        <v>Compléter la part variable</v>
      </c>
      <c r="CQ1004" s="192" t="str">
        <f t="shared" si="433"/>
        <v>Date signature contrat absente ou non conforme</v>
      </c>
      <c r="CR1004" s="85"/>
      <c r="CS1004" s="159"/>
      <c r="CT1004" s="61" t="str">
        <f t="shared" si="446"/>
        <v>Compléter la colonne M</v>
      </c>
      <c r="CU1004" s="193"/>
      <c r="CV1004" s="194"/>
      <c r="CW1004" s="205" t="str">
        <f>IF($M1004="","Compléter la colonne M",IF(CU1004="","Compléter la part variable",IF($M1004=Données!$I$3,CU1004,IF(AND($M1004=Données!$I$2,CV1004=""),"Compléter la colonne précédente",IF(CU1004-CV1004&lt;=0,0,IF(CV1004&gt;=144.44,CU1004-144.44,CU1004-CV1004))))))</f>
        <v>Compléter la colonne M</v>
      </c>
      <c r="CX1004" s="197" t="str">
        <f>IF(CU1004="","Compléter la part variable",IF(AND($M1004=Données!$I$2,CV1004=""),"Compléter mont. unit. versé pour le BTE",IF(CW1004-$C$6&lt;0,0,CW1004-$C$6)))</f>
        <v>Compléter la part variable</v>
      </c>
      <c r="CY1004" s="192" t="str">
        <f t="shared" si="434"/>
        <v>Date signature contrat absente ou non conforme</v>
      </c>
      <c r="CZ1004" s="85"/>
      <c r="DA1004" s="159"/>
      <c r="DB1004" s="61" t="str">
        <f t="shared" si="447"/>
        <v>Compléter la colonne M</v>
      </c>
      <c r="DC1004" s="193"/>
      <c r="DD1004" s="194"/>
      <c r="DE1004" s="205" t="str">
        <f>IF($M1004="","Compléter la colonne M",IF(DC1004="","Compléter la part variable",IF($M1004=Données!$I$3,DC1004,IF(AND($M1004=Données!$I$2,DD1004=""),"Compléter la colonne précédente",IF(DC1004-DD1004&lt;=0,0,IF(DD1004&gt;=144.44,DC1004-144.44,DC1004-DD1004))))))</f>
        <v>Compléter la colonne M</v>
      </c>
      <c r="DF1004" s="197" t="str">
        <f>IF(DC1004="","Compléter la part variable",IF(AND($M1004=Données!$I$2,DD1004=""),"Compléter mont. unit. versé pour le BTE",IF(DE1004-$C$6&lt;0,0,DE1004-$C$6)))</f>
        <v>Compléter la part variable</v>
      </c>
      <c r="DG1004" s="192" t="str">
        <f t="shared" si="435"/>
        <v>Date signature contrat absente ou non conforme</v>
      </c>
      <c r="DH1004" s="106" t="str">
        <f t="shared" si="422"/>
        <v>Remplir les colonnes M,N, Q et P</v>
      </c>
      <c r="DI1004" s="153" t="str">
        <f t="shared" si="423"/>
        <v>Remplir les colonnes M, N, Q et P</v>
      </c>
      <c r="DJ1004" s="28" t="str">
        <f t="shared" si="424"/>
        <v>Remplir les colonnes M, N, Q et P</v>
      </c>
      <c r="DK1004"/>
      <c r="DL1004"/>
    </row>
    <row r="1005" spans="1:116" ht="15" thickTop="1" x14ac:dyDescent="0.3"/>
  </sheetData>
  <mergeCells count="42">
    <mergeCell ref="BD11:BF11"/>
    <mergeCell ref="BG11:BJ11"/>
    <mergeCell ref="A11:G11"/>
    <mergeCell ref="A5:B5"/>
    <mergeCell ref="A6:B6"/>
    <mergeCell ref="X10:AE10"/>
    <mergeCell ref="X11:Z11"/>
    <mergeCell ref="AA11:AD11"/>
    <mergeCell ref="R11:T11"/>
    <mergeCell ref="R10:W10"/>
    <mergeCell ref="U11:V11"/>
    <mergeCell ref="L3:M3"/>
    <mergeCell ref="R7:S7"/>
    <mergeCell ref="H11:L11"/>
    <mergeCell ref="BL10:BS10"/>
    <mergeCell ref="BL11:BN11"/>
    <mergeCell ref="BO11:BR11"/>
    <mergeCell ref="AF10:AM10"/>
    <mergeCell ref="AN10:AU10"/>
    <mergeCell ref="AF11:AH11"/>
    <mergeCell ref="AI11:AL11"/>
    <mergeCell ref="AN11:AP11"/>
    <mergeCell ref="AQ11:AT11"/>
    <mergeCell ref="AV10:BC10"/>
    <mergeCell ref="AV11:AX11"/>
    <mergeCell ref="AY11:BB11"/>
    <mergeCell ref="BD10:BK10"/>
    <mergeCell ref="BT10:CA10"/>
    <mergeCell ref="BT11:BV11"/>
    <mergeCell ref="BW11:BZ11"/>
    <mergeCell ref="CB10:CI10"/>
    <mergeCell ref="CB11:CD11"/>
    <mergeCell ref="CE11:CH11"/>
    <mergeCell ref="CZ10:DG10"/>
    <mergeCell ref="CZ11:DB11"/>
    <mergeCell ref="DC11:DF11"/>
    <mergeCell ref="CJ10:CQ10"/>
    <mergeCell ref="CJ11:CL11"/>
    <mergeCell ref="CM11:CP11"/>
    <mergeCell ref="CR10:CY10"/>
    <mergeCell ref="CR11:CT11"/>
    <mergeCell ref="CU11:CX11"/>
  </mergeCells>
  <conditionalFormatting sqref="AF10:DG500">
    <cfRule type="expression" dxfId="4" priority="578">
      <formula>$A$4="01/01/2023-&gt;28/02/2023"</formula>
    </cfRule>
  </conditionalFormatting>
  <conditionalFormatting sqref="R10:AE500 BT10:DG500">
    <cfRule type="expression" dxfId="3" priority="577">
      <formula>$A$4="01/03/2023-&gt;31/07/2023"</formula>
    </cfRule>
  </conditionalFormatting>
  <conditionalFormatting sqref="A10:DG500">
    <cfRule type="expression" dxfId="2" priority="576">
      <formula>$A$4=""</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Données!$B$3</xm:f>
          </x14:formula1>
          <xm:sqref>O13:O1004</xm:sqref>
        </x14:dataValidation>
        <x14:dataValidation type="list" allowBlank="1" showInputMessage="1" showErrorMessage="1">
          <x14:formula1>
            <xm:f>Données!$D$2:$D$5</xm:f>
          </x14:formula1>
          <xm:sqref>N13:N1004</xm:sqref>
        </x14:dataValidation>
        <x14:dataValidation type="list" allowBlank="1" showInputMessage="1" showErrorMessage="1">
          <x14:formula1>
            <xm:f>Données!$I$2:$I$3</xm:f>
          </x14:formula1>
          <xm:sqref>M13:M1004</xm:sqref>
        </x14:dataValidation>
        <x14:dataValidation type="list" allowBlank="1" showInputMessage="1" showErrorMessage="1">
          <x14:formula1>
            <xm:f>Données!$E$2:$E$3</xm:f>
          </x14:formula1>
          <xm:sqref>P13:Q1004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L18"/>
  <sheetViews>
    <sheetView topLeftCell="B1" workbookViewId="0">
      <selection activeCell="L5" sqref="L5"/>
    </sheetView>
  </sheetViews>
  <sheetFormatPr baseColWidth="10" defaultRowHeight="14.4" x14ac:dyDescent="0.3"/>
  <cols>
    <col min="1" max="1" width="40.33203125" customWidth="1"/>
    <col min="3" max="3" width="23" customWidth="1"/>
    <col min="4" max="4" width="30" customWidth="1"/>
    <col min="6" max="6" width="66.33203125" customWidth="1"/>
    <col min="7" max="7" width="51.6640625" customWidth="1"/>
    <col min="8" max="8" width="0" hidden="1" customWidth="1"/>
    <col min="9" max="9" width="24.33203125" customWidth="1"/>
  </cols>
  <sheetData>
    <row r="1" spans="1:12" x14ac:dyDescent="0.3">
      <c r="A1" s="20" t="s">
        <v>3</v>
      </c>
      <c r="B1" s="21" t="s">
        <v>33</v>
      </c>
      <c r="C1" s="21" t="s">
        <v>55</v>
      </c>
      <c r="D1" s="21" t="s">
        <v>11</v>
      </c>
      <c r="E1" s="21" t="s">
        <v>14</v>
      </c>
      <c r="F1" s="21" t="s">
        <v>73</v>
      </c>
      <c r="G1" s="21" t="s">
        <v>95</v>
      </c>
      <c r="H1" s="21" t="s">
        <v>25</v>
      </c>
      <c r="I1" s="21" t="s">
        <v>67</v>
      </c>
      <c r="J1" s="21" t="s">
        <v>53</v>
      </c>
      <c r="K1" s="21" t="s">
        <v>58</v>
      </c>
      <c r="L1" s="21" t="s">
        <v>59</v>
      </c>
    </row>
    <row r="2" spans="1:12" x14ac:dyDescent="0.3">
      <c r="A2" t="s">
        <v>50</v>
      </c>
      <c r="B2" s="37"/>
      <c r="C2" t="s">
        <v>56</v>
      </c>
      <c r="D2" t="s">
        <v>22</v>
      </c>
      <c r="E2" t="s">
        <v>13</v>
      </c>
      <c r="H2" t="s">
        <v>35</v>
      </c>
      <c r="I2" t="s">
        <v>74</v>
      </c>
      <c r="J2" t="s">
        <v>65</v>
      </c>
      <c r="K2" s="31" t="s">
        <v>135</v>
      </c>
      <c r="L2" t="s">
        <v>60</v>
      </c>
    </row>
    <row r="3" spans="1:12" x14ac:dyDescent="0.3">
      <c r="B3" s="37">
        <v>0.2</v>
      </c>
      <c r="C3" s="64" t="s">
        <v>57</v>
      </c>
      <c r="D3" s="64" t="s">
        <v>12</v>
      </c>
      <c r="E3" t="s">
        <v>15</v>
      </c>
      <c r="H3" t="s">
        <v>36</v>
      </c>
      <c r="I3" t="s">
        <v>75</v>
      </c>
      <c r="J3" t="s">
        <v>66</v>
      </c>
      <c r="K3" s="31" t="s">
        <v>136</v>
      </c>
      <c r="L3" s="64" t="s">
        <v>61</v>
      </c>
    </row>
    <row r="4" spans="1:12" x14ac:dyDescent="0.3">
      <c r="C4" t="s">
        <v>63</v>
      </c>
      <c r="D4" s="64" t="s">
        <v>23</v>
      </c>
      <c r="F4" s="64"/>
      <c r="H4" t="s">
        <v>37</v>
      </c>
      <c r="K4" s="31" t="s">
        <v>152</v>
      </c>
      <c r="L4" t="s">
        <v>64</v>
      </c>
    </row>
    <row r="5" spans="1:12" x14ac:dyDescent="0.3">
      <c r="D5" t="s">
        <v>23</v>
      </c>
      <c r="F5" s="64"/>
      <c r="H5" t="s">
        <v>38</v>
      </c>
      <c r="L5" s="64" t="s">
        <v>62</v>
      </c>
    </row>
    <row r="6" spans="1:12" x14ac:dyDescent="0.3">
      <c r="D6" s="16"/>
      <c r="F6" s="16"/>
      <c r="H6" t="s">
        <v>39</v>
      </c>
    </row>
    <row r="7" spans="1:12" x14ac:dyDescent="0.3">
      <c r="D7" s="16"/>
      <c r="F7" s="64"/>
      <c r="H7" t="s">
        <v>40</v>
      </c>
    </row>
    <row r="8" spans="1:12" x14ac:dyDescent="0.3">
      <c r="D8" s="16"/>
      <c r="H8" t="s">
        <v>41</v>
      </c>
    </row>
    <row r="9" spans="1:12" x14ac:dyDescent="0.3">
      <c r="D9" s="16"/>
      <c r="H9" t="s">
        <v>42</v>
      </c>
    </row>
    <row r="10" spans="1:12" x14ac:dyDescent="0.3">
      <c r="H10" t="s">
        <v>43</v>
      </c>
    </row>
    <row r="11" spans="1:12" x14ac:dyDescent="0.3">
      <c r="D11" s="16"/>
      <c r="H11" t="s">
        <v>44</v>
      </c>
    </row>
    <row r="12" spans="1:12" x14ac:dyDescent="0.3">
      <c r="D12" s="16"/>
      <c r="H12" t="s">
        <v>45</v>
      </c>
    </row>
    <row r="13" spans="1:12" x14ac:dyDescent="0.3">
      <c r="D13" s="16"/>
      <c r="H13" t="s">
        <v>47</v>
      </c>
    </row>
    <row r="14" spans="1:12" x14ac:dyDescent="0.3">
      <c r="D14" s="16"/>
      <c r="H14" t="s">
        <v>48</v>
      </c>
    </row>
    <row r="15" spans="1:12" x14ac:dyDescent="0.3">
      <c r="D15" s="16"/>
    </row>
    <row r="17" spans="8:8" x14ac:dyDescent="0.3">
      <c r="H17" s="40"/>
    </row>
    <row r="18" spans="8:8" x14ac:dyDescent="0.3">
      <c r="H18" s="39"/>
    </row>
  </sheetData>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ateHeure xmlns="50863c9d-0818-4a96-8845-761d00392c8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A23C250286FA540BA31F0B92718D386" ma:contentTypeVersion="14" ma:contentTypeDescription="Crée un document." ma:contentTypeScope="" ma:versionID="809ced2edff9a1636faf57299db6b943">
  <xsd:schema xmlns:xsd="http://www.w3.org/2001/XMLSchema" xmlns:xs="http://www.w3.org/2001/XMLSchema" xmlns:p="http://schemas.microsoft.com/office/2006/metadata/properties" xmlns:ns2="50863c9d-0818-4a96-8845-761d00392c84" xmlns:ns3="2224b1d2-fd24-4184-8eb1-c5456480c9bc" targetNamespace="http://schemas.microsoft.com/office/2006/metadata/properties" ma:root="true" ma:fieldsID="e97ea18646455d558696e53a96ce7e3a" ns2:_="" ns3:_="">
    <xsd:import namespace="50863c9d-0818-4a96-8845-761d00392c84"/>
    <xsd:import namespace="2224b1d2-fd24-4184-8eb1-c5456480c9b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LengthInSeconds"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3:SharedWithUsers" minOccurs="0"/>
                <xsd:element ref="ns3:SharedWithDetails" minOccurs="0"/>
                <xsd:element ref="ns2:DateHeur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863c9d-0818-4a96-8845-761d00392c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DateTaken" ma:index="12" nillable="true" ma:displayName="MediaServiceDateTaken" ma:hidden="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DateHeure" ma:index="21" nillable="true" ma:displayName="Date &amp; Heure" ma:format="DateTime" ma:internalName="DateHeur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2224b1d2-fd24-4184-8eb1-c5456480c9bc" elementFormDefault="qualified">
    <xsd:import namespace="http://schemas.microsoft.com/office/2006/documentManagement/types"/>
    <xsd:import namespace="http://schemas.microsoft.com/office/infopath/2007/PartnerControls"/>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7D6421B-7020-46F8-9588-C112BE97DFC6}">
  <ds:schemaRefs>
    <ds:schemaRef ds:uri="http://schemas.microsoft.com/sharepoint/v3/contenttype/forms"/>
  </ds:schemaRefs>
</ds:datastoreItem>
</file>

<file path=customXml/itemProps2.xml><?xml version="1.0" encoding="utf-8"?>
<ds:datastoreItem xmlns:ds="http://schemas.openxmlformats.org/officeDocument/2006/customXml" ds:itemID="{2970D43B-25DD-4BF3-98BE-ADE1EB9D8005}">
  <ds:schemaRefs>
    <ds:schemaRef ds:uri="http://schemas.microsoft.com/office/2006/metadata/properties"/>
    <ds:schemaRef ds:uri="http://purl.org/dc/dcmitype/"/>
    <ds:schemaRef ds:uri="http://purl.org/dc/terms/"/>
    <ds:schemaRef ds:uri="http://schemas.microsoft.com/office/2006/documentManagement/types"/>
    <ds:schemaRef ds:uri="http://purl.org/dc/elements/1.1/"/>
    <ds:schemaRef ds:uri="http://schemas.microsoft.com/office/infopath/2007/PartnerControls"/>
    <ds:schemaRef ds:uri="50863c9d-0818-4a96-8845-761d00392c84"/>
    <ds:schemaRef ds:uri="http://schemas.openxmlformats.org/package/2006/metadata/core-properties"/>
    <ds:schemaRef ds:uri="2224b1d2-fd24-4184-8eb1-c5456480c9bc"/>
    <ds:schemaRef ds:uri="http://www.w3.org/XML/1998/namespace"/>
  </ds:schemaRefs>
</ds:datastoreItem>
</file>

<file path=customXml/itemProps3.xml><?xml version="1.0" encoding="utf-8"?>
<ds:datastoreItem xmlns:ds="http://schemas.openxmlformats.org/officeDocument/2006/customXml" ds:itemID="{7DF4F063-00B8-4B56-87BE-208C357634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863c9d-0818-4a96-8845-761d00392c84"/>
    <ds:schemaRef ds:uri="2224b1d2-fd24-4184-8eb1-c5456480c9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vt:i4>
      </vt:variant>
      <vt:variant>
        <vt:lpstr>Plages nommées</vt:lpstr>
      </vt:variant>
      <vt:variant>
        <vt:i4>10</vt:i4>
      </vt:variant>
    </vt:vector>
  </HeadingPairs>
  <TitlesOfParts>
    <vt:vector size="13" baseType="lpstr">
      <vt:lpstr>1-INFOS</vt:lpstr>
      <vt:lpstr>Fournisseur_electricite</vt:lpstr>
      <vt:lpstr>Données</vt:lpstr>
      <vt:lpstr>demandeur</vt:lpstr>
      <vt:lpstr>FG_four</vt:lpstr>
      <vt:lpstr>oui_non</vt:lpstr>
      <vt:lpstr>pas_solde_du</vt:lpstr>
      <vt:lpstr>periode</vt:lpstr>
      <vt:lpstr>Période_de_consommation_d_électricité</vt:lpstr>
      <vt:lpstr>periode1four</vt:lpstr>
      <vt:lpstr>periode2four</vt:lpstr>
      <vt:lpstr>periode3four</vt:lpstr>
      <vt:lpstr>phase</vt:lpstr>
    </vt:vector>
  </TitlesOfParts>
  <Company>ASP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Vincent GIRARD</dc:creator>
  <cp:lastModifiedBy>Florence DELHOUME</cp:lastModifiedBy>
  <dcterms:created xsi:type="dcterms:W3CDTF">2022-03-23T10:50:21Z</dcterms:created>
  <dcterms:modified xsi:type="dcterms:W3CDTF">2024-03-14T14:36:48Z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0x0101004A23C250286FA540BA31F0B92718D386</vt:lpwstr>
  </property>
  <property fmtid="{D5CDD505-2E9C-101B-9397-08002B2CF9AE}" pid="3" name="MSIP_Label_c135c4ba-2280-41f8-be7d-6f21d368baa3_Enabled">
    <vt:lpwstr>true</vt:lpwstr>
  </property>
  <property fmtid="{D5CDD505-2E9C-101B-9397-08002B2CF9AE}" pid="4" name="MSIP_Label_c135c4ba-2280-41f8-be7d-6f21d368baa3_SetDate">
    <vt:lpwstr>2022-04-25T14:22:12Z</vt:lpwstr>
  </property>
  <property fmtid="{D5CDD505-2E9C-101B-9397-08002B2CF9AE}" pid="5" name="MSIP_Label_c135c4ba-2280-41f8-be7d-6f21d368baa3_Method">
    <vt:lpwstr>Standard</vt:lpwstr>
  </property>
  <property fmtid="{D5CDD505-2E9C-101B-9397-08002B2CF9AE}" pid="6" name="MSIP_Label_c135c4ba-2280-41f8-be7d-6f21d368baa3_Name">
    <vt:lpwstr>c135c4ba-2280-41f8-be7d-6f21d368baa3</vt:lpwstr>
  </property>
  <property fmtid="{D5CDD505-2E9C-101B-9397-08002B2CF9AE}" pid="7" name="MSIP_Label_c135c4ba-2280-41f8-be7d-6f21d368baa3_SiteId">
    <vt:lpwstr>24139d14-c62c-4c47-8bdd-ce71ea1d50cf</vt:lpwstr>
  </property>
  <property fmtid="{D5CDD505-2E9C-101B-9397-08002B2CF9AE}" pid="8" name="MSIP_Label_c135c4ba-2280-41f8-be7d-6f21d368baa3_ActionId">
    <vt:lpwstr>2ee4878c-df0c-4daf-9d7f-19baa4337b39</vt:lpwstr>
  </property>
  <property fmtid="{D5CDD505-2E9C-101B-9397-08002B2CF9AE}" pid="9" name="MSIP_Label_c135c4ba-2280-41f8-be7d-6f21d368baa3_ContentBits">
    <vt:lpwstr>0</vt:lpwstr>
  </property>
</Properties>
</file>